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AABU\Desktop\PROJECTS\Excel\EXCEL PORTFOLIO PROJECT\"/>
    </mc:Choice>
  </mc:AlternateContent>
  <xr:revisionPtr revIDLastSave="0" documentId="13_ncr:40009_{A6B1A8DB-8DEB-4EDA-ACED-5AE62936EB52}" xr6:coauthVersionLast="47" xr6:coauthVersionMax="47" xr10:uidLastSave="{00000000-0000-0000-0000-000000000000}"/>
  <bookViews>
    <workbookView showHorizontalScroll="0" showVerticalScroll="0" xWindow="-120" yWindow="-120" windowWidth="20730" windowHeight="11310" tabRatio="826"/>
  </bookViews>
  <sheets>
    <sheet name="DashBoard" sheetId="14" r:id="rId1"/>
    <sheet name="EducationbyIncomePivot" sheetId="12" r:id="rId2"/>
    <sheet name="ChannelPerformancePivot" sheetId="8" r:id="rId3"/>
    <sheet name="ProductsSalesPivot" sheetId="6" r:id="rId4"/>
    <sheet name="CampaignPerformancePivot" sheetId="7" r:id="rId5"/>
    <sheet name="AverageCustomerPivot" sheetId="15" r:id="rId6"/>
    <sheet name="CardsPivot" sheetId="10" r:id="rId7"/>
    <sheet name="InsightRecommendPivot" sheetId="16" r:id="rId8"/>
    <sheet name="Sheet19" sheetId="21" r:id="rId9"/>
    <sheet name="MavenTable8" sheetId="20" r:id="rId10"/>
    <sheet name="Sheet18" sheetId="19" r:id="rId11"/>
    <sheet name="WebPurchasesPivot" sheetId="13" r:id="rId12"/>
    <sheet name="marketing_data_working" sheetId="1" r:id="rId13"/>
  </sheets>
  <definedNames>
    <definedName name="_xlnm._FilterDatabase" localSheetId="12" hidden="1">marketing_data_working!$A$1:$AD$2241</definedName>
    <definedName name="_xlnm._FilterDatabase" localSheetId="8" hidden="1">Sheet19!$D$3:$G$12</definedName>
    <definedName name="ExternalData_1" localSheetId="9" hidden="1">MavenTable8!$A$1:$C$13441</definedName>
    <definedName name="Slicer_Country">#N/A</definedName>
    <definedName name="Slicer_Education">#N/A</definedName>
    <definedName name="Slicer_Marital_Status">#N/A</definedName>
  </definedNames>
  <calcPr calcId="0"/>
  <pivotCaches>
    <pivotCache cacheId="29" r:id="rId14"/>
    <pivotCache cacheId="33"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F5" i="21" l="1"/>
  <c r="F6" i="21"/>
  <c r="F7" i="21"/>
  <c r="F8" i="21"/>
  <c r="F9" i="21"/>
  <c r="F10" i="21"/>
  <c r="F11" i="21"/>
  <c r="F12" i="21"/>
  <c r="F4" i="21"/>
  <c r="G4" i="21" s="1"/>
  <c r="E12" i="21"/>
  <c r="E11" i="21"/>
  <c r="E10" i="21"/>
  <c r="E9" i="21"/>
  <c r="E8" i="21"/>
  <c r="E7" i="21"/>
  <c r="E6" i="21"/>
  <c r="E5" i="21"/>
  <c r="E4" i="21"/>
  <c r="I6" i="16"/>
  <c r="I3" i="16" l="1"/>
  <c r="I2" i="16" l="1"/>
  <c r="B18" i="16" l="1"/>
  <c r="F17" i="16"/>
  <c r="F16" i="16"/>
  <c r="F15" i="16"/>
  <c r="F14" i="16"/>
  <c r="F13" i="16"/>
  <c r="F18" i="16" l="1"/>
  <c r="G13" i="16" s="1"/>
  <c r="G15" i="16"/>
  <c r="G17" i="16"/>
  <c r="B10" i="16"/>
  <c r="B10" i="10"/>
  <c r="C9" i="16"/>
  <c r="C8" i="16"/>
  <c r="C7" i="16"/>
  <c r="C6" i="16"/>
  <c r="C5" i="16"/>
  <c r="C4" i="16"/>
  <c r="A5" i="15"/>
  <c r="D5" i="15"/>
  <c r="E5" i="15"/>
  <c r="G9" i="10"/>
  <c r="C5" i="10"/>
  <c r="E5" i="10"/>
  <c r="G5" i="10"/>
  <c r="D4" i="16" l="1"/>
  <c r="C10" i="16"/>
  <c r="D10" i="16" s="1"/>
  <c r="D5" i="16"/>
  <c r="D6" i="16"/>
  <c r="D7" i="16"/>
  <c r="D8" i="16"/>
  <c r="D9" i="16"/>
  <c r="G16" i="16"/>
  <c r="G14" i="16"/>
  <c r="G5" i="21" l="1"/>
  <c r="G6" i="21"/>
  <c r="G7" i="21"/>
  <c r="G8" i="21"/>
  <c r="G9" i="21"/>
  <c r="G10" i="21"/>
  <c r="G11" i="21"/>
</calcChain>
</file>

<file path=xl/connections.xml><?xml version="1.0" encoding="utf-8"?>
<connections xmlns="http://schemas.openxmlformats.org/spreadsheetml/2006/main">
  <connection id="1" keepAlive="1" name="Query - MavenTable8" description="Connection to the 'MavenTable8' query in the workbook." type="5" refreshedVersion="7" background="1" saveData="1">
    <dbPr connection="Provider=Microsoft.Mashup.OleDb.1;Data Source=$Workbook$;Location=MavenTable8;Extended Properties=&quot;&quot;" command="SELECT * FROM [MavenTable8]"/>
  </connection>
</connections>
</file>

<file path=xl/sharedStrings.xml><?xml version="1.0" encoding="utf-8"?>
<sst xmlns="http://schemas.openxmlformats.org/spreadsheetml/2006/main" count="45015" uniqueCount="114">
  <si>
    <t>ID</t>
  </si>
  <si>
    <t>Year_Birth</t>
  </si>
  <si>
    <t>Education</t>
  </si>
  <si>
    <t>Marital_Status</t>
  </si>
  <si>
    <t xml:space="preserve"> Income </t>
  </si>
  <si>
    <t>Kidhome</t>
  </si>
  <si>
    <t>Teenhome</t>
  </si>
  <si>
    <t>Recency</t>
  </si>
  <si>
    <t>MntWines</t>
  </si>
  <si>
    <t>MntFruits</t>
  </si>
  <si>
    <t>MntMeatProducts</t>
  </si>
  <si>
    <t>MntFishProducts</t>
  </si>
  <si>
    <t>MntSweetProducts</t>
  </si>
  <si>
    <t>NumWebPurchases</t>
  </si>
  <si>
    <t>NumCatalogPurchases</t>
  </si>
  <si>
    <t>NumStorePurchases</t>
  </si>
  <si>
    <t>NumWebVisitsMonth</t>
  </si>
  <si>
    <t>AcceptedCmp3</t>
  </si>
  <si>
    <t>AcceptedCmp4</t>
  </si>
  <si>
    <t>AcceptedCmp5</t>
  </si>
  <si>
    <t>AcceptedCmp1</t>
  </si>
  <si>
    <t>AcceptedCmp2</t>
  </si>
  <si>
    <t>Response</t>
  </si>
  <si>
    <t>Complain</t>
  </si>
  <si>
    <t>Country</t>
  </si>
  <si>
    <t>Graduation</t>
  </si>
  <si>
    <t>Divorced</t>
  </si>
  <si>
    <t>Spain</t>
  </si>
  <si>
    <t>Single</t>
  </si>
  <si>
    <t>Canada</t>
  </si>
  <si>
    <t>Married</t>
  </si>
  <si>
    <t>USA</t>
  </si>
  <si>
    <t>Together</t>
  </si>
  <si>
    <t>Australia</t>
  </si>
  <si>
    <t>PhD</t>
  </si>
  <si>
    <t>2n Cycle</t>
  </si>
  <si>
    <t>Germany</t>
  </si>
  <si>
    <t>India</t>
  </si>
  <si>
    <t>Master</t>
  </si>
  <si>
    <t>Widow</t>
  </si>
  <si>
    <t>Saudi Arabia</t>
  </si>
  <si>
    <t>Basic</t>
  </si>
  <si>
    <t>YOLO</t>
  </si>
  <si>
    <t>Mexico</t>
  </si>
  <si>
    <t>Alone</t>
  </si>
  <si>
    <t>Absurd</t>
  </si>
  <si>
    <t>CustomerEnrollmentDate</t>
  </si>
  <si>
    <t>Sum of MntWines</t>
  </si>
  <si>
    <t>Sum of MntFruits</t>
  </si>
  <si>
    <t>Sum of MntMeatProducts</t>
  </si>
  <si>
    <t>Sum of MntFishProducts</t>
  </si>
  <si>
    <t>Sum of MntSweetProducts</t>
  </si>
  <si>
    <t>Values</t>
  </si>
  <si>
    <t>Wines</t>
  </si>
  <si>
    <t>DiscountPurchases</t>
  </si>
  <si>
    <t>Row Labels</t>
  </si>
  <si>
    <t>Grand Total</t>
  </si>
  <si>
    <t xml:space="preserve">Sum of  Income </t>
  </si>
  <si>
    <t>Age</t>
  </si>
  <si>
    <t>Age Group</t>
  </si>
  <si>
    <t>Fruits</t>
  </si>
  <si>
    <t>Products</t>
  </si>
  <si>
    <t>Meat</t>
  </si>
  <si>
    <t>Fish</t>
  </si>
  <si>
    <t>Sweet</t>
  </si>
  <si>
    <t>Count of ID</t>
  </si>
  <si>
    <t>Sum of AcceptedCmp1</t>
  </si>
  <si>
    <t>Sum of AcceptedCmp2</t>
  </si>
  <si>
    <t>Sum of AcceptedCmp3</t>
  </si>
  <si>
    <t>Sum of AcceptedCmp4</t>
  </si>
  <si>
    <t>Sum of AcceptedCmp5</t>
  </si>
  <si>
    <t>Campaign 2</t>
  </si>
  <si>
    <t>Campaign 1</t>
  </si>
  <si>
    <t>Campaign 3</t>
  </si>
  <si>
    <t>Campaign 4</t>
  </si>
  <si>
    <t>Campaign 5</t>
  </si>
  <si>
    <t>Sum of NumWebPurchases</t>
  </si>
  <si>
    <t>Web</t>
  </si>
  <si>
    <t>Catalog</t>
  </si>
  <si>
    <t>Store</t>
  </si>
  <si>
    <t>Total Complains</t>
  </si>
  <si>
    <t>Total Web Visits</t>
  </si>
  <si>
    <t xml:space="preserve">Count of  Income </t>
  </si>
  <si>
    <t xml:space="preserve">Average of  Income </t>
  </si>
  <si>
    <t>Web Purchases</t>
  </si>
  <si>
    <t>By Country</t>
  </si>
  <si>
    <t>By Education</t>
  </si>
  <si>
    <t>By Age Group</t>
  </si>
  <si>
    <t>Middle Age(40 - 59)</t>
  </si>
  <si>
    <t>Young Adult(18 - 39)</t>
  </si>
  <si>
    <t>MntGOld(60+)Prods</t>
  </si>
  <si>
    <t>Old(60+)</t>
  </si>
  <si>
    <t xml:space="preserve">Total Customer Count </t>
  </si>
  <si>
    <t>Sum of MntGOld(60+)Prods</t>
  </si>
  <si>
    <t>Total Sales</t>
  </si>
  <si>
    <t>Average of Kidhome</t>
  </si>
  <si>
    <t>Average of Age</t>
  </si>
  <si>
    <t>Sum of DiscountPurchases</t>
  </si>
  <si>
    <t>Average of Recency</t>
  </si>
  <si>
    <t>years</t>
  </si>
  <si>
    <t>Relative Frquency</t>
  </si>
  <si>
    <t>PRODUCTS PERFORMANCE</t>
  </si>
  <si>
    <t>Covariance</t>
  </si>
  <si>
    <t>(All)</t>
  </si>
  <si>
    <t>(blank)</t>
  </si>
  <si>
    <t>Correlation(IncomeWine)</t>
  </si>
  <si>
    <t>Correlation(AgeWine)</t>
  </si>
  <si>
    <t>Sales by Country</t>
  </si>
  <si>
    <t>ProductSales</t>
  </si>
  <si>
    <t>Sum of ProductSales</t>
  </si>
  <si>
    <t>Coutry</t>
  </si>
  <si>
    <t>Relative Freq</t>
  </si>
  <si>
    <t>Comm. Frq</t>
  </si>
  <si>
    <t>MARVEN MARKET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</si>
</sst>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quot;£&quot;* #,##0.00_-;_-&quot;£&quot;* &quot;-&quot;??_-;_-@_-"/>
    <numFmt numFmtId="165" formatCode="[$$-409]#,##0"/>
    <numFmt numFmtId="168" formatCode="_-[$$-409]* #,##0_ ;_-[$$-409]* \-#,##0\ ;_-[$$-409]* &quot;-&quot;??_ ;_-@_ "/>
    <numFmt numFmtId="171" formatCode="[$$-409]#,##0.00"/>
    <numFmt numFmtId="179" formatCode="[$$-409]#,##0.00_ ;\-[$$-409]#,##0.00\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65" fontId="0" fillId="0" borderId="0" xfId="0" applyNumberFormat="1"/>
    <xf numFmtId="0" fontId="16" fillId="0" borderId="0" xfId="0" applyFont="1" applyAlignment="1">
      <alignment horizontal="left"/>
    </xf>
    <xf numFmtId="0" fontId="16" fillId="0" borderId="0" xfId="0" applyFont="1"/>
    <xf numFmtId="168" fontId="16" fillId="0" borderId="0" xfId="1" applyNumberFormat="1" applyFont="1"/>
    <xf numFmtId="171" fontId="0" fillId="0" borderId="0" xfId="0" applyNumberFormat="1"/>
    <xf numFmtId="179" fontId="0" fillId="0" borderId="0" xfId="0" applyNumberFormat="1"/>
    <xf numFmtId="3" fontId="0" fillId="0" borderId="0" xfId="0" applyNumberFormat="1"/>
    <xf numFmtId="0" fontId="0" fillId="33" borderId="0" xfId="0" applyFill="1"/>
    <xf numFmtId="0" fontId="0" fillId="34" borderId="0" xfId="0" applyFill="1"/>
    <xf numFmtId="9" fontId="0" fillId="0" borderId="0" xfId="2" applyFont="1"/>
    <xf numFmtId="9" fontId="0" fillId="0" borderId="0" xfId="0" applyNumberFormat="1"/>
    <xf numFmtId="0" fontId="18" fillId="34" borderId="0" xfId="0" applyFont="1" applyFill="1" applyAlignmen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44">
    <dxf>
      <numFmt numFmtId="34" formatCode="_-&quot;£&quot;* #,##0.00_-;\-&quot;£&quot;* #,##0.00_-;_-&quot;£&quot;* &quot;-&quot;??_-;_-@_-"/>
    </dxf>
    <dxf>
      <numFmt numFmtId="165" formatCode="[$$-409]#,##0"/>
    </dxf>
    <dxf>
      <numFmt numFmtId="165" formatCode="[$$-409]#,##0"/>
    </dxf>
    <dxf>
      <numFmt numFmtId="165" formatCode="[$$-409]#,##0"/>
    </dxf>
    <dxf>
      <numFmt numFmtId="165" formatCode="[$$-409]#,##0"/>
    </dxf>
    <dxf>
      <numFmt numFmtId="165" formatCode="[$$-409]#,##0"/>
    </dxf>
    <dxf>
      <numFmt numFmtId="34" formatCode="_-&quot;£&quot;* #,##0.00_-;\-&quot;£&quot;* #,##0.00_-;_-&quot;£&quot;* &quot;-&quot;??_-;_-@_-"/>
    </dxf>
    <dxf>
      <numFmt numFmtId="165" formatCode="[$$-409]#,##0"/>
    </dxf>
    <dxf>
      <numFmt numFmtId="165" formatCode="[$$-409]#,##0"/>
    </dxf>
    <dxf>
      <numFmt numFmtId="165" formatCode="[$$-409]#,##0"/>
    </dxf>
    <dxf>
      <numFmt numFmtId="165" formatCode="[$$-409]#,##0"/>
    </dxf>
    <dxf>
      <numFmt numFmtId="165" formatCode="[$$-409]#,##0"/>
    </dxf>
    <dxf>
      <numFmt numFmtId="34" formatCode="_-&quot;£&quot;* #,##0.00_-;\-&quot;£&quot;* #,##0.00_-;_-&quot;£&quot;* &quot;-&quot;??_-;_-@_-"/>
    </dxf>
    <dxf>
      <numFmt numFmtId="165" formatCode="[$$-409]#,##0"/>
    </dxf>
    <dxf>
      <numFmt numFmtId="165" formatCode="[$$-409]#,##0"/>
    </dxf>
    <dxf>
      <numFmt numFmtId="165" formatCode="[$$-409]#,##0"/>
    </dxf>
    <dxf>
      <numFmt numFmtId="165" formatCode="[$$-409]#,##0"/>
    </dxf>
    <dxf>
      <numFmt numFmtId="165" formatCode="[$$-409]#,##0"/>
    </dxf>
    <dxf>
      <numFmt numFmtId="0" formatCode="General"/>
    </dxf>
    <dxf>
      <numFmt numFmtId="0" formatCode="General"/>
    </dxf>
    <dxf>
      <numFmt numFmtId="19" formatCode="dd/mm/yyyy"/>
    </dxf>
    <dxf>
      <numFmt numFmtId="0" formatCode="General"/>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4" formatCode="_-&quot;£&quot;* #,##0.00_-;\-&quot;£&quot;* #,##0.00_-;_-&quot;£&quot;* &quot;-&quot;??_-;_-@_-"/>
    </dxf>
    <dxf>
      <numFmt numFmtId="165" formatCode="[$$-409]#,##0"/>
    </dxf>
    <dxf>
      <numFmt numFmtId="165" formatCode="[$$-409]#,##0"/>
    </dxf>
    <dxf>
      <numFmt numFmtId="165" formatCode="[$$-409]#,##0"/>
    </dxf>
    <dxf>
      <numFmt numFmtId="165" formatCode="[$$-409]#,##0"/>
    </dxf>
    <dxf>
      <numFmt numFmtId="165" formatCode="[$$-409]#,##0"/>
    </dxf>
    <dxf>
      <numFmt numFmtId="2" formatCode="0.00"/>
    </dxf>
    <dxf>
      <numFmt numFmtId="1" formatCode="0"/>
    </dxf>
    <dxf>
      <numFmt numFmtId="1" formatCode="0"/>
    </dxf>
    <dxf>
      <numFmt numFmtId="2" formatCode="0.00"/>
    </dxf>
    <dxf>
      <numFmt numFmtId="171" formatCode="[$$-409]#,##0.00"/>
    </dxf>
    <dxf>
      <numFmt numFmtId="2" formatCode="0.00"/>
    </dxf>
    <dxf>
      <numFmt numFmtId="0" formatCode="General"/>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[Marvin Marketing.xlsx]ProductsSalesPivot!ProductIncPivot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ProductsSalesPivot!$B$3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ProductsSalesPivot!$A$4:$A$8</c:f>
              <c:strCache>
                <c:ptCount val="5"/>
                <c:pt idx="0">
                  <c:v>Wines</c:v>
                </c:pt>
                <c:pt idx="1">
                  <c:v>Meat</c:v>
                </c:pt>
                <c:pt idx="2">
                  <c:v>Fish</c:v>
                </c:pt>
                <c:pt idx="3">
                  <c:v>Sweet</c:v>
                </c:pt>
                <c:pt idx="4">
                  <c:v>Fruits</c:v>
                </c:pt>
              </c:strCache>
            </c:strRef>
          </c:cat>
          <c:val>
            <c:numRef>
              <c:f>ProductsSalesPivot!$B$4:$B$8</c:f>
              <c:numCache>
                <c:formatCode>[$$-409]#,##0</c:formatCode>
                <c:ptCount val="5"/>
                <c:pt idx="0">
                  <c:v>680816</c:v>
                </c:pt>
                <c:pt idx="1">
                  <c:v>373968</c:v>
                </c:pt>
                <c:pt idx="2">
                  <c:v>84057</c:v>
                </c:pt>
                <c:pt idx="3">
                  <c:v>60621</c:v>
                </c:pt>
                <c:pt idx="4">
                  <c:v>58917</c:v>
                </c:pt>
              </c:numCache>
            </c:numRef>
          </c:val>
          <c:extLst>
            <c:ext xmlns:c16="http://schemas.microsoft.com/office/drawing/2014/chart" uri="{C3380CC4-5D6E-409C-BE32-E72D297353CC}">
              <c16:uniqueId val="{00000000-061F-4988-A245-2E0C4DC977B3}"/>
            </c:ext>
          </c:extLst>
        </c:ser>
        <c:dLbls>
          <c:dLblPos val="outEnd"/>
          <c:showLegendKey val="0"/>
          <c:showVal val="1"/>
          <c:showCatName val="0"/>
          <c:showSerName val="0"/>
          <c:showPercent val="0"/>
          <c:showBubbleSize val="0"/>
        </c:dLbls>
        <c:gapWidth val="50"/>
        <c:axId val="354636335"/>
        <c:axId val="354639663"/>
      </c:barChart>
      <c:catAx>
        <c:axId val="3546363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639663"/>
        <c:crosses val="autoZero"/>
        <c:auto val="1"/>
        <c:lblAlgn val="ctr"/>
        <c:lblOffset val="100"/>
        <c:noMultiLvlLbl val="0"/>
      </c:catAx>
      <c:valAx>
        <c:axId val="354639663"/>
        <c:scaling>
          <c:orientation val="minMax"/>
        </c:scaling>
        <c:delete val="1"/>
        <c:axPos val="t"/>
        <c:numFmt formatCode="[$$-409]#,##0" sourceLinked="1"/>
        <c:majorTickMark val="none"/>
        <c:minorTickMark val="none"/>
        <c:tickLblPos val="nextTo"/>
        <c:crossAx val="35463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[Marvin Marketing.xlsx]CampaignPerformancePivot!CampaignPerPivot</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Campaign Performance by Acceptance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CampaignPerformancePivot!$B$3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CampaignPerformancePivot!$A$4:$A$8</c:f>
              <c:strCache>
                <c:ptCount val="5"/>
                <c:pt idx="0">
                  <c:v>Campaign 4</c:v>
                </c:pt>
                <c:pt idx="1">
                  <c:v>Campaign 3</c:v>
                </c:pt>
                <c:pt idx="2">
                  <c:v>Campaign 5</c:v>
                </c:pt>
                <c:pt idx="3">
                  <c:v>Campaign 1</c:v>
                </c:pt>
                <c:pt idx="4">
                  <c:v>Campaign 2</c:v>
                </c:pt>
              </c:strCache>
            </c:strRef>
          </c:cat>
          <c:val>
            <c:numRef>
              <c:f>CampaignPerformancePivot!$B$4:$B$8</c:f>
              <c:numCache>
                <c:formatCode>General</c:formatCode>
                <c:ptCount val="5"/>
                <c:pt idx="0">
                  <c:v>167</c:v>
                </c:pt>
                <c:pt idx="1">
                  <c:v>163</c:v>
                </c:pt>
                <c:pt idx="2">
                  <c:v>163</c:v>
                </c:pt>
                <c:pt idx="3">
                  <c:v>144</c:v>
                </c:pt>
                <c:pt idx="4">
                  <c:v>30</c:v>
                </c:pt>
              </c:numCache>
            </c:numRef>
          </c:val>
          <c:extLst>
            <c:ext xmlns:c16="http://schemas.microsoft.com/office/drawing/2014/chart" uri="{C3380CC4-5D6E-409C-BE32-E72D297353CC}">
              <c16:uniqueId val="{00000000-96CC-475C-9E72-F432EFE81C72}"/>
            </c:ext>
          </c:extLst>
        </c:ser>
        <c:dLbls>
          <c:dLblPos val="outEnd"/>
          <c:showLegendKey val="0"/>
          <c:showVal val="1"/>
          <c:showCatName val="0"/>
          <c:showSerName val="0"/>
          <c:showPercent val="0"/>
          <c:showBubbleSize val="0"/>
        </c:dLbls>
        <c:gapWidth val="132"/>
        <c:overlap val="-27"/>
        <c:axId val="354644655"/>
        <c:axId val="354641327"/>
      </c:barChart>
      <c:catAx>
        <c:axId val="35464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641327"/>
        <c:crosses val="autoZero"/>
        <c:auto val="1"/>
        <c:lblAlgn val="ctr"/>
        <c:lblOffset val="100"/>
        <c:noMultiLvlLbl val="0"/>
      </c:catAx>
      <c:valAx>
        <c:axId val="354641327"/>
        <c:scaling>
          <c:orientation val="minMax"/>
        </c:scaling>
        <c:delete val="1"/>
        <c:axPos val="l"/>
        <c:numFmt formatCode="General" sourceLinked="1"/>
        <c:majorTickMark val="none"/>
        <c:minorTickMark val="none"/>
        <c:tickLblPos val="nextTo"/>
        <c:crossAx val="35464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[Marvin Marketing.xlsx]ChannelPerformancePivot!ProductIncPivot</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Channel</a:t>
            </a:r>
            <a:r>
              <a:rPr lang="en-US" sz="1200" baseline="0"/>
              <a:t> Performance by Purchase</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ChannelPerformancePivot!$B$3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ChannelPerformancePivot!$A$4:$A$6</c:f>
              <c:strCache>
                <c:ptCount val="3"/>
                <c:pt idx="0">
                  <c:v>Store</c:v>
                </c:pt>
                <c:pt idx="1">
                  <c:v>Web</c:v>
                </c:pt>
                <c:pt idx="2">
                  <c:v>Catalog</c:v>
                </c:pt>
              </c:strCache>
            </c:strRef>
          </c:cat>
          <c:val>
            <c:numRef>
              <c:f>ChannelPerformancePivot!$B$4:$B$6</c:f>
              <c:numCache>
                <c:formatCode>General</c:formatCode>
                <c:ptCount val="3"/>
                <c:pt idx="0">
                  <c:v>12970</c:v>
                </c:pt>
                <c:pt idx="1">
                  <c:v>9150</c:v>
                </c:pt>
                <c:pt idx="2">
                  <c:v>5963</c:v>
                </c:pt>
              </c:numCache>
            </c:numRef>
          </c:val>
          <c:extLst>
            <c:ext xmlns:c16="http://schemas.microsoft.com/office/drawing/2014/chart" uri="{C3380CC4-5D6E-409C-BE32-E72D297353CC}">
              <c16:uniqueId val="{00000000-922B-43C1-8556-49B544332539}"/>
            </c:ext>
          </c:extLst>
        </c:ser>
        <c:dLbls>
          <c:showLegendKey val="0"/>
          <c:showVal val="0"/>
          <c:showCatName val="0"/>
          <c:showSerName val="0"/>
          <c:showPercent val="0"/>
          <c:showBubbleSize val="0"/>
        </c:dLbls>
        <c:gapWidth val="150"/>
        <c:axId val="684760447"/>
        <c:axId val="684772095"/>
      </c:barChart>
      <c:catAx>
        <c:axId val="68476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72095"/>
        <c:crosses val="autoZero"/>
        <c:auto val="1"/>
        <c:lblAlgn val="ctr"/>
        <c:lblOffset val="100"/>
        <c:noMultiLvlLbl val="0"/>
      </c:catAx>
      <c:valAx>
        <c:axId val="684772095"/>
        <c:scaling>
          <c:orientation val="minMax"/>
        </c:scaling>
        <c:delete val="1"/>
        <c:axPos val="l"/>
        <c:numFmt formatCode="General" sourceLinked="1"/>
        <c:majorTickMark val="out"/>
        <c:minorTickMark val="none"/>
        <c:tickLblPos val="nextTo"/>
        <c:crossAx val="68476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[Marvin Marketing.xlsx]EducationbyIncomePivot!ProductIncPivot</c:name>
    <c:fmtId val="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Total Customers</a:t>
            </a:r>
            <a:r>
              <a:rPr lang="en-US" sz="1100" baseline="0"/>
              <a:t> by Education Level</a:t>
            </a:r>
            <a:endParaRPr lang="en-US" sz="1100"/>
          </a:p>
        </c:rich>
      </c:tx>
      <c:layout>
        <c:manualLayout>
          <c:xMode val="edge"/>
          <c:yMode val="edge"/>
          <c:x val="0.15543333773247284"/>
          <c:y val="7.692307692307692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95263488906211E-2"/>
          <c:y val="0.34984415329826513"/>
          <c:w val="0.90264543775057304"/>
          <c:h val="0.50419185153723001"/>
        </c:manualLayout>
      </c:layout>
      <c:barChart>
        <c:barDir val="col"/>
        <c:grouping val="clustered"/>
        <c:varyColors val="0"/>
        <c:ser>
          <c:idx val="0"/>
          <c:order val="0"/>
          <c:tx>
            <c:strRef>
              <c:f>EducationbyIncomePivot!$B$3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EducationbyIncomePivot!$A$4:$A$8</c:f>
              <c:strCache>
                <c:ptCount val="5"/>
                <c:pt idx="0">
                  <c:v>2n Cycle</c:v>
                </c:pt>
                <c:pt idx="1">
                  <c:v>Basic</c:v>
                </c:pt>
                <c:pt idx="2">
                  <c:v>Graduation</c:v>
                </c:pt>
                <c:pt idx="3">
                  <c:v>Master</c:v>
                </c:pt>
                <c:pt idx="4">
                  <c:v>PhD</c:v>
                </c:pt>
              </c:strCache>
            </c:strRef>
          </c:cat>
          <c:val>
            <c:numRef>
              <c:f>EducationbyIncomePivot!$B$4:$B$8</c:f>
              <c:numCache>
                <c:formatCode>General</c:formatCode>
                <c:ptCount val="5"/>
                <c:pt idx="0">
                  <c:v>203</c:v>
                </c:pt>
                <c:pt idx="1">
                  <c:v>54</c:v>
                </c:pt>
                <c:pt idx="2">
                  <c:v>1127</c:v>
                </c:pt>
                <c:pt idx="3">
                  <c:v>370</c:v>
                </c:pt>
                <c:pt idx="4">
                  <c:v>486</c:v>
                </c:pt>
              </c:numCache>
            </c:numRef>
          </c:val>
          <c:extLst>
            <c:ext xmlns:c16="http://schemas.microsoft.com/office/drawing/2014/chart" uri="{C3380CC4-5D6E-409C-BE32-E72D297353CC}">
              <c16:uniqueId val="{00000000-9B85-4A99-A7FD-89B2632DC2D0}"/>
            </c:ext>
          </c:extLst>
        </c:ser>
        <c:dLbls>
          <c:dLblPos val="outEnd"/>
          <c:showLegendKey val="0"/>
          <c:showVal val="1"/>
          <c:showCatName val="0"/>
          <c:showSerName val="0"/>
          <c:showPercent val="0"/>
          <c:showBubbleSize val="0"/>
        </c:dLbls>
        <c:gapWidth val="50"/>
        <c:axId val="684767103"/>
        <c:axId val="684758783"/>
      </c:barChart>
      <c:catAx>
        <c:axId val="68476710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58783"/>
        <c:crosses val="autoZero"/>
        <c:auto val="1"/>
        <c:lblAlgn val="ctr"/>
        <c:lblOffset val="100"/>
        <c:noMultiLvlLbl val="0"/>
      </c:catAx>
      <c:valAx>
        <c:axId val="684758783"/>
        <c:scaling>
          <c:orientation val="minMax"/>
        </c:scaling>
        <c:delete val="1"/>
        <c:axPos val="r"/>
        <c:numFmt formatCode="General" sourceLinked="1"/>
        <c:majorTickMark val="none"/>
        <c:minorTickMark val="none"/>
        <c:tickLblPos val="nextTo"/>
        <c:crossAx val="68476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[Marvin Marketing.xlsx]WebPurchasesPivot!PivotTable9</c:name>
    <c:fmtId val="8"/>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baseline="0">
                <a:effectLst/>
              </a:rPr>
              <a:t>Age Group by Web Purchases</a:t>
            </a:r>
            <a:endParaRPr lang="en-US" sz="1100">
              <a:effectLst/>
            </a:endParaRPr>
          </a:p>
        </c:rich>
      </c:tx>
      <c:layout>
        <c:manualLayout>
          <c:xMode val="edge"/>
          <c:yMode val="edge"/>
          <c:x val="3.7854702124498598E-3"/>
          <c:y val="2.385962812452117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WebPurchasesPivot!$E$3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WebPurchasesPivot!$D$4:$D$6</c:f>
              <c:strCache>
                <c:ptCount val="3"/>
                <c:pt idx="0">
                  <c:v>Middle Age(40 - 59)</c:v>
                </c:pt>
                <c:pt idx="1">
                  <c:v>Old(60+)</c:v>
                </c:pt>
                <c:pt idx="2">
                  <c:v>Young Adult(18 - 39)</c:v>
                </c:pt>
              </c:strCache>
            </c:strRef>
          </c:cat>
          <c:val>
            <c:numRef>
              <c:f>WebPurchasesPivot!$E$4:$E$6</c:f>
              <c:numCache>
                <c:formatCode>General</c:formatCode>
                <c:ptCount val="3"/>
                <c:pt idx="0">
                  <c:v>4846</c:v>
                </c:pt>
                <c:pt idx="1">
                  <c:v>1480</c:v>
                </c:pt>
                <c:pt idx="2">
                  <c:v>2824</c:v>
                </c:pt>
              </c:numCache>
            </c:numRef>
          </c:val>
          <c:extLst>
            <c:ext xmlns:c16="http://schemas.microsoft.com/office/drawing/2014/chart" uri="{C3380CC4-5D6E-409C-BE32-E72D297353CC}">
              <c16:uniqueId val="{00000000-C7A1-4DFC-9A78-0482FCDE3ADC}"/>
            </c:ext>
          </c:extLst>
        </c:ser>
        <c:dLbls>
          <c:dLblPos val="outEnd"/>
          <c:showLegendKey val="0"/>
          <c:showVal val="1"/>
          <c:showCatName val="0"/>
          <c:showSerName val="0"/>
          <c:showPercent val="0"/>
          <c:showBubbleSize val="0"/>
        </c:dLbls>
        <c:gapWidth val="212"/>
        <c:overlap val="-27"/>
        <c:axId val="685562415"/>
        <c:axId val="685543279"/>
      </c:barChart>
      <c:catAx>
        <c:axId val="68556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43279"/>
        <c:crosses val="autoZero"/>
        <c:auto val="1"/>
        <c:lblAlgn val="ctr"/>
        <c:lblOffset val="100"/>
        <c:noMultiLvlLbl val="0"/>
      </c:catAx>
      <c:valAx>
        <c:axId val="685543279"/>
        <c:scaling>
          <c:orientation val="minMax"/>
        </c:scaling>
        <c:delete val="1"/>
        <c:axPos val="l"/>
        <c:numFmt formatCode="General" sourceLinked="1"/>
        <c:majorTickMark val="none"/>
        <c:minorTickMark val="none"/>
        <c:tickLblPos val="nextTo"/>
        <c:crossAx val="68556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[Marvin Marketing.xlsx]WebPurchasesPivot!ProductIncPivot</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Country</a:t>
            </a:r>
            <a:r>
              <a:rPr lang="en-US" sz="1200" baseline="0"/>
              <a:t> by Web Purchases</a:t>
            </a:r>
            <a:endParaRPr lang="en-US" sz="1200"/>
          </a:p>
        </c:rich>
      </c:tx>
      <c:layout>
        <c:manualLayout>
          <c:xMode val="edge"/>
          <c:yMode val="edge"/>
          <c:x val="1.6328938709750628E-3"/>
          <c:y val="1.663201300178150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WebPurchasesPivot!$B$3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WebPurchasesPivot!$A$4:$A$11</c:f>
              <c:strCache>
                <c:ptCount val="8"/>
                <c:pt idx="0">
                  <c:v>Australia</c:v>
                </c:pt>
                <c:pt idx="1">
                  <c:v>Canada</c:v>
                </c:pt>
                <c:pt idx="2">
                  <c:v>Germany</c:v>
                </c:pt>
                <c:pt idx="3">
                  <c:v>India</c:v>
                </c:pt>
                <c:pt idx="4">
                  <c:v>Mexico</c:v>
                </c:pt>
                <c:pt idx="5">
                  <c:v>Saudi Arabia</c:v>
                </c:pt>
                <c:pt idx="6">
                  <c:v>Spain</c:v>
                </c:pt>
                <c:pt idx="7">
                  <c:v>USA</c:v>
                </c:pt>
              </c:strCache>
            </c:strRef>
          </c:cat>
          <c:val>
            <c:numRef>
              <c:f>WebPurchasesPivot!$B$4:$B$11</c:f>
              <c:numCache>
                <c:formatCode>General</c:formatCode>
                <c:ptCount val="8"/>
                <c:pt idx="0">
                  <c:v>654</c:v>
                </c:pt>
                <c:pt idx="1">
                  <c:v>1154</c:v>
                </c:pt>
                <c:pt idx="2">
                  <c:v>477</c:v>
                </c:pt>
                <c:pt idx="3">
                  <c:v>584</c:v>
                </c:pt>
                <c:pt idx="4">
                  <c:v>18</c:v>
                </c:pt>
                <c:pt idx="5">
                  <c:v>1397</c:v>
                </c:pt>
                <c:pt idx="6">
                  <c:v>4382</c:v>
                </c:pt>
                <c:pt idx="7">
                  <c:v>484</c:v>
                </c:pt>
              </c:numCache>
            </c:numRef>
          </c:val>
          <c:extLst>
            <c:ext xmlns:c16="http://schemas.microsoft.com/office/drawing/2014/chart" uri="{C3380CC4-5D6E-409C-BE32-E72D297353CC}">
              <c16:uniqueId val="{00000000-055D-4E76-8C9E-3DADF3D1F2D5}"/>
            </c:ext>
          </c:extLst>
        </c:ser>
        <c:dLbls>
          <c:dLblPos val="outEnd"/>
          <c:showLegendKey val="0"/>
          <c:showVal val="1"/>
          <c:showCatName val="0"/>
          <c:showSerName val="0"/>
          <c:showPercent val="0"/>
          <c:showBubbleSize val="0"/>
        </c:dLbls>
        <c:gapWidth val="25"/>
        <c:axId val="685545775"/>
        <c:axId val="685547439"/>
      </c:barChart>
      <c:catAx>
        <c:axId val="68554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47439"/>
        <c:crosses val="autoZero"/>
        <c:auto val="1"/>
        <c:lblAlgn val="ctr"/>
        <c:lblOffset val="100"/>
        <c:noMultiLvlLbl val="0"/>
      </c:catAx>
      <c:valAx>
        <c:axId val="685547439"/>
        <c:scaling>
          <c:orientation val="minMax"/>
        </c:scaling>
        <c:delete val="1"/>
        <c:axPos val="b"/>
        <c:numFmt formatCode="General" sourceLinked="1"/>
        <c:majorTickMark val="none"/>
        <c:minorTickMark val="none"/>
        <c:tickLblPos val="nextTo"/>
        <c:crossAx val="68554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[Marvin Marketing.xlsx]WebPurchasesPivot!PivotTable8</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spc="0" baseline="0">
                <a:solidFill>
                  <a:sysClr val="windowText" lastClr="000000">
                    <a:lumMod val="65000"/>
                    <a:lumOff val="35000"/>
                  </a:sysClr>
                </a:solidFill>
                <a:latin typeface="+mn-lt"/>
                <a:ea typeface="+mn-ea"/>
                <a:cs typeface="+mn-cs"/>
              </a:defRPr>
            </a:pPr>
            <a:r>
              <a:rPr lang="en-US" sz="1100" b="0" i="0" baseline="0">
                <a:effectLst/>
              </a:rPr>
              <a:t>Education by Web Purchases</a:t>
            </a:r>
            <a:endParaRPr lang="en-US" sz="1100">
              <a:effectLst/>
            </a:endParaRPr>
          </a:p>
        </c:rich>
      </c:tx>
      <c:layout>
        <c:manualLayout>
          <c:xMode val="edge"/>
          <c:yMode val="edge"/>
          <c:x val="2.5990403007142279E-2"/>
          <c:y val="1.544402170432278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647773295575439E-2"/>
          <c:y val="0.18611611831918981"/>
          <c:w val="0.92899598445071607"/>
          <c:h val="0.54297260084634791"/>
        </c:manualLayout>
      </c:layout>
      <c:barChart>
        <c:barDir val="col"/>
        <c:grouping val="clustered"/>
        <c:varyColors val="0"/>
        <c:ser>
          <c:idx val="0"/>
          <c:order val="0"/>
          <c:tx>
            <c:strRef>
              <c:f>WebPurchasesPivot!$B$14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WebPurchasesPivot!$A$15:$A$19</c:f>
              <c:strCache>
                <c:ptCount val="5"/>
                <c:pt idx="0">
                  <c:v>2n Cycle</c:v>
                </c:pt>
                <c:pt idx="1">
                  <c:v>Basic</c:v>
                </c:pt>
                <c:pt idx="2">
                  <c:v>Graduation</c:v>
                </c:pt>
                <c:pt idx="3">
                  <c:v>Master</c:v>
                </c:pt>
                <c:pt idx="4">
                  <c:v>PhD</c:v>
                </c:pt>
              </c:strCache>
            </c:strRef>
          </c:cat>
          <c:val>
            <c:numRef>
              <c:f>WebPurchasesPivot!$B$15:$B$19</c:f>
              <c:numCache>
                <c:formatCode>General</c:formatCode>
                <c:ptCount val="5"/>
                <c:pt idx="0">
                  <c:v>757</c:v>
                </c:pt>
                <c:pt idx="1">
                  <c:v>102</c:v>
                </c:pt>
                <c:pt idx="2">
                  <c:v>4649</c:v>
                </c:pt>
                <c:pt idx="3">
                  <c:v>1492</c:v>
                </c:pt>
                <c:pt idx="4">
                  <c:v>2150</c:v>
                </c:pt>
              </c:numCache>
            </c:numRef>
          </c:val>
          <c:extLst>
            <c:ext xmlns:c16="http://schemas.microsoft.com/office/drawing/2014/chart" uri="{C3380CC4-5D6E-409C-BE32-E72D297353CC}">
              <c16:uniqueId val="{00000000-DCA5-4E61-9D9F-0F3C3E4EF982}"/>
            </c:ext>
          </c:extLst>
        </c:ser>
        <c:dLbls>
          <c:dLblPos val="outEnd"/>
          <c:showLegendKey val="0"/>
          <c:showVal val="1"/>
          <c:showCatName val="0"/>
          <c:showSerName val="0"/>
          <c:showPercent val="0"/>
          <c:showBubbleSize val="0"/>
        </c:dLbls>
        <c:gapWidth val="50"/>
        <c:overlap val="-27"/>
        <c:axId val="678408943"/>
        <c:axId val="678401039"/>
      </c:barChart>
      <c:catAx>
        <c:axId val="67840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01039"/>
        <c:crosses val="autoZero"/>
        <c:auto val="1"/>
        <c:lblAlgn val="ctr"/>
        <c:lblOffset val="100"/>
        <c:noMultiLvlLbl val="0"/>
      </c:catAx>
      <c:valAx>
        <c:axId val="678401039"/>
        <c:scaling>
          <c:orientation val="minMax"/>
        </c:scaling>
        <c:delete val="1"/>
        <c:axPos val="l"/>
        <c:numFmt formatCode="General" sourceLinked="1"/>
        <c:majorTickMark val="none"/>
        <c:minorTickMark val="none"/>
        <c:tickLblPos val="nextTo"/>
        <c:crossAx val="67840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IncomeWines</a:t>
            </a:r>
          </a:p>
        </c:rich>
      </c:tx>
      <c:layout>
        <c:manualLayout>
          <c:xMode val="edge"/>
          <c:yMode val="edge"/>
          <c:x val="0.39529253367824702"/>
          <c:y val="3.70368997992897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marketing_data_working!$L$1</c:f>
              <c:strCache>
                <c:ptCount val="1"/>
                <c:pt idx="0">
                  <c:v>MntWines</c:v>
                </c:pt>
              </c:strCache>
            </c:strRef>
          </c:tx>
          <c:spPr>
            <a:ln w="19050" cap="rnd">
              <a:noFill/>
              <a:round/>
            </a:ln>
            <a:effectLst/>
          </c:spPr>
          <c:marker>
            <c:symbol val="circle"/>
            <c:size val="5"/>
            <c:spPr>
              <a:solidFill>
                <a:schemeClr val="accent1"/>
              </a:solidFill>
              <a:ln w="9525">
                <a:solidFill>
                  <a:schemeClr val="accent1"/>
                </a:solidFill>
              </a:ln>
              <a:effectLst/>
            </c:spPr>
          </c:marker>
          <c:xVal>
            <c:numRef>
              <c:f>marketing_data_working!$G$2:$G$2241</c:f>
              <c:numCache>
                <c:formatCode>General</c:formatCode>
                <c:ptCount val="2240"/>
                <c:pt idx="0">
                  <c:v>84835</c:v>
                </c:pt>
                <c:pt idx="1">
                  <c:v>57091</c:v>
                </c:pt>
                <c:pt idx="2">
                  <c:v>67267</c:v>
                </c:pt>
                <c:pt idx="3">
                  <c:v>32474</c:v>
                </c:pt>
                <c:pt idx="4">
                  <c:v>21474</c:v>
                </c:pt>
                <c:pt idx="5">
                  <c:v>71691</c:v>
                </c:pt>
                <c:pt idx="6">
                  <c:v>63564</c:v>
                </c:pt>
                <c:pt idx="7">
                  <c:v>44931</c:v>
                </c:pt>
                <c:pt idx="8">
                  <c:v>65324</c:v>
                </c:pt>
                <c:pt idx="9">
                  <c:v>65324</c:v>
                </c:pt>
                <c:pt idx="10">
                  <c:v>81044</c:v>
                </c:pt>
                <c:pt idx="11">
                  <c:v>62499</c:v>
                </c:pt>
                <c:pt idx="12">
                  <c:v>67786</c:v>
                </c:pt>
                <c:pt idx="13">
                  <c:v>26872</c:v>
                </c:pt>
                <c:pt idx="14">
                  <c:v>4428</c:v>
                </c:pt>
                <c:pt idx="15">
                  <c:v>54809</c:v>
                </c:pt>
                <c:pt idx="16">
                  <c:v>54809</c:v>
                </c:pt>
                <c:pt idx="17">
                  <c:v>32173</c:v>
                </c:pt>
                <c:pt idx="18">
                  <c:v>47823</c:v>
                </c:pt>
                <c:pt idx="19">
                  <c:v>30523</c:v>
                </c:pt>
                <c:pt idx="20">
                  <c:v>36634</c:v>
                </c:pt>
                <c:pt idx="21">
                  <c:v>43456</c:v>
                </c:pt>
                <c:pt idx="22">
                  <c:v>40662</c:v>
                </c:pt>
                <c:pt idx="23">
                  <c:v>49544</c:v>
                </c:pt>
                <c:pt idx="24">
                  <c:v>57731</c:v>
                </c:pt>
                <c:pt idx="25">
                  <c:v>33168</c:v>
                </c:pt>
                <c:pt idx="26">
                  <c:v>54450</c:v>
                </c:pt>
                <c:pt idx="27">
                  <c:v>54450</c:v>
                </c:pt>
                <c:pt idx="28">
                  <c:v>35340</c:v>
                </c:pt>
                <c:pt idx="29">
                  <c:v>73170</c:v>
                </c:pt>
                <c:pt idx="30">
                  <c:v>65808</c:v>
                </c:pt>
                <c:pt idx="31">
                  <c:v>79529</c:v>
                </c:pt>
                <c:pt idx="32">
                  <c:v>34578</c:v>
                </c:pt>
                <c:pt idx="33">
                  <c:v>46374</c:v>
                </c:pt>
                <c:pt idx="34">
                  <c:v>18351</c:v>
                </c:pt>
                <c:pt idx="35">
                  <c:v>95169</c:v>
                </c:pt>
                <c:pt idx="36">
                  <c:v>65370</c:v>
                </c:pt>
                <c:pt idx="37">
                  <c:v>39228</c:v>
                </c:pt>
                <c:pt idx="38">
                  <c:v>84865</c:v>
                </c:pt>
                <c:pt idx="39">
                  <c:v>61314</c:v>
                </c:pt>
                <c:pt idx="40">
                  <c:v>21359</c:v>
                </c:pt>
                <c:pt idx="41">
                  <c:v>66465</c:v>
                </c:pt>
                <c:pt idx="42">
                  <c:v>81698</c:v>
                </c:pt>
                <c:pt idx="43">
                  <c:v>39146</c:v>
                </c:pt>
                <c:pt idx="44">
                  <c:v>25959</c:v>
                </c:pt>
                <c:pt idx="45">
                  <c:v>64260</c:v>
                </c:pt>
                <c:pt idx="46">
                  <c:v>32300</c:v>
                </c:pt>
                <c:pt idx="47">
                  <c:v>74806</c:v>
                </c:pt>
                <c:pt idx="48">
                  <c:v>72967</c:v>
                </c:pt>
                <c:pt idx="49">
                  <c:v>48904</c:v>
                </c:pt>
                <c:pt idx="50">
                  <c:v>14796</c:v>
                </c:pt>
                <c:pt idx="51">
                  <c:v>66991</c:v>
                </c:pt>
                <c:pt idx="52">
                  <c:v>52195</c:v>
                </c:pt>
                <c:pt idx="53">
                  <c:v>90369</c:v>
                </c:pt>
                <c:pt idx="54">
                  <c:v>18393</c:v>
                </c:pt>
                <c:pt idx="55">
                  <c:v>47139</c:v>
                </c:pt>
                <c:pt idx="56">
                  <c:v>38576</c:v>
                </c:pt>
                <c:pt idx="57">
                  <c:v>61905</c:v>
                </c:pt>
                <c:pt idx="58">
                  <c:v>83715</c:v>
                </c:pt>
                <c:pt idx="59">
                  <c:v>60597</c:v>
                </c:pt>
                <c:pt idx="60">
                  <c:v>6560</c:v>
                </c:pt>
                <c:pt idx="61">
                  <c:v>48330</c:v>
                </c:pt>
                <c:pt idx="62">
                  <c:v>38236</c:v>
                </c:pt>
                <c:pt idx="63">
                  <c:v>22701</c:v>
                </c:pt>
                <c:pt idx="64">
                  <c:v>53367</c:v>
                </c:pt>
                <c:pt idx="65">
                  <c:v>34728</c:v>
                </c:pt>
                <c:pt idx="66">
                  <c:v>63915</c:v>
                </c:pt>
                <c:pt idx="67">
                  <c:v>82504</c:v>
                </c:pt>
                <c:pt idx="68">
                  <c:v>38578</c:v>
                </c:pt>
                <c:pt idx="69">
                  <c:v>38578</c:v>
                </c:pt>
                <c:pt idx="70">
                  <c:v>79174</c:v>
                </c:pt>
                <c:pt idx="71">
                  <c:v>81975</c:v>
                </c:pt>
                <c:pt idx="72">
                  <c:v>43263</c:v>
                </c:pt>
                <c:pt idx="73">
                  <c:v>27242</c:v>
                </c:pt>
                <c:pt idx="74">
                  <c:v>76445</c:v>
                </c:pt>
                <c:pt idx="75">
                  <c:v>75276</c:v>
                </c:pt>
                <c:pt idx="76">
                  <c:v>34213</c:v>
                </c:pt>
                <c:pt idx="77">
                  <c:v>72335</c:v>
                </c:pt>
                <c:pt idx="78">
                  <c:v>79143</c:v>
                </c:pt>
                <c:pt idx="79">
                  <c:v>27469</c:v>
                </c:pt>
                <c:pt idx="80">
                  <c:v>68695</c:v>
                </c:pt>
                <c:pt idx="81">
                  <c:v>68695</c:v>
                </c:pt>
                <c:pt idx="82">
                  <c:v>50388</c:v>
                </c:pt>
                <c:pt idx="83">
                  <c:v>77622</c:v>
                </c:pt>
                <c:pt idx="84">
                  <c:v>46102</c:v>
                </c:pt>
                <c:pt idx="85">
                  <c:v>31859</c:v>
                </c:pt>
                <c:pt idx="86">
                  <c:v>23830</c:v>
                </c:pt>
                <c:pt idx="87">
                  <c:v>24639</c:v>
                </c:pt>
                <c:pt idx="88">
                  <c:v>71604</c:v>
                </c:pt>
                <c:pt idx="89">
                  <c:v>27255</c:v>
                </c:pt>
                <c:pt idx="90">
                  <c:v>55375</c:v>
                </c:pt>
                <c:pt idx="91">
                  <c:v>77037</c:v>
                </c:pt>
                <c:pt idx="92">
                  <c:v>24163</c:v>
                </c:pt>
                <c:pt idx="93">
                  <c:v>69476</c:v>
                </c:pt>
                <c:pt idx="94">
                  <c:v>72063</c:v>
                </c:pt>
                <c:pt idx="95">
                  <c:v>58646</c:v>
                </c:pt>
                <c:pt idx="96">
                  <c:v>58646</c:v>
                </c:pt>
                <c:pt idx="97">
                  <c:v>47570</c:v>
                </c:pt>
                <c:pt idx="98">
                  <c:v>80011</c:v>
                </c:pt>
                <c:pt idx="99">
                  <c:v>54998</c:v>
                </c:pt>
                <c:pt idx="100">
                  <c:v>60200</c:v>
                </c:pt>
                <c:pt idx="101">
                  <c:v>63211</c:v>
                </c:pt>
                <c:pt idx="102">
                  <c:v>48432</c:v>
                </c:pt>
                <c:pt idx="103">
                  <c:v>48432</c:v>
                </c:pt>
                <c:pt idx="104">
                  <c:v>48432</c:v>
                </c:pt>
                <c:pt idx="105">
                  <c:v>62845</c:v>
                </c:pt>
                <c:pt idx="106">
                  <c:v>62845</c:v>
                </c:pt>
                <c:pt idx="107">
                  <c:v>65220</c:v>
                </c:pt>
                <c:pt idx="108">
                  <c:v>74214</c:v>
                </c:pt>
                <c:pt idx="109">
                  <c:v>96547</c:v>
                </c:pt>
                <c:pt idx="110">
                  <c:v>53863</c:v>
                </c:pt>
                <c:pt idx="111">
                  <c:v>50447</c:v>
                </c:pt>
                <c:pt idx="112">
                  <c:v>37716</c:v>
                </c:pt>
                <c:pt idx="113">
                  <c:v>45203</c:v>
                </c:pt>
                <c:pt idx="114">
                  <c:v>37368</c:v>
                </c:pt>
                <c:pt idx="115">
                  <c:v>67225</c:v>
                </c:pt>
                <c:pt idx="116">
                  <c:v>65104</c:v>
                </c:pt>
                <c:pt idx="117">
                  <c:v>65104</c:v>
                </c:pt>
                <c:pt idx="118">
                  <c:v>81698</c:v>
                </c:pt>
                <c:pt idx="119">
                  <c:v>70566</c:v>
                </c:pt>
                <c:pt idx="120">
                  <c:v>69096</c:v>
                </c:pt>
                <c:pt idx="121">
                  <c:v>71434</c:v>
                </c:pt>
                <c:pt idx="122">
                  <c:v>33039</c:v>
                </c:pt>
                <c:pt idx="123">
                  <c:v>33039</c:v>
                </c:pt>
                <c:pt idx="124">
                  <c:v>46610</c:v>
                </c:pt>
                <c:pt idx="125">
                  <c:v>49967</c:v>
                </c:pt>
                <c:pt idx="126">
                  <c:v>53359</c:v>
                </c:pt>
                <c:pt idx="127">
                  <c:v>49505</c:v>
                </c:pt>
                <c:pt idx="128">
                  <c:v>68657</c:v>
                </c:pt>
                <c:pt idx="129">
                  <c:v>72071</c:v>
                </c:pt>
                <c:pt idx="130">
                  <c:v>72071</c:v>
                </c:pt>
                <c:pt idx="131">
                  <c:v>59235</c:v>
                </c:pt>
                <c:pt idx="132">
                  <c:v>21994</c:v>
                </c:pt>
                <c:pt idx="133">
                  <c:v>21994</c:v>
                </c:pt>
                <c:pt idx="134">
                  <c:v>0</c:v>
                </c:pt>
                <c:pt idx="135">
                  <c:v>69209</c:v>
                </c:pt>
                <c:pt idx="136">
                  <c:v>31928</c:v>
                </c:pt>
                <c:pt idx="137">
                  <c:v>74004</c:v>
                </c:pt>
                <c:pt idx="138">
                  <c:v>30390</c:v>
                </c:pt>
                <c:pt idx="139">
                  <c:v>21355</c:v>
                </c:pt>
                <c:pt idx="140">
                  <c:v>26304</c:v>
                </c:pt>
                <c:pt idx="141">
                  <c:v>85710</c:v>
                </c:pt>
                <c:pt idx="142">
                  <c:v>102692</c:v>
                </c:pt>
                <c:pt idx="143">
                  <c:v>58350</c:v>
                </c:pt>
                <c:pt idx="144">
                  <c:v>7500</c:v>
                </c:pt>
                <c:pt idx="145">
                  <c:v>18890</c:v>
                </c:pt>
                <c:pt idx="146">
                  <c:v>20425</c:v>
                </c:pt>
                <c:pt idx="147">
                  <c:v>20425</c:v>
                </c:pt>
                <c:pt idx="148">
                  <c:v>41437</c:v>
                </c:pt>
                <c:pt idx="149">
                  <c:v>49912</c:v>
                </c:pt>
                <c:pt idx="150">
                  <c:v>49912</c:v>
                </c:pt>
                <c:pt idx="151">
                  <c:v>79823</c:v>
                </c:pt>
                <c:pt idx="152">
                  <c:v>85683</c:v>
                </c:pt>
                <c:pt idx="153">
                  <c:v>47025</c:v>
                </c:pt>
                <c:pt idx="154">
                  <c:v>68397</c:v>
                </c:pt>
                <c:pt idx="155">
                  <c:v>38175</c:v>
                </c:pt>
                <c:pt idx="156">
                  <c:v>46423</c:v>
                </c:pt>
                <c:pt idx="157">
                  <c:v>46423</c:v>
                </c:pt>
                <c:pt idx="158">
                  <c:v>30560</c:v>
                </c:pt>
                <c:pt idx="159">
                  <c:v>30560</c:v>
                </c:pt>
                <c:pt idx="160">
                  <c:v>60152</c:v>
                </c:pt>
                <c:pt idx="161">
                  <c:v>29672</c:v>
                </c:pt>
                <c:pt idx="162">
                  <c:v>29672</c:v>
                </c:pt>
                <c:pt idx="163">
                  <c:v>70321</c:v>
                </c:pt>
                <c:pt idx="164">
                  <c:v>56181</c:v>
                </c:pt>
                <c:pt idx="165">
                  <c:v>24279</c:v>
                </c:pt>
                <c:pt idx="166">
                  <c:v>68462</c:v>
                </c:pt>
                <c:pt idx="167">
                  <c:v>55424</c:v>
                </c:pt>
                <c:pt idx="168">
                  <c:v>49094</c:v>
                </c:pt>
                <c:pt idx="169">
                  <c:v>59184</c:v>
                </c:pt>
                <c:pt idx="170">
                  <c:v>67430</c:v>
                </c:pt>
                <c:pt idx="171">
                  <c:v>30522</c:v>
                </c:pt>
                <c:pt idx="172">
                  <c:v>31878</c:v>
                </c:pt>
                <c:pt idx="173">
                  <c:v>83528</c:v>
                </c:pt>
                <c:pt idx="174">
                  <c:v>90300</c:v>
                </c:pt>
                <c:pt idx="175">
                  <c:v>68092</c:v>
                </c:pt>
                <c:pt idx="176">
                  <c:v>53761</c:v>
                </c:pt>
                <c:pt idx="177">
                  <c:v>52845</c:v>
                </c:pt>
                <c:pt idx="178">
                  <c:v>24027</c:v>
                </c:pt>
                <c:pt idx="179">
                  <c:v>7500</c:v>
                </c:pt>
                <c:pt idx="180">
                  <c:v>42586</c:v>
                </c:pt>
                <c:pt idx="181">
                  <c:v>42586</c:v>
                </c:pt>
                <c:pt idx="182">
                  <c:v>9722</c:v>
                </c:pt>
                <c:pt idx="183">
                  <c:v>86836</c:v>
                </c:pt>
                <c:pt idx="184">
                  <c:v>30467</c:v>
                </c:pt>
                <c:pt idx="185">
                  <c:v>54549</c:v>
                </c:pt>
                <c:pt idx="186">
                  <c:v>19444</c:v>
                </c:pt>
                <c:pt idx="187">
                  <c:v>69245</c:v>
                </c:pt>
                <c:pt idx="188">
                  <c:v>72968</c:v>
                </c:pt>
                <c:pt idx="189">
                  <c:v>48686</c:v>
                </c:pt>
                <c:pt idx="190">
                  <c:v>73687</c:v>
                </c:pt>
                <c:pt idx="191">
                  <c:v>82716</c:v>
                </c:pt>
                <c:pt idx="192">
                  <c:v>35523</c:v>
                </c:pt>
                <c:pt idx="193">
                  <c:v>60554</c:v>
                </c:pt>
                <c:pt idx="194">
                  <c:v>64090</c:v>
                </c:pt>
                <c:pt idx="195">
                  <c:v>61559</c:v>
                </c:pt>
                <c:pt idx="196">
                  <c:v>71670</c:v>
                </c:pt>
                <c:pt idx="197">
                  <c:v>67680</c:v>
                </c:pt>
                <c:pt idx="198">
                  <c:v>54386</c:v>
                </c:pt>
                <c:pt idx="199">
                  <c:v>64108</c:v>
                </c:pt>
                <c:pt idx="200">
                  <c:v>69702</c:v>
                </c:pt>
                <c:pt idx="201">
                  <c:v>47958</c:v>
                </c:pt>
                <c:pt idx="202">
                  <c:v>67716</c:v>
                </c:pt>
                <c:pt idx="203">
                  <c:v>34600</c:v>
                </c:pt>
                <c:pt idx="204">
                  <c:v>34600</c:v>
                </c:pt>
                <c:pt idx="205">
                  <c:v>48752</c:v>
                </c:pt>
                <c:pt idx="206">
                  <c:v>15716</c:v>
                </c:pt>
                <c:pt idx="207">
                  <c:v>46610</c:v>
                </c:pt>
                <c:pt idx="208">
                  <c:v>74985</c:v>
                </c:pt>
                <c:pt idx="209">
                  <c:v>45576</c:v>
                </c:pt>
                <c:pt idx="210">
                  <c:v>113734</c:v>
                </c:pt>
                <c:pt idx="211">
                  <c:v>57100</c:v>
                </c:pt>
                <c:pt idx="212">
                  <c:v>24434</c:v>
                </c:pt>
                <c:pt idx="213">
                  <c:v>37126</c:v>
                </c:pt>
                <c:pt idx="214">
                  <c:v>45160</c:v>
                </c:pt>
                <c:pt idx="215">
                  <c:v>33178</c:v>
                </c:pt>
                <c:pt idx="216">
                  <c:v>64866</c:v>
                </c:pt>
                <c:pt idx="217">
                  <c:v>34176</c:v>
                </c:pt>
                <c:pt idx="218">
                  <c:v>50014</c:v>
                </c:pt>
                <c:pt idx="219">
                  <c:v>92344</c:v>
                </c:pt>
                <c:pt idx="220">
                  <c:v>55282</c:v>
                </c:pt>
                <c:pt idx="221">
                  <c:v>48799</c:v>
                </c:pt>
                <c:pt idx="222">
                  <c:v>84169</c:v>
                </c:pt>
                <c:pt idx="223">
                  <c:v>84169</c:v>
                </c:pt>
                <c:pt idx="224">
                  <c:v>39763</c:v>
                </c:pt>
                <c:pt idx="225">
                  <c:v>74165</c:v>
                </c:pt>
                <c:pt idx="226">
                  <c:v>42720</c:v>
                </c:pt>
                <c:pt idx="227">
                  <c:v>65275</c:v>
                </c:pt>
                <c:pt idx="228">
                  <c:v>36443</c:v>
                </c:pt>
                <c:pt idx="229">
                  <c:v>43776</c:v>
                </c:pt>
                <c:pt idx="230">
                  <c:v>56046</c:v>
                </c:pt>
                <c:pt idx="231">
                  <c:v>65148</c:v>
                </c:pt>
                <c:pt idx="232">
                  <c:v>49431</c:v>
                </c:pt>
                <c:pt idx="233">
                  <c:v>32583</c:v>
                </c:pt>
                <c:pt idx="234">
                  <c:v>16653</c:v>
                </c:pt>
                <c:pt idx="235">
                  <c:v>26850</c:v>
                </c:pt>
                <c:pt idx="236">
                  <c:v>51287</c:v>
                </c:pt>
                <c:pt idx="237">
                  <c:v>43050</c:v>
                </c:pt>
                <c:pt idx="238">
                  <c:v>73448</c:v>
                </c:pt>
                <c:pt idx="239">
                  <c:v>17256</c:v>
                </c:pt>
                <c:pt idx="240">
                  <c:v>86429</c:v>
                </c:pt>
                <c:pt idx="241">
                  <c:v>33569</c:v>
                </c:pt>
                <c:pt idx="242">
                  <c:v>25130</c:v>
                </c:pt>
                <c:pt idx="243">
                  <c:v>62998</c:v>
                </c:pt>
                <c:pt idx="244">
                  <c:v>26907</c:v>
                </c:pt>
                <c:pt idx="245">
                  <c:v>26907</c:v>
                </c:pt>
                <c:pt idx="246">
                  <c:v>45579</c:v>
                </c:pt>
                <c:pt idx="247">
                  <c:v>47320</c:v>
                </c:pt>
                <c:pt idx="248">
                  <c:v>70179</c:v>
                </c:pt>
                <c:pt idx="249">
                  <c:v>70179</c:v>
                </c:pt>
                <c:pt idx="250">
                  <c:v>28072</c:v>
                </c:pt>
                <c:pt idx="251">
                  <c:v>50501</c:v>
                </c:pt>
                <c:pt idx="252">
                  <c:v>58917</c:v>
                </c:pt>
                <c:pt idx="253">
                  <c:v>69372</c:v>
                </c:pt>
                <c:pt idx="254">
                  <c:v>35178</c:v>
                </c:pt>
                <c:pt idx="255">
                  <c:v>35178</c:v>
                </c:pt>
                <c:pt idx="256">
                  <c:v>75693</c:v>
                </c:pt>
                <c:pt idx="257">
                  <c:v>69109</c:v>
                </c:pt>
                <c:pt idx="258">
                  <c:v>69109</c:v>
                </c:pt>
                <c:pt idx="259">
                  <c:v>80134</c:v>
                </c:pt>
                <c:pt idx="260">
                  <c:v>64713</c:v>
                </c:pt>
                <c:pt idx="261">
                  <c:v>41411</c:v>
                </c:pt>
                <c:pt idx="262">
                  <c:v>0</c:v>
                </c:pt>
                <c:pt idx="263">
                  <c:v>55521</c:v>
                </c:pt>
                <c:pt idx="264">
                  <c:v>43795</c:v>
                </c:pt>
                <c:pt idx="265">
                  <c:v>22070</c:v>
                </c:pt>
                <c:pt idx="266">
                  <c:v>36408</c:v>
                </c:pt>
                <c:pt idx="267">
                  <c:v>34026</c:v>
                </c:pt>
                <c:pt idx="268">
                  <c:v>34026</c:v>
                </c:pt>
                <c:pt idx="269">
                  <c:v>46049</c:v>
                </c:pt>
                <c:pt idx="270">
                  <c:v>35641</c:v>
                </c:pt>
                <c:pt idx="271">
                  <c:v>32414</c:v>
                </c:pt>
                <c:pt idx="272">
                  <c:v>59821</c:v>
                </c:pt>
                <c:pt idx="273">
                  <c:v>34968</c:v>
                </c:pt>
                <c:pt idx="274">
                  <c:v>56320</c:v>
                </c:pt>
                <c:pt idx="275">
                  <c:v>70091</c:v>
                </c:pt>
                <c:pt idx="276">
                  <c:v>46097</c:v>
                </c:pt>
                <c:pt idx="277">
                  <c:v>41003</c:v>
                </c:pt>
                <c:pt idx="278">
                  <c:v>44911</c:v>
                </c:pt>
                <c:pt idx="279">
                  <c:v>33249</c:v>
                </c:pt>
                <c:pt idx="280">
                  <c:v>33249</c:v>
                </c:pt>
                <c:pt idx="281">
                  <c:v>42873</c:v>
                </c:pt>
                <c:pt idx="282">
                  <c:v>51039</c:v>
                </c:pt>
                <c:pt idx="283">
                  <c:v>78952</c:v>
                </c:pt>
                <c:pt idx="284">
                  <c:v>29435</c:v>
                </c:pt>
                <c:pt idx="285">
                  <c:v>79865</c:v>
                </c:pt>
                <c:pt idx="286">
                  <c:v>34176</c:v>
                </c:pt>
                <c:pt idx="287">
                  <c:v>34176</c:v>
                </c:pt>
                <c:pt idx="288">
                  <c:v>65968</c:v>
                </c:pt>
                <c:pt idx="289">
                  <c:v>86424</c:v>
                </c:pt>
                <c:pt idx="290">
                  <c:v>67272</c:v>
                </c:pt>
                <c:pt idx="291">
                  <c:v>78499</c:v>
                </c:pt>
                <c:pt idx="292">
                  <c:v>77044</c:v>
                </c:pt>
                <c:pt idx="293">
                  <c:v>70515</c:v>
                </c:pt>
                <c:pt idx="294">
                  <c:v>17459</c:v>
                </c:pt>
                <c:pt idx="295">
                  <c:v>80336</c:v>
                </c:pt>
                <c:pt idx="296">
                  <c:v>15759</c:v>
                </c:pt>
                <c:pt idx="297">
                  <c:v>26326</c:v>
                </c:pt>
                <c:pt idx="298">
                  <c:v>62061</c:v>
                </c:pt>
                <c:pt idx="299">
                  <c:v>5305</c:v>
                </c:pt>
                <c:pt idx="300">
                  <c:v>75777</c:v>
                </c:pt>
                <c:pt idx="301">
                  <c:v>75777</c:v>
                </c:pt>
                <c:pt idx="302">
                  <c:v>71499</c:v>
                </c:pt>
                <c:pt idx="303">
                  <c:v>31626</c:v>
                </c:pt>
                <c:pt idx="304">
                  <c:v>42670</c:v>
                </c:pt>
                <c:pt idx="305">
                  <c:v>83917</c:v>
                </c:pt>
                <c:pt idx="306">
                  <c:v>41021</c:v>
                </c:pt>
                <c:pt idx="307">
                  <c:v>79456</c:v>
                </c:pt>
                <c:pt idx="308">
                  <c:v>78789</c:v>
                </c:pt>
                <c:pt idx="309">
                  <c:v>50870</c:v>
                </c:pt>
                <c:pt idx="310">
                  <c:v>35876</c:v>
                </c:pt>
                <c:pt idx="311">
                  <c:v>23539</c:v>
                </c:pt>
                <c:pt idx="312">
                  <c:v>32557</c:v>
                </c:pt>
                <c:pt idx="313">
                  <c:v>62466</c:v>
                </c:pt>
                <c:pt idx="314">
                  <c:v>62466</c:v>
                </c:pt>
                <c:pt idx="315">
                  <c:v>54198</c:v>
                </c:pt>
                <c:pt idx="316">
                  <c:v>82170</c:v>
                </c:pt>
                <c:pt idx="317">
                  <c:v>61798</c:v>
                </c:pt>
                <c:pt idx="318">
                  <c:v>15253</c:v>
                </c:pt>
                <c:pt idx="319">
                  <c:v>78285</c:v>
                </c:pt>
                <c:pt idx="320">
                  <c:v>62535</c:v>
                </c:pt>
                <c:pt idx="321">
                  <c:v>27190</c:v>
                </c:pt>
                <c:pt idx="322">
                  <c:v>48985</c:v>
                </c:pt>
                <c:pt idx="323">
                  <c:v>72940</c:v>
                </c:pt>
                <c:pt idx="324">
                  <c:v>36145</c:v>
                </c:pt>
                <c:pt idx="325">
                  <c:v>157146</c:v>
                </c:pt>
                <c:pt idx="326">
                  <c:v>81843</c:v>
                </c:pt>
                <c:pt idx="327">
                  <c:v>41883</c:v>
                </c:pt>
                <c:pt idx="328">
                  <c:v>45759</c:v>
                </c:pt>
                <c:pt idx="329">
                  <c:v>45759</c:v>
                </c:pt>
                <c:pt idx="330">
                  <c:v>78394</c:v>
                </c:pt>
                <c:pt idx="331">
                  <c:v>30279</c:v>
                </c:pt>
                <c:pt idx="332">
                  <c:v>30279</c:v>
                </c:pt>
                <c:pt idx="333">
                  <c:v>31880</c:v>
                </c:pt>
                <c:pt idx="334">
                  <c:v>60208</c:v>
                </c:pt>
                <c:pt idx="335">
                  <c:v>78687</c:v>
                </c:pt>
                <c:pt idx="336">
                  <c:v>37401</c:v>
                </c:pt>
                <c:pt idx="337">
                  <c:v>37401</c:v>
                </c:pt>
                <c:pt idx="338">
                  <c:v>75315</c:v>
                </c:pt>
                <c:pt idx="339">
                  <c:v>69263</c:v>
                </c:pt>
                <c:pt idx="340">
                  <c:v>78569</c:v>
                </c:pt>
                <c:pt idx="341">
                  <c:v>57705</c:v>
                </c:pt>
                <c:pt idx="342">
                  <c:v>74805</c:v>
                </c:pt>
                <c:pt idx="343">
                  <c:v>66426</c:v>
                </c:pt>
                <c:pt idx="344">
                  <c:v>51529</c:v>
                </c:pt>
                <c:pt idx="345">
                  <c:v>18100</c:v>
                </c:pt>
                <c:pt idx="346">
                  <c:v>59601</c:v>
                </c:pt>
                <c:pt idx="347">
                  <c:v>20981</c:v>
                </c:pt>
                <c:pt idx="348">
                  <c:v>74068</c:v>
                </c:pt>
                <c:pt idx="349">
                  <c:v>36790</c:v>
                </c:pt>
                <c:pt idx="350">
                  <c:v>18793</c:v>
                </c:pt>
                <c:pt idx="351">
                  <c:v>27421</c:v>
                </c:pt>
                <c:pt idx="352">
                  <c:v>30675</c:v>
                </c:pt>
                <c:pt idx="353">
                  <c:v>83145</c:v>
                </c:pt>
                <c:pt idx="354">
                  <c:v>34053</c:v>
                </c:pt>
                <c:pt idx="355">
                  <c:v>31788</c:v>
                </c:pt>
                <c:pt idx="356">
                  <c:v>45894</c:v>
                </c:pt>
                <c:pt idx="357">
                  <c:v>41986</c:v>
                </c:pt>
                <c:pt idx="358">
                  <c:v>42769</c:v>
                </c:pt>
                <c:pt idx="359">
                  <c:v>58582</c:v>
                </c:pt>
                <c:pt idx="360">
                  <c:v>49096</c:v>
                </c:pt>
                <c:pt idx="361">
                  <c:v>76412</c:v>
                </c:pt>
                <c:pt idx="362">
                  <c:v>18929</c:v>
                </c:pt>
                <c:pt idx="363">
                  <c:v>18929</c:v>
                </c:pt>
                <c:pt idx="364">
                  <c:v>18929</c:v>
                </c:pt>
                <c:pt idx="365">
                  <c:v>21888</c:v>
                </c:pt>
                <c:pt idx="366">
                  <c:v>41580</c:v>
                </c:pt>
                <c:pt idx="367">
                  <c:v>31605</c:v>
                </c:pt>
                <c:pt idx="368">
                  <c:v>25509</c:v>
                </c:pt>
                <c:pt idx="369">
                  <c:v>25509</c:v>
                </c:pt>
                <c:pt idx="370">
                  <c:v>33051</c:v>
                </c:pt>
                <c:pt idx="371">
                  <c:v>28764</c:v>
                </c:pt>
                <c:pt idx="372">
                  <c:v>32146</c:v>
                </c:pt>
                <c:pt idx="373">
                  <c:v>22148</c:v>
                </c:pt>
                <c:pt idx="374">
                  <c:v>36781</c:v>
                </c:pt>
                <c:pt idx="375">
                  <c:v>54197</c:v>
                </c:pt>
                <c:pt idx="376">
                  <c:v>93790</c:v>
                </c:pt>
                <c:pt idx="377">
                  <c:v>24762</c:v>
                </c:pt>
                <c:pt idx="378">
                  <c:v>30477</c:v>
                </c:pt>
                <c:pt idx="379">
                  <c:v>11448</c:v>
                </c:pt>
                <c:pt idx="380">
                  <c:v>70844</c:v>
                </c:pt>
                <c:pt idx="381">
                  <c:v>30828</c:v>
                </c:pt>
                <c:pt idx="382">
                  <c:v>62513</c:v>
                </c:pt>
                <c:pt idx="383">
                  <c:v>27733</c:v>
                </c:pt>
                <c:pt idx="384">
                  <c:v>39435</c:v>
                </c:pt>
                <c:pt idx="385">
                  <c:v>75345</c:v>
                </c:pt>
                <c:pt idx="386">
                  <c:v>20491</c:v>
                </c:pt>
                <c:pt idx="387">
                  <c:v>36715</c:v>
                </c:pt>
                <c:pt idx="388">
                  <c:v>71706</c:v>
                </c:pt>
                <c:pt idx="389">
                  <c:v>69063</c:v>
                </c:pt>
                <c:pt idx="390">
                  <c:v>24645</c:v>
                </c:pt>
                <c:pt idx="391">
                  <c:v>35797</c:v>
                </c:pt>
                <c:pt idx="392">
                  <c:v>44078</c:v>
                </c:pt>
                <c:pt idx="393">
                  <c:v>26954</c:v>
                </c:pt>
                <c:pt idx="394">
                  <c:v>0</c:v>
                </c:pt>
                <c:pt idx="395">
                  <c:v>38887</c:v>
                </c:pt>
                <c:pt idx="396">
                  <c:v>65463</c:v>
                </c:pt>
                <c:pt idx="397">
                  <c:v>53537</c:v>
                </c:pt>
                <c:pt idx="398">
                  <c:v>36230</c:v>
                </c:pt>
                <c:pt idx="399">
                  <c:v>80763</c:v>
                </c:pt>
                <c:pt idx="400">
                  <c:v>60585</c:v>
                </c:pt>
                <c:pt idx="401">
                  <c:v>49166</c:v>
                </c:pt>
                <c:pt idx="402">
                  <c:v>75261</c:v>
                </c:pt>
                <c:pt idx="403">
                  <c:v>89891</c:v>
                </c:pt>
                <c:pt idx="404">
                  <c:v>72828</c:v>
                </c:pt>
                <c:pt idx="405">
                  <c:v>75278</c:v>
                </c:pt>
                <c:pt idx="406">
                  <c:v>38557</c:v>
                </c:pt>
                <c:pt idx="407">
                  <c:v>81300</c:v>
                </c:pt>
                <c:pt idx="408">
                  <c:v>60161</c:v>
                </c:pt>
                <c:pt idx="409">
                  <c:v>69389</c:v>
                </c:pt>
                <c:pt idx="410">
                  <c:v>64497</c:v>
                </c:pt>
                <c:pt idx="411">
                  <c:v>61014</c:v>
                </c:pt>
                <c:pt idx="412">
                  <c:v>44319</c:v>
                </c:pt>
                <c:pt idx="413">
                  <c:v>53233</c:v>
                </c:pt>
                <c:pt idx="414">
                  <c:v>77972</c:v>
                </c:pt>
                <c:pt idx="415">
                  <c:v>81361</c:v>
                </c:pt>
                <c:pt idx="416">
                  <c:v>81361</c:v>
                </c:pt>
                <c:pt idx="417">
                  <c:v>25707</c:v>
                </c:pt>
                <c:pt idx="418">
                  <c:v>42403</c:v>
                </c:pt>
                <c:pt idx="419">
                  <c:v>65704</c:v>
                </c:pt>
                <c:pt idx="420">
                  <c:v>37406</c:v>
                </c:pt>
                <c:pt idx="421">
                  <c:v>39767</c:v>
                </c:pt>
                <c:pt idx="422">
                  <c:v>54210</c:v>
                </c:pt>
                <c:pt idx="423">
                  <c:v>57136</c:v>
                </c:pt>
                <c:pt idx="424">
                  <c:v>40794</c:v>
                </c:pt>
                <c:pt idx="425">
                  <c:v>83003</c:v>
                </c:pt>
                <c:pt idx="426">
                  <c:v>89058</c:v>
                </c:pt>
                <c:pt idx="427">
                  <c:v>20193</c:v>
                </c:pt>
                <c:pt idx="428">
                  <c:v>72099</c:v>
                </c:pt>
                <c:pt idx="429">
                  <c:v>43824</c:v>
                </c:pt>
                <c:pt idx="430">
                  <c:v>66653</c:v>
                </c:pt>
                <c:pt idx="431">
                  <c:v>44359</c:v>
                </c:pt>
                <c:pt idx="432">
                  <c:v>79410</c:v>
                </c:pt>
                <c:pt idx="433">
                  <c:v>55842</c:v>
                </c:pt>
                <c:pt idx="434">
                  <c:v>79946</c:v>
                </c:pt>
                <c:pt idx="435">
                  <c:v>88194</c:v>
                </c:pt>
                <c:pt idx="436">
                  <c:v>80184</c:v>
                </c:pt>
                <c:pt idx="437">
                  <c:v>76982</c:v>
                </c:pt>
                <c:pt idx="438">
                  <c:v>65295</c:v>
                </c:pt>
                <c:pt idx="439">
                  <c:v>57100</c:v>
                </c:pt>
                <c:pt idx="440">
                  <c:v>29009</c:v>
                </c:pt>
                <c:pt idx="441">
                  <c:v>78931</c:v>
                </c:pt>
                <c:pt idx="442">
                  <c:v>7500</c:v>
                </c:pt>
                <c:pt idx="443">
                  <c:v>56939</c:v>
                </c:pt>
                <c:pt idx="444">
                  <c:v>64509</c:v>
                </c:pt>
                <c:pt idx="445">
                  <c:v>30093</c:v>
                </c:pt>
                <c:pt idx="446">
                  <c:v>30351</c:v>
                </c:pt>
                <c:pt idx="447">
                  <c:v>30351</c:v>
                </c:pt>
                <c:pt idx="448">
                  <c:v>38201</c:v>
                </c:pt>
                <c:pt idx="449">
                  <c:v>0</c:v>
                </c:pt>
                <c:pt idx="450">
                  <c:v>43974</c:v>
                </c:pt>
                <c:pt idx="451">
                  <c:v>38200</c:v>
                </c:pt>
                <c:pt idx="452">
                  <c:v>87305</c:v>
                </c:pt>
                <c:pt idx="453">
                  <c:v>16860</c:v>
                </c:pt>
                <c:pt idx="454">
                  <c:v>27213</c:v>
                </c:pt>
                <c:pt idx="455">
                  <c:v>7500</c:v>
                </c:pt>
                <c:pt idx="456">
                  <c:v>4861</c:v>
                </c:pt>
                <c:pt idx="457">
                  <c:v>38196</c:v>
                </c:pt>
                <c:pt idx="458">
                  <c:v>41145</c:v>
                </c:pt>
                <c:pt idx="459">
                  <c:v>38513</c:v>
                </c:pt>
                <c:pt idx="460">
                  <c:v>45688</c:v>
                </c:pt>
                <c:pt idx="461">
                  <c:v>77863</c:v>
                </c:pt>
                <c:pt idx="462">
                  <c:v>42169</c:v>
                </c:pt>
                <c:pt idx="463">
                  <c:v>45906</c:v>
                </c:pt>
                <c:pt idx="464">
                  <c:v>35388</c:v>
                </c:pt>
                <c:pt idx="465">
                  <c:v>80952</c:v>
                </c:pt>
                <c:pt idx="466">
                  <c:v>39898</c:v>
                </c:pt>
                <c:pt idx="467">
                  <c:v>39898</c:v>
                </c:pt>
                <c:pt idx="468">
                  <c:v>44051</c:v>
                </c:pt>
                <c:pt idx="469">
                  <c:v>86718</c:v>
                </c:pt>
                <c:pt idx="470">
                  <c:v>80141</c:v>
                </c:pt>
                <c:pt idx="471">
                  <c:v>58597</c:v>
                </c:pt>
                <c:pt idx="472">
                  <c:v>70356</c:v>
                </c:pt>
                <c:pt idx="473">
                  <c:v>46904</c:v>
                </c:pt>
                <c:pt idx="474">
                  <c:v>37760</c:v>
                </c:pt>
                <c:pt idx="475">
                  <c:v>37760</c:v>
                </c:pt>
                <c:pt idx="476">
                  <c:v>61839</c:v>
                </c:pt>
                <c:pt idx="477">
                  <c:v>29791</c:v>
                </c:pt>
                <c:pt idx="478">
                  <c:v>48918</c:v>
                </c:pt>
                <c:pt idx="479">
                  <c:v>48918</c:v>
                </c:pt>
                <c:pt idx="480">
                  <c:v>58692</c:v>
                </c:pt>
                <c:pt idx="481">
                  <c:v>39356</c:v>
                </c:pt>
                <c:pt idx="482">
                  <c:v>76234</c:v>
                </c:pt>
                <c:pt idx="483">
                  <c:v>55434</c:v>
                </c:pt>
                <c:pt idx="484">
                  <c:v>66835</c:v>
                </c:pt>
                <c:pt idx="485">
                  <c:v>66835</c:v>
                </c:pt>
                <c:pt idx="486">
                  <c:v>71965</c:v>
                </c:pt>
                <c:pt idx="487">
                  <c:v>74538</c:v>
                </c:pt>
                <c:pt idx="488">
                  <c:v>50002</c:v>
                </c:pt>
                <c:pt idx="489">
                  <c:v>53977</c:v>
                </c:pt>
                <c:pt idx="490">
                  <c:v>53977</c:v>
                </c:pt>
                <c:pt idx="491">
                  <c:v>69930</c:v>
                </c:pt>
                <c:pt idx="492">
                  <c:v>62981</c:v>
                </c:pt>
                <c:pt idx="493">
                  <c:v>46014</c:v>
                </c:pt>
                <c:pt idx="494">
                  <c:v>18227</c:v>
                </c:pt>
                <c:pt idx="495">
                  <c:v>65991</c:v>
                </c:pt>
                <c:pt idx="496">
                  <c:v>38808</c:v>
                </c:pt>
                <c:pt idx="497">
                  <c:v>160803</c:v>
                </c:pt>
                <c:pt idx="498">
                  <c:v>43783</c:v>
                </c:pt>
                <c:pt idx="499">
                  <c:v>30396</c:v>
                </c:pt>
                <c:pt idx="500">
                  <c:v>65526</c:v>
                </c:pt>
                <c:pt idx="501">
                  <c:v>65526</c:v>
                </c:pt>
                <c:pt idx="502">
                  <c:v>55956</c:v>
                </c:pt>
                <c:pt idx="503">
                  <c:v>55563</c:v>
                </c:pt>
                <c:pt idx="504">
                  <c:v>57236</c:v>
                </c:pt>
                <c:pt idx="505">
                  <c:v>89694</c:v>
                </c:pt>
                <c:pt idx="506">
                  <c:v>57420</c:v>
                </c:pt>
                <c:pt idx="507">
                  <c:v>33622</c:v>
                </c:pt>
                <c:pt idx="508">
                  <c:v>29999</c:v>
                </c:pt>
                <c:pt idx="509">
                  <c:v>31497</c:v>
                </c:pt>
                <c:pt idx="510">
                  <c:v>31497</c:v>
                </c:pt>
                <c:pt idx="511">
                  <c:v>36802</c:v>
                </c:pt>
                <c:pt idx="512">
                  <c:v>61671</c:v>
                </c:pt>
                <c:pt idx="513">
                  <c:v>60182</c:v>
                </c:pt>
                <c:pt idx="514">
                  <c:v>29732</c:v>
                </c:pt>
                <c:pt idx="515">
                  <c:v>45921</c:v>
                </c:pt>
                <c:pt idx="516">
                  <c:v>16529</c:v>
                </c:pt>
                <c:pt idx="517">
                  <c:v>98777</c:v>
                </c:pt>
                <c:pt idx="518">
                  <c:v>98777</c:v>
                </c:pt>
                <c:pt idx="519">
                  <c:v>77027</c:v>
                </c:pt>
                <c:pt idx="520">
                  <c:v>69139</c:v>
                </c:pt>
                <c:pt idx="521">
                  <c:v>69139</c:v>
                </c:pt>
                <c:pt idx="522">
                  <c:v>65169</c:v>
                </c:pt>
                <c:pt idx="523">
                  <c:v>40049</c:v>
                </c:pt>
                <c:pt idx="524">
                  <c:v>69755</c:v>
                </c:pt>
                <c:pt idx="525">
                  <c:v>0</c:v>
                </c:pt>
                <c:pt idx="526">
                  <c:v>54456</c:v>
                </c:pt>
                <c:pt idx="527">
                  <c:v>666666</c:v>
                </c:pt>
                <c:pt idx="528">
                  <c:v>60689</c:v>
                </c:pt>
                <c:pt idx="529">
                  <c:v>26487</c:v>
                </c:pt>
                <c:pt idx="530">
                  <c:v>28164</c:v>
                </c:pt>
                <c:pt idx="531">
                  <c:v>22585</c:v>
                </c:pt>
                <c:pt idx="532">
                  <c:v>64795</c:v>
                </c:pt>
                <c:pt idx="533">
                  <c:v>42000</c:v>
                </c:pt>
                <c:pt idx="534">
                  <c:v>42000</c:v>
                </c:pt>
                <c:pt idx="535">
                  <c:v>70713</c:v>
                </c:pt>
                <c:pt idx="536">
                  <c:v>82800</c:v>
                </c:pt>
                <c:pt idx="537">
                  <c:v>82800</c:v>
                </c:pt>
                <c:pt idx="538">
                  <c:v>30801</c:v>
                </c:pt>
                <c:pt idx="539">
                  <c:v>83891</c:v>
                </c:pt>
                <c:pt idx="540">
                  <c:v>38054</c:v>
                </c:pt>
                <c:pt idx="541">
                  <c:v>14045</c:v>
                </c:pt>
                <c:pt idx="542">
                  <c:v>44155</c:v>
                </c:pt>
                <c:pt idx="543">
                  <c:v>57642</c:v>
                </c:pt>
                <c:pt idx="544">
                  <c:v>31353</c:v>
                </c:pt>
                <c:pt idx="545">
                  <c:v>31353</c:v>
                </c:pt>
                <c:pt idx="546">
                  <c:v>41335</c:v>
                </c:pt>
                <c:pt idx="547">
                  <c:v>41335</c:v>
                </c:pt>
                <c:pt idx="548">
                  <c:v>40737</c:v>
                </c:pt>
                <c:pt idx="549">
                  <c:v>19789</c:v>
                </c:pt>
                <c:pt idx="550">
                  <c:v>35946</c:v>
                </c:pt>
                <c:pt idx="551">
                  <c:v>36262</c:v>
                </c:pt>
                <c:pt idx="552">
                  <c:v>44551</c:v>
                </c:pt>
                <c:pt idx="553">
                  <c:v>71367</c:v>
                </c:pt>
                <c:pt idx="554">
                  <c:v>71367</c:v>
                </c:pt>
                <c:pt idx="555">
                  <c:v>57957</c:v>
                </c:pt>
                <c:pt idx="556">
                  <c:v>50334</c:v>
                </c:pt>
                <c:pt idx="557">
                  <c:v>48150</c:v>
                </c:pt>
                <c:pt idx="558">
                  <c:v>56796</c:v>
                </c:pt>
                <c:pt idx="559">
                  <c:v>56796</c:v>
                </c:pt>
                <c:pt idx="560">
                  <c:v>52278</c:v>
                </c:pt>
                <c:pt idx="561">
                  <c:v>52278</c:v>
                </c:pt>
                <c:pt idx="562">
                  <c:v>7500</c:v>
                </c:pt>
                <c:pt idx="563">
                  <c:v>33444</c:v>
                </c:pt>
                <c:pt idx="564">
                  <c:v>20895</c:v>
                </c:pt>
                <c:pt idx="565">
                  <c:v>37509</c:v>
                </c:pt>
                <c:pt idx="566">
                  <c:v>88097</c:v>
                </c:pt>
                <c:pt idx="567">
                  <c:v>59041</c:v>
                </c:pt>
                <c:pt idx="568">
                  <c:v>43322</c:v>
                </c:pt>
                <c:pt idx="569">
                  <c:v>46015</c:v>
                </c:pt>
                <c:pt idx="570">
                  <c:v>46015</c:v>
                </c:pt>
                <c:pt idx="571">
                  <c:v>34242</c:v>
                </c:pt>
                <c:pt idx="572">
                  <c:v>65210</c:v>
                </c:pt>
                <c:pt idx="573">
                  <c:v>50520</c:v>
                </c:pt>
                <c:pt idx="574">
                  <c:v>90765</c:v>
                </c:pt>
                <c:pt idx="575">
                  <c:v>80589</c:v>
                </c:pt>
                <c:pt idx="576">
                  <c:v>49572</c:v>
                </c:pt>
                <c:pt idx="577">
                  <c:v>75437</c:v>
                </c:pt>
                <c:pt idx="578">
                  <c:v>44635</c:v>
                </c:pt>
                <c:pt idx="579">
                  <c:v>58512</c:v>
                </c:pt>
                <c:pt idx="580">
                  <c:v>62000</c:v>
                </c:pt>
                <c:pt idx="581">
                  <c:v>54252</c:v>
                </c:pt>
                <c:pt idx="582">
                  <c:v>45068</c:v>
                </c:pt>
                <c:pt idx="583">
                  <c:v>60474</c:v>
                </c:pt>
                <c:pt idx="584">
                  <c:v>60474</c:v>
                </c:pt>
                <c:pt idx="585">
                  <c:v>56337</c:v>
                </c:pt>
                <c:pt idx="586">
                  <c:v>22434</c:v>
                </c:pt>
                <c:pt idx="587">
                  <c:v>61416</c:v>
                </c:pt>
                <c:pt idx="588">
                  <c:v>92163</c:v>
                </c:pt>
                <c:pt idx="589">
                  <c:v>58656</c:v>
                </c:pt>
                <c:pt idx="590">
                  <c:v>0</c:v>
                </c:pt>
                <c:pt idx="591">
                  <c:v>8940</c:v>
                </c:pt>
                <c:pt idx="592">
                  <c:v>26751</c:v>
                </c:pt>
                <c:pt idx="593">
                  <c:v>71427</c:v>
                </c:pt>
                <c:pt idx="594">
                  <c:v>26646</c:v>
                </c:pt>
                <c:pt idx="595">
                  <c:v>19346</c:v>
                </c:pt>
                <c:pt idx="596">
                  <c:v>56243</c:v>
                </c:pt>
                <c:pt idx="597">
                  <c:v>59892</c:v>
                </c:pt>
                <c:pt idx="598">
                  <c:v>71613</c:v>
                </c:pt>
                <c:pt idx="599">
                  <c:v>25252</c:v>
                </c:pt>
                <c:pt idx="600">
                  <c:v>42160</c:v>
                </c:pt>
                <c:pt idx="601">
                  <c:v>15862</c:v>
                </c:pt>
                <c:pt idx="602">
                  <c:v>82584</c:v>
                </c:pt>
                <c:pt idx="603">
                  <c:v>38360</c:v>
                </c:pt>
                <c:pt idx="604">
                  <c:v>75283</c:v>
                </c:pt>
                <c:pt idx="605">
                  <c:v>34941</c:v>
                </c:pt>
                <c:pt idx="606">
                  <c:v>61823</c:v>
                </c:pt>
                <c:pt idx="607">
                  <c:v>90226</c:v>
                </c:pt>
                <c:pt idx="608">
                  <c:v>44989</c:v>
                </c:pt>
                <c:pt idx="609">
                  <c:v>44989</c:v>
                </c:pt>
                <c:pt idx="610">
                  <c:v>43586</c:v>
                </c:pt>
                <c:pt idx="611">
                  <c:v>32233</c:v>
                </c:pt>
                <c:pt idx="612">
                  <c:v>62882</c:v>
                </c:pt>
                <c:pt idx="613">
                  <c:v>57288</c:v>
                </c:pt>
                <c:pt idx="614">
                  <c:v>75774</c:v>
                </c:pt>
                <c:pt idx="615">
                  <c:v>75774</c:v>
                </c:pt>
                <c:pt idx="616">
                  <c:v>90247</c:v>
                </c:pt>
                <c:pt idx="617">
                  <c:v>32218</c:v>
                </c:pt>
                <c:pt idx="618">
                  <c:v>84219</c:v>
                </c:pt>
                <c:pt idx="619">
                  <c:v>84219</c:v>
                </c:pt>
                <c:pt idx="620">
                  <c:v>48877</c:v>
                </c:pt>
                <c:pt idx="621">
                  <c:v>60905</c:v>
                </c:pt>
                <c:pt idx="622">
                  <c:v>75236</c:v>
                </c:pt>
                <c:pt idx="623">
                  <c:v>62551</c:v>
                </c:pt>
                <c:pt idx="624">
                  <c:v>70123</c:v>
                </c:pt>
                <c:pt idx="625">
                  <c:v>50785</c:v>
                </c:pt>
                <c:pt idx="626">
                  <c:v>15315</c:v>
                </c:pt>
                <c:pt idx="627">
                  <c:v>15315</c:v>
                </c:pt>
                <c:pt idx="628">
                  <c:v>64413</c:v>
                </c:pt>
                <c:pt idx="629">
                  <c:v>87171</c:v>
                </c:pt>
                <c:pt idx="630">
                  <c:v>30081</c:v>
                </c:pt>
                <c:pt idx="631">
                  <c:v>20180</c:v>
                </c:pt>
                <c:pt idx="632">
                  <c:v>20180</c:v>
                </c:pt>
                <c:pt idx="633">
                  <c:v>55686</c:v>
                </c:pt>
                <c:pt idx="634">
                  <c:v>26887</c:v>
                </c:pt>
                <c:pt idx="635">
                  <c:v>61996</c:v>
                </c:pt>
                <c:pt idx="636">
                  <c:v>51537</c:v>
                </c:pt>
                <c:pt idx="637">
                  <c:v>72025</c:v>
                </c:pt>
                <c:pt idx="638">
                  <c:v>30538</c:v>
                </c:pt>
                <c:pt idx="639">
                  <c:v>61618</c:v>
                </c:pt>
                <c:pt idx="640">
                  <c:v>77343</c:v>
                </c:pt>
                <c:pt idx="641">
                  <c:v>75433</c:v>
                </c:pt>
                <c:pt idx="642">
                  <c:v>82571</c:v>
                </c:pt>
                <c:pt idx="643">
                  <c:v>60033</c:v>
                </c:pt>
                <c:pt idx="644">
                  <c:v>39062</c:v>
                </c:pt>
                <c:pt idx="645">
                  <c:v>30023</c:v>
                </c:pt>
                <c:pt idx="646">
                  <c:v>30015</c:v>
                </c:pt>
                <c:pt idx="647">
                  <c:v>33228</c:v>
                </c:pt>
                <c:pt idx="648">
                  <c:v>22574</c:v>
                </c:pt>
                <c:pt idx="649">
                  <c:v>22574</c:v>
                </c:pt>
                <c:pt idx="650">
                  <c:v>55267</c:v>
                </c:pt>
                <c:pt idx="651">
                  <c:v>66886</c:v>
                </c:pt>
                <c:pt idx="652">
                  <c:v>72258</c:v>
                </c:pt>
                <c:pt idx="653">
                  <c:v>82733</c:v>
                </c:pt>
                <c:pt idx="654">
                  <c:v>45146</c:v>
                </c:pt>
                <c:pt idx="655">
                  <c:v>51250</c:v>
                </c:pt>
                <c:pt idx="656">
                  <c:v>32871</c:v>
                </c:pt>
                <c:pt idx="657">
                  <c:v>63855</c:v>
                </c:pt>
                <c:pt idx="658">
                  <c:v>42564</c:v>
                </c:pt>
                <c:pt idx="659">
                  <c:v>46344</c:v>
                </c:pt>
                <c:pt idx="660">
                  <c:v>50437</c:v>
                </c:pt>
                <c:pt idx="661">
                  <c:v>70971</c:v>
                </c:pt>
                <c:pt idx="662">
                  <c:v>37774</c:v>
                </c:pt>
                <c:pt idx="663">
                  <c:v>4023</c:v>
                </c:pt>
                <c:pt idx="664">
                  <c:v>33279</c:v>
                </c:pt>
                <c:pt idx="665">
                  <c:v>42693</c:v>
                </c:pt>
                <c:pt idx="666">
                  <c:v>70545</c:v>
                </c:pt>
                <c:pt idx="667">
                  <c:v>65486</c:v>
                </c:pt>
                <c:pt idx="668">
                  <c:v>77882</c:v>
                </c:pt>
                <c:pt idx="669">
                  <c:v>78468</c:v>
                </c:pt>
                <c:pt idx="670">
                  <c:v>77226</c:v>
                </c:pt>
                <c:pt idx="671">
                  <c:v>90638</c:v>
                </c:pt>
                <c:pt idx="672">
                  <c:v>90638</c:v>
                </c:pt>
                <c:pt idx="673">
                  <c:v>70666</c:v>
                </c:pt>
                <c:pt idx="674">
                  <c:v>59052</c:v>
                </c:pt>
                <c:pt idx="675">
                  <c:v>13084</c:v>
                </c:pt>
                <c:pt idx="676">
                  <c:v>49160</c:v>
                </c:pt>
                <c:pt idx="677">
                  <c:v>23272</c:v>
                </c:pt>
                <c:pt idx="678">
                  <c:v>49476</c:v>
                </c:pt>
                <c:pt idx="679">
                  <c:v>62694</c:v>
                </c:pt>
                <c:pt idx="680">
                  <c:v>57906</c:v>
                </c:pt>
                <c:pt idx="681">
                  <c:v>71853</c:v>
                </c:pt>
                <c:pt idx="682">
                  <c:v>71853</c:v>
                </c:pt>
                <c:pt idx="683">
                  <c:v>65031</c:v>
                </c:pt>
                <c:pt idx="684">
                  <c:v>30507</c:v>
                </c:pt>
                <c:pt idx="685">
                  <c:v>67419</c:v>
                </c:pt>
                <c:pt idx="686">
                  <c:v>59462</c:v>
                </c:pt>
                <c:pt idx="687">
                  <c:v>95529</c:v>
                </c:pt>
                <c:pt idx="688">
                  <c:v>53653</c:v>
                </c:pt>
                <c:pt idx="689">
                  <c:v>25965</c:v>
                </c:pt>
                <c:pt idx="690">
                  <c:v>22979</c:v>
                </c:pt>
                <c:pt idx="691">
                  <c:v>64950</c:v>
                </c:pt>
                <c:pt idx="692">
                  <c:v>44322</c:v>
                </c:pt>
                <c:pt idx="693">
                  <c:v>30096</c:v>
                </c:pt>
                <c:pt idx="694">
                  <c:v>30096</c:v>
                </c:pt>
                <c:pt idx="695">
                  <c:v>56628</c:v>
                </c:pt>
                <c:pt idx="696">
                  <c:v>82326</c:v>
                </c:pt>
                <c:pt idx="697">
                  <c:v>71163</c:v>
                </c:pt>
                <c:pt idx="698">
                  <c:v>71022</c:v>
                </c:pt>
                <c:pt idx="699">
                  <c:v>42607</c:v>
                </c:pt>
                <c:pt idx="700">
                  <c:v>43057</c:v>
                </c:pt>
                <c:pt idx="701">
                  <c:v>47808</c:v>
                </c:pt>
                <c:pt idx="702">
                  <c:v>29236</c:v>
                </c:pt>
                <c:pt idx="703">
                  <c:v>40590</c:v>
                </c:pt>
                <c:pt idx="704">
                  <c:v>40590</c:v>
                </c:pt>
                <c:pt idx="705">
                  <c:v>77520</c:v>
                </c:pt>
                <c:pt idx="706">
                  <c:v>40211</c:v>
                </c:pt>
                <c:pt idx="707">
                  <c:v>63516</c:v>
                </c:pt>
                <c:pt idx="708">
                  <c:v>53034</c:v>
                </c:pt>
                <c:pt idx="709">
                  <c:v>22669</c:v>
                </c:pt>
                <c:pt idx="710">
                  <c:v>79908</c:v>
                </c:pt>
                <c:pt idx="711">
                  <c:v>69867</c:v>
                </c:pt>
                <c:pt idx="712">
                  <c:v>70287</c:v>
                </c:pt>
                <c:pt idx="713">
                  <c:v>37070</c:v>
                </c:pt>
                <c:pt idx="714">
                  <c:v>37070</c:v>
                </c:pt>
                <c:pt idx="715">
                  <c:v>38179</c:v>
                </c:pt>
                <c:pt idx="716">
                  <c:v>39922</c:v>
                </c:pt>
                <c:pt idx="717">
                  <c:v>39922</c:v>
                </c:pt>
                <c:pt idx="718">
                  <c:v>39922</c:v>
                </c:pt>
                <c:pt idx="719">
                  <c:v>64191</c:v>
                </c:pt>
                <c:pt idx="720">
                  <c:v>41658</c:v>
                </c:pt>
                <c:pt idx="721">
                  <c:v>40780</c:v>
                </c:pt>
                <c:pt idx="722">
                  <c:v>77568</c:v>
                </c:pt>
                <c:pt idx="723">
                  <c:v>66503</c:v>
                </c:pt>
                <c:pt idx="724">
                  <c:v>83512</c:v>
                </c:pt>
                <c:pt idx="725">
                  <c:v>31686</c:v>
                </c:pt>
                <c:pt idx="726">
                  <c:v>71322</c:v>
                </c:pt>
                <c:pt idx="727">
                  <c:v>27938</c:v>
                </c:pt>
                <c:pt idx="728">
                  <c:v>22263</c:v>
                </c:pt>
                <c:pt idx="729">
                  <c:v>34633</c:v>
                </c:pt>
                <c:pt idx="730">
                  <c:v>42162</c:v>
                </c:pt>
                <c:pt idx="731">
                  <c:v>162397</c:v>
                </c:pt>
                <c:pt idx="732">
                  <c:v>54162</c:v>
                </c:pt>
                <c:pt idx="733">
                  <c:v>41769</c:v>
                </c:pt>
                <c:pt idx="734">
                  <c:v>44953</c:v>
                </c:pt>
                <c:pt idx="735">
                  <c:v>37717</c:v>
                </c:pt>
                <c:pt idx="736">
                  <c:v>37717</c:v>
                </c:pt>
                <c:pt idx="737">
                  <c:v>40548</c:v>
                </c:pt>
                <c:pt idx="738">
                  <c:v>67893</c:v>
                </c:pt>
                <c:pt idx="739">
                  <c:v>69267</c:v>
                </c:pt>
                <c:pt idx="740">
                  <c:v>9548</c:v>
                </c:pt>
                <c:pt idx="741">
                  <c:v>68281</c:v>
                </c:pt>
                <c:pt idx="742">
                  <c:v>92556</c:v>
                </c:pt>
                <c:pt idx="743">
                  <c:v>48526</c:v>
                </c:pt>
                <c:pt idx="744">
                  <c:v>90273</c:v>
                </c:pt>
                <c:pt idx="745">
                  <c:v>19414</c:v>
                </c:pt>
                <c:pt idx="746">
                  <c:v>79761</c:v>
                </c:pt>
                <c:pt idx="747">
                  <c:v>53312</c:v>
                </c:pt>
                <c:pt idx="748">
                  <c:v>41039</c:v>
                </c:pt>
                <c:pt idx="749">
                  <c:v>88347</c:v>
                </c:pt>
                <c:pt idx="750">
                  <c:v>50150</c:v>
                </c:pt>
                <c:pt idx="751">
                  <c:v>50150</c:v>
                </c:pt>
                <c:pt idx="752">
                  <c:v>10245</c:v>
                </c:pt>
                <c:pt idx="753">
                  <c:v>33454</c:v>
                </c:pt>
                <c:pt idx="754">
                  <c:v>40887</c:v>
                </c:pt>
                <c:pt idx="755">
                  <c:v>55914</c:v>
                </c:pt>
                <c:pt idx="756">
                  <c:v>37292</c:v>
                </c:pt>
                <c:pt idx="757">
                  <c:v>52914</c:v>
                </c:pt>
                <c:pt idx="758">
                  <c:v>24884</c:v>
                </c:pt>
                <c:pt idx="759">
                  <c:v>67384</c:v>
                </c:pt>
                <c:pt idx="760">
                  <c:v>51651</c:v>
                </c:pt>
                <c:pt idx="761">
                  <c:v>82497</c:v>
                </c:pt>
                <c:pt idx="762">
                  <c:v>32632</c:v>
                </c:pt>
                <c:pt idx="763">
                  <c:v>33562</c:v>
                </c:pt>
                <c:pt idx="764">
                  <c:v>79146</c:v>
                </c:pt>
                <c:pt idx="765">
                  <c:v>79146</c:v>
                </c:pt>
                <c:pt idx="766">
                  <c:v>36143</c:v>
                </c:pt>
                <c:pt idx="767">
                  <c:v>27159</c:v>
                </c:pt>
                <c:pt idx="768">
                  <c:v>41275</c:v>
                </c:pt>
                <c:pt idx="769">
                  <c:v>76800</c:v>
                </c:pt>
                <c:pt idx="770">
                  <c:v>75794</c:v>
                </c:pt>
                <c:pt idx="771">
                  <c:v>30833</c:v>
                </c:pt>
                <c:pt idx="772">
                  <c:v>26518</c:v>
                </c:pt>
                <c:pt idx="773">
                  <c:v>91065</c:v>
                </c:pt>
                <c:pt idx="774">
                  <c:v>45183</c:v>
                </c:pt>
                <c:pt idx="775">
                  <c:v>48070</c:v>
                </c:pt>
                <c:pt idx="776">
                  <c:v>30372</c:v>
                </c:pt>
                <c:pt idx="777">
                  <c:v>30372</c:v>
                </c:pt>
                <c:pt idx="778">
                  <c:v>57036</c:v>
                </c:pt>
                <c:pt idx="779">
                  <c:v>66731</c:v>
                </c:pt>
                <c:pt idx="780">
                  <c:v>35682</c:v>
                </c:pt>
                <c:pt idx="781">
                  <c:v>10979</c:v>
                </c:pt>
                <c:pt idx="782">
                  <c:v>10979</c:v>
                </c:pt>
                <c:pt idx="783">
                  <c:v>57912</c:v>
                </c:pt>
                <c:pt idx="784">
                  <c:v>36026</c:v>
                </c:pt>
                <c:pt idx="785">
                  <c:v>35788</c:v>
                </c:pt>
                <c:pt idx="786">
                  <c:v>42243</c:v>
                </c:pt>
                <c:pt idx="787">
                  <c:v>46086</c:v>
                </c:pt>
                <c:pt idx="788">
                  <c:v>61346</c:v>
                </c:pt>
                <c:pt idx="789">
                  <c:v>33316</c:v>
                </c:pt>
                <c:pt idx="790">
                  <c:v>33316</c:v>
                </c:pt>
                <c:pt idx="791">
                  <c:v>21063</c:v>
                </c:pt>
                <c:pt idx="792">
                  <c:v>33697</c:v>
                </c:pt>
                <c:pt idx="793">
                  <c:v>25804</c:v>
                </c:pt>
                <c:pt idx="794">
                  <c:v>72117</c:v>
                </c:pt>
                <c:pt idx="795">
                  <c:v>61286</c:v>
                </c:pt>
                <c:pt idx="796">
                  <c:v>61286</c:v>
                </c:pt>
                <c:pt idx="797">
                  <c:v>65196</c:v>
                </c:pt>
                <c:pt idx="798">
                  <c:v>55635</c:v>
                </c:pt>
                <c:pt idx="799">
                  <c:v>42021</c:v>
                </c:pt>
                <c:pt idx="800">
                  <c:v>75251</c:v>
                </c:pt>
                <c:pt idx="801">
                  <c:v>35322</c:v>
                </c:pt>
                <c:pt idx="802">
                  <c:v>53374</c:v>
                </c:pt>
                <c:pt idx="803">
                  <c:v>87195</c:v>
                </c:pt>
                <c:pt idx="804">
                  <c:v>42395</c:v>
                </c:pt>
                <c:pt idx="805">
                  <c:v>82427</c:v>
                </c:pt>
                <c:pt idx="806">
                  <c:v>44602</c:v>
                </c:pt>
                <c:pt idx="807">
                  <c:v>94642</c:v>
                </c:pt>
                <c:pt idx="808">
                  <c:v>28359</c:v>
                </c:pt>
                <c:pt idx="809">
                  <c:v>55801</c:v>
                </c:pt>
                <c:pt idx="810">
                  <c:v>92955</c:v>
                </c:pt>
                <c:pt idx="811">
                  <c:v>56534</c:v>
                </c:pt>
                <c:pt idx="812">
                  <c:v>69627</c:v>
                </c:pt>
                <c:pt idx="813">
                  <c:v>78579</c:v>
                </c:pt>
                <c:pt idx="814">
                  <c:v>44964</c:v>
                </c:pt>
                <c:pt idx="815">
                  <c:v>30899</c:v>
                </c:pt>
                <c:pt idx="816">
                  <c:v>78825</c:v>
                </c:pt>
                <c:pt idx="817">
                  <c:v>25545</c:v>
                </c:pt>
                <c:pt idx="818">
                  <c:v>47111</c:v>
                </c:pt>
                <c:pt idx="819">
                  <c:v>49667</c:v>
                </c:pt>
                <c:pt idx="820">
                  <c:v>66000</c:v>
                </c:pt>
                <c:pt idx="821">
                  <c:v>46910</c:v>
                </c:pt>
                <c:pt idx="822">
                  <c:v>25224</c:v>
                </c:pt>
                <c:pt idx="823">
                  <c:v>77382</c:v>
                </c:pt>
                <c:pt idx="824">
                  <c:v>28420</c:v>
                </c:pt>
                <c:pt idx="825">
                  <c:v>32952</c:v>
                </c:pt>
                <c:pt idx="826">
                  <c:v>46149</c:v>
                </c:pt>
                <c:pt idx="827">
                  <c:v>83532</c:v>
                </c:pt>
                <c:pt idx="828">
                  <c:v>73059</c:v>
                </c:pt>
                <c:pt idx="829">
                  <c:v>73059</c:v>
                </c:pt>
                <c:pt idx="830">
                  <c:v>35701</c:v>
                </c:pt>
                <c:pt idx="831">
                  <c:v>89616</c:v>
                </c:pt>
                <c:pt idx="832">
                  <c:v>105471</c:v>
                </c:pt>
                <c:pt idx="833">
                  <c:v>78427</c:v>
                </c:pt>
                <c:pt idx="834">
                  <c:v>22518</c:v>
                </c:pt>
                <c:pt idx="835">
                  <c:v>59809</c:v>
                </c:pt>
                <c:pt idx="836">
                  <c:v>39660</c:v>
                </c:pt>
                <c:pt idx="837">
                  <c:v>52203</c:v>
                </c:pt>
                <c:pt idx="838">
                  <c:v>35860</c:v>
                </c:pt>
                <c:pt idx="839">
                  <c:v>35860</c:v>
                </c:pt>
                <c:pt idx="840">
                  <c:v>35860</c:v>
                </c:pt>
                <c:pt idx="841">
                  <c:v>35860</c:v>
                </c:pt>
                <c:pt idx="842">
                  <c:v>76842</c:v>
                </c:pt>
                <c:pt idx="843">
                  <c:v>15033</c:v>
                </c:pt>
                <c:pt idx="844">
                  <c:v>67353</c:v>
                </c:pt>
                <c:pt idx="845">
                  <c:v>17003</c:v>
                </c:pt>
                <c:pt idx="846">
                  <c:v>65735</c:v>
                </c:pt>
                <c:pt idx="847">
                  <c:v>45684</c:v>
                </c:pt>
                <c:pt idx="848">
                  <c:v>21918</c:v>
                </c:pt>
                <c:pt idx="849">
                  <c:v>51267</c:v>
                </c:pt>
                <c:pt idx="850">
                  <c:v>59868</c:v>
                </c:pt>
                <c:pt idx="851">
                  <c:v>51373</c:v>
                </c:pt>
                <c:pt idx="852">
                  <c:v>46692</c:v>
                </c:pt>
                <c:pt idx="853">
                  <c:v>157733</c:v>
                </c:pt>
                <c:pt idx="854">
                  <c:v>54432</c:v>
                </c:pt>
                <c:pt idx="855">
                  <c:v>79607</c:v>
                </c:pt>
                <c:pt idx="856">
                  <c:v>51813</c:v>
                </c:pt>
                <c:pt idx="857">
                  <c:v>17487</c:v>
                </c:pt>
                <c:pt idx="858">
                  <c:v>40706</c:v>
                </c:pt>
                <c:pt idx="859">
                  <c:v>62859</c:v>
                </c:pt>
                <c:pt idx="860">
                  <c:v>61074</c:v>
                </c:pt>
                <c:pt idx="861">
                  <c:v>43638</c:v>
                </c:pt>
                <c:pt idx="862">
                  <c:v>58116</c:v>
                </c:pt>
                <c:pt idx="863">
                  <c:v>62187</c:v>
                </c:pt>
                <c:pt idx="864">
                  <c:v>46344</c:v>
                </c:pt>
                <c:pt idx="865">
                  <c:v>77353</c:v>
                </c:pt>
                <c:pt idx="866">
                  <c:v>69759</c:v>
                </c:pt>
                <c:pt idx="867">
                  <c:v>21846</c:v>
                </c:pt>
                <c:pt idx="868">
                  <c:v>76532</c:v>
                </c:pt>
                <c:pt idx="869">
                  <c:v>70053</c:v>
                </c:pt>
                <c:pt idx="870">
                  <c:v>75342</c:v>
                </c:pt>
                <c:pt idx="871">
                  <c:v>27590</c:v>
                </c:pt>
                <c:pt idx="872">
                  <c:v>51148</c:v>
                </c:pt>
                <c:pt idx="873">
                  <c:v>33378</c:v>
                </c:pt>
                <c:pt idx="874">
                  <c:v>32644</c:v>
                </c:pt>
                <c:pt idx="875">
                  <c:v>33581</c:v>
                </c:pt>
                <c:pt idx="876">
                  <c:v>12393</c:v>
                </c:pt>
                <c:pt idx="877">
                  <c:v>42710</c:v>
                </c:pt>
                <c:pt idx="878">
                  <c:v>82347</c:v>
                </c:pt>
                <c:pt idx="879">
                  <c:v>82347</c:v>
                </c:pt>
                <c:pt idx="880">
                  <c:v>22554</c:v>
                </c:pt>
                <c:pt idx="881">
                  <c:v>17323</c:v>
                </c:pt>
                <c:pt idx="882">
                  <c:v>62204</c:v>
                </c:pt>
                <c:pt idx="883">
                  <c:v>78028</c:v>
                </c:pt>
                <c:pt idx="884">
                  <c:v>63887</c:v>
                </c:pt>
                <c:pt idx="885">
                  <c:v>32727</c:v>
                </c:pt>
                <c:pt idx="886">
                  <c:v>29103</c:v>
                </c:pt>
                <c:pt idx="887">
                  <c:v>61482</c:v>
                </c:pt>
                <c:pt idx="888">
                  <c:v>20587</c:v>
                </c:pt>
                <c:pt idx="889">
                  <c:v>20587</c:v>
                </c:pt>
                <c:pt idx="890">
                  <c:v>52190</c:v>
                </c:pt>
                <c:pt idx="891">
                  <c:v>48186</c:v>
                </c:pt>
                <c:pt idx="892">
                  <c:v>19329</c:v>
                </c:pt>
                <c:pt idx="893">
                  <c:v>34109</c:v>
                </c:pt>
                <c:pt idx="894">
                  <c:v>23477</c:v>
                </c:pt>
                <c:pt idx="895">
                  <c:v>47472</c:v>
                </c:pt>
                <c:pt idx="896">
                  <c:v>14849</c:v>
                </c:pt>
                <c:pt idx="897">
                  <c:v>26224</c:v>
                </c:pt>
                <c:pt idx="898">
                  <c:v>27238</c:v>
                </c:pt>
                <c:pt idx="899">
                  <c:v>0</c:v>
                </c:pt>
                <c:pt idx="900">
                  <c:v>57967</c:v>
                </c:pt>
                <c:pt idx="901">
                  <c:v>51569</c:v>
                </c:pt>
                <c:pt idx="902">
                  <c:v>72550</c:v>
                </c:pt>
                <c:pt idx="903">
                  <c:v>44511</c:v>
                </c:pt>
                <c:pt idx="904">
                  <c:v>62972</c:v>
                </c:pt>
                <c:pt idx="905">
                  <c:v>62972</c:v>
                </c:pt>
                <c:pt idx="906">
                  <c:v>77845</c:v>
                </c:pt>
                <c:pt idx="907">
                  <c:v>36663</c:v>
                </c:pt>
                <c:pt idx="908">
                  <c:v>53204</c:v>
                </c:pt>
                <c:pt idx="909">
                  <c:v>21059</c:v>
                </c:pt>
                <c:pt idx="910">
                  <c:v>67087</c:v>
                </c:pt>
                <c:pt idx="911">
                  <c:v>73892</c:v>
                </c:pt>
                <c:pt idx="912">
                  <c:v>75114</c:v>
                </c:pt>
                <c:pt idx="913">
                  <c:v>42192</c:v>
                </c:pt>
                <c:pt idx="914">
                  <c:v>31454</c:v>
                </c:pt>
                <c:pt idx="915">
                  <c:v>22775</c:v>
                </c:pt>
                <c:pt idx="916">
                  <c:v>22775</c:v>
                </c:pt>
                <c:pt idx="917">
                  <c:v>31590</c:v>
                </c:pt>
                <c:pt idx="918">
                  <c:v>80134</c:v>
                </c:pt>
                <c:pt idx="919">
                  <c:v>80134</c:v>
                </c:pt>
                <c:pt idx="920">
                  <c:v>14188</c:v>
                </c:pt>
                <c:pt idx="921">
                  <c:v>18169</c:v>
                </c:pt>
                <c:pt idx="922">
                  <c:v>62503</c:v>
                </c:pt>
                <c:pt idx="923">
                  <c:v>46734</c:v>
                </c:pt>
                <c:pt idx="924">
                  <c:v>68126</c:v>
                </c:pt>
                <c:pt idx="925">
                  <c:v>52869</c:v>
                </c:pt>
                <c:pt idx="926">
                  <c:v>26576</c:v>
                </c:pt>
                <c:pt idx="927">
                  <c:v>75825</c:v>
                </c:pt>
                <c:pt idx="928">
                  <c:v>57045</c:v>
                </c:pt>
                <c:pt idx="929">
                  <c:v>34984</c:v>
                </c:pt>
                <c:pt idx="930">
                  <c:v>27803</c:v>
                </c:pt>
                <c:pt idx="931">
                  <c:v>69283</c:v>
                </c:pt>
                <c:pt idx="932">
                  <c:v>18746</c:v>
                </c:pt>
                <c:pt idx="933">
                  <c:v>70924</c:v>
                </c:pt>
                <c:pt idx="934">
                  <c:v>70924</c:v>
                </c:pt>
                <c:pt idx="935">
                  <c:v>69401</c:v>
                </c:pt>
                <c:pt idx="936">
                  <c:v>75012</c:v>
                </c:pt>
                <c:pt idx="937">
                  <c:v>85738</c:v>
                </c:pt>
                <c:pt idx="938">
                  <c:v>60934</c:v>
                </c:pt>
                <c:pt idx="939">
                  <c:v>27161</c:v>
                </c:pt>
                <c:pt idx="940">
                  <c:v>64325</c:v>
                </c:pt>
                <c:pt idx="941">
                  <c:v>18978</c:v>
                </c:pt>
                <c:pt idx="942">
                  <c:v>41124</c:v>
                </c:pt>
                <c:pt idx="943">
                  <c:v>39684</c:v>
                </c:pt>
                <c:pt idx="944">
                  <c:v>53378</c:v>
                </c:pt>
                <c:pt idx="945">
                  <c:v>37040</c:v>
                </c:pt>
                <c:pt idx="946">
                  <c:v>78710</c:v>
                </c:pt>
                <c:pt idx="947">
                  <c:v>92910</c:v>
                </c:pt>
                <c:pt idx="948">
                  <c:v>36283</c:v>
                </c:pt>
                <c:pt idx="949">
                  <c:v>79632</c:v>
                </c:pt>
                <c:pt idx="950">
                  <c:v>28587</c:v>
                </c:pt>
                <c:pt idx="951">
                  <c:v>88325</c:v>
                </c:pt>
                <c:pt idx="952">
                  <c:v>51412</c:v>
                </c:pt>
                <c:pt idx="953">
                  <c:v>63998</c:v>
                </c:pt>
                <c:pt idx="954">
                  <c:v>38593</c:v>
                </c:pt>
                <c:pt idx="955">
                  <c:v>27889</c:v>
                </c:pt>
                <c:pt idx="956">
                  <c:v>45889</c:v>
                </c:pt>
                <c:pt idx="957">
                  <c:v>56575</c:v>
                </c:pt>
                <c:pt idx="958">
                  <c:v>16014</c:v>
                </c:pt>
                <c:pt idx="959">
                  <c:v>61331</c:v>
                </c:pt>
                <c:pt idx="960">
                  <c:v>70893</c:v>
                </c:pt>
                <c:pt idx="961">
                  <c:v>2447</c:v>
                </c:pt>
                <c:pt idx="962">
                  <c:v>64849</c:v>
                </c:pt>
                <c:pt idx="963">
                  <c:v>42387</c:v>
                </c:pt>
                <c:pt idx="964">
                  <c:v>80617</c:v>
                </c:pt>
                <c:pt idx="965">
                  <c:v>54006</c:v>
                </c:pt>
                <c:pt idx="966">
                  <c:v>16531</c:v>
                </c:pt>
                <c:pt idx="967">
                  <c:v>30843</c:v>
                </c:pt>
                <c:pt idx="968">
                  <c:v>18988</c:v>
                </c:pt>
                <c:pt idx="969">
                  <c:v>81051</c:v>
                </c:pt>
                <c:pt idx="970">
                  <c:v>39747</c:v>
                </c:pt>
                <c:pt idx="971">
                  <c:v>34554</c:v>
                </c:pt>
                <c:pt idx="972">
                  <c:v>52854</c:v>
                </c:pt>
                <c:pt idx="973">
                  <c:v>81205</c:v>
                </c:pt>
                <c:pt idx="974">
                  <c:v>69084</c:v>
                </c:pt>
                <c:pt idx="975">
                  <c:v>69084</c:v>
                </c:pt>
                <c:pt idx="976">
                  <c:v>65352</c:v>
                </c:pt>
                <c:pt idx="977">
                  <c:v>22063</c:v>
                </c:pt>
                <c:pt idx="978">
                  <c:v>47691</c:v>
                </c:pt>
                <c:pt idx="979">
                  <c:v>29187</c:v>
                </c:pt>
                <c:pt idx="980">
                  <c:v>72504</c:v>
                </c:pt>
                <c:pt idx="981">
                  <c:v>33986</c:v>
                </c:pt>
                <c:pt idx="982">
                  <c:v>42386</c:v>
                </c:pt>
                <c:pt idx="983">
                  <c:v>42386</c:v>
                </c:pt>
                <c:pt idx="984">
                  <c:v>36957</c:v>
                </c:pt>
                <c:pt idx="985">
                  <c:v>13724</c:v>
                </c:pt>
                <c:pt idx="986">
                  <c:v>42664</c:v>
                </c:pt>
                <c:pt idx="987">
                  <c:v>37334</c:v>
                </c:pt>
                <c:pt idx="988">
                  <c:v>78497</c:v>
                </c:pt>
                <c:pt idx="989">
                  <c:v>78497</c:v>
                </c:pt>
                <c:pt idx="990">
                  <c:v>58821</c:v>
                </c:pt>
                <c:pt idx="991">
                  <c:v>58398</c:v>
                </c:pt>
                <c:pt idx="992">
                  <c:v>80950</c:v>
                </c:pt>
                <c:pt idx="993">
                  <c:v>30732</c:v>
                </c:pt>
                <c:pt idx="994">
                  <c:v>89572</c:v>
                </c:pt>
                <c:pt idx="995">
                  <c:v>57107</c:v>
                </c:pt>
                <c:pt idx="996">
                  <c:v>76467</c:v>
                </c:pt>
                <c:pt idx="997">
                  <c:v>0</c:v>
                </c:pt>
                <c:pt idx="998">
                  <c:v>51315</c:v>
                </c:pt>
                <c:pt idx="999">
                  <c:v>43602</c:v>
                </c:pt>
                <c:pt idx="1000">
                  <c:v>38643</c:v>
                </c:pt>
                <c:pt idx="1001">
                  <c:v>49090</c:v>
                </c:pt>
                <c:pt idx="1002">
                  <c:v>70617</c:v>
                </c:pt>
                <c:pt idx="1003">
                  <c:v>67536</c:v>
                </c:pt>
                <c:pt idx="1004">
                  <c:v>27573</c:v>
                </c:pt>
                <c:pt idx="1005">
                  <c:v>13533</c:v>
                </c:pt>
                <c:pt idx="1006">
                  <c:v>50725</c:v>
                </c:pt>
                <c:pt idx="1007">
                  <c:v>25851</c:v>
                </c:pt>
                <c:pt idx="1008">
                  <c:v>57113</c:v>
                </c:pt>
                <c:pt idx="1009">
                  <c:v>62847</c:v>
                </c:pt>
                <c:pt idx="1010">
                  <c:v>68627</c:v>
                </c:pt>
                <c:pt idx="1011">
                  <c:v>25271</c:v>
                </c:pt>
                <c:pt idx="1012">
                  <c:v>63810</c:v>
                </c:pt>
                <c:pt idx="1013">
                  <c:v>63810</c:v>
                </c:pt>
                <c:pt idx="1014">
                  <c:v>65488</c:v>
                </c:pt>
                <c:pt idx="1015">
                  <c:v>36927</c:v>
                </c:pt>
                <c:pt idx="1016">
                  <c:v>22108</c:v>
                </c:pt>
                <c:pt idx="1017">
                  <c:v>72025</c:v>
                </c:pt>
                <c:pt idx="1018">
                  <c:v>33183</c:v>
                </c:pt>
                <c:pt idx="1019">
                  <c:v>23661</c:v>
                </c:pt>
                <c:pt idx="1020">
                  <c:v>25315</c:v>
                </c:pt>
                <c:pt idx="1021">
                  <c:v>45938</c:v>
                </c:pt>
                <c:pt idx="1022">
                  <c:v>66951</c:v>
                </c:pt>
                <c:pt idx="1023">
                  <c:v>77298</c:v>
                </c:pt>
                <c:pt idx="1024">
                  <c:v>77298</c:v>
                </c:pt>
                <c:pt idx="1025">
                  <c:v>43018</c:v>
                </c:pt>
                <c:pt idx="1026">
                  <c:v>75759</c:v>
                </c:pt>
                <c:pt idx="1027">
                  <c:v>33996</c:v>
                </c:pt>
                <c:pt idx="1028">
                  <c:v>33996</c:v>
                </c:pt>
                <c:pt idx="1029">
                  <c:v>54137</c:v>
                </c:pt>
                <c:pt idx="1030">
                  <c:v>61223</c:v>
                </c:pt>
                <c:pt idx="1031">
                  <c:v>69674</c:v>
                </c:pt>
                <c:pt idx="1032">
                  <c:v>49494</c:v>
                </c:pt>
                <c:pt idx="1033">
                  <c:v>51195</c:v>
                </c:pt>
                <c:pt idx="1034">
                  <c:v>37284</c:v>
                </c:pt>
                <c:pt idx="1035">
                  <c:v>37284</c:v>
                </c:pt>
                <c:pt idx="1036">
                  <c:v>42011</c:v>
                </c:pt>
                <c:pt idx="1037">
                  <c:v>70044</c:v>
                </c:pt>
                <c:pt idx="1038">
                  <c:v>46053</c:v>
                </c:pt>
                <c:pt idx="1039">
                  <c:v>24480</c:v>
                </c:pt>
                <c:pt idx="1040">
                  <c:v>54233</c:v>
                </c:pt>
                <c:pt idx="1041">
                  <c:v>36130</c:v>
                </c:pt>
                <c:pt idx="1042">
                  <c:v>56559</c:v>
                </c:pt>
                <c:pt idx="1043">
                  <c:v>92859</c:v>
                </c:pt>
                <c:pt idx="1044">
                  <c:v>44010</c:v>
                </c:pt>
                <c:pt idx="1045">
                  <c:v>80124</c:v>
                </c:pt>
                <c:pt idx="1046">
                  <c:v>80124</c:v>
                </c:pt>
                <c:pt idx="1047">
                  <c:v>50183</c:v>
                </c:pt>
                <c:pt idx="1048">
                  <c:v>64722</c:v>
                </c:pt>
                <c:pt idx="1049">
                  <c:v>37395</c:v>
                </c:pt>
                <c:pt idx="1050">
                  <c:v>29543</c:v>
                </c:pt>
                <c:pt idx="1051">
                  <c:v>19514</c:v>
                </c:pt>
                <c:pt idx="1052">
                  <c:v>19514</c:v>
                </c:pt>
                <c:pt idx="1053">
                  <c:v>59481</c:v>
                </c:pt>
                <c:pt idx="1054">
                  <c:v>91712</c:v>
                </c:pt>
                <c:pt idx="1055">
                  <c:v>80144</c:v>
                </c:pt>
                <c:pt idx="1056">
                  <c:v>59973</c:v>
                </c:pt>
                <c:pt idx="1057">
                  <c:v>68352</c:v>
                </c:pt>
                <c:pt idx="1058">
                  <c:v>81169</c:v>
                </c:pt>
                <c:pt idx="1059">
                  <c:v>61456</c:v>
                </c:pt>
                <c:pt idx="1060">
                  <c:v>22634</c:v>
                </c:pt>
                <c:pt idx="1061">
                  <c:v>22634</c:v>
                </c:pt>
                <c:pt idx="1062">
                  <c:v>23957</c:v>
                </c:pt>
                <c:pt idx="1063">
                  <c:v>33471</c:v>
                </c:pt>
                <c:pt idx="1064">
                  <c:v>52157</c:v>
                </c:pt>
                <c:pt idx="1065">
                  <c:v>30298</c:v>
                </c:pt>
                <c:pt idx="1066">
                  <c:v>56551</c:v>
                </c:pt>
                <c:pt idx="1067">
                  <c:v>56551</c:v>
                </c:pt>
                <c:pt idx="1068">
                  <c:v>65487</c:v>
                </c:pt>
                <c:pt idx="1069">
                  <c:v>65487</c:v>
                </c:pt>
                <c:pt idx="1070">
                  <c:v>44213</c:v>
                </c:pt>
                <c:pt idx="1071">
                  <c:v>40344</c:v>
                </c:pt>
                <c:pt idx="1072">
                  <c:v>57867</c:v>
                </c:pt>
                <c:pt idx="1073">
                  <c:v>25410</c:v>
                </c:pt>
                <c:pt idx="1074">
                  <c:v>13260</c:v>
                </c:pt>
                <c:pt idx="1075">
                  <c:v>42691</c:v>
                </c:pt>
                <c:pt idx="1076">
                  <c:v>36138</c:v>
                </c:pt>
                <c:pt idx="1077">
                  <c:v>57136</c:v>
                </c:pt>
                <c:pt idx="1078">
                  <c:v>58275</c:v>
                </c:pt>
                <c:pt idx="1079">
                  <c:v>54237</c:v>
                </c:pt>
                <c:pt idx="1080">
                  <c:v>34596</c:v>
                </c:pt>
                <c:pt idx="1081">
                  <c:v>34596</c:v>
                </c:pt>
                <c:pt idx="1082">
                  <c:v>74881</c:v>
                </c:pt>
                <c:pt idx="1083">
                  <c:v>74881</c:v>
                </c:pt>
                <c:pt idx="1084">
                  <c:v>44267</c:v>
                </c:pt>
                <c:pt idx="1085">
                  <c:v>68487</c:v>
                </c:pt>
                <c:pt idx="1086">
                  <c:v>68487</c:v>
                </c:pt>
                <c:pt idx="1087">
                  <c:v>80982</c:v>
                </c:pt>
                <c:pt idx="1088">
                  <c:v>69508</c:v>
                </c:pt>
                <c:pt idx="1089">
                  <c:v>63342</c:v>
                </c:pt>
                <c:pt idx="1090">
                  <c:v>63342</c:v>
                </c:pt>
                <c:pt idx="1091">
                  <c:v>82014</c:v>
                </c:pt>
                <c:pt idx="1092">
                  <c:v>76320</c:v>
                </c:pt>
                <c:pt idx="1093">
                  <c:v>64587</c:v>
                </c:pt>
                <c:pt idx="1094">
                  <c:v>74190</c:v>
                </c:pt>
                <c:pt idx="1095">
                  <c:v>32765</c:v>
                </c:pt>
                <c:pt idx="1096">
                  <c:v>0</c:v>
                </c:pt>
                <c:pt idx="1097">
                  <c:v>22212</c:v>
                </c:pt>
                <c:pt idx="1098">
                  <c:v>18358</c:v>
                </c:pt>
                <c:pt idx="1099">
                  <c:v>26067</c:v>
                </c:pt>
                <c:pt idx="1100">
                  <c:v>22390</c:v>
                </c:pt>
                <c:pt idx="1101">
                  <c:v>70440</c:v>
                </c:pt>
                <c:pt idx="1102">
                  <c:v>60199</c:v>
                </c:pt>
                <c:pt idx="1103">
                  <c:v>38547</c:v>
                </c:pt>
                <c:pt idx="1104">
                  <c:v>19107</c:v>
                </c:pt>
                <c:pt idx="1105">
                  <c:v>37929</c:v>
                </c:pt>
                <c:pt idx="1106">
                  <c:v>16813</c:v>
                </c:pt>
                <c:pt idx="1107">
                  <c:v>62187</c:v>
                </c:pt>
                <c:pt idx="1108">
                  <c:v>57811</c:v>
                </c:pt>
                <c:pt idx="1109">
                  <c:v>50943</c:v>
                </c:pt>
                <c:pt idx="1110">
                  <c:v>50943</c:v>
                </c:pt>
                <c:pt idx="1111">
                  <c:v>53201</c:v>
                </c:pt>
                <c:pt idx="1112">
                  <c:v>54414</c:v>
                </c:pt>
                <c:pt idx="1113">
                  <c:v>26290</c:v>
                </c:pt>
                <c:pt idx="1114">
                  <c:v>61250</c:v>
                </c:pt>
                <c:pt idx="1115">
                  <c:v>28389</c:v>
                </c:pt>
                <c:pt idx="1116">
                  <c:v>55250</c:v>
                </c:pt>
                <c:pt idx="1117">
                  <c:v>37758</c:v>
                </c:pt>
                <c:pt idx="1118">
                  <c:v>37758</c:v>
                </c:pt>
                <c:pt idx="1119">
                  <c:v>37633</c:v>
                </c:pt>
                <c:pt idx="1120">
                  <c:v>33629</c:v>
                </c:pt>
                <c:pt idx="1121">
                  <c:v>36947</c:v>
                </c:pt>
                <c:pt idx="1122">
                  <c:v>69142</c:v>
                </c:pt>
                <c:pt idx="1123">
                  <c:v>53154</c:v>
                </c:pt>
                <c:pt idx="1124">
                  <c:v>65695</c:v>
                </c:pt>
                <c:pt idx="1125">
                  <c:v>69805</c:v>
                </c:pt>
                <c:pt idx="1126">
                  <c:v>36975</c:v>
                </c:pt>
                <c:pt idx="1127">
                  <c:v>26228</c:v>
                </c:pt>
                <c:pt idx="1128">
                  <c:v>37787</c:v>
                </c:pt>
                <c:pt idx="1129">
                  <c:v>37087</c:v>
                </c:pt>
                <c:pt idx="1130">
                  <c:v>57247</c:v>
                </c:pt>
                <c:pt idx="1131">
                  <c:v>36930</c:v>
                </c:pt>
                <c:pt idx="1132">
                  <c:v>48721</c:v>
                </c:pt>
                <c:pt idx="1133">
                  <c:v>43641</c:v>
                </c:pt>
                <c:pt idx="1134">
                  <c:v>75903</c:v>
                </c:pt>
                <c:pt idx="1135">
                  <c:v>71391</c:v>
                </c:pt>
                <c:pt idx="1136">
                  <c:v>16927</c:v>
                </c:pt>
                <c:pt idx="1137">
                  <c:v>27215</c:v>
                </c:pt>
                <c:pt idx="1138">
                  <c:v>53858</c:v>
                </c:pt>
                <c:pt idx="1139">
                  <c:v>30983</c:v>
                </c:pt>
                <c:pt idx="1140">
                  <c:v>43462</c:v>
                </c:pt>
                <c:pt idx="1141">
                  <c:v>63943</c:v>
                </c:pt>
                <c:pt idx="1142">
                  <c:v>26816</c:v>
                </c:pt>
                <c:pt idx="1143">
                  <c:v>75484</c:v>
                </c:pt>
                <c:pt idx="1144">
                  <c:v>33564</c:v>
                </c:pt>
                <c:pt idx="1145">
                  <c:v>54348</c:v>
                </c:pt>
                <c:pt idx="1146">
                  <c:v>54984</c:v>
                </c:pt>
                <c:pt idx="1147">
                  <c:v>34738</c:v>
                </c:pt>
                <c:pt idx="1148">
                  <c:v>68118</c:v>
                </c:pt>
                <c:pt idx="1149">
                  <c:v>68118</c:v>
                </c:pt>
                <c:pt idx="1150">
                  <c:v>22682</c:v>
                </c:pt>
                <c:pt idx="1151">
                  <c:v>51948</c:v>
                </c:pt>
                <c:pt idx="1152">
                  <c:v>25293</c:v>
                </c:pt>
                <c:pt idx="1153">
                  <c:v>25293</c:v>
                </c:pt>
                <c:pt idx="1154">
                  <c:v>41551</c:v>
                </c:pt>
                <c:pt idx="1155">
                  <c:v>56067</c:v>
                </c:pt>
                <c:pt idx="1156">
                  <c:v>67433</c:v>
                </c:pt>
                <c:pt idx="1157">
                  <c:v>22010</c:v>
                </c:pt>
                <c:pt idx="1158">
                  <c:v>64831</c:v>
                </c:pt>
                <c:pt idx="1159">
                  <c:v>62820</c:v>
                </c:pt>
                <c:pt idx="1160">
                  <c:v>62820</c:v>
                </c:pt>
                <c:pt idx="1161">
                  <c:v>78353</c:v>
                </c:pt>
                <c:pt idx="1162">
                  <c:v>57183</c:v>
                </c:pt>
                <c:pt idx="1163">
                  <c:v>23478</c:v>
                </c:pt>
                <c:pt idx="1164">
                  <c:v>30168</c:v>
                </c:pt>
                <c:pt idx="1165">
                  <c:v>37155</c:v>
                </c:pt>
                <c:pt idx="1166">
                  <c:v>16581</c:v>
                </c:pt>
                <c:pt idx="1167">
                  <c:v>41850</c:v>
                </c:pt>
                <c:pt idx="1168">
                  <c:v>81380</c:v>
                </c:pt>
                <c:pt idx="1169">
                  <c:v>56386</c:v>
                </c:pt>
                <c:pt idx="1170">
                  <c:v>25818</c:v>
                </c:pt>
                <c:pt idx="1171">
                  <c:v>15345</c:v>
                </c:pt>
                <c:pt idx="1172">
                  <c:v>57954</c:v>
                </c:pt>
                <c:pt idx="1173">
                  <c:v>50300</c:v>
                </c:pt>
                <c:pt idx="1174">
                  <c:v>38725</c:v>
                </c:pt>
                <c:pt idx="1175">
                  <c:v>10404</c:v>
                </c:pt>
                <c:pt idx="1176">
                  <c:v>26868</c:v>
                </c:pt>
                <c:pt idx="1177">
                  <c:v>72298</c:v>
                </c:pt>
                <c:pt idx="1178">
                  <c:v>72905</c:v>
                </c:pt>
                <c:pt idx="1179">
                  <c:v>47025</c:v>
                </c:pt>
                <c:pt idx="1180">
                  <c:v>29938</c:v>
                </c:pt>
                <c:pt idx="1181">
                  <c:v>46681</c:v>
                </c:pt>
                <c:pt idx="1182">
                  <c:v>46681</c:v>
                </c:pt>
                <c:pt idx="1183">
                  <c:v>29548</c:v>
                </c:pt>
                <c:pt idx="1184">
                  <c:v>62058</c:v>
                </c:pt>
                <c:pt idx="1185">
                  <c:v>0</c:v>
                </c:pt>
                <c:pt idx="1186">
                  <c:v>36736</c:v>
                </c:pt>
                <c:pt idx="1187">
                  <c:v>8820</c:v>
                </c:pt>
                <c:pt idx="1188">
                  <c:v>14918</c:v>
                </c:pt>
                <c:pt idx="1189">
                  <c:v>56715</c:v>
                </c:pt>
                <c:pt idx="1190">
                  <c:v>24882</c:v>
                </c:pt>
                <c:pt idx="1191">
                  <c:v>24882</c:v>
                </c:pt>
                <c:pt idx="1192">
                  <c:v>40442</c:v>
                </c:pt>
                <c:pt idx="1193">
                  <c:v>64176</c:v>
                </c:pt>
                <c:pt idx="1194">
                  <c:v>23536</c:v>
                </c:pt>
                <c:pt idx="1195">
                  <c:v>35246</c:v>
                </c:pt>
                <c:pt idx="1196">
                  <c:v>28442</c:v>
                </c:pt>
                <c:pt idx="1197">
                  <c:v>48195</c:v>
                </c:pt>
                <c:pt idx="1198">
                  <c:v>74116</c:v>
                </c:pt>
                <c:pt idx="1199">
                  <c:v>78093</c:v>
                </c:pt>
                <c:pt idx="1200">
                  <c:v>59354</c:v>
                </c:pt>
                <c:pt idx="1201">
                  <c:v>36301</c:v>
                </c:pt>
                <c:pt idx="1202">
                  <c:v>77598</c:v>
                </c:pt>
                <c:pt idx="1203">
                  <c:v>62710</c:v>
                </c:pt>
                <c:pt idx="1204">
                  <c:v>36317</c:v>
                </c:pt>
                <c:pt idx="1205">
                  <c:v>42767</c:v>
                </c:pt>
                <c:pt idx="1206">
                  <c:v>43815</c:v>
                </c:pt>
                <c:pt idx="1207">
                  <c:v>44421</c:v>
                </c:pt>
                <c:pt idx="1208">
                  <c:v>48948</c:v>
                </c:pt>
                <c:pt idx="1209">
                  <c:v>48948</c:v>
                </c:pt>
                <c:pt idx="1210">
                  <c:v>63120</c:v>
                </c:pt>
                <c:pt idx="1211">
                  <c:v>55517</c:v>
                </c:pt>
                <c:pt idx="1212">
                  <c:v>36864</c:v>
                </c:pt>
                <c:pt idx="1213">
                  <c:v>0</c:v>
                </c:pt>
                <c:pt idx="1214">
                  <c:v>82582</c:v>
                </c:pt>
                <c:pt idx="1215">
                  <c:v>79803</c:v>
                </c:pt>
                <c:pt idx="1216">
                  <c:v>52569</c:v>
                </c:pt>
                <c:pt idx="1217">
                  <c:v>82032</c:v>
                </c:pt>
                <c:pt idx="1218">
                  <c:v>82032</c:v>
                </c:pt>
                <c:pt idx="1219">
                  <c:v>65685</c:v>
                </c:pt>
                <c:pt idx="1220">
                  <c:v>65685</c:v>
                </c:pt>
                <c:pt idx="1221">
                  <c:v>40451</c:v>
                </c:pt>
                <c:pt idx="1222">
                  <c:v>31163</c:v>
                </c:pt>
                <c:pt idx="1223">
                  <c:v>31163</c:v>
                </c:pt>
                <c:pt idx="1224">
                  <c:v>35704</c:v>
                </c:pt>
                <c:pt idx="1225">
                  <c:v>7500</c:v>
                </c:pt>
                <c:pt idx="1226">
                  <c:v>36075</c:v>
                </c:pt>
                <c:pt idx="1227">
                  <c:v>70038</c:v>
                </c:pt>
                <c:pt idx="1228">
                  <c:v>70038</c:v>
                </c:pt>
                <c:pt idx="1229">
                  <c:v>71796</c:v>
                </c:pt>
                <c:pt idx="1230">
                  <c:v>47821</c:v>
                </c:pt>
                <c:pt idx="1231">
                  <c:v>45503</c:v>
                </c:pt>
                <c:pt idx="1232">
                  <c:v>28647</c:v>
                </c:pt>
                <c:pt idx="1233">
                  <c:v>37760</c:v>
                </c:pt>
                <c:pt idx="1234">
                  <c:v>85431</c:v>
                </c:pt>
                <c:pt idx="1235">
                  <c:v>72635</c:v>
                </c:pt>
                <c:pt idx="1236">
                  <c:v>72635</c:v>
                </c:pt>
                <c:pt idx="1237">
                  <c:v>77142</c:v>
                </c:pt>
                <c:pt idx="1238">
                  <c:v>53172</c:v>
                </c:pt>
                <c:pt idx="1239">
                  <c:v>36065</c:v>
                </c:pt>
                <c:pt idx="1240">
                  <c:v>73926</c:v>
                </c:pt>
                <c:pt idx="1241">
                  <c:v>35790</c:v>
                </c:pt>
                <c:pt idx="1242">
                  <c:v>39552</c:v>
                </c:pt>
                <c:pt idx="1243">
                  <c:v>68316</c:v>
                </c:pt>
                <c:pt idx="1244">
                  <c:v>102160</c:v>
                </c:pt>
                <c:pt idx="1245">
                  <c:v>51390</c:v>
                </c:pt>
                <c:pt idx="1246">
                  <c:v>72066</c:v>
                </c:pt>
                <c:pt idx="1247">
                  <c:v>21675</c:v>
                </c:pt>
                <c:pt idx="1248">
                  <c:v>48006</c:v>
                </c:pt>
                <c:pt idx="1249">
                  <c:v>65106</c:v>
                </c:pt>
                <c:pt idx="1250">
                  <c:v>58401</c:v>
                </c:pt>
                <c:pt idx="1251">
                  <c:v>29315</c:v>
                </c:pt>
                <c:pt idx="1252">
                  <c:v>49389</c:v>
                </c:pt>
                <c:pt idx="1253">
                  <c:v>51717</c:v>
                </c:pt>
                <c:pt idx="1254">
                  <c:v>46779</c:v>
                </c:pt>
                <c:pt idx="1255">
                  <c:v>28520</c:v>
                </c:pt>
                <c:pt idx="1256">
                  <c:v>34377</c:v>
                </c:pt>
                <c:pt idx="1257">
                  <c:v>54959</c:v>
                </c:pt>
                <c:pt idx="1258">
                  <c:v>82384</c:v>
                </c:pt>
                <c:pt idx="1259">
                  <c:v>46998</c:v>
                </c:pt>
                <c:pt idx="1260">
                  <c:v>58554</c:v>
                </c:pt>
                <c:pt idx="1261">
                  <c:v>58554</c:v>
                </c:pt>
                <c:pt idx="1262">
                  <c:v>57333</c:v>
                </c:pt>
                <c:pt idx="1263">
                  <c:v>80685</c:v>
                </c:pt>
                <c:pt idx="1264">
                  <c:v>52117</c:v>
                </c:pt>
                <c:pt idx="1265">
                  <c:v>62220</c:v>
                </c:pt>
                <c:pt idx="1266">
                  <c:v>64014</c:v>
                </c:pt>
                <c:pt idx="1267">
                  <c:v>64014</c:v>
                </c:pt>
                <c:pt idx="1268">
                  <c:v>46390</c:v>
                </c:pt>
                <c:pt idx="1269">
                  <c:v>75507</c:v>
                </c:pt>
                <c:pt idx="1270">
                  <c:v>75507</c:v>
                </c:pt>
                <c:pt idx="1271">
                  <c:v>59412</c:v>
                </c:pt>
                <c:pt idx="1272">
                  <c:v>50616</c:v>
                </c:pt>
                <c:pt idx="1273">
                  <c:v>35924</c:v>
                </c:pt>
                <c:pt idx="1274">
                  <c:v>57937</c:v>
                </c:pt>
                <c:pt idx="1275">
                  <c:v>73356</c:v>
                </c:pt>
                <c:pt idx="1276">
                  <c:v>21255</c:v>
                </c:pt>
                <c:pt idx="1277">
                  <c:v>58494</c:v>
                </c:pt>
                <c:pt idx="1278">
                  <c:v>72460</c:v>
                </c:pt>
                <c:pt idx="1279">
                  <c:v>68682</c:v>
                </c:pt>
                <c:pt idx="1280">
                  <c:v>68682</c:v>
                </c:pt>
                <c:pt idx="1281">
                  <c:v>36959</c:v>
                </c:pt>
                <c:pt idx="1282">
                  <c:v>46463</c:v>
                </c:pt>
                <c:pt idx="1283">
                  <c:v>61825</c:v>
                </c:pt>
                <c:pt idx="1284">
                  <c:v>61825</c:v>
                </c:pt>
                <c:pt idx="1285">
                  <c:v>28691</c:v>
                </c:pt>
                <c:pt idx="1286">
                  <c:v>28691</c:v>
                </c:pt>
                <c:pt idx="1287">
                  <c:v>54058</c:v>
                </c:pt>
                <c:pt idx="1288">
                  <c:v>84196</c:v>
                </c:pt>
                <c:pt idx="1289">
                  <c:v>38620</c:v>
                </c:pt>
                <c:pt idx="1290">
                  <c:v>38620</c:v>
                </c:pt>
                <c:pt idx="1291">
                  <c:v>3502</c:v>
                </c:pt>
                <c:pt idx="1292">
                  <c:v>47743</c:v>
                </c:pt>
                <c:pt idx="1293">
                  <c:v>80360</c:v>
                </c:pt>
                <c:pt idx="1294">
                  <c:v>66303</c:v>
                </c:pt>
                <c:pt idx="1295">
                  <c:v>52413</c:v>
                </c:pt>
                <c:pt idx="1296">
                  <c:v>60714</c:v>
                </c:pt>
                <c:pt idx="1297">
                  <c:v>31385</c:v>
                </c:pt>
                <c:pt idx="1298">
                  <c:v>83257</c:v>
                </c:pt>
                <c:pt idx="1299">
                  <c:v>80427</c:v>
                </c:pt>
                <c:pt idx="1300">
                  <c:v>38823</c:v>
                </c:pt>
                <c:pt idx="1301">
                  <c:v>42014</c:v>
                </c:pt>
                <c:pt idx="1302">
                  <c:v>42014</c:v>
                </c:pt>
                <c:pt idx="1303">
                  <c:v>76140</c:v>
                </c:pt>
                <c:pt idx="1304">
                  <c:v>41713</c:v>
                </c:pt>
                <c:pt idx="1305">
                  <c:v>62670</c:v>
                </c:pt>
                <c:pt idx="1306">
                  <c:v>70932</c:v>
                </c:pt>
                <c:pt idx="1307">
                  <c:v>78939</c:v>
                </c:pt>
                <c:pt idx="1308">
                  <c:v>44512</c:v>
                </c:pt>
                <c:pt idx="1309">
                  <c:v>63967</c:v>
                </c:pt>
                <c:pt idx="1310">
                  <c:v>90842</c:v>
                </c:pt>
                <c:pt idx="1311">
                  <c:v>25358</c:v>
                </c:pt>
                <c:pt idx="1312">
                  <c:v>0</c:v>
                </c:pt>
                <c:pt idx="1313">
                  <c:v>28567</c:v>
                </c:pt>
                <c:pt idx="1314">
                  <c:v>66373</c:v>
                </c:pt>
                <c:pt idx="1315">
                  <c:v>66373</c:v>
                </c:pt>
                <c:pt idx="1316">
                  <c:v>83844</c:v>
                </c:pt>
                <c:pt idx="1317">
                  <c:v>83844</c:v>
                </c:pt>
                <c:pt idx="1318">
                  <c:v>83844</c:v>
                </c:pt>
                <c:pt idx="1319">
                  <c:v>83664</c:v>
                </c:pt>
                <c:pt idx="1320">
                  <c:v>27450</c:v>
                </c:pt>
                <c:pt idx="1321">
                  <c:v>54880</c:v>
                </c:pt>
                <c:pt idx="1322">
                  <c:v>71322</c:v>
                </c:pt>
                <c:pt idx="1323">
                  <c:v>60000</c:v>
                </c:pt>
                <c:pt idx="1324">
                  <c:v>65176</c:v>
                </c:pt>
                <c:pt idx="1325">
                  <c:v>61010</c:v>
                </c:pt>
                <c:pt idx="1326">
                  <c:v>31089</c:v>
                </c:pt>
                <c:pt idx="1327">
                  <c:v>20518</c:v>
                </c:pt>
                <c:pt idx="1328">
                  <c:v>34469</c:v>
                </c:pt>
                <c:pt idx="1329">
                  <c:v>28332</c:v>
                </c:pt>
                <c:pt idx="1330">
                  <c:v>33456</c:v>
                </c:pt>
                <c:pt idx="1331">
                  <c:v>38443</c:v>
                </c:pt>
                <c:pt idx="1332">
                  <c:v>65333</c:v>
                </c:pt>
                <c:pt idx="1333">
                  <c:v>82623</c:v>
                </c:pt>
                <c:pt idx="1334">
                  <c:v>73691</c:v>
                </c:pt>
                <c:pt idx="1335">
                  <c:v>74485</c:v>
                </c:pt>
                <c:pt idx="1336">
                  <c:v>65748</c:v>
                </c:pt>
                <c:pt idx="1337">
                  <c:v>24367</c:v>
                </c:pt>
                <c:pt idx="1338">
                  <c:v>91700</c:v>
                </c:pt>
                <c:pt idx="1339">
                  <c:v>79244</c:v>
                </c:pt>
                <c:pt idx="1340">
                  <c:v>82017</c:v>
                </c:pt>
                <c:pt idx="1341">
                  <c:v>58138</c:v>
                </c:pt>
                <c:pt idx="1342">
                  <c:v>59354</c:v>
                </c:pt>
                <c:pt idx="1343">
                  <c:v>58482</c:v>
                </c:pt>
                <c:pt idx="1344">
                  <c:v>29478</c:v>
                </c:pt>
                <c:pt idx="1345">
                  <c:v>64474</c:v>
                </c:pt>
                <c:pt idx="1346">
                  <c:v>31160</c:v>
                </c:pt>
                <c:pt idx="1347">
                  <c:v>40321</c:v>
                </c:pt>
                <c:pt idx="1348">
                  <c:v>40321</c:v>
                </c:pt>
                <c:pt idx="1349">
                  <c:v>55239</c:v>
                </c:pt>
                <c:pt idx="1350">
                  <c:v>57513</c:v>
                </c:pt>
                <c:pt idx="1351">
                  <c:v>85693</c:v>
                </c:pt>
                <c:pt idx="1352">
                  <c:v>71855</c:v>
                </c:pt>
                <c:pt idx="1353">
                  <c:v>7500</c:v>
                </c:pt>
                <c:pt idx="1354">
                  <c:v>71969</c:v>
                </c:pt>
                <c:pt idx="1355">
                  <c:v>28973</c:v>
                </c:pt>
                <c:pt idx="1356">
                  <c:v>80872</c:v>
                </c:pt>
                <c:pt idx="1357">
                  <c:v>84117</c:v>
                </c:pt>
                <c:pt idx="1358">
                  <c:v>38741</c:v>
                </c:pt>
                <c:pt idx="1359">
                  <c:v>38961</c:v>
                </c:pt>
                <c:pt idx="1360">
                  <c:v>75922</c:v>
                </c:pt>
                <c:pt idx="1361">
                  <c:v>56962</c:v>
                </c:pt>
                <c:pt idx="1362">
                  <c:v>56962</c:v>
                </c:pt>
                <c:pt idx="1363">
                  <c:v>70165</c:v>
                </c:pt>
                <c:pt idx="1364">
                  <c:v>65308</c:v>
                </c:pt>
                <c:pt idx="1365">
                  <c:v>29298</c:v>
                </c:pt>
                <c:pt idx="1366">
                  <c:v>63246</c:v>
                </c:pt>
                <c:pt idx="1367">
                  <c:v>33402</c:v>
                </c:pt>
                <c:pt idx="1368">
                  <c:v>96843</c:v>
                </c:pt>
                <c:pt idx="1369">
                  <c:v>82333</c:v>
                </c:pt>
                <c:pt idx="1370">
                  <c:v>72643</c:v>
                </c:pt>
                <c:pt idx="1371">
                  <c:v>32313</c:v>
                </c:pt>
                <c:pt idx="1372">
                  <c:v>55284</c:v>
                </c:pt>
                <c:pt idx="1373">
                  <c:v>15287</c:v>
                </c:pt>
                <c:pt idx="1374">
                  <c:v>15287</c:v>
                </c:pt>
                <c:pt idx="1375">
                  <c:v>51563</c:v>
                </c:pt>
                <c:pt idx="1376">
                  <c:v>81929</c:v>
                </c:pt>
                <c:pt idx="1377">
                  <c:v>53593</c:v>
                </c:pt>
                <c:pt idx="1378">
                  <c:v>60432</c:v>
                </c:pt>
                <c:pt idx="1379">
                  <c:v>66726</c:v>
                </c:pt>
                <c:pt idx="1380">
                  <c:v>62450</c:v>
                </c:pt>
                <c:pt idx="1381">
                  <c:v>49514</c:v>
                </c:pt>
                <c:pt idx="1382">
                  <c:v>43269</c:v>
                </c:pt>
                <c:pt idx="1383">
                  <c:v>33762</c:v>
                </c:pt>
                <c:pt idx="1384">
                  <c:v>60894</c:v>
                </c:pt>
                <c:pt idx="1385">
                  <c:v>87771</c:v>
                </c:pt>
                <c:pt idx="1386">
                  <c:v>87771</c:v>
                </c:pt>
                <c:pt idx="1387">
                  <c:v>50737</c:v>
                </c:pt>
                <c:pt idx="1388">
                  <c:v>26150</c:v>
                </c:pt>
                <c:pt idx="1389">
                  <c:v>57304</c:v>
                </c:pt>
                <c:pt idx="1390">
                  <c:v>71107</c:v>
                </c:pt>
                <c:pt idx="1391">
                  <c:v>53253</c:v>
                </c:pt>
                <c:pt idx="1392">
                  <c:v>81320</c:v>
                </c:pt>
                <c:pt idx="1393">
                  <c:v>87000</c:v>
                </c:pt>
                <c:pt idx="1394">
                  <c:v>40049</c:v>
                </c:pt>
                <c:pt idx="1395">
                  <c:v>63684</c:v>
                </c:pt>
                <c:pt idx="1396">
                  <c:v>69016</c:v>
                </c:pt>
                <c:pt idx="1397">
                  <c:v>7500</c:v>
                </c:pt>
                <c:pt idx="1398">
                  <c:v>73803</c:v>
                </c:pt>
                <c:pt idx="1399">
                  <c:v>46094</c:v>
                </c:pt>
                <c:pt idx="1400">
                  <c:v>85844</c:v>
                </c:pt>
                <c:pt idx="1401">
                  <c:v>38452</c:v>
                </c:pt>
                <c:pt idx="1402">
                  <c:v>38452</c:v>
                </c:pt>
                <c:pt idx="1403">
                  <c:v>80395</c:v>
                </c:pt>
                <c:pt idx="1404">
                  <c:v>87679</c:v>
                </c:pt>
                <c:pt idx="1405">
                  <c:v>35416</c:v>
                </c:pt>
                <c:pt idx="1406">
                  <c:v>44124</c:v>
                </c:pt>
                <c:pt idx="1407">
                  <c:v>50729</c:v>
                </c:pt>
                <c:pt idx="1408">
                  <c:v>94384</c:v>
                </c:pt>
                <c:pt idx="1409">
                  <c:v>94384</c:v>
                </c:pt>
                <c:pt idx="1410">
                  <c:v>34412</c:v>
                </c:pt>
                <c:pt idx="1411">
                  <c:v>31158</c:v>
                </c:pt>
                <c:pt idx="1412">
                  <c:v>34838</c:v>
                </c:pt>
                <c:pt idx="1413">
                  <c:v>56775</c:v>
                </c:pt>
                <c:pt idx="1414">
                  <c:v>54356</c:v>
                </c:pt>
                <c:pt idx="1415">
                  <c:v>72159</c:v>
                </c:pt>
                <c:pt idx="1416">
                  <c:v>8028</c:v>
                </c:pt>
                <c:pt idx="1417">
                  <c:v>55951</c:v>
                </c:pt>
                <c:pt idx="1418">
                  <c:v>67911</c:v>
                </c:pt>
                <c:pt idx="1419">
                  <c:v>67911</c:v>
                </c:pt>
                <c:pt idx="1420">
                  <c:v>20427</c:v>
                </c:pt>
                <c:pt idx="1421">
                  <c:v>32303</c:v>
                </c:pt>
                <c:pt idx="1422">
                  <c:v>55954</c:v>
                </c:pt>
                <c:pt idx="1423">
                  <c:v>49187</c:v>
                </c:pt>
                <c:pt idx="1424">
                  <c:v>49854</c:v>
                </c:pt>
                <c:pt idx="1425">
                  <c:v>63693</c:v>
                </c:pt>
                <c:pt idx="1426">
                  <c:v>63693</c:v>
                </c:pt>
                <c:pt idx="1427">
                  <c:v>19510</c:v>
                </c:pt>
                <c:pt idx="1428">
                  <c:v>52332</c:v>
                </c:pt>
                <c:pt idx="1429">
                  <c:v>55593</c:v>
                </c:pt>
                <c:pt idx="1430">
                  <c:v>54591</c:v>
                </c:pt>
                <c:pt idx="1431">
                  <c:v>74859</c:v>
                </c:pt>
                <c:pt idx="1432">
                  <c:v>40851</c:v>
                </c:pt>
                <c:pt idx="1433">
                  <c:v>58607</c:v>
                </c:pt>
                <c:pt idx="1434">
                  <c:v>7500</c:v>
                </c:pt>
                <c:pt idx="1435">
                  <c:v>52614</c:v>
                </c:pt>
                <c:pt idx="1436">
                  <c:v>52614</c:v>
                </c:pt>
                <c:pt idx="1437">
                  <c:v>67445</c:v>
                </c:pt>
                <c:pt idx="1438">
                  <c:v>67445</c:v>
                </c:pt>
                <c:pt idx="1439">
                  <c:v>67445</c:v>
                </c:pt>
                <c:pt idx="1440">
                  <c:v>36778</c:v>
                </c:pt>
                <c:pt idx="1441">
                  <c:v>39453</c:v>
                </c:pt>
                <c:pt idx="1442">
                  <c:v>42731</c:v>
                </c:pt>
                <c:pt idx="1443">
                  <c:v>40760</c:v>
                </c:pt>
                <c:pt idx="1444">
                  <c:v>69969</c:v>
                </c:pt>
                <c:pt idx="1445">
                  <c:v>80317</c:v>
                </c:pt>
                <c:pt idx="1446">
                  <c:v>66636</c:v>
                </c:pt>
                <c:pt idx="1447">
                  <c:v>54730</c:v>
                </c:pt>
                <c:pt idx="1448">
                  <c:v>42835</c:v>
                </c:pt>
                <c:pt idx="1449">
                  <c:v>53843</c:v>
                </c:pt>
                <c:pt idx="1450">
                  <c:v>79530</c:v>
                </c:pt>
                <c:pt idx="1451">
                  <c:v>63841</c:v>
                </c:pt>
                <c:pt idx="1452">
                  <c:v>63841</c:v>
                </c:pt>
                <c:pt idx="1453">
                  <c:v>63841</c:v>
                </c:pt>
                <c:pt idx="1454">
                  <c:v>27100</c:v>
                </c:pt>
                <c:pt idx="1455">
                  <c:v>27100</c:v>
                </c:pt>
                <c:pt idx="1456">
                  <c:v>72309</c:v>
                </c:pt>
                <c:pt idx="1457">
                  <c:v>50664</c:v>
                </c:pt>
                <c:pt idx="1458">
                  <c:v>20194</c:v>
                </c:pt>
                <c:pt idx="1459">
                  <c:v>76618</c:v>
                </c:pt>
                <c:pt idx="1460">
                  <c:v>45207</c:v>
                </c:pt>
                <c:pt idx="1461">
                  <c:v>56721</c:v>
                </c:pt>
                <c:pt idx="1462">
                  <c:v>27038</c:v>
                </c:pt>
                <c:pt idx="1463">
                  <c:v>23763</c:v>
                </c:pt>
                <c:pt idx="1464">
                  <c:v>37085</c:v>
                </c:pt>
                <c:pt idx="1465">
                  <c:v>49605</c:v>
                </c:pt>
                <c:pt idx="1466">
                  <c:v>1730</c:v>
                </c:pt>
                <c:pt idx="1467">
                  <c:v>34824</c:v>
                </c:pt>
                <c:pt idx="1468">
                  <c:v>34824</c:v>
                </c:pt>
                <c:pt idx="1469">
                  <c:v>63206</c:v>
                </c:pt>
                <c:pt idx="1470">
                  <c:v>26759</c:v>
                </c:pt>
                <c:pt idx="1471">
                  <c:v>55412</c:v>
                </c:pt>
                <c:pt idx="1472">
                  <c:v>33590</c:v>
                </c:pt>
                <c:pt idx="1473">
                  <c:v>70886</c:v>
                </c:pt>
                <c:pt idx="1474">
                  <c:v>72679</c:v>
                </c:pt>
                <c:pt idx="1475">
                  <c:v>65073</c:v>
                </c:pt>
                <c:pt idx="1476">
                  <c:v>44300</c:v>
                </c:pt>
                <c:pt idx="1477">
                  <c:v>56129</c:v>
                </c:pt>
                <c:pt idx="1478">
                  <c:v>56129</c:v>
                </c:pt>
                <c:pt idx="1479">
                  <c:v>38590</c:v>
                </c:pt>
                <c:pt idx="1480">
                  <c:v>53083</c:v>
                </c:pt>
                <c:pt idx="1481">
                  <c:v>79689</c:v>
                </c:pt>
                <c:pt idx="1482">
                  <c:v>34704</c:v>
                </c:pt>
                <c:pt idx="1483">
                  <c:v>65316</c:v>
                </c:pt>
                <c:pt idx="1484">
                  <c:v>41014</c:v>
                </c:pt>
                <c:pt idx="1485">
                  <c:v>19740</c:v>
                </c:pt>
                <c:pt idx="1486">
                  <c:v>23724</c:v>
                </c:pt>
                <c:pt idx="1487">
                  <c:v>55212</c:v>
                </c:pt>
                <c:pt idx="1488">
                  <c:v>55212</c:v>
                </c:pt>
                <c:pt idx="1489">
                  <c:v>79800</c:v>
                </c:pt>
                <c:pt idx="1490">
                  <c:v>70647</c:v>
                </c:pt>
                <c:pt idx="1491">
                  <c:v>38410</c:v>
                </c:pt>
                <c:pt idx="1492">
                  <c:v>28071</c:v>
                </c:pt>
                <c:pt idx="1493">
                  <c:v>54803</c:v>
                </c:pt>
                <c:pt idx="1494">
                  <c:v>74293</c:v>
                </c:pt>
                <c:pt idx="1495">
                  <c:v>74293</c:v>
                </c:pt>
                <c:pt idx="1496">
                  <c:v>35684</c:v>
                </c:pt>
                <c:pt idx="1497">
                  <c:v>34320</c:v>
                </c:pt>
                <c:pt idx="1498">
                  <c:v>41967</c:v>
                </c:pt>
                <c:pt idx="1499">
                  <c:v>49681</c:v>
                </c:pt>
                <c:pt idx="1500">
                  <c:v>49681</c:v>
                </c:pt>
                <c:pt idx="1501">
                  <c:v>53187</c:v>
                </c:pt>
                <c:pt idx="1502">
                  <c:v>86610</c:v>
                </c:pt>
                <c:pt idx="1503">
                  <c:v>70951</c:v>
                </c:pt>
                <c:pt idx="1504">
                  <c:v>24206</c:v>
                </c:pt>
                <c:pt idx="1505">
                  <c:v>55357</c:v>
                </c:pt>
                <c:pt idx="1506">
                  <c:v>58113</c:v>
                </c:pt>
                <c:pt idx="1507">
                  <c:v>70643</c:v>
                </c:pt>
                <c:pt idx="1508">
                  <c:v>64355</c:v>
                </c:pt>
                <c:pt idx="1509">
                  <c:v>82576</c:v>
                </c:pt>
                <c:pt idx="1510">
                  <c:v>41644</c:v>
                </c:pt>
                <c:pt idx="1511">
                  <c:v>72570</c:v>
                </c:pt>
                <c:pt idx="1512">
                  <c:v>30630</c:v>
                </c:pt>
                <c:pt idx="1513">
                  <c:v>22944</c:v>
                </c:pt>
                <c:pt idx="1514">
                  <c:v>86979</c:v>
                </c:pt>
                <c:pt idx="1515">
                  <c:v>0</c:v>
                </c:pt>
                <c:pt idx="1516">
                  <c:v>82072</c:v>
                </c:pt>
                <c:pt idx="1517">
                  <c:v>52034</c:v>
                </c:pt>
                <c:pt idx="1518">
                  <c:v>72354</c:v>
                </c:pt>
                <c:pt idx="1519">
                  <c:v>28427</c:v>
                </c:pt>
                <c:pt idx="1520">
                  <c:v>28427</c:v>
                </c:pt>
                <c:pt idx="1521">
                  <c:v>39858</c:v>
                </c:pt>
                <c:pt idx="1522">
                  <c:v>67381</c:v>
                </c:pt>
                <c:pt idx="1523">
                  <c:v>23529</c:v>
                </c:pt>
                <c:pt idx="1524">
                  <c:v>51479</c:v>
                </c:pt>
                <c:pt idx="1525">
                  <c:v>76068</c:v>
                </c:pt>
                <c:pt idx="1526">
                  <c:v>22507</c:v>
                </c:pt>
                <c:pt idx="1527">
                  <c:v>52413</c:v>
                </c:pt>
                <c:pt idx="1528">
                  <c:v>50116</c:v>
                </c:pt>
                <c:pt idx="1529">
                  <c:v>76624</c:v>
                </c:pt>
                <c:pt idx="1530">
                  <c:v>34587</c:v>
                </c:pt>
                <c:pt idx="1531">
                  <c:v>62159</c:v>
                </c:pt>
                <c:pt idx="1532">
                  <c:v>66294</c:v>
                </c:pt>
                <c:pt idx="1533">
                  <c:v>5648</c:v>
                </c:pt>
                <c:pt idx="1534">
                  <c:v>37235</c:v>
                </c:pt>
                <c:pt idx="1535">
                  <c:v>85620</c:v>
                </c:pt>
                <c:pt idx="1536">
                  <c:v>23976</c:v>
                </c:pt>
                <c:pt idx="1537">
                  <c:v>41020</c:v>
                </c:pt>
                <c:pt idx="1538">
                  <c:v>36108</c:v>
                </c:pt>
                <c:pt idx="1539">
                  <c:v>57530</c:v>
                </c:pt>
                <c:pt idx="1540">
                  <c:v>62905</c:v>
                </c:pt>
                <c:pt idx="1541">
                  <c:v>65846</c:v>
                </c:pt>
                <c:pt idx="1542">
                  <c:v>34380</c:v>
                </c:pt>
                <c:pt idx="1543">
                  <c:v>41638</c:v>
                </c:pt>
                <c:pt idx="1544">
                  <c:v>63207</c:v>
                </c:pt>
                <c:pt idx="1545">
                  <c:v>28320</c:v>
                </c:pt>
                <c:pt idx="1546">
                  <c:v>43140</c:v>
                </c:pt>
                <c:pt idx="1547">
                  <c:v>52531</c:v>
                </c:pt>
                <c:pt idx="1548">
                  <c:v>40246</c:v>
                </c:pt>
                <c:pt idx="1549">
                  <c:v>35196</c:v>
                </c:pt>
                <c:pt idx="1550">
                  <c:v>35196</c:v>
                </c:pt>
                <c:pt idx="1551">
                  <c:v>70596</c:v>
                </c:pt>
                <c:pt idx="1552">
                  <c:v>70596</c:v>
                </c:pt>
                <c:pt idx="1553">
                  <c:v>52597</c:v>
                </c:pt>
                <c:pt idx="1554">
                  <c:v>42394</c:v>
                </c:pt>
                <c:pt idx="1555">
                  <c:v>81657</c:v>
                </c:pt>
                <c:pt idx="1556">
                  <c:v>49154</c:v>
                </c:pt>
                <c:pt idx="1557">
                  <c:v>34074</c:v>
                </c:pt>
                <c:pt idx="1558">
                  <c:v>0</c:v>
                </c:pt>
                <c:pt idx="1559">
                  <c:v>70638</c:v>
                </c:pt>
                <c:pt idx="1560">
                  <c:v>38136</c:v>
                </c:pt>
                <c:pt idx="1561">
                  <c:v>67432</c:v>
                </c:pt>
                <c:pt idx="1562">
                  <c:v>40689</c:v>
                </c:pt>
                <c:pt idx="1563">
                  <c:v>40689</c:v>
                </c:pt>
                <c:pt idx="1564">
                  <c:v>101970</c:v>
                </c:pt>
                <c:pt idx="1565">
                  <c:v>44325</c:v>
                </c:pt>
                <c:pt idx="1566">
                  <c:v>61467</c:v>
                </c:pt>
                <c:pt idx="1567">
                  <c:v>48178</c:v>
                </c:pt>
                <c:pt idx="1568">
                  <c:v>16005</c:v>
                </c:pt>
                <c:pt idx="1569">
                  <c:v>79593</c:v>
                </c:pt>
                <c:pt idx="1570">
                  <c:v>79593</c:v>
                </c:pt>
                <c:pt idx="1571">
                  <c:v>61180</c:v>
                </c:pt>
                <c:pt idx="1572">
                  <c:v>64449</c:v>
                </c:pt>
                <c:pt idx="1573">
                  <c:v>77437</c:v>
                </c:pt>
                <c:pt idx="1574">
                  <c:v>17649</c:v>
                </c:pt>
                <c:pt idx="1575">
                  <c:v>53103</c:v>
                </c:pt>
                <c:pt idx="1576">
                  <c:v>71819</c:v>
                </c:pt>
                <c:pt idx="1577">
                  <c:v>74290</c:v>
                </c:pt>
                <c:pt idx="1578">
                  <c:v>72282</c:v>
                </c:pt>
                <c:pt idx="1579">
                  <c:v>47352</c:v>
                </c:pt>
                <c:pt idx="1580">
                  <c:v>47352</c:v>
                </c:pt>
                <c:pt idx="1581">
                  <c:v>46524</c:v>
                </c:pt>
                <c:pt idx="1582">
                  <c:v>50200</c:v>
                </c:pt>
                <c:pt idx="1583">
                  <c:v>18222</c:v>
                </c:pt>
                <c:pt idx="1584">
                  <c:v>77610</c:v>
                </c:pt>
                <c:pt idx="1585">
                  <c:v>38097</c:v>
                </c:pt>
                <c:pt idx="1586">
                  <c:v>44377</c:v>
                </c:pt>
                <c:pt idx="1587">
                  <c:v>58684</c:v>
                </c:pt>
                <c:pt idx="1588">
                  <c:v>66480</c:v>
                </c:pt>
                <c:pt idx="1589">
                  <c:v>49638</c:v>
                </c:pt>
                <c:pt idx="1590">
                  <c:v>50616</c:v>
                </c:pt>
                <c:pt idx="1591">
                  <c:v>26642</c:v>
                </c:pt>
                <c:pt idx="1592">
                  <c:v>33235</c:v>
                </c:pt>
                <c:pt idx="1593">
                  <c:v>23228</c:v>
                </c:pt>
                <c:pt idx="1594">
                  <c:v>36732</c:v>
                </c:pt>
                <c:pt idx="1595">
                  <c:v>82657</c:v>
                </c:pt>
                <c:pt idx="1596">
                  <c:v>64140</c:v>
                </c:pt>
                <c:pt idx="1597">
                  <c:v>44392</c:v>
                </c:pt>
                <c:pt idx="1598">
                  <c:v>16185</c:v>
                </c:pt>
                <c:pt idx="1599">
                  <c:v>38702</c:v>
                </c:pt>
                <c:pt idx="1600">
                  <c:v>54072</c:v>
                </c:pt>
                <c:pt idx="1601">
                  <c:v>61787</c:v>
                </c:pt>
                <c:pt idx="1602">
                  <c:v>34935</c:v>
                </c:pt>
                <c:pt idx="1603">
                  <c:v>34935</c:v>
                </c:pt>
                <c:pt idx="1604">
                  <c:v>59292</c:v>
                </c:pt>
                <c:pt idx="1605">
                  <c:v>59292</c:v>
                </c:pt>
                <c:pt idx="1606">
                  <c:v>57959</c:v>
                </c:pt>
                <c:pt idx="1607">
                  <c:v>92491</c:v>
                </c:pt>
                <c:pt idx="1608">
                  <c:v>42207</c:v>
                </c:pt>
                <c:pt idx="1609">
                  <c:v>46984</c:v>
                </c:pt>
                <c:pt idx="1610">
                  <c:v>23442</c:v>
                </c:pt>
                <c:pt idx="1611">
                  <c:v>46757</c:v>
                </c:pt>
                <c:pt idx="1612">
                  <c:v>14515</c:v>
                </c:pt>
                <c:pt idx="1613">
                  <c:v>80910</c:v>
                </c:pt>
                <c:pt idx="1614">
                  <c:v>30545</c:v>
                </c:pt>
                <c:pt idx="1615">
                  <c:v>44802</c:v>
                </c:pt>
                <c:pt idx="1616">
                  <c:v>79941</c:v>
                </c:pt>
                <c:pt idx="1617">
                  <c:v>79734</c:v>
                </c:pt>
                <c:pt idx="1618">
                  <c:v>50353</c:v>
                </c:pt>
                <c:pt idx="1619">
                  <c:v>77376</c:v>
                </c:pt>
                <c:pt idx="1620">
                  <c:v>78075</c:v>
                </c:pt>
                <c:pt idx="1621">
                  <c:v>42473</c:v>
                </c:pt>
                <c:pt idx="1622">
                  <c:v>25008</c:v>
                </c:pt>
                <c:pt idx="1623">
                  <c:v>56223</c:v>
                </c:pt>
                <c:pt idx="1624">
                  <c:v>47850</c:v>
                </c:pt>
                <c:pt idx="1625">
                  <c:v>91820</c:v>
                </c:pt>
                <c:pt idx="1626">
                  <c:v>40637</c:v>
                </c:pt>
                <c:pt idx="1627">
                  <c:v>23295</c:v>
                </c:pt>
                <c:pt idx="1628">
                  <c:v>84574</c:v>
                </c:pt>
                <c:pt idx="1629">
                  <c:v>54165</c:v>
                </c:pt>
                <c:pt idx="1630">
                  <c:v>28510</c:v>
                </c:pt>
                <c:pt idx="1631">
                  <c:v>67131</c:v>
                </c:pt>
                <c:pt idx="1632">
                  <c:v>56242</c:v>
                </c:pt>
                <c:pt idx="1633">
                  <c:v>86580</c:v>
                </c:pt>
                <c:pt idx="1634">
                  <c:v>76005</c:v>
                </c:pt>
                <c:pt idx="1635">
                  <c:v>54693</c:v>
                </c:pt>
                <c:pt idx="1636">
                  <c:v>52750</c:v>
                </c:pt>
                <c:pt idx="1637">
                  <c:v>36997</c:v>
                </c:pt>
                <c:pt idx="1638">
                  <c:v>34230</c:v>
                </c:pt>
                <c:pt idx="1639">
                  <c:v>47916</c:v>
                </c:pt>
                <c:pt idx="1640">
                  <c:v>60839</c:v>
                </c:pt>
                <c:pt idx="1641">
                  <c:v>79930</c:v>
                </c:pt>
                <c:pt idx="1642">
                  <c:v>55158</c:v>
                </c:pt>
                <c:pt idx="1643">
                  <c:v>85485</c:v>
                </c:pt>
                <c:pt idx="1644">
                  <c:v>75865</c:v>
                </c:pt>
                <c:pt idx="1645">
                  <c:v>44375</c:v>
                </c:pt>
                <c:pt idx="1646">
                  <c:v>60504</c:v>
                </c:pt>
                <c:pt idx="1647">
                  <c:v>65492</c:v>
                </c:pt>
                <c:pt idx="1648">
                  <c:v>67506</c:v>
                </c:pt>
                <c:pt idx="1649">
                  <c:v>68805</c:v>
                </c:pt>
                <c:pt idx="1650">
                  <c:v>61209</c:v>
                </c:pt>
                <c:pt idx="1651">
                  <c:v>66825</c:v>
                </c:pt>
                <c:pt idx="1652">
                  <c:v>87188</c:v>
                </c:pt>
                <c:pt idx="1653">
                  <c:v>84953</c:v>
                </c:pt>
                <c:pt idx="1654">
                  <c:v>74637</c:v>
                </c:pt>
                <c:pt idx="1655">
                  <c:v>86111</c:v>
                </c:pt>
                <c:pt idx="1656">
                  <c:v>77632</c:v>
                </c:pt>
                <c:pt idx="1657">
                  <c:v>31814</c:v>
                </c:pt>
                <c:pt idx="1658">
                  <c:v>70116</c:v>
                </c:pt>
                <c:pt idx="1659">
                  <c:v>48240</c:v>
                </c:pt>
                <c:pt idx="1660">
                  <c:v>40101</c:v>
                </c:pt>
                <c:pt idx="1661">
                  <c:v>70503</c:v>
                </c:pt>
                <c:pt idx="1662">
                  <c:v>79205</c:v>
                </c:pt>
                <c:pt idx="1663">
                  <c:v>51766</c:v>
                </c:pt>
                <c:pt idx="1664">
                  <c:v>62994</c:v>
                </c:pt>
                <c:pt idx="1665">
                  <c:v>65640</c:v>
                </c:pt>
                <c:pt idx="1666">
                  <c:v>38361</c:v>
                </c:pt>
                <c:pt idx="1667">
                  <c:v>38361</c:v>
                </c:pt>
                <c:pt idx="1668">
                  <c:v>19986</c:v>
                </c:pt>
                <c:pt idx="1669">
                  <c:v>19986</c:v>
                </c:pt>
                <c:pt idx="1670">
                  <c:v>72903</c:v>
                </c:pt>
                <c:pt idx="1671">
                  <c:v>45072</c:v>
                </c:pt>
                <c:pt idx="1672">
                  <c:v>59062</c:v>
                </c:pt>
                <c:pt idx="1673">
                  <c:v>61794</c:v>
                </c:pt>
                <c:pt idx="1674">
                  <c:v>45143</c:v>
                </c:pt>
                <c:pt idx="1675">
                  <c:v>45143</c:v>
                </c:pt>
                <c:pt idx="1676">
                  <c:v>26877</c:v>
                </c:pt>
                <c:pt idx="1677">
                  <c:v>36921</c:v>
                </c:pt>
                <c:pt idx="1678">
                  <c:v>54342</c:v>
                </c:pt>
                <c:pt idx="1679">
                  <c:v>62772</c:v>
                </c:pt>
                <c:pt idx="1680">
                  <c:v>75032</c:v>
                </c:pt>
                <c:pt idx="1681">
                  <c:v>22419</c:v>
                </c:pt>
                <c:pt idx="1682">
                  <c:v>22419</c:v>
                </c:pt>
                <c:pt idx="1683">
                  <c:v>36550</c:v>
                </c:pt>
                <c:pt idx="1684">
                  <c:v>75027</c:v>
                </c:pt>
                <c:pt idx="1685">
                  <c:v>63159</c:v>
                </c:pt>
                <c:pt idx="1686">
                  <c:v>54108</c:v>
                </c:pt>
                <c:pt idx="1687">
                  <c:v>81795</c:v>
                </c:pt>
                <c:pt idx="1688">
                  <c:v>59594</c:v>
                </c:pt>
                <c:pt idx="1689">
                  <c:v>18492</c:v>
                </c:pt>
                <c:pt idx="1690">
                  <c:v>94472</c:v>
                </c:pt>
                <c:pt idx="1691">
                  <c:v>70337</c:v>
                </c:pt>
                <c:pt idx="1692">
                  <c:v>34853</c:v>
                </c:pt>
                <c:pt idx="1693">
                  <c:v>0</c:v>
                </c:pt>
                <c:pt idx="1694">
                  <c:v>16269</c:v>
                </c:pt>
                <c:pt idx="1695">
                  <c:v>50272</c:v>
                </c:pt>
                <c:pt idx="1696">
                  <c:v>22804</c:v>
                </c:pt>
                <c:pt idx="1697">
                  <c:v>22804</c:v>
                </c:pt>
                <c:pt idx="1698">
                  <c:v>30631</c:v>
                </c:pt>
                <c:pt idx="1699">
                  <c:v>78420</c:v>
                </c:pt>
                <c:pt idx="1700">
                  <c:v>81741</c:v>
                </c:pt>
                <c:pt idx="1701">
                  <c:v>25721</c:v>
                </c:pt>
                <c:pt idx="1702">
                  <c:v>31907</c:v>
                </c:pt>
                <c:pt idx="1703">
                  <c:v>37859</c:v>
                </c:pt>
                <c:pt idx="1704">
                  <c:v>30261</c:v>
                </c:pt>
                <c:pt idx="1705">
                  <c:v>21645</c:v>
                </c:pt>
                <c:pt idx="1706">
                  <c:v>21282</c:v>
                </c:pt>
                <c:pt idx="1707">
                  <c:v>32144</c:v>
                </c:pt>
                <c:pt idx="1708">
                  <c:v>62637</c:v>
                </c:pt>
                <c:pt idx="1709">
                  <c:v>16626</c:v>
                </c:pt>
                <c:pt idx="1710">
                  <c:v>54690</c:v>
                </c:pt>
                <c:pt idx="1711">
                  <c:v>54690</c:v>
                </c:pt>
                <c:pt idx="1712">
                  <c:v>61284</c:v>
                </c:pt>
                <c:pt idx="1713">
                  <c:v>23718</c:v>
                </c:pt>
                <c:pt idx="1714">
                  <c:v>33419</c:v>
                </c:pt>
                <c:pt idx="1715">
                  <c:v>82025</c:v>
                </c:pt>
                <c:pt idx="1716">
                  <c:v>15056</c:v>
                </c:pt>
                <c:pt idx="1717">
                  <c:v>48192</c:v>
                </c:pt>
                <c:pt idx="1718">
                  <c:v>67309</c:v>
                </c:pt>
                <c:pt idx="1719">
                  <c:v>66033</c:v>
                </c:pt>
                <c:pt idx="1720">
                  <c:v>28769</c:v>
                </c:pt>
                <c:pt idx="1721">
                  <c:v>6835</c:v>
                </c:pt>
                <c:pt idx="1722">
                  <c:v>32880</c:v>
                </c:pt>
                <c:pt idx="1723">
                  <c:v>23616</c:v>
                </c:pt>
                <c:pt idx="1724">
                  <c:v>19419</c:v>
                </c:pt>
                <c:pt idx="1725">
                  <c:v>34961</c:v>
                </c:pt>
                <c:pt idx="1726">
                  <c:v>64892</c:v>
                </c:pt>
                <c:pt idx="1727">
                  <c:v>16248</c:v>
                </c:pt>
                <c:pt idx="1728">
                  <c:v>43776</c:v>
                </c:pt>
                <c:pt idx="1729">
                  <c:v>52074</c:v>
                </c:pt>
                <c:pt idx="1730">
                  <c:v>22123</c:v>
                </c:pt>
                <c:pt idx="1731">
                  <c:v>35544</c:v>
                </c:pt>
                <c:pt idx="1732">
                  <c:v>59060</c:v>
                </c:pt>
                <c:pt idx="1733">
                  <c:v>65665</c:v>
                </c:pt>
                <c:pt idx="1734">
                  <c:v>29819</c:v>
                </c:pt>
                <c:pt idx="1735">
                  <c:v>81217</c:v>
                </c:pt>
                <c:pt idx="1736">
                  <c:v>81217</c:v>
                </c:pt>
                <c:pt idx="1737">
                  <c:v>26095</c:v>
                </c:pt>
                <c:pt idx="1738">
                  <c:v>65706</c:v>
                </c:pt>
                <c:pt idx="1739">
                  <c:v>31859</c:v>
                </c:pt>
                <c:pt idx="1740">
                  <c:v>93027</c:v>
                </c:pt>
                <c:pt idx="1741">
                  <c:v>58710</c:v>
                </c:pt>
                <c:pt idx="1742">
                  <c:v>49618</c:v>
                </c:pt>
                <c:pt idx="1743">
                  <c:v>58308</c:v>
                </c:pt>
                <c:pt idx="1744">
                  <c:v>40800</c:v>
                </c:pt>
                <c:pt idx="1745">
                  <c:v>18690</c:v>
                </c:pt>
                <c:pt idx="1746">
                  <c:v>18690</c:v>
                </c:pt>
                <c:pt idx="1747">
                  <c:v>18690</c:v>
                </c:pt>
                <c:pt idx="1748">
                  <c:v>28087</c:v>
                </c:pt>
                <c:pt idx="1749">
                  <c:v>75702</c:v>
                </c:pt>
                <c:pt idx="1750">
                  <c:v>32892</c:v>
                </c:pt>
                <c:pt idx="1751">
                  <c:v>32892</c:v>
                </c:pt>
                <c:pt idx="1752">
                  <c:v>89120</c:v>
                </c:pt>
                <c:pt idx="1753">
                  <c:v>27116</c:v>
                </c:pt>
                <c:pt idx="1754">
                  <c:v>46107</c:v>
                </c:pt>
                <c:pt idx="1755">
                  <c:v>54466</c:v>
                </c:pt>
                <c:pt idx="1756">
                  <c:v>59686</c:v>
                </c:pt>
                <c:pt idx="1757">
                  <c:v>82460</c:v>
                </c:pt>
                <c:pt idx="1758">
                  <c:v>76045</c:v>
                </c:pt>
                <c:pt idx="1759">
                  <c:v>83829</c:v>
                </c:pt>
                <c:pt idx="1760">
                  <c:v>83829</c:v>
                </c:pt>
                <c:pt idx="1761">
                  <c:v>32889</c:v>
                </c:pt>
                <c:pt idx="1762">
                  <c:v>33462</c:v>
                </c:pt>
                <c:pt idx="1763">
                  <c:v>36627</c:v>
                </c:pt>
                <c:pt idx="1764">
                  <c:v>28718</c:v>
                </c:pt>
                <c:pt idx="1765">
                  <c:v>77981</c:v>
                </c:pt>
                <c:pt idx="1766">
                  <c:v>60230</c:v>
                </c:pt>
                <c:pt idx="1767">
                  <c:v>74918</c:v>
                </c:pt>
                <c:pt idx="1768">
                  <c:v>40464</c:v>
                </c:pt>
                <c:pt idx="1769">
                  <c:v>64857</c:v>
                </c:pt>
                <c:pt idx="1770">
                  <c:v>64857</c:v>
                </c:pt>
                <c:pt idx="1771">
                  <c:v>63381</c:v>
                </c:pt>
                <c:pt idx="1772">
                  <c:v>63381</c:v>
                </c:pt>
                <c:pt idx="1773">
                  <c:v>66664</c:v>
                </c:pt>
                <c:pt idx="1774">
                  <c:v>66664</c:v>
                </c:pt>
                <c:pt idx="1775">
                  <c:v>86358</c:v>
                </c:pt>
                <c:pt idx="1776">
                  <c:v>41443</c:v>
                </c:pt>
                <c:pt idx="1777">
                  <c:v>57072</c:v>
                </c:pt>
                <c:pt idx="1778">
                  <c:v>54178</c:v>
                </c:pt>
                <c:pt idx="1779">
                  <c:v>48767</c:v>
                </c:pt>
                <c:pt idx="1780">
                  <c:v>51124</c:v>
                </c:pt>
                <c:pt idx="1781">
                  <c:v>43020</c:v>
                </c:pt>
                <c:pt idx="1782">
                  <c:v>49980</c:v>
                </c:pt>
                <c:pt idx="1783">
                  <c:v>72906</c:v>
                </c:pt>
                <c:pt idx="1784">
                  <c:v>25176</c:v>
                </c:pt>
                <c:pt idx="1785">
                  <c:v>96876</c:v>
                </c:pt>
                <c:pt idx="1786">
                  <c:v>31086</c:v>
                </c:pt>
                <c:pt idx="1787">
                  <c:v>24072</c:v>
                </c:pt>
                <c:pt idx="1788">
                  <c:v>76773</c:v>
                </c:pt>
                <c:pt idx="1789">
                  <c:v>72190</c:v>
                </c:pt>
                <c:pt idx="1790">
                  <c:v>83837</c:v>
                </c:pt>
                <c:pt idx="1791">
                  <c:v>17345</c:v>
                </c:pt>
                <c:pt idx="1792">
                  <c:v>75154</c:v>
                </c:pt>
                <c:pt idx="1793">
                  <c:v>28249</c:v>
                </c:pt>
                <c:pt idx="1794">
                  <c:v>28249</c:v>
                </c:pt>
                <c:pt idx="1795">
                  <c:v>69661</c:v>
                </c:pt>
                <c:pt idx="1796">
                  <c:v>27922</c:v>
                </c:pt>
                <c:pt idx="1797">
                  <c:v>45903</c:v>
                </c:pt>
                <c:pt idx="1798">
                  <c:v>36273</c:v>
                </c:pt>
                <c:pt idx="1799">
                  <c:v>70777</c:v>
                </c:pt>
                <c:pt idx="1800">
                  <c:v>17148</c:v>
                </c:pt>
                <c:pt idx="1801">
                  <c:v>66476</c:v>
                </c:pt>
                <c:pt idx="1802">
                  <c:v>45057</c:v>
                </c:pt>
                <c:pt idx="1803">
                  <c:v>41120</c:v>
                </c:pt>
                <c:pt idx="1804">
                  <c:v>0</c:v>
                </c:pt>
                <c:pt idx="1805">
                  <c:v>19485</c:v>
                </c:pt>
                <c:pt idx="1806">
                  <c:v>21840</c:v>
                </c:pt>
                <c:pt idx="1807">
                  <c:v>41473</c:v>
                </c:pt>
                <c:pt idx="1808">
                  <c:v>31395</c:v>
                </c:pt>
                <c:pt idx="1809">
                  <c:v>68117</c:v>
                </c:pt>
                <c:pt idx="1810">
                  <c:v>47682</c:v>
                </c:pt>
                <c:pt idx="1811">
                  <c:v>83151</c:v>
                </c:pt>
                <c:pt idx="1812">
                  <c:v>58086</c:v>
                </c:pt>
                <c:pt idx="1813">
                  <c:v>84460</c:v>
                </c:pt>
                <c:pt idx="1814">
                  <c:v>66565</c:v>
                </c:pt>
                <c:pt idx="1815">
                  <c:v>23910</c:v>
                </c:pt>
                <c:pt idx="1816">
                  <c:v>35893</c:v>
                </c:pt>
                <c:pt idx="1817">
                  <c:v>71128</c:v>
                </c:pt>
                <c:pt idx="1818">
                  <c:v>38683</c:v>
                </c:pt>
                <c:pt idx="1819">
                  <c:v>37150</c:v>
                </c:pt>
                <c:pt idx="1820">
                  <c:v>61064</c:v>
                </c:pt>
                <c:pt idx="1821">
                  <c:v>51650</c:v>
                </c:pt>
                <c:pt idx="1822">
                  <c:v>55249</c:v>
                </c:pt>
                <c:pt idx="1823">
                  <c:v>46854</c:v>
                </c:pt>
                <c:pt idx="1824">
                  <c:v>14421</c:v>
                </c:pt>
                <c:pt idx="1825">
                  <c:v>54132</c:v>
                </c:pt>
                <c:pt idx="1826">
                  <c:v>153924</c:v>
                </c:pt>
                <c:pt idx="1827">
                  <c:v>64813</c:v>
                </c:pt>
                <c:pt idx="1828">
                  <c:v>61872</c:v>
                </c:pt>
                <c:pt idx="1829">
                  <c:v>58025</c:v>
                </c:pt>
                <c:pt idx="1830">
                  <c:v>83790</c:v>
                </c:pt>
                <c:pt idx="1831">
                  <c:v>34350</c:v>
                </c:pt>
                <c:pt idx="1832">
                  <c:v>33438</c:v>
                </c:pt>
                <c:pt idx="1833">
                  <c:v>21955</c:v>
                </c:pt>
                <c:pt idx="1834">
                  <c:v>60491</c:v>
                </c:pt>
                <c:pt idx="1835">
                  <c:v>59304</c:v>
                </c:pt>
                <c:pt idx="1836">
                  <c:v>34421</c:v>
                </c:pt>
                <c:pt idx="1837">
                  <c:v>34421</c:v>
                </c:pt>
                <c:pt idx="1838">
                  <c:v>51411</c:v>
                </c:pt>
                <c:pt idx="1839">
                  <c:v>71964</c:v>
                </c:pt>
                <c:pt idx="1840">
                  <c:v>64504</c:v>
                </c:pt>
                <c:pt idx="1841">
                  <c:v>49678</c:v>
                </c:pt>
                <c:pt idx="1842">
                  <c:v>60482</c:v>
                </c:pt>
                <c:pt idx="1843">
                  <c:v>55260</c:v>
                </c:pt>
                <c:pt idx="1844">
                  <c:v>67369</c:v>
                </c:pt>
                <c:pt idx="1845">
                  <c:v>47175</c:v>
                </c:pt>
                <c:pt idx="1846">
                  <c:v>68743</c:v>
                </c:pt>
                <c:pt idx="1847">
                  <c:v>56937</c:v>
                </c:pt>
                <c:pt idx="1848">
                  <c:v>83033</c:v>
                </c:pt>
                <c:pt idx="1849">
                  <c:v>37697</c:v>
                </c:pt>
                <c:pt idx="1850">
                  <c:v>37697</c:v>
                </c:pt>
                <c:pt idx="1851">
                  <c:v>44689</c:v>
                </c:pt>
                <c:pt idx="1852">
                  <c:v>23162</c:v>
                </c:pt>
                <c:pt idx="1853">
                  <c:v>63033</c:v>
                </c:pt>
                <c:pt idx="1854">
                  <c:v>40304</c:v>
                </c:pt>
                <c:pt idx="1855">
                  <c:v>40059</c:v>
                </c:pt>
                <c:pt idx="1856">
                  <c:v>80067</c:v>
                </c:pt>
                <c:pt idx="1857">
                  <c:v>36038</c:v>
                </c:pt>
                <c:pt idx="1858">
                  <c:v>0</c:v>
                </c:pt>
                <c:pt idx="1859">
                  <c:v>40521</c:v>
                </c:pt>
                <c:pt idx="1860">
                  <c:v>66334</c:v>
                </c:pt>
                <c:pt idx="1861">
                  <c:v>11012</c:v>
                </c:pt>
                <c:pt idx="1862">
                  <c:v>31615</c:v>
                </c:pt>
                <c:pt idx="1863">
                  <c:v>0</c:v>
                </c:pt>
                <c:pt idx="1864">
                  <c:v>69098</c:v>
                </c:pt>
                <c:pt idx="1865">
                  <c:v>70792</c:v>
                </c:pt>
                <c:pt idx="1866">
                  <c:v>17688</c:v>
                </c:pt>
                <c:pt idx="1867">
                  <c:v>25443</c:v>
                </c:pt>
                <c:pt idx="1868">
                  <c:v>57091</c:v>
                </c:pt>
                <c:pt idx="1869">
                  <c:v>24336</c:v>
                </c:pt>
                <c:pt idx="1870">
                  <c:v>51111</c:v>
                </c:pt>
                <c:pt idx="1871">
                  <c:v>44503</c:v>
                </c:pt>
                <c:pt idx="1872">
                  <c:v>56850</c:v>
                </c:pt>
                <c:pt idx="1873">
                  <c:v>66582</c:v>
                </c:pt>
                <c:pt idx="1874">
                  <c:v>23148</c:v>
                </c:pt>
                <c:pt idx="1875">
                  <c:v>82224</c:v>
                </c:pt>
                <c:pt idx="1876">
                  <c:v>61917</c:v>
                </c:pt>
                <c:pt idx="1877">
                  <c:v>43482</c:v>
                </c:pt>
                <c:pt idx="1878">
                  <c:v>68274</c:v>
                </c:pt>
                <c:pt idx="1879">
                  <c:v>42373</c:v>
                </c:pt>
                <c:pt idx="1880">
                  <c:v>0</c:v>
                </c:pt>
                <c:pt idx="1881">
                  <c:v>57537</c:v>
                </c:pt>
                <c:pt idx="1882">
                  <c:v>80995</c:v>
                </c:pt>
                <c:pt idx="1883">
                  <c:v>30992</c:v>
                </c:pt>
                <c:pt idx="1884">
                  <c:v>30992</c:v>
                </c:pt>
                <c:pt idx="1885">
                  <c:v>78642</c:v>
                </c:pt>
                <c:pt idx="1886">
                  <c:v>74268</c:v>
                </c:pt>
                <c:pt idx="1887">
                  <c:v>75072</c:v>
                </c:pt>
                <c:pt idx="1888">
                  <c:v>56253</c:v>
                </c:pt>
                <c:pt idx="1889">
                  <c:v>59925</c:v>
                </c:pt>
                <c:pt idx="1890">
                  <c:v>62807</c:v>
                </c:pt>
                <c:pt idx="1891">
                  <c:v>62807</c:v>
                </c:pt>
                <c:pt idx="1892">
                  <c:v>23626</c:v>
                </c:pt>
                <c:pt idx="1893">
                  <c:v>46106</c:v>
                </c:pt>
                <c:pt idx="1894">
                  <c:v>81168</c:v>
                </c:pt>
                <c:pt idx="1895">
                  <c:v>27244</c:v>
                </c:pt>
                <c:pt idx="1896">
                  <c:v>26091</c:v>
                </c:pt>
                <c:pt idx="1897">
                  <c:v>26091</c:v>
                </c:pt>
                <c:pt idx="1898">
                  <c:v>43142</c:v>
                </c:pt>
                <c:pt idx="1899">
                  <c:v>38232</c:v>
                </c:pt>
                <c:pt idx="1900">
                  <c:v>92533</c:v>
                </c:pt>
                <c:pt idx="1901">
                  <c:v>63285</c:v>
                </c:pt>
                <c:pt idx="1902">
                  <c:v>38946</c:v>
                </c:pt>
                <c:pt idx="1903">
                  <c:v>38946</c:v>
                </c:pt>
                <c:pt idx="1904">
                  <c:v>40233</c:v>
                </c:pt>
                <c:pt idx="1905">
                  <c:v>46831</c:v>
                </c:pt>
                <c:pt idx="1906">
                  <c:v>67605</c:v>
                </c:pt>
                <c:pt idx="1907">
                  <c:v>70379</c:v>
                </c:pt>
                <c:pt idx="1908">
                  <c:v>77297</c:v>
                </c:pt>
                <c:pt idx="1909">
                  <c:v>55759</c:v>
                </c:pt>
                <c:pt idx="1910">
                  <c:v>58217</c:v>
                </c:pt>
                <c:pt idx="1911">
                  <c:v>51369</c:v>
                </c:pt>
                <c:pt idx="1912">
                  <c:v>51369</c:v>
                </c:pt>
                <c:pt idx="1913">
                  <c:v>91249</c:v>
                </c:pt>
                <c:pt idx="1914">
                  <c:v>52513</c:v>
                </c:pt>
                <c:pt idx="1915">
                  <c:v>44159</c:v>
                </c:pt>
                <c:pt idx="1916">
                  <c:v>76081</c:v>
                </c:pt>
                <c:pt idx="1917">
                  <c:v>76081</c:v>
                </c:pt>
                <c:pt idx="1918">
                  <c:v>39996</c:v>
                </c:pt>
                <c:pt idx="1919">
                  <c:v>55012</c:v>
                </c:pt>
                <c:pt idx="1920">
                  <c:v>77457</c:v>
                </c:pt>
                <c:pt idx="1921">
                  <c:v>80695</c:v>
                </c:pt>
                <c:pt idx="1922">
                  <c:v>71866</c:v>
                </c:pt>
                <c:pt idx="1923">
                  <c:v>73450</c:v>
                </c:pt>
                <c:pt idx="1924">
                  <c:v>55614</c:v>
                </c:pt>
                <c:pt idx="1925">
                  <c:v>156924</c:v>
                </c:pt>
                <c:pt idx="1926">
                  <c:v>30753</c:v>
                </c:pt>
                <c:pt idx="1927">
                  <c:v>54603</c:v>
                </c:pt>
                <c:pt idx="1928">
                  <c:v>22280</c:v>
                </c:pt>
                <c:pt idx="1929">
                  <c:v>59385</c:v>
                </c:pt>
                <c:pt idx="1930">
                  <c:v>76998</c:v>
                </c:pt>
                <c:pt idx="1931">
                  <c:v>80573</c:v>
                </c:pt>
                <c:pt idx="1932">
                  <c:v>80573</c:v>
                </c:pt>
                <c:pt idx="1933">
                  <c:v>24711</c:v>
                </c:pt>
                <c:pt idx="1934">
                  <c:v>38829</c:v>
                </c:pt>
                <c:pt idx="1935">
                  <c:v>71466</c:v>
                </c:pt>
                <c:pt idx="1936">
                  <c:v>28839</c:v>
                </c:pt>
                <c:pt idx="1937">
                  <c:v>53790</c:v>
                </c:pt>
                <c:pt idx="1938">
                  <c:v>73705</c:v>
                </c:pt>
                <c:pt idx="1939">
                  <c:v>22448</c:v>
                </c:pt>
                <c:pt idx="1940">
                  <c:v>12571</c:v>
                </c:pt>
                <c:pt idx="1941">
                  <c:v>73113</c:v>
                </c:pt>
                <c:pt idx="1942">
                  <c:v>35765</c:v>
                </c:pt>
                <c:pt idx="1943">
                  <c:v>46734</c:v>
                </c:pt>
                <c:pt idx="1944">
                  <c:v>66313</c:v>
                </c:pt>
                <c:pt idx="1945">
                  <c:v>68148</c:v>
                </c:pt>
                <c:pt idx="1946">
                  <c:v>44393</c:v>
                </c:pt>
                <c:pt idx="1947">
                  <c:v>38197</c:v>
                </c:pt>
                <c:pt idx="1948">
                  <c:v>51012</c:v>
                </c:pt>
                <c:pt idx="1949">
                  <c:v>51012</c:v>
                </c:pt>
                <c:pt idx="1950">
                  <c:v>13672</c:v>
                </c:pt>
                <c:pt idx="1951">
                  <c:v>41452</c:v>
                </c:pt>
                <c:pt idx="1952">
                  <c:v>42081</c:v>
                </c:pt>
                <c:pt idx="1953">
                  <c:v>14906</c:v>
                </c:pt>
                <c:pt idx="1954">
                  <c:v>33812</c:v>
                </c:pt>
                <c:pt idx="1955">
                  <c:v>46098</c:v>
                </c:pt>
                <c:pt idx="1956">
                  <c:v>46098</c:v>
                </c:pt>
                <c:pt idx="1957">
                  <c:v>46098</c:v>
                </c:pt>
                <c:pt idx="1958">
                  <c:v>53230</c:v>
                </c:pt>
                <c:pt idx="1959">
                  <c:v>88420</c:v>
                </c:pt>
                <c:pt idx="1960">
                  <c:v>39548</c:v>
                </c:pt>
                <c:pt idx="1961">
                  <c:v>61278</c:v>
                </c:pt>
                <c:pt idx="1962">
                  <c:v>81246</c:v>
                </c:pt>
                <c:pt idx="1963">
                  <c:v>58330</c:v>
                </c:pt>
                <c:pt idx="1964">
                  <c:v>58330</c:v>
                </c:pt>
                <c:pt idx="1965">
                  <c:v>65777</c:v>
                </c:pt>
                <c:pt idx="1966">
                  <c:v>70829</c:v>
                </c:pt>
                <c:pt idx="1967">
                  <c:v>0</c:v>
                </c:pt>
                <c:pt idx="1968">
                  <c:v>59247</c:v>
                </c:pt>
                <c:pt idx="1969">
                  <c:v>25930</c:v>
                </c:pt>
                <c:pt idx="1970">
                  <c:v>54753</c:v>
                </c:pt>
                <c:pt idx="1971">
                  <c:v>28440</c:v>
                </c:pt>
                <c:pt idx="1972">
                  <c:v>23559</c:v>
                </c:pt>
                <c:pt idx="1973">
                  <c:v>62335</c:v>
                </c:pt>
                <c:pt idx="1974">
                  <c:v>63777</c:v>
                </c:pt>
                <c:pt idx="1975">
                  <c:v>59666</c:v>
                </c:pt>
                <c:pt idx="1976">
                  <c:v>50965</c:v>
                </c:pt>
                <c:pt idx="1977">
                  <c:v>71488</c:v>
                </c:pt>
                <c:pt idx="1978">
                  <c:v>72228</c:v>
                </c:pt>
                <c:pt idx="1979">
                  <c:v>46231</c:v>
                </c:pt>
                <c:pt idx="1980">
                  <c:v>75702</c:v>
                </c:pt>
                <c:pt idx="1981">
                  <c:v>43300</c:v>
                </c:pt>
                <c:pt idx="1982">
                  <c:v>78618</c:v>
                </c:pt>
                <c:pt idx="1983">
                  <c:v>0</c:v>
                </c:pt>
                <c:pt idx="1984">
                  <c:v>29760</c:v>
                </c:pt>
                <c:pt idx="1985">
                  <c:v>29760</c:v>
                </c:pt>
                <c:pt idx="1986">
                  <c:v>50127</c:v>
                </c:pt>
                <c:pt idx="1987">
                  <c:v>29604</c:v>
                </c:pt>
                <c:pt idx="1988">
                  <c:v>49413</c:v>
                </c:pt>
                <c:pt idx="1989">
                  <c:v>51876</c:v>
                </c:pt>
                <c:pt idx="1990">
                  <c:v>45837</c:v>
                </c:pt>
                <c:pt idx="1991">
                  <c:v>85696</c:v>
                </c:pt>
                <c:pt idx="1992">
                  <c:v>85696</c:v>
                </c:pt>
                <c:pt idx="1993">
                  <c:v>59432</c:v>
                </c:pt>
                <c:pt idx="1994">
                  <c:v>43185</c:v>
                </c:pt>
                <c:pt idx="1995">
                  <c:v>60631</c:v>
                </c:pt>
                <c:pt idx="1996">
                  <c:v>20559</c:v>
                </c:pt>
                <c:pt idx="1997">
                  <c:v>50898</c:v>
                </c:pt>
                <c:pt idx="1998">
                  <c:v>73807</c:v>
                </c:pt>
                <c:pt idx="1999">
                  <c:v>14661</c:v>
                </c:pt>
                <c:pt idx="2000">
                  <c:v>36807</c:v>
                </c:pt>
                <c:pt idx="2001">
                  <c:v>46772</c:v>
                </c:pt>
                <c:pt idx="2002">
                  <c:v>81574</c:v>
                </c:pt>
                <c:pt idx="2003">
                  <c:v>30772</c:v>
                </c:pt>
                <c:pt idx="2004">
                  <c:v>46377</c:v>
                </c:pt>
                <c:pt idx="2005">
                  <c:v>78128</c:v>
                </c:pt>
                <c:pt idx="2006">
                  <c:v>83443</c:v>
                </c:pt>
                <c:pt idx="2007">
                  <c:v>50523</c:v>
                </c:pt>
                <c:pt idx="2008">
                  <c:v>47009</c:v>
                </c:pt>
                <c:pt idx="2009">
                  <c:v>37054</c:v>
                </c:pt>
                <c:pt idx="2010">
                  <c:v>32011</c:v>
                </c:pt>
                <c:pt idx="2011">
                  <c:v>82122</c:v>
                </c:pt>
                <c:pt idx="2012">
                  <c:v>70300</c:v>
                </c:pt>
                <c:pt idx="2013">
                  <c:v>21024</c:v>
                </c:pt>
                <c:pt idx="2014">
                  <c:v>34916</c:v>
                </c:pt>
                <c:pt idx="2015">
                  <c:v>27943</c:v>
                </c:pt>
                <c:pt idx="2016">
                  <c:v>39791</c:v>
                </c:pt>
                <c:pt idx="2017">
                  <c:v>62745</c:v>
                </c:pt>
                <c:pt idx="2018">
                  <c:v>18589</c:v>
                </c:pt>
                <c:pt idx="2019">
                  <c:v>85606</c:v>
                </c:pt>
                <c:pt idx="2020">
                  <c:v>26997</c:v>
                </c:pt>
                <c:pt idx="2021">
                  <c:v>82332</c:v>
                </c:pt>
                <c:pt idx="2022">
                  <c:v>38853</c:v>
                </c:pt>
                <c:pt idx="2023">
                  <c:v>27071</c:v>
                </c:pt>
                <c:pt idx="2024">
                  <c:v>90933</c:v>
                </c:pt>
                <c:pt idx="2025">
                  <c:v>65814</c:v>
                </c:pt>
                <c:pt idx="2026">
                  <c:v>74250</c:v>
                </c:pt>
                <c:pt idx="2027">
                  <c:v>33181</c:v>
                </c:pt>
                <c:pt idx="2028">
                  <c:v>45006</c:v>
                </c:pt>
                <c:pt idx="2029">
                  <c:v>42315</c:v>
                </c:pt>
                <c:pt idx="2030">
                  <c:v>48699</c:v>
                </c:pt>
                <c:pt idx="2031">
                  <c:v>59111</c:v>
                </c:pt>
                <c:pt idx="2032">
                  <c:v>48726</c:v>
                </c:pt>
                <c:pt idx="2033">
                  <c:v>37244</c:v>
                </c:pt>
                <c:pt idx="2034">
                  <c:v>74854</c:v>
                </c:pt>
                <c:pt idx="2035">
                  <c:v>60896</c:v>
                </c:pt>
                <c:pt idx="2036">
                  <c:v>67546</c:v>
                </c:pt>
                <c:pt idx="2037">
                  <c:v>67546</c:v>
                </c:pt>
                <c:pt idx="2038">
                  <c:v>46923</c:v>
                </c:pt>
                <c:pt idx="2039">
                  <c:v>38988</c:v>
                </c:pt>
                <c:pt idx="2040">
                  <c:v>49118</c:v>
                </c:pt>
                <c:pt idx="2041">
                  <c:v>27683</c:v>
                </c:pt>
                <c:pt idx="2042">
                  <c:v>39190</c:v>
                </c:pt>
                <c:pt idx="2043">
                  <c:v>56981</c:v>
                </c:pt>
                <c:pt idx="2044">
                  <c:v>23228</c:v>
                </c:pt>
                <c:pt idx="2045">
                  <c:v>90000</c:v>
                </c:pt>
                <c:pt idx="2046">
                  <c:v>55707</c:v>
                </c:pt>
                <c:pt idx="2047">
                  <c:v>9255</c:v>
                </c:pt>
                <c:pt idx="2048">
                  <c:v>42997</c:v>
                </c:pt>
                <c:pt idx="2049">
                  <c:v>71232</c:v>
                </c:pt>
                <c:pt idx="2050">
                  <c:v>57744</c:v>
                </c:pt>
                <c:pt idx="2051">
                  <c:v>33585</c:v>
                </c:pt>
                <c:pt idx="2052">
                  <c:v>46891</c:v>
                </c:pt>
                <c:pt idx="2053">
                  <c:v>46891</c:v>
                </c:pt>
                <c:pt idx="2054">
                  <c:v>50387</c:v>
                </c:pt>
                <c:pt idx="2055">
                  <c:v>76653</c:v>
                </c:pt>
                <c:pt idx="2056">
                  <c:v>76542</c:v>
                </c:pt>
                <c:pt idx="2057">
                  <c:v>76995</c:v>
                </c:pt>
                <c:pt idx="2058">
                  <c:v>38415</c:v>
                </c:pt>
                <c:pt idx="2059">
                  <c:v>22304</c:v>
                </c:pt>
                <c:pt idx="2060">
                  <c:v>75127</c:v>
                </c:pt>
                <c:pt idx="2061">
                  <c:v>75127</c:v>
                </c:pt>
                <c:pt idx="2062">
                  <c:v>39722</c:v>
                </c:pt>
                <c:pt idx="2063">
                  <c:v>7144</c:v>
                </c:pt>
                <c:pt idx="2064">
                  <c:v>39771</c:v>
                </c:pt>
                <c:pt idx="2065">
                  <c:v>42618</c:v>
                </c:pt>
                <c:pt idx="2066">
                  <c:v>51518</c:v>
                </c:pt>
                <c:pt idx="2067">
                  <c:v>74716</c:v>
                </c:pt>
                <c:pt idx="2068">
                  <c:v>33955</c:v>
                </c:pt>
                <c:pt idx="2069">
                  <c:v>45736</c:v>
                </c:pt>
                <c:pt idx="2070">
                  <c:v>31632</c:v>
                </c:pt>
                <c:pt idx="2071">
                  <c:v>60093</c:v>
                </c:pt>
                <c:pt idx="2072">
                  <c:v>30822</c:v>
                </c:pt>
                <c:pt idx="2073">
                  <c:v>41728</c:v>
                </c:pt>
                <c:pt idx="2074">
                  <c:v>80739</c:v>
                </c:pt>
                <c:pt idx="2075">
                  <c:v>49767</c:v>
                </c:pt>
                <c:pt idx="2076">
                  <c:v>34445</c:v>
                </c:pt>
                <c:pt idx="2077">
                  <c:v>67046</c:v>
                </c:pt>
                <c:pt idx="2078">
                  <c:v>73538</c:v>
                </c:pt>
                <c:pt idx="2079">
                  <c:v>80398</c:v>
                </c:pt>
                <c:pt idx="2080">
                  <c:v>52973</c:v>
                </c:pt>
                <c:pt idx="2081">
                  <c:v>38998</c:v>
                </c:pt>
                <c:pt idx="2082">
                  <c:v>38998</c:v>
                </c:pt>
                <c:pt idx="2083">
                  <c:v>26490</c:v>
                </c:pt>
                <c:pt idx="2084">
                  <c:v>26490</c:v>
                </c:pt>
                <c:pt idx="2085">
                  <c:v>23331</c:v>
                </c:pt>
                <c:pt idx="2086">
                  <c:v>60544</c:v>
                </c:pt>
                <c:pt idx="2087">
                  <c:v>60544</c:v>
                </c:pt>
                <c:pt idx="2088">
                  <c:v>49269</c:v>
                </c:pt>
                <c:pt idx="2089">
                  <c:v>27203</c:v>
                </c:pt>
                <c:pt idx="2090">
                  <c:v>45204</c:v>
                </c:pt>
                <c:pt idx="2091">
                  <c:v>67023</c:v>
                </c:pt>
                <c:pt idx="2092">
                  <c:v>77583</c:v>
                </c:pt>
                <c:pt idx="2093">
                  <c:v>76630</c:v>
                </c:pt>
                <c:pt idx="2094">
                  <c:v>47353</c:v>
                </c:pt>
                <c:pt idx="2095">
                  <c:v>48920</c:v>
                </c:pt>
                <c:pt idx="2096">
                  <c:v>67472</c:v>
                </c:pt>
                <c:pt idx="2097">
                  <c:v>64100</c:v>
                </c:pt>
                <c:pt idx="2098">
                  <c:v>38872</c:v>
                </c:pt>
                <c:pt idx="2099">
                  <c:v>72217</c:v>
                </c:pt>
                <c:pt idx="2100">
                  <c:v>15038</c:v>
                </c:pt>
                <c:pt idx="2101">
                  <c:v>13624</c:v>
                </c:pt>
                <c:pt idx="2102">
                  <c:v>42554</c:v>
                </c:pt>
                <c:pt idx="2103">
                  <c:v>71952</c:v>
                </c:pt>
                <c:pt idx="2104">
                  <c:v>71952</c:v>
                </c:pt>
                <c:pt idx="2105">
                  <c:v>78041</c:v>
                </c:pt>
                <c:pt idx="2106">
                  <c:v>63972</c:v>
                </c:pt>
                <c:pt idx="2107">
                  <c:v>52852</c:v>
                </c:pt>
                <c:pt idx="2108">
                  <c:v>62010</c:v>
                </c:pt>
                <c:pt idx="2109">
                  <c:v>83151</c:v>
                </c:pt>
                <c:pt idx="2110">
                  <c:v>77870</c:v>
                </c:pt>
                <c:pt idx="2111">
                  <c:v>46931</c:v>
                </c:pt>
                <c:pt idx="2112">
                  <c:v>85072</c:v>
                </c:pt>
                <c:pt idx="2113">
                  <c:v>73395</c:v>
                </c:pt>
                <c:pt idx="2114">
                  <c:v>62307</c:v>
                </c:pt>
                <c:pt idx="2115">
                  <c:v>58293</c:v>
                </c:pt>
                <c:pt idx="2116">
                  <c:v>47889</c:v>
                </c:pt>
                <c:pt idx="2117">
                  <c:v>24594</c:v>
                </c:pt>
                <c:pt idx="2118">
                  <c:v>24594</c:v>
                </c:pt>
                <c:pt idx="2119">
                  <c:v>69882</c:v>
                </c:pt>
                <c:pt idx="2120">
                  <c:v>24221</c:v>
                </c:pt>
                <c:pt idx="2121">
                  <c:v>22327</c:v>
                </c:pt>
                <c:pt idx="2122">
                  <c:v>61923</c:v>
                </c:pt>
                <c:pt idx="2123">
                  <c:v>35791</c:v>
                </c:pt>
                <c:pt idx="2124">
                  <c:v>35791</c:v>
                </c:pt>
                <c:pt idx="2125">
                  <c:v>91172</c:v>
                </c:pt>
                <c:pt idx="2126">
                  <c:v>35441</c:v>
                </c:pt>
                <c:pt idx="2127">
                  <c:v>19656</c:v>
                </c:pt>
                <c:pt idx="2128">
                  <c:v>7500</c:v>
                </c:pt>
                <c:pt idx="2129">
                  <c:v>71626</c:v>
                </c:pt>
                <c:pt idx="2130">
                  <c:v>75330</c:v>
                </c:pt>
                <c:pt idx="2131">
                  <c:v>34529</c:v>
                </c:pt>
                <c:pt idx="2132">
                  <c:v>48789</c:v>
                </c:pt>
                <c:pt idx="2133">
                  <c:v>34487</c:v>
                </c:pt>
                <c:pt idx="2134">
                  <c:v>35688</c:v>
                </c:pt>
                <c:pt idx="2135">
                  <c:v>35688</c:v>
                </c:pt>
                <c:pt idx="2136">
                  <c:v>53700</c:v>
                </c:pt>
                <c:pt idx="2137">
                  <c:v>73454</c:v>
                </c:pt>
                <c:pt idx="2138">
                  <c:v>71113</c:v>
                </c:pt>
                <c:pt idx="2139">
                  <c:v>0</c:v>
                </c:pt>
                <c:pt idx="2140">
                  <c:v>31535</c:v>
                </c:pt>
                <c:pt idx="2141">
                  <c:v>80812</c:v>
                </c:pt>
                <c:pt idx="2142">
                  <c:v>40479</c:v>
                </c:pt>
                <c:pt idx="2143">
                  <c:v>29440</c:v>
                </c:pt>
                <c:pt idx="2144">
                  <c:v>38508</c:v>
                </c:pt>
                <c:pt idx="2145">
                  <c:v>69520</c:v>
                </c:pt>
                <c:pt idx="2146">
                  <c:v>18701</c:v>
                </c:pt>
                <c:pt idx="2147">
                  <c:v>18701</c:v>
                </c:pt>
                <c:pt idx="2148">
                  <c:v>69901</c:v>
                </c:pt>
                <c:pt idx="2149">
                  <c:v>47703</c:v>
                </c:pt>
                <c:pt idx="2150">
                  <c:v>86037</c:v>
                </c:pt>
                <c:pt idx="2151">
                  <c:v>71847</c:v>
                </c:pt>
                <c:pt idx="2152">
                  <c:v>42033</c:v>
                </c:pt>
                <c:pt idx="2153">
                  <c:v>51983</c:v>
                </c:pt>
                <c:pt idx="2154">
                  <c:v>68655</c:v>
                </c:pt>
                <c:pt idx="2155">
                  <c:v>68655</c:v>
                </c:pt>
                <c:pt idx="2156">
                  <c:v>38285</c:v>
                </c:pt>
                <c:pt idx="2157">
                  <c:v>79419</c:v>
                </c:pt>
                <c:pt idx="2158">
                  <c:v>57338</c:v>
                </c:pt>
                <c:pt idx="2159">
                  <c:v>42523</c:v>
                </c:pt>
                <c:pt idx="2160">
                  <c:v>42523</c:v>
                </c:pt>
                <c:pt idx="2161">
                  <c:v>31761</c:v>
                </c:pt>
                <c:pt idx="2162">
                  <c:v>65747</c:v>
                </c:pt>
                <c:pt idx="2163">
                  <c:v>17144</c:v>
                </c:pt>
                <c:pt idx="2164">
                  <c:v>17144</c:v>
                </c:pt>
                <c:pt idx="2165">
                  <c:v>0</c:v>
                </c:pt>
                <c:pt idx="2166">
                  <c:v>84618</c:v>
                </c:pt>
                <c:pt idx="2167">
                  <c:v>84618</c:v>
                </c:pt>
                <c:pt idx="2168">
                  <c:v>66375</c:v>
                </c:pt>
                <c:pt idx="2169">
                  <c:v>42213</c:v>
                </c:pt>
                <c:pt idx="2170">
                  <c:v>0</c:v>
                </c:pt>
                <c:pt idx="2171">
                  <c:v>51141</c:v>
                </c:pt>
                <c:pt idx="2172">
                  <c:v>15072</c:v>
                </c:pt>
                <c:pt idx="2173">
                  <c:v>7500</c:v>
                </c:pt>
                <c:pt idx="2174">
                  <c:v>17117</c:v>
                </c:pt>
                <c:pt idx="2175">
                  <c:v>59754</c:v>
                </c:pt>
                <c:pt idx="2176">
                  <c:v>65569</c:v>
                </c:pt>
                <c:pt idx="2177">
                  <c:v>28457</c:v>
                </c:pt>
                <c:pt idx="2178">
                  <c:v>86857</c:v>
                </c:pt>
                <c:pt idx="2179">
                  <c:v>86857</c:v>
                </c:pt>
                <c:pt idx="2180">
                  <c:v>68142</c:v>
                </c:pt>
                <c:pt idx="2181">
                  <c:v>48794</c:v>
                </c:pt>
                <c:pt idx="2182">
                  <c:v>63404</c:v>
                </c:pt>
                <c:pt idx="2183">
                  <c:v>49669</c:v>
                </c:pt>
                <c:pt idx="2184">
                  <c:v>55761</c:v>
                </c:pt>
                <c:pt idx="2185">
                  <c:v>78331</c:v>
                </c:pt>
                <c:pt idx="2186">
                  <c:v>37971</c:v>
                </c:pt>
                <c:pt idx="2187">
                  <c:v>30368</c:v>
                </c:pt>
                <c:pt idx="2188">
                  <c:v>34043</c:v>
                </c:pt>
                <c:pt idx="2189">
                  <c:v>54111</c:v>
                </c:pt>
                <c:pt idx="2190">
                  <c:v>69932</c:v>
                </c:pt>
                <c:pt idx="2191">
                  <c:v>39665</c:v>
                </c:pt>
                <c:pt idx="2192">
                  <c:v>93404</c:v>
                </c:pt>
                <c:pt idx="2193">
                  <c:v>38680</c:v>
                </c:pt>
                <c:pt idx="2194">
                  <c:v>24570</c:v>
                </c:pt>
                <c:pt idx="2195">
                  <c:v>77766</c:v>
                </c:pt>
                <c:pt idx="2196">
                  <c:v>77766</c:v>
                </c:pt>
                <c:pt idx="2197">
                  <c:v>64961</c:v>
                </c:pt>
                <c:pt idx="2198">
                  <c:v>23748</c:v>
                </c:pt>
                <c:pt idx="2199">
                  <c:v>45989</c:v>
                </c:pt>
                <c:pt idx="2200">
                  <c:v>23331</c:v>
                </c:pt>
                <c:pt idx="2201">
                  <c:v>70421</c:v>
                </c:pt>
                <c:pt idx="2202">
                  <c:v>23091</c:v>
                </c:pt>
                <c:pt idx="2203">
                  <c:v>24683</c:v>
                </c:pt>
                <c:pt idx="2204">
                  <c:v>157243</c:v>
                </c:pt>
                <c:pt idx="2205">
                  <c:v>54222</c:v>
                </c:pt>
                <c:pt idx="2206">
                  <c:v>73455</c:v>
                </c:pt>
                <c:pt idx="2207">
                  <c:v>84906</c:v>
                </c:pt>
                <c:pt idx="2208">
                  <c:v>84906</c:v>
                </c:pt>
                <c:pt idx="2209">
                  <c:v>47025</c:v>
                </c:pt>
                <c:pt idx="2210">
                  <c:v>44529</c:v>
                </c:pt>
                <c:pt idx="2211">
                  <c:v>31560</c:v>
                </c:pt>
                <c:pt idx="2212">
                  <c:v>90687</c:v>
                </c:pt>
                <c:pt idx="2213">
                  <c:v>66973</c:v>
                </c:pt>
                <c:pt idx="2214">
                  <c:v>41154</c:v>
                </c:pt>
                <c:pt idx="2215">
                  <c:v>64590</c:v>
                </c:pt>
                <c:pt idx="2216">
                  <c:v>50611</c:v>
                </c:pt>
                <c:pt idx="2217">
                  <c:v>50611</c:v>
                </c:pt>
                <c:pt idx="2218">
                  <c:v>83273</c:v>
                </c:pt>
                <c:pt idx="2219">
                  <c:v>81702</c:v>
                </c:pt>
                <c:pt idx="2220">
                  <c:v>24401</c:v>
                </c:pt>
                <c:pt idx="2221">
                  <c:v>42557</c:v>
                </c:pt>
                <c:pt idx="2222">
                  <c:v>7500</c:v>
                </c:pt>
                <c:pt idx="2223">
                  <c:v>78416</c:v>
                </c:pt>
                <c:pt idx="2224">
                  <c:v>44794</c:v>
                </c:pt>
                <c:pt idx="2225">
                  <c:v>44794</c:v>
                </c:pt>
                <c:pt idx="2226">
                  <c:v>69719</c:v>
                </c:pt>
                <c:pt idx="2227">
                  <c:v>62568</c:v>
                </c:pt>
                <c:pt idx="2228">
                  <c:v>42231</c:v>
                </c:pt>
                <c:pt idx="2229">
                  <c:v>20130</c:v>
                </c:pt>
                <c:pt idx="2230">
                  <c:v>20130</c:v>
                </c:pt>
                <c:pt idx="2231">
                  <c:v>42429</c:v>
                </c:pt>
                <c:pt idx="2232">
                  <c:v>42429</c:v>
                </c:pt>
                <c:pt idx="2233">
                  <c:v>36640</c:v>
                </c:pt>
                <c:pt idx="2234">
                  <c:v>78901</c:v>
                </c:pt>
                <c:pt idx="2235">
                  <c:v>66476</c:v>
                </c:pt>
                <c:pt idx="2236">
                  <c:v>31056</c:v>
                </c:pt>
                <c:pt idx="2237">
                  <c:v>46310</c:v>
                </c:pt>
                <c:pt idx="2238">
                  <c:v>65819</c:v>
                </c:pt>
                <c:pt idx="2239">
                  <c:v>94871</c:v>
                </c:pt>
              </c:numCache>
            </c:numRef>
          </c:xVal>
          <c:yVal>
            <c:numRef>
              <c:f>marketing_data_working!$L$2:$L$2241</c:f>
              <c:numCache>
                <c:formatCode>General</c:formatCode>
                <c:ptCount val="2240"/>
                <c:pt idx="0">
                  <c:v>189</c:v>
                </c:pt>
                <c:pt idx="1">
                  <c:v>464</c:v>
                </c:pt>
                <c:pt idx="2">
                  <c:v>134</c:v>
                </c:pt>
                <c:pt idx="3">
                  <c:v>10</c:v>
                </c:pt>
                <c:pt idx="4">
                  <c:v>6</c:v>
                </c:pt>
                <c:pt idx="5">
                  <c:v>336</c:v>
                </c:pt>
                <c:pt idx="6">
                  <c:v>769</c:v>
                </c:pt>
                <c:pt idx="7">
                  <c:v>78</c:v>
                </c:pt>
                <c:pt idx="8">
                  <c:v>384</c:v>
                </c:pt>
                <c:pt idx="9">
                  <c:v>384</c:v>
                </c:pt>
                <c:pt idx="10">
                  <c:v>450</c:v>
                </c:pt>
                <c:pt idx="11">
                  <c:v>140</c:v>
                </c:pt>
                <c:pt idx="12">
                  <c:v>431</c:v>
                </c:pt>
                <c:pt idx="13">
                  <c:v>3</c:v>
                </c:pt>
                <c:pt idx="14">
                  <c:v>16</c:v>
                </c:pt>
                <c:pt idx="15">
                  <c:v>63</c:v>
                </c:pt>
                <c:pt idx="16">
                  <c:v>63</c:v>
                </c:pt>
                <c:pt idx="17">
                  <c:v>18</c:v>
                </c:pt>
                <c:pt idx="18">
                  <c:v>53</c:v>
                </c:pt>
                <c:pt idx="19">
                  <c:v>5</c:v>
                </c:pt>
                <c:pt idx="20">
                  <c:v>213</c:v>
                </c:pt>
                <c:pt idx="21">
                  <c:v>275</c:v>
                </c:pt>
                <c:pt idx="22">
                  <c:v>40</c:v>
                </c:pt>
                <c:pt idx="23">
                  <c:v>308</c:v>
                </c:pt>
                <c:pt idx="24">
                  <c:v>266</c:v>
                </c:pt>
                <c:pt idx="25">
                  <c:v>80</c:v>
                </c:pt>
                <c:pt idx="26">
                  <c:v>454</c:v>
                </c:pt>
                <c:pt idx="27">
                  <c:v>454</c:v>
                </c:pt>
                <c:pt idx="28">
                  <c:v>27</c:v>
                </c:pt>
                <c:pt idx="29">
                  <c:v>184</c:v>
                </c:pt>
                <c:pt idx="30">
                  <c:v>155</c:v>
                </c:pt>
                <c:pt idx="31">
                  <c:v>423</c:v>
                </c:pt>
                <c:pt idx="32">
                  <c:v>7</c:v>
                </c:pt>
                <c:pt idx="33">
                  <c:v>408</c:v>
                </c:pt>
                <c:pt idx="34">
                  <c:v>1</c:v>
                </c:pt>
                <c:pt idx="35">
                  <c:v>1285</c:v>
                </c:pt>
                <c:pt idx="36">
                  <c:v>71</c:v>
                </c:pt>
                <c:pt idx="37">
                  <c:v>7</c:v>
                </c:pt>
                <c:pt idx="38">
                  <c:v>1248</c:v>
                </c:pt>
                <c:pt idx="39">
                  <c:v>378</c:v>
                </c:pt>
                <c:pt idx="40">
                  <c:v>12</c:v>
                </c:pt>
                <c:pt idx="41">
                  <c:v>1200</c:v>
                </c:pt>
                <c:pt idx="42">
                  <c:v>709</c:v>
                </c:pt>
                <c:pt idx="43">
                  <c:v>94</c:v>
                </c:pt>
                <c:pt idx="44">
                  <c:v>4</c:v>
                </c:pt>
                <c:pt idx="45">
                  <c:v>539</c:v>
                </c:pt>
                <c:pt idx="46">
                  <c:v>13</c:v>
                </c:pt>
                <c:pt idx="47">
                  <c:v>670</c:v>
                </c:pt>
                <c:pt idx="48">
                  <c:v>158</c:v>
                </c:pt>
                <c:pt idx="49">
                  <c:v>283</c:v>
                </c:pt>
                <c:pt idx="50">
                  <c:v>13</c:v>
                </c:pt>
                <c:pt idx="51">
                  <c:v>496</c:v>
                </c:pt>
                <c:pt idx="52">
                  <c:v>12</c:v>
                </c:pt>
                <c:pt idx="53">
                  <c:v>292</c:v>
                </c:pt>
                <c:pt idx="54">
                  <c:v>7</c:v>
                </c:pt>
                <c:pt idx="55">
                  <c:v>46</c:v>
                </c:pt>
                <c:pt idx="56">
                  <c:v>34</c:v>
                </c:pt>
                <c:pt idx="57">
                  <c:v>167</c:v>
                </c:pt>
                <c:pt idx="58">
                  <c:v>318</c:v>
                </c:pt>
                <c:pt idx="59">
                  <c:v>522</c:v>
                </c:pt>
                <c:pt idx="60">
                  <c:v>67</c:v>
                </c:pt>
                <c:pt idx="61">
                  <c:v>28</c:v>
                </c:pt>
                <c:pt idx="62">
                  <c:v>58</c:v>
                </c:pt>
                <c:pt idx="63">
                  <c:v>2</c:v>
                </c:pt>
                <c:pt idx="64">
                  <c:v>229</c:v>
                </c:pt>
                <c:pt idx="65">
                  <c:v>14</c:v>
                </c:pt>
                <c:pt idx="66">
                  <c:v>622</c:v>
                </c:pt>
                <c:pt idx="67">
                  <c:v>362</c:v>
                </c:pt>
                <c:pt idx="68">
                  <c:v>38</c:v>
                </c:pt>
                <c:pt idx="69">
                  <c:v>38</c:v>
                </c:pt>
                <c:pt idx="70">
                  <c:v>1074</c:v>
                </c:pt>
                <c:pt idx="71">
                  <c:v>983</c:v>
                </c:pt>
                <c:pt idx="72">
                  <c:v>262</c:v>
                </c:pt>
                <c:pt idx="73">
                  <c:v>3</c:v>
                </c:pt>
                <c:pt idx="74">
                  <c:v>739</c:v>
                </c:pt>
                <c:pt idx="75">
                  <c:v>610</c:v>
                </c:pt>
                <c:pt idx="76">
                  <c:v>50</c:v>
                </c:pt>
                <c:pt idx="77">
                  <c:v>1285</c:v>
                </c:pt>
                <c:pt idx="78">
                  <c:v>650</c:v>
                </c:pt>
                <c:pt idx="79">
                  <c:v>9</c:v>
                </c:pt>
                <c:pt idx="80">
                  <c:v>458</c:v>
                </c:pt>
                <c:pt idx="81">
                  <c:v>458</c:v>
                </c:pt>
                <c:pt idx="82">
                  <c:v>292</c:v>
                </c:pt>
                <c:pt idx="83">
                  <c:v>520</c:v>
                </c:pt>
                <c:pt idx="84">
                  <c:v>14</c:v>
                </c:pt>
                <c:pt idx="85">
                  <c:v>3</c:v>
                </c:pt>
                <c:pt idx="86">
                  <c:v>1</c:v>
                </c:pt>
                <c:pt idx="87">
                  <c:v>20</c:v>
                </c:pt>
                <c:pt idx="88">
                  <c:v>345</c:v>
                </c:pt>
                <c:pt idx="89">
                  <c:v>22</c:v>
                </c:pt>
                <c:pt idx="90">
                  <c:v>42</c:v>
                </c:pt>
                <c:pt idx="91">
                  <c:v>463</c:v>
                </c:pt>
                <c:pt idx="92">
                  <c:v>4</c:v>
                </c:pt>
                <c:pt idx="93">
                  <c:v>260</c:v>
                </c:pt>
                <c:pt idx="94">
                  <c:v>180</c:v>
                </c:pt>
                <c:pt idx="95">
                  <c:v>62</c:v>
                </c:pt>
                <c:pt idx="96">
                  <c:v>62</c:v>
                </c:pt>
                <c:pt idx="97">
                  <c:v>67</c:v>
                </c:pt>
                <c:pt idx="98">
                  <c:v>421</c:v>
                </c:pt>
                <c:pt idx="99">
                  <c:v>154</c:v>
                </c:pt>
                <c:pt idx="100">
                  <c:v>502</c:v>
                </c:pt>
                <c:pt idx="101">
                  <c:v>145</c:v>
                </c:pt>
                <c:pt idx="102">
                  <c:v>322</c:v>
                </c:pt>
                <c:pt idx="103">
                  <c:v>322</c:v>
                </c:pt>
                <c:pt idx="104">
                  <c:v>322</c:v>
                </c:pt>
                <c:pt idx="105">
                  <c:v>1099</c:v>
                </c:pt>
                <c:pt idx="106">
                  <c:v>1099</c:v>
                </c:pt>
                <c:pt idx="107">
                  <c:v>890</c:v>
                </c:pt>
                <c:pt idx="108">
                  <c:v>863</c:v>
                </c:pt>
                <c:pt idx="109">
                  <c:v>448</c:v>
                </c:pt>
                <c:pt idx="110">
                  <c:v>399</c:v>
                </c:pt>
                <c:pt idx="111">
                  <c:v>85</c:v>
                </c:pt>
                <c:pt idx="112">
                  <c:v>97</c:v>
                </c:pt>
                <c:pt idx="113">
                  <c:v>35</c:v>
                </c:pt>
                <c:pt idx="114">
                  <c:v>3</c:v>
                </c:pt>
                <c:pt idx="115">
                  <c:v>315</c:v>
                </c:pt>
                <c:pt idx="116">
                  <c:v>738</c:v>
                </c:pt>
                <c:pt idx="117">
                  <c:v>738</c:v>
                </c:pt>
                <c:pt idx="118">
                  <c:v>179</c:v>
                </c:pt>
                <c:pt idx="119">
                  <c:v>381</c:v>
                </c:pt>
                <c:pt idx="120">
                  <c:v>247</c:v>
                </c:pt>
                <c:pt idx="121">
                  <c:v>711</c:v>
                </c:pt>
                <c:pt idx="122">
                  <c:v>30</c:v>
                </c:pt>
                <c:pt idx="123">
                  <c:v>30</c:v>
                </c:pt>
                <c:pt idx="124">
                  <c:v>288</c:v>
                </c:pt>
                <c:pt idx="125">
                  <c:v>212</c:v>
                </c:pt>
                <c:pt idx="126">
                  <c:v>173</c:v>
                </c:pt>
                <c:pt idx="127">
                  <c:v>604</c:v>
                </c:pt>
                <c:pt idx="128">
                  <c:v>482</c:v>
                </c:pt>
                <c:pt idx="129">
                  <c:v>531</c:v>
                </c:pt>
                <c:pt idx="130">
                  <c:v>531</c:v>
                </c:pt>
                <c:pt idx="131">
                  <c:v>448</c:v>
                </c:pt>
                <c:pt idx="132">
                  <c:v>9</c:v>
                </c:pt>
                <c:pt idx="133">
                  <c:v>9</c:v>
                </c:pt>
                <c:pt idx="134">
                  <c:v>230</c:v>
                </c:pt>
                <c:pt idx="135">
                  <c:v>496</c:v>
                </c:pt>
                <c:pt idx="136">
                  <c:v>33</c:v>
                </c:pt>
                <c:pt idx="137">
                  <c:v>784</c:v>
                </c:pt>
                <c:pt idx="138">
                  <c:v>10</c:v>
                </c:pt>
                <c:pt idx="139">
                  <c:v>5</c:v>
                </c:pt>
                <c:pt idx="140">
                  <c:v>4</c:v>
                </c:pt>
                <c:pt idx="141">
                  <c:v>600</c:v>
                </c:pt>
                <c:pt idx="142">
                  <c:v>168</c:v>
                </c:pt>
                <c:pt idx="143">
                  <c:v>493</c:v>
                </c:pt>
                <c:pt idx="144">
                  <c:v>6</c:v>
                </c:pt>
                <c:pt idx="145">
                  <c:v>6</c:v>
                </c:pt>
                <c:pt idx="146">
                  <c:v>4</c:v>
                </c:pt>
                <c:pt idx="147">
                  <c:v>4</c:v>
                </c:pt>
                <c:pt idx="148">
                  <c:v>29</c:v>
                </c:pt>
                <c:pt idx="149">
                  <c:v>520</c:v>
                </c:pt>
                <c:pt idx="150">
                  <c:v>520</c:v>
                </c:pt>
                <c:pt idx="151">
                  <c:v>835</c:v>
                </c:pt>
                <c:pt idx="152">
                  <c:v>1296</c:v>
                </c:pt>
                <c:pt idx="153">
                  <c:v>16</c:v>
                </c:pt>
                <c:pt idx="154">
                  <c:v>760</c:v>
                </c:pt>
                <c:pt idx="155">
                  <c:v>70</c:v>
                </c:pt>
                <c:pt idx="156">
                  <c:v>68</c:v>
                </c:pt>
                <c:pt idx="157">
                  <c:v>68</c:v>
                </c:pt>
                <c:pt idx="158">
                  <c:v>9</c:v>
                </c:pt>
                <c:pt idx="159">
                  <c:v>9</c:v>
                </c:pt>
                <c:pt idx="160">
                  <c:v>325</c:v>
                </c:pt>
                <c:pt idx="161">
                  <c:v>9</c:v>
                </c:pt>
                <c:pt idx="162">
                  <c:v>9</c:v>
                </c:pt>
                <c:pt idx="163">
                  <c:v>303</c:v>
                </c:pt>
                <c:pt idx="164">
                  <c:v>121</c:v>
                </c:pt>
                <c:pt idx="165">
                  <c:v>16</c:v>
                </c:pt>
                <c:pt idx="166">
                  <c:v>561</c:v>
                </c:pt>
                <c:pt idx="167">
                  <c:v>462</c:v>
                </c:pt>
                <c:pt idx="168">
                  <c:v>376</c:v>
                </c:pt>
                <c:pt idx="169">
                  <c:v>341</c:v>
                </c:pt>
                <c:pt idx="170">
                  <c:v>595</c:v>
                </c:pt>
                <c:pt idx="171">
                  <c:v>179</c:v>
                </c:pt>
                <c:pt idx="172">
                  <c:v>23</c:v>
                </c:pt>
                <c:pt idx="173">
                  <c:v>530</c:v>
                </c:pt>
                <c:pt idx="174">
                  <c:v>594</c:v>
                </c:pt>
                <c:pt idx="175">
                  <c:v>852</c:v>
                </c:pt>
                <c:pt idx="176">
                  <c:v>158</c:v>
                </c:pt>
                <c:pt idx="177">
                  <c:v>384</c:v>
                </c:pt>
                <c:pt idx="178">
                  <c:v>14</c:v>
                </c:pt>
                <c:pt idx="179">
                  <c:v>2</c:v>
                </c:pt>
                <c:pt idx="180">
                  <c:v>194</c:v>
                </c:pt>
                <c:pt idx="181">
                  <c:v>194</c:v>
                </c:pt>
                <c:pt idx="182">
                  <c:v>6</c:v>
                </c:pt>
                <c:pt idx="183">
                  <c:v>179</c:v>
                </c:pt>
                <c:pt idx="184">
                  <c:v>1</c:v>
                </c:pt>
                <c:pt idx="185">
                  <c:v>216</c:v>
                </c:pt>
                <c:pt idx="186">
                  <c:v>16</c:v>
                </c:pt>
                <c:pt idx="187">
                  <c:v>428</c:v>
                </c:pt>
                <c:pt idx="188">
                  <c:v>1092</c:v>
                </c:pt>
                <c:pt idx="189">
                  <c:v>10</c:v>
                </c:pt>
                <c:pt idx="190">
                  <c:v>559</c:v>
                </c:pt>
                <c:pt idx="191">
                  <c:v>606</c:v>
                </c:pt>
                <c:pt idx="192">
                  <c:v>11</c:v>
                </c:pt>
                <c:pt idx="193">
                  <c:v>588</c:v>
                </c:pt>
                <c:pt idx="194">
                  <c:v>316</c:v>
                </c:pt>
                <c:pt idx="195">
                  <c:v>279</c:v>
                </c:pt>
                <c:pt idx="196">
                  <c:v>1462</c:v>
                </c:pt>
                <c:pt idx="197">
                  <c:v>546</c:v>
                </c:pt>
                <c:pt idx="198">
                  <c:v>277</c:v>
                </c:pt>
                <c:pt idx="199">
                  <c:v>948</c:v>
                </c:pt>
                <c:pt idx="200">
                  <c:v>664</c:v>
                </c:pt>
                <c:pt idx="201">
                  <c:v>268</c:v>
                </c:pt>
                <c:pt idx="202">
                  <c:v>530</c:v>
                </c:pt>
                <c:pt idx="203">
                  <c:v>199</c:v>
                </c:pt>
                <c:pt idx="204">
                  <c:v>199</c:v>
                </c:pt>
                <c:pt idx="205">
                  <c:v>73</c:v>
                </c:pt>
                <c:pt idx="206">
                  <c:v>16</c:v>
                </c:pt>
                <c:pt idx="207">
                  <c:v>96</c:v>
                </c:pt>
                <c:pt idx="208">
                  <c:v>587</c:v>
                </c:pt>
                <c:pt idx="209">
                  <c:v>56</c:v>
                </c:pt>
                <c:pt idx="210">
                  <c:v>6</c:v>
                </c:pt>
                <c:pt idx="211">
                  <c:v>158</c:v>
                </c:pt>
                <c:pt idx="212">
                  <c:v>3</c:v>
                </c:pt>
                <c:pt idx="213">
                  <c:v>45</c:v>
                </c:pt>
                <c:pt idx="214">
                  <c:v>8</c:v>
                </c:pt>
                <c:pt idx="215">
                  <c:v>12</c:v>
                </c:pt>
                <c:pt idx="216">
                  <c:v>508</c:v>
                </c:pt>
                <c:pt idx="217">
                  <c:v>11</c:v>
                </c:pt>
                <c:pt idx="218">
                  <c:v>234</c:v>
                </c:pt>
                <c:pt idx="219">
                  <c:v>992</c:v>
                </c:pt>
                <c:pt idx="220">
                  <c:v>125</c:v>
                </c:pt>
                <c:pt idx="221">
                  <c:v>174</c:v>
                </c:pt>
                <c:pt idx="222">
                  <c:v>1478</c:v>
                </c:pt>
                <c:pt idx="223">
                  <c:v>1478</c:v>
                </c:pt>
                <c:pt idx="224">
                  <c:v>80</c:v>
                </c:pt>
                <c:pt idx="225">
                  <c:v>1001</c:v>
                </c:pt>
                <c:pt idx="226">
                  <c:v>392</c:v>
                </c:pt>
                <c:pt idx="227">
                  <c:v>388</c:v>
                </c:pt>
                <c:pt idx="228">
                  <c:v>65</c:v>
                </c:pt>
                <c:pt idx="229">
                  <c:v>177</c:v>
                </c:pt>
                <c:pt idx="230">
                  <c:v>577</c:v>
                </c:pt>
                <c:pt idx="231">
                  <c:v>460</c:v>
                </c:pt>
                <c:pt idx="232">
                  <c:v>219</c:v>
                </c:pt>
                <c:pt idx="233">
                  <c:v>5</c:v>
                </c:pt>
                <c:pt idx="234">
                  <c:v>5</c:v>
                </c:pt>
                <c:pt idx="235">
                  <c:v>31</c:v>
                </c:pt>
                <c:pt idx="236">
                  <c:v>117</c:v>
                </c:pt>
                <c:pt idx="237">
                  <c:v>30</c:v>
                </c:pt>
                <c:pt idx="238">
                  <c:v>236</c:v>
                </c:pt>
                <c:pt idx="239">
                  <c:v>6</c:v>
                </c:pt>
                <c:pt idx="240">
                  <c:v>464</c:v>
                </c:pt>
                <c:pt idx="241">
                  <c:v>16</c:v>
                </c:pt>
                <c:pt idx="242">
                  <c:v>2</c:v>
                </c:pt>
                <c:pt idx="243">
                  <c:v>120</c:v>
                </c:pt>
                <c:pt idx="244">
                  <c:v>9</c:v>
                </c:pt>
                <c:pt idx="245">
                  <c:v>9</c:v>
                </c:pt>
                <c:pt idx="246">
                  <c:v>145</c:v>
                </c:pt>
                <c:pt idx="247">
                  <c:v>200</c:v>
                </c:pt>
                <c:pt idx="248">
                  <c:v>532</c:v>
                </c:pt>
                <c:pt idx="249">
                  <c:v>532</c:v>
                </c:pt>
                <c:pt idx="250">
                  <c:v>30</c:v>
                </c:pt>
                <c:pt idx="251">
                  <c:v>297</c:v>
                </c:pt>
                <c:pt idx="252">
                  <c:v>151</c:v>
                </c:pt>
                <c:pt idx="253">
                  <c:v>997</c:v>
                </c:pt>
                <c:pt idx="254">
                  <c:v>23</c:v>
                </c:pt>
                <c:pt idx="255">
                  <c:v>23</c:v>
                </c:pt>
                <c:pt idx="256">
                  <c:v>797</c:v>
                </c:pt>
                <c:pt idx="257">
                  <c:v>823</c:v>
                </c:pt>
                <c:pt idx="258">
                  <c:v>823</c:v>
                </c:pt>
                <c:pt idx="259">
                  <c:v>966</c:v>
                </c:pt>
                <c:pt idx="260">
                  <c:v>180</c:v>
                </c:pt>
                <c:pt idx="261">
                  <c:v>37</c:v>
                </c:pt>
                <c:pt idx="262">
                  <c:v>5</c:v>
                </c:pt>
                <c:pt idx="263">
                  <c:v>416</c:v>
                </c:pt>
                <c:pt idx="264">
                  <c:v>314</c:v>
                </c:pt>
                <c:pt idx="265">
                  <c:v>10</c:v>
                </c:pt>
                <c:pt idx="266">
                  <c:v>9</c:v>
                </c:pt>
                <c:pt idx="267">
                  <c:v>18</c:v>
                </c:pt>
                <c:pt idx="268">
                  <c:v>18</c:v>
                </c:pt>
                <c:pt idx="269">
                  <c:v>342</c:v>
                </c:pt>
                <c:pt idx="270">
                  <c:v>63</c:v>
                </c:pt>
                <c:pt idx="271">
                  <c:v>20</c:v>
                </c:pt>
                <c:pt idx="272">
                  <c:v>629</c:v>
                </c:pt>
                <c:pt idx="273">
                  <c:v>158</c:v>
                </c:pt>
                <c:pt idx="274">
                  <c:v>201</c:v>
                </c:pt>
                <c:pt idx="275">
                  <c:v>964</c:v>
                </c:pt>
                <c:pt idx="276">
                  <c:v>72</c:v>
                </c:pt>
                <c:pt idx="277">
                  <c:v>123</c:v>
                </c:pt>
                <c:pt idx="278">
                  <c:v>159</c:v>
                </c:pt>
                <c:pt idx="279">
                  <c:v>6</c:v>
                </c:pt>
                <c:pt idx="280">
                  <c:v>6</c:v>
                </c:pt>
                <c:pt idx="281">
                  <c:v>209</c:v>
                </c:pt>
                <c:pt idx="282">
                  <c:v>100</c:v>
                </c:pt>
                <c:pt idx="283">
                  <c:v>1170</c:v>
                </c:pt>
                <c:pt idx="284">
                  <c:v>70</c:v>
                </c:pt>
                <c:pt idx="285">
                  <c:v>71</c:v>
                </c:pt>
                <c:pt idx="286">
                  <c:v>5</c:v>
                </c:pt>
                <c:pt idx="287">
                  <c:v>5</c:v>
                </c:pt>
                <c:pt idx="288">
                  <c:v>376</c:v>
                </c:pt>
                <c:pt idx="289">
                  <c:v>387</c:v>
                </c:pt>
                <c:pt idx="290">
                  <c:v>357</c:v>
                </c:pt>
                <c:pt idx="291">
                  <c:v>912</c:v>
                </c:pt>
                <c:pt idx="292">
                  <c:v>625</c:v>
                </c:pt>
                <c:pt idx="293">
                  <c:v>420</c:v>
                </c:pt>
                <c:pt idx="294">
                  <c:v>6</c:v>
                </c:pt>
                <c:pt idx="295">
                  <c:v>209</c:v>
                </c:pt>
                <c:pt idx="296">
                  <c:v>1</c:v>
                </c:pt>
                <c:pt idx="297">
                  <c:v>1</c:v>
                </c:pt>
                <c:pt idx="298">
                  <c:v>641</c:v>
                </c:pt>
                <c:pt idx="299">
                  <c:v>12</c:v>
                </c:pt>
                <c:pt idx="300">
                  <c:v>712</c:v>
                </c:pt>
                <c:pt idx="301">
                  <c:v>712</c:v>
                </c:pt>
                <c:pt idx="302">
                  <c:v>465</c:v>
                </c:pt>
                <c:pt idx="303">
                  <c:v>39</c:v>
                </c:pt>
                <c:pt idx="304">
                  <c:v>154</c:v>
                </c:pt>
                <c:pt idx="305">
                  <c:v>514</c:v>
                </c:pt>
                <c:pt idx="306">
                  <c:v>14</c:v>
                </c:pt>
                <c:pt idx="307">
                  <c:v>565</c:v>
                </c:pt>
                <c:pt idx="308">
                  <c:v>667</c:v>
                </c:pt>
                <c:pt idx="309">
                  <c:v>53</c:v>
                </c:pt>
                <c:pt idx="310">
                  <c:v>66</c:v>
                </c:pt>
                <c:pt idx="311">
                  <c:v>4</c:v>
                </c:pt>
                <c:pt idx="312">
                  <c:v>34</c:v>
                </c:pt>
                <c:pt idx="313">
                  <c:v>129</c:v>
                </c:pt>
                <c:pt idx="314">
                  <c:v>129</c:v>
                </c:pt>
                <c:pt idx="315">
                  <c:v>185</c:v>
                </c:pt>
                <c:pt idx="316">
                  <c:v>1023</c:v>
                </c:pt>
                <c:pt idx="317">
                  <c:v>338</c:v>
                </c:pt>
                <c:pt idx="318">
                  <c:v>1</c:v>
                </c:pt>
                <c:pt idx="319">
                  <c:v>647</c:v>
                </c:pt>
                <c:pt idx="320">
                  <c:v>163</c:v>
                </c:pt>
                <c:pt idx="321">
                  <c:v>1</c:v>
                </c:pt>
                <c:pt idx="322">
                  <c:v>19</c:v>
                </c:pt>
                <c:pt idx="323">
                  <c:v>182</c:v>
                </c:pt>
                <c:pt idx="324">
                  <c:v>56</c:v>
                </c:pt>
                <c:pt idx="325">
                  <c:v>1</c:v>
                </c:pt>
                <c:pt idx="326">
                  <c:v>779</c:v>
                </c:pt>
                <c:pt idx="327">
                  <c:v>32</c:v>
                </c:pt>
                <c:pt idx="328">
                  <c:v>42</c:v>
                </c:pt>
                <c:pt idx="329">
                  <c:v>42</c:v>
                </c:pt>
                <c:pt idx="330">
                  <c:v>298</c:v>
                </c:pt>
                <c:pt idx="331">
                  <c:v>10</c:v>
                </c:pt>
                <c:pt idx="332">
                  <c:v>10</c:v>
                </c:pt>
                <c:pt idx="333">
                  <c:v>4</c:v>
                </c:pt>
                <c:pt idx="334">
                  <c:v>488</c:v>
                </c:pt>
                <c:pt idx="335">
                  <c:v>817</c:v>
                </c:pt>
                <c:pt idx="336">
                  <c:v>19</c:v>
                </c:pt>
                <c:pt idx="337">
                  <c:v>19</c:v>
                </c:pt>
                <c:pt idx="338">
                  <c:v>459</c:v>
                </c:pt>
                <c:pt idx="339">
                  <c:v>492</c:v>
                </c:pt>
                <c:pt idx="340">
                  <c:v>558</c:v>
                </c:pt>
                <c:pt idx="341">
                  <c:v>383</c:v>
                </c:pt>
                <c:pt idx="342">
                  <c:v>209</c:v>
                </c:pt>
                <c:pt idx="343">
                  <c:v>1043</c:v>
                </c:pt>
                <c:pt idx="344">
                  <c:v>400</c:v>
                </c:pt>
                <c:pt idx="345">
                  <c:v>3</c:v>
                </c:pt>
                <c:pt idx="346">
                  <c:v>691</c:v>
                </c:pt>
                <c:pt idx="347">
                  <c:v>2</c:v>
                </c:pt>
                <c:pt idx="348">
                  <c:v>783</c:v>
                </c:pt>
                <c:pt idx="349">
                  <c:v>3</c:v>
                </c:pt>
                <c:pt idx="350">
                  <c:v>4</c:v>
                </c:pt>
                <c:pt idx="351">
                  <c:v>43</c:v>
                </c:pt>
                <c:pt idx="352">
                  <c:v>10</c:v>
                </c:pt>
                <c:pt idx="353">
                  <c:v>777</c:v>
                </c:pt>
                <c:pt idx="354">
                  <c:v>63</c:v>
                </c:pt>
                <c:pt idx="355">
                  <c:v>16</c:v>
                </c:pt>
                <c:pt idx="356">
                  <c:v>27</c:v>
                </c:pt>
                <c:pt idx="357">
                  <c:v>27</c:v>
                </c:pt>
                <c:pt idx="358">
                  <c:v>71</c:v>
                </c:pt>
                <c:pt idx="359">
                  <c:v>402</c:v>
                </c:pt>
                <c:pt idx="360">
                  <c:v>144</c:v>
                </c:pt>
                <c:pt idx="361">
                  <c:v>840</c:v>
                </c:pt>
                <c:pt idx="362">
                  <c:v>32</c:v>
                </c:pt>
                <c:pt idx="363">
                  <c:v>32</c:v>
                </c:pt>
                <c:pt idx="364">
                  <c:v>32</c:v>
                </c:pt>
                <c:pt idx="365">
                  <c:v>88</c:v>
                </c:pt>
                <c:pt idx="366">
                  <c:v>56</c:v>
                </c:pt>
                <c:pt idx="367">
                  <c:v>74</c:v>
                </c:pt>
                <c:pt idx="368">
                  <c:v>40</c:v>
                </c:pt>
                <c:pt idx="369">
                  <c:v>40</c:v>
                </c:pt>
                <c:pt idx="370">
                  <c:v>100</c:v>
                </c:pt>
                <c:pt idx="371">
                  <c:v>8</c:v>
                </c:pt>
                <c:pt idx="372">
                  <c:v>26</c:v>
                </c:pt>
                <c:pt idx="373">
                  <c:v>15</c:v>
                </c:pt>
                <c:pt idx="374">
                  <c:v>29</c:v>
                </c:pt>
                <c:pt idx="375">
                  <c:v>162</c:v>
                </c:pt>
                <c:pt idx="376">
                  <c:v>1302</c:v>
                </c:pt>
                <c:pt idx="377">
                  <c:v>6</c:v>
                </c:pt>
                <c:pt idx="378">
                  <c:v>47</c:v>
                </c:pt>
                <c:pt idx="379">
                  <c:v>0</c:v>
                </c:pt>
                <c:pt idx="380">
                  <c:v>129</c:v>
                </c:pt>
                <c:pt idx="381">
                  <c:v>16</c:v>
                </c:pt>
                <c:pt idx="382">
                  <c:v>520</c:v>
                </c:pt>
                <c:pt idx="383">
                  <c:v>0</c:v>
                </c:pt>
                <c:pt idx="384">
                  <c:v>71</c:v>
                </c:pt>
                <c:pt idx="385">
                  <c:v>918</c:v>
                </c:pt>
                <c:pt idx="386">
                  <c:v>5</c:v>
                </c:pt>
                <c:pt idx="387">
                  <c:v>172</c:v>
                </c:pt>
                <c:pt idx="388">
                  <c:v>931</c:v>
                </c:pt>
                <c:pt idx="389">
                  <c:v>666</c:v>
                </c:pt>
                <c:pt idx="390">
                  <c:v>5</c:v>
                </c:pt>
                <c:pt idx="391">
                  <c:v>27</c:v>
                </c:pt>
                <c:pt idx="392">
                  <c:v>24</c:v>
                </c:pt>
                <c:pt idx="393">
                  <c:v>4</c:v>
                </c:pt>
                <c:pt idx="394">
                  <c:v>25</c:v>
                </c:pt>
                <c:pt idx="395">
                  <c:v>25</c:v>
                </c:pt>
                <c:pt idx="396">
                  <c:v>391</c:v>
                </c:pt>
                <c:pt idx="397">
                  <c:v>81</c:v>
                </c:pt>
                <c:pt idx="398">
                  <c:v>14</c:v>
                </c:pt>
                <c:pt idx="399">
                  <c:v>674</c:v>
                </c:pt>
                <c:pt idx="400">
                  <c:v>267</c:v>
                </c:pt>
                <c:pt idx="401">
                  <c:v>224</c:v>
                </c:pt>
                <c:pt idx="402">
                  <c:v>1239</c:v>
                </c:pt>
                <c:pt idx="403">
                  <c:v>412</c:v>
                </c:pt>
                <c:pt idx="404">
                  <c:v>1205</c:v>
                </c:pt>
                <c:pt idx="405">
                  <c:v>304</c:v>
                </c:pt>
                <c:pt idx="406">
                  <c:v>76</c:v>
                </c:pt>
                <c:pt idx="407">
                  <c:v>1004</c:v>
                </c:pt>
                <c:pt idx="408">
                  <c:v>584</c:v>
                </c:pt>
                <c:pt idx="409">
                  <c:v>422</c:v>
                </c:pt>
                <c:pt idx="410">
                  <c:v>1170</c:v>
                </c:pt>
                <c:pt idx="411">
                  <c:v>269</c:v>
                </c:pt>
                <c:pt idx="412">
                  <c:v>26</c:v>
                </c:pt>
                <c:pt idx="413">
                  <c:v>28</c:v>
                </c:pt>
                <c:pt idx="414">
                  <c:v>613</c:v>
                </c:pt>
                <c:pt idx="415">
                  <c:v>163</c:v>
                </c:pt>
                <c:pt idx="416">
                  <c:v>163</c:v>
                </c:pt>
                <c:pt idx="417">
                  <c:v>1</c:v>
                </c:pt>
                <c:pt idx="418">
                  <c:v>22</c:v>
                </c:pt>
                <c:pt idx="419">
                  <c:v>279</c:v>
                </c:pt>
                <c:pt idx="420">
                  <c:v>2</c:v>
                </c:pt>
                <c:pt idx="421">
                  <c:v>113</c:v>
                </c:pt>
                <c:pt idx="422">
                  <c:v>70</c:v>
                </c:pt>
                <c:pt idx="423">
                  <c:v>267</c:v>
                </c:pt>
                <c:pt idx="424">
                  <c:v>261</c:v>
                </c:pt>
                <c:pt idx="425">
                  <c:v>856</c:v>
                </c:pt>
                <c:pt idx="426">
                  <c:v>454</c:v>
                </c:pt>
                <c:pt idx="427">
                  <c:v>8</c:v>
                </c:pt>
                <c:pt idx="428">
                  <c:v>546</c:v>
                </c:pt>
                <c:pt idx="429">
                  <c:v>96</c:v>
                </c:pt>
                <c:pt idx="430">
                  <c:v>452</c:v>
                </c:pt>
                <c:pt idx="431">
                  <c:v>20</c:v>
                </c:pt>
                <c:pt idx="432">
                  <c:v>658</c:v>
                </c:pt>
                <c:pt idx="433">
                  <c:v>451</c:v>
                </c:pt>
                <c:pt idx="434">
                  <c:v>395</c:v>
                </c:pt>
                <c:pt idx="435">
                  <c:v>688</c:v>
                </c:pt>
                <c:pt idx="436">
                  <c:v>1035</c:v>
                </c:pt>
                <c:pt idx="437">
                  <c:v>464</c:v>
                </c:pt>
                <c:pt idx="438">
                  <c:v>365</c:v>
                </c:pt>
                <c:pt idx="439">
                  <c:v>181</c:v>
                </c:pt>
                <c:pt idx="440">
                  <c:v>6</c:v>
                </c:pt>
                <c:pt idx="441">
                  <c:v>331</c:v>
                </c:pt>
                <c:pt idx="442">
                  <c:v>3</c:v>
                </c:pt>
                <c:pt idx="443">
                  <c:v>256</c:v>
                </c:pt>
                <c:pt idx="444">
                  <c:v>836</c:v>
                </c:pt>
                <c:pt idx="445">
                  <c:v>2</c:v>
                </c:pt>
                <c:pt idx="446">
                  <c:v>14</c:v>
                </c:pt>
                <c:pt idx="447">
                  <c:v>14</c:v>
                </c:pt>
                <c:pt idx="448">
                  <c:v>233</c:v>
                </c:pt>
                <c:pt idx="449">
                  <c:v>5</c:v>
                </c:pt>
                <c:pt idx="450">
                  <c:v>378</c:v>
                </c:pt>
                <c:pt idx="451">
                  <c:v>12</c:v>
                </c:pt>
                <c:pt idx="452">
                  <c:v>345</c:v>
                </c:pt>
                <c:pt idx="453">
                  <c:v>10</c:v>
                </c:pt>
                <c:pt idx="454">
                  <c:v>19</c:v>
                </c:pt>
                <c:pt idx="455">
                  <c:v>7</c:v>
                </c:pt>
                <c:pt idx="456">
                  <c:v>2</c:v>
                </c:pt>
                <c:pt idx="457">
                  <c:v>30</c:v>
                </c:pt>
                <c:pt idx="458">
                  <c:v>9</c:v>
                </c:pt>
                <c:pt idx="459">
                  <c:v>172</c:v>
                </c:pt>
                <c:pt idx="460">
                  <c:v>279</c:v>
                </c:pt>
                <c:pt idx="461">
                  <c:v>881</c:v>
                </c:pt>
                <c:pt idx="462">
                  <c:v>19</c:v>
                </c:pt>
                <c:pt idx="463">
                  <c:v>305</c:v>
                </c:pt>
                <c:pt idx="464">
                  <c:v>6</c:v>
                </c:pt>
                <c:pt idx="465">
                  <c:v>778</c:v>
                </c:pt>
                <c:pt idx="466">
                  <c:v>69</c:v>
                </c:pt>
                <c:pt idx="467">
                  <c:v>69</c:v>
                </c:pt>
                <c:pt idx="468">
                  <c:v>79</c:v>
                </c:pt>
                <c:pt idx="469">
                  <c:v>344</c:v>
                </c:pt>
                <c:pt idx="470">
                  <c:v>1184</c:v>
                </c:pt>
                <c:pt idx="471">
                  <c:v>490</c:v>
                </c:pt>
                <c:pt idx="472">
                  <c:v>1349</c:v>
                </c:pt>
                <c:pt idx="473">
                  <c:v>153</c:v>
                </c:pt>
                <c:pt idx="474">
                  <c:v>84</c:v>
                </c:pt>
                <c:pt idx="475">
                  <c:v>84</c:v>
                </c:pt>
                <c:pt idx="476">
                  <c:v>1000</c:v>
                </c:pt>
                <c:pt idx="477">
                  <c:v>14</c:v>
                </c:pt>
                <c:pt idx="478">
                  <c:v>52</c:v>
                </c:pt>
                <c:pt idx="479">
                  <c:v>52</c:v>
                </c:pt>
                <c:pt idx="480">
                  <c:v>301</c:v>
                </c:pt>
                <c:pt idx="481">
                  <c:v>15</c:v>
                </c:pt>
                <c:pt idx="482">
                  <c:v>519</c:v>
                </c:pt>
                <c:pt idx="483">
                  <c:v>238</c:v>
                </c:pt>
                <c:pt idx="484">
                  <c:v>620</c:v>
                </c:pt>
                <c:pt idx="485">
                  <c:v>620</c:v>
                </c:pt>
                <c:pt idx="486">
                  <c:v>572</c:v>
                </c:pt>
                <c:pt idx="487">
                  <c:v>380</c:v>
                </c:pt>
                <c:pt idx="488">
                  <c:v>443</c:v>
                </c:pt>
                <c:pt idx="489">
                  <c:v>620</c:v>
                </c:pt>
                <c:pt idx="490">
                  <c:v>620</c:v>
                </c:pt>
                <c:pt idx="491">
                  <c:v>252</c:v>
                </c:pt>
                <c:pt idx="492">
                  <c:v>796</c:v>
                </c:pt>
                <c:pt idx="493">
                  <c:v>410</c:v>
                </c:pt>
                <c:pt idx="494">
                  <c:v>1</c:v>
                </c:pt>
                <c:pt idx="495">
                  <c:v>507</c:v>
                </c:pt>
                <c:pt idx="496">
                  <c:v>125</c:v>
                </c:pt>
                <c:pt idx="497">
                  <c:v>55</c:v>
                </c:pt>
                <c:pt idx="498">
                  <c:v>327</c:v>
                </c:pt>
                <c:pt idx="499">
                  <c:v>15</c:v>
                </c:pt>
                <c:pt idx="500">
                  <c:v>397</c:v>
                </c:pt>
                <c:pt idx="501">
                  <c:v>397</c:v>
                </c:pt>
                <c:pt idx="502">
                  <c:v>760</c:v>
                </c:pt>
                <c:pt idx="503">
                  <c:v>29</c:v>
                </c:pt>
                <c:pt idx="504">
                  <c:v>105</c:v>
                </c:pt>
                <c:pt idx="505">
                  <c:v>1126</c:v>
                </c:pt>
                <c:pt idx="506">
                  <c:v>280</c:v>
                </c:pt>
                <c:pt idx="507">
                  <c:v>39</c:v>
                </c:pt>
                <c:pt idx="508">
                  <c:v>68</c:v>
                </c:pt>
                <c:pt idx="509">
                  <c:v>108</c:v>
                </c:pt>
                <c:pt idx="510">
                  <c:v>108</c:v>
                </c:pt>
                <c:pt idx="511">
                  <c:v>16</c:v>
                </c:pt>
                <c:pt idx="512">
                  <c:v>641</c:v>
                </c:pt>
                <c:pt idx="513">
                  <c:v>8</c:v>
                </c:pt>
                <c:pt idx="514">
                  <c:v>25</c:v>
                </c:pt>
                <c:pt idx="515">
                  <c:v>102</c:v>
                </c:pt>
                <c:pt idx="516">
                  <c:v>3</c:v>
                </c:pt>
                <c:pt idx="517">
                  <c:v>1000</c:v>
                </c:pt>
                <c:pt idx="518">
                  <c:v>1000</c:v>
                </c:pt>
                <c:pt idx="519">
                  <c:v>820</c:v>
                </c:pt>
                <c:pt idx="520">
                  <c:v>86</c:v>
                </c:pt>
                <c:pt idx="521">
                  <c:v>86</c:v>
                </c:pt>
                <c:pt idx="522">
                  <c:v>1074</c:v>
                </c:pt>
                <c:pt idx="523">
                  <c:v>13</c:v>
                </c:pt>
                <c:pt idx="524">
                  <c:v>217</c:v>
                </c:pt>
                <c:pt idx="525">
                  <c:v>352</c:v>
                </c:pt>
                <c:pt idx="526">
                  <c:v>352</c:v>
                </c:pt>
                <c:pt idx="527">
                  <c:v>9</c:v>
                </c:pt>
                <c:pt idx="528">
                  <c:v>240</c:v>
                </c:pt>
                <c:pt idx="529">
                  <c:v>2</c:v>
                </c:pt>
                <c:pt idx="530">
                  <c:v>3</c:v>
                </c:pt>
                <c:pt idx="531">
                  <c:v>3</c:v>
                </c:pt>
                <c:pt idx="532">
                  <c:v>412</c:v>
                </c:pt>
                <c:pt idx="533">
                  <c:v>124</c:v>
                </c:pt>
                <c:pt idx="534">
                  <c:v>124</c:v>
                </c:pt>
                <c:pt idx="535">
                  <c:v>736</c:v>
                </c:pt>
                <c:pt idx="536">
                  <c:v>1006</c:v>
                </c:pt>
                <c:pt idx="537">
                  <c:v>1006</c:v>
                </c:pt>
                <c:pt idx="538">
                  <c:v>8</c:v>
                </c:pt>
                <c:pt idx="539">
                  <c:v>217</c:v>
                </c:pt>
                <c:pt idx="540">
                  <c:v>23</c:v>
                </c:pt>
                <c:pt idx="541">
                  <c:v>11</c:v>
                </c:pt>
                <c:pt idx="542">
                  <c:v>22</c:v>
                </c:pt>
                <c:pt idx="543">
                  <c:v>580</c:v>
                </c:pt>
                <c:pt idx="544">
                  <c:v>10</c:v>
                </c:pt>
                <c:pt idx="545">
                  <c:v>10</c:v>
                </c:pt>
                <c:pt idx="546">
                  <c:v>112</c:v>
                </c:pt>
                <c:pt idx="547">
                  <c:v>112</c:v>
                </c:pt>
                <c:pt idx="548">
                  <c:v>11</c:v>
                </c:pt>
                <c:pt idx="549">
                  <c:v>2</c:v>
                </c:pt>
                <c:pt idx="550">
                  <c:v>8</c:v>
                </c:pt>
                <c:pt idx="551">
                  <c:v>88</c:v>
                </c:pt>
                <c:pt idx="552">
                  <c:v>182</c:v>
                </c:pt>
                <c:pt idx="553">
                  <c:v>227</c:v>
                </c:pt>
                <c:pt idx="554">
                  <c:v>227</c:v>
                </c:pt>
                <c:pt idx="555">
                  <c:v>290</c:v>
                </c:pt>
                <c:pt idx="556">
                  <c:v>284</c:v>
                </c:pt>
                <c:pt idx="557">
                  <c:v>173</c:v>
                </c:pt>
                <c:pt idx="558">
                  <c:v>656</c:v>
                </c:pt>
                <c:pt idx="559">
                  <c:v>656</c:v>
                </c:pt>
                <c:pt idx="560">
                  <c:v>953</c:v>
                </c:pt>
                <c:pt idx="561">
                  <c:v>953</c:v>
                </c:pt>
                <c:pt idx="562">
                  <c:v>3</c:v>
                </c:pt>
                <c:pt idx="563">
                  <c:v>8</c:v>
                </c:pt>
                <c:pt idx="564">
                  <c:v>18</c:v>
                </c:pt>
                <c:pt idx="565">
                  <c:v>37</c:v>
                </c:pt>
                <c:pt idx="566">
                  <c:v>163</c:v>
                </c:pt>
                <c:pt idx="567">
                  <c:v>69</c:v>
                </c:pt>
                <c:pt idx="568">
                  <c:v>56</c:v>
                </c:pt>
                <c:pt idx="569">
                  <c:v>38</c:v>
                </c:pt>
                <c:pt idx="570">
                  <c:v>38</c:v>
                </c:pt>
                <c:pt idx="571">
                  <c:v>8</c:v>
                </c:pt>
                <c:pt idx="572">
                  <c:v>626</c:v>
                </c:pt>
                <c:pt idx="573">
                  <c:v>112</c:v>
                </c:pt>
                <c:pt idx="574">
                  <c:v>547</c:v>
                </c:pt>
                <c:pt idx="575">
                  <c:v>507</c:v>
                </c:pt>
                <c:pt idx="576">
                  <c:v>35</c:v>
                </c:pt>
                <c:pt idx="577">
                  <c:v>795</c:v>
                </c:pt>
                <c:pt idx="578">
                  <c:v>56</c:v>
                </c:pt>
                <c:pt idx="579">
                  <c:v>895</c:v>
                </c:pt>
                <c:pt idx="580">
                  <c:v>899</c:v>
                </c:pt>
                <c:pt idx="581">
                  <c:v>178</c:v>
                </c:pt>
                <c:pt idx="582">
                  <c:v>14</c:v>
                </c:pt>
                <c:pt idx="583">
                  <c:v>265</c:v>
                </c:pt>
                <c:pt idx="584">
                  <c:v>265</c:v>
                </c:pt>
                <c:pt idx="585">
                  <c:v>349</c:v>
                </c:pt>
                <c:pt idx="586">
                  <c:v>4</c:v>
                </c:pt>
                <c:pt idx="587">
                  <c:v>848</c:v>
                </c:pt>
                <c:pt idx="588">
                  <c:v>817</c:v>
                </c:pt>
                <c:pt idx="589">
                  <c:v>962</c:v>
                </c:pt>
                <c:pt idx="590">
                  <c:v>25</c:v>
                </c:pt>
                <c:pt idx="591">
                  <c:v>1</c:v>
                </c:pt>
                <c:pt idx="592">
                  <c:v>1</c:v>
                </c:pt>
                <c:pt idx="593">
                  <c:v>212</c:v>
                </c:pt>
                <c:pt idx="594">
                  <c:v>11</c:v>
                </c:pt>
                <c:pt idx="595">
                  <c:v>2</c:v>
                </c:pt>
                <c:pt idx="596">
                  <c:v>347</c:v>
                </c:pt>
                <c:pt idx="597">
                  <c:v>73</c:v>
                </c:pt>
                <c:pt idx="598">
                  <c:v>426</c:v>
                </c:pt>
                <c:pt idx="599">
                  <c:v>1</c:v>
                </c:pt>
                <c:pt idx="600">
                  <c:v>48</c:v>
                </c:pt>
                <c:pt idx="601">
                  <c:v>1</c:v>
                </c:pt>
                <c:pt idx="602">
                  <c:v>1076</c:v>
                </c:pt>
                <c:pt idx="603">
                  <c:v>36</c:v>
                </c:pt>
                <c:pt idx="604">
                  <c:v>733</c:v>
                </c:pt>
                <c:pt idx="605">
                  <c:v>39</c:v>
                </c:pt>
                <c:pt idx="606">
                  <c:v>523</c:v>
                </c:pt>
                <c:pt idx="607">
                  <c:v>1083</c:v>
                </c:pt>
                <c:pt idx="608">
                  <c:v>98</c:v>
                </c:pt>
                <c:pt idx="609">
                  <c:v>98</c:v>
                </c:pt>
                <c:pt idx="610">
                  <c:v>99</c:v>
                </c:pt>
                <c:pt idx="611">
                  <c:v>138</c:v>
                </c:pt>
                <c:pt idx="612">
                  <c:v>509</c:v>
                </c:pt>
                <c:pt idx="613">
                  <c:v>527</c:v>
                </c:pt>
                <c:pt idx="614">
                  <c:v>340</c:v>
                </c:pt>
                <c:pt idx="615">
                  <c:v>340</c:v>
                </c:pt>
                <c:pt idx="616">
                  <c:v>1184</c:v>
                </c:pt>
                <c:pt idx="617">
                  <c:v>10</c:v>
                </c:pt>
                <c:pt idx="618">
                  <c:v>434</c:v>
                </c:pt>
                <c:pt idx="619">
                  <c:v>434</c:v>
                </c:pt>
                <c:pt idx="620">
                  <c:v>102</c:v>
                </c:pt>
                <c:pt idx="621">
                  <c:v>208</c:v>
                </c:pt>
                <c:pt idx="622">
                  <c:v>438</c:v>
                </c:pt>
                <c:pt idx="623">
                  <c:v>125</c:v>
                </c:pt>
                <c:pt idx="624">
                  <c:v>1308</c:v>
                </c:pt>
                <c:pt idx="625">
                  <c:v>64</c:v>
                </c:pt>
                <c:pt idx="626">
                  <c:v>7</c:v>
                </c:pt>
                <c:pt idx="627">
                  <c:v>7</c:v>
                </c:pt>
                <c:pt idx="628">
                  <c:v>200</c:v>
                </c:pt>
                <c:pt idx="629">
                  <c:v>1001</c:v>
                </c:pt>
                <c:pt idx="630">
                  <c:v>36</c:v>
                </c:pt>
                <c:pt idx="631">
                  <c:v>18</c:v>
                </c:pt>
                <c:pt idx="632">
                  <c:v>18</c:v>
                </c:pt>
                <c:pt idx="633">
                  <c:v>673</c:v>
                </c:pt>
                <c:pt idx="634">
                  <c:v>6</c:v>
                </c:pt>
                <c:pt idx="635">
                  <c:v>1050</c:v>
                </c:pt>
                <c:pt idx="636">
                  <c:v>787</c:v>
                </c:pt>
                <c:pt idx="637">
                  <c:v>833</c:v>
                </c:pt>
                <c:pt idx="638">
                  <c:v>284</c:v>
                </c:pt>
                <c:pt idx="639">
                  <c:v>605</c:v>
                </c:pt>
                <c:pt idx="640">
                  <c:v>227</c:v>
                </c:pt>
                <c:pt idx="641">
                  <c:v>800</c:v>
                </c:pt>
                <c:pt idx="642">
                  <c:v>861</c:v>
                </c:pt>
                <c:pt idx="643">
                  <c:v>62</c:v>
                </c:pt>
                <c:pt idx="644">
                  <c:v>23</c:v>
                </c:pt>
                <c:pt idx="645">
                  <c:v>11</c:v>
                </c:pt>
                <c:pt idx="646">
                  <c:v>25</c:v>
                </c:pt>
                <c:pt idx="647">
                  <c:v>22</c:v>
                </c:pt>
                <c:pt idx="648">
                  <c:v>25</c:v>
                </c:pt>
                <c:pt idx="649">
                  <c:v>25</c:v>
                </c:pt>
                <c:pt idx="650">
                  <c:v>161</c:v>
                </c:pt>
                <c:pt idx="651">
                  <c:v>315</c:v>
                </c:pt>
                <c:pt idx="652">
                  <c:v>522</c:v>
                </c:pt>
                <c:pt idx="653">
                  <c:v>712</c:v>
                </c:pt>
                <c:pt idx="654">
                  <c:v>33</c:v>
                </c:pt>
                <c:pt idx="655">
                  <c:v>342</c:v>
                </c:pt>
                <c:pt idx="656">
                  <c:v>22</c:v>
                </c:pt>
                <c:pt idx="657">
                  <c:v>359</c:v>
                </c:pt>
                <c:pt idx="658">
                  <c:v>324</c:v>
                </c:pt>
                <c:pt idx="659">
                  <c:v>233</c:v>
                </c:pt>
                <c:pt idx="660">
                  <c:v>370</c:v>
                </c:pt>
                <c:pt idx="661">
                  <c:v>1001</c:v>
                </c:pt>
                <c:pt idx="662">
                  <c:v>173</c:v>
                </c:pt>
                <c:pt idx="663">
                  <c:v>5</c:v>
                </c:pt>
                <c:pt idx="664">
                  <c:v>10</c:v>
                </c:pt>
                <c:pt idx="665">
                  <c:v>8</c:v>
                </c:pt>
                <c:pt idx="666">
                  <c:v>138</c:v>
                </c:pt>
                <c:pt idx="667">
                  <c:v>245</c:v>
                </c:pt>
                <c:pt idx="668">
                  <c:v>68</c:v>
                </c:pt>
                <c:pt idx="669">
                  <c:v>434</c:v>
                </c:pt>
                <c:pt idx="670">
                  <c:v>631</c:v>
                </c:pt>
                <c:pt idx="671">
                  <c:v>1156</c:v>
                </c:pt>
                <c:pt idx="672">
                  <c:v>1156</c:v>
                </c:pt>
                <c:pt idx="673">
                  <c:v>398</c:v>
                </c:pt>
                <c:pt idx="674">
                  <c:v>230</c:v>
                </c:pt>
                <c:pt idx="675">
                  <c:v>2</c:v>
                </c:pt>
                <c:pt idx="676">
                  <c:v>122</c:v>
                </c:pt>
                <c:pt idx="677">
                  <c:v>19</c:v>
                </c:pt>
                <c:pt idx="678">
                  <c:v>386</c:v>
                </c:pt>
                <c:pt idx="679">
                  <c:v>379</c:v>
                </c:pt>
                <c:pt idx="680">
                  <c:v>243</c:v>
                </c:pt>
                <c:pt idx="681">
                  <c:v>358</c:v>
                </c:pt>
                <c:pt idx="682">
                  <c:v>358</c:v>
                </c:pt>
                <c:pt idx="683">
                  <c:v>258</c:v>
                </c:pt>
                <c:pt idx="684">
                  <c:v>65</c:v>
                </c:pt>
                <c:pt idx="685">
                  <c:v>846</c:v>
                </c:pt>
                <c:pt idx="686">
                  <c:v>724</c:v>
                </c:pt>
                <c:pt idx="687">
                  <c:v>770</c:v>
                </c:pt>
                <c:pt idx="688">
                  <c:v>815</c:v>
                </c:pt>
                <c:pt idx="689">
                  <c:v>2</c:v>
                </c:pt>
                <c:pt idx="690">
                  <c:v>16</c:v>
                </c:pt>
                <c:pt idx="691">
                  <c:v>819</c:v>
                </c:pt>
                <c:pt idx="692">
                  <c:v>46</c:v>
                </c:pt>
                <c:pt idx="693">
                  <c:v>5</c:v>
                </c:pt>
                <c:pt idx="694">
                  <c:v>5</c:v>
                </c:pt>
                <c:pt idx="695">
                  <c:v>479</c:v>
                </c:pt>
                <c:pt idx="696">
                  <c:v>938</c:v>
                </c:pt>
                <c:pt idx="697">
                  <c:v>283</c:v>
                </c:pt>
                <c:pt idx="698">
                  <c:v>909</c:v>
                </c:pt>
                <c:pt idx="699">
                  <c:v>156</c:v>
                </c:pt>
                <c:pt idx="700">
                  <c:v>213</c:v>
                </c:pt>
                <c:pt idx="701">
                  <c:v>123</c:v>
                </c:pt>
                <c:pt idx="702">
                  <c:v>37</c:v>
                </c:pt>
                <c:pt idx="703">
                  <c:v>154</c:v>
                </c:pt>
                <c:pt idx="704">
                  <c:v>154</c:v>
                </c:pt>
                <c:pt idx="705">
                  <c:v>940</c:v>
                </c:pt>
                <c:pt idx="706">
                  <c:v>51</c:v>
                </c:pt>
                <c:pt idx="707">
                  <c:v>141</c:v>
                </c:pt>
                <c:pt idx="708">
                  <c:v>160</c:v>
                </c:pt>
                <c:pt idx="709">
                  <c:v>16</c:v>
                </c:pt>
                <c:pt idx="710">
                  <c:v>557</c:v>
                </c:pt>
                <c:pt idx="711">
                  <c:v>196</c:v>
                </c:pt>
                <c:pt idx="712">
                  <c:v>295</c:v>
                </c:pt>
                <c:pt idx="713">
                  <c:v>231</c:v>
                </c:pt>
                <c:pt idx="714">
                  <c:v>231</c:v>
                </c:pt>
                <c:pt idx="715">
                  <c:v>38</c:v>
                </c:pt>
                <c:pt idx="716">
                  <c:v>29</c:v>
                </c:pt>
                <c:pt idx="717">
                  <c:v>29</c:v>
                </c:pt>
                <c:pt idx="718">
                  <c:v>29</c:v>
                </c:pt>
                <c:pt idx="719">
                  <c:v>420</c:v>
                </c:pt>
                <c:pt idx="720">
                  <c:v>8</c:v>
                </c:pt>
                <c:pt idx="721">
                  <c:v>229</c:v>
                </c:pt>
                <c:pt idx="722">
                  <c:v>1230</c:v>
                </c:pt>
                <c:pt idx="723">
                  <c:v>91</c:v>
                </c:pt>
                <c:pt idx="724">
                  <c:v>1060</c:v>
                </c:pt>
                <c:pt idx="725">
                  <c:v>11</c:v>
                </c:pt>
                <c:pt idx="726">
                  <c:v>121</c:v>
                </c:pt>
                <c:pt idx="727">
                  <c:v>13</c:v>
                </c:pt>
                <c:pt idx="728">
                  <c:v>17</c:v>
                </c:pt>
                <c:pt idx="729">
                  <c:v>8</c:v>
                </c:pt>
                <c:pt idx="730">
                  <c:v>46</c:v>
                </c:pt>
                <c:pt idx="731">
                  <c:v>85</c:v>
                </c:pt>
                <c:pt idx="732">
                  <c:v>5</c:v>
                </c:pt>
                <c:pt idx="733">
                  <c:v>302</c:v>
                </c:pt>
                <c:pt idx="734">
                  <c:v>728</c:v>
                </c:pt>
                <c:pt idx="735">
                  <c:v>9</c:v>
                </c:pt>
                <c:pt idx="736">
                  <c:v>9</c:v>
                </c:pt>
                <c:pt idx="737">
                  <c:v>110</c:v>
                </c:pt>
                <c:pt idx="738">
                  <c:v>711</c:v>
                </c:pt>
                <c:pt idx="739">
                  <c:v>778</c:v>
                </c:pt>
                <c:pt idx="740">
                  <c:v>0</c:v>
                </c:pt>
                <c:pt idx="741">
                  <c:v>995</c:v>
                </c:pt>
                <c:pt idx="742">
                  <c:v>493</c:v>
                </c:pt>
                <c:pt idx="743">
                  <c:v>23</c:v>
                </c:pt>
                <c:pt idx="744">
                  <c:v>704</c:v>
                </c:pt>
                <c:pt idx="745">
                  <c:v>2</c:v>
                </c:pt>
                <c:pt idx="746">
                  <c:v>415</c:v>
                </c:pt>
                <c:pt idx="747">
                  <c:v>241</c:v>
                </c:pt>
                <c:pt idx="748">
                  <c:v>34</c:v>
                </c:pt>
                <c:pt idx="749">
                  <c:v>1050</c:v>
                </c:pt>
                <c:pt idx="750">
                  <c:v>135</c:v>
                </c:pt>
                <c:pt idx="751">
                  <c:v>135</c:v>
                </c:pt>
                <c:pt idx="752">
                  <c:v>4</c:v>
                </c:pt>
                <c:pt idx="753">
                  <c:v>76</c:v>
                </c:pt>
                <c:pt idx="754">
                  <c:v>50</c:v>
                </c:pt>
                <c:pt idx="755">
                  <c:v>384</c:v>
                </c:pt>
                <c:pt idx="756">
                  <c:v>275</c:v>
                </c:pt>
                <c:pt idx="757">
                  <c:v>254</c:v>
                </c:pt>
                <c:pt idx="758">
                  <c:v>3</c:v>
                </c:pt>
                <c:pt idx="759">
                  <c:v>957</c:v>
                </c:pt>
                <c:pt idx="760">
                  <c:v>293</c:v>
                </c:pt>
                <c:pt idx="761">
                  <c:v>777</c:v>
                </c:pt>
                <c:pt idx="762">
                  <c:v>63</c:v>
                </c:pt>
                <c:pt idx="763">
                  <c:v>21</c:v>
                </c:pt>
                <c:pt idx="764">
                  <c:v>245</c:v>
                </c:pt>
                <c:pt idx="765">
                  <c:v>245</c:v>
                </c:pt>
                <c:pt idx="766">
                  <c:v>12</c:v>
                </c:pt>
                <c:pt idx="767">
                  <c:v>17</c:v>
                </c:pt>
                <c:pt idx="768">
                  <c:v>24</c:v>
                </c:pt>
                <c:pt idx="769">
                  <c:v>173</c:v>
                </c:pt>
                <c:pt idx="770">
                  <c:v>754</c:v>
                </c:pt>
                <c:pt idx="771">
                  <c:v>11</c:v>
                </c:pt>
                <c:pt idx="772">
                  <c:v>20</c:v>
                </c:pt>
                <c:pt idx="773">
                  <c:v>822</c:v>
                </c:pt>
                <c:pt idx="774">
                  <c:v>219</c:v>
                </c:pt>
                <c:pt idx="775">
                  <c:v>373</c:v>
                </c:pt>
                <c:pt idx="776">
                  <c:v>15</c:v>
                </c:pt>
                <c:pt idx="777">
                  <c:v>15</c:v>
                </c:pt>
                <c:pt idx="778">
                  <c:v>1171</c:v>
                </c:pt>
                <c:pt idx="779">
                  <c:v>371</c:v>
                </c:pt>
                <c:pt idx="780">
                  <c:v>23</c:v>
                </c:pt>
                <c:pt idx="781">
                  <c:v>8</c:v>
                </c:pt>
                <c:pt idx="782">
                  <c:v>8</c:v>
                </c:pt>
                <c:pt idx="783">
                  <c:v>801</c:v>
                </c:pt>
                <c:pt idx="784">
                  <c:v>20</c:v>
                </c:pt>
                <c:pt idx="785">
                  <c:v>23</c:v>
                </c:pt>
                <c:pt idx="786">
                  <c:v>48</c:v>
                </c:pt>
                <c:pt idx="787">
                  <c:v>244</c:v>
                </c:pt>
                <c:pt idx="788">
                  <c:v>562</c:v>
                </c:pt>
                <c:pt idx="789">
                  <c:v>79</c:v>
                </c:pt>
                <c:pt idx="790">
                  <c:v>79</c:v>
                </c:pt>
                <c:pt idx="791">
                  <c:v>1</c:v>
                </c:pt>
                <c:pt idx="792">
                  <c:v>4</c:v>
                </c:pt>
                <c:pt idx="793">
                  <c:v>8</c:v>
                </c:pt>
                <c:pt idx="794">
                  <c:v>707</c:v>
                </c:pt>
                <c:pt idx="795">
                  <c:v>356</c:v>
                </c:pt>
                <c:pt idx="796">
                  <c:v>356</c:v>
                </c:pt>
                <c:pt idx="797">
                  <c:v>743</c:v>
                </c:pt>
                <c:pt idx="798">
                  <c:v>235</c:v>
                </c:pt>
                <c:pt idx="799">
                  <c:v>393</c:v>
                </c:pt>
                <c:pt idx="800">
                  <c:v>721</c:v>
                </c:pt>
                <c:pt idx="801">
                  <c:v>28</c:v>
                </c:pt>
                <c:pt idx="802">
                  <c:v>896</c:v>
                </c:pt>
                <c:pt idx="803">
                  <c:v>217</c:v>
                </c:pt>
                <c:pt idx="804">
                  <c:v>48</c:v>
                </c:pt>
                <c:pt idx="805">
                  <c:v>482</c:v>
                </c:pt>
                <c:pt idx="806">
                  <c:v>167</c:v>
                </c:pt>
                <c:pt idx="807">
                  <c:v>879</c:v>
                </c:pt>
                <c:pt idx="808">
                  <c:v>6</c:v>
                </c:pt>
                <c:pt idx="809">
                  <c:v>367</c:v>
                </c:pt>
                <c:pt idx="810">
                  <c:v>693</c:v>
                </c:pt>
                <c:pt idx="811">
                  <c:v>691</c:v>
                </c:pt>
                <c:pt idx="812">
                  <c:v>231</c:v>
                </c:pt>
                <c:pt idx="813">
                  <c:v>816</c:v>
                </c:pt>
                <c:pt idx="814">
                  <c:v>19</c:v>
                </c:pt>
                <c:pt idx="815">
                  <c:v>24</c:v>
                </c:pt>
                <c:pt idx="816">
                  <c:v>483</c:v>
                </c:pt>
                <c:pt idx="817">
                  <c:v>32</c:v>
                </c:pt>
                <c:pt idx="818">
                  <c:v>595</c:v>
                </c:pt>
                <c:pt idx="819">
                  <c:v>1181</c:v>
                </c:pt>
                <c:pt idx="820">
                  <c:v>244</c:v>
                </c:pt>
                <c:pt idx="821">
                  <c:v>48</c:v>
                </c:pt>
                <c:pt idx="822">
                  <c:v>4</c:v>
                </c:pt>
                <c:pt idx="823">
                  <c:v>491</c:v>
                </c:pt>
                <c:pt idx="824">
                  <c:v>4</c:v>
                </c:pt>
                <c:pt idx="825">
                  <c:v>38</c:v>
                </c:pt>
                <c:pt idx="826">
                  <c:v>254</c:v>
                </c:pt>
                <c:pt idx="827">
                  <c:v>755</c:v>
                </c:pt>
                <c:pt idx="828">
                  <c:v>410</c:v>
                </c:pt>
                <c:pt idx="829">
                  <c:v>410</c:v>
                </c:pt>
                <c:pt idx="830">
                  <c:v>21</c:v>
                </c:pt>
                <c:pt idx="831">
                  <c:v>671</c:v>
                </c:pt>
                <c:pt idx="832">
                  <c:v>1009</c:v>
                </c:pt>
                <c:pt idx="833">
                  <c:v>972</c:v>
                </c:pt>
                <c:pt idx="834">
                  <c:v>11</c:v>
                </c:pt>
                <c:pt idx="835">
                  <c:v>598</c:v>
                </c:pt>
                <c:pt idx="836">
                  <c:v>139</c:v>
                </c:pt>
                <c:pt idx="837">
                  <c:v>488</c:v>
                </c:pt>
                <c:pt idx="838">
                  <c:v>15</c:v>
                </c:pt>
                <c:pt idx="839">
                  <c:v>15</c:v>
                </c:pt>
                <c:pt idx="840">
                  <c:v>15</c:v>
                </c:pt>
                <c:pt idx="841">
                  <c:v>15</c:v>
                </c:pt>
                <c:pt idx="842">
                  <c:v>605</c:v>
                </c:pt>
                <c:pt idx="843">
                  <c:v>0</c:v>
                </c:pt>
                <c:pt idx="844">
                  <c:v>702</c:v>
                </c:pt>
                <c:pt idx="845">
                  <c:v>2</c:v>
                </c:pt>
                <c:pt idx="846">
                  <c:v>239</c:v>
                </c:pt>
                <c:pt idx="847">
                  <c:v>5</c:v>
                </c:pt>
                <c:pt idx="848">
                  <c:v>1</c:v>
                </c:pt>
                <c:pt idx="849">
                  <c:v>183</c:v>
                </c:pt>
                <c:pt idx="850">
                  <c:v>771</c:v>
                </c:pt>
                <c:pt idx="851">
                  <c:v>83</c:v>
                </c:pt>
                <c:pt idx="852">
                  <c:v>170</c:v>
                </c:pt>
                <c:pt idx="853">
                  <c:v>39</c:v>
                </c:pt>
                <c:pt idx="854">
                  <c:v>33</c:v>
                </c:pt>
                <c:pt idx="855">
                  <c:v>450</c:v>
                </c:pt>
                <c:pt idx="856">
                  <c:v>51</c:v>
                </c:pt>
                <c:pt idx="857">
                  <c:v>0</c:v>
                </c:pt>
                <c:pt idx="858">
                  <c:v>59</c:v>
                </c:pt>
                <c:pt idx="859">
                  <c:v>1063</c:v>
                </c:pt>
                <c:pt idx="860">
                  <c:v>789</c:v>
                </c:pt>
                <c:pt idx="861">
                  <c:v>63</c:v>
                </c:pt>
                <c:pt idx="862">
                  <c:v>228</c:v>
                </c:pt>
                <c:pt idx="863">
                  <c:v>512</c:v>
                </c:pt>
                <c:pt idx="864">
                  <c:v>11</c:v>
                </c:pt>
                <c:pt idx="865">
                  <c:v>275</c:v>
                </c:pt>
                <c:pt idx="866">
                  <c:v>452</c:v>
                </c:pt>
                <c:pt idx="867">
                  <c:v>7</c:v>
                </c:pt>
                <c:pt idx="868">
                  <c:v>355</c:v>
                </c:pt>
                <c:pt idx="869">
                  <c:v>512</c:v>
                </c:pt>
                <c:pt idx="870">
                  <c:v>204</c:v>
                </c:pt>
                <c:pt idx="871">
                  <c:v>6</c:v>
                </c:pt>
                <c:pt idx="872">
                  <c:v>235</c:v>
                </c:pt>
                <c:pt idx="873">
                  <c:v>33</c:v>
                </c:pt>
                <c:pt idx="874">
                  <c:v>239</c:v>
                </c:pt>
                <c:pt idx="875">
                  <c:v>11</c:v>
                </c:pt>
                <c:pt idx="876">
                  <c:v>5</c:v>
                </c:pt>
                <c:pt idx="877">
                  <c:v>252</c:v>
                </c:pt>
                <c:pt idx="878">
                  <c:v>556</c:v>
                </c:pt>
                <c:pt idx="879">
                  <c:v>556</c:v>
                </c:pt>
                <c:pt idx="880">
                  <c:v>27</c:v>
                </c:pt>
                <c:pt idx="881">
                  <c:v>3</c:v>
                </c:pt>
                <c:pt idx="882">
                  <c:v>317</c:v>
                </c:pt>
                <c:pt idx="883">
                  <c:v>158</c:v>
                </c:pt>
                <c:pt idx="884">
                  <c:v>897</c:v>
                </c:pt>
                <c:pt idx="885">
                  <c:v>167</c:v>
                </c:pt>
                <c:pt idx="886">
                  <c:v>16</c:v>
                </c:pt>
                <c:pt idx="887">
                  <c:v>48</c:v>
                </c:pt>
                <c:pt idx="888">
                  <c:v>2</c:v>
                </c:pt>
                <c:pt idx="889">
                  <c:v>2</c:v>
                </c:pt>
                <c:pt idx="890">
                  <c:v>42</c:v>
                </c:pt>
                <c:pt idx="891">
                  <c:v>97</c:v>
                </c:pt>
                <c:pt idx="892">
                  <c:v>24</c:v>
                </c:pt>
                <c:pt idx="893">
                  <c:v>9</c:v>
                </c:pt>
                <c:pt idx="894">
                  <c:v>38</c:v>
                </c:pt>
                <c:pt idx="895">
                  <c:v>56</c:v>
                </c:pt>
                <c:pt idx="896">
                  <c:v>21</c:v>
                </c:pt>
                <c:pt idx="897">
                  <c:v>4</c:v>
                </c:pt>
                <c:pt idx="898">
                  <c:v>37</c:v>
                </c:pt>
                <c:pt idx="899">
                  <c:v>187</c:v>
                </c:pt>
                <c:pt idx="900">
                  <c:v>229</c:v>
                </c:pt>
                <c:pt idx="901">
                  <c:v>380</c:v>
                </c:pt>
                <c:pt idx="902">
                  <c:v>826</c:v>
                </c:pt>
                <c:pt idx="903">
                  <c:v>513</c:v>
                </c:pt>
                <c:pt idx="904">
                  <c:v>313</c:v>
                </c:pt>
                <c:pt idx="905">
                  <c:v>313</c:v>
                </c:pt>
                <c:pt idx="906">
                  <c:v>760</c:v>
                </c:pt>
                <c:pt idx="907">
                  <c:v>18</c:v>
                </c:pt>
                <c:pt idx="908">
                  <c:v>29</c:v>
                </c:pt>
                <c:pt idx="909">
                  <c:v>8</c:v>
                </c:pt>
                <c:pt idx="910">
                  <c:v>329</c:v>
                </c:pt>
                <c:pt idx="911">
                  <c:v>703</c:v>
                </c:pt>
                <c:pt idx="912">
                  <c:v>571</c:v>
                </c:pt>
                <c:pt idx="913">
                  <c:v>40</c:v>
                </c:pt>
                <c:pt idx="914">
                  <c:v>28</c:v>
                </c:pt>
                <c:pt idx="915">
                  <c:v>5</c:v>
                </c:pt>
                <c:pt idx="916">
                  <c:v>5</c:v>
                </c:pt>
                <c:pt idx="917">
                  <c:v>6</c:v>
                </c:pt>
                <c:pt idx="918">
                  <c:v>1218</c:v>
                </c:pt>
                <c:pt idx="919">
                  <c:v>1218</c:v>
                </c:pt>
                <c:pt idx="920">
                  <c:v>2</c:v>
                </c:pt>
                <c:pt idx="921">
                  <c:v>9</c:v>
                </c:pt>
                <c:pt idx="922">
                  <c:v>478</c:v>
                </c:pt>
                <c:pt idx="923">
                  <c:v>110</c:v>
                </c:pt>
                <c:pt idx="924">
                  <c:v>1332</c:v>
                </c:pt>
                <c:pt idx="925">
                  <c:v>84</c:v>
                </c:pt>
                <c:pt idx="926">
                  <c:v>10</c:v>
                </c:pt>
                <c:pt idx="927">
                  <c:v>1032</c:v>
                </c:pt>
                <c:pt idx="928">
                  <c:v>296</c:v>
                </c:pt>
                <c:pt idx="929">
                  <c:v>8</c:v>
                </c:pt>
                <c:pt idx="930">
                  <c:v>8</c:v>
                </c:pt>
                <c:pt idx="931">
                  <c:v>674</c:v>
                </c:pt>
                <c:pt idx="932">
                  <c:v>2</c:v>
                </c:pt>
                <c:pt idx="933">
                  <c:v>635</c:v>
                </c:pt>
                <c:pt idx="934">
                  <c:v>635</c:v>
                </c:pt>
                <c:pt idx="935">
                  <c:v>399</c:v>
                </c:pt>
                <c:pt idx="936">
                  <c:v>294</c:v>
                </c:pt>
                <c:pt idx="937">
                  <c:v>913</c:v>
                </c:pt>
                <c:pt idx="938">
                  <c:v>224</c:v>
                </c:pt>
                <c:pt idx="939">
                  <c:v>7</c:v>
                </c:pt>
                <c:pt idx="940">
                  <c:v>731</c:v>
                </c:pt>
                <c:pt idx="941">
                  <c:v>2</c:v>
                </c:pt>
                <c:pt idx="942">
                  <c:v>281</c:v>
                </c:pt>
                <c:pt idx="943">
                  <c:v>19</c:v>
                </c:pt>
                <c:pt idx="944">
                  <c:v>489</c:v>
                </c:pt>
                <c:pt idx="945">
                  <c:v>86</c:v>
                </c:pt>
                <c:pt idx="946">
                  <c:v>721</c:v>
                </c:pt>
                <c:pt idx="947">
                  <c:v>551</c:v>
                </c:pt>
                <c:pt idx="948">
                  <c:v>6</c:v>
                </c:pt>
                <c:pt idx="949">
                  <c:v>471</c:v>
                </c:pt>
                <c:pt idx="950">
                  <c:v>22</c:v>
                </c:pt>
                <c:pt idx="951">
                  <c:v>519</c:v>
                </c:pt>
                <c:pt idx="952">
                  <c:v>140</c:v>
                </c:pt>
                <c:pt idx="953">
                  <c:v>176</c:v>
                </c:pt>
                <c:pt idx="954">
                  <c:v>51</c:v>
                </c:pt>
                <c:pt idx="955">
                  <c:v>14</c:v>
                </c:pt>
                <c:pt idx="956">
                  <c:v>31</c:v>
                </c:pt>
                <c:pt idx="957">
                  <c:v>421</c:v>
                </c:pt>
                <c:pt idx="958">
                  <c:v>3</c:v>
                </c:pt>
                <c:pt idx="959">
                  <c:v>534</c:v>
                </c:pt>
                <c:pt idx="960">
                  <c:v>768</c:v>
                </c:pt>
                <c:pt idx="961">
                  <c:v>1</c:v>
                </c:pt>
                <c:pt idx="962">
                  <c:v>652</c:v>
                </c:pt>
                <c:pt idx="963">
                  <c:v>235</c:v>
                </c:pt>
                <c:pt idx="964">
                  <c:v>594</c:v>
                </c:pt>
                <c:pt idx="965">
                  <c:v>174</c:v>
                </c:pt>
                <c:pt idx="966">
                  <c:v>2</c:v>
                </c:pt>
                <c:pt idx="967">
                  <c:v>24</c:v>
                </c:pt>
                <c:pt idx="968">
                  <c:v>6</c:v>
                </c:pt>
                <c:pt idx="969">
                  <c:v>1142</c:v>
                </c:pt>
                <c:pt idx="970">
                  <c:v>80</c:v>
                </c:pt>
                <c:pt idx="971">
                  <c:v>41</c:v>
                </c:pt>
                <c:pt idx="972">
                  <c:v>105</c:v>
                </c:pt>
                <c:pt idx="973">
                  <c:v>724</c:v>
                </c:pt>
                <c:pt idx="974">
                  <c:v>1181</c:v>
                </c:pt>
                <c:pt idx="975">
                  <c:v>1181</c:v>
                </c:pt>
                <c:pt idx="976">
                  <c:v>284</c:v>
                </c:pt>
                <c:pt idx="977">
                  <c:v>7</c:v>
                </c:pt>
                <c:pt idx="978">
                  <c:v>14</c:v>
                </c:pt>
                <c:pt idx="979">
                  <c:v>26</c:v>
                </c:pt>
                <c:pt idx="980">
                  <c:v>604</c:v>
                </c:pt>
                <c:pt idx="981">
                  <c:v>16</c:v>
                </c:pt>
                <c:pt idx="982">
                  <c:v>65</c:v>
                </c:pt>
                <c:pt idx="983">
                  <c:v>65</c:v>
                </c:pt>
                <c:pt idx="984">
                  <c:v>100</c:v>
                </c:pt>
                <c:pt idx="985">
                  <c:v>2</c:v>
                </c:pt>
                <c:pt idx="986">
                  <c:v>21</c:v>
                </c:pt>
                <c:pt idx="987">
                  <c:v>26</c:v>
                </c:pt>
                <c:pt idx="988">
                  <c:v>207</c:v>
                </c:pt>
                <c:pt idx="989">
                  <c:v>207</c:v>
                </c:pt>
                <c:pt idx="990">
                  <c:v>513</c:v>
                </c:pt>
                <c:pt idx="991">
                  <c:v>299</c:v>
                </c:pt>
                <c:pt idx="992">
                  <c:v>525</c:v>
                </c:pt>
                <c:pt idx="993">
                  <c:v>155</c:v>
                </c:pt>
                <c:pt idx="994">
                  <c:v>606</c:v>
                </c:pt>
                <c:pt idx="995">
                  <c:v>159</c:v>
                </c:pt>
                <c:pt idx="996">
                  <c:v>676</c:v>
                </c:pt>
                <c:pt idx="997">
                  <c:v>7</c:v>
                </c:pt>
                <c:pt idx="998">
                  <c:v>68</c:v>
                </c:pt>
                <c:pt idx="999">
                  <c:v>19</c:v>
                </c:pt>
                <c:pt idx="1000">
                  <c:v>22</c:v>
                </c:pt>
                <c:pt idx="1001">
                  <c:v>494</c:v>
                </c:pt>
                <c:pt idx="1002">
                  <c:v>353</c:v>
                </c:pt>
                <c:pt idx="1003">
                  <c:v>1253</c:v>
                </c:pt>
                <c:pt idx="1004">
                  <c:v>50</c:v>
                </c:pt>
                <c:pt idx="1005">
                  <c:v>12</c:v>
                </c:pt>
                <c:pt idx="1006">
                  <c:v>443</c:v>
                </c:pt>
                <c:pt idx="1007">
                  <c:v>9</c:v>
                </c:pt>
                <c:pt idx="1008">
                  <c:v>182</c:v>
                </c:pt>
                <c:pt idx="1009">
                  <c:v>521</c:v>
                </c:pt>
                <c:pt idx="1010">
                  <c:v>395</c:v>
                </c:pt>
                <c:pt idx="1011">
                  <c:v>10</c:v>
                </c:pt>
                <c:pt idx="1012">
                  <c:v>977</c:v>
                </c:pt>
                <c:pt idx="1013">
                  <c:v>977</c:v>
                </c:pt>
                <c:pt idx="1014">
                  <c:v>603</c:v>
                </c:pt>
                <c:pt idx="1015">
                  <c:v>51</c:v>
                </c:pt>
                <c:pt idx="1016">
                  <c:v>5</c:v>
                </c:pt>
                <c:pt idx="1017">
                  <c:v>967</c:v>
                </c:pt>
                <c:pt idx="1018">
                  <c:v>7</c:v>
                </c:pt>
                <c:pt idx="1019">
                  <c:v>18</c:v>
                </c:pt>
                <c:pt idx="1020">
                  <c:v>1</c:v>
                </c:pt>
                <c:pt idx="1021">
                  <c:v>273</c:v>
                </c:pt>
                <c:pt idx="1022">
                  <c:v>277</c:v>
                </c:pt>
                <c:pt idx="1023">
                  <c:v>425</c:v>
                </c:pt>
                <c:pt idx="1024">
                  <c:v>425</c:v>
                </c:pt>
                <c:pt idx="1025">
                  <c:v>35</c:v>
                </c:pt>
                <c:pt idx="1026">
                  <c:v>1394</c:v>
                </c:pt>
                <c:pt idx="1027">
                  <c:v>40</c:v>
                </c:pt>
                <c:pt idx="1028">
                  <c:v>40</c:v>
                </c:pt>
                <c:pt idx="1029">
                  <c:v>171</c:v>
                </c:pt>
                <c:pt idx="1030">
                  <c:v>709</c:v>
                </c:pt>
                <c:pt idx="1031">
                  <c:v>554</c:v>
                </c:pt>
                <c:pt idx="1032">
                  <c:v>191</c:v>
                </c:pt>
                <c:pt idx="1033">
                  <c:v>230</c:v>
                </c:pt>
                <c:pt idx="1034">
                  <c:v>11</c:v>
                </c:pt>
                <c:pt idx="1035">
                  <c:v>11</c:v>
                </c:pt>
                <c:pt idx="1036">
                  <c:v>131</c:v>
                </c:pt>
                <c:pt idx="1037">
                  <c:v>1073</c:v>
                </c:pt>
                <c:pt idx="1038">
                  <c:v>56</c:v>
                </c:pt>
                <c:pt idx="1039">
                  <c:v>4</c:v>
                </c:pt>
                <c:pt idx="1040">
                  <c:v>652</c:v>
                </c:pt>
                <c:pt idx="1041">
                  <c:v>157</c:v>
                </c:pt>
                <c:pt idx="1042">
                  <c:v>226</c:v>
                </c:pt>
                <c:pt idx="1043">
                  <c:v>962</c:v>
                </c:pt>
                <c:pt idx="1044">
                  <c:v>186</c:v>
                </c:pt>
                <c:pt idx="1045">
                  <c:v>483</c:v>
                </c:pt>
                <c:pt idx="1046">
                  <c:v>483</c:v>
                </c:pt>
                <c:pt idx="1047">
                  <c:v>97</c:v>
                </c:pt>
                <c:pt idx="1048">
                  <c:v>303</c:v>
                </c:pt>
                <c:pt idx="1049">
                  <c:v>18</c:v>
                </c:pt>
                <c:pt idx="1050">
                  <c:v>17</c:v>
                </c:pt>
                <c:pt idx="1051">
                  <c:v>14</c:v>
                </c:pt>
                <c:pt idx="1052">
                  <c:v>14</c:v>
                </c:pt>
                <c:pt idx="1053">
                  <c:v>178</c:v>
                </c:pt>
                <c:pt idx="1054">
                  <c:v>1276</c:v>
                </c:pt>
                <c:pt idx="1055">
                  <c:v>240</c:v>
                </c:pt>
                <c:pt idx="1056">
                  <c:v>130</c:v>
                </c:pt>
                <c:pt idx="1057">
                  <c:v>614</c:v>
                </c:pt>
                <c:pt idx="1058">
                  <c:v>1288</c:v>
                </c:pt>
                <c:pt idx="1059">
                  <c:v>563</c:v>
                </c:pt>
                <c:pt idx="1060">
                  <c:v>2</c:v>
                </c:pt>
                <c:pt idx="1061">
                  <c:v>2</c:v>
                </c:pt>
                <c:pt idx="1062">
                  <c:v>2</c:v>
                </c:pt>
                <c:pt idx="1063">
                  <c:v>43</c:v>
                </c:pt>
                <c:pt idx="1064">
                  <c:v>189</c:v>
                </c:pt>
                <c:pt idx="1065">
                  <c:v>6</c:v>
                </c:pt>
                <c:pt idx="1066">
                  <c:v>67</c:v>
                </c:pt>
                <c:pt idx="1067">
                  <c:v>67</c:v>
                </c:pt>
                <c:pt idx="1068">
                  <c:v>240</c:v>
                </c:pt>
                <c:pt idx="1069">
                  <c:v>240</c:v>
                </c:pt>
                <c:pt idx="1070">
                  <c:v>95</c:v>
                </c:pt>
                <c:pt idx="1071">
                  <c:v>210</c:v>
                </c:pt>
                <c:pt idx="1072">
                  <c:v>344</c:v>
                </c:pt>
                <c:pt idx="1073">
                  <c:v>2</c:v>
                </c:pt>
                <c:pt idx="1074">
                  <c:v>9</c:v>
                </c:pt>
                <c:pt idx="1075">
                  <c:v>179</c:v>
                </c:pt>
                <c:pt idx="1076">
                  <c:v>130</c:v>
                </c:pt>
                <c:pt idx="1077">
                  <c:v>306</c:v>
                </c:pt>
                <c:pt idx="1078">
                  <c:v>189</c:v>
                </c:pt>
                <c:pt idx="1079">
                  <c:v>267</c:v>
                </c:pt>
                <c:pt idx="1080">
                  <c:v>14</c:v>
                </c:pt>
                <c:pt idx="1081">
                  <c:v>14</c:v>
                </c:pt>
                <c:pt idx="1082">
                  <c:v>505</c:v>
                </c:pt>
                <c:pt idx="1083">
                  <c:v>505</c:v>
                </c:pt>
                <c:pt idx="1084">
                  <c:v>183</c:v>
                </c:pt>
                <c:pt idx="1085">
                  <c:v>758</c:v>
                </c:pt>
                <c:pt idx="1086">
                  <c:v>758</c:v>
                </c:pt>
                <c:pt idx="1087">
                  <c:v>505</c:v>
                </c:pt>
                <c:pt idx="1088">
                  <c:v>824</c:v>
                </c:pt>
                <c:pt idx="1089">
                  <c:v>918</c:v>
                </c:pt>
                <c:pt idx="1090">
                  <c:v>918</c:v>
                </c:pt>
                <c:pt idx="1091">
                  <c:v>980</c:v>
                </c:pt>
                <c:pt idx="1092">
                  <c:v>526</c:v>
                </c:pt>
                <c:pt idx="1093">
                  <c:v>66</c:v>
                </c:pt>
                <c:pt idx="1094">
                  <c:v>151</c:v>
                </c:pt>
                <c:pt idx="1095">
                  <c:v>13</c:v>
                </c:pt>
                <c:pt idx="1096">
                  <c:v>5</c:v>
                </c:pt>
                <c:pt idx="1097">
                  <c:v>5</c:v>
                </c:pt>
                <c:pt idx="1098">
                  <c:v>6</c:v>
                </c:pt>
                <c:pt idx="1099">
                  <c:v>22</c:v>
                </c:pt>
                <c:pt idx="1100">
                  <c:v>0</c:v>
                </c:pt>
                <c:pt idx="1101">
                  <c:v>690</c:v>
                </c:pt>
                <c:pt idx="1102">
                  <c:v>8</c:v>
                </c:pt>
                <c:pt idx="1103">
                  <c:v>6</c:v>
                </c:pt>
                <c:pt idx="1104">
                  <c:v>2</c:v>
                </c:pt>
                <c:pt idx="1105">
                  <c:v>202</c:v>
                </c:pt>
                <c:pt idx="1106">
                  <c:v>4</c:v>
                </c:pt>
                <c:pt idx="1107">
                  <c:v>792</c:v>
                </c:pt>
                <c:pt idx="1108">
                  <c:v>545</c:v>
                </c:pt>
                <c:pt idx="1109">
                  <c:v>31</c:v>
                </c:pt>
                <c:pt idx="1110">
                  <c:v>31</c:v>
                </c:pt>
                <c:pt idx="1111">
                  <c:v>280</c:v>
                </c:pt>
                <c:pt idx="1112">
                  <c:v>109</c:v>
                </c:pt>
                <c:pt idx="1113">
                  <c:v>15</c:v>
                </c:pt>
                <c:pt idx="1114">
                  <c:v>382</c:v>
                </c:pt>
                <c:pt idx="1115">
                  <c:v>1</c:v>
                </c:pt>
                <c:pt idx="1116">
                  <c:v>664</c:v>
                </c:pt>
                <c:pt idx="1117">
                  <c:v>27</c:v>
                </c:pt>
                <c:pt idx="1118">
                  <c:v>27</c:v>
                </c:pt>
                <c:pt idx="1119">
                  <c:v>13</c:v>
                </c:pt>
                <c:pt idx="1120">
                  <c:v>132</c:v>
                </c:pt>
                <c:pt idx="1121">
                  <c:v>88</c:v>
                </c:pt>
                <c:pt idx="1122">
                  <c:v>448</c:v>
                </c:pt>
                <c:pt idx="1123">
                  <c:v>129</c:v>
                </c:pt>
                <c:pt idx="1124">
                  <c:v>371</c:v>
                </c:pt>
                <c:pt idx="1125">
                  <c:v>750</c:v>
                </c:pt>
                <c:pt idx="1126">
                  <c:v>10</c:v>
                </c:pt>
                <c:pt idx="1127">
                  <c:v>2</c:v>
                </c:pt>
                <c:pt idx="1128">
                  <c:v>40</c:v>
                </c:pt>
                <c:pt idx="1129">
                  <c:v>194</c:v>
                </c:pt>
                <c:pt idx="1130">
                  <c:v>99</c:v>
                </c:pt>
                <c:pt idx="1131">
                  <c:v>223</c:v>
                </c:pt>
                <c:pt idx="1132">
                  <c:v>81</c:v>
                </c:pt>
                <c:pt idx="1133">
                  <c:v>57</c:v>
                </c:pt>
                <c:pt idx="1134">
                  <c:v>340</c:v>
                </c:pt>
                <c:pt idx="1135">
                  <c:v>336</c:v>
                </c:pt>
                <c:pt idx="1136">
                  <c:v>20</c:v>
                </c:pt>
                <c:pt idx="1137">
                  <c:v>30</c:v>
                </c:pt>
                <c:pt idx="1138">
                  <c:v>407</c:v>
                </c:pt>
                <c:pt idx="1139">
                  <c:v>51</c:v>
                </c:pt>
                <c:pt idx="1140">
                  <c:v>90</c:v>
                </c:pt>
                <c:pt idx="1141">
                  <c:v>423</c:v>
                </c:pt>
                <c:pt idx="1142">
                  <c:v>5</c:v>
                </c:pt>
                <c:pt idx="1143">
                  <c:v>378</c:v>
                </c:pt>
                <c:pt idx="1144">
                  <c:v>61</c:v>
                </c:pt>
                <c:pt idx="1145">
                  <c:v>70</c:v>
                </c:pt>
                <c:pt idx="1146">
                  <c:v>173</c:v>
                </c:pt>
                <c:pt idx="1147">
                  <c:v>3</c:v>
                </c:pt>
                <c:pt idx="1148">
                  <c:v>595</c:v>
                </c:pt>
                <c:pt idx="1149">
                  <c:v>595</c:v>
                </c:pt>
                <c:pt idx="1150">
                  <c:v>10</c:v>
                </c:pt>
                <c:pt idx="1151">
                  <c:v>82</c:v>
                </c:pt>
                <c:pt idx="1152">
                  <c:v>15</c:v>
                </c:pt>
                <c:pt idx="1153">
                  <c:v>15</c:v>
                </c:pt>
                <c:pt idx="1154">
                  <c:v>220</c:v>
                </c:pt>
                <c:pt idx="1155">
                  <c:v>517</c:v>
                </c:pt>
                <c:pt idx="1156">
                  <c:v>615</c:v>
                </c:pt>
                <c:pt idx="1157">
                  <c:v>11</c:v>
                </c:pt>
                <c:pt idx="1158">
                  <c:v>480</c:v>
                </c:pt>
                <c:pt idx="1159">
                  <c:v>398</c:v>
                </c:pt>
                <c:pt idx="1160">
                  <c:v>398</c:v>
                </c:pt>
                <c:pt idx="1161">
                  <c:v>752</c:v>
                </c:pt>
                <c:pt idx="1162">
                  <c:v>464</c:v>
                </c:pt>
                <c:pt idx="1163">
                  <c:v>28</c:v>
                </c:pt>
                <c:pt idx="1164">
                  <c:v>154</c:v>
                </c:pt>
                <c:pt idx="1165">
                  <c:v>23</c:v>
                </c:pt>
                <c:pt idx="1166">
                  <c:v>1</c:v>
                </c:pt>
                <c:pt idx="1167">
                  <c:v>53</c:v>
                </c:pt>
                <c:pt idx="1168">
                  <c:v>741</c:v>
                </c:pt>
                <c:pt idx="1169">
                  <c:v>230</c:v>
                </c:pt>
                <c:pt idx="1170">
                  <c:v>5</c:v>
                </c:pt>
                <c:pt idx="1171">
                  <c:v>5</c:v>
                </c:pt>
                <c:pt idx="1172">
                  <c:v>456</c:v>
                </c:pt>
                <c:pt idx="1173">
                  <c:v>143</c:v>
                </c:pt>
                <c:pt idx="1174">
                  <c:v>31</c:v>
                </c:pt>
                <c:pt idx="1175">
                  <c:v>2</c:v>
                </c:pt>
                <c:pt idx="1176">
                  <c:v>0</c:v>
                </c:pt>
                <c:pt idx="1177">
                  <c:v>625</c:v>
                </c:pt>
                <c:pt idx="1178">
                  <c:v>407</c:v>
                </c:pt>
                <c:pt idx="1179">
                  <c:v>254</c:v>
                </c:pt>
                <c:pt idx="1180">
                  <c:v>3</c:v>
                </c:pt>
                <c:pt idx="1181">
                  <c:v>269</c:v>
                </c:pt>
                <c:pt idx="1182">
                  <c:v>269</c:v>
                </c:pt>
                <c:pt idx="1183">
                  <c:v>7</c:v>
                </c:pt>
                <c:pt idx="1184">
                  <c:v>301</c:v>
                </c:pt>
                <c:pt idx="1185">
                  <c:v>375</c:v>
                </c:pt>
                <c:pt idx="1186">
                  <c:v>10</c:v>
                </c:pt>
                <c:pt idx="1187">
                  <c:v>12</c:v>
                </c:pt>
                <c:pt idx="1188">
                  <c:v>3</c:v>
                </c:pt>
                <c:pt idx="1189">
                  <c:v>258</c:v>
                </c:pt>
                <c:pt idx="1190">
                  <c:v>1</c:v>
                </c:pt>
                <c:pt idx="1191">
                  <c:v>1</c:v>
                </c:pt>
                <c:pt idx="1192">
                  <c:v>45</c:v>
                </c:pt>
                <c:pt idx="1193">
                  <c:v>1215</c:v>
                </c:pt>
                <c:pt idx="1194">
                  <c:v>6</c:v>
                </c:pt>
                <c:pt idx="1195">
                  <c:v>36</c:v>
                </c:pt>
                <c:pt idx="1196">
                  <c:v>19</c:v>
                </c:pt>
                <c:pt idx="1197">
                  <c:v>106</c:v>
                </c:pt>
                <c:pt idx="1198">
                  <c:v>871</c:v>
                </c:pt>
                <c:pt idx="1199">
                  <c:v>368</c:v>
                </c:pt>
                <c:pt idx="1200">
                  <c:v>233</c:v>
                </c:pt>
                <c:pt idx="1201">
                  <c:v>11</c:v>
                </c:pt>
                <c:pt idx="1202">
                  <c:v>1193</c:v>
                </c:pt>
                <c:pt idx="1203">
                  <c:v>441</c:v>
                </c:pt>
                <c:pt idx="1204">
                  <c:v>87</c:v>
                </c:pt>
                <c:pt idx="1205">
                  <c:v>20</c:v>
                </c:pt>
                <c:pt idx="1206">
                  <c:v>14</c:v>
                </c:pt>
                <c:pt idx="1207">
                  <c:v>110</c:v>
                </c:pt>
                <c:pt idx="1208">
                  <c:v>437</c:v>
                </c:pt>
                <c:pt idx="1209">
                  <c:v>437</c:v>
                </c:pt>
                <c:pt idx="1210">
                  <c:v>965</c:v>
                </c:pt>
                <c:pt idx="1211">
                  <c:v>483</c:v>
                </c:pt>
                <c:pt idx="1212">
                  <c:v>204</c:v>
                </c:pt>
                <c:pt idx="1213">
                  <c:v>32</c:v>
                </c:pt>
                <c:pt idx="1214">
                  <c:v>510</c:v>
                </c:pt>
                <c:pt idx="1215">
                  <c:v>574</c:v>
                </c:pt>
                <c:pt idx="1216">
                  <c:v>85</c:v>
                </c:pt>
                <c:pt idx="1217">
                  <c:v>332</c:v>
                </c:pt>
                <c:pt idx="1218">
                  <c:v>332</c:v>
                </c:pt>
                <c:pt idx="1219">
                  <c:v>642</c:v>
                </c:pt>
                <c:pt idx="1220">
                  <c:v>642</c:v>
                </c:pt>
                <c:pt idx="1221">
                  <c:v>35</c:v>
                </c:pt>
                <c:pt idx="1222">
                  <c:v>2</c:v>
                </c:pt>
                <c:pt idx="1223">
                  <c:v>2</c:v>
                </c:pt>
                <c:pt idx="1224">
                  <c:v>30</c:v>
                </c:pt>
                <c:pt idx="1225">
                  <c:v>5</c:v>
                </c:pt>
                <c:pt idx="1226">
                  <c:v>46</c:v>
                </c:pt>
                <c:pt idx="1227">
                  <c:v>587</c:v>
                </c:pt>
                <c:pt idx="1228">
                  <c:v>587</c:v>
                </c:pt>
                <c:pt idx="1229">
                  <c:v>354</c:v>
                </c:pt>
                <c:pt idx="1230">
                  <c:v>9</c:v>
                </c:pt>
                <c:pt idx="1231">
                  <c:v>97</c:v>
                </c:pt>
                <c:pt idx="1232">
                  <c:v>19</c:v>
                </c:pt>
                <c:pt idx="1233">
                  <c:v>26</c:v>
                </c:pt>
                <c:pt idx="1234">
                  <c:v>376</c:v>
                </c:pt>
                <c:pt idx="1235">
                  <c:v>390</c:v>
                </c:pt>
                <c:pt idx="1236">
                  <c:v>390</c:v>
                </c:pt>
                <c:pt idx="1237">
                  <c:v>476</c:v>
                </c:pt>
                <c:pt idx="1238">
                  <c:v>121</c:v>
                </c:pt>
                <c:pt idx="1239">
                  <c:v>18</c:v>
                </c:pt>
                <c:pt idx="1240">
                  <c:v>627</c:v>
                </c:pt>
                <c:pt idx="1241">
                  <c:v>12</c:v>
                </c:pt>
                <c:pt idx="1242">
                  <c:v>165</c:v>
                </c:pt>
                <c:pt idx="1243">
                  <c:v>806</c:v>
                </c:pt>
                <c:pt idx="1244">
                  <c:v>763</c:v>
                </c:pt>
                <c:pt idx="1245">
                  <c:v>205</c:v>
                </c:pt>
                <c:pt idx="1246">
                  <c:v>1003</c:v>
                </c:pt>
                <c:pt idx="1247">
                  <c:v>4</c:v>
                </c:pt>
                <c:pt idx="1248">
                  <c:v>23</c:v>
                </c:pt>
                <c:pt idx="1249">
                  <c:v>790</c:v>
                </c:pt>
                <c:pt idx="1250">
                  <c:v>10</c:v>
                </c:pt>
                <c:pt idx="1251">
                  <c:v>13</c:v>
                </c:pt>
                <c:pt idx="1252">
                  <c:v>40</c:v>
                </c:pt>
                <c:pt idx="1253">
                  <c:v>98</c:v>
                </c:pt>
                <c:pt idx="1254">
                  <c:v>12</c:v>
                </c:pt>
                <c:pt idx="1255">
                  <c:v>11</c:v>
                </c:pt>
                <c:pt idx="1256">
                  <c:v>62</c:v>
                </c:pt>
                <c:pt idx="1257">
                  <c:v>1148</c:v>
                </c:pt>
                <c:pt idx="1258">
                  <c:v>984</c:v>
                </c:pt>
                <c:pt idx="1259">
                  <c:v>172</c:v>
                </c:pt>
                <c:pt idx="1260">
                  <c:v>368</c:v>
                </c:pt>
                <c:pt idx="1261">
                  <c:v>368</c:v>
                </c:pt>
                <c:pt idx="1262">
                  <c:v>941</c:v>
                </c:pt>
                <c:pt idx="1263">
                  <c:v>241</c:v>
                </c:pt>
                <c:pt idx="1264">
                  <c:v>112</c:v>
                </c:pt>
                <c:pt idx="1265">
                  <c:v>799</c:v>
                </c:pt>
                <c:pt idx="1266">
                  <c:v>406</c:v>
                </c:pt>
                <c:pt idx="1267">
                  <c:v>406</c:v>
                </c:pt>
                <c:pt idx="1268">
                  <c:v>95</c:v>
                </c:pt>
                <c:pt idx="1269">
                  <c:v>709</c:v>
                </c:pt>
                <c:pt idx="1270">
                  <c:v>709</c:v>
                </c:pt>
                <c:pt idx="1271">
                  <c:v>90</c:v>
                </c:pt>
                <c:pt idx="1272">
                  <c:v>128</c:v>
                </c:pt>
                <c:pt idx="1273">
                  <c:v>8</c:v>
                </c:pt>
                <c:pt idx="1274">
                  <c:v>261</c:v>
                </c:pt>
                <c:pt idx="1275">
                  <c:v>1050</c:v>
                </c:pt>
                <c:pt idx="1276">
                  <c:v>29</c:v>
                </c:pt>
                <c:pt idx="1277">
                  <c:v>298</c:v>
                </c:pt>
                <c:pt idx="1278">
                  <c:v>377</c:v>
                </c:pt>
                <c:pt idx="1279">
                  <c:v>919</c:v>
                </c:pt>
                <c:pt idx="1280">
                  <c:v>919</c:v>
                </c:pt>
                <c:pt idx="1281">
                  <c:v>25</c:v>
                </c:pt>
                <c:pt idx="1282">
                  <c:v>163</c:v>
                </c:pt>
                <c:pt idx="1283">
                  <c:v>162</c:v>
                </c:pt>
                <c:pt idx="1284">
                  <c:v>162</c:v>
                </c:pt>
                <c:pt idx="1285">
                  <c:v>5</c:v>
                </c:pt>
                <c:pt idx="1286">
                  <c:v>5</c:v>
                </c:pt>
                <c:pt idx="1287">
                  <c:v>198</c:v>
                </c:pt>
                <c:pt idx="1288">
                  <c:v>215</c:v>
                </c:pt>
                <c:pt idx="1289">
                  <c:v>112</c:v>
                </c:pt>
                <c:pt idx="1290">
                  <c:v>112</c:v>
                </c:pt>
                <c:pt idx="1291">
                  <c:v>2</c:v>
                </c:pt>
                <c:pt idx="1292">
                  <c:v>198</c:v>
                </c:pt>
                <c:pt idx="1293">
                  <c:v>1493</c:v>
                </c:pt>
                <c:pt idx="1294">
                  <c:v>1090</c:v>
                </c:pt>
                <c:pt idx="1295">
                  <c:v>295</c:v>
                </c:pt>
                <c:pt idx="1296">
                  <c:v>216</c:v>
                </c:pt>
                <c:pt idx="1297">
                  <c:v>3</c:v>
                </c:pt>
                <c:pt idx="1298">
                  <c:v>536</c:v>
                </c:pt>
                <c:pt idx="1299">
                  <c:v>1149</c:v>
                </c:pt>
                <c:pt idx="1300">
                  <c:v>70</c:v>
                </c:pt>
                <c:pt idx="1301">
                  <c:v>244</c:v>
                </c:pt>
                <c:pt idx="1302">
                  <c:v>244</c:v>
                </c:pt>
                <c:pt idx="1303">
                  <c:v>586</c:v>
                </c:pt>
                <c:pt idx="1304">
                  <c:v>77</c:v>
                </c:pt>
                <c:pt idx="1305">
                  <c:v>539</c:v>
                </c:pt>
                <c:pt idx="1306">
                  <c:v>200</c:v>
                </c:pt>
                <c:pt idx="1307">
                  <c:v>794</c:v>
                </c:pt>
                <c:pt idx="1308">
                  <c:v>23</c:v>
                </c:pt>
                <c:pt idx="1309">
                  <c:v>387</c:v>
                </c:pt>
                <c:pt idx="1310">
                  <c:v>774</c:v>
                </c:pt>
                <c:pt idx="1311">
                  <c:v>19</c:v>
                </c:pt>
                <c:pt idx="1312">
                  <c:v>11</c:v>
                </c:pt>
                <c:pt idx="1313">
                  <c:v>11</c:v>
                </c:pt>
                <c:pt idx="1314">
                  <c:v>328</c:v>
                </c:pt>
                <c:pt idx="1315">
                  <c:v>328</c:v>
                </c:pt>
                <c:pt idx="1316">
                  <c:v>901</c:v>
                </c:pt>
                <c:pt idx="1317">
                  <c:v>901</c:v>
                </c:pt>
                <c:pt idx="1318">
                  <c:v>901</c:v>
                </c:pt>
                <c:pt idx="1319">
                  <c:v>866</c:v>
                </c:pt>
                <c:pt idx="1320">
                  <c:v>37</c:v>
                </c:pt>
                <c:pt idx="1321">
                  <c:v>308</c:v>
                </c:pt>
                <c:pt idx="1322">
                  <c:v>753</c:v>
                </c:pt>
                <c:pt idx="1323">
                  <c:v>1048</c:v>
                </c:pt>
                <c:pt idx="1324">
                  <c:v>960</c:v>
                </c:pt>
                <c:pt idx="1325">
                  <c:v>888</c:v>
                </c:pt>
                <c:pt idx="1326">
                  <c:v>31</c:v>
                </c:pt>
                <c:pt idx="1327">
                  <c:v>4</c:v>
                </c:pt>
                <c:pt idx="1328">
                  <c:v>19</c:v>
                </c:pt>
                <c:pt idx="1329">
                  <c:v>14</c:v>
                </c:pt>
                <c:pt idx="1330">
                  <c:v>7</c:v>
                </c:pt>
                <c:pt idx="1331">
                  <c:v>32</c:v>
                </c:pt>
                <c:pt idx="1332">
                  <c:v>654</c:v>
                </c:pt>
                <c:pt idx="1333">
                  <c:v>204</c:v>
                </c:pt>
                <c:pt idx="1334">
                  <c:v>707</c:v>
                </c:pt>
                <c:pt idx="1335">
                  <c:v>499</c:v>
                </c:pt>
                <c:pt idx="1336">
                  <c:v>172</c:v>
                </c:pt>
                <c:pt idx="1337">
                  <c:v>2</c:v>
                </c:pt>
                <c:pt idx="1338">
                  <c:v>576</c:v>
                </c:pt>
                <c:pt idx="1339">
                  <c:v>471</c:v>
                </c:pt>
                <c:pt idx="1340">
                  <c:v>184</c:v>
                </c:pt>
                <c:pt idx="1341">
                  <c:v>635</c:v>
                </c:pt>
                <c:pt idx="1342">
                  <c:v>295</c:v>
                </c:pt>
                <c:pt idx="1343">
                  <c:v>576</c:v>
                </c:pt>
                <c:pt idx="1344">
                  <c:v>8</c:v>
                </c:pt>
                <c:pt idx="1345">
                  <c:v>381</c:v>
                </c:pt>
                <c:pt idx="1346">
                  <c:v>16</c:v>
                </c:pt>
                <c:pt idx="1347">
                  <c:v>44</c:v>
                </c:pt>
                <c:pt idx="1348">
                  <c:v>44</c:v>
                </c:pt>
                <c:pt idx="1349">
                  <c:v>371</c:v>
                </c:pt>
                <c:pt idx="1350">
                  <c:v>735</c:v>
                </c:pt>
                <c:pt idx="1351">
                  <c:v>386</c:v>
                </c:pt>
                <c:pt idx="1352">
                  <c:v>548</c:v>
                </c:pt>
                <c:pt idx="1353">
                  <c:v>6</c:v>
                </c:pt>
                <c:pt idx="1354">
                  <c:v>1000</c:v>
                </c:pt>
                <c:pt idx="1355">
                  <c:v>206</c:v>
                </c:pt>
                <c:pt idx="1356">
                  <c:v>483</c:v>
                </c:pt>
                <c:pt idx="1357">
                  <c:v>611</c:v>
                </c:pt>
                <c:pt idx="1358">
                  <c:v>7</c:v>
                </c:pt>
                <c:pt idx="1359">
                  <c:v>19</c:v>
                </c:pt>
                <c:pt idx="1360">
                  <c:v>265</c:v>
                </c:pt>
                <c:pt idx="1361">
                  <c:v>292</c:v>
                </c:pt>
                <c:pt idx="1362">
                  <c:v>292</c:v>
                </c:pt>
                <c:pt idx="1363">
                  <c:v>161</c:v>
                </c:pt>
                <c:pt idx="1364">
                  <c:v>713</c:v>
                </c:pt>
                <c:pt idx="1365">
                  <c:v>6</c:v>
                </c:pt>
                <c:pt idx="1366">
                  <c:v>593</c:v>
                </c:pt>
                <c:pt idx="1367">
                  <c:v>26</c:v>
                </c:pt>
                <c:pt idx="1368">
                  <c:v>448</c:v>
                </c:pt>
                <c:pt idx="1369">
                  <c:v>1311</c:v>
                </c:pt>
                <c:pt idx="1370">
                  <c:v>526</c:v>
                </c:pt>
                <c:pt idx="1371">
                  <c:v>86</c:v>
                </c:pt>
                <c:pt idx="1372">
                  <c:v>547</c:v>
                </c:pt>
                <c:pt idx="1373">
                  <c:v>1</c:v>
                </c:pt>
                <c:pt idx="1374">
                  <c:v>1</c:v>
                </c:pt>
                <c:pt idx="1375">
                  <c:v>1166</c:v>
                </c:pt>
                <c:pt idx="1376">
                  <c:v>1486</c:v>
                </c:pt>
                <c:pt idx="1377">
                  <c:v>349</c:v>
                </c:pt>
                <c:pt idx="1378">
                  <c:v>365</c:v>
                </c:pt>
                <c:pt idx="1379">
                  <c:v>349</c:v>
                </c:pt>
                <c:pt idx="1380">
                  <c:v>515</c:v>
                </c:pt>
                <c:pt idx="1381">
                  <c:v>88</c:v>
                </c:pt>
                <c:pt idx="1382">
                  <c:v>10</c:v>
                </c:pt>
                <c:pt idx="1383">
                  <c:v>53</c:v>
                </c:pt>
                <c:pt idx="1384">
                  <c:v>606</c:v>
                </c:pt>
                <c:pt idx="1385">
                  <c:v>1492</c:v>
                </c:pt>
                <c:pt idx="1386">
                  <c:v>1492</c:v>
                </c:pt>
                <c:pt idx="1387">
                  <c:v>78</c:v>
                </c:pt>
                <c:pt idx="1388">
                  <c:v>5</c:v>
                </c:pt>
                <c:pt idx="1389">
                  <c:v>356</c:v>
                </c:pt>
                <c:pt idx="1390">
                  <c:v>533</c:v>
                </c:pt>
                <c:pt idx="1391">
                  <c:v>216</c:v>
                </c:pt>
                <c:pt idx="1392">
                  <c:v>183</c:v>
                </c:pt>
                <c:pt idx="1393">
                  <c:v>196</c:v>
                </c:pt>
                <c:pt idx="1394">
                  <c:v>91</c:v>
                </c:pt>
                <c:pt idx="1395">
                  <c:v>575</c:v>
                </c:pt>
                <c:pt idx="1396">
                  <c:v>726</c:v>
                </c:pt>
                <c:pt idx="1397">
                  <c:v>5</c:v>
                </c:pt>
                <c:pt idx="1398">
                  <c:v>833</c:v>
                </c:pt>
                <c:pt idx="1399">
                  <c:v>12</c:v>
                </c:pt>
                <c:pt idx="1400">
                  <c:v>938</c:v>
                </c:pt>
                <c:pt idx="1401">
                  <c:v>56</c:v>
                </c:pt>
                <c:pt idx="1402">
                  <c:v>56</c:v>
                </c:pt>
                <c:pt idx="1403">
                  <c:v>445</c:v>
                </c:pt>
                <c:pt idx="1404">
                  <c:v>1259</c:v>
                </c:pt>
                <c:pt idx="1405">
                  <c:v>248</c:v>
                </c:pt>
                <c:pt idx="1406">
                  <c:v>284</c:v>
                </c:pt>
                <c:pt idx="1407">
                  <c:v>239</c:v>
                </c:pt>
                <c:pt idx="1408">
                  <c:v>1111</c:v>
                </c:pt>
                <c:pt idx="1409">
                  <c:v>1111</c:v>
                </c:pt>
                <c:pt idx="1410">
                  <c:v>52</c:v>
                </c:pt>
                <c:pt idx="1411">
                  <c:v>25</c:v>
                </c:pt>
                <c:pt idx="1412">
                  <c:v>28</c:v>
                </c:pt>
                <c:pt idx="1413">
                  <c:v>614</c:v>
                </c:pt>
                <c:pt idx="1414">
                  <c:v>710</c:v>
                </c:pt>
                <c:pt idx="1415">
                  <c:v>322</c:v>
                </c:pt>
                <c:pt idx="1416">
                  <c:v>73</c:v>
                </c:pt>
                <c:pt idx="1417">
                  <c:v>1241</c:v>
                </c:pt>
                <c:pt idx="1418">
                  <c:v>529</c:v>
                </c:pt>
                <c:pt idx="1419">
                  <c:v>529</c:v>
                </c:pt>
                <c:pt idx="1420">
                  <c:v>5</c:v>
                </c:pt>
                <c:pt idx="1421">
                  <c:v>35</c:v>
                </c:pt>
                <c:pt idx="1422">
                  <c:v>447</c:v>
                </c:pt>
                <c:pt idx="1423">
                  <c:v>81</c:v>
                </c:pt>
                <c:pt idx="1424">
                  <c:v>123</c:v>
                </c:pt>
                <c:pt idx="1425">
                  <c:v>587</c:v>
                </c:pt>
                <c:pt idx="1426">
                  <c:v>587</c:v>
                </c:pt>
                <c:pt idx="1427">
                  <c:v>9</c:v>
                </c:pt>
                <c:pt idx="1428">
                  <c:v>212</c:v>
                </c:pt>
                <c:pt idx="1429">
                  <c:v>293</c:v>
                </c:pt>
                <c:pt idx="1430">
                  <c:v>376</c:v>
                </c:pt>
                <c:pt idx="1431">
                  <c:v>570</c:v>
                </c:pt>
                <c:pt idx="1432">
                  <c:v>23</c:v>
                </c:pt>
                <c:pt idx="1433">
                  <c:v>867</c:v>
                </c:pt>
                <c:pt idx="1434">
                  <c:v>10</c:v>
                </c:pt>
                <c:pt idx="1435">
                  <c:v>789</c:v>
                </c:pt>
                <c:pt idx="1436">
                  <c:v>789</c:v>
                </c:pt>
                <c:pt idx="1437">
                  <c:v>757</c:v>
                </c:pt>
                <c:pt idx="1438">
                  <c:v>757</c:v>
                </c:pt>
                <c:pt idx="1439">
                  <c:v>757</c:v>
                </c:pt>
                <c:pt idx="1440">
                  <c:v>29</c:v>
                </c:pt>
                <c:pt idx="1441">
                  <c:v>46</c:v>
                </c:pt>
                <c:pt idx="1442">
                  <c:v>159</c:v>
                </c:pt>
                <c:pt idx="1443">
                  <c:v>70</c:v>
                </c:pt>
                <c:pt idx="1444">
                  <c:v>882</c:v>
                </c:pt>
                <c:pt idx="1445">
                  <c:v>536</c:v>
                </c:pt>
                <c:pt idx="1446">
                  <c:v>291</c:v>
                </c:pt>
                <c:pt idx="1447">
                  <c:v>318</c:v>
                </c:pt>
                <c:pt idx="1448">
                  <c:v>379</c:v>
                </c:pt>
                <c:pt idx="1449">
                  <c:v>378</c:v>
                </c:pt>
                <c:pt idx="1450">
                  <c:v>333</c:v>
                </c:pt>
                <c:pt idx="1451">
                  <c:v>635</c:v>
                </c:pt>
                <c:pt idx="1452">
                  <c:v>635</c:v>
                </c:pt>
                <c:pt idx="1453">
                  <c:v>635</c:v>
                </c:pt>
                <c:pt idx="1454">
                  <c:v>12</c:v>
                </c:pt>
                <c:pt idx="1455">
                  <c:v>12</c:v>
                </c:pt>
                <c:pt idx="1456">
                  <c:v>960</c:v>
                </c:pt>
                <c:pt idx="1457">
                  <c:v>313</c:v>
                </c:pt>
                <c:pt idx="1458">
                  <c:v>0</c:v>
                </c:pt>
                <c:pt idx="1459">
                  <c:v>749</c:v>
                </c:pt>
                <c:pt idx="1460">
                  <c:v>203</c:v>
                </c:pt>
                <c:pt idx="1461">
                  <c:v>157</c:v>
                </c:pt>
                <c:pt idx="1462">
                  <c:v>1</c:v>
                </c:pt>
                <c:pt idx="1463">
                  <c:v>22</c:v>
                </c:pt>
                <c:pt idx="1464">
                  <c:v>39</c:v>
                </c:pt>
                <c:pt idx="1465">
                  <c:v>42</c:v>
                </c:pt>
                <c:pt idx="1466">
                  <c:v>1</c:v>
                </c:pt>
                <c:pt idx="1467">
                  <c:v>4</c:v>
                </c:pt>
                <c:pt idx="1468">
                  <c:v>4</c:v>
                </c:pt>
                <c:pt idx="1469">
                  <c:v>750</c:v>
                </c:pt>
                <c:pt idx="1470">
                  <c:v>25</c:v>
                </c:pt>
                <c:pt idx="1471">
                  <c:v>10</c:v>
                </c:pt>
                <c:pt idx="1472">
                  <c:v>4</c:v>
                </c:pt>
                <c:pt idx="1473">
                  <c:v>407</c:v>
                </c:pt>
                <c:pt idx="1474">
                  <c:v>619</c:v>
                </c:pt>
                <c:pt idx="1475">
                  <c:v>629</c:v>
                </c:pt>
                <c:pt idx="1476">
                  <c:v>30</c:v>
                </c:pt>
                <c:pt idx="1477">
                  <c:v>320</c:v>
                </c:pt>
                <c:pt idx="1478">
                  <c:v>320</c:v>
                </c:pt>
                <c:pt idx="1479">
                  <c:v>3</c:v>
                </c:pt>
                <c:pt idx="1480">
                  <c:v>215</c:v>
                </c:pt>
                <c:pt idx="1481">
                  <c:v>311</c:v>
                </c:pt>
                <c:pt idx="1482">
                  <c:v>29</c:v>
                </c:pt>
                <c:pt idx="1483">
                  <c:v>112</c:v>
                </c:pt>
                <c:pt idx="1484">
                  <c:v>7</c:v>
                </c:pt>
                <c:pt idx="1485">
                  <c:v>7</c:v>
                </c:pt>
                <c:pt idx="1486">
                  <c:v>5</c:v>
                </c:pt>
                <c:pt idx="1487">
                  <c:v>1103</c:v>
                </c:pt>
                <c:pt idx="1488">
                  <c:v>1103</c:v>
                </c:pt>
                <c:pt idx="1489">
                  <c:v>1060</c:v>
                </c:pt>
                <c:pt idx="1490">
                  <c:v>561</c:v>
                </c:pt>
                <c:pt idx="1491">
                  <c:v>153</c:v>
                </c:pt>
                <c:pt idx="1492">
                  <c:v>39</c:v>
                </c:pt>
                <c:pt idx="1493">
                  <c:v>404</c:v>
                </c:pt>
                <c:pt idx="1494">
                  <c:v>375</c:v>
                </c:pt>
                <c:pt idx="1495">
                  <c:v>375</c:v>
                </c:pt>
                <c:pt idx="1496">
                  <c:v>10</c:v>
                </c:pt>
                <c:pt idx="1497">
                  <c:v>4</c:v>
                </c:pt>
                <c:pt idx="1498">
                  <c:v>23</c:v>
                </c:pt>
                <c:pt idx="1499">
                  <c:v>411</c:v>
                </c:pt>
                <c:pt idx="1500">
                  <c:v>411</c:v>
                </c:pt>
                <c:pt idx="1501">
                  <c:v>211</c:v>
                </c:pt>
                <c:pt idx="1502">
                  <c:v>446</c:v>
                </c:pt>
                <c:pt idx="1503">
                  <c:v>239</c:v>
                </c:pt>
                <c:pt idx="1504">
                  <c:v>7</c:v>
                </c:pt>
                <c:pt idx="1505">
                  <c:v>374</c:v>
                </c:pt>
                <c:pt idx="1506">
                  <c:v>221</c:v>
                </c:pt>
                <c:pt idx="1507">
                  <c:v>1218</c:v>
                </c:pt>
                <c:pt idx="1508">
                  <c:v>1047</c:v>
                </c:pt>
                <c:pt idx="1509">
                  <c:v>1206</c:v>
                </c:pt>
                <c:pt idx="1510">
                  <c:v>20</c:v>
                </c:pt>
                <c:pt idx="1511">
                  <c:v>274</c:v>
                </c:pt>
                <c:pt idx="1512">
                  <c:v>27</c:v>
                </c:pt>
                <c:pt idx="1513">
                  <c:v>19</c:v>
                </c:pt>
                <c:pt idx="1514">
                  <c:v>584</c:v>
                </c:pt>
                <c:pt idx="1515">
                  <c:v>738</c:v>
                </c:pt>
                <c:pt idx="1516">
                  <c:v>889</c:v>
                </c:pt>
                <c:pt idx="1517">
                  <c:v>146</c:v>
                </c:pt>
                <c:pt idx="1518">
                  <c:v>315</c:v>
                </c:pt>
                <c:pt idx="1519">
                  <c:v>18</c:v>
                </c:pt>
                <c:pt idx="1520">
                  <c:v>18</c:v>
                </c:pt>
                <c:pt idx="1521">
                  <c:v>15</c:v>
                </c:pt>
                <c:pt idx="1522">
                  <c:v>815</c:v>
                </c:pt>
                <c:pt idx="1523">
                  <c:v>9</c:v>
                </c:pt>
                <c:pt idx="1524">
                  <c:v>247</c:v>
                </c:pt>
                <c:pt idx="1525">
                  <c:v>1115</c:v>
                </c:pt>
                <c:pt idx="1526">
                  <c:v>68</c:v>
                </c:pt>
                <c:pt idx="1527">
                  <c:v>185</c:v>
                </c:pt>
                <c:pt idx="1528">
                  <c:v>54</c:v>
                </c:pt>
                <c:pt idx="1529">
                  <c:v>411</c:v>
                </c:pt>
                <c:pt idx="1530">
                  <c:v>7</c:v>
                </c:pt>
                <c:pt idx="1531">
                  <c:v>182</c:v>
                </c:pt>
                <c:pt idx="1532">
                  <c:v>251</c:v>
                </c:pt>
                <c:pt idx="1533">
                  <c:v>28</c:v>
                </c:pt>
                <c:pt idx="1534">
                  <c:v>20</c:v>
                </c:pt>
                <c:pt idx="1535">
                  <c:v>416</c:v>
                </c:pt>
                <c:pt idx="1536">
                  <c:v>14</c:v>
                </c:pt>
                <c:pt idx="1537">
                  <c:v>112</c:v>
                </c:pt>
                <c:pt idx="1538">
                  <c:v>141</c:v>
                </c:pt>
                <c:pt idx="1539">
                  <c:v>50</c:v>
                </c:pt>
                <c:pt idx="1540">
                  <c:v>166</c:v>
                </c:pt>
                <c:pt idx="1541">
                  <c:v>562</c:v>
                </c:pt>
                <c:pt idx="1542">
                  <c:v>72</c:v>
                </c:pt>
                <c:pt idx="1543">
                  <c:v>315</c:v>
                </c:pt>
                <c:pt idx="1544">
                  <c:v>438</c:v>
                </c:pt>
                <c:pt idx="1545">
                  <c:v>19</c:v>
                </c:pt>
                <c:pt idx="1546">
                  <c:v>134</c:v>
                </c:pt>
                <c:pt idx="1547">
                  <c:v>283</c:v>
                </c:pt>
                <c:pt idx="1548">
                  <c:v>2</c:v>
                </c:pt>
                <c:pt idx="1549">
                  <c:v>75</c:v>
                </c:pt>
                <c:pt idx="1550">
                  <c:v>75</c:v>
                </c:pt>
                <c:pt idx="1551">
                  <c:v>347</c:v>
                </c:pt>
                <c:pt idx="1552">
                  <c:v>347</c:v>
                </c:pt>
                <c:pt idx="1553">
                  <c:v>492</c:v>
                </c:pt>
                <c:pt idx="1554">
                  <c:v>15</c:v>
                </c:pt>
                <c:pt idx="1555">
                  <c:v>364</c:v>
                </c:pt>
                <c:pt idx="1556">
                  <c:v>206</c:v>
                </c:pt>
                <c:pt idx="1557">
                  <c:v>135</c:v>
                </c:pt>
                <c:pt idx="1558">
                  <c:v>861</c:v>
                </c:pt>
                <c:pt idx="1559">
                  <c:v>1016</c:v>
                </c:pt>
                <c:pt idx="1560">
                  <c:v>8</c:v>
                </c:pt>
                <c:pt idx="1561">
                  <c:v>432</c:v>
                </c:pt>
                <c:pt idx="1562">
                  <c:v>270</c:v>
                </c:pt>
                <c:pt idx="1563">
                  <c:v>270</c:v>
                </c:pt>
                <c:pt idx="1564">
                  <c:v>722</c:v>
                </c:pt>
                <c:pt idx="1565">
                  <c:v>516</c:v>
                </c:pt>
                <c:pt idx="1566">
                  <c:v>410</c:v>
                </c:pt>
                <c:pt idx="1567">
                  <c:v>159</c:v>
                </c:pt>
                <c:pt idx="1568">
                  <c:v>1</c:v>
                </c:pt>
                <c:pt idx="1569">
                  <c:v>350</c:v>
                </c:pt>
                <c:pt idx="1570">
                  <c:v>350</c:v>
                </c:pt>
                <c:pt idx="1571">
                  <c:v>403</c:v>
                </c:pt>
                <c:pt idx="1572">
                  <c:v>218</c:v>
                </c:pt>
                <c:pt idx="1573">
                  <c:v>560</c:v>
                </c:pt>
                <c:pt idx="1574">
                  <c:v>15</c:v>
                </c:pt>
                <c:pt idx="1575">
                  <c:v>729</c:v>
                </c:pt>
                <c:pt idx="1576">
                  <c:v>1224</c:v>
                </c:pt>
                <c:pt idx="1577">
                  <c:v>1121</c:v>
                </c:pt>
                <c:pt idx="1578">
                  <c:v>503</c:v>
                </c:pt>
                <c:pt idx="1579">
                  <c:v>172</c:v>
                </c:pt>
                <c:pt idx="1580">
                  <c:v>172</c:v>
                </c:pt>
                <c:pt idx="1581">
                  <c:v>31</c:v>
                </c:pt>
                <c:pt idx="1582">
                  <c:v>266</c:v>
                </c:pt>
                <c:pt idx="1583">
                  <c:v>12</c:v>
                </c:pt>
                <c:pt idx="1584">
                  <c:v>1245</c:v>
                </c:pt>
                <c:pt idx="1585">
                  <c:v>77</c:v>
                </c:pt>
                <c:pt idx="1586">
                  <c:v>224</c:v>
                </c:pt>
                <c:pt idx="1587">
                  <c:v>479</c:v>
                </c:pt>
                <c:pt idx="1588">
                  <c:v>199</c:v>
                </c:pt>
                <c:pt idx="1589">
                  <c:v>18</c:v>
                </c:pt>
                <c:pt idx="1590">
                  <c:v>30</c:v>
                </c:pt>
                <c:pt idx="1591">
                  <c:v>13</c:v>
                </c:pt>
                <c:pt idx="1592">
                  <c:v>45</c:v>
                </c:pt>
                <c:pt idx="1593">
                  <c:v>13</c:v>
                </c:pt>
                <c:pt idx="1594">
                  <c:v>21</c:v>
                </c:pt>
                <c:pt idx="1595">
                  <c:v>966</c:v>
                </c:pt>
                <c:pt idx="1596">
                  <c:v>1459</c:v>
                </c:pt>
                <c:pt idx="1597">
                  <c:v>87</c:v>
                </c:pt>
                <c:pt idx="1598">
                  <c:v>5</c:v>
                </c:pt>
                <c:pt idx="1599">
                  <c:v>13</c:v>
                </c:pt>
                <c:pt idx="1600">
                  <c:v>35</c:v>
                </c:pt>
                <c:pt idx="1601">
                  <c:v>621</c:v>
                </c:pt>
                <c:pt idx="1602">
                  <c:v>34</c:v>
                </c:pt>
                <c:pt idx="1603">
                  <c:v>34</c:v>
                </c:pt>
                <c:pt idx="1604">
                  <c:v>378</c:v>
                </c:pt>
                <c:pt idx="1605">
                  <c:v>378</c:v>
                </c:pt>
                <c:pt idx="1606">
                  <c:v>430</c:v>
                </c:pt>
                <c:pt idx="1607">
                  <c:v>979</c:v>
                </c:pt>
                <c:pt idx="1608">
                  <c:v>116</c:v>
                </c:pt>
                <c:pt idx="1609">
                  <c:v>19</c:v>
                </c:pt>
                <c:pt idx="1610">
                  <c:v>2</c:v>
                </c:pt>
                <c:pt idx="1611">
                  <c:v>777</c:v>
                </c:pt>
                <c:pt idx="1612">
                  <c:v>6</c:v>
                </c:pt>
                <c:pt idx="1613">
                  <c:v>160</c:v>
                </c:pt>
                <c:pt idx="1614">
                  <c:v>4</c:v>
                </c:pt>
                <c:pt idx="1615">
                  <c:v>853</c:v>
                </c:pt>
                <c:pt idx="1616">
                  <c:v>123</c:v>
                </c:pt>
                <c:pt idx="1617">
                  <c:v>572</c:v>
                </c:pt>
                <c:pt idx="1618">
                  <c:v>141</c:v>
                </c:pt>
                <c:pt idx="1619">
                  <c:v>492</c:v>
                </c:pt>
                <c:pt idx="1620">
                  <c:v>572</c:v>
                </c:pt>
                <c:pt idx="1621">
                  <c:v>93</c:v>
                </c:pt>
                <c:pt idx="1622">
                  <c:v>2</c:v>
                </c:pt>
                <c:pt idx="1623">
                  <c:v>77</c:v>
                </c:pt>
                <c:pt idx="1624">
                  <c:v>42</c:v>
                </c:pt>
                <c:pt idx="1625">
                  <c:v>410</c:v>
                </c:pt>
                <c:pt idx="1626">
                  <c:v>22</c:v>
                </c:pt>
                <c:pt idx="1627">
                  <c:v>0</c:v>
                </c:pt>
                <c:pt idx="1628">
                  <c:v>387</c:v>
                </c:pt>
                <c:pt idx="1629">
                  <c:v>127</c:v>
                </c:pt>
                <c:pt idx="1630">
                  <c:v>44</c:v>
                </c:pt>
                <c:pt idx="1631">
                  <c:v>465</c:v>
                </c:pt>
                <c:pt idx="1632">
                  <c:v>689</c:v>
                </c:pt>
                <c:pt idx="1633">
                  <c:v>532</c:v>
                </c:pt>
                <c:pt idx="1634">
                  <c:v>983</c:v>
                </c:pt>
                <c:pt idx="1635">
                  <c:v>686</c:v>
                </c:pt>
                <c:pt idx="1636">
                  <c:v>393</c:v>
                </c:pt>
                <c:pt idx="1637">
                  <c:v>43</c:v>
                </c:pt>
                <c:pt idx="1638">
                  <c:v>15</c:v>
                </c:pt>
                <c:pt idx="1639">
                  <c:v>505</c:v>
                </c:pt>
                <c:pt idx="1640">
                  <c:v>600</c:v>
                </c:pt>
                <c:pt idx="1641">
                  <c:v>792</c:v>
                </c:pt>
                <c:pt idx="1642">
                  <c:v>293</c:v>
                </c:pt>
                <c:pt idx="1643">
                  <c:v>630</c:v>
                </c:pt>
                <c:pt idx="1644">
                  <c:v>483</c:v>
                </c:pt>
                <c:pt idx="1645">
                  <c:v>213</c:v>
                </c:pt>
                <c:pt idx="1646">
                  <c:v>458</c:v>
                </c:pt>
                <c:pt idx="1647">
                  <c:v>247</c:v>
                </c:pt>
                <c:pt idx="1648">
                  <c:v>90</c:v>
                </c:pt>
                <c:pt idx="1649">
                  <c:v>182</c:v>
                </c:pt>
                <c:pt idx="1650">
                  <c:v>466</c:v>
                </c:pt>
                <c:pt idx="1651">
                  <c:v>243</c:v>
                </c:pt>
                <c:pt idx="1652">
                  <c:v>910</c:v>
                </c:pt>
                <c:pt idx="1653">
                  <c:v>167</c:v>
                </c:pt>
                <c:pt idx="1654">
                  <c:v>960</c:v>
                </c:pt>
                <c:pt idx="1655">
                  <c:v>399</c:v>
                </c:pt>
                <c:pt idx="1656">
                  <c:v>1200</c:v>
                </c:pt>
                <c:pt idx="1657">
                  <c:v>35</c:v>
                </c:pt>
                <c:pt idx="1658">
                  <c:v>707</c:v>
                </c:pt>
                <c:pt idx="1659">
                  <c:v>389</c:v>
                </c:pt>
                <c:pt idx="1660">
                  <c:v>171</c:v>
                </c:pt>
                <c:pt idx="1661">
                  <c:v>1379</c:v>
                </c:pt>
                <c:pt idx="1662">
                  <c:v>504</c:v>
                </c:pt>
                <c:pt idx="1663">
                  <c:v>60</c:v>
                </c:pt>
                <c:pt idx="1664">
                  <c:v>224</c:v>
                </c:pt>
                <c:pt idx="1665">
                  <c:v>204</c:v>
                </c:pt>
                <c:pt idx="1666">
                  <c:v>39</c:v>
                </c:pt>
                <c:pt idx="1667">
                  <c:v>39</c:v>
                </c:pt>
                <c:pt idx="1668">
                  <c:v>3</c:v>
                </c:pt>
                <c:pt idx="1669">
                  <c:v>3</c:v>
                </c:pt>
                <c:pt idx="1670">
                  <c:v>1067</c:v>
                </c:pt>
                <c:pt idx="1671">
                  <c:v>144</c:v>
                </c:pt>
                <c:pt idx="1672">
                  <c:v>46</c:v>
                </c:pt>
                <c:pt idx="1673">
                  <c:v>264</c:v>
                </c:pt>
                <c:pt idx="1674">
                  <c:v>202</c:v>
                </c:pt>
                <c:pt idx="1675">
                  <c:v>202</c:v>
                </c:pt>
                <c:pt idx="1676">
                  <c:v>101</c:v>
                </c:pt>
                <c:pt idx="1677">
                  <c:v>17</c:v>
                </c:pt>
                <c:pt idx="1678">
                  <c:v>84</c:v>
                </c:pt>
                <c:pt idx="1679">
                  <c:v>581</c:v>
                </c:pt>
                <c:pt idx="1680">
                  <c:v>952</c:v>
                </c:pt>
                <c:pt idx="1681">
                  <c:v>30</c:v>
                </c:pt>
                <c:pt idx="1682">
                  <c:v>30</c:v>
                </c:pt>
                <c:pt idx="1683">
                  <c:v>47</c:v>
                </c:pt>
                <c:pt idx="1684">
                  <c:v>925</c:v>
                </c:pt>
                <c:pt idx="1685">
                  <c:v>965</c:v>
                </c:pt>
                <c:pt idx="1686">
                  <c:v>539</c:v>
                </c:pt>
                <c:pt idx="1687">
                  <c:v>324</c:v>
                </c:pt>
                <c:pt idx="1688">
                  <c:v>457</c:v>
                </c:pt>
                <c:pt idx="1689">
                  <c:v>2</c:v>
                </c:pt>
                <c:pt idx="1690">
                  <c:v>1017</c:v>
                </c:pt>
                <c:pt idx="1691">
                  <c:v>187</c:v>
                </c:pt>
                <c:pt idx="1692">
                  <c:v>9</c:v>
                </c:pt>
                <c:pt idx="1693">
                  <c:v>532</c:v>
                </c:pt>
                <c:pt idx="1694">
                  <c:v>19</c:v>
                </c:pt>
                <c:pt idx="1695">
                  <c:v>99</c:v>
                </c:pt>
                <c:pt idx="1696">
                  <c:v>14</c:v>
                </c:pt>
                <c:pt idx="1697">
                  <c:v>14</c:v>
                </c:pt>
                <c:pt idx="1698">
                  <c:v>15</c:v>
                </c:pt>
                <c:pt idx="1699">
                  <c:v>604</c:v>
                </c:pt>
                <c:pt idx="1700">
                  <c:v>249</c:v>
                </c:pt>
                <c:pt idx="1701">
                  <c:v>1</c:v>
                </c:pt>
                <c:pt idx="1702">
                  <c:v>33</c:v>
                </c:pt>
                <c:pt idx="1703">
                  <c:v>22</c:v>
                </c:pt>
                <c:pt idx="1704">
                  <c:v>8</c:v>
                </c:pt>
                <c:pt idx="1705">
                  <c:v>14</c:v>
                </c:pt>
                <c:pt idx="1706">
                  <c:v>1</c:v>
                </c:pt>
                <c:pt idx="1707">
                  <c:v>41</c:v>
                </c:pt>
                <c:pt idx="1708">
                  <c:v>104</c:v>
                </c:pt>
                <c:pt idx="1709">
                  <c:v>8</c:v>
                </c:pt>
                <c:pt idx="1710">
                  <c:v>111</c:v>
                </c:pt>
                <c:pt idx="1711">
                  <c:v>111</c:v>
                </c:pt>
                <c:pt idx="1712">
                  <c:v>618</c:v>
                </c:pt>
                <c:pt idx="1713">
                  <c:v>6</c:v>
                </c:pt>
                <c:pt idx="1714">
                  <c:v>56</c:v>
                </c:pt>
                <c:pt idx="1715">
                  <c:v>267</c:v>
                </c:pt>
                <c:pt idx="1716">
                  <c:v>6</c:v>
                </c:pt>
                <c:pt idx="1717">
                  <c:v>1039</c:v>
                </c:pt>
                <c:pt idx="1718">
                  <c:v>515</c:v>
                </c:pt>
                <c:pt idx="1719">
                  <c:v>293</c:v>
                </c:pt>
                <c:pt idx="1720">
                  <c:v>41</c:v>
                </c:pt>
                <c:pt idx="1721">
                  <c:v>107</c:v>
                </c:pt>
                <c:pt idx="1722">
                  <c:v>8</c:v>
                </c:pt>
                <c:pt idx="1723">
                  <c:v>4</c:v>
                </c:pt>
                <c:pt idx="1724">
                  <c:v>2</c:v>
                </c:pt>
                <c:pt idx="1725">
                  <c:v>45</c:v>
                </c:pt>
                <c:pt idx="1726">
                  <c:v>527</c:v>
                </c:pt>
                <c:pt idx="1727">
                  <c:v>12</c:v>
                </c:pt>
                <c:pt idx="1728">
                  <c:v>8</c:v>
                </c:pt>
                <c:pt idx="1729">
                  <c:v>59</c:v>
                </c:pt>
                <c:pt idx="1730">
                  <c:v>3</c:v>
                </c:pt>
                <c:pt idx="1731">
                  <c:v>30</c:v>
                </c:pt>
                <c:pt idx="1732">
                  <c:v>35</c:v>
                </c:pt>
                <c:pt idx="1733">
                  <c:v>225</c:v>
                </c:pt>
                <c:pt idx="1734">
                  <c:v>9</c:v>
                </c:pt>
                <c:pt idx="1735">
                  <c:v>493</c:v>
                </c:pt>
                <c:pt idx="1736">
                  <c:v>493</c:v>
                </c:pt>
                <c:pt idx="1737">
                  <c:v>11</c:v>
                </c:pt>
                <c:pt idx="1738">
                  <c:v>918</c:v>
                </c:pt>
                <c:pt idx="1739">
                  <c:v>3</c:v>
                </c:pt>
                <c:pt idx="1740">
                  <c:v>1285</c:v>
                </c:pt>
                <c:pt idx="1741">
                  <c:v>440</c:v>
                </c:pt>
                <c:pt idx="1742">
                  <c:v>80</c:v>
                </c:pt>
                <c:pt idx="1743">
                  <c:v>691</c:v>
                </c:pt>
                <c:pt idx="1744">
                  <c:v>24</c:v>
                </c:pt>
                <c:pt idx="1745">
                  <c:v>6</c:v>
                </c:pt>
                <c:pt idx="1746">
                  <c:v>6</c:v>
                </c:pt>
                <c:pt idx="1747">
                  <c:v>6</c:v>
                </c:pt>
                <c:pt idx="1748">
                  <c:v>53</c:v>
                </c:pt>
                <c:pt idx="1749">
                  <c:v>650</c:v>
                </c:pt>
                <c:pt idx="1750">
                  <c:v>26</c:v>
                </c:pt>
                <c:pt idx="1751">
                  <c:v>26</c:v>
                </c:pt>
                <c:pt idx="1752">
                  <c:v>1168</c:v>
                </c:pt>
                <c:pt idx="1753">
                  <c:v>12</c:v>
                </c:pt>
                <c:pt idx="1754">
                  <c:v>31</c:v>
                </c:pt>
                <c:pt idx="1755">
                  <c:v>12</c:v>
                </c:pt>
                <c:pt idx="1756">
                  <c:v>89</c:v>
                </c:pt>
                <c:pt idx="1757">
                  <c:v>255</c:v>
                </c:pt>
                <c:pt idx="1758">
                  <c:v>760</c:v>
                </c:pt>
                <c:pt idx="1759">
                  <c:v>897</c:v>
                </c:pt>
                <c:pt idx="1760">
                  <c:v>897</c:v>
                </c:pt>
                <c:pt idx="1761">
                  <c:v>28</c:v>
                </c:pt>
                <c:pt idx="1762">
                  <c:v>22</c:v>
                </c:pt>
                <c:pt idx="1763">
                  <c:v>9</c:v>
                </c:pt>
                <c:pt idx="1764">
                  <c:v>12</c:v>
                </c:pt>
                <c:pt idx="1765">
                  <c:v>138</c:v>
                </c:pt>
                <c:pt idx="1766">
                  <c:v>520</c:v>
                </c:pt>
                <c:pt idx="1767">
                  <c:v>972</c:v>
                </c:pt>
                <c:pt idx="1768">
                  <c:v>424</c:v>
                </c:pt>
                <c:pt idx="1769">
                  <c:v>556</c:v>
                </c:pt>
                <c:pt idx="1770">
                  <c:v>556</c:v>
                </c:pt>
                <c:pt idx="1771">
                  <c:v>571</c:v>
                </c:pt>
                <c:pt idx="1772">
                  <c:v>571</c:v>
                </c:pt>
                <c:pt idx="1773">
                  <c:v>398</c:v>
                </c:pt>
                <c:pt idx="1774">
                  <c:v>398</c:v>
                </c:pt>
                <c:pt idx="1775">
                  <c:v>957</c:v>
                </c:pt>
                <c:pt idx="1776">
                  <c:v>171</c:v>
                </c:pt>
                <c:pt idx="1777">
                  <c:v>944</c:v>
                </c:pt>
                <c:pt idx="1778">
                  <c:v>135</c:v>
                </c:pt>
                <c:pt idx="1779">
                  <c:v>28</c:v>
                </c:pt>
                <c:pt idx="1780">
                  <c:v>26</c:v>
                </c:pt>
                <c:pt idx="1781">
                  <c:v>45</c:v>
                </c:pt>
                <c:pt idx="1782">
                  <c:v>104</c:v>
                </c:pt>
                <c:pt idx="1783">
                  <c:v>400</c:v>
                </c:pt>
                <c:pt idx="1784">
                  <c:v>4</c:v>
                </c:pt>
                <c:pt idx="1785">
                  <c:v>908</c:v>
                </c:pt>
                <c:pt idx="1786">
                  <c:v>16</c:v>
                </c:pt>
                <c:pt idx="1787">
                  <c:v>9</c:v>
                </c:pt>
                <c:pt idx="1788">
                  <c:v>516</c:v>
                </c:pt>
                <c:pt idx="1789">
                  <c:v>597</c:v>
                </c:pt>
                <c:pt idx="1790">
                  <c:v>847</c:v>
                </c:pt>
                <c:pt idx="1791">
                  <c:v>4</c:v>
                </c:pt>
                <c:pt idx="1792">
                  <c:v>543</c:v>
                </c:pt>
                <c:pt idx="1793">
                  <c:v>1</c:v>
                </c:pt>
                <c:pt idx="1794">
                  <c:v>1</c:v>
                </c:pt>
                <c:pt idx="1795">
                  <c:v>656</c:v>
                </c:pt>
                <c:pt idx="1796">
                  <c:v>11</c:v>
                </c:pt>
                <c:pt idx="1797">
                  <c:v>33</c:v>
                </c:pt>
                <c:pt idx="1798">
                  <c:v>29</c:v>
                </c:pt>
                <c:pt idx="1799">
                  <c:v>554</c:v>
                </c:pt>
                <c:pt idx="1800">
                  <c:v>9</c:v>
                </c:pt>
                <c:pt idx="1801">
                  <c:v>742</c:v>
                </c:pt>
                <c:pt idx="1802">
                  <c:v>37</c:v>
                </c:pt>
                <c:pt idx="1803">
                  <c:v>24</c:v>
                </c:pt>
                <c:pt idx="1804">
                  <c:v>81</c:v>
                </c:pt>
                <c:pt idx="1805">
                  <c:v>6</c:v>
                </c:pt>
                <c:pt idx="1806">
                  <c:v>17</c:v>
                </c:pt>
                <c:pt idx="1807">
                  <c:v>21</c:v>
                </c:pt>
                <c:pt idx="1808">
                  <c:v>23</c:v>
                </c:pt>
                <c:pt idx="1809">
                  <c:v>618</c:v>
                </c:pt>
                <c:pt idx="1810">
                  <c:v>162</c:v>
                </c:pt>
                <c:pt idx="1811">
                  <c:v>968</c:v>
                </c:pt>
                <c:pt idx="1812">
                  <c:v>708</c:v>
                </c:pt>
                <c:pt idx="1813">
                  <c:v>152</c:v>
                </c:pt>
                <c:pt idx="1814">
                  <c:v>747</c:v>
                </c:pt>
                <c:pt idx="1815">
                  <c:v>16</c:v>
                </c:pt>
                <c:pt idx="1816">
                  <c:v>158</c:v>
                </c:pt>
                <c:pt idx="1817">
                  <c:v>958</c:v>
                </c:pt>
                <c:pt idx="1818">
                  <c:v>46</c:v>
                </c:pt>
                <c:pt idx="1819">
                  <c:v>167</c:v>
                </c:pt>
                <c:pt idx="1820">
                  <c:v>387</c:v>
                </c:pt>
                <c:pt idx="1821">
                  <c:v>152</c:v>
                </c:pt>
                <c:pt idx="1822">
                  <c:v>97</c:v>
                </c:pt>
                <c:pt idx="1823">
                  <c:v>96</c:v>
                </c:pt>
                <c:pt idx="1824">
                  <c:v>0</c:v>
                </c:pt>
                <c:pt idx="1825">
                  <c:v>30</c:v>
                </c:pt>
                <c:pt idx="1826">
                  <c:v>1</c:v>
                </c:pt>
                <c:pt idx="1827">
                  <c:v>293</c:v>
                </c:pt>
                <c:pt idx="1828">
                  <c:v>330</c:v>
                </c:pt>
                <c:pt idx="1829">
                  <c:v>270</c:v>
                </c:pt>
                <c:pt idx="1830">
                  <c:v>1076</c:v>
                </c:pt>
                <c:pt idx="1831">
                  <c:v>16</c:v>
                </c:pt>
                <c:pt idx="1832">
                  <c:v>62</c:v>
                </c:pt>
                <c:pt idx="1833">
                  <c:v>5</c:v>
                </c:pt>
                <c:pt idx="1834">
                  <c:v>637</c:v>
                </c:pt>
                <c:pt idx="1835">
                  <c:v>418</c:v>
                </c:pt>
                <c:pt idx="1836">
                  <c:v>3</c:v>
                </c:pt>
                <c:pt idx="1837">
                  <c:v>3</c:v>
                </c:pt>
                <c:pt idx="1838">
                  <c:v>14</c:v>
                </c:pt>
                <c:pt idx="1839">
                  <c:v>587</c:v>
                </c:pt>
                <c:pt idx="1840">
                  <c:v>986</c:v>
                </c:pt>
                <c:pt idx="1841">
                  <c:v>229</c:v>
                </c:pt>
                <c:pt idx="1842">
                  <c:v>255</c:v>
                </c:pt>
                <c:pt idx="1843">
                  <c:v>825</c:v>
                </c:pt>
                <c:pt idx="1844">
                  <c:v>1298</c:v>
                </c:pt>
                <c:pt idx="1845">
                  <c:v>167</c:v>
                </c:pt>
                <c:pt idx="1846">
                  <c:v>1132</c:v>
                </c:pt>
                <c:pt idx="1847">
                  <c:v>746</c:v>
                </c:pt>
                <c:pt idx="1848">
                  <c:v>812</c:v>
                </c:pt>
                <c:pt idx="1849">
                  <c:v>34</c:v>
                </c:pt>
                <c:pt idx="1850">
                  <c:v>34</c:v>
                </c:pt>
                <c:pt idx="1851">
                  <c:v>18</c:v>
                </c:pt>
                <c:pt idx="1852">
                  <c:v>8</c:v>
                </c:pt>
                <c:pt idx="1853">
                  <c:v>194</c:v>
                </c:pt>
                <c:pt idx="1854">
                  <c:v>37</c:v>
                </c:pt>
                <c:pt idx="1855">
                  <c:v>110</c:v>
                </c:pt>
                <c:pt idx="1856">
                  <c:v>519</c:v>
                </c:pt>
                <c:pt idx="1857">
                  <c:v>23</c:v>
                </c:pt>
                <c:pt idx="1858">
                  <c:v>23</c:v>
                </c:pt>
                <c:pt idx="1859">
                  <c:v>12</c:v>
                </c:pt>
                <c:pt idx="1860">
                  <c:v>909</c:v>
                </c:pt>
                <c:pt idx="1861">
                  <c:v>24</c:v>
                </c:pt>
                <c:pt idx="1862">
                  <c:v>2</c:v>
                </c:pt>
                <c:pt idx="1863">
                  <c:v>71</c:v>
                </c:pt>
                <c:pt idx="1864">
                  <c:v>1315</c:v>
                </c:pt>
                <c:pt idx="1865">
                  <c:v>344</c:v>
                </c:pt>
                <c:pt idx="1866">
                  <c:v>2</c:v>
                </c:pt>
                <c:pt idx="1867">
                  <c:v>1</c:v>
                </c:pt>
                <c:pt idx="1868">
                  <c:v>462</c:v>
                </c:pt>
                <c:pt idx="1869">
                  <c:v>1</c:v>
                </c:pt>
                <c:pt idx="1870">
                  <c:v>22</c:v>
                </c:pt>
                <c:pt idx="1871">
                  <c:v>31</c:v>
                </c:pt>
                <c:pt idx="1872">
                  <c:v>34</c:v>
                </c:pt>
                <c:pt idx="1873">
                  <c:v>789</c:v>
                </c:pt>
                <c:pt idx="1874">
                  <c:v>4</c:v>
                </c:pt>
                <c:pt idx="1875">
                  <c:v>307</c:v>
                </c:pt>
                <c:pt idx="1876">
                  <c:v>46</c:v>
                </c:pt>
                <c:pt idx="1877">
                  <c:v>18</c:v>
                </c:pt>
                <c:pt idx="1878">
                  <c:v>135</c:v>
                </c:pt>
                <c:pt idx="1879">
                  <c:v>67</c:v>
                </c:pt>
                <c:pt idx="1880">
                  <c:v>161</c:v>
                </c:pt>
                <c:pt idx="1881">
                  <c:v>191</c:v>
                </c:pt>
                <c:pt idx="1882">
                  <c:v>860</c:v>
                </c:pt>
                <c:pt idx="1883">
                  <c:v>17</c:v>
                </c:pt>
                <c:pt idx="1884">
                  <c:v>17</c:v>
                </c:pt>
                <c:pt idx="1885">
                  <c:v>1396</c:v>
                </c:pt>
                <c:pt idx="1886">
                  <c:v>199</c:v>
                </c:pt>
                <c:pt idx="1887">
                  <c:v>583</c:v>
                </c:pt>
                <c:pt idx="1888">
                  <c:v>509</c:v>
                </c:pt>
                <c:pt idx="1889">
                  <c:v>473</c:v>
                </c:pt>
                <c:pt idx="1890">
                  <c:v>526</c:v>
                </c:pt>
                <c:pt idx="1891">
                  <c:v>526</c:v>
                </c:pt>
                <c:pt idx="1892">
                  <c:v>27</c:v>
                </c:pt>
                <c:pt idx="1893">
                  <c:v>30</c:v>
                </c:pt>
                <c:pt idx="1894">
                  <c:v>410</c:v>
                </c:pt>
                <c:pt idx="1895">
                  <c:v>6</c:v>
                </c:pt>
                <c:pt idx="1896">
                  <c:v>15</c:v>
                </c:pt>
                <c:pt idx="1897">
                  <c:v>15</c:v>
                </c:pt>
                <c:pt idx="1898">
                  <c:v>5</c:v>
                </c:pt>
                <c:pt idx="1899">
                  <c:v>43</c:v>
                </c:pt>
                <c:pt idx="1900">
                  <c:v>693</c:v>
                </c:pt>
                <c:pt idx="1901">
                  <c:v>508</c:v>
                </c:pt>
                <c:pt idx="1902">
                  <c:v>116</c:v>
                </c:pt>
                <c:pt idx="1903">
                  <c:v>116</c:v>
                </c:pt>
                <c:pt idx="1904">
                  <c:v>80</c:v>
                </c:pt>
                <c:pt idx="1905">
                  <c:v>22</c:v>
                </c:pt>
                <c:pt idx="1906">
                  <c:v>336</c:v>
                </c:pt>
                <c:pt idx="1907">
                  <c:v>553</c:v>
                </c:pt>
                <c:pt idx="1908">
                  <c:v>408</c:v>
                </c:pt>
                <c:pt idx="1909">
                  <c:v>675</c:v>
                </c:pt>
                <c:pt idx="1910">
                  <c:v>68</c:v>
                </c:pt>
                <c:pt idx="1911">
                  <c:v>297</c:v>
                </c:pt>
                <c:pt idx="1912">
                  <c:v>297</c:v>
                </c:pt>
                <c:pt idx="1913">
                  <c:v>1324</c:v>
                </c:pt>
                <c:pt idx="1914">
                  <c:v>367</c:v>
                </c:pt>
                <c:pt idx="1915">
                  <c:v>167</c:v>
                </c:pt>
                <c:pt idx="1916">
                  <c:v>292</c:v>
                </c:pt>
                <c:pt idx="1917">
                  <c:v>292</c:v>
                </c:pt>
                <c:pt idx="1918">
                  <c:v>11</c:v>
                </c:pt>
                <c:pt idx="1919">
                  <c:v>582</c:v>
                </c:pt>
                <c:pt idx="1920">
                  <c:v>675</c:v>
                </c:pt>
                <c:pt idx="1921">
                  <c:v>557</c:v>
                </c:pt>
                <c:pt idx="1922">
                  <c:v>184</c:v>
                </c:pt>
                <c:pt idx="1923">
                  <c:v>1142</c:v>
                </c:pt>
                <c:pt idx="1924">
                  <c:v>504</c:v>
                </c:pt>
                <c:pt idx="1925">
                  <c:v>2</c:v>
                </c:pt>
                <c:pt idx="1926">
                  <c:v>12</c:v>
                </c:pt>
                <c:pt idx="1927">
                  <c:v>145</c:v>
                </c:pt>
                <c:pt idx="1928">
                  <c:v>2</c:v>
                </c:pt>
                <c:pt idx="1929">
                  <c:v>135</c:v>
                </c:pt>
                <c:pt idx="1930">
                  <c:v>1449</c:v>
                </c:pt>
                <c:pt idx="1931">
                  <c:v>829</c:v>
                </c:pt>
                <c:pt idx="1932">
                  <c:v>829</c:v>
                </c:pt>
                <c:pt idx="1933">
                  <c:v>10</c:v>
                </c:pt>
                <c:pt idx="1934">
                  <c:v>76</c:v>
                </c:pt>
                <c:pt idx="1935">
                  <c:v>412</c:v>
                </c:pt>
                <c:pt idx="1936">
                  <c:v>24</c:v>
                </c:pt>
                <c:pt idx="1937">
                  <c:v>335</c:v>
                </c:pt>
                <c:pt idx="1938">
                  <c:v>612</c:v>
                </c:pt>
                <c:pt idx="1939">
                  <c:v>3</c:v>
                </c:pt>
                <c:pt idx="1940">
                  <c:v>3</c:v>
                </c:pt>
                <c:pt idx="1941">
                  <c:v>741</c:v>
                </c:pt>
                <c:pt idx="1942">
                  <c:v>22</c:v>
                </c:pt>
                <c:pt idx="1943">
                  <c:v>100</c:v>
                </c:pt>
                <c:pt idx="1944">
                  <c:v>625</c:v>
                </c:pt>
                <c:pt idx="1945">
                  <c:v>389</c:v>
                </c:pt>
                <c:pt idx="1946">
                  <c:v>24</c:v>
                </c:pt>
                <c:pt idx="1947">
                  <c:v>23</c:v>
                </c:pt>
                <c:pt idx="1948">
                  <c:v>102</c:v>
                </c:pt>
                <c:pt idx="1949">
                  <c:v>102</c:v>
                </c:pt>
                <c:pt idx="1950">
                  <c:v>6</c:v>
                </c:pt>
                <c:pt idx="1951">
                  <c:v>13</c:v>
                </c:pt>
                <c:pt idx="1952">
                  <c:v>175</c:v>
                </c:pt>
                <c:pt idx="1953">
                  <c:v>7</c:v>
                </c:pt>
                <c:pt idx="1954">
                  <c:v>4</c:v>
                </c:pt>
                <c:pt idx="1955">
                  <c:v>57</c:v>
                </c:pt>
                <c:pt idx="1956">
                  <c:v>57</c:v>
                </c:pt>
                <c:pt idx="1957">
                  <c:v>57</c:v>
                </c:pt>
                <c:pt idx="1958">
                  <c:v>176</c:v>
                </c:pt>
                <c:pt idx="1959">
                  <c:v>957</c:v>
                </c:pt>
                <c:pt idx="1960">
                  <c:v>15</c:v>
                </c:pt>
                <c:pt idx="1961">
                  <c:v>111</c:v>
                </c:pt>
                <c:pt idx="1962">
                  <c:v>398</c:v>
                </c:pt>
                <c:pt idx="1963">
                  <c:v>445</c:v>
                </c:pt>
                <c:pt idx="1964">
                  <c:v>445</c:v>
                </c:pt>
                <c:pt idx="1965">
                  <c:v>565</c:v>
                </c:pt>
                <c:pt idx="1966">
                  <c:v>141</c:v>
                </c:pt>
                <c:pt idx="1967">
                  <c:v>445</c:v>
                </c:pt>
                <c:pt idx="1968">
                  <c:v>327</c:v>
                </c:pt>
                <c:pt idx="1969">
                  <c:v>6</c:v>
                </c:pt>
                <c:pt idx="1970">
                  <c:v>197</c:v>
                </c:pt>
                <c:pt idx="1971">
                  <c:v>38</c:v>
                </c:pt>
                <c:pt idx="1972">
                  <c:v>25</c:v>
                </c:pt>
                <c:pt idx="1973">
                  <c:v>243</c:v>
                </c:pt>
                <c:pt idx="1974">
                  <c:v>457</c:v>
                </c:pt>
                <c:pt idx="1975">
                  <c:v>623</c:v>
                </c:pt>
                <c:pt idx="1976">
                  <c:v>544</c:v>
                </c:pt>
                <c:pt idx="1977">
                  <c:v>162</c:v>
                </c:pt>
                <c:pt idx="1978">
                  <c:v>631</c:v>
                </c:pt>
                <c:pt idx="1979">
                  <c:v>189</c:v>
                </c:pt>
                <c:pt idx="1980">
                  <c:v>1073</c:v>
                </c:pt>
                <c:pt idx="1981">
                  <c:v>91</c:v>
                </c:pt>
                <c:pt idx="1982">
                  <c:v>736</c:v>
                </c:pt>
                <c:pt idx="1983">
                  <c:v>19</c:v>
                </c:pt>
                <c:pt idx="1984">
                  <c:v>64</c:v>
                </c:pt>
                <c:pt idx="1985">
                  <c:v>64</c:v>
                </c:pt>
                <c:pt idx="1986">
                  <c:v>274</c:v>
                </c:pt>
                <c:pt idx="1987">
                  <c:v>7</c:v>
                </c:pt>
                <c:pt idx="1988">
                  <c:v>205</c:v>
                </c:pt>
                <c:pt idx="1989">
                  <c:v>99</c:v>
                </c:pt>
                <c:pt idx="1990">
                  <c:v>215</c:v>
                </c:pt>
                <c:pt idx="1991">
                  <c:v>714</c:v>
                </c:pt>
                <c:pt idx="1992">
                  <c:v>714</c:v>
                </c:pt>
                <c:pt idx="1993">
                  <c:v>317</c:v>
                </c:pt>
                <c:pt idx="1994">
                  <c:v>537</c:v>
                </c:pt>
                <c:pt idx="1995">
                  <c:v>565</c:v>
                </c:pt>
                <c:pt idx="1996">
                  <c:v>13</c:v>
                </c:pt>
                <c:pt idx="1997">
                  <c:v>285</c:v>
                </c:pt>
                <c:pt idx="1998">
                  <c:v>366</c:v>
                </c:pt>
                <c:pt idx="1999">
                  <c:v>4</c:v>
                </c:pt>
                <c:pt idx="2000">
                  <c:v>4</c:v>
                </c:pt>
                <c:pt idx="2001">
                  <c:v>350</c:v>
                </c:pt>
                <c:pt idx="2002">
                  <c:v>1252</c:v>
                </c:pt>
                <c:pt idx="2003">
                  <c:v>7</c:v>
                </c:pt>
                <c:pt idx="2004">
                  <c:v>37</c:v>
                </c:pt>
                <c:pt idx="2005">
                  <c:v>934</c:v>
                </c:pt>
                <c:pt idx="2006">
                  <c:v>518</c:v>
                </c:pt>
                <c:pt idx="2007">
                  <c:v>51</c:v>
                </c:pt>
                <c:pt idx="2008">
                  <c:v>171</c:v>
                </c:pt>
                <c:pt idx="2009">
                  <c:v>12</c:v>
                </c:pt>
                <c:pt idx="2010">
                  <c:v>99</c:v>
                </c:pt>
                <c:pt idx="2011">
                  <c:v>734</c:v>
                </c:pt>
                <c:pt idx="2012">
                  <c:v>1045</c:v>
                </c:pt>
                <c:pt idx="2013">
                  <c:v>36</c:v>
                </c:pt>
                <c:pt idx="2014">
                  <c:v>51</c:v>
                </c:pt>
                <c:pt idx="2015">
                  <c:v>12</c:v>
                </c:pt>
                <c:pt idx="2016">
                  <c:v>85</c:v>
                </c:pt>
                <c:pt idx="2017">
                  <c:v>562</c:v>
                </c:pt>
                <c:pt idx="2018">
                  <c:v>6</c:v>
                </c:pt>
                <c:pt idx="2019">
                  <c:v>717</c:v>
                </c:pt>
                <c:pt idx="2020">
                  <c:v>7</c:v>
                </c:pt>
                <c:pt idx="2021">
                  <c:v>830</c:v>
                </c:pt>
                <c:pt idx="2022">
                  <c:v>29</c:v>
                </c:pt>
                <c:pt idx="2023">
                  <c:v>8</c:v>
                </c:pt>
                <c:pt idx="2024">
                  <c:v>1020</c:v>
                </c:pt>
                <c:pt idx="2025">
                  <c:v>561</c:v>
                </c:pt>
                <c:pt idx="2026">
                  <c:v>680</c:v>
                </c:pt>
                <c:pt idx="2027">
                  <c:v>9</c:v>
                </c:pt>
                <c:pt idx="2028">
                  <c:v>162</c:v>
                </c:pt>
                <c:pt idx="2029">
                  <c:v>67</c:v>
                </c:pt>
                <c:pt idx="2030">
                  <c:v>26</c:v>
                </c:pt>
                <c:pt idx="2031">
                  <c:v>524</c:v>
                </c:pt>
                <c:pt idx="2032">
                  <c:v>138</c:v>
                </c:pt>
                <c:pt idx="2033">
                  <c:v>18</c:v>
                </c:pt>
                <c:pt idx="2034">
                  <c:v>856</c:v>
                </c:pt>
                <c:pt idx="2035">
                  <c:v>1013</c:v>
                </c:pt>
                <c:pt idx="2036">
                  <c:v>864</c:v>
                </c:pt>
                <c:pt idx="2037">
                  <c:v>864</c:v>
                </c:pt>
                <c:pt idx="2038">
                  <c:v>85</c:v>
                </c:pt>
                <c:pt idx="2039">
                  <c:v>164</c:v>
                </c:pt>
                <c:pt idx="2040">
                  <c:v>620</c:v>
                </c:pt>
                <c:pt idx="2041">
                  <c:v>152</c:v>
                </c:pt>
                <c:pt idx="2042">
                  <c:v>68</c:v>
                </c:pt>
                <c:pt idx="2043">
                  <c:v>908</c:v>
                </c:pt>
                <c:pt idx="2044">
                  <c:v>53</c:v>
                </c:pt>
                <c:pt idx="2045">
                  <c:v>675</c:v>
                </c:pt>
                <c:pt idx="2046">
                  <c:v>208</c:v>
                </c:pt>
                <c:pt idx="2047">
                  <c:v>9</c:v>
                </c:pt>
                <c:pt idx="2048">
                  <c:v>4</c:v>
                </c:pt>
                <c:pt idx="2049">
                  <c:v>653</c:v>
                </c:pt>
                <c:pt idx="2050">
                  <c:v>350</c:v>
                </c:pt>
                <c:pt idx="2051">
                  <c:v>30</c:v>
                </c:pt>
                <c:pt idx="2052">
                  <c:v>43</c:v>
                </c:pt>
                <c:pt idx="2053">
                  <c:v>43</c:v>
                </c:pt>
                <c:pt idx="2054">
                  <c:v>369</c:v>
                </c:pt>
                <c:pt idx="2055">
                  <c:v>736</c:v>
                </c:pt>
                <c:pt idx="2056">
                  <c:v>794</c:v>
                </c:pt>
                <c:pt idx="2057">
                  <c:v>1012</c:v>
                </c:pt>
                <c:pt idx="2058">
                  <c:v>22</c:v>
                </c:pt>
                <c:pt idx="2059">
                  <c:v>3</c:v>
                </c:pt>
                <c:pt idx="2060">
                  <c:v>203</c:v>
                </c:pt>
                <c:pt idx="2061">
                  <c:v>203</c:v>
                </c:pt>
                <c:pt idx="2062">
                  <c:v>32</c:v>
                </c:pt>
                <c:pt idx="2063">
                  <c:v>81</c:v>
                </c:pt>
                <c:pt idx="2064">
                  <c:v>6</c:v>
                </c:pt>
                <c:pt idx="2065">
                  <c:v>76</c:v>
                </c:pt>
                <c:pt idx="2066">
                  <c:v>350</c:v>
                </c:pt>
                <c:pt idx="2067">
                  <c:v>133</c:v>
                </c:pt>
                <c:pt idx="2068">
                  <c:v>100</c:v>
                </c:pt>
                <c:pt idx="2069">
                  <c:v>188</c:v>
                </c:pt>
                <c:pt idx="2070">
                  <c:v>17</c:v>
                </c:pt>
                <c:pt idx="2071">
                  <c:v>502</c:v>
                </c:pt>
                <c:pt idx="2072">
                  <c:v>3</c:v>
                </c:pt>
                <c:pt idx="2073">
                  <c:v>13</c:v>
                </c:pt>
                <c:pt idx="2074">
                  <c:v>674</c:v>
                </c:pt>
                <c:pt idx="2075">
                  <c:v>202</c:v>
                </c:pt>
                <c:pt idx="2076">
                  <c:v>228</c:v>
                </c:pt>
                <c:pt idx="2077">
                  <c:v>544</c:v>
                </c:pt>
                <c:pt idx="2078">
                  <c:v>811</c:v>
                </c:pt>
                <c:pt idx="2079">
                  <c:v>342</c:v>
                </c:pt>
                <c:pt idx="2080">
                  <c:v>856</c:v>
                </c:pt>
                <c:pt idx="2081">
                  <c:v>34</c:v>
                </c:pt>
                <c:pt idx="2082">
                  <c:v>34</c:v>
                </c:pt>
                <c:pt idx="2083">
                  <c:v>45</c:v>
                </c:pt>
                <c:pt idx="2084">
                  <c:v>45</c:v>
                </c:pt>
                <c:pt idx="2085">
                  <c:v>5</c:v>
                </c:pt>
                <c:pt idx="2086">
                  <c:v>201</c:v>
                </c:pt>
                <c:pt idx="2087">
                  <c:v>201</c:v>
                </c:pt>
                <c:pt idx="2088">
                  <c:v>639</c:v>
                </c:pt>
                <c:pt idx="2089">
                  <c:v>13</c:v>
                </c:pt>
                <c:pt idx="2090">
                  <c:v>30</c:v>
                </c:pt>
                <c:pt idx="2091">
                  <c:v>444</c:v>
                </c:pt>
                <c:pt idx="2092">
                  <c:v>372</c:v>
                </c:pt>
                <c:pt idx="2093">
                  <c:v>255</c:v>
                </c:pt>
                <c:pt idx="2094">
                  <c:v>184</c:v>
                </c:pt>
                <c:pt idx="2095">
                  <c:v>238</c:v>
                </c:pt>
                <c:pt idx="2096">
                  <c:v>162</c:v>
                </c:pt>
                <c:pt idx="2097">
                  <c:v>509</c:v>
                </c:pt>
                <c:pt idx="2098">
                  <c:v>23</c:v>
                </c:pt>
                <c:pt idx="2099">
                  <c:v>816</c:v>
                </c:pt>
                <c:pt idx="2100">
                  <c:v>4</c:v>
                </c:pt>
                <c:pt idx="2101">
                  <c:v>10</c:v>
                </c:pt>
                <c:pt idx="2102">
                  <c:v>29</c:v>
                </c:pt>
                <c:pt idx="2103">
                  <c:v>656</c:v>
                </c:pt>
                <c:pt idx="2104">
                  <c:v>656</c:v>
                </c:pt>
                <c:pt idx="2105">
                  <c:v>482</c:v>
                </c:pt>
                <c:pt idx="2106">
                  <c:v>928</c:v>
                </c:pt>
                <c:pt idx="2107">
                  <c:v>714</c:v>
                </c:pt>
                <c:pt idx="2108">
                  <c:v>371</c:v>
                </c:pt>
                <c:pt idx="2109">
                  <c:v>407</c:v>
                </c:pt>
                <c:pt idx="2110">
                  <c:v>1017</c:v>
                </c:pt>
                <c:pt idx="2111">
                  <c:v>41</c:v>
                </c:pt>
                <c:pt idx="2112">
                  <c:v>494</c:v>
                </c:pt>
                <c:pt idx="2113">
                  <c:v>272</c:v>
                </c:pt>
                <c:pt idx="2114">
                  <c:v>87</c:v>
                </c:pt>
                <c:pt idx="2115">
                  <c:v>173</c:v>
                </c:pt>
                <c:pt idx="2116">
                  <c:v>29</c:v>
                </c:pt>
                <c:pt idx="2117">
                  <c:v>1</c:v>
                </c:pt>
                <c:pt idx="2118">
                  <c:v>1</c:v>
                </c:pt>
                <c:pt idx="2119">
                  <c:v>292</c:v>
                </c:pt>
                <c:pt idx="2120">
                  <c:v>8</c:v>
                </c:pt>
                <c:pt idx="2121">
                  <c:v>5</c:v>
                </c:pt>
                <c:pt idx="2122">
                  <c:v>92</c:v>
                </c:pt>
                <c:pt idx="2123">
                  <c:v>27</c:v>
                </c:pt>
                <c:pt idx="2124">
                  <c:v>27</c:v>
                </c:pt>
                <c:pt idx="2125">
                  <c:v>162</c:v>
                </c:pt>
                <c:pt idx="2126">
                  <c:v>25</c:v>
                </c:pt>
                <c:pt idx="2127">
                  <c:v>25</c:v>
                </c:pt>
                <c:pt idx="2128">
                  <c:v>0</c:v>
                </c:pt>
                <c:pt idx="2129">
                  <c:v>546</c:v>
                </c:pt>
                <c:pt idx="2130">
                  <c:v>555</c:v>
                </c:pt>
                <c:pt idx="2131">
                  <c:v>68</c:v>
                </c:pt>
                <c:pt idx="2132">
                  <c:v>351</c:v>
                </c:pt>
                <c:pt idx="2133">
                  <c:v>19</c:v>
                </c:pt>
                <c:pt idx="2134">
                  <c:v>73</c:v>
                </c:pt>
                <c:pt idx="2135">
                  <c:v>73</c:v>
                </c:pt>
                <c:pt idx="2136">
                  <c:v>263</c:v>
                </c:pt>
                <c:pt idx="2137">
                  <c:v>982</c:v>
                </c:pt>
                <c:pt idx="2138">
                  <c:v>495</c:v>
                </c:pt>
                <c:pt idx="2139">
                  <c:v>264</c:v>
                </c:pt>
                <c:pt idx="2140">
                  <c:v>15</c:v>
                </c:pt>
                <c:pt idx="2141">
                  <c:v>769</c:v>
                </c:pt>
                <c:pt idx="2142">
                  <c:v>5</c:v>
                </c:pt>
                <c:pt idx="2143">
                  <c:v>17</c:v>
                </c:pt>
                <c:pt idx="2144">
                  <c:v>120</c:v>
                </c:pt>
                <c:pt idx="2145">
                  <c:v>627</c:v>
                </c:pt>
                <c:pt idx="2146">
                  <c:v>12</c:v>
                </c:pt>
                <c:pt idx="2147">
                  <c:v>12</c:v>
                </c:pt>
                <c:pt idx="2148">
                  <c:v>312</c:v>
                </c:pt>
                <c:pt idx="2149">
                  <c:v>359</c:v>
                </c:pt>
                <c:pt idx="2150">
                  <c:v>490</c:v>
                </c:pt>
                <c:pt idx="2151">
                  <c:v>737</c:v>
                </c:pt>
                <c:pt idx="2152">
                  <c:v>11</c:v>
                </c:pt>
                <c:pt idx="2153">
                  <c:v>631</c:v>
                </c:pt>
                <c:pt idx="2154">
                  <c:v>456</c:v>
                </c:pt>
                <c:pt idx="2155">
                  <c:v>456</c:v>
                </c:pt>
                <c:pt idx="2156">
                  <c:v>2</c:v>
                </c:pt>
                <c:pt idx="2157">
                  <c:v>751</c:v>
                </c:pt>
                <c:pt idx="2158">
                  <c:v>143</c:v>
                </c:pt>
                <c:pt idx="2159">
                  <c:v>14</c:v>
                </c:pt>
                <c:pt idx="2160">
                  <c:v>14</c:v>
                </c:pt>
                <c:pt idx="2161">
                  <c:v>19</c:v>
                </c:pt>
                <c:pt idx="2162">
                  <c:v>346</c:v>
                </c:pt>
                <c:pt idx="2163">
                  <c:v>18</c:v>
                </c:pt>
                <c:pt idx="2164">
                  <c:v>18</c:v>
                </c:pt>
                <c:pt idx="2165">
                  <c:v>48</c:v>
                </c:pt>
                <c:pt idx="2166">
                  <c:v>684</c:v>
                </c:pt>
                <c:pt idx="2167">
                  <c:v>684</c:v>
                </c:pt>
                <c:pt idx="2168">
                  <c:v>712</c:v>
                </c:pt>
                <c:pt idx="2169">
                  <c:v>309</c:v>
                </c:pt>
                <c:pt idx="2170">
                  <c:v>231</c:v>
                </c:pt>
                <c:pt idx="2171">
                  <c:v>144</c:v>
                </c:pt>
                <c:pt idx="2172">
                  <c:v>8</c:v>
                </c:pt>
                <c:pt idx="2173">
                  <c:v>1</c:v>
                </c:pt>
                <c:pt idx="2174">
                  <c:v>12</c:v>
                </c:pt>
                <c:pt idx="2175">
                  <c:v>115</c:v>
                </c:pt>
                <c:pt idx="2176">
                  <c:v>397</c:v>
                </c:pt>
                <c:pt idx="2177">
                  <c:v>24</c:v>
                </c:pt>
                <c:pt idx="2178">
                  <c:v>899</c:v>
                </c:pt>
                <c:pt idx="2179">
                  <c:v>899</c:v>
                </c:pt>
                <c:pt idx="2180">
                  <c:v>897</c:v>
                </c:pt>
                <c:pt idx="2181">
                  <c:v>25</c:v>
                </c:pt>
                <c:pt idx="2182">
                  <c:v>734</c:v>
                </c:pt>
                <c:pt idx="2183">
                  <c:v>166</c:v>
                </c:pt>
                <c:pt idx="2184">
                  <c:v>136</c:v>
                </c:pt>
                <c:pt idx="2185">
                  <c:v>756</c:v>
                </c:pt>
                <c:pt idx="2186">
                  <c:v>5</c:v>
                </c:pt>
                <c:pt idx="2187">
                  <c:v>35</c:v>
                </c:pt>
                <c:pt idx="2188">
                  <c:v>20</c:v>
                </c:pt>
                <c:pt idx="2189">
                  <c:v>267</c:v>
                </c:pt>
                <c:pt idx="2190">
                  <c:v>412</c:v>
                </c:pt>
                <c:pt idx="2191">
                  <c:v>127</c:v>
                </c:pt>
                <c:pt idx="2192">
                  <c:v>1279</c:v>
                </c:pt>
                <c:pt idx="2193">
                  <c:v>11</c:v>
                </c:pt>
                <c:pt idx="2194">
                  <c:v>28</c:v>
                </c:pt>
                <c:pt idx="2195">
                  <c:v>1004</c:v>
                </c:pt>
                <c:pt idx="2196">
                  <c:v>1004</c:v>
                </c:pt>
                <c:pt idx="2197">
                  <c:v>382</c:v>
                </c:pt>
                <c:pt idx="2198">
                  <c:v>6</c:v>
                </c:pt>
                <c:pt idx="2199">
                  <c:v>138</c:v>
                </c:pt>
                <c:pt idx="2200">
                  <c:v>104</c:v>
                </c:pt>
                <c:pt idx="2201">
                  <c:v>479</c:v>
                </c:pt>
                <c:pt idx="2202">
                  <c:v>35</c:v>
                </c:pt>
                <c:pt idx="2203">
                  <c:v>8</c:v>
                </c:pt>
                <c:pt idx="2204">
                  <c:v>20</c:v>
                </c:pt>
                <c:pt idx="2205">
                  <c:v>199</c:v>
                </c:pt>
                <c:pt idx="2206">
                  <c:v>901</c:v>
                </c:pt>
                <c:pt idx="2207">
                  <c:v>997</c:v>
                </c:pt>
                <c:pt idx="2208">
                  <c:v>997</c:v>
                </c:pt>
                <c:pt idx="2209">
                  <c:v>508</c:v>
                </c:pt>
                <c:pt idx="2210">
                  <c:v>538</c:v>
                </c:pt>
                <c:pt idx="2211">
                  <c:v>62</c:v>
                </c:pt>
                <c:pt idx="2212">
                  <c:v>982</c:v>
                </c:pt>
                <c:pt idx="2213">
                  <c:v>466</c:v>
                </c:pt>
                <c:pt idx="2214">
                  <c:v>44</c:v>
                </c:pt>
                <c:pt idx="2215">
                  <c:v>920</c:v>
                </c:pt>
                <c:pt idx="2216">
                  <c:v>459</c:v>
                </c:pt>
                <c:pt idx="2217">
                  <c:v>459</c:v>
                </c:pt>
                <c:pt idx="2218">
                  <c:v>433</c:v>
                </c:pt>
                <c:pt idx="2219">
                  <c:v>563</c:v>
                </c:pt>
                <c:pt idx="2220">
                  <c:v>73</c:v>
                </c:pt>
                <c:pt idx="2221">
                  <c:v>192</c:v>
                </c:pt>
                <c:pt idx="2222">
                  <c:v>5</c:v>
                </c:pt>
                <c:pt idx="2223">
                  <c:v>453</c:v>
                </c:pt>
                <c:pt idx="2224">
                  <c:v>54</c:v>
                </c:pt>
                <c:pt idx="2225">
                  <c:v>54</c:v>
                </c:pt>
                <c:pt idx="2226">
                  <c:v>273</c:v>
                </c:pt>
                <c:pt idx="2227">
                  <c:v>362</c:v>
                </c:pt>
                <c:pt idx="2228">
                  <c:v>24</c:v>
                </c:pt>
                <c:pt idx="2229">
                  <c:v>0</c:v>
                </c:pt>
                <c:pt idx="2230">
                  <c:v>0</c:v>
                </c:pt>
                <c:pt idx="2231">
                  <c:v>55</c:v>
                </c:pt>
                <c:pt idx="2232">
                  <c:v>55</c:v>
                </c:pt>
                <c:pt idx="2233">
                  <c:v>15</c:v>
                </c:pt>
                <c:pt idx="2234">
                  <c:v>321</c:v>
                </c:pt>
                <c:pt idx="2235">
                  <c:v>372</c:v>
                </c:pt>
                <c:pt idx="2236">
                  <c:v>5</c:v>
                </c:pt>
                <c:pt idx="2237">
                  <c:v>185</c:v>
                </c:pt>
                <c:pt idx="2238">
                  <c:v>267</c:v>
                </c:pt>
                <c:pt idx="2239">
                  <c:v>169</c:v>
                </c:pt>
              </c:numCache>
            </c:numRef>
          </c:yVal>
          <c:smooth val="0"/>
          <c:extLst>
            <c:ext xmlns:c16="http://schemas.microsoft.com/office/drawing/2014/chart" uri="{C3380CC4-5D6E-409C-BE32-E72D297353CC}">
              <c16:uniqueId val="{00000000-CE2F-4466-9A98-F042DA33704F}"/>
            </c:ext>
          </c:extLst>
        </c:ser>
        <c:dLbls>
          <c:showLegendKey val="0"/>
          <c:showVal val="0"/>
          <c:showCatName val="0"/>
          <c:showSerName val="0"/>
          <c:showPercent val="0"/>
          <c:showBubbleSize val="0"/>
        </c:dLbls>
        <c:axId val="975998415"/>
        <c:axId val="975891087"/>
      </c:scatterChart>
      <c:valAx>
        <c:axId val="97599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891087"/>
        <c:crosses val="autoZero"/>
        <c:crossBetween val="midCat"/>
      </c:valAx>
      <c:valAx>
        <c:axId val="97589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9841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AgeWines</a:t>
            </a:r>
          </a:p>
        </c:rich>
      </c:tx>
      <c:layout>
        <c:manualLayout>
          <c:xMode val="edge"/>
          <c:yMode val="edge"/>
          <c:x val="0.39913505130040561"/>
          <c:y val="3.70369667646965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marketing_data_working!$L$1</c:f>
              <c:strCache>
                <c:ptCount val="1"/>
                <c:pt idx="0">
                  <c:v>MntWines</c:v>
                </c:pt>
              </c:strCache>
            </c:strRef>
          </c:tx>
          <c:spPr>
            <a:ln w="19050" cap="rnd">
              <a:noFill/>
              <a:round/>
            </a:ln>
            <a:effectLst/>
          </c:spPr>
          <c:marker>
            <c:symbol val="circle"/>
            <c:size val="5"/>
            <c:spPr>
              <a:solidFill>
                <a:schemeClr val="accent1"/>
              </a:solidFill>
              <a:ln w="9525">
                <a:solidFill>
                  <a:schemeClr val="accent1"/>
                </a:solidFill>
              </a:ln>
              <a:effectLst/>
            </c:spPr>
          </c:marker>
          <c:xVal>
            <c:numRef>
              <c:f>marketing_data_working!$C$2:$C$2241</c:f>
              <c:numCache>
                <c:formatCode>0</c:formatCode>
                <c:ptCount val="2240"/>
                <c:pt idx="0">
                  <c:v>44</c:v>
                </c:pt>
                <c:pt idx="1">
                  <c:v>53</c:v>
                </c:pt>
                <c:pt idx="2">
                  <c:v>56</c:v>
                </c:pt>
                <c:pt idx="3">
                  <c:v>47</c:v>
                </c:pt>
                <c:pt idx="4">
                  <c:v>25</c:v>
                </c:pt>
                <c:pt idx="5">
                  <c:v>56</c:v>
                </c:pt>
                <c:pt idx="6">
                  <c:v>60</c:v>
                </c:pt>
                <c:pt idx="7">
                  <c:v>47</c:v>
                </c:pt>
                <c:pt idx="8">
                  <c:v>60</c:v>
                </c:pt>
                <c:pt idx="9">
                  <c:v>60</c:v>
                </c:pt>
                <c:pt idx="10">
                  <c:v>67</c:v>
                </c:pt>
                <c:pt idx="11">
                  <c:v>35</c:v>
                </c:pt>
                <c:pt idx="12">
                  <c:v>55</c:v>
                </c:pt>
                <c:pt idx="13">
                  <c:v>33</c:v>
                </c:pt>
                <c:pt idx="14">
                  <c:v>45</c:v>
                </c:pt>
                <c:pt idx="15">
                  <c:v>37</c:v>
                </c:pt>
                <c:pt idx="16">
                  <c:v>37</c:v>
                </c:pt>
                <c:pt idx="17">
                  <c:v>56</c:v>
                </c:pt>
                <c:pt idx="18">
                  <c:v>54</c:v>
                </c:pt>
                <c:pt idx="19">
                  <c:v>56</c:v>
                </c:pt>
                <c:pt idx="20">
                  <c:v>60</c:v>
                </c:pt>
                <c:pt idx="21">
                  <c:v>48</c:v>
                </c:pt>
                <c:pt idx="22">
                  <c:v>35</c:v>
                </c:pt>
                <c:pt idx="23">
                  <c:v>38</c:v>
                </c:pt>
                <c:pt idx="24">
                  <c:v>45</c:v>
                </c:pt>
                <c:pt idx="25">
                  <c:v>49</c:v>
                </c:pt>
                <c:pt idx="26">
                  <c:v>58</c:v>
                </c:pt>
                <c:pt idx="27">
                  <c:v>58</c:v>
                </c:pt>
                <c:pt idx="28">
                  <c:v>58</c:v>
                </c:pt>
                <c:pt idx="29">
                  <c:v>39</c:v>
                </c:pt>
                <c:pt idx="30">
                  <c:v>43</c:v>
                </c:pt>
                <c:pt idx="31">
                  <c:v>28</c:v>
                </c:pt>
                <c:pt idx="32">
                  <c:v>42</c:v>
                </c:pt>
                <c:pt idx="33">
                  <c:v>40</c:v>
                </c:pt>
                <c:pt idx="34">
                  <c:v>24</c:v>
                </c:pt>
                <c:pt idx="35">
                  <c:v>27</c:v>
                </c:pt>
                <c:pt idx="36">
                  <c:v>30</c:v>
                </c:pt>
                <c:pt idx="37">
                  <c:v>54</c:v>
                </c:pt>
                <c:pt idx="38">
                  <c:v>53</c:v>
                </c:pt>
                <c:pt idx="39">
                  <c:v>46</c:v>
                </c:pt>
                <c:pt idx="40">
                  <c:v>42</c:v>
                </c:pt>
                <c:pt idx="41">
                  <c:v>59</c:v>
                </c:pt>
                <c:pt idx="42">
                  <c:v>31</c:v>
                </c:pt>
                <c:pt idx="43">
                  <c:v>28</c:v>
                </c:pt>
                <c:pt idx="44">
                  <c:v>44</c:v>
                </c:pt>
                <c:pt idx="45">
                  <c:v>53</c:v>
                </c:pt>
                <c:pt idx="46">
                  <c:v>41</c:v>
                </c:pt>
                <c:pt idx="47">
                  <c:v>49</c:v>
                </c:pt>
                <c:pt idx="48">
                  <c:v>44</c:v>
                </c:pt>
                <c:pt idx="49">
                  <c:v>54</c:v>
                </c:pt>
                <c:pt idx="50">
                  <c:v>30</c:v>
                </c:pt>
                <c:pt idx="51">
                  <c:v>60</c:v>
                </c:pt>
                <c:pt idx="52">
                  <c:v>36</c:v>
                </c:pt>
                <c:pt idx="53">
                  <c:v>58</c:v>
                </c:pt>
                <c:pt idx="54">
                  <c:v>40</c:v>
                </c:pt>
                <c:pt idx="55">
                  <c:v>62</c:v>
                </c:pt>
                <c:pt idx="56">
                  <c:v>41</c:v>
                </c:pt>
                <c:pt idx="57">
                  <c:v>39</c:v>
                </c:pt>
                <c:pt idx="58">
                  <c:v>52</c:v>
                </c:pt>
                <c:pt idx="59">
                  <c:v>50</c:v>
                </c:pt>
                <c:pt idx="60">
                  <c:v>32</c:v>
                </c:pt>
                <c:pt idx="61">
                  <c:v>53</c:v>
                </c:pt>
                <c:pt idx="62">
                  <c:v>46</c:v>
                </c:pt>
                <c:pt idx="63">
                  <c:v>37</c:v>
                </c:pt>
                <c:pt idx="64">
                  <c:v>40</c:v>
                </c:pt>
                <c:pt idx="65">
                  <c:v>28</c:v>
                </c:pt>
                <c:pt idx="66">
                  <c:v>58</c:v>
                </c:pt>
                <c:pt idx="67">
                  <c:v>54</c:v>
                </c:pt>
                <c:pt idx="68">
                  <c:v>42</c:v>
                </c:pt>
                <c:pt idx="69">
                  <c:v>42</c:v>
                </c:pt>
                <c:pt idx="70">
                  <c:v>39</c:v>
                </c:pt>
                <c:pt idx="71">
                  <c:v>52</c:v>
                </c:pt>
                <c:pt idx="72">
                  <c:v>37</c:v>
                </c:pt>
                <c:pt idx="73">
                  <c:v>44</c:v>
                </c:pt>
                <c:pt idx="74">
                  <c:v>43</c:v>
                </c:pt>
                <c:pt idx="75">
                  <c:v>49</c:v>
                </c:pt>
                <c:pt idx="76">
                  <c:v>51</c:v>
                </c:pt>
                <c:pt idx="77">
                  <c:v>38</c:v>
                </c:pt>
                <c:pt idx="78">
                  <c:v>50</c:v>
                </c:pt>
                <c:pt idx="79">
                  <c:v>67</c:v>
                </c:pt>
                <c:pt idx="80">
                  <c:v>45</c:v>
                </c:pt>
                <c:pt idx="81">
                  <c:v>45</c:v>
                </c:pt>
                <c:pt idx="82">
                  <c:v>57</c:v>
                </c:pt>
                <c:pt idx="83">
                  <c:v>44</c:v>
                </c:pt>
                <c:pt idx="84">
                  <c:v>52</c:v>
                </c:pt>
                <c:pt idx="85">
                  <c:v>34</c:v>
                </c:pt>
                <c:pt idx="86">
                  <c:v>27</c:v>
                </c:pt>
                <c:pt idx="87">
                  <c:v>41</c:v>
                </c:pt>
                <c:pt idx="88">
                  <c:v>69</c:v>
                </c:pt>
                <c:pt idx="89">
                  <c:v>30</c:v>
                </c:pt>
                <c:pt idx="90">
                  <c:v>37</c:v>
                </c:pt>
                <c:pt idx="91">
                  <c:v>54</c:v>
                </c:pt>
                <c:pt idx="92">
                  <c:v>44</c:v>
                </c:pt>
                <c:pt idx="93">
                  <c:v>45</c:v>
                </c:pt>
                <c:pt idx="94">
                  <c:v>35</c:v>
                </c:pt>
                <c:pt idx="95">
                  <c:v>52</c:v>
                </c:pt>
                <c:pt idx="96">
                  <c:v>52</c:v>
                </c:pt>
                <c:pt idx="97">
                  <c:v>65</c:v>
                </c:pt>
                <c:pt idx="98">
                  <c:v>34</c:v>
                </c:pt>
                <c:pt idx="99">
                  <c:v>58</c:v>
                </c:pt>
                <c:pt idx="100">
                  <c:v>66</c:v>
                </c:pt>
                <c:pt idx="101">
                  <c:v>32</c:v>
                </c:pt>
                <c:pt idx="102">
                  <c:v>41</c:v>
                </c:pt>
                <c:pt idx="103">
                  <c:v>41</c:v>
                </c:pt>
                <c:pt idx="104">
                  <c:v>41</c:v>
                </c:pt>
                <c:pt idx="105">
                  <c:v>65</c:v>
                </c:pt>
                <c:pt idx="106">
                  <c:v>65</c:v>
                </c:pt>
                <c:pt idx="107">
                  <c:v>49</c:v>
                </c:pt>
                <c:pt idx="108">
                  <c:v>24</c:v>
                </c:pt>
                <c:pt idx="109">
                  <c:v>34</c:v>
                </c:pt>
                <c:pt idx="110">
                  <c:v>59</c:v>
                </c:pt>
                <c:pt idx="111">
                  <c:v>44</c:v>
                </c:pt>
                <c:pt idx="112">
                  <c:v>61</c:v>
                </c:pt>
                <c:pt idx="113">
                  <c:v>32</c:v>
                </c:pt>
                <c:pt idx="114">
                  <c:v>39</c:v>
                </c:pt>
                <c:pt idx="115">
                  <c:v>59</c:v>
                </c:pt>
                <c:pt idx="116">
                  <c:v>38</c:v>
                </c:pt>
                <c:pt idx="117">
                  <c:v>38</c:v>
                </c:pt>
                <c:pt idx="118">
                  <c:v>65</c:v>
                </c:pt>
                <c:pt idx="119">
                  <c:v>46</c:v>
                </c:pt>
                <c:pt idx="120">
                  <c:v>56</c:v>
                </c:pt>
                <c:pt idx="121">
                  <c:v>52</c:v>
                </c:pt>
                <c:pt idx="122">
                  <c:v>36</c:v>
                </c:pt>
                <c:pt idx="123">
                  <c:v>36</c:v>
                </c:pt>
                <c:pt idx="124">
                  <c:v>56</c:v>
                </c:pt>
                <c:pt idx="125">
                  <c:v>56</c:v>
                </c:pt>
                <c:pt idx="126">
                  <c:v>38</c:v>
                </c:pt>
                <c:pt idx="127">
                  <c:v>43</c:v>
                </c:pt>
                <c:pt idx="128">
                  <c:v>68</c:v>
                </c:pt>
                <c:pt idx="129">
                  <c:v>60</c:v>
                </c:pt>
                <c:pt idx="130">
                  <c:v>60</c:v>
                </c:pt>
                <c:pt idx="131">
                  <c:v>47</c:v>
                </c:pt>
                <c:pt idx="132">
                  <c:v>57</c:v>
                </c:pt>
                <c:pt idx="133">
                  <c:v>57</c:v>
                </c:pt>
                <c:pt idx="134">
                  <c:v>57</c:v>
                </c:pt>
                <c:pt idx="135">
                  <c:v>42</c:v>
                </c:pt>
                <c:pt idx="136">
                  <c:v>25</c:v>
                </c:pt>
                <c:pt idx="137">
                  <c:v>27</c:v>
                </c:pt>
                <c:pt idx="138">
                  <c:v>27</c:v>
                </c:pt>
                <c:pt idx="139">
                  <c:v>29</c:v>
                </c:pt>
                <c:pt idx="140">
                  <c:v>45</c:v>
                </c:pt>
                <c:pt idx="141">
                  <c:v>25</c:v>
                </c:pt>
                <c:pt idx="142">
                  <c:v>40</c:v>
                </c:pt>
                <c:pt idx="143">
                  <c:v>43</c:v>
                </c:pt>
                <c:pt idx="144">
                  <c:v>36</c:v>
                </c:pt>
                <c:pt idx="145">
                  <c:v>30</c:v>
                </c:pt>
                <c:pt idx="146">
                  <c:v>28</c:v>
                </c:pt>
                <c:pt idx="147">
                  <c:v>28</c:v>
                </c:pt>
                <c:pt idx="148">
                  <c:v>57</c:v>
                </c:pt>
                <c:pt idx="149">
                  <c:v>65</c:v>
                </c:pt>
                <c:pt idx="150">
                  <c:v>65</c:v>
                </c:pt>
                <c:pt idx="151">
                  <c:v>55</c:v>
                </c:pt>
                <c:pt idx="152">
                  <c:v>60</c:v>
                </c:pt>
                <c:pt idx="153">
                  <c:v>49</c:v>
                </c:pt>
                <c:pt idx="154">
                  <c:v>38</c:v>
                </c:pt>
                <c:pt idx="155">
                  <c:v>30</c:v>
                </c:pt>
                <c:pt idx="156">
                  <c:v>42</c:v>
                </c:pt>
                <c:pt idx="157">
                  <c:v>42</c:v>
                </c:pt>
                <c:pt idx="158">
                  <c:v>38</c:v>
                </c:pt>
                <c:pt idx="159">
                  <c:v>38</c:v>
                </c:pt>
                <c:pt idx="160">
                  <c:v>35</c:v>
                </c:pt>
                <c:pt idx="161">
                  <c:v>49</c:v>
                </c:pt>
                <c:pt idx="162">
                  <c:v>49</c:v>
                </c:pt>
                <c:pt idx="163">
                  <c:v>67</c:v>
                </c:pt>
                <c:pt idx="164">
                  <c:v>52</c:v>
                </c:pt>
                <c:pt idx="165">
                  <c:v>24</c:v>
                </c:pt>
                <c:pt idx="166">
                  <c:v>45</c:v>
                </c:pt>
                <c:pt idx="167">
                  <c:v>38</c:v>
                </c:pt>
                <c:pt idx="168">
                  <c:v>41</c:v>
                </c:pt>
                <c:pt idx="169">
                  <c:v>53</c:v>
                </c:pt>
                <c:pt idx="170">
                  <c:v>27</c:v>
                </c:pt>
                <c:pt idx="171">
                  <c:v>54</c:v>
                </c:pt>
                <c:pt idx="172">
                  <c:v>37</c:v>
                </c:pt>
                <c:pt idx="173">
                  <c:v>22</c:v>
                </c:pt>
                <c:pt idx="174">
                  <c:v>35</c:v>
                </c:pt>
                <c:pt idx="175">
                  <c:v>36</c:v>
                </c:pt>
                <c:pt idx="176">
                  <c:v>42</c:v>
                </c:pt>
                <c:pt idx="177">
                  <c:v>41</c:v>
                </c:pt>
                <c:pt idx="178">
                  <c:v>38</c:v>
                </c:pt>
                <c:pt idx="179">
                  <c:v>35</c:v>
                </c:pt>
                <c:pt idx="180">
                  <c:v>59</c:v>
                </c:pt>
                <c:pt idx="181">
                  <c:v>59</c:v>
                </c:pt>
                <c:pt idx="182">
                  <c:v>41</c:v>
                </c:pt>
                <c:pt idx="183">
                  <c:v>39</c:v>
                </c:pt>
                <c:pt idx="184">
                  <c:v>42</c:v>
                </c:pt>
                <c:pt idx="185">
                  <c:v>62</c:v>
                </c:pt>
                <c:pt idx="186">
                  <c:v>32</c:v>
                </c:pt>
                <c:pt idx="187">
                  <c:v>58</c:v>
                </c:pt>
                <c:pt idx="188">
                  <c:v>51</c:v>
                </c:pt>
                <c:pt idx="189">
                  <c:v>61</c:v>
                </c:pt>
                <c:pt idx="190">
                  <c:v>24</c:v>
                </c:pt>
                <c:pt idx="191">
                  <c:v>70</c:v>
                </c:pt>
                <c:pt idx="192">
                  <c:v>33</c:v>
                </c:pt>
                <c:pt idx="193">
                  <c:v>39</c:v>
                </c:pt>
                <c:pt idx="194">
                  <c:v>58</c:v>
                </c:pt>
                <c:pt idx="195">
                  <c:v>49</c:v>
                </c:pt>
                <c:pt idx="196">
                  <c:v>52</c:v>
                </c:pt>
                <c:pt idx="197">
                  <c:v>63</c:v>
                </c:pt>
                <c:pt idx="198">
                  <c:v>33</c:v>
                </c:pt>
                <c:pt idx="199">
                  <c:v>61</c:v>
                </c:pt>
                <c:pt idx="200">
                  <c:v>63</c:v>
                </c:pt>
                <c:pt idx="201">
                  <c:v>62</c:v>
                </c:pt>
                <c:pt idx="202">
                  <c:v>54</c:v>
                </c:pt>
                <c:pt idx="203">
                  <c:v>43</c:v>
                </c:pt>
                <c:pt idx="204">
                  <c:v>43</c:v>
                </c:pt>
                <c:pt idx="205">
                  <c:v>45</c:v>
                </c:pt>
                <c:pt idx="206">
                  <c:v>26</c:v>
                </c:pt>
                <c:pt idx="207">
                  <c:v>62</c:v>
                </c:pt>
                <c:pt idx="208">
                  <c:v>37</c:v>
                </c:pt>
                <c:pt idx="209">
                  <c:v>69</c:v>
                </c:pt>
                <c:pt idx="210">
                  <c:v>69</c:v>
                </c:pt>
                <c:pt idx="211">
                  <c:v>27</c:v>
                </c:pt>
                <c:pt idx="212">
                  <c:v>42</c:v>
                </c:pt>
                <c:pt idx="213">
                  <c:v>43</c:v>
                </c:pt>
                <c:pt idx="214">
                  <c:v>56</c:v>
                </c:pt>
                <c:pt idx="215">
                  <c:v>37</c:v>
                </c:pt>
                <c:pt idx="216">
                  <c:v>64</c:v>
                </c:pt>
                <c:pt idx="217">
                  <c:v>39</c:v>
                </c:pt>
                <c:pt idx="218">
                  <c:v>46</c:v>
                </c:pt>
                <c:pt idx="219">
                  <c:v>66</c:v>
                </c:pt>
                <c:pt idx="220">
                  <c:v>44</c:v>
                </c:pt>
                <c:pt idx="221">
                  <c:v>51</c:v>
                </c:pt>
                <c:pt idx="222">
                  <c:v>32</c:v>
                </c:pt>
                <c:pt idx="223">
                  <c:v>32</c:v>
                </c:pt>
                <c:pt idx="224">
                  <c:v>43</c:v>
                </c:pt>
                <c:pt idx="225">
                  <c:v>39</c:v>
                </c:pt>
                <c:pt idx="226">
                  <c:v>49</c:v>
                </c:pt>
                <c:pt idx="227">
                  <c:v>70</c:v>
                </c:pt>
                <c:pt idx="228">
                  <c:v>53</c:v>
                </c:pt>
                <c:pt idx="229">
                  <c:v>62</c:v>
                </c:pt>
                <c:pt idx="230">
                  <c:v>49</c:v>
                </c:pt>
                <c:pt idx="231">
                  <c:v>56</c:v>
                </c:pt>
                <c:pt idx="232">
                  <c:v>59</c:v>
                </c:pt>
                <c:pt idx="233">
                  <c:v>53</c:v>
                </c:pt>
                <c:pt idx="234">
                  <c:v>35</c:v>
                </c:pt>
                <c:pt idx="235">
                  <c:v>43</c:v>
                </c:pt>
                <c:pt idx="236">
                  <c:v>46</c:v>
                </c:pt>
                <c:pt idx="237">
                  <c:v>41</c:v>
                </c:pt>
                <c:pt idx="238">
                  <c:v>45</c:v>
                </c:pt>
                <c:pt idx="239">
                  <c:v>22</c:v>
                </c:pt>
                <c:pt idx="240">
                  <c:v>53</c:v>
                </c:pt>
                <c:pt idx="241">
                  <c:v>31</c:v>
                </c:pt>
                <c:pt idx="242">
                  <c:v>34</c:v>
                </c:pt>
                <c:pt idx="243">
                  <c:v>62</c:v>
                </c:pt>
                <c:pt idx="244">
                  <c:v>38</c:v>
                </c:pt>
                <c:pt idx="245">
                  <c:v>38</c:v>
                </c:pt>
                <c:pt idx="246">
                  <c:v>66</c:v>
                </c:pt>
                <c:pt idx="247">
                  <c:v>57</c:v>
                </c:pt>
                <c:pt idx="248">
                  <c:v>38</c:v>
                </c:pt>
                <c:pt idx="249">
                  <c:v>38</c:v>
                </c:pt>
                <c:pt idx="250">
                  <c:v>28</c:v>
                </c:pt>
                <c:pt idx="251">
                  <c:v>60</c:v>
                </c:pt>
                <c:pt idx="252">
                  <c:v>45</c:v>
                </c:pt>
                <c:pt idx="253">
                  <c:v>65</c:v>
                </c:pt>
                <c:pt idx="254">
                  <c:v>43</c:v>
                </c:pt>
                <c:pt idx="255">
                  <c:v>43</c:v>
                </c:pt>
                <c:pt idx="256">
                  <c:v>46</c:v>
                </c:pt>
                <c:pt idx="257">
                  <c:v>32</c:v>
                </c:pt>
                <c:pt idx="258">
                  <c:v>32</c:v>
                </c:pt>
                <c:pt idx="259">
                  <c:v>20</c:v>
                </c:pt>
                <c:pt idx="260">
                  <c:v>44</c:v>
                </c:pt>
                <c:pt idx="261">
                  <c:v>28</c:v>
                </c:pt>
                <c:pt idx="262">
                  <c:v>31</c:v>
                </c:pt>
                <c:pt idx="263">
                  <c:v>59</c:v>
                </c:pt>
                <c:pt idx="264">
                  <c:v>46</c:v>
                </c:pt>
                <c:pt idx="265">
                  <c:v>44</c:v>
                </c:pt>
                <c:pt idx="266">
                  <c:v>65</c:v>
                </c:pt>
                <c:pt idx="267">
                  <c:v>64</c:v>
                </c:pt>
                <c:pt idx="268">
                  <c:v>64</c:v>
                </c:pt>
                <c:pt idx="269">
                  <c:v>38</c:v>
                </c:pt>
                <c:pt idx="270">
                  <c:v>42</c:v>
                </c:pt>
                <c:pt idx="271">
                  <c:v>30</c:v>
                </c:pt>
                <c:pt idx="272">
                  <c:v>59</c:v>
                </c:pt>
                <c:pt idx="273">
                  <c:v>34</c:v>
                </c:pt>
                <c:pt idx="274">
                  <c:v>47</c:v>
                </c:pt>
                <c:pt idx="275">
                  <c:v>45</c:v>
                </c:pt>
                <c:pt idx="276">
                  <c:v>58</c:v>
                </c:pt>
                <c:pt idx="277">
                  <c:v>51</c:v>
                </c:pt>
                <c:pt idx="278">
                  <c:v>55</c:v>
                </c:pt>
                <c:pt idx="279">
                  <c:v>39</c:v>
                </c:pt>
                <c:pt idx="280">
                  <c:v>39</c:v>
                </c:pt>
                <c:pt idx="281">
                  <c:v>64</c:v>
                </c:pt>
                <c:pt idx="282">
                  <c:v>45</c:v>
                </c:pt>
                <c:pt idx="283">
                  <c:v>56</c:v>
                </c:pt>
                <c:pt idx="284">
                  <c:v>48</c:v>
                </c:pt>
                <c:pt idx="285">
                  <c:v>60</c:v>
                </c:pt>
                <c:pt idx="286">
                  <c:v>26</c:v>
                </c:pt>
                <c:pt idx="287">
                  <c:v>26</c:v>
                </c:pt>
                <c:pt idx="288">
                  <c:v>44</c:v>
                </c:pt>
                <c:pt idx="289">
                  <c:v>58</c:v>
                </c:pt>
                <c:pt idx="290">
                  <c:v>48</c:v>
                </c:pt>
                <c:pt idx="291">
                  <c:v>57</c:v>
                </c:pt>
                <c:pt idx="292">
                  <c:v>42</c:v>
                </c:pt>
                <c:pt idx="293">
                  <c:v>21</c:v>
                </c:pt>
                <c:pt idx="294">
                  <c:v>39</c:v>
                </c:pt>
                <c:pt idx="295">
                  <c:v>44</c:v>
                </c:pt>
                <c:pt idx="296">
                  <c:v>58</c:v>
                </c:pt>
                <c:pt idx="297">
                  <c:v>38</c:v>
                </c:pt>
                <c:pt idx="298">
                  <c:v>38</c:v>
                </c:pt>
                <c:pt idx="299">
                  <c:v>38</c:v>
                </c:pt>
                <c:pt idx="300">
                  <c:v>32</c:v>
                </c:pt>
                <c:pt idx="301">
                  <c:v>32</c:v>
                </c:pt>
                <c:pt idx="302">
                  <c:v>43</c:v>
                </c:pt>
                <c:pt idx="303">
                  <c:v>36</c:v>
                </c:pt>
                <c:pt idx="304">
                  <c:v>22</c:v>
                </c:pt>
                <c:pt idx="305">
                  <c:v>41</c:v>
                </c:pt>
                <c:pt idx="306">
                  <c:v>45</c:v>
                </c:pt>
                <c:pt idx="307">
                  <c:v>58</c:v>
                </c:pt>
                <c:pt idx="308">
                  <c:v>34</c:v>
                </c:pt>
                <c:pt idx="309">
                  <c:v>62</c:v>
                </c:pt>
                <c:pt idx="310">
                  <c:v>31</c:v>
                </c:pt>
                <c:pt idx="311">
                  <c:v>57</c:v>
                </c:pt>
                <c:pt idx="312">
                  <c:v>47</c:v>
                </c:pt>
                <c:pt idx="313">
                  <c:v>44</c:v>
                </c:pt>
                <c:pt idx="314">
                  <c:v>44</c:v>
                </c:pt>
                <c:pt idx="315">
                  <c:v>48</c:v>
                </c:pt>
                <c:pt idx="316">
                  <c:v>36</c:v>
                </c:pt>
                <c:pt idx="317">
                  <c:v>50</c:v>
                </c:pt>
                <c:pt idx="318">
                  <c:v>22</c:v>
                </c:pt>
                <c:pt idx="319">
                  <c:v>26</c:v>
                </c:pt>
                <c:pt idx="320">
                  <c:v>59</c:v>
                </c:pt>
                <c:pt idx="321">
                  <c:v>41</c:v>
                </c:pt>
                <c:pt idx="322">
                  <c:v>46</c:v>
                </c:pt>
                <c:pt idx="323">
                  <c:v>44</c:v>
                </c:pt>
                <c:pt idx="324">
                  <c:v>29</c:v>
                </c:pt>
                <c:pt idx="325">
                  <c:v>37</c:v>
                </c:pt>
                <c:pt idx="326">
                  <c:v>54</c:v>
                </c:pt>
                <c:pt idx="327">
                  <c:v>26</c:v>
                </c:pt>
                <c:pt idx="328">
                  <c:v>50</c:v>
                </c:pt>
                <c:pt idx="329">
                  <c:v>50</c:v>
                </c:pt>
                <c:pt idx="330">
                  <c:v>28</c:v>
                </c:pt>
                <c:pt idx="331">
                  <c:v>25</c:v>
                </c:pt>
                <c:pt idx="332">
                  <c:v>25</c:v>
                </c:pt>
                <c:pt idx="333">
                  <c:v>44</c:v>
                </c:pt>
                <c:pt idx="334">
                  <c:v>41</c:v>
                </c:pt>
                <c:pt idx="335">
                  <c:v>31</c:v>
                </c:pt>
                <c:pt idx="336">
                  <c:v>41</c:v>
                </c:pt>
                <c:pt idx="337">
                  <c:v>41</c:v>
                </c:pt>
                <c:pt idx="338">
                  <c:v>60</c:v>
                </c:pt>
                <c:pt idx="339">
                  <c:v>49</c:v>
                </c:pt>
                <c:pt idx="340">
                  <c:v>68</c:v>
                </c:pt>
                <c:pt idx="341">
                  <c:v>48</c:v>
                </c:pt>
                <c:pt idx="342">
                  <c:v>59</c:v>
                </c:pt>
                <c:pt idx="343">
                  <c:v>53</c:v>
                </c:pt>
                <c:pt idx="344">
                  <c:v>65</c:v>
                </c:pt>
                <c:pt idx="345">
                  <c:v>68</c:v>
                </c:pt>
                <c:pt idx="346">
                  <c:v>37</c:v>
                </c:pt>
                <c:pt idx="347">
                  <c:v>37</c:v>
                </c:pt>
                <c:pt idx="348">
                  <c:v>38</c:v>
                </c:pt>
                <c:pt idx="349">
                  <c:v>31</c:v>
                </c:pt>
                <c:pt idx="350">
                  <c:v>43</c:v>
                </c:pt>
                <c:pt idx="351">
                  <c:v>60</c:v>
                </c:pt>
                <c:pt idx="352">
                  <c:v>42</c:v>
                </c:pt>
                <c:pt idx="353">
                  <c:v>40</c:v>
                </c:pt>
                <c:pt idx="354">
                  <c:v>46</c:v>
                </c:pt>
                <c:pt idx="355">
                  <c:v>31</c:v>
                </c:pt>
                <c:pt idx="356">
                  <c:v>40</c:v>
                </c:pt>
                <c:pt idx="357">
                  <c:v>36</c:v>
                </c:pt>
                <c:pt idx="358">
                  <c:v>52</c:v>
                </c:pt>
                <c:pt idx="359">
                  <c:v>32</c:v>
                </c:pt>
                <c:pt idx="360">
                  <c:v>50</c:v>
                </c:pt>
                <c:pt idx="361">
                  <c:v>34</c:v>
                </c:pt>
                <c:pt idx="362">
                  <c:v>24</c:v>
                </c:pt>
                <c:pt idx="363">
                  <c:v>24</c:v>
                </c:pt>
                <c:pt idx="364">
                  <c:v>24</c:v>
                </c:pt>
                <c:pt idx="365">
                  <c:v>28</c:v>
                </c:pt>
                <c:pt idx="366">
                  <c:v>36</c:v>
                </c:pt>
                <c:pt idx="367">
                  <c:v>35</c:v>
                </c:pt>
                <c:pt idx="368">
                  <c:v>40</c:v>
                </c:pt>
                <c:pt idx="369">
                  <c:v>40</c:v>
                </c:pt>
                <c:pt idx="370">
                  <c:v>55</c:v>
                </c:pt>
                <c:pt idx="371">
                  <c:v>48</c:v>
                </c:pt>
                <c:pt idx="372">
                  <c:v>31</c:v>
                </c:pt>
                <c:pt idx="373">
                  <c:v>31</c:v>
                </c:pt>
                <c:pt idx="374">
                  <c:v>35</c:v>
                </c:pt>
                <c:pt idx="375">
                  <c:v>54</c:v>
                </c:pt>
                <c:pt idx="376">
                  <c:v>44</c:v>
                </c:pt>
                <c:pt idx="377">
                  <c:v>42</c:v>
                </c:pt>
                <c:pt idx="378">
                  <c:v>30</c:v>
                </c:pt>
                <c:pt idx="379">
                  <c:v>39</c:v>
                </c:pt>
                <c:pt idx="380">
                  <c:v>47</c:v>
                </c:pt>
                <c:pt idx="381">
                  <c:v>34</c:v>
                </c:pt>
                <c:pt idx="382">
                  <c:v>47</c:v>
                </c:pt>
                <c:pt idx="383">
                  <c:v>33</c:v>
                </c:pt>
                <c:pt idx="384">
                  <c:v>41</c:v>
                </c:pt>
                <c:pt idx="385">
                  <c:v>44</c:v>
                </c:pt>
                <c:pt idx="386">
                  <c:v>28</c:v>
                </c:pt>
                <c:pt idx="387">
                  <c:v>43</c:v>
                </c:pt>
                <c:pt idx="388">
                  <c:v>55</c:v>
                </c:pt>
                <c:pt idx="389">
                  <c:v>48</c:v>
                </c:pt>
                <c:pt idx="390">
                  <c:v>26</c:v>
                </c:pt>
                <c:pt idx="391">
                  <c:v>39</c:v>
                </c:pt>
                <c:pt idx="392">
                  <c:v>45</c:v>
                </c:pt>
                <c:pt idx="393">
                  <c:v>43</c:v>
                </c:pt>
                <c:pt idx="394">
                  <c:v>42</c:v>
                </c:pt>
                <c:pt idx="395">
                  <c:v>42</c:v>
                </c:pt>
                <c:pt idx="396">
                  <c:v>40</c:v>
                </c:pt>
                <c:pt idx="397">
                  <c:v>55</c:v>
                </c:pt>
                <c:pt idx="398">
                  <c:v>43</c:v>
                </c:pt>
                <c:pt idx="399">
                  <c:v>64</c:v>
                </c:pt>
                <c:pt idx="400">
                  <c:v>43</c:v>
                </c:pt>
                <c:pt idx="401">
                  <c:v>40</c:v>
                </c:pt>
                <c:pt idx="402">
                  <c:v>59</c:v>
                </c:pt>
                <c:pt idx="403">
                  <c:v>23</c:v>
                </c:pt>
                <c:pt idx="404">
                  <c:v>52</c:v>
                </c:pt>
                <c:pt idx="405">
                  <c:v>62</c:v>
                </c:pt>
                <c:pt idx="406">
                  <c:v>36</c:v>
                </c:pt>
                <c:pt idx="407">
                  <c:v>51</c:v>
                </c:pt>
                <c:pt idx="408">
                  <c:v>49</c:v>
                </c:pt>
                <c:pt idx="409">
                  <c:v>37</c:v>
                </c:pt>
                <c:pt idx="410">
                  <c:v>60</c:v>
                </c:pt>
                <c:pt idx="411">
                  <c:v>34</c:v>
                </c:pt>
                <c:pt idx="412">
                  <c:v>39</c:v>
                </c:pt>
                <c:pt idx="413">
                  <c:v>57</c:v>
                </c:pt>
                <c:pt idx="414">
                  <c:v>60</c:v>
                </c:pt>
                <c:pt idx="415">
                  <c:v>27</c:v>
                </c:pt>
                <c:pt idx="416">
                  <c:v>27</c:v>
                </c:pt>
                <c:pt idx="417">
                  <c:v>30</c:v>
                </c:pt>
                <c:pt idx="418">
                  <c:v>43</c:v>
                </c:pt>
                <c:pt idx="419">
                  <c:v>42</c:v>
                </c:pt>
                <c:pt idx="420">
                  <c:v>34</c:v>
                </c:pt>
                <c:pt idx="421">
                  <c:v>63</c:v>
                </c:pt>
                <c:pt idx="422">
                  <c:v>35</c:v>
                </c:pt>
                <c:pt idx="423">
                  <c:v>47</c:v>
                </c:pt>
                <c:pt idx="424">
                  <c:v>39</c:v>
                </c:pt>
                <c:pt idx="425">
                  <c:v>49</c:v>
                </c:pt>
                <c:pt idx="426">
                  <c:v>54</c:v>
                </c:pt>
                <c:pt idx="427">
                  <c:v>23</c:v>
                </c:pt>
                <c:pt idx="428">
                  <c:v>40</c:v>
                </c:pt>
                <c:pt idx="429">
                  <c:v>43</c:v>
                </c:pt>
                <c:pt idx="430">
                  <c:v>39</c:v>
                </c:pt>
                <c:pt idx="431">
                  <c:v>36</c:v>
                </c:pt>
                <c:pt idx="432">
                  <c:v>53</c:v>
                </c:pt>
                <c:pt idx="433">
                  <c:v>37</c:v>
                </c:pt>
                <c:pt idx="434">
                  <c:v>48</c:v>
                </c:pt>
                <c:pt idx="435">
                  <c:v>35</c:v>
                </c:pt>
                <c:pt idx="436">
                  <c:v>70</c:v>
                </c:pt>
                <c:pt idx="437">
                  <c:v>47</c:v>
                </c:pt>
                <c:pt idx="438">
                  <c:v>34</c:v>
                </c:pt>
                <c:pt idx="439">
                  <c:v>41</c:v>
                </c:pt>
                <c:pt idx="440">
                  <c:v>33</c:v>
                </c:pt>
                <c:pt idx="441">
                  <c:v>43</c:v>
                </c:pt>
                <c:pt idx="442">
                  <c:v>39</c:v>
                </c:pt>
                <c:pt idx="443">
                  <c:v>38</c:v>
                </c:pt>
                <c:pt idx="444">
                  <c:v>24</c:v>
                </c:pt>
                <c:pt idx="445">
                  <c:v>24</c:v>
                </c:pt>
                <c:pt idx="446">
                  <c:v>40</c:v>
                </c:pt>
                <c:pt idx="447">
                  <c:v>40</c:v>
                </c:pt>
                <c:pt idx="448">
                  <c:v>54</c:v>
                </c:pt>
                <c:pt idx="449">
                  <c:v>28</c:v>
                </c:pt>
                <c:pt idx="450">
                  <c:v>34</c:v>
                </c:pt>
                <c:pt idx="451">
                  <c:v>44</c:v>
                </c:pt>
                <c:pt idx="452">
                  <c:v>54</c:v>
                </c:pt>
                <c:pt idx="453">
                  <c:v>53</c:v>
                </c:pt>
                <c:pt idx="454">
                  <c:v>42</c:v>
                </c:pt>
                <c:pt idx="455">
                  <c:v>38</c:v>
                </c:pt>
                <c:pt idx="456">
                  <c:v>49</c:v>
                </c:pt>
                <c:pt idx="457">
                  <c:v>43</c:v>
                </c:pt>
                <c:pt idx="458">
                  <c:v>64</c:v>
                </c:pt>
                <c:pt idx="459">
                  <c:v>32</c:v>
                </c:pt>
                <c:pt idx="460">
                  <c:v>46</c:v>
                </c:pt>
                <c:pt idx="461">
                  <c:v>56</c:v>
                </c:pt>
                <c:pt idx="462">
                  <c:v>45</c:v>
                </c:pt>
                <c:pt idx="463">
                  <c:v>50</c:v>
                </c:pt>
                <c:pt idx="464">
                  <c:v>26</c:v>
                </c:pt>
                <c:pt idx="465">
                  <c:v>45</c:v>
                </c:pt>
                <c:pt idx="466">
                  <c:v>60</c:v>
                </c:pt>
                <c:pt idx="467">
                  <c:v>60</c:v>
                </c:pt>
                <c:pt idx="468">
                  <c:v>41</c:v>
                </c:pt>
                <c:pt idx="469">
                  <c:v>60</c:v>
                </c:pt>
                <c:pt idx="470">
                  <c:v>28</c:v>
                </c:pt>
                <c:pt idx="471">
                  <c:v>38</c:v>
                </c:pt>
                <c:pt idx="472">
                  <c:v>69</c:v>
                </c:pt>
                <c:pt idx="473">
                  <c:v>47</c:v>
                </c:pt>
                <c:pt idx="474">
                  <c:v>68</c:v>
                </c:pt>
                <c:pt idx="475">
                  <c:v>68</c:v>
                </c:pt>
                <c:pt idx="476">
                  <c:v>50</c:v>
                </c:pt>
                <c:pt idx="477">
                  <c:v>42</c:v>
                </c:pt>
                <c:pt idx="478">
                  <c:v>51</c:v>
                </c:pt>
                <c:pt idx="479">
                  <c:v>51</c:v>
                </c:pt>
                <c:pt idx="480">
                  <c:v>49</c:v>
                </c:pt>
                <c:pt idx="481">
                  <c:v>38</c:v>
                </c:pt>
                <c:pt idx="482">
                  <c:v>42</c:v>
                </c:pt>
                <c:pt idx="483">
                  <c:v>30</c:v>
                </c:pt>
                <c:pt idx="484">
                  <c:v>68</c:v>
                </c:pt>
                <c:pt idx="485">
                  <c:v>68</c:v>
                </c:pt>
                <c:pt idx="486">
                  <c:v>63</c:v>
                </c:pt>
                <c:pt idx="487">
                  <c:v>43</c:v>
                </c:pt>
                <c:pt idx="488">
                  <c:v>60</c:v>
                </c:pt>
                <c:pt idx="489">
                  <c:v>56</c:v>
                </c:pt>
                <c:pt idx="490">
                  <c:v>56</c:v>
                </c:pt>
                <c:pt idx="491">
                  <c:v>43</c:v>
                </c:pt>
                <c:pt idx="492">
                  <c:v>47</c:v>
                </c:pt>
                <c:pt idx="493">
                  <c:v>40</c:v>
                </c:pt>
                <c:pt idx="494">
                  <c:v>27</c:v>
                </c:pt>
                <c:pt idx="495">
                  <c:v>38</c:v>
                </c:pt>
                <c:pt idx="496">
                  <c:v>42</c:v>
                </c:pt>
                <c:pt idx="497">
                  <c:v>32</c:v>
                </c:pt>
                <c:pt idx="498">
                  <c:v>36</c:v>
                </c:pt>
                <c:pt idx="499">
                  <c:v>45</c:v>
                </c:pt>
                <c:pt idx="500">
                  <c:v>50</c:v>
                </c:pt>
                <c:pt idx="501">
                  <c:v>50</c:v>
                </c:pt>
                <c:pt idx="502">
                  <c:v>70</c:v>
                </c:pt>
                <c:pt idx="503">
                  <c:v>36</c:v>
                </c:pt>
                <c:pt idx="504">
                  <c:v>49</c:v>
                </c:pt>
                <c:pt idx="505">
                  <c:v>41</c:v>
                </c:pt>
                <c:pt idx="506">
                  <c:v>43</c:v>
                </c:pt>
                <c:pt idx="507">
                  <c:v>42</c:v>
                </c:pt>
                <c:pt idx="508">
                  <c:v>28</c:v>
                </c:pt>
                <c:pt idx="509">
                  <c:v>52</c:v>
                </c:pt>
                <c:pt idx="510">
                  <c:v>52</c:v>
                </c:pt>
                <c:pt idx="511">
                  <c:v>34</c:v>
                </c:pt>
                <c:pt idx="512">
                  <c:v>46</c:v>
                </c:pt>
                <c:pt idx="513">
                  <c:v>121</c:v>
                </c:pt>
                <c:pt idx="514">
                  <c:v>43</c:v>
                </c:pt>
                <c:pt idx="515">
                  <c:v>28</c:v>
                </c:pt>
                <c:pt idx="516">
                  <c:v>30</c:v>
                </c:pt>
                <c:pt idx="517">
                  <c:v>54</c:v>
                </c:pt>
                <c:pt idx="518">
                  <c:v>54</c:v>
                </c:pt>
                <c:pt idx="519">
                  <c:v>62</c:v>
                </c:pt>
                <c:pt idx="520">
                  <c:v>49</c:v>
                </c:pt>
                <c:pt idx="521">
                  <c:v>49</c:v>
                </c:pt>
                <c:pt idx="522">
                  <c:v>32</c:v>
                </c:pt>
                <c:pt idx="523">
                  <c:v>62</c:v>
                </c:pt>
                <c:pt idx="524">
                  <c:v>69</c:v>
                </c:pt>
                <c:pt idx="525">
                  <c:v>53</c:v>
                </c:pt>
                <c:pt idx="526">
                  <c:v>53</c:v>
                </c:pt>
                <c:pt idx="527">
                  <c:v>37</c:v>
                </c:pt>
                <c:pt idx="528">
                  <c:v>63</c:v>
                </c:pt>
                <c:pt idx="529">
                  <c:v>36</c:v>
                </c:pt>
                <c:pt idx="530">
                  <c:v>44</c:v>
                </c:pt>
                <c:pt idx="531">
                  <c:v>44</c:v>
                </c:pt>
                <c:pt idx="532">
                  <c:v>43</c:v>
                </c:pt>
                <c:pt idx="533">
                  <c:v>27</c:v>
                </c:pt>
                <c:pt idx="534">
                  <c:v>27</c:v>
                </c:pt>
                <c:pt idx="535">
                  <c:v>48</c:v>
                </c:pt>
                <c:pt idx="536">
                  <c:v>68</c:v>
                </c:pt>
                <c:pt idx="537">
                  <c:v>68</c:v>
                </c:pt>
                <c:pt idx="538">
                  <c:v>39</c:v>
                </c:pt>
                <c:pt idx="539">
                  <c:v>40</c:v>
                </c:pt>
                <c:pt idx="540">
                  <c:v>64</c:v>
                </c:pt>
                <c:pt idx="541">
                  <c:v>45</c:v>
                </c:pt>
                <c:pt idx="542">
                  <c:v>57</c:v>
                </c:pt>
                <c:pt idx="543">
                  <c:v>44</c:v>
                </c:pt>
                <c:pt idx="544">
                  <c:v>37</c:v>
                </c:pt>
                <c:pt idx="545">
                  <c:v>37</c:v>
                </c:pt>
                <c:pt idx="546">
                  <c:v>46</c:v>
                </c:pt>
                <c:pt idx="547">
                  <c:v>46</c:v>
                </c:pt>
                <c:pt idx="548">
                  <c:v>57</c:v>
                </c:pt>
                <c:pt idx="549">
                  <c:v>39</c:v>
                </c:pt>
                <c:pt idx="550">
                  <c:v>65</c:v>
                </c:pt>
                <c:pt idx="551">
                  <c:v>31</c:v>
                </c:pt>
                <c:pt idx="552">
                  <c:v>60</c:v>
                </c:pt>
                <c:pt idx="553">
                  <c:v>55</c:v>
                </c:pt>
                <c:pt idx="554">
                  <c:v>55</c:v>
                </c:pt>
                <c:pt idx="555">
                  <c:v>55</c:v>
                </c:pt>
                <c:pt idx="556">
                  <c:v>42</c:v>
                </c:pt>
                <c:pt idx="557">
                  <c:v>65</c:v>
                </c:pt>
                <c:pt idx="558">
                  <c:v>45</c:v>
                </c:pt>
                <c:pt idx="559">
                  <c:v>45</c:v>
                </c:pt>
                <c:pt idx="560">
                  <c:v>51</c:v>
                </c:pt>
                <c:pt idx="561">
                  <c:v>51</c:v>
                </c:pt>
                <c:pt idx="562">
                  <c:v>18</c:v>
                </c:pt>
                <c:pt idx="563">
                  <c:v>62</c:v>
                </c:pt>
                <c:pt idx="564">
                  <c:v>41</c:v>
                </c:pt>
                <c:pt idx="565">
                  <c:v>38</c:v>
                </c:pt>
                <c:pt idx="566">
                  <c:v>36</c:v>
                </c:pt>
                <c:pt idx="567">
                  <c:v>41</c:v>
                </c:pt>
                <c:pt idx="568">
                  <c:v>40</c:v>
                </c:pt>
                <c:pt idx="569">
                  <c:v>59</c:v>
                </c:pt>
                <c:pt idx="570">
                  <c:v>59</c:v>
                </c:pt>
                <c:pt idx="571">
                  <c:v>55</c:v>
                </c:pt>
                <c:pt idx="572">
                  <c:v>59</c:v>
                </c:pt>
                <c:pt idx="573">
                  <c:v>56</c:v>
                </c:pt>
                <c:pt idx="574">
                  <c:v>44</c:v>
                </c:pt>
                <c:pt idx="575">
                  <c:v>70</c:v>
                </c:pt>
                <c:pt idx="576">
                  <c:v>56</c:v>
                </c:pt>
                <c:pt idx="577">
                  <c:v>36</c:v>
                </c:pt>
                <c:pt idx="578">
                  <c:v>43</c:v>
                </c:pt>
                <c:pt idx="579">
                  <c:v>50</c:v>
                </c:pt>
                <c:pt idx="580">
                  <c:v>62</c:v>
                </c:pt>
                <c:pt idx="581">
                  <c:v>58</c:v>
                </c:pt>
                <c:pt idx="582">
                  <c:v>40</c:v>
                </c:pt>
                <c:pt idx="583">
                  <c:v>35</c:v>
                </c:pt>
                <c:pt idx="584">
                  <c:v>35</c:v>
                </c:pt>
                <c:pt idx="585">
                  <c:v>33</c:v>
                </c:pt>
                <c:pt idx="586">
                  <c:v>27</c:v>
                </c:pt>
                <c:pt idx="587">
                  <c:v>32</c:v>
                </c:pt>
                <c:pt idx="588">
                  <c:v>39</c:v>
                </c:pt>
                <c:pt idx="589">
                  <c:v>58</c:v>
                </c:pt>
                <c:pt idx="590">
                  <c:v>41</c:v>
                </c:pt>
                <c:pt idx="591">
                  <c:v>28</c:v>
                </c:pt>
                <c:pt idx="592">
                  <c:v>40</c:v>
                </c:pt>
                <c:pt idx="593">
                  <c:v>36</c:v>
                </c:pt>
                <c:pt idx="594">
                  <c:v>30</c:v>
                </c:pt>
                <c:pt idx="595">
                  <c:v>40</c:v>
                </c:pt>
                <c:pt idx="596">
                  <c:v>39</c:v>
                </c:pt>
                <c:pt idx="597">
                  <c:v>44</c:v>
                </c:pt>
                <c:pt idx="598">
                  <c:v>49</c:v>
                </c:pt>
                <c:pt idx="599">
                  <c:v>28</c:v>
                </c:pt>
                <c:pt idx="600">
                  <c:v>39</c:v>
                </c:pt>
                <c:pt idx="601">
                  <c:v>35</c:v>
                </c:pt>
                <c:pt idx="602">
                  <c:v>40</c:v>
                </c:pt>
                <c:pt idx="603">
                  <c:v>25</c:v>
                </c:pt>
                <c:pt idx="604">
                  <c:v>57</c:v>
                </c:pt>
                <c:pt idx="605">
                  <c:v>58</c:v>
                </c:pt>
                <c:pt idx="606">
                  <c:v>62</c:v>
                </c:pt>
                <c:pt idx="607">
                  <c:v>58</c:v>
                </c:pt>
                <c:pt idx="608">
                  <c:v>40</c:v>
                </c:pt>
                <c:pt idx="609">
                  <c:v>40</c:v>
                </c:pt>
                <c:pt idx="610">
                  <c:v>34</c:v>
                </c:pt>
                <c:pt idx="611">
                  <c:v>40</c:v>
                </c:pt>
                <c:pt idx="612">
                  <c:v>45</c:v>
                </c:pt>
                <c:pt idx="613">
                  <c:v>51</c:v>
                </c:pt>
                <c:pt idx="614">
                  <c:v>33</c:v>
                </c:pt>
                <c:pt idx="615">
                  <c:v>33</c:v>
                </c:pt>
                <c:pt idx="616">
                  <c:v>26</c:v>
                </c:pt>
                <c:pt idx="617">
                  <c:v>54</c:v>
                </c:pt>
                <c:pt idx="618">
                  <c:v>26</c:v>
                </c:pt>
                <c:pt idx="619">
                  <c:v>26</c:v>
                </c:pt>
                <c:pt idx="620">
                  <c:v>48</c:v>
                </c:pt>
                <c:pt idx="621">
                  <c:v>64</c:v>
                </c:pt>
                <c:pt idx="622">
                  <c:v>50</c:v>
                </c:pt>
                <c:pt idx="623">
                  <c:v>61</c:v>
                </c:pt>
                <c:pt idx="624">
                  <c:v>31</c:v>
                </c:pt>
                <c:pt idx="625">
                  <c:v>52</c:v>
                </c:pt>
                <c:pt idx="626">
                  <c:v>44</c:v>
                </c:pt>
                <c:pt idx="627">
                  <c:v>44</c:v>
                </c:pt>
                <c:pt idx="628">
                  <c:v>44</c:v>
                </c:pt>
                <c:pt idx="629">
                  <c:v>33</c:v>
                </c:pt>
                <c:pt idx="630">
                  <c:v>53</c:v>
                </c:pt>
                <c:pt idx="631">
                  <c:v>38</c:v>
                </c:pt>
                <c:pt idx="632">
                  <c:v>38</c:v>
                </c:pt>
                <c:pt idx="633">
                  <c:v>48</c:v>
                </c:pt>
                <c:pt idx="634">
                  <c:v>55</c:v>
                </c:pt>
                <c:pt idx="635">
                  <c:v>37</c:v>
                </c:pt>
                <c:pt idx="636">
                  <c:v>62</c:v>
                </c:pt>
                <c:pt idx="637">
                  <c:v>52</c:v>
                </c:pt>
                <c:pt idx="638">
                  <c:v>43</c:v>
                </c:pt>
                <c:pt idx="639">
                  <c:v>23</c:v>
                </c:pt>
                <c:pt idx="640">
                  <c:v>49</c:v>
                </c:pt>
                <c:pt idx="641">
                  <c:v>25</c:v>
                </c:pt>
                <c:pt idx="642">
                  <c:v>52</c:v>
                </c:pt>
                <c:pt idx="643">
                  <c:v>60</c:v>
                </c:pt>
                <c:pt idx="644">
                  <c:v>31</c:v>
                </c:pt>
                <c:pt idx="645">
                  <c:v>42</c:v>
                </c:pt>
                <c:pt idx="646">
                  <c:v>44</c:v>
                </c:pt>
                <c:pt idx="647">
                  <c:v>34</c:v>
                </c:pt>
                <c:pt idx="648">
                  <c:v>47</c:v>
                </c:pt>
                <c:pt idx="649">
                  <c:v>47</c:v>
                </c:pt>
                <c:pt idx="650">
                  <c:v>57</c:v>
                </c:pt>
                <c:pt idx="651">
                  <c:v>56</c:v>
                </c:pt>
                <c:pt idx="652">
                  <c:v>43</c:v>
                </c:pt>
                <c:pt idx="653">
                  <c:v>30</c:v>
                </c:pt>
                <c:pt idx="654">
                  <c:v>51</c:v>
                </c:pt>
                <c:pt idx="655">
                  <c:v>24</c:v>
                </c:pt>
                <c:pt idx="656">
                  <c:v>63</c:v>
                </c:pt>
                <c:pt idx="657">
                  <c:v>36</c:v>
                </c:pt>
                <c:pt idx="658">
                  <c:v>46</c:v>
                </c:pt>
                <c:pt idx="659">
                  <c:v>42</c:v>
                </c:pt>
                <c:pt idx="660">
                  <c:v>51</c:v>
                </c:pt>
                <c:pt idx="661">
                  <c:v>54</c:v>
                </c:pt>
                <c:pt idx="662">
                  <c:v>37</c:v>
                </c:pt>
                <c:pt idx="663">
                  <c:v>51</c:v>
                </c:pt>
                <c:pt idx="664">
                  <c:v>48</c:v>
                </c:pt>
                <c:pt idx="665">
                  <c:v>36</c:v>
                </c:pt>
                <c:pt idx="666">
                  <c:v>62</c:v>
                </c:pt>
                <c:pt idx="667">
                  <c:v>57</c:v>
                </c:pt>
                <c:pt idx="668">
                  <c:v>33</c:v>
                </c:pt>
                <c:pt idx="669">
                  <c:v>54</c:v>
                </c:pt>
                <c:pt idx="670">
                  <c:v>51</c:v>
                </c:pt>
                <c:pt idx="671">
                  <c:v>23</c:v>
                </c:pt>
                <c:pt idx="672">
                  <c:v>23</c:v>
                </c:pt>
                <c:pt idx="673">
                  <c:v>66</c:v>
                </c:pt>
                <c:pt idx="674">
                  <c:v>55</c:v>
                </c:pt>
                <c:pt idx="675">
                  <c:v>62</c:v>
                </c:pt>
                <c:pt idx="676">
                  <c:v>65</c:v>
                </c:pt>
                <c:pt idx="677">
                  <c:v>61</c:v>
                </c:pt>
                <c:pt idx="678">
                  <c:v>51</c:v>
                </c:pt>
                <c:pt idx="679">
                  <c:v>49</c:v>
                </c:pt>
                <c:pt idx="680">
                  <c:v>41</c:v>
                </c:pt>
                <c:pt idx="681">
                  <c:v>32</c:v>
                </c:pt>
                <c:pt idx="682">
                  <c:v>32</c:v>
                </c:pt>
                <c:pt idx="683">
                  <c:v>55</c:v>
                </c:pt>
                <c:pt idx="684">
                  <c:v>54</c:v>
                </c:pt>
                <c:pt idx="685">
                  <c:v>44</c:v>
                </c:pt>
                <c:pt idx="686">
                  <c:v>64</c:v>
                </c:pt>
                <c:pt idx="687">
                  <c:v>20</c:v>
                </c:pt>
                <c:pt idx="688">
                  <c:v>61</c:v>
                </c:pt>
                <c:pt idx="689">
                  <c:v>34</c:v>
                </c:pt>
                <c:pt idx="690">
                  <c:v>44</c:v>
                </c:pt>
                <c:pt idx="691">
                  <c:v>63</c:v>
                </c:pt>
                <c:pt idx="692">
                  <c:v>29</c:v>
                </c:pt>
                <c:pt idx="693">
                  <c:v>31</c:v>
                </c:pt>
                <c:pt idx="694">
                  <c:v>31</c:v>
                </c:pt>
                <c:pt idx="695">
                  <c:v>37</c:v>
                </c:pt>
                <c:pt idx="696">
                  <c:v>37</c:v>
                </c:pt>
                <c:pt idx="697">
                  <c:v>19</c:v>
                </c:pt>
                <c:pt idx="698">
                  <c:v>36</c:v>
                </c:pt>
                <c:pt idx="699">
                  <c:v>60</c:v>
                </c:pt>
                <c:pt idx="700">
                  <c:v>39</c:v>
                </c:pt>
                <c:pt idx="701">
                  <c:v>39</c:v>
                </c:pt>
                <c:pt idx="702">
                  <c:v>27</c:v>
                </c:pt>
                <c:pt idx="703">
                  <c:v>45</c:v>
                </c:pt>
                <c:pt idx="704">
                  <c:v>45</c:v>
                </c:pt>
                <c:pt idx="705">
                  <c:v>55</c:v>
                </c:pt>
                <c:pt idx="706">
                  <c:v>33</c:v>
                </c:pt>
                <c:pt idx="707">
                  <c:v>41</c:v>
                </c:pt>
                <c:pt idx="708">
                  <c:v>40</c:v>
                </c:pt>
                <c:pt idx="709">
                  <c:v>39</c:v>
                </c:pt>
                <c:pt idx="710">
                  <c:v>32</c:v>
                </c:pt>
                <c:pt idx="711">
                  <c:v>28</c:v>
                </c:pt>
                <c:pt idx="712">
                  <c:v>48</c:v>
                </c:pt>
                <c:pt idx="713">
                  <c:v>48</c:v>
                </c:pt>
                <c:pt idx="714">
                  <c:v>48</c:v>
                </c:pt>
                <c:pt idx="715">
                  <c:v>48</c:v>
                </c:pt>
                <c:pt idx="716">
                  <c:v>31</c:v>
                </c:pt>
                <c:pt idx="717">
                  <c:v>31</c:v>
                </c:pt>
                <c:pt idx="718">
                  <c:v>31</c:v>
                </c:pt>
                <c:pt idx="719">
                  <c:v>51</c:v>
                </c:pt>
                <c:pt idx="720">
                  <c:v>39</c:v>
                </c:pt>
                <c:pt idx="721">
                  <c:v>38</c:v>
                </c:pt>
                <c:pt idx="722">
                  <c:v>35</c:v>
                </c:pt>
                <c:pt idx="723">
                  <c:v>29</c:v>
                </c:pt>
                <c:pt idx="724">
                  <c:v>28</c:v>
                </c:pt>
                <c:pt idx="725">
                  <c:v>50</c:v>
                </c:pt>
                <c:pt idx="726">
                  <c:v>38</c:v>
                </c:pt>
                <c:pt idx="727">
                  <c:v>26</c:v>
                </c:pt>
                <c:pt idx="728">
                  <c:v>63</c:v>
                </c:pt>
                <c:pt idx="729">
                  <c:v>58</c:v>
                </c:pt>
                <c:pt idx="730">
                  <c:v>33</c:v>
                </c:pt>
                <c:pt idx="731">
                  <c:v>38</c:v>
                </c:pt>
                <c:pt idx="732">
                  <c:v>36</c:v>
                </c:pt>
                <c:pt idx="733">
                  <c:v>59</c:v>
                </c:pt>
                <c:pt idx="734">
                  <c:v>33</c:v>
                </c:pt>
                <c:pt idx="735">
                  <c:v>36</c:v>
                </c:pt>
                <c:pt idx="736">
                  <c:v>36</c:v>
                </c:pt>
                <c:pt idx="737">
                  <c:v>44</c:v>
                </c:pt>
                <c:pt idx="738">
                  <c:v>39</c:v>
                </c:pt>
                <c:pt idx="739">
                  <c:v>61</c:v>
                </c:pt>
                <c:pt idx="740">
                  <c:v>38</c:v>
                </c:pt>
                <c:pt idx="741">
                  <c:v>56</c:v>
                </c:pt>
                <c:pt idx="742">
                  <c:v>54</c:v>
                </c:pt>
                <c:pt idx="743">
                  <c:v>35</c:v>
                </c:pt>
                <c:pt idx="744">
                  <c:v>23</c:v>
                </c:pt>
                <c:pt idx="745">
                  <c:v>33</c:v>
                </c:pt>
                <c:pt idx="746">
                  <c:v>56</c:v>
                </c:pt>
                <c:pt idx="747">
                  <c:v>63</c:v>
                </c:pt>
                <c:pt idx="748">
                  <c:v>32</c:v>
                </c:pt>
                <c:pt idx="749">
                  <c:v>53</c:v>
                </c:pt>
                <c:pt idx="750">
                  <c:v>31</c:v>
                </c:pt>
                <c:pt idx="751">
                  <c:v>31</c:v>
                </c:pt>
                <c:pt idx="752">
                  <c:v>43</c:v>
                </c:pt>
                <c:pt idx="753">
                  <c:v>29</c:v>
                </c:pt>
                <c:pt idx="754">
                  <c:v>62</c:v>
                </c:pt>
                <c:pt idx="755">
                  <c:v>39</c:v>
                </c:pt>
                <c:pt idx="756">
                  <c:v>31</c:v>
                </c:pt>
                <c:pt idx="757">
                  <c:v>43</c:v>
                </c:pt>
                <c:pt idx="758">
                  <c:v>42</c:v>
                </c:pt>
                <c:pt idx="759">
                  <c:v>44</c:v>
                </c:pt>
                <c:pt idx="760">
                  <c:v>54</c:v>
                </c:pt>
                <c:pt idx="761">
                  <c:v>34</c:v>
                </c:pt>
                <c:pt idx="762">
                  <c:v>51</c:v>
                </c:pt>
                <c:pt idx="763">
                  <c:v>51</c:v>
                </c:pt>
                <c:pt idx="764">
                  <c:v>47</c:v>
                </c:pt>
                <c:pt idx="765">
                  <c:v>47</c:v>
                </c:pt>
                <c:pt idx="766">
                  <c:v>33</c:v>
                </c:pt>
                <c:pt idx="767">
                  <c:v>41</c:v>
                </c:pt>
                <c:pt idx="768">
                  <c:v>54</c:v>
                </c:pt>
                <c:pt idx="769">
                  <c:v>49</c:v>
                </c:pt>
                <c:pt idx="770">
                  <c:v>27</c:v>
                </c:pt>
                <c:pt idx="771">
                  <c:v>63</c:v>
                </c:pt>
                <c:pt idx="772">
                  <c:v>65</c:v>
                </c:pt>
                <c:pt idx="773">
                  <c:v>33</c:v>
                </c:pt>
                <c:pt idx="774">
                  <c:v>52</c:v>
                </c:pt>
                <c:pt idx="775">
                  <c:v>64</c:v>
                </c:pt>
                <c:pt idx="776">
                  <c:v>43</c:v>
                </c:pt>
                <c:pt idx="777">
                  <c:v>43</c:v>
                </c:pt>
                <c:pt idx="778">
                  <c:v>39</c:v>
                </c:pt>
                <c:pt idx="779">
                  <c:v>44</c:v>
                </c:pt>
                <c:pt idx="780">
                  <c:v>44</c:v>
                </c:pt>
                <c:pt idx="781">
                  <c:v>25</c:v>
                </c:pt>
                <c:pt idx="782">
                  <c:v>25</c:v>
                </c:pt>
                <c:pt idx="783">
                  <c:v>49</c:v>
                </c:pt>
                <c:pt idx="784">
                  <c:v>42</c:v>
                </c:pt>
                <c:pt idx="785">
                  <c:v>43</c:v>
                </c:pt>
                <c:pt idx="786">
                  <c:v>55</c:v>
                </c:pt>
                <c:pt idx="787">
                  <c:v>58</c:v>
                </c:pt>
                <c:pt idx="788">
                  <c:v>36</c:v>
                </c:pt>
                <c:pt idx="789">
                  <c:v>43</c:v>
                </c:pt>
                <c:pt idx="790">
                  <c:v>43</c:v>
                </c:pt>
                <c:pt idx="791">
                  <c:v>27</c:v>
                </c:pt>
                <c:pt idx="792">
                  <c:v>44</c:v>
                </c:pt>
                <c:pt idx="793">
                  <c:v>36</c:v>
                </c:pt>
                <c:pt idx="794">
                  <c:v>37</c:v>
                </c:pt>
                <c:pt idx="795">
                  <c:v>48</c:v>
                </c:pt>
                <c:pt idx="796">
                  <c:v>48</c:v>
                </c:pt>
                <c:pt idx="797">
                  <c:v>56</c:v>
                </c:pt>
                <c:pt idx="798">
                  <c:v>43</c:v>
                </c:pt>
                <c:pt idx="799">
                  <c:v>33</c:v>
                </c:pt>
                <c:pt idx="800">
                  <c:v>42</c:v>
                </c:pt>
                <c:pt idx="801">
                  <c:v>46</c:v>
                </c:pt>
                <c:pt idx="802">
                  <c:v>45</c:v>
                </c:pt>
                <c:pt idx="803">
                  <c:v>55</c:v>
                </c:pt>
                <c:pt idx="804">
                  <c:v>33</c:v>
                </c:pt>
                <c:pt idx="805">
                  <c:v>48</c:v>
                </c:pt>
                <c:pt idx="806">
                  <c:v>45</c:v>
                </c:pt>
                <c:pt idx="807">
                  <c:v>63</c:v>
                </c:pt>
                <c:pt idx="808">
                  <c:v>31</c:v>
                </c:pt>
                <c:pt idx="809">
                  <c:v>39</c:v>
                </c:pt>
                <c:pt idx="810">
                  <c:v>41</c:v>
                </c:pt>
                <c:pt idx="811">
                  <c:v>46</c:v>
                </c:pt>
                <c:pt idx="812">
                  <c:v>52</c:v>
                </c:pt>
                <c:pt idx="813">
                  <c:v>44</c:v>
                </c:pt>
                <c:pt idx="814">
                  <c:v>34</c:v>
                </c:pt>
                <c:pt idx="815">
                  <c:v>40</c:v>
                </c:pt>
                <c:pt idx="816">
                  <c:v>50</c:v>
                </c:pt>
                <c:pt idx="817">
                  <c:v>27</c:v>
                </c:pt>
                <c:pt idx="818">
                  <c:v>43</c:v>
                </c:pt>
                <c:pt idx="819">
                  <c:v>59</c:v>
                </c:pt>
                <c:pt idx="820">
                  <c:v>67</c:v>
                </c:pt>
                <c:pt idx="821">
                  <c:v>50</c:v>
                </c:pt>
                <c:pt idx="822">
                  <c:v>42</c:v>
                </c:pt>
                <c:pt idx="823">
                  <c:v>46</c:v>
                </c:pt>
                <c:pt idx="824">
                  <c:v>47</c:v>
                </c:pt>
                <c:pt idx="825">
                  <c:v>37</c:v>
                </c:pt>
                <c:pt idx="826">
                  <c:v>39</c:v>
                </c:pt>
                <c:pt idx="827">
                  <c:v>115</c:v>
                </c:pt>
                <c:pt idx="828">
                  <c:v>67</c:v>
                </c:pt>
                <c:pt idx="829">
                  <c:v>67</c:v>
                </c:pt>
                <c:pt idx="830">
                  <c:v>55</c:v>
                </c:pt>
                <c:pt idx="831">
                  <c:v>31</c:v>
                </c:pt>
                <c:pt idx="832">
                  <c:v>44</c:v>
                </c:pt>
                <c:pt idx="833">
                  <c:v>66</c:v>
                </c:pt>
                <c:pt idx="834">
                  <c:v>28</c:v>
                </c:pt>
                <c:pt idx="835">
                  <c:v>38</c:v>
                </c:pt>
                <c:pt idx="836">
                  <c:v>32</c:v>
                </c:pt>
                <c:pt idx="837">
                  <c:v>64</c:v>
                </c:pt>
                <c:pt idx="838">
                  <c:v>41</c:v>
                </c:pt>
                <c:pt idx="839">
                  <c:v>41</c:v>
                </c:pt>
                <c:pt idx="840">
                  <c:v>41</c:v>
                </c:pt>
                <c:pt idx="841">
                  <c:v>41</c:v>
                </c:pt>
                <c:pt idx="842">
                  <c:v>64</c:v>
                </c:pt>
                <c:pt idx="843">
                  <c:v>63</c:v>
                </c:pt>
                <c:pt idx="844">
                  <c:v>44</c:v>
                </c:pt>
                <c:pt idx="845">
                  <c:v>39</c:v>
                </c:pt>
                <c:pt idx="846">
                  <c:v>49</c:v>
                </c:pt>
                <c:pt idx="847">
                  <c:v>43</c:v>
                </c:pt>
                <c:pt idx="848">
                  <c:v>45</c:v>
                </c:pt>
                <c:pt idx="849">
                  <c:v>36</c:v>
                </c:pt>
                <c:pt idx="850">
                  <c:v>42</c:v>
                </c:pt>
                <c:pt idx="851">
                  <c:v>23</c:v>
                </c:pt>
                <c:pt idx="852">
                  <c:v>56</c:v>
                </c:pt>
                <c:pt idx="853">
                  <c:v>43</c:v>
                </c:pt>
                <c:pt idx="854">
                  <c:v>64</c:v>
                </c:pt>
                <c:pt idx="855">
                  <c:v>30</c:v>
                </c:pt>
                <c:pt idx="856">
                  <c:v>42</c:v>
                </c:pt>
                <c:pt idx="857">
                  <c:v>25</c:v>
                </c:pt>
                <c:pt idx="858">
                  <c:v>46</c:v>
                </c:pt>
                <c:pt idx="859">
                  <c:v>55</c:v>
                </c:pt>
                <c:pt idx="860">
                  <c:v>56</c:v>
                </c:pt>
                <c:pt idx="861">
                  <c:v>45</c:v>
                </c:pt>
                <c:pt idx="862">
                  <c:v>58</c:v>
                </c:pt>
                <c:pt idx="863">
                  <c:v>45</c:v>
                </c:pt>
                <c:pt idx="864">
                  <c:v>60</c:v>
                </c:pt>
                <c:pt idx="865">
                  <c:v>34</c:v>
                </c:pt>
                <c:pt idx="866">
                  <c:v>48</c:v>
                </c:pt>
                <c:pt idx="867">
                  <c:v>28</c:v>
                </c:pt>
                <c:pt idx="868">
                  <c:v>39</c:v>
                </c:pt>
                <c:pt idx="869">
                  <c:v>49</c:v>
                </c:pt>
                <c:pt idx="870">
                  <c:v>56</c:v>
                </c:pt>
                <c:pt idx="871">
                  <c:v>32</c:v>
                </c:pt>
                <c:pt idx="872">
                  <c:v>41</c:v>
                </c:pt>
                <c:pt idx="873">
                  <c:v>51</c:v>
                </c:pt>
                <c:pt idx="874">
                  <c:v>41</c:v>
                </c:pt>
                <c:pt idx="875">
                  <c:v>45</c:v>
                </c:pt>
                <c:pt idx="876">
                  <c:v>36</c:v>
                </c:pt>
                <c:pt idx="877">
                  <c:v>30</c:v>
                </c:pt>
                <c:pt idx="878">
                  <c:v>57</c:v>
                </c:pt>
                <c:pt idx="879">
                  <c:v>57</c:v>
                </c:pt>
                <c:pt idx="880">
                  <c:v>59</c:v>
                </c:pt>
                <c:pt idx="881">
                  <c:v>27</c:v>
                </c:pt>
                <c:pt idx="882">
                  <c:v>54</c:v>
                </c:pt>
                <c:pt idx="883">
                  <c:v>58</c:v>
                </c:pt>
                <c:pt idx="884">
                  <c:v>52</c:v>
                </c:pt>
                <c:pt idx="885">
                  <c:v>49</c:v>
                </c:pt>
                <c:pt idx="886">
                  <c:v>29</c:v>
                </c:pt>
                <c:pt idx="887">
                  <c:v>49</c:v>
                </c:pt>
                <c:pt idx="888">
                  <c:v>44</c:v>
                </c:pt>
                <c:pt idx="889">
                  <c:v>44</c:v>
                </c:pt>
                <c:pt idx="890">
                  <c:v>38</c:v>
                </c:pt>
                <c:pt idx="891">
                  <c:v>40</c:v>
                </c:pt>
                <c:pt idx="892">
                  <c:v>46</c:v>
                </c:pt>
                <c:pt idx="893">
                  <c:v>43</c:v>
                </c:pt>
                <c:pt idx="894">
                  <c:v>28</c:v>
                </c:pt>
                <c:pt idx="895">
                  <c:v>48</c:v>
                </c:pt>
                <c:pt idx="896">
                  <c:v>38</c:v>
                </c:pt>
                <c:pt idx="897">
                  <c:v>36</c:v>
                </c:pt>
                <c:pt idx="898">
                  <c:v>52</c:v>
                </c:pt>
                <c:pt idx="899">
                  <c:v>44</c:v>
                </c:pt>
                <c:pt idx="900">
                  <c:v>52</c:v>
                </c:pt>
                <c:pt idx="901">
                  <c:v>65</c:v>
                </c:pt>
                <c:pt idx="902">
                  <c:v>60</c:v>
                </c:pt>
                <c:pt idx="903">
                  <c:v>44</c:v>
                </c:pt>
                <c:pt idx="904">
                  <c:v>59</c:v>
                </c:pt>
                <c:pt idx="905">
                  <c:v>59</c:v>
                </c:pt>
                <c:pt idx="906">
                  <c:v>25</c:v>
                </c:pt>
                <c:pt idx="907">
                  <c:v>39</c:v>
                </c:pt>
                <c:pt idx="908">
                  <c:v>38</c:v>
                </c:pt>
                <c:pt idx="909">
                  <c:v>32</c:v>
                </c:pt>
                <c:pt idx="910">
                  <c:v>61</c:v>
                </c:pt>
                <c:pt idx="911">
                  <c:v>61</c:v>
                </c:pt>
                <c:pt idx="912">
                  <c:v>22</c:v>
                </c:pt>
                <c:pt idx="913">
                  <c:v>66</c:v>
                </c:pt>
                <c:pt idx="914">
                  <c:v>54</c:v>
                </c:pt>
                <c:pt idx="915">
                  <c:v>36</c:v>
                </c:pt>
                <c:pt idx="916">
                  <c:v>36</c:v>
                </c:pt>
                <c:pt idx="917">
                  <c:v>42</c:v>
                </c:pt>
                <c:pt idx="918">
                  <c:v>42</c:v>
                </c:pt>
                <c:pt idx="919">
                  <c:v>42</c:v>
                </c:pt>
                <c:pt idx="920">
                  <c:v>42</c:v>
                </c:pt>
                <c:pt idx="921">
                  <c:v>29</c:v>
                </c:pt>
                <c:pt idx="922">
                  <c:v>58</c:v>
                </c:pt>
                <c:pt idx="923">
                  <c:v>60</c:v>
                </c:pt>
                <c:pt idx="924">
                  <c:v>23</c:v>
                </c:pt>
                <c:pt idx="925">
                  <c:v>60</c:v>
                </c:pt>
                <c:pt idx="926">
                  <c:v>28</c:v>
                </c:pt>
                <c:pt idx="927">
                  <c:v>38</c:v>
                </c:pt>
                <c:pt idx="928">
                  <c:v>64</c:v>
                </c:pt>
                <c:pt idx="929">
                  <c:v>39</c:v>
                </c:pt>
                <c:pt idx="930">
                  <c:v>41</c:v>
                </c:pt>
                <c:pt idx="931">
                  <c:v>39</c:v>
                </c:pt>
                <c:pt idx="932">
                  <c:v>22</c:v>
                </c:pt>
                <c:pt idx="933">
                  <c:v>49</c:v>
                </c:pt>
                <c:pt idx="934">
                  <c:v>49</c:v>
                </c:pt>
                <c:pt idx="935">
                  <c:v>41</c:v>
                </c:pt>
                <c:pt idx="936">
                  <c:v>38</c:v>
                </c:pt>
                <c:pt idx="937">
                  <c:v>36</c:v>
                </c:pt>
                <c:pt idx="938">
                  <c:v>39</c:v>
                </c:pt>
                <c:pt idx="939">
                  <c:v>28</c:v>
                </c:pt>
                <c:pt idx="940">
                  <c:v>53</c:v>
                </c:pt>
                <c:pt idx="941">
                  <c:v>41</c:v>
                </c:pt>
                <c:pt idx="942">
                  <c:v>37</c:v>
                </c:pt>
                <c:pt idx="943">
                  <c:v>30</c:v>
                </c:pt>
                <c:pt idx="944">
                  <c:v>51</c:v>
                </c:pt>
                <c:pt idx="945">
                  <c:v>32</c:v>
                </c:pt>
                <c:pt idx="946">
                  <c:v>37</c:v>
                </c:pt>
                <c:pt idx="947">
                  <c:v>28</c:v>
                </c:pt>
                <c:pt idx="948">
                  <c:v>38</c:v>
                </c:pt>
                <c:pt idx="949">
                  <c:v>40</c:v>
                </c:pt>
                <c:pt idx="950">
                  <c:v>36</c:v>
                </c:pt>
                <c:pt idx="951">
                  <c:v>33</c:v>
                </c:pt>
                <c:pt idx="952">
                  <c:v>56</c:v>
                </c:pt>
                <c:pt idx="953">
                  <c:v>62</c:v>
                </c:pt>
                <c:pt idx="954">
                  <c:v>36</c:v>
                </c:pt>
                <c:pt idx="955">
                  <c:v>37</c:v>
                </c:pt>
                <c:pt idx="956">
                  <c:v>34</c:v>
                </c:pt>
                <c:pt idx="957">
                  <c:v>47</c:v>
                </c:pt>
                <c:pt idx="958">
                  <c:v>35</c:v>
                </c:pt>
                <c:pt idx="959">
                  <c:v>56</c:v>
                </c:pt>
                <c:pt idx="960">
                  <c:v>38</c:v>
                </c:pt>
                <c:pt idx="961">
                  <c:v>35</c:v>
                </c:pt>
                <c:pt idx="962">
                  <c:v>57</c:v>
                </c:pt>
                <c:pt idx="963">
                  <c:v>25</c:v>
                </c:pt>
                <c:pt idx="964">
                  <c:v>19</c:v>
                </c:pt>
                <c:pt idx="965">
                  <c:v>29</c:v>
                </c:pt>
                <c:pt idx="966">
                  <c:v>36</c:v>
                </c:pt>
                <c:pt idx="967">
                  <c:v>48</c:v>
                </c:pt>
                <c:pt idx="968">
                  <c:v>30</c:v>
                </c:pt>
                <c:pt idx="969">
                  <c:v>49</c:v>
                </c:pt>
                <c:pt idx="970">
                  <c:v>26</c:v>
                </c:pt>
                <c:pt idx="971">
                  <c:v>55</c:v>
                </c:pt>
                <c:pt idx="972">
                  <c:v>55</c:v>
                </c:pt>
                <c:pt idx="973">
                  <c:v>44</c:v>
                </c:pt>
                <c:pt idx="974">
                  <c:v>44</c:v>
                </c:pt>
                <c:pt idx="975">
                  <c:v>44</c:v>
                </c:pt>
                <c:pt idx="976">
                  <c:v>40</c:v>
                </c:pt>
                <c:pt idx="977">
                  <c:v>42</c:v>
                </c:pt>
                <c:pt idx="978">
                  <c:v>35</c:v>
                </c:pt>
                <c:pt idx="979">
                  <c:v>46</c:v>
                </c:pt>
                <c:pt idx="980">
                  <c:v>42</c:v>
                </c:pt>
                <c:pt idx="981">
                  <c:v>44</c:v>
                </c:pt>
                <c:pt idx="982">
                  <c:v>28</c:v>
                </c:pt>
                <c:pt idx="983">
                  <c:v>28</c:v>
                </c:pt>
                <c:pt idx="984">
                  <c:v>61</c:v>
                </c:pt>
                <c:pt idx="985">
                  <c:v>26</c:v>
                </c:pt>
                <c:pt idx="986">
                  <c:v>47</c:v>
                </c:pt>
                <c:pt idx="987">
                  <c:v>56</c:v>
                </c:pt>
                <c:pt idx="988">
                  <c:v>63</c:v>
                </c:pt>
                <c:pt idx="989">
                  <c:v>63</c:v>
                </c:pt>
                <c:pt idx="990">
                  <c:v>58</c:v>
                </c:pt>
                <c:pt idx="991">
                  <c:v>61</c:v>
                </c:pt>
                <c:pt idx="992">
                  <c:v>53</c:v>
                </c:pt>
                <c:pt idx="993">
                  <c:v>34</c:v>
                </c:pt>
                <c:pt idx="994">
                  <c:v>48</c:v>
                </c:pt>
                <c:pt idx="995">
                  <c:v>46</c:v>
                </c:pt>
                <c:pt idx="996">
                  <c:v>44</c:v>
                </c:pt>
                <c:pt idx="997">
                  <c:v>57</c:v>
                </c:pt>
                <c:pt idx="998">
                  <c:v>66</c:v>
                </c:pt>
                <c:pt idx="999">
                  <c:v>48</c:v>
                </c:pt>
                <c:pt idx="1000">
                  <c:v>36</c:v>
                </c:pt>
                <c:pt idx="1001">
                  <c:v>63</c:v>
                </c:pt>
                <c:pt idx="1002">
                  <c:v>44</c:v>
                </c:pt>
                <c:pt idx="1003">
                  <c:v>44</c:v>
                </c:pt>
                <c:pt idx="1004">
                  <c:v>39</c:v>
                </c:pt>
                <c:pt idx="1005">
                  <c:v>35</c:v>
                </c:pt>
                <c:pt idx="1006">
                  <c:v>61</c:v>
                </c:pt>
                <c:pt idx="1007">
                  <c:v>36</c:v>
                </c:pt>
                <c:pt idx="1008">
                  <c:v>36</c:v>
                </c:pt>
                <c:pt idx="1009">
                  <c:v>69</c:v>
                </c:pt>
                <c:pt idx="1010">
                  <c:v>32</c:v>
                </c:pt>
                <c:pt idx="1011">
                  <c:v>31</c:v>
                </c:pt>
                <c:pt idx="1012">
                  <c:v>48</c:v>
                </c:pt>
                <c:pt idx="1013">
                  <c:v>48</c:v>
                </c:pt>
                <c:pt idx="1014">
                  <c:v>56</c:v>
                </c:pt>
                <c:pt idx="1015">
                  <c:v>59</c:v>
                </c:pt>
                <c:pt idx="1016">
                  <c:v>37</c:v>
                </c:pt>
                <c:pt idx="1017">
                  <c:v>65</c:v>
                </c:pt>
                <c:pt idx="1018">
                  <c:v>39</c:v>
                </c:pt>
                <c:pt idx="1019">
                  <c:v>32</c:v>
                </c:pt>
                <c:pt idx="1020">
                  <c:v>37</c:v>
                </c:pt>
                <c:pt idx="1021">
                  <c:v>53</c:v>
                </c:pt>
                <c:pt idx="1022">
                  <c:v>26</c:v>
                </c:pt>
                <c:pt idx="1023">
                  <c:v>35</c:v>
                </c:pt>
                <c:pt idx="1024">
                  <c:v>35</c:v>
                </c:pt>
                <c:pt idx="1025">
                  <c:v>40</c:v>
                </c:pt>
                <c:pt idx="1026">
                  <c:v>45</c:v>
                </c:pt>
                <c:pt idx="1027">
                  <c:v>25</c:v>
                </c:pt>
                <c:pt idx="1028">
                  <c:v>25</c:v>
                </c:pt>
                <c:pt idx="1029">
                  <c:v>44</c:v>
                </c:pt>
                <c:pt idx="1030">
                  <c:v>47</c:v>
                </c:pt>
                <c:pt idx="1031">
                  <c:v>46</c:v>
                </c:pt>
                <c:pt idx="1032">
                  <c:v>42</c:v>
                </c:pt>
                <c:pt idx="1033">
                  <c:v>52</c:v>
                </c:pt>
                <c:pt idx="1034">
                  <c:v>39</c:v>
                </c:pt>
                <c:pt idx="1035">
                  <c:v>39</c:v>
                </c:pt>
                <c:pt idx="1036">
                  <c:v>36</c:v>
                </c:pt>
                <c:pt idx="1037">
                  <c:v>60</c:v>
                </c:pt>
                <c:pt idx="1038">
                  <c:v>42</c:v>
                </c:pt>
                <c:pt idx="1039">
                  <c:v>33</c:v>
                </c:pt>
                <c:pt idx="1040">
                  <c:v>37</c:v>
                </c:pt>
                <c:pt idx="1041">
                  <c:v>60</c:v>
                </c:pt>
                <c:pt idx="1042">
                  <c:v>39</c:v>
                </c:pt>
                <c:pt idx="1043">
                  <c:v>22</c:v>
                </c:pt>
                <c:pt idx="1044">
                  <c:v>34</c:v>
                </c:pt>
                <c:pt idx="1045">
                  <c:v>51</c:v>
                </c:pt>
                <c:pt idx="1046">
                  <c:v>51</c:v>
                </c:pt>
                <c:pt idx="1047">
                  <c:v>34</c:v>
                </c:pt>
                <c:pt idx="1048">
                  <c:v>43</c:v>
                </c:pt>
                <c:pt idx="1049">
                  <c:v>38</c:v>
                </c:pt>
                <c:pt idx="1050">
                  <c:v>46</c:v>
                </c:pt>
                <c:pt idx="1051">
                  <c:v>46</c:v>
                </c:pt>
                <c:pt idx="1052">
                  <c:v>46</c:v>
                </c:pt>
                <c:pt idx="1053">
                  <c:v>39</c:v>
                </c:pt>
                <c:pt idx="1054">
                  <c:v>67</c:v>
                </c:pt>
                <c:pt idx="1055">
                  <c:v>39</c:v>
                </c:pt>
                <c:pt idx="1056">
                  <c:v>42</c:v>
                </c:pt>
                <c:pt idx="1057">
                  <c:v>40</c:v>
                </c:pt>
                <c:pt idx="1058">
                  <c:v>39</c:v>
                </c:pt>
                <c:pt idx="1059">
                  <c:v>39</c:v>
                </c:pt>
                <c:pt idx="1060">
                  <c:v>48</c:v>
                </c:pt>
                <c:pt idx="1061">
                  <c:v>48</c:v>
                </c:pt>
                <c:pt idx="1062">
                  <c:v>39</c:v>
                </c:pt>
                <c:pt idx="1063">
                  <c:v>41</c:v>
                </c:pt>
                <c:pt idx="1064">
                  <c:v>64</c:v>
                </c:pt>
                <c:pt idx="1065">
                  <c:v>29</c:v>
                </c:pt>
                <c:pt idx="1066">
                  <c:v>64</c:v>
                </c:pt>
                <c:pt idx="1067">
                  <c:v>64</c:v>
                </c:pt>
                <c:pt idx="1068">
                  <c:v>57</c:v>
                </c:pt>
                <c:pt idx="1069">
                  <c:v>57</c:v>
                </c:pt>
                <c:pt idx="1070">
                  <c:v>62</c:v>
                </c:pt>
                <c:pt idx="1071">
                  <c:v>40</c:v>
                </c:pt>
                <c:pt idx="1072">
                  <c:v>36</c:v>
                </c:pt>
                <c:pt idx="1073">
                  <c:v>41</c:v>
                </c:pt>
                <c:pt idx="1074">
                  <c:v>44</c:v>
                </c:pt>
                <c:pt idx="1075">
                  <c:v>23</c:v>
                </c:pt>
                <c:pt idx="1076">
                  <c:v>44</c:v>
                </c:pt>
                <c:pt idx="1077">
                  <c:v>42</c:v>
                </c:pt>
                <c:pt idx="1078">
                  <c:v>59</c:v>
                </c:pt>
                <c:pt idx="1079">
                  <c:v>57</c:v>
                </c:pt>
                <c:pt idx="1080">
                  <c:v>40</c:v>
                </c:pt>
                <c:pt idx="1081">
                  <c:v>40</c:v>
                </c:pt>
                <c:pt idx="1082">
                  <c:v>53</c:v>
                </c:pt>
                <c:pt idx="1083">
                  <c:v>53</c:v>
                </c:pt>
                <c:pt idx="1084">
                  <c:v>44</c:v>
                </c:pt>
                <c:pt idx="1085">
                  <c:v>26</c:v>
                </c:pt>
                <c:pt idx="1086">
                  <c:v>26</c:v>
                </c:pt>
                <c:pt idx="1087">
                  <c:v>55</c:v>
                </c:pt>
                <c:pt idx="1088">
                  <c:v>34</c:v>
                </c:pt>
                <c:pt idx="1089">
                  <c:v>53</c:v>
                </c:pt>
                <c:pt idx="1090">
                  <c:v>53</c:v>
                </c:pt>
                <c:pt idx="1091">
                  <c:v>53</c:v>
                </c:pt>
                <c:pt idx="1092">
                  <c:v>55</c:v>
                </c:pt>
                <c:pt idx="1093">
                  <c:v>60</c:v>
                </c:pt>
                <c:pt idx="1094">
                  <c:v>39</c:v>
                </c:pt>
                <c:pt idx="1095">
                  <c:v>35</c:v>
                </c:pt>
                <c:pt idx="1096">
                  <c:v>50</c:v>
                </c:pt>
                <c:pt idx="1097">
                  <c:v>39</c:v>
                </c:pt>
                <c:pt idx="1098">
                  <c:v>25</c:v>
                </c:pt>
                <c:pt idx="1099">
                  <c:v>40</c:v>
                </c:pt>
                <c:pt idx="1100">
                  <c:v>45</c:v>
                </c:pt>
                <c:pt idx="1101">
                  <c:v>36</c:v>
                </c:pt>
                <c:pt idx="1102">
                  <c:v>36</c:v>
                </c:pt>
                <c:pt idx="1103">
                  <c:v>33</c:v>
                </c:pt>
                <c:pt idx="1104">
                  <c:v>34</c:v>
                </c:pt>
                <c:pt idx="1105">
                  <c:v>29</c:v>
                </c:pt>
                <c:pt idx="1106">
                  <c:v>64</c:v>
                </c:pt>
                <c:pt idx="1107">
                  <c:v>57</c:v>
                </c:pt>
                <c:pt idx="1108">
                  <c:v>48</c:v>
                </c:pt>
                <c:pt idx="1109">
                  <c:v>58</c:v>
                </c:pt>
                <c:pt idx="1110">
                  <c:v>58</c:v>
                </c:pt>
                <c:pt idx="1111">
                  <c:v>39</c:v>
                </c:pt>
                <c:pt idx="1112">
                  <c:v>51</c:v>
                </c:pt>
                <c:pt idx="1113">
                  <c:v>42</c:v>
                </c:pt>
                <c:pt idx="1114">
                  <c:v>55</c:v>
                </c:pt>
                <c:pt idx="1115">
                  <c:v>67</c:v>
                </c:pt>
                <c:pt idx="1116">
                  <c:v>49</c:v>
                </c:pt>
                <c:pt idx="1117">
                  <c:v>48</c:v>
                </c:pt>
                <c:pt idx="1118">
                  <c:v>48</c:v>
                </c:pt>
                <c:pt idx="1119">
                  <c:v>57</c:v>
                </c:pt>
                <c:pt idx="1120">
                  <c:v>51</c:v>
                </c:pt>
                <c:pt idx="1121">
                  <c:v>47</c:v>
                </c:pt>
                <c:pt idx="1122">
                  <c:v>62</c:v>
                </c:pt>
                <c:pt idx="1123">
                  <c:v>55</c:v>
                </c:pt>
                <c:pt idx="1124">
                  <c:v>54</c:v>
                </c:pt>
                <c:pt idx="1125">
                  <c:v>62</c:v>
                </c:pt>
                <c:pt idx="1126">
                  <c:v>36</c:v>
                </c:pt>
                <c:pt idx="1127">
                  <c:v>41</c:v>
                </c:pt>
                <c:pt idx="1128">
                  <c:v>42</c:v>
                </c:pt>
                <c:pt idx="1129">
                  <c:v>40</c:v>
                </c:pt>
                <c:pt idx="1130">
                  <c:v>62</c:v>
                </c:pt>
                <c:pt idx="1131">
                  <c:v>60</c:v>
                </c:pt>
                <c:pt idx="1132">
                  <c:v>51</c:v>
                </c:pt>
                <c:pt idx="1133">
                  <c:v>45</c:v>
                </c:pt>
                <c:pt idx="1134">
                  <c:v>63</c:v>
                </c:pt>
                <c:pt idx="1135">
                  <c:v>58</c:v>
                </c:pt>
                <c:pt idx="1136">
                  <c:v>38</c:v>
                </c:pt>
                <c:pt idx="1137">
                  <c:v>53</c:v>
                </c:pt>
                <c:pt idx="1138">
                  <c:v>38</c:v>
                </c:pt>
                <c:pt idx="1139">
                  <c:v>51</c:v>
                </c:pt>
                <c:pt idx="1140">
                  <c:v>62</c:v>
                </c:pt>
                <c:pt idx="1141">
                  <c:v>58</c:v>
                </c:pt>
                <c:pt idx="1142">
                  <c:v>28</c:v>
                </c:pt>
                <c:pt idx="1143">
                  <c:v>38</c:v>
                </c:pt>
                <c:pt idx="1144">
                  <c:v>48</c:v>
                </c:pt>
                <c:pt idx="1145">
                  <c:v>61</c:v>
                </c:pt>
                <c:pt idx="1146">
                  <c:v>55</c:v>
                </c:pt>
                <c:pt idx="1147">
                  <c:v>30</c:v>
                </c:pt>
                <c:pt idx="1148">
                  <c:v>51</c:v>
                </c:pt>
                <c:pt idx="1149">
                  <c:v>51</c:v>
                </c:pt>
                <c:pt idx="1150">
                  <c:v>41</c:v>
                </c:pt>
                <c:pt idx="1151">
                  <c:v>39</c:v>
                </c:pt>
                <c:pt idx="1152">
                  <c:v>45</c:v>
                </c:pt>
                <c:pt idx="1153">
                  <c:v>45</c:v>
                </c:pt>
                <c:pt idx="1154">
                  <c:v>50</c:v>
                </c:pt>
                <c:pt idx="1155">
                  <c:v>52</c:v>
                </c:pt>
                <c:pt idx="1156">
                  <c:v>62</c:v>
                </c:pt>
                <c:pt idx="1157">
                  <c:v>31</c:v>
                </c:pt>
                <c:pt idx="1158">
                  <c:v>62</c:v>
                </c:pt>
                <c:pt idx="1159">
                  <c:v>60</c:v>
                </c:pt>
                <c:pt idx="1160">
                  <c:v>60</c:v>
                </c:pt>
                <c:pt idx="1161">
                  <c:v>55</c:v>
                </c:pt>
                <c:pt idx="1162">
                  <c:v>48</c:v>
                </c:pt>
                <c:pt idx="1163">
                  <c:v>49</c:v>
                </c:pt>
                <c:pt idx="1164">
                  <c:v>36</c:v>
                </c:pt>
                <c:pt idx="1165">
                  <c:v>25</c:v>
                </c:pt>
                <c:pt idx="1166">
                  <c:v>29</c:v>
                </c:pt>
                <c:pt idx="1167">
                  <c:v>34</c:v>
                </c:pt>
                <c:pt idx="1168">
                  <c:v>47</c:v>
                </c:pt>
                <c:pt idx="1169">
                  <c:v>33</c:v>
                </c:pt>
                <c:pt idx="1170">
                  <c:v>43</c:v>
                </c:pt>
                <c:pt idx="1171">
                  <c:v>30</c:v>
                </c:pt>
                <c:pt idx="1172">
                  <c:v>37</c:v>
                </c:pt>
                <c:pt idx="1173">
                  <c:v>62</c:v>
                </c:pt>
                <c:pt idx="1174">
                  <c:v>59</c:v>
                </c:pt>
                <c:pt idx="1175">
                  <c:v>25</c:v>
                </c:pt>
                <c:pt idx="1176">
                  <c:v>23</c:v>
                </c:pt>
                <c:pt idx="1177">
                  <c:v>65</c:v>
                </c:pt>
                <c:pt idx="1178">
                  <c:v>56</c:v>
                </c:pt>
                <c:pt idx="1179">
                  <c:v>38</c:v>
                </c:pt>
                <c:pt idx="1180">
                  <c:v>29</c:v>
                </c:pt>
                <c:pt idx="1181">
                  <c:v>66</c:v>
                </c:pt>
                <c:pt idx="1182">
                  <c:v>66</c:v>
                </c:pt>
                <c:pt idx="1183">
                  <c:v>44</c:v>
                </c:pt>
                <c:pt idx="1184">
                  <c:v>58</c:v>
                </c:pt>
                <c:pt idx="1185">
                  <c:v>45</c:v>
                </c:pt>
                <c:pt idx="1186">
                  <c:v>51</c:v>
                </c:pt>
                <c:pt idx="1187">
                  <c:v>62</c:v>
                </c:pt>
                <c:pt idx="1188">
                  <c:v>51</c:v>
                </c:pt>
                <c:pt idx="1189">
                  <c:v>40</c:v>
                </c:pt>
                <c:pt idx="1190">
                  <c:v>36</c:v>
                </c:pt>
                <c:pt idx="1191">
                  <c:v>36</c:v>
                </c:pt>
                <c:pt idx="1192">
                  <c:v>62</c:v>
                </c:pt>
                <c:pt idx="1193">
                  <c:v>49</c:v>
                </c:pt>
                <c:pt idx="1194">
                  <c:v>31</c:v>
                </c:pt>
                <c:pt idx="1195">
                  <c:v>56</c:v>
                </c:pt>
                <c:pt idx="1196">
                  <c:v>36</c:v>
                </c:pt>
                <c:pt idx="1197">
                  <c:v>58</c:v>
                </c:pt>
                <c:pt idx="1198">
                  <c:v>32</c:v>
                </c:pt>
                <c:pt idx="1199">
                  <c:v>67</c:v>
                </c:pt>
                <c:pt idx="1200">
                  <c:v>62</c:v>
                </c:pt>
                <c:pt idx="1201">
                  <c:v>38</c:v>
                </c:pt>
                <c:pt idx="1202">
                  <c:v>71</c:v>
                </c:pt>
                <c:pt idx="1203">
                  <c:v>42</c:v>
                </c:pt>
                <c:pt idx="1204">
                  <c:v>49</c:v>
                </c:pt>
                <c:pt idx="1205">
                  <c:v>43</c:v>
                </c:pt>
                <c:pt idx="1206">
                  <c:v>32</c:v>
                </c:pt>
                <c:pt idx="1207">
                  <c:v>43</c:v>
                </c:pt>
                <c:pt idx="1208">
                  <c:v>71</c:v>
                </c:pt>
                <c:pt idx="1209">
                  <c:v>71</c:v>
                </c:pt>
                <c:pt idx="1210">
                  <c:v>64</c:v>
                </c:pt>
                <c:pt idx="1211">
                  <c:v>64</c:v>
                </c:pt>
                <c:pt idx="1212">
                  <c:v>57</c:v>
                </c:pt>
                <c:pt idx="1213">
                  <c:v>36</c:v>
                </c:pt>
                <c:pt idx="1214">
                  <c:v>37</c:v>
                </c:pt>
                <c:pt idx="1215">
                  <c:v>56</c:v>
                </c:pt>
                <c:pt idx="1216">
                  <c:v>47</c:v>
                </c:pt>
                <c:pt idx="1217">
                  <c:v>66</c:v>
                </c:pt>
                <c:pt idx="1218">
                  <c:v>66</c:v>
                </c:pt>
                <c:pt idx="1219">
                  <c:v>42</c:v>
                </c:pt>
                <c:pt idx="1220">
                  <c:v>42</c:v>
                </c:pt>
                <c:pt idx="1221">
                  <c:v>57</c:v>
                </c:pt>
                <c:pt idx="1222">
                  <c:v>41</c:v>
                </c:pt>
                <c:pt idx="1223">
                  <c:v>41</c:v>
                </c:pt>
                <c:pt idx="1224">
                  <c:v>62</c:v>
                </c:pt>
                <c:pt idx="1225">
                  <c:v>41</c:v>
                </c:pt>
                <c:pt idx="1226">
                  <c:v>31</c:v>
                </c:pt>
                <c:pt idx="1227">
                  <c:v>32</c:v>
                </c:pt>
                <c:pt idx="1228">
                  <c:v>32</c:v>
                </c:pt>
                <c:pt idx="1229">
                  <c:v>43</c:v>
                </c:pt>
                <c:pt idx="1230">
                  <c:v>47</c:v>
                </c:pt>
                <c:pt idx="1231">
                  <c:v>39</c:v>
                </c:pt>
                <c:pt idx="1232">
                  <c:v>36</c:v>
                </c:pt>
                <c:pt idx="1233">
                  <c:v>42</c:v>
                </c:pt>
                <c:pt idx="1234">
                  <c:v>62</c:v>
                </c:pt>
                <c:pt idx="1235">
                  <c:v>59</c:v>
                </c:pt>
                <c:pt idx="1236">
                  <c:v>59</c:v>
                </c:pt>
                <c:pt idx="1237">
                  <c:v>66</c:v>
                </c:pt>
                <c:pt idx="1238">
                  <c:v>36</c:v>
                </c:pt>
                <c:pt idx="1239">
                  <c:v>46</c:v>
                </c:pt>
                <c:pt idx="1240">
                  <c:v>41</c:v>
                </c:pt>
                <c:pt idx="1241">
                  <c:v>37</c:v>
                </c:pt>
                <c:pt idx="1242">
                  <c:v>52</c:v>
                </c:pt>
                <c:pt idx="1243">
                  <c:v>50</c:v>
                </c:pt>
                <c:pt idx="1244">
                  <c:v>37</c:v>
                </c:pt>
                <c:pt idx="1245">
                  <c:v>49</c:v>
                </c:pt>
                <c:pt idx="1246">
                  <c:v>33</c:v>
                </c:pt>
                <c:pt idx="1247">
                  <c:v>38</c:v>
                </c:pt>
                <c:pt idx="1248">
                  <c:v>49</c:v>
                </c:pt>
                <c:pt idx="1249">
                  <c:v>39</c:v>
                </c:pt>
                <c:pt idx="1250">
                  <c:v>54</c:v>
                </c:pt>
                <c:pt idx="1251">
                  <c:v>54</c:v>
                </c:pt>
                <c:pt idx="1252">
                  <c:v>63</c:v>
                </c:pt>
                <c:pt idx="1253">
                  <c:v>49</c:v>
                </c:pt>
                <c:pt idx="1254">
                  <c:v>54</c:v>
                </c:pt>
                <c:pt idx="1255">
                  <c:v>54</c:v>
                </c:pt>
                <c:pt idx="1256">
                  <c:v>51</c:v>
                </c:pt>
                <c:pt idx="1257">
                  <c:v>53</c:v>
                </c:pt>
                <c:pt idx="1258">
                  <c:v>59</c:v>
                </c:pt>
                <c:pt idx="1259">
                  <c:v>58</c:v>
                </c:pt>
                <c:pt idx="1260">
                  <c:v>46</c:v>
                </c:pt>
                <c:pt idx="1261">
                  <c:v>46</c:v>
                </c:pt>
                <c:pt idx="1262">
                  <c:v>60</c:v>
                </c:pt>
                <c:pt idx="1263">
                  <c:v>20</c:v>
                </c:pt>
                <c:pt idx="1264">
                  <c:v>49</c:v>
                </c:pt>
                <c:pt idx="1265">
                  <c:v>42</c:v>
                </c:pt>
                <c:pt idx="1266">
                  <c:v>68</c:v>
                </c:pt>
                <c:pt idx="1267">
                  <c:v>68</c:v>
                </c:pt>
                <c:pt idx="1268">
                  <c:v>59</c:v>
                </c:pt>
                <c:pt idx="1269">
                  <c:v>35</c:v>
                </c:pt>
                <c:pt idx="1270">
                  <c:v>35</c:v>
                </c:pt>
                <c:pt idx="1271">
                  <c:v>63</c:v>
                </c:pt>
                <c:pt idx="1272">
                  <c:v>46</c:v>
                </c:pt>
                <c:pt idx="1273">
                  <c:v>45</c:v>
                </c:pt>
                <c:pt idx="1274">
                  <c:v>32</c:v>
                </c:pt>
                <c:pt idx="1275">
                  <c:v>30</c:v>
                </c:pt>
                <c:pt idx="1276">
                  <c:v>40</c:v>
                </c:pt>
                <c:pt idx="1277">
                  <c:v>40</c:v>
                </c:pt>
                <c:pt idx="1278">
                  <c:v>45</c:v>
                </c:pt>
                <c:pt idx="1279">
                  <c:v>23</c:v>
                </c:pt>
                <c:pt idx="1280">
                  <c:v>23</c:v>
                </c:pt>
                <c:pt idx="1281">
                  <c:v>33</c:v>
                </c:pt>
                <c:pt idx="1282">
                  <c:v>43</c:v>
                </c:pt>
                <c:pt idx="1283">
                  <c:v>35</c:v>
                </c:pt>
                <c:pt idx="1284">
                  <c:v>35</c:v>
                </c:pt>
                <c:pt idx="1285">
                  <c:v>25</c:v>
                </c:pt>
                <c:pt idx="1286">
                  <c:v>25</c:v>
                </c:pt>
                <c:pt idx="1287">
                  <c:v>38</c:v>
                </c:pt>
                <c:pt idx="1288">
                  <c:v>39</c:v>
                </c:pt>
                <c:pt idx="1289">
                  <c:v>51</c:v>
                </c:pt>
                <c:pt idx="1290">
                  <c:v>51</c:v>
                </c:pt>
                <c:pt idx="1291">
                  <c:v>41</c:v>
                </c:pt>
                <c:pt idx="1292">
                  <c:v>57</c:v>
                </c:pt>
                <c:pt idx="1293">
                  <c:v>65</c:v>
                </c:pt>
                <c:pt idx="1294">
                  <c:v>43</c:v>
                </c:pt>
                <c:pt idx="1295">
                  <c:v>45</c:v>
                </c:pt>
                <c:pt idx="1296">
                  <c:v>58</c:v>
                </c:pt>
                <c:pt idx="1297">
                  <c:v>30</c:v>
                </c:pt>
                <c:pt idx="1298">
                  <c:v>19</c:v>
                </c:pt>
                <c:pt idx="1299">
                  <c:v>39</c:v>
                </c:pt>
                <c:pt idx="1300">
                  <c:v>65</c:v>
                </c:pt>
                <c:pt idx="1301">
                  <c:v>37</c:v>
                </c:pt>
                <c:pt idx="1302">
                  <c:v>37</c:v>
                </c:pt>
                <c:pt idx="1303">
                  <c:v>66</c:v>
                </c:pt>
                <c:pt idx="1304">
                  <c:v>50</c:v>
                </c:pt>
                <c:pt idx="1305">
                  <c:v>60</c:v>
                </c:pt>
                <c:pt idx="1306">
                  <c:v>42</c:v>
                </c:pt>
                <c:pt idx="1307">
                  <c:v>63</c:v>
                </c:pt>
                <c:pt idx="1308">
                  <c:v>54</c:v>
                </c:pt>
                <c:pt idx="1309">
                  <c:v>46</c:v>
                </c:pt>
                <c:pt idx="1310">
                  <c:v>66</c:v>
                </c:pt>
                <c:pt idx="1311">
                  <c:v>67</c:v>
                </c:pt>
                <c:pt idx="1312">
                  <c:v>32</c:v>
                </c:pt>
                <c:pt idx="1313">
                  <c:v>32</c:v>
                </c:pt>
                <c:pt idx="1314">
                  <c:v>36</c:v>
                </c:pt>
                <c:pt idx="1315">
                  <c:v>36</c:v>
                </c:pt>
                <c:pt idx="1316">
                  <c:v>62</c:v>
                </c:pt>
                <c:pt idx="1317">
                  <c:v>62</c:v>
                </c:pt>
                <c:pt idx="1318">
                  <c:v>62</c:v>
                </c:pt>
                <c:pt idx="1319">
                  <c:v>46</c:v>
                </c:pt>
                <c:pt idx="1320">
                  <c:v>63</c:v>
                </c:pt>
                <c:pt idx="1321">
                  <c:v>36</c:v>
                </c:pt>
                <c:pt idx="1322">
                  <c:v>49</c:v>
                </c:pt>
                <c:pt idx="1323">
                  <c:v>38</c:v>
                </c:pt>
                <c:pt idx="1324">
                  <c:v>45</c:v>
                </c:pt>
                <c:pt idx="1325">
                  <c:v>62</c:v>
                </c:pt>
                <c:pt idx="1326">
                  <c:v>33</c:v>
                </c:pt>
                <c:pt idx="1327">
                  <c:v>26</c:v>
                </c:pt>
                <c:pt idx="1328">
                  <c:v>66</c:v>
                </c:pt>
                <c:pt idx="1329">
                  <c:v>62</c:v>
                </c:pt>
                <c:pt idx="1330">
                  <c:v>49</c:v>
                </c:pt>
                <c:pt idx="1331">
                  <c:v>46</c:v>
                </c:pt>
                <c:pt idx="1332">
                  <c:v>41</c:v>
                </c:pt>
                <c:pt idx="1333">
                  <c:v>62</c:v>
                </c:pt>
                <c:pt idx="1334">
                  <c:v>43</c:v>
                </c:pt>
                <c:pt idx="1335">
                  <c:v>67</c:v>
                </c:pt>
                <c:pt idx="1336">
                  <c:v>59</c:v>
                </c:pt>
                <c:pt idx="1337">
                  <c:v>32</c:v>
                </c:pt>
                <c:pt idx="1338">
                  <c:v>43</c:v>
                </c:pt>
                <c:pt idx="1339">
                  <c:v>21</c:v>
                </c:pt>
                <c:pt idx="1340">
                  <c:v>57</c:v>
                </c:pt>
                <c:pt idx="1341">
                  <c:v>57</c:v>
                </c:pt>
                <c:pt idx="1342">
                  <c:v>61</c:v>
                </c:pt>
                <c:pt idx="1343">
                  <c:v>59</c:v>
                </c:pt>
                <c:pt idx="1344">
                  <c:v>38</c:v>
                </c:pt>
                <c:pt idx="1345">
                  <c:v>42</c:v>
                </c:pt>
                <c:pt idx="1346">
                  <c:v>39</c:v>
                </c:pt>
                <c:pt idx="1347">
                  <c:v>42</c:v>
                </c:pt>
                <c:pt idx="1348">
                  <c:v>42</c:v>
                </c:pt>
                <c:pt idx="1349">
                  <c:v>43</c:v>
                </c:pt>
                <c:pt idx="1350">
                  <c:v>71</c:v>
                </c:pt>
                <c:pt idx="1351">
                  <c:v>35</c:v>
                </c:pt>
                <c:pt idx="1352">
                  <c:v>37</c:v>
                </c:pt>
                <c:pt idx="1353">
                  <c:v>38</c:v>
                </c:pt>
                <c:pt idx="1354">
                  <c:v>43</c:v>
                </c:pt>
                <c:pt idx="1355">
                  <c:v>37</c:v>
                </c:pt>
                <c:pt idx="1356">
                  <c:v>63</c:v>
                </c:pt>
                <c:pt idx="1357">
                  <c:v>58</c:v>
                </c:pt>
                <c:pt idx="1358">
                  <c:v>56</c:v>
                </c:pt>
                <c:pt idx="1359">
                  <c:v>41</c:v>
                </c:pt>
                <c:pt idx="1360">
                  <c:v>46</c:v>
                </c:pt>
                <c:pt idx="1361">
                  <c:v>49</c:v>
                </c:pt>
                <c:pt idx="1362">
                  <c:v>49</c:v>
                </c:pt>
                <c:pt idx="1363">
                  <c:v>65</c:v>
                </c:pt>
                <c:pt idx="1364">
                  <c:v>41</c:v>
                </c:pt>
                <c:pt idx="1365">
                  <c:v>63</c:v>
                </c:pt>
                <c:pt idx="1366">
                  <c:v>47</c:v>
                </c:pt>
                <c:pt idx="1367">
                  <c:v>62</c:v>
                </c:pt>
                <c:pt idx="1368">
                  <c:v>24</c:v>
                </c:pt>
                <c:pt idx="1369">
                  <c:v>28</c:v>
                </c:pt>
                <c:pt idx="1370">
                  <c:v>65</c:v>
                </c:pt>
                <c:pt idx="1371">
                  <c:v>32</c:v>
                </c:pt>
                <c:pt idx="1372">
                  <c:v>58</c:v>
                </c:pt>
                <c:pt idx="1373">
                  <c:v>35</c:v>
                </c:pt>
                <c:pt idx="1374">
                  <c:v>35</c:v>
                </c:pt>
                <c:pt idx="1375">
                  <c:v>27</c:v>
                </c:pt>
                <c:pt idx="1376">
                  <c:v>38</c:v>
                </c:pt>
                <c:pt idx="1377">
                  <c:v>61</c:v>
                </c:pt>
                <c:pt idx="1378">
                  <c:v>41</c:v>
                </c:pt>
                <c:pt idx="1379">
                  <c:v>57</c:v>
                </c:pt>
                <c:pt idx="1380">
                  <c:v>55</c:v>
                </c:pt>
                <c:pt idx="1381">
                  <c:v>39</c:v>
                </c:pt>
                <c:pt idx="1382">
                  <c:v>42</c:v>
                </c:pt>
                <c:pt idx="1383">
                  <c:v>55</c:v>
                </c:pt>
                <c:pt idx="1384">
                  <c:v>48</c:v>
                </c:pt>
                <c:pt idx="1385">
                  <c:v>55</c:v>
                </c:pt>
                <c:pt idx="1386">
                  <c:v>55</c:v>
                </c:pt>
                <c:pt idx="1387">
                  <c:v>59</c:v>
                </c:pt>
                <c:pt idx="1388">
                  <c:v>58</c:v>
                </c:pt>
                <c:pt idx="1389">
                  <c:v>63</c:v>
                </c:pt>
                <c:pt idx="1390">
                  <c:v>63</c:v>
                </c:pt>
                <c:pt idx="1391">
                  <c:v>39</c:v>
                </c:pt>
                <c:pt idx="1392">
                  <c:v>56</c:v>
                </c:pt>
                <c:pt idx="1393">
                  <c:v>22</c:v>
                </c:pt>
                <c:pt idx="1394">
                  <c:v>40</c:v>
                </c:pt>
                <c:pt idx="1395">
                  <c:v>44</c:v>
                </c:pt>
                <c:pt idx="1396">
                  <c:v>44</c:v>
                </c:pt>
                <c:pt idx="1397">
                  <c:v>35</c:v>
                </c:pt>
                <c:pt idx="1398">
                  <c:v>57</c:v>
                </c:pt>
                <c:pt idx="1399">
                  <c:v>41</c:v>
                </c:pt>
                <c:pt idx="1400">
                  <c:v>41</c:v>
                </c:pt>
                <c:pt idx="1401">
                  <c:v>59</c:v>
                </c:pt>
                <c:pt idx="1402">
                  <c:v>59</c:v>
                </c:pt>
                <c:pt idx="1403">
                  <c:v>59</c:v>
                </c:pt>
                <c:pt idx="1404">
                  <c:v>26</c:v>
                </c:pt>
                <c:pt idx="1405">
                  <c:v>65</c:v>
                </c:pt>
                <c:pt idx="1406">
                  <c:v>68</c:v>
                </c:pt>
                <c:pt idx="1407">
                  <c:v>56</c:v>
                </c:pt>
                <c:pt idx="1408">
                  <c:v>61</c:v>
                </c:pt>
                <c:pt idx="1409">
                  <c:v>61</c:v>
                </c:pt>
                <c:pt idx="1410">
                  <c:v>24</c:v>
                </c:pt>
                <c:pt idx="1411">
                  <c:v>29</c:v>
                </c:pt>
                <c:pt idx="1412">
                  <c:v>63</c:v>
                </c:pt>
                <c:pt idx="1413">
                  <c:v>35</c:v>
                </c:pt>
                <c:pt idx="1414">
                  <c:v>65</c:v>
                </c:pt>
                <c:pt idx="1415">
                  <c:v>36</c:v>
                </c:pt>
                <c:pt idx="1416">
                  <c:v>23</c:v>
                </c:pt>
                <c:pt idx="1417">
                  <c:v>62</c:v>
                </c:pt>
                <c:pt idx="1418">
                  <c:v>65</c:v>
                </c:pt>
                <c:pt idx="1419">
                  <c:v>65</c:v>
                </c:pt>
                <c:pt idx="1420">
                  <c:v>41</c:v>
                </c:pt>
                <c:pt idx="1421">
                  <c:v>44</c:v>
                </c:pt>
                <c:pt idx="1422">
                  <c:v>46</c:v>
                </c:pt>
                <c:pt idx="1423">
                  <c:v>38</c:v>
                </c:pt>
                <c:pt idx="1424">
                  <c:v>42</c:v>
                </c:pt>
                <c:pt idx="1425">
                  <c:v>36</c:v>
                </c:pt>
                <c:pt idx="1426">
                  <c:v>36</c:v>
                </c:pt>
                <c:pt idx="1427">
                  <c:v>29</c:v>
                </c:pt>
                <c:pt idx="1428">
                  <c:v>55</c:v>
                </c:pt>
                <c:pt idx="1429">
                  <c:v>41</c:v>
                </c:pt>
                <c:pt idx="1430">
                  <c:v>65</c:v>
                </c:pt>
                <c:pt idx="1431">
                  <c:v>65</c:v>
                </c:pt>
                <c:pt idx="1432">
                  <c:v>43</c:v>
                </c:pt>
                <c:pt idx="1433">
                  <c:v>65</c:v>
                </c:pt>
                <c:pt idx="1434">
                  <c:v>22</c:v>
                </c:pt>
                <c:pt idx="1435">
                  <c:v>39</c:v>
                </c:pt>
                <c:pt idx="1436">
                  <c:v>39</c:v>
                </c:pt>
                <c:pt idx="1437">
                  <c:v>40</c:v>
                </c:pt>
                <c:pt idx="1438">
                  <c:v>40</c:v>
                </c:pt>
                <c:pt idx="1439">
                  <c:v>40</c:v>
                </c:pt>
                <c:pt idx="1440">
                  <c:v>46</c:v>
                </c:pt>
                <c:pt idx="1441">
                  <c:v>31</c:v>
                </c:pt>
                <c:pt idx="1442">
                  <c:v>45</c:v>
                </c:pt>
                <c:pt idx="1443">
                  <c:v>49</c:v>
                </c:pt>
                <c:pt idx="1444">
                  <c:v>49</c:v>
                </c:pt>
                <c:pt idx="1445">
                  <c:v>59</c:v>
                </c:pt>
                <c:pt idx="1446">
                  <c:v>57</c:v>
                </c:pt>
                <c:pt idx="1447">
                  <c:v>39</c:v>
                </c:pt>
                <c:pt idx="1448">
                  <c:v>43</c:v>
                </c:pt>
                <c:pt idx="1449">
                  <c:v>49</c:v>
                </c:pt>
                <c:pt idx="1450">
                  <c:v>54</c:v>
                </c:pt>
                <c:pt idx="1451">
                  <c:v>46</c:v>
                </c:pt>
                <c:pt idx="1452">
                  <c:v>46</c:v>
                </c:pt>
                <c:pt idx="1453">
                  <c:v>46</c:v>
                </c:pt>
                <c:pt idx="1454">
                  <c:v>31</c:v>
                </c:pt>
                <c:pt idx="1455">
                  <c:v>31</c:v>
                </c:pt>
                <c:pt idx="1456">
                  <c:v>38</c:v>
                </c:pt>
                <c:pt idx="1457">
                  <c:v>55</c:v>
                </c:pt>
                <c:pt idx="1458">
                  <c:v>35</c:v>
                </c:pt>
                <c:pt idx="1459">
                  <c:v>39</c:v>
                </c:pt>
                <c:pt idx="1460">
                  <c:v>40</c:v>
                </c:pt>
                <c:pt idx="1461">
                  <c:v>42</c:v>
                </c:pt>
                <c:pt idx="1462">
                  <c:v>48</c:v>
                </c:pt>
                <c:pt idx="1463">
                  <c:v>37</c:v>
                </c:pt>
                <c:pt idx="1464">
                  <c:v>39</c:v>
                </c:pt>
                <c:pt idx="1465">
                  <c:v>48</c:v>
                </c:pt>
                <c:pt idx="1466">
                  <c:v>43</c:v>
                </c:pt>
                <c:pt idx="1467">
                  <c:v>19</c:v>
                </c:pt>
                <c:pt idx="1468">
                  <c:v>19</c:v>
                </c:pt>
                <c:pt idx="1469">
                  <c:v>40</c:v>
                </c:pt>
                <c:pt idx="1470">
                  <c:v>42</c:v>
                </c:pt>
                <c:pt idx="1471">
                  <c:v>38</c:v>
                </c:pt>
                <c:pt idx="1472">
                  <c:v>40</c:v>
                </c:pt>
                <c:pt idx="1473">
                  <c:v>43</c:v>
                </c:pt>
                <c:pt idx="1474">
                  <c:v>45</c:v>
                </c:pt>
                <c:pt idx="1475">
                  <c:v>71</c:v>
                </c:pt>
                <c:pt idx="1476">
                  <c:v>49</c:v>
                </c:pt>
                <c:pt idx="1477">
                  <c:v>61</c:v>
                </c:pt>
                <c:pt idx="1478">
                  <c:v>61</c:v>
                </c:pt>
                <c:pt idx="1479">
                  <c:v>43</c:v>
                </c:pt>
                <c:pt idx="1480">
                  <c:v>56</c:v>
                </c:pt>
                <c:pt idx="1481">
                  <c:v>38</c:v>
                </c:pt>
                <c:pt idx="1482">
                  <c:v>48</c:v>
                </c:pt>
                <c:pt idx="1483">
                  <c:v>52</c:v>
                </c:pt>
                <c:pt idx="1484">
                  <c:v>36</c:v>
                </c:pt>
                <c:pt idx="1485">
                  <c:v>54</c:v>
                </c:pt>
                <c:pt idx="1486">
                  <c:v>35</c:v>
                </c:pt>
                <c:pt idx="1487">
                  <c:v>45</c:v>
                </c:pt>
                <c:pt idx="1488">
                  <c:v>45</c:v>
                </c:pt>
                <c:pt idx="1489">
                  <c:v>59</c:v>
                </c:pt>
                <c:pt idx="1490">
                  <c:v>47</c:v>
                </c:pt>
                <c:pt idx="1491">
                  <c:v>40</c:v>
                </c:pt>
                <c:pt idx="1492">
                  <c:v>34</c:v>
                </c:pt>
                <c:pt idx="1493">
                  <c:v>45</c:v>
                </c:pt>
                <c:pt idx="1494">
                  <c:v>21</c:v>
                </c:pt>
                <c:pt idx="1495">
                  <c:v>21</c:v>
                </c:pt>
                <c:pt idx="1496">
                  <c:v>30</c:v>
                </c:pt>
                <c:pt idx="1497">
                  <c:v>28</c:v>
                </c:pt>
                <c:pt idx="1498">
                  <c:v>33</c:v>
                </c:pt>
                <c:pt idx="1499">
                  <c:v>38</c:v>
                </c:pt>
                <c:pt idx="1500">
                  <c:v>38</c:v>
                </c:pt>
                <c:pt idx="1501">
                  <c:v>44</c:v>
                </c:pt>
                <c:pt idx="1502">
                  <c:v>63</c:v>
                </c:pt>
                <c:pt idx="1503">
                  <c:v>29</c:v>
                </c:pt>
                <c:pt idx="1504">
                  <c:v>44</c:v>
                </c:pt>
                <c:pt idx="1505">
                  <c:v>29</c:v>
                </c:pt>
                <c:pt idx="1506">
                  <c:v>55</c:v>
                </c:pt>
                <c:pt idx="1507">
                  <c:v>30</c:v>
                </c:pt>
                <c:pt idx="1508">
                  <c:v>29</c:v>
                </c:pt>
                <c:pt idx="1509">
                  <c:v>55</c:v>
                </c:pt>
                <c:pt idx="1510">
                  <c:v>42</c:v>
                </c:pt>
                <c:pt idx="1511">
                  <c:v>30</c:v>
                </c:pt>
                <c:pt idx="1512">
                  <c:v>49</c:v>
                </c:pt>
                <c:pt idx="1513">
                  <c:v>33</c:v>
                </c:pt>
                <c:pt idx="1514">
                  <c:v>43</c:v>
                </c:pt>
                <c:pt idx="1515">
                  <c:v>44</c:v>
                </c:pt>
                <c:pt idx="1516">
                  <c:v>44</c:v>
                </c:pt>
                <c:pt idx="1517">
                  <c:v>41</c:v>
                </c:pt>
                <c:pt idx="1518">
                  <c:v>21</c:v>
                </c:pt>
                <c:pt idx="1519">
                  <c:v>31</c:v>
                </c:pt>
                <c:pt idx="1520">
                  <c:v>31</c:v>
                </c:pt>
                <c:pt idx="1521">
                  <c:v>45</c:v>
                </c:pt>
                <c:pt idx="1522">
                  <c:v>63</c:v>
                </c:pt>
                <c:pt idx="1523">
                  <c:v>49</c:v>
                </c:pt>
                <c:pt idx="1524">
                  <c:v>47</c:v>
                </c:pt>
                <c:pt idx="1525">
                  <c:v>39</c:v>
                </c:pt>
                <c:pt idx="1526">
                  <c:v>60</c:v>
                </c:pt>
                <c:pt idx="1527">
                  <c:v>30</c:v>
                </c:pt>
                <c:pt idx="1528">
                  <c:v>57</c:v>
                </c:pt>
                <c:pt idx="1529">
                  <c:v>52</c:v>
                </c:pt>
                <c:pt idx="1530">
                  <c:v>61</c:v>
                </c:pt>
                <c:pt idx="1531">
                  <c:v>68</c:v>
                </c:pt>
                <c:pt idx="1532">
                  <c:v>49</c:v>
                </c:pt>
                <c:pt idx="1533">
                  <c:v>64</c:v>
                </c:pt>
                <c:pt idx="1534">
                  <c:v>30</c:v>
                </c:pt>
                <c:pt idx="1535">
                  <c:v>50</c:v>
                </c:pt>
                <c:pt idx="1536">
                  <c:v>30</c:v>
                </c:pt>
                <c:pt idx="1537">
                  <c:v>27</c:v>
                </c:pt>
                <c:pt idx="1538">
                  <c:v>30</c:v>
                </c:pt>
                <c:pt idx="1539">
                  <c:v>63</c:v>
                </c:pt>
                <c:pt idx="1540">
                  <c:v>50</c:v>
                </c:pt>
                <c:pt idx="1541">
                  <c:v>69</c:v>
                </c:pt>
                <c:pt idx="1542">
                  <c:v>37</c:v>
                </c:pt>
                <c:pt idx="1543">
                  <c:v>50</c:v>
                </c:pt>
                <c:pt idx="1544">
                  <c:v>22</c:v>
                </c:pt>
                <c:pt idx="1545">
                  <c:v>64</c:v>
                </c:pt>
                <c:pt idx="1546">
                  <c:v>57</c:v>
                </c:pt>
                <c:pt idx="1547">
                  <c:v>43</c:v>
                </c:pt>
                <c:pt idx="1548">
                  <c:v>37</c:v>
                </c:pt>
                <c:pt idx="1549">
                  <c:v>30</c:v>
                </c:pt>
                <c:pt idx="1550">
                  <c:v>30</c:v>
                </c:pt>
                <c:pt idx="1551">
                  <c:v>29</c:v>
                </c:pt>
                <c:pt idx="1552">
                  <c:v>29</c:v>
                </c:pt>
                <c:pt idx="1553">
                  <c:v>52</c:v>
                </c:pt>
                <c:pt idx="1554">
                  <c:v>42</c:v>
                </c:pt>
                <c:pt idx="1555">
                  <c:v>45</c:v>
                </c:pt>
                <c:pt idx="1556">
                  <c:v>54</c:v>
                </c:pt>
                <c:pt idx="1557">
                  <c:v>62</c:v>
                </c:pt>
                <c:pt idx="1558">
                  <c:v>25</c:v>
                </c:pt>
                <c:pt idx="1559">
                  <c:v>59</c:v>
                </c:pt>
                <c:pt idx="1560">
                  <c:v>36</c:v>
                </c:pt>
                <c:pt idx="1561">
                  <c:v>41</c:v>
                </c:pt>
                <c:pt idx="1562">
                  <c:v>63</c:v>
                </c:pt>
                <c:pt idx="1563">
                  <c:v>63</c:v>
                </c:pt>
                <c:pt idx="1564">
                  <c:v>31</c:v>
                </c:pt>
                <c:pt idx="1565">
                  <c:v>42</c:v>
                </c:pt>
                <c:pt idx="1566">
                  <c:v>66</c:v>
                </c:pt>
                <c:pt idx="1567">
                  <c:v>39</c:v>
                </c:pt>
                <c:pt idx="1568">
                  <c:v>34</c:v>
                </c:pt>
                <c:pt idx="1569">
                  <c:v>41</c:v>
                </c:pt>
                <c:pt idx="1570">
                  <c:v>41</c:v>
                </c:pt>
                <c:pt idx="1571">
                  <c:v>55</c:v>
                </c:pt>
                <c:pt idx="1572">
                  <c:v>25</c:v>
                </c:pt>
                <c:pt idx="1573">
                  <c:v>51</c:v>
                </c:pt>
                <c:pt idx="1574">
                  <c:v>38</c:v>
                </c:pt>
                <c:pt idx="1575">
                  <c:v>60</c:v>
                </c:pt>
                <c:pt idx="1576">
                  <c:v>43</c:v>
                </c:pt>
                <c:pt idx="1577">
                  <c:v>43</c:v>
                </c:pt>
                <c:pt idx="1578">
                  <c:v>63</c:v>
                </c:pt>
                <c:pt idx="1579">
                  <c:v>63</c:v>
                </c:pt>
                <c:pt idx="1580">
                  <c:v>63</c:v>
                </c:pt>
                <c:pt idx="1581">
                  <c:v>53</c:v>
                </c:pt>
                <c:pt idx="1582">
                  <c:v>38</c:v>
                </c:pt>
                <c:pt idx="1583">
                  <c:v>24</c:v>
                </c:pt>
                <c:pt idx="1584">
                  <c:v>62</c:v>
                </c:pt>
                <c:pt idx="1585">
                  <c:v>44</c:v>
                </c:pt>
                <c:pt idx="1586">
                  <c:v>46</c:v>
                </c:pt>
                <c:pt idx="1587">
                  <c:v>33</c:v>
                </c:pt>
                <c:pt idx="1588">
                  <c:v>49</c:v>
                </c:pt>
                <c:pt idx="1589">
                  <c:v>62</c:v>
                </c:pt>
                <c:pt idx="1590">
                  <c:v>64</c:v>
                </c:pt>
                <c:pt idx="1591">
                  <c:v>47</c:v>
                </c:pt>
                <c:pt idx="1592">
                  <c:v>28</c:v>
                </c:pt>
                <c:pt idx="1593">
                  <c:v>45</c:v>
                </c:pt>
                <c:pt idx="1594">
                  <c:v>55</c:v>
                </c:pt>
                <c:pt idx="1595">
                  <c:v>68</c:v>
                </c:pt>
                <c:pt idx="1596">
                  <c:v>50</c:v>
                </c:pt>
                <c:pt idx="1597">
                  <c:v>40</c:v>
                </c:pt>
                <c:pt idx="1598">
                  <c:v>24</c:v>
                </c:pt>
                <c:pt idx="1599">
                  <c:v>36</c:v>
                </c:pt>
                <c:pt idx="1600">
                  <c:v>51</c:v>
                </c:pt>
                <c:pt idx="1601">
                  <c:v>27</c:v>
                </c:pt>
                <c:pt idx="1602">
                  <c:v>22</c:v>
                </c:pt>
                <c:pt idx="1603">
                  <c:v>22</c:v>
                </c:pt>
                <c:pt idx="1604">
                  <c:v>64</c:v>
                </c:pt>
                <c:pt idx="1605">
                  <c:v>64</c:v>
                </c:pt>
                <c:pt idx="1606">
                  <c:v>59</c:v>
                </c:pt>
                <c:pt idx="1607">
                  <c:v>31</c:v>
                </c:pt>
                <c:pt idx="1608">
                  <c:v>30</c:v>
                </c:pt>
                <c:pt idx="1609">
                  <c:v>58</c:v>
                </c:pt>
                <c:pt idx="1610">
                  <c:v>27</c:v>
                </c:pt>
                <c:pt idx="1611">
                  <c:v>51</c:v>
                </c:pt>
                <c:pt idx="1612">
                  <c:v>34</c:v>
                </c:pt>
                <c:pt idx="1613">
                  <c:v>28</c:v>
                </c:pt>
                <c:pt idx="1614">
                  <c:v>35</c:v>
                </c:pt>
                <c:pt idx="1615">
                  <c:v>44</c:v>
                </c:pt>
                <c:pt idx="1616">
                  <c:v>38</c:v>
                </c:pt>
                <c:pt idx="1617">
                  <c:v>45</c:v>
                </c:pt>
                <c:pt idx="1618">
                  <c:v>37</c:v>
                </c:pt>
                <c:pt idx="1619">
                  <c:v>58</c:v>
                </c:pt>
                <c:pt idx="1620">
                  <c:v>42</c:v>
                </c:pt>
                <c:pt idx="1621">
                  <c:v>38</c:v>
                </c:pt>
                <c:pt idx="1622">
                  <c:v>26</c:v>
                </c:pt>
                <c:pt idx="1623">
                  <c:v>66</c:v>
                </c:pt>
                <c:pt idx="1624">
                  <c:v>34</c:v>
                </c:pt>
                <c:pt idx="1625">
                  <c:v>28</c:v>
                </c:pt>
                <c:pt idx="1626">
                  <c:v>49</c:v>
                </c:pt>
                <c:pt idx="1627">
                  <c:v>55</c:v>
                </c:pt>
                <c:pt idx="1628">
                  <c:v>62</c:v>
                </c:pt>
                <c:pt idx="1629">
                  <c:v>45</c:v>
                </c:pt>
                <c:pt idx="1630">
                  <c:v>33</c:v>
                </c:pt>
                <c:pt idx="1631">
                  <c:v>58</c:v>
                </c:pt>
                <c:pt idx="1632">
                  <c:v>45</c:v>
                </c:pt>
                <c:pt idx="1633">
                  <c:v>31</c:v>
                </c:pt>
                <c:pt idx="1634">
                  <c:v>59</c:v>
                </c:pt>
                <c:pt idx="1635">
                  <c:v>52</c:v>
                </c:pt>
                <c:pt idx="1636">
                  <c:v>59</c:v>
                </c:pt>
                <c:pt idx="1637">
                  <c:v>46</c:v>
                </c:pt>
                <c:pt idx="1638">
                  <c:v>49</c:v>
                </c:pt>
                <c:pt idx="1639">
                  <c:v>54</c:v>
                </c:pt>
                <c:pt idx="1640">
                  <c:v>35</c:v>
                </c:pt>
                <c:pt idx="1641">
                  <c:v>42</c:v>
                </c:pt>
                <c:pt idx="1642">
                  <c:v>44</c:v>
                </c:pt>
                <c:pt idx="1643">
                  <c:v>56</c:v>
                </c:pt>
                <c:pt idx="1644">
                  <c:v>71</c:v>
                </c:pt>
                <c:pt idx="1645">
                  <c:v>49</c:v>
                </c:pt>
                <c:pt idx="1646">
                  <c:v>43</c:v>
                </c:pt>
                <c:pt idx="1647">
                  <c:v>55</c:v>
                </c:pt>
                <c:pt idx="1648">
                  <c:v>34</c:v>
                </c:pt>
                <c:pt idx="1649">
                  <c:v>55</c:v>
                </c:pt>
                <c:pt idx="1650">
                  <c:v>44</c:v>
                </c:pt>
                <c:pt idx="1651">
                  <c:v>47</c:v>
                </c:pt>
                <c:pt idx="1652">
                  <c:v>31</c:v>
                </c:pt>
                <c:pt idx="1653">
                  <c:v>61</c:v>
                </c:pt>
                <c:pt idx="1654">
                  <c:v>60</c:v>
                </c:pt>
                <c:pt idx="1655">
                  <c:v>52</c:v>
                </c:pt>
                <c:pt idx="1656">
                  <c:v>67</c:v>
                </c:pt>
                <c:pt idx="1657">
                  <c:v>41</c:v>
                </c:pt>
                <c:pt idx="1658">
                  <c:v>42</c:v>
                </c:pt>
                <c:pt idx="1659">
                  <c:v>45</c:v>
                </c:pt>
                <c:pt idx="1660">
                  <c:v>29</c:v>
                </c:pt>
                <c:pt idx="1661">
                  <c:v>61</c:v>
                </c:pt>
                <c:pt idx="1662">
                  <c:v>39</c:v>
                </c:pt>
                <c:pt idx="1663">
                  <c:v>34</c:v>
                </c:pt>
                <c:pt idx="1664">
                  <c:v>34</c:v>
                </c:pt>
                <c:pt idx="1665">
                  <c:v>40</c:v>
                </c:pt>
                <c:pt idx="1666">
                  <c:v>45</c:v>
                </c:pt>
                <c:pt idx="1667">
                  <c:v>45</c:v>
                </c:pt>
                <c:pt idx="1668">
                  <c:v>29</c:v>
                </c:pt>
                <c:pt idx="1669">
                  <c:v>29</c:v>
                </c:pt>
                <c:pt idx="1670">
                  <c:v>29</c:v>
                </c:pt>
                <c:pt idx="1671">
                  <c:v>66</c:v>
                </c:pt>
                <c:pt idx="1672">
                  <c:v>47</c:v>
                </c:pt>
                <c:pt idx="1673">
                  <c:v>53</c:v>
                </c:pt>
                <c:pt idx="1674">
                  <c:v>49</c:v>
                </c:pt>
                <c:pt idx="1675">
                  <c:v>49</c:v>
                </c:pt>
                <c:pt idx="1676">
                  <c:v>45</c:v>
                </c:pt>
                <c:pt idx="1677">
                  <c:v>49</c:v>
                </c:pt>
                <c:pt idx="1678">
                  <c:v>58</c:v>
                </c:pt>
                <c:pt idx="1679">
                  <c:v>45</c:v>
                </c:pt>
                <c:pt idx="1680">
                  <c:v>55</c:v>
                </c:pt>
                <c:pt idx="1681">
                  <c:v>51</c:v>
                </c:pt>
                <c:pt idx="1682">
                  <c:v>51</c:v>
                </c:pt>
                <c:pt idx="1683">
                  <c:v>36</c:v>
                </c:pt>
                <c:pt idx="1684">
                  <c:v>61</c:v>
                </c:pt>
                <c:pt idx="1685">
                  <c:v>40</c:v>
                </c:pt>
                <c:pt idx="1686">
                  <c:v>41</c:v>
                </c:pt>
                <c:pt idx="1687">
                  <c:v>62</c:v>
                </c:pt>
                <c:pt idx="1688">
                  <c:v>49</c:v>
                </c:pt>
                <c:pt idx="1689">
                  <c:v>32</c:v>
                </c:pt>
                <c:pt idx="1690">
                  <c:v>56</c:v>
                </c:pt>
                <c:pt idx="1691">
                  <c:v>35</c:v>
                </c:pt>
                <c:pt idx="1692">
                  <c:v>41</c:v>
                </c:pt>
                <c:pt idx="1693">
                  <c:v>71</c:v>
                </c:pt>
                <c:pt idx="1694">
                  <c:v>30</c:v>
                </c:pt>
                <c:pt idx="1695">
                  <c:v>32</c:v>
                </c:pt>
                <c:pt idx="1696">
                  <c:v>43</c:v>
                </c:pt>
                <c:pt idx="1697">
                  <c:v>43</c:v>
                </c:pt>
                <c:pt idx="1698">
                  <c:v>40</c:v>
                </c:pt>
                <c:pt idx="1699">
                  <c:v>48</c:v>
                </c:pt>
                <c:pt idx="1700">
                  <c:v>34</c:v>
                </c:pt>
                <c:pt idx="1701">
                  <c:v>43</c:v>
                </c:pt>
                <c:pt idx="1702">
                  <c:v>42</c:v>
                </c:pt>
                <c:pt idx="1703">
                  <c:v>52</c:v>
                </c:pt>
                <c:pt idx="1704">
                  <c:v>42</c:v>
                </c:pt>
                <c:pt idx="1705">
                  <c:v>35</c:v>
                </c:pt>
                <c:pt idx="1706">
                  <c:v>36</c:v>
                </c:pt>
                <c:pt idx="1707">
                  <c:v>60</c:v>
                </c:pt>
                <c:pt idx="1708">
                  <c:v>60</c:v>
                </c:pt>
                <c:pt idx="1709">
                  <c:v>43</c:v>
                </c:pt>
                <c:pt idx="1710">
                  <c:v>43</c:v>
                </c:pt>
                <c:pt idx="1711">
                  <c:v>43</c:v>
                </c:pt>
                <c:pt idx="1712">
                  <c:v>59</c:v>
                </c:pt>
                <c:pt idx="1713">
                  <c:v>38</c:v>
                </c:pt>
                <c:pt idx="1714">
                  <c:v>52</c:v>
                </c:pt>
                <c:pt idx="1715">
                  <c:v>31</c:v>
                </c:pt>
                <c:pt idx="1716">
                  <c:v>56</c:v>
                </c:pt>
                <c:pt idx="1717">
                  <c:v>56</c:v>
                </c:pt>
                <c:pt idx="1718">
                  <c:v>47</c:v>
                </c:pt>
                <c:pt idx="1719">
                  <c:v>57</c:v>
                </c:pt>
                <c:pt idx="1720">
                  <c:v>37</c:v>
                </c:pt>
                <c:pt idx="1721">
                  <c:v>57</c:v>
                </c:pt>
                <c:pt idx="1722">
                  <c:v>28</c:v>
                </c:pt>
                <c:pt idx="1723">
                  <c:v>32</c:v>
                </c:pt>
                <c:pt idx="1724">
                  <c:v>33</c:v>
                </c:pt>
                <c:pt idx="1725">
                  <c:v>41</c:v>
                </c:pt>
                <c:pt idx="1726">
                  <c:v>38</c:v>
                </c:pt>
                <c:pt idx="1727">
                  <c:v>26</c:v>
                </c:pt>
                <c:pt idx="1728">
                  <c:v>31</c:v>
                </c:pt>
                <c:pt idx="1729">
                  <c:v>47</c:v>
                </c:pt>
                <c:pt idx="1730">
                  <c:v>54</c:v>
                </c:pt>
                <c:pt idx="1731">
                  <c:v>36</c:v>
                </c:pt>
                <c:pt idx="1732">
                  <c:v>25</c:v>
                </c:pt>
                <c:pt idx="1733">
                  <c:v>38</c:v>
                </c:pt>
                <c:pt idx="1734">
                  <c:v>43</c:v>
                </c:pt>
                <c:pt idx="1735">
                  <c:v>25</c:v>
                </c:pt>
                <c:pt idx="1736">
                  <c:v>25</c:v>
                </c:pt>
                <c:pt idx="1737">
                  <c:v>24</c:v>
                </c:pt>
                <c:pt idx="1738">
                  <c:v>44</c:v>
                </c:pt>
                <c:pt idx="1739">
                  <c:v>38</c:v>
                </c:pt>
                <c:pt idx="1740">
                  <c:v>73</c:v>
                </c:pt>
                <c:pt idx="1741">
                  <c:v>44</c:v>
                </c:pt>
                <c:pt idx="1742">
                  <c:v>48</c:v>
                </c:pt>
                <c:pt idx="1743">
                  <c:v>50</c:v>
                </c:pt>
                <c:pt idx="1744">
                  <c:v>50</c:v>
                </c:pt>
                <c:pt idx="1745">
                  <c:v>55</c:v>
                </c:pt>
                <c:pt idx="1746">
                  <c:v>55</c:v>
                </c:pt>
                <c:pt idx="1747">
                  <c:v>55</c:v>
                </c:pt>
                <c:pt idx="1748">
                  <c:v>56</c:v>
                </c:pt>
                <c:pt idx="1749">
                  <c:v>47</c:v>
                </c:pt>
                <c:pt idx="1750">
                  <c:v>43</c:v>
                </c:pt>
                <c:pt idx="1751">
                  <c:v>43</c:v>
                </c:pt>
                <c:pt idx="1752">
                  <c:v>55</c:v>
                </c:pt>
                <c:pt idx="1753">
                  <c:v>53</c:v>
                </c:pt>
                <c:pt idx="1754">
                  <c:v>25</c:v>
                </c:pt>
                <c:pt idx="1755">
                  <c:v>41</c:v>
                </c:pt>
                <c:pt idx="1756">
                  <c:v>49</c:v>
                </c:pt>
                <c:pt idx="1757">
                  <c:v>64</c:v>
                </c:pt>
                <c:pt idx="1758">
                  <c:v>54</c:v>
                </c:pt>
                <c:pt idx="1759">
                  <c:v>39</c:v>
                </c:pt>
                <c:pt idx="1760">
                  <c:v>39</c:v>
                </c:pt>
                <c:pt idx="1761">
                  <c:v>46</c:v>
                </c:pt>
                <c:pt idx="1762">
                  <c:v>35</c:v>
                </c:pt>
                <c:pt idx="1763">
                  <c:v>39</c:v>
                </c:pt>
                <c:pt idx="1764">
                  <c:v>32</c:v>
                </c:pt>
                <c:pt idx="1765">
                  <c:v>42</c:v>
                </c:pt>
                <c:pt idx="1766">
                  <c:v>58</c:v>
                </c:pt>
                <c:pt idx="1767">
                  <c:v>45</c:v>
                </c:pt>
                <c:pt idx="1768">
                  <c:v>61</c:v>
                </c:pt>
                <c:pt idx="1769">
                  <c:v>58</c:v>
                </c:pt>
                <c:pt idx="1770">
                  <c:v>58</c:v>
                </c:pt>
                <c:pt idx="1771">
                  <c:v>54</c:v>
                </c:pt>
                <c:pt idx="1772">
                  <c:v>54</c:v>
                </c:pt>
                <c:pt idx="1773">
                  <c:v>32</c:v>
                </c:pt>
                <c:pt idx="1774">
                  <c:v>32</c:v>
                </c:pt>
                <c:pt idx="1775">
                  <c:v>48</c:v>
                </c:pt>
                <c:pt idx="1776">
                  <c:v>37</c:v>
                </c:pt>
                <c:pt idx="1777">
                  <c:v>53</c:v>
                </c:pt>
                <c:pt idx="1778">
                  <c:v>47</c:v>
                </c:pt>
                <c:pt idx="1779">
                  <c:v>64</c:v>
                </c:pt>
                <c:pt idx="1780">
                  <c:v>59</c:v>
                </c:pt>
                <c:pt idx="1781">
                  <c:v>44</c:v>
                </c:pt>
                <c:pt idx="1782">
                  <c:v>51</c:v>
                </c:pt>
                <c:pt idx="1783">
                  <c:v>59</c:v>
                </c:pt>
                <c:pt idx="1784">
                  <c:v>38</c:v>
                </c:pt>
                <c:pt idx="1785">
                  <c:v>37</c:v>
                </c:pt>
                <c:pt idx="1786">
                  <c:v>35</c:v>
                </c:pt>
                <c:pt idx="1787">
                  <c:v>31</c:v>
                </c:pt>
                <c:pt idx="1788">
                  <c:v>60</c:v>
                </c:pt>
                <c:pt idx="1789">
                  <c:v>49</c:v>
                </c:pt>
                <c:pt idx="1790">
                  <c:v>66</c:v>
                </c:pt>
                <c:pt idx="1791">
                  <c:v>36</c:v>
                </c:pt>
                <c:pt idx="1792">
                  <c:v>56</c:v>
                </c:pt>
                <c:pt idx="1793">
                  <c:v>53</c:v>
                </c:pt>
                <c:pt idx="1794">
                  <c:v>53</c:v>
                </c:pt>
                <c:pt idx="1795">
                  <c:v>34</c:v>
                </c:pt>
                <c:pt idx="1796">
                  <c:v>35</c:v>
                </c:pt>
                <c:pt idx="1797">
                  <c:v>48</c:v>
                </c:pt>
                <c:pt idx="1798">
                  <c:v>37</c:v>
                </c:pt>
                <c:pt idx="1799">
                  <c:v>46</c:v>
                </c:pt>
                <c:pt idx="1800">
                  <c:v>38</c:v>
                </c:pt>
                <c:pt idx="1801">
                  <c:v>45</c:v>
                </c:pt>
                <c:pt idx="1802">
                  <c:v>35</c:v>
                </c:pt>
                <c:pt idx="1803">
                  <c:v>46</c:v>
                </c:pt>
                <c:pt idx="1804">
                  <c:v>55</c:v>
                </c:pt>
                <c:pt idx="1805">
                  <c:v>28</c:v>
                </c:pt>
                <c:pt idx="1806">
                  <c:v>31</c:v>
                </c:pt>
                <c:pt idx="1807">
                  <c:v>29</c:v>
                </c:pt>
                <c:pt idx="1808">
                  <c:v>58</c:v>
                </c:pt>
                <c:pt idx="1809">
                  <c:v>67</c:v>
                </c:pt>
                <c:pt idx="1810">
                  <c:v>39</c:v>
                </c:pt>
                <c:pt idx="1811">
                  <c:v>42</c:v>
                </c:pt>
                <c:pt idx="1812">
                  <c:v>45</c:v>
                </c:pt>
                <c:pt idx="1813">
                  <c:v>56</c:v>
                </c:pt>
                <c:pt idx="1814">
                  <c:v>52</c:v>
                </c:pt>
                <c:pt idx="1815">
                  <c:v>45</c:v>
                </c:pt>
                <c:pt idx="1816">
                  <c:v>46</c:v>
                </c:pt>
                <c:pt idx="1817">
                  <c:v>41</c:v>
                </c:pt>
                <c:pt idx="1818">
                  <c:v>25</c:v>
                </c:pt>
                <c:pt idx="1819">
                  <c:v>43</c:v>
                </c:pt>
                <c:pt idx="1820">
                  <c:v>38</c:v>
                </c:pt>
                <c:pt idx="1821">
                  <c:v>38</c:v>
                </c:pt>
                <c:pt idx="1822">
                  <c:v>58</c:v>
                </c:pt>
                <c:pt idx="1823">
                  <c:v>41</c:v>
                </c:pt>
                <c:pt idx="1824">
                  <c:v>18</c:v>
                </c:pt>
                <c:pt idx="1825">
                  <c:v>45</c:v>
                </c:pt>
                <c:pt idx="1826">
                  <c:v>39</c:v>
                </c:pt>
                <c:pt idx="1827">
                  <c:v>36</c:v>
                </c:pt>
                <c:pt idx="1828">
                  <c:v>44</c:v>
                </c:pt>
                <c:pt idx="1829">
                  <c:v>35</c:v>
                </c:pt>
                <c:pt idx="1830">
                  <c:v>66</c:v>
                </c:pt>
                <c:pt idx="1831">
                  <c:v>35</c:v>
                </c:pt>
                <c:pt idx="1832">
                  <c:v>56</c:v>
                </c:pt>
                <c:pt idx="1833">
                  <c:v>28</c:v>
                </c:pt>
                <c:pt idx="1834">
                  <c:v>43</c:v>
                </c:pt>
                <c:pt idx="1835">
                  <c:v>50</c:v>
                </c:pt>
                <c:pt idx="1836">
                  <c:v>40</c:v>
                </c:pt>
                <c:pt idx="1837">
                  <c:v>40</c:v>
                </c:pt>
                <c:pt idx="1838">
                  <c:v>61</c:v>
                </c:pt>
                <c:pt idx="1839">
                  <c:v>56</c:v>
                </c:pt>
                <c:pt idx="1840">
                  <c:v>61</c:v>
                </c:pt>
                <c:pt idx="1841">
                  <c:v>53</c:v>
                </c:pt>
                <c:pt idx="1842">
                  <c:v>38</c:v>
                </c:pt>
                <c:pt idx="1843">
                  <c:v>42</c:v>
                </c:pt>
                <c:pt idx="1844">
                  <c:v>45</c:v>
                </c:pt>
                <c:pt idx="1845">
                  <c:v>52</c:v>
                </c:pt>
                <c:pt idx="1846">
                  <c:v>47</c:v>
                </c:pt>
                <c:pt idx="1847">
                  <c:v>33</c:v>
                </c:pt>
                <c:pt idx="1848">
                  <c:v>28</c:v>
                </c:pt>
                <c:pt idx="1849">
                  <c:v>38</c:v>
                </c:pt>
                <c:pt idx="1850">
                  <c:v>38</c:v>
                </c:pt>
                <c:pt idx="1851">
                  <c:v>63</c:v>
                </c:pt>
                <c:pt idx="1852">
                  <c:v>44</c:v>
                </c:pt>
                <c:pt idx="1853">
                  <c:v>55</c:v>
                </c:pt>
                <c:pt idx="1854">
                  <c:v>47</c:v>
                </c:pt>
                <c:pt idx="1855">
                  <c:v>30</c:v>
                </c:pt>
                <c:pt idx="1856">
                  <c:v>60</c:v>
                </c:pt>
                <c:pt idx="1857">
                  <c:v>33</c:v>
                </c:pt>
                <c:pt idx="1858">
                  <c:v>33</c:v>
                </c:pt>
                <c:pt idx="1859">
                  <c:v>46</c:v>
                </c:pt>
                <c:pt idx="1860">
                  <c:v>58</c:v>
                </c:pt>
                <c:pt idx="1861">
                  <c:v>30</c:v>
                </c:pt>
                <c:pt idx="1862">
                  <c:v>38</c:v>
                </c:pt>
                <c:pt idx="1863">
                  <c:v>43</c:v>
                </c:pt>
                <c:pt idx="1864">
                  <c:v>65</c:v>
                </c:pt>
                <c:pt idx="1865">
                  <c:v>63</c:v>
                </c:pt>
                <c:pt idx="1866">
                  <c:v>35</c:v>
                </c:pt>
                <c:pt idx="1867">
                  <c:v>25</c:v>
                </c:pt>
                <c:pt idx="1868">
                  <c:v>42</c:v>
                </c:pt>
                <c:pt idx="1869">
                  <c:v>33</c:v>
                </c:pt>
                <c:pt idx="1870">
                  <c:v>33</c:v>
                </c:pt>
                <c:pt idx="1871">
                  <c:v>42</c:v>
                </c:pt>
                <c:pt idx="1872">
                  <c:v>43</c:v>
                </c:pt>
                <c:pt idx="1873">
                  <c:v>45</c:v>
                </c:pt>
                <c:pt idx="1874">
                  <c:v>29</c:v>
                </c:pt>
                <c:pt idx="1875">
                  <c:v>50</c:v>
                </c:pt>
                <c:pt idx="1876">
                  <c:v>40</c:v>
                </c:pt>
                <c:pt idx="1877">
                  <c:v>48</c:v>
                </c:pt>
                <c:pt idx="1878">
                  <c:v>35</c:v>
                </c:pt>
                <c:pt idx="1879">
                  <c:v>40</c:v>
                </c:pt>
                <c:pt idx="1880">
                  <c:v>60</c:v>
                </c:pt>
                <c:pt idx="1881">
                  <c:v>35</c:v>
                </c:pt>
                <c:pt idx="1882">
                  <c:v>56</c:v>
                </c:pt>
                <c:pt idx="1883">
                  <c:v>38</c:v>
                </c:pt>
                <c:pt idx="1884">
                  <c:v>38</c:v>
                </c:pt>
                <c:pt idx="1885">
                  <c:v>43</c:v>
                </c:pt>
                <c:pt idx="1886">
                  <c:v>59</c:v>
                </c:pt>
                <c:pt idx="1887">
                  <c:v>52</c:v>
                </c:pt>
                <c:pt idx="1888">
                  <c:v>51</c:v>
                </c:pt>
                <c:pt idx="1889">
                  <c:v>59</c:v>
                </c:pt>
                <c:pt idx="1890">
                  <c:v>54</c:v>
                </c:pt>
                <c:pt idx="1891">
                  <c:v>54</c:v>
                </c:pt>
                <c:pt idx="1892">
                  <c:v>44</c:v>
                </c:pt>
                <c:pt idx="1893">
                  <c:v>38</c:v>
                </c:pt>
                <c:pt idx="1894">
                  <c:v>49</c:v>
                </c:pt>
                <c:pt idx="1895">
                  <c:v>35</c:v>
                </c:pt>
                <c:pt idx="1896">
                  <c:v>57</c:v>
                </c:pt>
                <c:pt idx="1897">
                  <c:v>57</c:v>
                </c:pt>
                <c:pt idx="1898">
                  <c:v>45</c:v>
                </c:pt>
                <c:pt idx="1899">
                  <c:v>43</c:v>
                </c:pt>
                <c:pt idx="1900">
                  <c:v>29</c:v>
                </c:pt>
                <c:pt idx="1901">
                  <c:v>69</c:v>
                </c:pt>
                <c:pt idx="1902">
                  <c:v>59</c:v>
                </c:pt>
                <c:pt idx="1903">
                  <c:v>59</c:v>
                </c:pt>
                <c:pt idx="1904">
                  <c:v>39</c:v>
                </c:pt>
                <c:pt idx="1905">
                  <c:v>45</c:v>
                </c:pt>
                <c:pt idx="1906">
                  <c:v>27</c:v>
                </c:pt>
                <c:pt idx="1907">
                  <c:v>38</c:v>
                </c:pt>
                <c:pt idx="1908">
                  <c:v>57</c:v>
                </c:pt>
                <c:pt idx="1909">
                  <c:v>52</c:v>
                </c:pt>
                <c:pt idx="1910">
                  <c:v>63</c:v>
                </c:pt>
                <c:pt idx="1911">
                  <c:v>38</c:v>
                </c:pt>
                <c:pt idx="1912">
                  <c:v>38</c:v>
                </c:pt>
                <c:pt idx="1913">
                  <c:v>58</c:v>
                </c:pt>
                <c:pt idx="1914">
                  <c:v>36</c:v>
                </c:pt>
                <c:pt idx="1915">
                  <c:v>44</c:v>
                </c:pt>
                <c:pt idx="1916">
                  <c:v>52</c:v>
                </c:pt>
                <c:pt idx="1917">
                  <c:v>52</c:v>
                </c:pt>
                <c:pt idx="1918">
                  <c:v>40</c:v>
                </c:pt>
                <c:pt idx="1919">
                  <c:v>41</c:v>
                </c:pt>
                <c:pt idx="1920">
                  <c:v>67</c:v>
                </c:pt>
                <c:pt idx="1921">
                  <c:v>51</c:v>
                </c:pt>
                <c:pt idx="1922">
                  <c:v>58</c:v>
                </c:pt>
                <c:pt idx="1923">
                  <c:v>32</c:v>
                </c:pt>
                <c:pt idx="1924">
                  <c:v>70</c:v>
                </c:pt>
                <c:pt idx="1925">
                  <c:v>65</c:v>
                </c:pt>
                <c:pt idx="1926">
                  <c:v>47</c:v>
                </c:pt>
                <c:pt idx="1927">
                  <c:v>58</c:v>
                </c:pt>
                <c:pt idx="1928">
                  <c:v>39</c:v>
                </c:pt>
                <c:pt idx="1929">
                  <c:v>63</c:v>
                </c:pt>
                <c:pt idx="1930">
                  <c:v>59</c:v>
                </c:pt>
                <c:pt idx="1931">
                  <c:v>43</c:v>
                </c:pt>
                <c:pt idx="1932">
                  <c:v>43</c:v>
                </c:pt>
                <c:pt idx="1933">
                  <c:v>32</c:v>
                </c:pt>
                <c:pt idx="1934">
                  <c:v>55</c:v>
                </c:pt>
                <c:pt idx="1935">
                  <c:v>40</c:v>
                </c:pt>
                <c:pt idx="1936">
                  <c:v>58</c:v>
                </c:pt>
                <c:pt idx="1937">
                  <c:v>63</c:v>
                </c:pt>
                <c:pt idx="1938">
                  <c:v>63</c:v>
                </c:pt>
                <c:pt idx="1939">
                  <c:v>32</c:v>
                </c:pt>
                <c:pt idx="1940">
                  <c:v>38</c:v>
                </c:pt>
                <c:pt idx="1941">
                  <c:v>54</c:v>
                </c:pt>
                <c:pt idx="1942">
                  <c:v>24</c:v>
                </c:pt>
                <c:pt idx="1943">
                  <c:v>48</c:v>
                </c:pt>
                <c:pt idx="1944">
                  <c:v>51</c:v>
                </c:pt>
                <c:pt idx="1945">
                  <c:v>57</c:v>
                </c:pt>
                <c:pt idx="1946">
                  <c:v>49</c:v>
                </c:pt>
                <c:pt idx="1947">
                  <c:v>28</c:v>
                </c:pt>
                <c:pt idx="1948">
                  <c:v>68</c:v>
                </c:pt>
                <c:pt idx="1949">
                  <c:v>68</c:v>
                </c:pt>
                <c:pt idx="1950">
                  <c:v>54</c:v>
                </c:pt>
                <c:pt idx="1951">
                  <c:v>61</c:v>
                </c:pt>
                <c:pt idx="1952">
                  <c:v>32</c:v>
                </c:pt>
                <c:pt idx="1953">
                  <c:v>28</c:v>
                </c:pt>
                <c:pt idx="1954">
                  <c:v>29</c:v>
                </c:pt>
                <c:pt idx="1955">
                  <c:v>39</c:v>
                </c:pt>
                <c:pt idx="1956">
                  <c:v>39</c:v>
                </c:pt>
                <c:pt idx="1957">
                  <c:v>39</c:v>
                </c:pt>
                <c:pt idx="1958">
                  <c:v>58</c:v>
                </c:pt>
                <c:pt idx="1959">
                  <c:v>25</c:v>
                </c:pt>
                <c:pt idx="1960">
                  <c:v>51</c:v>
                </c:pt>
                <c:pt idx="1961">
                  <c:v>61</c:v>
                </c:pt>
                <c:pt idx="1962">
                  <c:v>50</c:v>
                </c:pt>
                <c:pt idx="1963">
                  <c:v>39</c:v>
                </c:pt>
                <c:pt idx="1964">
                  <c:v>39</c:v>
                </c:pt>
                <c:pt idx="1965">
                  <c:v>47</c:v>
                </c:pt>
                <c:pt idx="1966">
                  <c:v>34</c:v>
                </c:pt>
                <c:pt idx="1967">
                  <c:v>41</c:v>
                </c:pt>
                <c:pt idx="1968">
                  <c:v>52</c:v>
                </c:pt>
                <c:pt idx="1969">
                  <c:v>47</c:v>
                </c:pt>
                <c:pt idx="1970">
                  <c:v>55</c:v>
                </c:pt>
                <c:pt idx="1971">
                  <c:v>40</c:v>
                </c:pt>
                <c:pt idx="1972">
                  <c:v>41</c:v>
                </c:pt>
                <c:pt idx="1973">
                  <c:v>62</c:v>
                </c:pt>
                <c:pt idx="1974">
                  <c:v>35</c:v>
                </c:pt>
                <c:pt idx="1975">
                  <c:v>42</c:v>
                </c:pt>
                <c:pt idx="1976">
                  <c:v>58</c:v>
                </c:pt>
                <c:pt idx="1977">
                  <c:v>49</c:v>
                </c:pt>
                <c:pt idx="1978">
                  <c:v>62</c:v>
                </c:pt>
                <c:pt idx="1979">
                  <c:v>61</c:v>
                </c:pt>
                <c:pt idx="1980">
                  <c:v>40</c:v>
                </c:pt>
                <c:pt idx="1981">
                  <c:v>43</c:v>
                </c:pt>
                <c:pt idx="1982">
                  <c:v>57</c:v>
                </c:pt>
                <c:pt idx="1983">
                  <c:v>56</c:v>
                </c:pt>
                <c:pt idx="1984">
                  <c:v>29</c:v>
                </c:pt>
                <c:pt idx="1985">
                  <c:v>29</c:v>
                </c:pt>
                <c:pt idx="1986">
                  <c:v>52</c:v>
                </c:pt>
                <c:pt idx="1987">
                  <c:v>26</c:v>
                </c:pt>
                <c:pt idx="1988">
                  <c:v>62</c:v>
                </c:pt>
                <c:pt idx="1989">
                  <c:v>56</c:v>
                </c:pt>
                <c:pt idx="1990">
                  <c:v>40</c:v>
                </c:pt>
                <c:pt idx="1991">
                  <c:v>52</c:v>
                </c:pt>
                <c:pt idx="1992">
                  <c:v>52</c:v>
                </c:pt>
                <c:pt idx="1993">
                  <c:v>52</c:v>
                </c:pt>
                <c:pt idx="1994">
                  <c:v>63</c:v>
                </c:pt>
                <c:pt idx="1995">
                  <c:v>39</c:v>
                </c:pt>
                <c:pt idx="1996">
                  <c:v>29</c:v>
                </c:pt>
                <c:pt idx="1997">
                  <c:v>58</c:v>
                </c:pt>
                <c:pt idx="1998">
                  <c:v>36</c:v>
                </c:pt>
                <c:pt idx="1999">
                  <c:v>58</c:v>
                </c:pt>
                <c:pt idx="2000">
                  <c:v>60</c:v>
                </c:pt>
                <c:pt idx="2001">
                  <c:v>39</c:v>
                </c:pt>
                <c:pt idx="2002">
                  <c:v>67</c:v>
                </c:pt>
                <c:pt idx="2003">
                  <c:v>38</c:v>
                </c:pt>
                <c:pt idx="2004">
                  <c:v>36</c:v>
                </c:pt>
                <c:pt idx="2005">
                  <c:v>40</c:v>
                </c:pt>
                <c:pt idx="2006">
                  <c:v>42</c:v>
                </c:pt>
                <c:pt idx="2007">
                  <c:v>54</c:v>
                </c:pt>
                <c:pt idx="2008">
                  <c:v>49</c:v>
                </c:pt>
                <c:pt idx="2009">
                  <c:v>47</c:v>
                </c:pt>
                <c:pt idx="2010">
                  <c:v>43</c:v>
                </c:pt>
                <c:pt idx="2011">
                  <c:v>52</c:v>
                </c:pt>
                <c:pt idx="2012">
                  <c:v>39</c:v>
                </c:pt>
                <c:pt idx="2013">
                  <c:v>38</c:v>
                </c:pt>
                <c:pt idx="2014">
                  <c:v>46</c:v>
                </c:pt>
                <c:pt idx="2015">
                  <c:v>47</c:v>
                </c:pt>
                <c:pt idx="2016">
                  <c:v>43</c:v>
                </c:pt>
                <c:pt idx="2017">
                  <c:v>49</c:v>
                </c:pt>
                <c:pt idx="2018">
                  <c:v>45</c:v>
                </c:pt>
                <c:pt idx="2019">
                  <c:v>38</c:v>
                </c:pt>
                <c:pt idx="2020">
                  <c:v>63</c:v>
                </c:pt>
                <c:pt idx="2021">
                  <c:v>53</c:v>
                </c:pt>
                <c:pt idx="2022">
                  <c:v>44</c:v>
                </c:pt>
                <c:pt idx="2023">
                  <c:v>46</c:v>
                </c:pt>
                <c:pt idx="2024">
                  <c:v>60</c:v>
                </c:pt>
                <c:pt idx="2025">
                  <c:v>48</c:v>
                </c:pt>
                <c:pt idx="2026">
                  <c:v>56</c:v>
                </c:pt>
                <c:pt idx="2027">
                  <c:v>38</c:v>
                </c:pt>
                <c:pt idx="2028">
                  <c:v>70</c:v>
                </c:pt>
                <c:pt idx="2029">
                  <c:v>56</c:v>
                </c:pt>
                <c:pt idx="2030">
                  <c:v>64</c:v>
                </c:pt>
                <c:pt idx="2031">
                  <c:v>60</c:v>
                </c:pt>
                <c:pt idx="2032">
                  <c:v>59</c:v>
                </c:pt>
                <c:pt idx="2033">
                  <c:v>59</c:v>
                </c:pt>
                <c:pt idx="2034">
                  <c:v>44</c:v>
                </c:pt>
                <c:pt idx="2035">
                  <c:v>50</c:v>
                </c:pt>
                <c:pt idx="2036">
                  <c:v>26</c:v>
                </c:pt>
                <c:pt idx="2037">
                  <c:v>26</c:v>
                </c:pt>
                <c:pt idx="2038">
                  <c:v>27</c:v>
                </c:pt>
                <c:pt idx="2039">
                  <c:v>42</c:v>
                </c:pt>
                <c:pt idx="2040">
                  <c:v>43</c:v>
                </c:pt>
                <c:pt idx="2041">
                  <c:v>36</c:v>
                </c:pt>
                <c:pt idx="2042">
                  <c:v>40</c:v>
                </c:pt>
                <c:pt idx="2043">
                  <c:v>33</c:v>
                </c:pt>
                <c:pt idx="2044">
                  <c:v>30</c:v>
                </c:pt>
                <c:pt idx="2045">
                  <c:v>30</c:v>
                </c:pt>
                <c:pt idx="2046">
                  <c:v>61</c:v>
                </c:pt>
                <c:pt idx="2047">
                  <c:v>25</c:v>
                </c:pt>
                <c:pt idx="2048">
                  <c:v>37</c:v>
                </c:pt>
                <c:pt idx="2049">
                  <c:v>55</c:v>
                </c:pt>
                <c:pt idx="2050">
                  <c:v>60</c:v>
                </c:pt>
                <c:pt idx="2051">
                  <c:v>48</c:v>
                </c:pt>
                <c:pt idx="2052">
                  <c:v>49</c:v>
                </c:pt>
                <c:pt idx="2053">
                  <c:v>49</c:v>
                </c:pt>
                <c:pt idx="2054">
                  <c:v>58</c:v>
                </c:pt>
                <c:pt idx="2055">
                  <c:v>45</c:v>
                </c:pt>
                <c:pt idx="2056">
                  <c:v>58</c:v>
                </c:pt>
                <c:pt idx="2057">
                  <c:v>65</c:v>
                </c:pt>
                <c:pt idx="2058">
                  <c:v>36</c:v>
                </c:pt>
                <c:pt idx="2059">
                  <c:v>58</c:v>
                </c:pt>
                <c:pt idx="2060">
                  <c:v>62</c:v>
                </c:pt>
                <c:pt idx="2061">
                  <c:v>62</c:v>
                </c:pt>
                <c:pt idx="2062">
                  <c:v>61</c:v>
                </c:pt>
                <c:pt idx="2063">
                  <c:v>48</c:v>
                </c:pt>
                <c:pt idx="2064">
                  <c:v>37</c:v>
                </c:pt>
                <c:pt idx="2065">
                  <c:v>42</c:v>
                </c:pt>
                <c:pt idx="2066">
                  <c:v>56</c:v>
                </c:pt>
                <c:pt idx="2067">
                  <c:v>42</c:v>
                </c:pt>
                <c:pt idx="2068">
                  <c:v>39</c:v>
                </c:pt>
                <c:pt idx="2069">
                  <c:v>60</c:v>
                </c:pt>
                <c:pt idx="2070">
                  <c:v>43</c:v>
                </c:pt>
                <c:pt idx="2071">
                  <c:v>40</c:v>
                </c:pt>
                <c:pt idx="2072">
                  <c:v>45</c:v>
                </c:pt>
                <c:pt idx="2073">
                  <c:v>46</c:v>
                </c:pt>
                <c:pt idx="2074">
                  <c:v>56</c:v>
                </c:pt>
                <c:pt idx="2075">
                  <c:v>23</c:v>
                </c:pt>
                <c:pt idx="2076">
                  <c:v>33</c:v>
                </c:pt>
                <c:pt idx="2077">
                  <c:v>63</c:v>
                </c:pt>
                <c:pt idx="2078">
                  <c:v>49</c:v>
                </c:pt>
                <c:pt idx="2079">
                  <c:v>48</c:v>
                </c:pt>
                <c:pt idx="2080">
                  <c:v>58</c:v>
                </c:pt>
                <c:pt idx="2081">
                  <c:v>60</c:v>
                </c:pt>
                <c:pt idx="2082">
                  <c:v>60</c:v>
                </c:pt>
                <c:pt idx="2083">
                  <c:v>56</c:v>
                </c:pt>
                <c:pt idx="2084">
                  <c:v>56</c:v>
                </c:pt>
                <c:pt idx="2085">
                  <c:v>26</c:v>
                </c:pt>
                <c:pt idx="2086">
                  <c:v>53</c:v>
                </c:pt>
                <c:pt idx="2087">
                  <c:v>53</c:v>
                </c:pt>
                <c:pt idx="2088">
                  <c:v>43</c:v>
                </c:pt>
                <c:pt idx="2089">
                  <c:v>64</c:v>
                </c:pt>
                <c:pt idx="2090">
                  <c:v>26</c:v>
                </c:pt>
                <c:pt idx="2091">
                  <c:v>36</c:v>
                </c:pt>
                <c:pt idx="2092">
                  <c:v>36</c:v>
                </c:pt>
                <c:pt idx="2093">
                  <c:v>31</c:v>
                </c:pt>
                <c:pt idx="2094">
                  <c:v>54</c:v>
                </c:pt>
                <c:pt idx="2095">
                  <c:v>50</c:v>
                </c:pt>
                <c:pt idx="2096">
                  <c:v>67</c:v>
                </c:pt>
                <c:pt idx="2097">
                  <c:v>50</c:v>
                </c:pt>
                <c:pt idx="2098">
                  <c:v>26</c:v>
                </c:pt>
                <c:pt idx="2099">
                  <c:v>52</c:v>
                </c:pt>
                <c:pt idx="2100">
                  <c:v>27</c:v>
                </c:pt>
                <c:pt idx="2101">
                  <c:v>38</c:v>
                </c:pt>
                <c:pt idx="2102">
                  <c:v>36</c:v>
                </c:pt>
                <c:pt idx="2103">
                  <c:v>28</c:v>
                </c:pt>
                <c:pt idx="2104">
                  <c:v>28</c:v>
                </c:pt>
                <c:pt idx="2105">
                  <c:v>43</c:v>
                </c:pt>
                <c:pt idx="2106">
                  <c:v>50</c:v>
                </c:pt>
                <c:pt idx="2107">
                  <c:v>57</c:v>
                </c:pt>
                <c:pt idx="2108">
                  <c:v>42</c:v>
                </c:pt>
                <c:pt idx="2109">
                  <c:v>54</c:v>
                </c:pt>
                <c:pt idx="2110">
                  <c:v>47</c:v>
                </c:pt>
                <c:pt idx="2111">
                  <c:v>37</c:v>
                </c:pt>
                <c:pt idx="2112">
                  <c:v>37</c:v>
                </c:pt>
                <c:pt idx="2113">
                  <c:v>27</c:v>
                </c:pt>
                <c:pt idx="2114">
                  <c:v>62</c:v>
                </c:pt>
                <c:pt idx="2115">
                  <c:v>33</c:v>
                </c:pt>
                <c:pt idx="2116">
                  <c:v>40</c:v>
                </c:pt>
                <c:pt idx="2117">
                  <c:v>35</c:v>
                </c:pt>
                <c:pt idx="2118">
                  <c:v>35</c:v>
                </c:pt>
                <c:pt idx="2119">
                  <c:v>49</c:v>
                </c:pt>
                <c:pt idx="2120">
                  <c:v>55</c:v>
                </c:pt>
                <c:pt idx="2121">
                  <c:v>29</c:v>
                </c:pt>
                <c:pt idx="2122">
                  <c:v>53</c:v>
                </c:pt>
                <c:pt idx="2123">
                  <c:v>49</c:v>
                </c:pt>
                <c:pt idx="2124">
                  <c:v>49</c:v>
                </c:pt>
                <c:pt idx="2125">
                  <c:v>24</c:v>
                </c:pt>
                <c:pt idx="2126">
                  <c:v>47</c:v>
                </c:pt>
                <c:pt idx="2127">
                  <c:v>44</c:v>
                </c:pt>
                <c:pt idx="2128">
                  <c:v>27</c:v>
                </c:pt>
                <c:pt idx="2129">
                  <c:v>35</c:v>
                </c:pt>
                <c:pt idx="2130">
                  <c:v>37</c:v>
                </c:pt>
                <c:pt idx="2131">
                  <c:v>38</c:v>
                </c:pt>
                <c:pt idx="2132">
                  <c:v>22</c:v>
                </c:pt>
                <c:pt idx="2133">
                  <c:v>37</c:v>
                </c:pt>
                <c:pt idx="2134">
                  <c:v>41</c:v>
                </c:pt>
                <c:pt idx="2135">
                  <c:v>41</c:v>
                </c:pt>
                <c:pt idx="2136">
                  <c:v>62</c:v>
                </c:pt>
                <c:pt idx="2137">
                  <c:v>27</c:v>
                </c:pt>
                <c:pt idx="2138">
                  <c:v>57</c:v>
                </c:pt>
                <c:pt idx="2139">
                  <c:v>59</c:v>
                </c:pt>
                <c:pt idx="2140">
                  <c:v>34</c:v>
                </c:pt>
                <c:pt idx="2141">
                  <c:v>61</c:v>
                </c:pt>
                <c:pt idx="2142">
                  <c:v>32</c:v>
                </c:pt>
                <c:pt idx="2143">
                  <c:v>54</c:v>
                </c:pt>
                <c:pt idx="2144">
                  <c:v>28</c:v>
                </c:pt>
                <c:pt idx="2145">
                  <c:v>31</c:v>
                </c:pt>
                <c:pt idx="2146">
                  <c:v>50</c:v>
                </c:pt>
                <c:pt idx="2147">
                  <c:v>50</c:v>
                </c:pt>
                <c:pt idx="2148">
                  <c:v>45</c:v>
                </c:pt>
                <c:pt idx="2149">
                  <c:v>61</c:v>
                </c:pt>
                <c:pt idx="2150">
                  <c:v>23</c:v>
                </c:pt>
                <c:pt idx="2151">
                  <c:v>36</c:v>
                </c:pt>
                <c:pt idx="2152">
                  <c:v>43</c:v>
                </c:pt>
                <c:pt idx="2153">
                  <c:v>50</c:v>
                </c:pt>
                <c:pt idx="2154">
                  <c:v>26</c:v>
                </c:pt>
                <c:pt idx="2155">
                  <c:v>26</c:v>
                </c:pt>
                <c:pt idx="2156">
                  <c:v>55</c:v>
                </c:pt>
                <c:pt idx="2157">
                  <c:v>44</c:v>
                </c:pt>
                <c:pt idx="2158">
                  <c:v>39</c:v>
                </c:pt>
                <c:pt idx="2159">
                  <c:v>50</c:v>
                </c:pt>
                <c:pt idx="2160">
                  <c:v>50</c:v>
                </c:pt>
                <c:pt idx="2161">
                  <c:v>30</c:v>
                </c:pt>
                <c:pt idx="2162">
                  <c:v>45</c:v>
                </c:pt>
                <c:pt idx="2163">
                  <c:v>54</c:v>
                </c:pt>
                <c:pt idx="2164">
                  <c:v>54</c:v>
                </c:pt>
                <c:pt idx="2165">
                  <c:v>63</c:v>
                </c:pt>
                <c:pt idx="2166">
                  <c:v>49</c:v>
                </c:pt>
                <c:pt idx="2167">
                  <c:v>49</c:v>
                </c:pt>
                <c:pt idx="2168">
                  <c:v>66</c:v>
                </c:pt>
                <c:pt idx="2169">
                  <c:v>57</c:v>
                </c:pt>
                <c:pt idx="2170">
                  <c:v>51</c:v>
                </c:pt>
                <c:pt idx="2171">
                  <c:v>74</c:v>
                </c:pt>
                <c:pt idx="2172">
                  <c:v>34</c:v>
                </c:pt>
                <c:pt idx="2173">
                  <c:v>28</c:v>
                </c:pt>
                <c:pt idx="2174">
                  <c:v>36</c:v>
                </c:pt>
                <c:pt idx="2175">
                  <c:v>49</c:v>
                </c:pt>
                <c:pt idx="2176">
                  <c:v>61</c:v>
                </c:pt>
                <c:pt idx="2177">
                  <c:v>62</c:v>
                </c:pt>
                <c:pt idx="2178">
                  <c:v>42</c:v>
                </c:pt>
                <c:pt idx="2179">
                  <c:v>42</c:v>
                </c:pt>
                <c:pt idx="2180">
                  <c:v>50</c:v>
                </c:pt>
                <c:pt idx="2181">
                  <c:v>61</c:v>
                </c:pt>
                <c:pt idx="2182">
                  <c:v>50</c:v>
                </c:pt>
                <c:pt idx="2183">
                  <c:v>40</c:v>
                </c:pt>
                <c:pt idx="2184">
                  <c:v>50</c:v>
                </c:pt>
                <c:pt idx="2185">
                  <c:v>56</c:v>
                </c:pt>
                <c:pt idx="2186">
                  <c:v>41</c:v>
                </c:pt>
                <c:pt idx="2187">
                  <c:v>37</c:v>
                </c:pt>
                <c:pt idx="2188">
                  <c:v>36</c:v>
                </c:pt>
                <c:pt idx="2189">
                  <c:v>49</c:v>
                </c:pt>
                <c:pt idx="2190">
                  <c:v>50</c:v>
                </c:pt>
                <c:pt idx="2191">
                  <c:v>33</c:v>
                </c:pt>
                <c:pt idx="2192">
                  <c:v>60</c:v>
                </c:pt>
                <c:pt idx="2193">
                  <c:v>30</c:v>
                </c:pt>
                <c:pt idx="2194">
                  <c:v>30</c:v>
                </c:pt>
                <c:pt idx="2195">
                  <c:v>47</c:v>
                </c:pt>
                <c:pt idx="2196">
                  <c:v>47</c:v>
                </c:pt>
                <c:pt idx="2197">
                  <c:v>56</c:v>
                </c:pt>
                <c:pt idx="2198">
                  <c:v>46</c:v>
                </c:pt>
                <c:pt idx="2199">
                  <c:v>50</c:v>
                </c:pt>
                <c:pt idx="2200">
                  <c:v>26</c:v>
                </c:pt>
                <c:pt idx="2201">
                  <c:v>60</c:v>
                </c:pt>
                <c:pt idx="2202">
                  <c:v>51</c:v>
                </c:pt>
                <c:pt idx="2203">
                  <c:v>24</c:v>
                </c:pt>
                <c:pt idx="2204">
                  <c:v>41</c:v>
                </c:pt>
                <c:pt idx="2205">
                  <c:v>41</c:v>
                </c:pt>
                <c:pt idx="2206">
                  <c:v>46</c:v>
                </c:pt>
                <c:pt idx="2207">
                  <c:v>42</c:v>
                </c:pt>
                <c:pt idx="2208">
                  <c:v>42</c:v>
                </c:pt>
                <c:pt idx="2209">
                  <c:v>36</c:v>
                </c:pt>
                <c:pt idx="2210">
                  <c:v>48</c:v>
                </c:pt>
                <c:pt idx="2211">
                  <c:v>40</c:v>
                </c:pt>
                <c:pt idx="2212">
                  <c:v>31</c:v>
                </c:pt>
                <c:pt idx="2213">
                  <c:v>25</c:v>
                </c:pt>
                <c:pt idx="2214">
                  <c:v>36</c:v>
                </c:pt>
                <c:pt idx="2215">
                  <c:v>46</c:v>
                </c:pt>
                <c:pt idx="2216">
                  <c:v>54</c:v>
                </c:pt>
                <c:pt idx="2217">
                  <c:v>54</c:v>
                </c:pt>
                <c:pt idx="2218">
                  <c:v>44</c:v>
                </c:pt>
                <c:pt idx="2219">
                  <c:v>34</c:v>
                </c:pt>
                <c:pt idx="2220">
                  <c:v>35</c:v>
                </c:pt>
                <c:pt idx="2221">
                  <c:v>40</c:v>
                </c:pt>
                <c:pt idx="2222">
                  <c:v>29</c:v>
                </c:pt>
                <c:pt idx="2223">
                  <c:v>38</c:v>
                </c:pt>
                <c:pt idx="2224">
                  <c:v>48</c:v>
                </c:pt>
                <c:pt idx="2225">
                  <c:v>48</c:v>
                </c:pt>
                <c:pt idx="2226">
                  <c:v>40</c:v>
                </c:pt>
                <c:pt idx="2227">
                  <c:v>52</c:v>
                </c:pt>
                <c:pt idx="2228">
                  <c:v>45</c:v>
                </c:pt>
                <c:pt idx="2229">
                  <c:v>40</c:v>
                </c:pt>
                <c:pt idx="2230">
                  <c:v>40</c:v>
                </c:pt>
                <c:pt idx="2231">
                  <c:v>41</c:v>
                </c:pt>
                <c:pt idx="2232">
                  <c:v>41</c:v>
                </c:pt>
                <c:pt idx="2233">
                  <c:v>114</c:v>
                </c:pt>
                <c:pt idx="2234">
                  <c:v>41</c:v>
                </c:pt>
                <c:pt idx="2235">
                  <c:v>38</c:v>
                </c:pt>
                <c:pt idx="2236">
                  <c:v>37</c:v>
                </c:pt>
                <c:pt idx="2237">
                  <c:v>38</c:v>
                </c:pt>
                <c:pt idx="2238">
                  <c:v>36</c:v>
                </c:pt>
                <c:pt idx="2239">
                  <c:v>45</c:v>
                </c:pt>
              </c:numCache>
            </c:numRef>
          </c:xVal>
          <c:yVal>
            <c:numRef>
              <c:f>marketing_data_working!$L$2:$L$2241</c:f>
              <c:numCache>
                <c:formatCode>General</c:formatCode>
                <c:ptCount val="2240"/>
                <c:pt idx="0">
                  <c:v>189</c:v>
                </c:pt>
                <c:pt idx="1">
                  <c:v>464</c:v>
                </c:pt>
                <c:pt idx="2">
                  <c:v>134</c:v>
                </c:pt>
                <c:pt idx="3">
                  <c:v>10</c:v>
                </c:pt>
                <c:pt idx="4">
                  <c:v>6</c:v>
                </c:pt>
                <c:pt idx="5">
                  <c:v>336</c:v>
                </c:pt>
                <c:pt idx="6">
                  <c:v>769</c:v>
                </c:pt>
                <c:pt idx="7">
                  <c:v>78</c:v>
                </c:pt>
                <c:pt idx="8">
                  <c:v>384</c:v>
                </c:pt>
                <c:pt idx="9">
                  <c:v>384</c:v>
                </c:pt>
                <c:pt idx="10">
                  <c:v>450</c:v>
                </c:pt>
                <c:pt idx="11">
                  <c:v>140</c:v>
                </c:pt>
                <c:pt idx="12">
                  <c:v>431</c:v>
                </c:pt>
                <c:pt idx="13">
                  <c:v>3</c:v>
                </c:pt>
                <c:pt idx="14">
                  <c:v>16</c:v>
                </c:pt>
                <c:pt idx="15">
                  <c:v>63</c:v>
                </c:pt>
                <c:pt idx="16">
                  <c:v>63</c:v>
                </c:pt>
                <c:pt idx="17">
                  <c:v>18</c:v>
                </c:pt>
                <c:pt idx="18">
                  <c:v>53</c:v>
                </c:pt>
                <c:pt idx="19">
                  <c:v>5</c:v>
                </c:pt>
                <c:pt idx="20">
                  <c:v>213</c:v>
                </c:pt>
                <c:pt idx="21">
                  <c:v>275</c:v>
                </c:pt>
                <c:pt idx="22">
                  <c:v>40</c:v>
                </c:pt>
                <c:pt idx="23">
                  <c:v>308</c:v>
                </c:pt>
                <c:pt idx="24">
                  <c:v>266</c:v>
                </c:pt>
                <c:pt idx="25">
                  <c:v>80</c:v>
                </c:pt>
                <c:pt idx="26">
                  <c:v>454</c:v>
                </c:pt>
                <c:pt idx="27">
                  <c:v>454</c:v>
                </c:pt>
                <c:pt idx="28">
                  <c:v>27</c:v>
                </c:pt>
                <c:pt idx="29">
                  <c:v>184</c:v>
                </c:pt>
                <c:pt idx="30">
                  <c:v>155</c:v>
                </c:pt>
                <c:pt idx="31">
                  <c:v>423</c:v>
                </c:pt>
                <c:pt idx="32">
                  <c:v>7</c:v>
                </c:pt>
                <c:pt idx="33">
                  <c:v>408</c:v>
                </c:pt>
                <c:pt idx="34">
                  <c:v>1</c:v>
                </c:pt>
                <c:pt idx="35">
                  <c:v>1285</c:v>
                </c:pt>
                <c:pt idx="36">
                  <c:v>71</c:v>
                </c:pt>
                <c:pt idx="37">
                  <c:v>7</c:v>
                </c:pt>
                <c:pt idx="38">
                  <c:v>1248</c:v>
                </c:pt>
                <c:pt idx="39">
                  <c:v>378</c:v>
                </c:pt>
                <c:pt idx="40">
                  <c:v>12</c:v>
                </c:pt>
                <c:pt idx="41">
                  <c:v>1200</c:v>
                </c:pt>
                <c:pt idx="42">
                  <c:v>709</c:v>
                </c:pt>
                <c:pt idx="43">
                  <c:v>94</c:v>
                </c:pt>
                <c:pt idx="44">
                  <c:v>4</c:v>
                </c:pt>
                <c:pt idx="45">
                  <c:v>539</c:v>
                </c:pt>
                <c:pt idx="46">
                  <c:v>13</c:v>
                </c:pt>
                <c:pt idx="47">
                  <c:v>670</c:v>
                </c:pt>
                <c:pt idx="48">
                  <c:v>158</c:v>
                </c:pt>
                <c:pt idx="49">
                  <c:v>283</c:v>
                </c:pt>
                <c:pt idx="50">
                  <c:v>13</c:v>
                </c:pt>
                <c:pt idx="51">
                  <c:v>496</c:v>
                </c:pt>
                <c:pt idx="52">
                  <c:v>12</c:v>
                </c:pt>
                <c:pt idx="53">
                  <c:v>292</c:v>
                </c:pt>
                <c:pt idx="54">
                  <c:v>7</c:v>
                </c:pt>
                <c:pt idx="55">
                  <c:v>46</c:v>
                </c:pt>
                <c:pt idx="56">
                  <c:v>34</c:v>
                </c:pt>
                <c:pt idx="57">
                  <c:v>167</c:v>
                </c:pt>
                <c:pt idx="58">
                  <c:v>318</c:v>
                </c:pt>
                <c:pt idx="59">
                  <c:v>522</c:v>
                </c:pt>
                <c:pt idx="60">
                  <c:v>67</c:v>
                </c:pt>
                <c:pt idx="61">
                  <c:v>28</c:v>
                </c:pt>
                <c:pt idx="62">
                  <c:v>58</c:v>
                </c:pt>
                <c:pt idx="63">
                  <c:v>2</c:v>
                </c:pt>
                <c:pt idx="64">
                  <c:v>229</c:v>
                </c:pt>
                <c:pt idx="65">
                  <c:v>14</c:v>
                </c:pt>
                <c:pt idx="66">
                  <c:v>622</c:v>
                </c:pt>
                <c:pt idx="67">
                  <c:v>362</c:v>
                </c:pt>
                <c:pt idx="68">
                  <c:v>38</c:v>
                </c:pt>
                <c:pt idx="69">
                  <c:v>38</c:v>
                </c:pt>
                <c:pt idx="70">
                  <c:v>1074</c:v>
                </c:pt>
                <c:pt idx="71">
                  <c:v>983</c:v>
                </c:pt>
                <c:pt idx="72">
                  <c:v>262</c:v>
                </c:pt>
                <c:pt idx="73">
                  <c:v>3</c:v>
                </c:pt>
                <c:pt idx="74">
                  <c:v>739</c:v>
                </c:pt>
                <c:pt idx="75">
                  <c:v>610</c:v>
                </c:pt>
                <c:pt idx="76">
                  <c:v>50</c:v>
                </c:pt>
                <c:pt idx="77">
                  <c:v>1285</c:v>
                </c:pt>
                <c:pt idx="78">
                  <c:v>650</c:v>
                </c:pt>
                <c:pt idx="79">
                  <c:v>9</c:v>
                </c:pt>
                <c:pt idx="80">
                  <c:v>458</c:v>
                </c:pt>
                <c:pt idx="81">
                  <c:v>458</c:v>
                </c:pt>
                <c:pt idx="82">
                  <c:v>292</c:v>
                </c:pt>
                <c:pt idx="83">
                  <c:v>520</c:v>
                </c:pt>
                <c:pt idx="84">
                  <c:v>14</c:v>
                </c:pt>
                <c:pt idx="85">
                  <c:v>3</c:v>
                </c:pt>
                <c:pt idx="86">
                  <c:v>1</c:v>
                </c:pt>
                <c:pt idx="87">
                  <c:v>20</c:v>
                </c:pt>
                <c:pt idx="88">
                  <c:v>345</c:v>
                </c:pt>
                <c:pt idx="89">
                  <c:v>22</c:v>
                </c:pt>
                <c:pt idx="90">
                  <c:v>42</c:v>
                </c:pt>
                <c:pt idx="91">
                  <c:v>463</c:v>
                </c:pt>
                <c:pt idx="92">
                  <c:v>4</c:v>
                </c:pt>
                <c:pt idx="93">
                  <c:v>260</c:v>
                </c:pt>
                <c:pt idx="94">
                  <c:v>180</c:v>
                </c:pt>
                <c:pt idx="95">
                  <c:v>62</c:v>
                </c:pt>
                <c:pt idx="96">
                  <c:v>62</c:v>
                </c:pt>
                <c:pt idx="97">
                  <c:v>67</c:v>
                </c:pt>
                <c:pt idx="98">
                  <c:v>421</c:v>
                </c:pt>
                <c:pt idx="99">
                  <c:v>154</c:v>
                </c:pt>
                <c:pt idx="100">
                  <c:v>502</c:v>
                </c:pt>
                <c:pt idx="101">
                  <c:v>145</c:v>
                </c:pt>
                <c:pt idx="102">
                  <c:v>322</c:v>
                </c:pt>
                <c:pt idx="103">
                  <c:v>322</c:v>
                </c:pt>
                <c:pt idx="104">
                  <c:v>322</c:v>
                </c:pt>
                <c:pt idx="105">
                  <c:v>1099</c:v>
                </c:pt>
                <c:pt idx="106">
                  <c:v>1099</c:v>
                </c:pt>
                <c:pt idx="107">
                  <c:v>890</c:v>
                </c:pt>
                <c:pt idx="108">
                  <c:v>863</c:v>
                </c:pt>
                <c:pt idx="109">
                  <c:v>448</c:v>
                </c:pt>
                <c:pt idx="110">
                  <c:v>399</c:v>
                </c:pt>
                <c:pt idx="111">
                  <c:v>85</c:v>
                </c:pt>
                <c:pt idx="112">
                  <c:v>97</c:v>
                </c:pt>
                <c:pt idx="113">
                  <c:v>35</c:v>
                </c:pt>
                <c:pt idx="114">
                  <c:v>3</c:v>
                </c:pt>
                <c:pt idx="115">
                  <c:v>315</c:v>
                </c:pt>
                <c:pt idx="116">
                  <c:v>738</c:v>
                </c:pt>
                <c:pt idx="117">
                  <c:v>738</c:v>
                </c:pt>
                <c:pt idx="118">
                  <c:v>179</c:v>
                </c:pt>
                <c:pt idx="119">
                  <c:v>381</c:v>
                </c:pt>
                <c:pt idx="120">
                  <c:v>247</c:v>
                </c:pt>
                <c:pt idx="121">
                  <c:v>711</c:v>
                </c:pt>
                <c:pt idx="122">
                  <c:v>30</c:v>
                </c:pt>
                <c:pt idx="123">
                  <c:v>30</c:v>
                </c:pt>
                <c:pt idx="124">
                  <c:v>288</c:v>
                </c:pt>
                <c:pt idx="125">
                  <c:v>212</c:v>
                </c:pt>
                <c:pt idx="126">
                  <c:v>173</c:v>
                </c:pt>
                <c:pt idx="127">
                  <c:v>604</c:v>
                </c:pt>
                <c:pt idx="128">
                  <c:v>482</c:v>
                </c:pt>
                <c:pt idx="129">
                  <c:v>531</c:v>
                </c:pt>
                <c:pt idx="130">
                  <c:v>531</c:v>
                </c:pt>
                <c:pt idx="131">
                  <c:v>448</c:v>
                </c:pt>
                <c:pt idx="132">
                  <c:v>9</c:v>
                </c:pt>
                <c:pt idx="133">
                  <c:v>9</c:v>
                </c:pt>
                <c:pt idx="134">
                  <c:v>230</c:v>
                </c:pt>
                <c:pt idx="135">
                  <c:v>496</c:v>
                </c:pt>
                <c:pt idx="136">
                  <c:v>33</c:v>
                </c:pt>
                <c:pt idx="137">
                  <c:v>784</c:v>
                </c:pt>
                <c:pt idx="138">
                  <c:v>10</c:v>
                </c:pt>
                <c:pt idx="139">
                  <c:v>5</c:v>
                </c:pt>
                <c:pt idx="140">
                  <c:v>4</c:v>
                </c:pt>
                <c:pt idx="141">
                  <c:v>600</c:v>
                </c:pt>
                <c:pt idx="142">
                  <c:v>168</c:v>
                </c:pt>
                <c:pt idx="143">
                  <c:v>493</c:v>
                </c:pt>
                <c:pt idx="144">
                  <c:v>6</c:v>
                </c:pt>
                <c:pt idx="145">
                  <c:v>6</c:v>
                </c:pt>
                <c:pt idx="146">
                  <c:v>4</c:v>
                </c:pt>
                <c:pt idx="147">
                  <c:v>4</c:v>
                </c:pt>
                <c:pt idx="148">
                  <c:v>29</c:v>
                </c:pt>
                <c:pt idx="149">
                  <c:v>520</c:v>
                </c:pt>
                <c:pt idx="150">
                  <c:v>520</c:v>
                </c:pt>
                <c:pt idx="151">
                  <c:v>835</c:v>
                </c:pt>
                <c:pt idx="152">
                  <c:v>1296</c:v>
                </c:pt>
                <c:pt idx="153">
                  <c:v>16</c:v>
                </c:pt>
                <c:pt idx="154">
                  <c:v>760</c:v>
                </c:pt>
                <c:pt idx="155">
                  <c:v>70</c:v>
                </c:pt>
                <c:pt idx="156">
                  <c:v>68</c:v>
                </c:pt>
                <c:pt idx="157">
                  <c:v>68</c:v>
                </c:pt>
                <c:pt idx="158">
                  <c:v>9</c:v>
                </c:pt>
                <c:pt idx="159">
                  <c:v>9</c:v>
                </c:pt>
                <c:pt idx="160">
                  <c:v>325</c:v>
                </c:pt>
                <c:pt idx="161">
                  <c:v>9</c:v>
                </c:pt>
                <c:pt idx="162">
                  <c:v>9</c:v>
                </c:pt>
                <c:pt idx="163">
                  <c:v>303</c:v>
                </c:pt>
                <c:pt idx="164">
                  <c:v>121</c:v>
                </c:pt>
                <c:pt idx="165">
                  <c:v>16</c:v>
                </c:pt>
                <c:pt idx="166">
                  <c:v>561</c:v>
                </c:pt>
                <c:pt idx="167">
                  <c:v>462</c:v>
                </c:pt>
                <c:pt idx="168">
                  <c:v>376</c:v>
                </c:pt>
                <c:pt idx="169">
                  <c:v>341</c:v>
                </c:pt>
                <c:pt idx="170">
                  <c:v>595</c:v>
                </c:pt>
                <c:pt idx="171">
                  <c:v>179</c:v>
                </c:pt>
                <c:pt idx="172">
                  <c:v>23</c:v>
                </c:pt>
                <c:pt idx="173">
                  <c:v>530</c:v>
                </c:pt>
                <c:pt idx="174">
                  <c:v>594</c:v>
                </c:pt>
                <c:pt idx="175">
                  <c:v>852</c:v>
                </c:pt>
                <c:pt idx="176">
                  <c:v>158</c:v>
                </c:pt>
                <c:pt idx="177">
                  <c:v>384</c:v>
                </c:pt>
                <c:pt idx="178">
                  <c:v>14</c:v>
                </c:pt>
                <c:pt idx="179">
                  <c:v>2</c:v>
                </c:pt>
                <c:pt idx="180">
                  <c:v>194</c:v>
                </c:pt>
                <c:pt idx="181">
                  <c:v>194</c:v>
                </c:pt>
                <c:pt idx="182">
                  <c:v>6</c:v>
                </c:pt>
                <c:pt idx="183">
                  <c:v>179</c:v>
                </c:pt>
                <c:pt idx="184">
                  <c:v>1</c:v>
                </c:pt>
                <c:pt idx="185">
                  <c:v>216</c:v>
                </c:pt>
                <c:pt idx="186">
                  <c:v>16</c:v>
                </c:pt>
                <c:pt idx="187">
                  <c:v>428</c:v>
                </c:pt>
                <c:pt idx="188">
                  <c:v>1092</c:v>
                </c:pt>
                <c:pt idx="189">
                  <c:v>10</c:v>
                </c:pt>
                <c:pt idx="190">
                  <c:v>559</c:v>
                </c:pt>
                <c:pt idx="191">
                  <c:v>606</c:v>
                </c:pt>
                <c:pt idx="192">
                  <c:v>11</c:v>
                </c:pt>
                <c:pt idx="193">
                  <c:v>588</c:v>
                </c:pt>
                <c:pt idx="194">
                  <c:v>316</c:v>
                </c:pt>
                <c:pt idx="195">
                  <c:v>279</c:v>
                </c:pt>
                <c:pt idx="196">
                  <c:v>1462</c:v>
                </c:pt>
                <c:pt idx="197">
                  <c:v>546</c:v>
                </c:pt>
                <c:pt idx="198">
                  <c:v>277</c:v>
                </c:pt>
                <c:pt idx="199">
                  <c:v>948</c:v>
                </c:pt>
                <c:pt idx="200">
                  <c:v>664</c:v>
                </c:pt>
                <c:pt idx="201">
                  <c:v>268</c:v>
                </c:pt>
                <c:pt idx="202">
                  <c:v>530</c:v>
                </c:pt>
                <c:pt idx="203">
                  <c:v>199</c:v>
                </c:pt>
                <c:pt idx="204">
                  <c:v>199</c:v>
                </c:pt>
                <c:pt idx="205">
                  <c:v>73</c:v>
                </c:pt>
                <c:pt idx="206">
                  <c:v>16</c:v>
                </c:pt>
                <c:pt idx="207">
                  <c:v>96</c:v>
                </c:pt>
                <c:pt idx="208">
                  <c:v>587</c:v>
                </c:pt>
                <c:pt idx="209">
                  <c:v>56</c:v>
                </c:pt>
                <c:pt idx="210">
                  <c:v>6</c:v>
                </c:pt>
                <c:pt idx="211">
                  <c:v>158</c:v>
                </c:pt>
                <c:pt idx="212">
                  <c:v>3</c:v>
                </c:pt>
                <c:pt idx="213">
                  <c:v>45</c:v>
                </c:pt>
                <c:pt idx="214">
                  <c:v>8</c:v>
                </c:pt>
                <c:pt idx="215">
                  <c:v>12</c:v>
                </c:pt>
                <c:pt idx="216">
                  <c:v>508</c:v>
                </c:pt>
                <c:pt idx="217">
                  <c:v>11</c:v>
                </c:pt>
                <c:pt idx="218">
                  <c:v>234</c:v>
                </c:pt>
                <c:pt idx="219">
                  <c:v>992</c:v>
                </c:pt>
                <c:pt idx="220">
                  <c:v>125</c:v>
                </c:pt>
                <c:pt idx="221">
                  <c:v>174</c:v>
                </c:pt>
                <c:pt idx="222">
                  <c:v>1478</c:v>
                </c:pt>
                <c:pt idx="223">
                  <c:v>1478</c:v>
                </c:pt>
                <c:pt idx="224">
                  <c:v>80</c:v>
                </c:pt>
                <c:pt idx="225">
                  <c:v>1001</c:v>
                </c:pt>
                <c:pt idx="226">
                  <c:v>392</c:v>
                </c:pt>
                <c:pt idx="227">
                  <c:v>388</c:v>
                </c:pt>
                <c:pt idx="228">
                  <c:v>65</c:v>
                </c:pt>
                <c:pt idx="229">
                  <c:v>177</c:v>
                </c:pt>
                <c:pt idx="230">
                  <c:v>577</c:v>
                </c:pt>
                <c:pt idx="231">
                  <c:v>460</c:v>
                </c:pt>
                <c:pt idx="232">
                  <c:v>219</c:v>
                </c:pt>
                <c:pt idx="233">
                  <c:v>5</c:v>
                </c:pt>
                <c:pt idx="234">
                  <c:v>5</c:v>
                </c:pt>
                <c:pt idx="235">
                  <c:v>31</c:v>
                </c:pt>
                <c:pt idx="236">
                  <c:v>117</c:v>
                </c:pt>
                <c:pt idx="237">
                  <c:v>30</c:v>
                </c:pt>
                <c:pt idx="238">
                  <c:v>236</c:v>
                </c:pt>
                <c:pt idx="239">
                  <c:v>6</c:v>
                </c:pt>
                <c:pt idx="240">
                  <c:v>464</c:v>
                </c:pt>
                <c:pt idx="241">
                  <c:v>16</c:v>
                </c:pt>
                <c:pt idx="242">
                  <c:v>2</c:v>
                </c:pt>
                <c:pt idx="243">
                  <c:v>120</c:v>
                </c:pt>
                <c:pt idx="244">
                  <c:v>9</c:v>
                </c:pt>
                <c:pt idx="245">
                  <c:v>9</c:v>
                </c:pt>
                <c:pt idx="246">
                  <c:v>145</c:v>
                </c:pt>
                <c:pt idx="247">
                  <c:v>200</c:v>
                </c:pt>
                <c:pt idx="248">
                  <c:v>532</c:v>
                </c:pt>
                <c:pt idx="249">
                  <c:v>532</c:v>
                </c:pt>
                <c:pt idx="250">
                  <c:v>30</c:v>
                </c:pt>
                <c:pt idx="251">
                  <c:v>297</c:v>
                </c:pt>
                <c:pt idx="252">
                  <c:v>151</c:v>
                </c:pt>
                <c:pt idx="253">
                  <c:v>997</c:v>
                </c:pt>
                <c:pt idx="254">
                  <c:v>23</c:v>
                </c:pt>
                <c:pt idx="255">
                  <c:v>23</c:v>
                </c:pt>
                <c:pt idx="256">
                  <c:v>797</c:v>
                </c:pt>
                <c:pt idx="257">
                  <c:v>823</c:v>
                </c:pt>
                <c:pt idx="258">
                  <c:v>823</c:v>
                </c:pt>
                <c:pt idx="259">
                  <c:v>966</c:v>
                </c:pt>
                <c:pt idx="260">
                  <c:v>180</c:v>
                </c:pt>
                <c:pt idx="261">
                  <c:v>37</c:v>
                </c:pt>
                <c:pt idx="262">
                  <c:v>5</c:v>
                </c:pt>
                <c:pt idx="263">
                  <c:v>416</c:v>
                </c:pt>
                <c:pt idx="264">
                  <c:v>314</c:v>
                </c:pt>
                <c:pt idx="265">
                  <c:v>10</c:v>
                </c:pt>
                <c:pt idx="266">
                  <c:v>9</c:v>
                </c:pt>
                <c:pt idx="267">
                  <c:v>18</c:v>
                </c:pt>
                <c:pt idx="268">
                  <c:v>18</c:v>
                </c:pt>
                <c:pt idx="269">
                  <c:v>342</c:v>
                </c:pt>
                <c:pt idx="270">
                  <c:v>63</c:v>
                </c:pt>
                <c:pt idx="271">
                  <c:v>20</c:v>
                </c:pt>
                <c:pt idx="272">
                  <c:v>629</c:v>
                </c:pt>
                <c:pt idx="273">
                  <c:v>158</c:v>
                </c:pt>
                <c:pt idx="274">
                  <c:v>201</c:v>
                </c:pt>
                <c:pt idx="275">
                  <c:v>964</c:v>
                </c:pt>
                <c:pt idx="276">
                  <c:v>72</c:v>
                </c:pt>
                <c:pt idx="277">
                  <c:v>123</c:v>
                </c:pt>
                <c:pt idx="278">
                  <c:v>159</c:v>
                </c:pt>
                <c:pt idx="279">
                  <c:v>6</c:v>
                </c:pt>
                <c:pt idx="280">
                  <c:v>6</c:v>
                </c:pt>
                <c:pt idx="281">
                  <c:v>209</c:v>
                </c:pt>
                <c:pt idx="282">
                  <c:v>100</c:v>
                </c:pt>
                <c:pt idx="283">
                  <c:v>1170</c:v>
                </c:pt>
                <c:pt idx="284">
                  <c:v>70</c:v>
                </c:pt>
                <c:pt idx="285">
                  <c:v>71</c:v>
                </c:pt>
                <c:pt idx="286">
                  <c:v>5</c:v>
                </c:pt>
                <c:pt idx="287">
                  <c:v>5</c:v>
                </c:pt>
                <c:pt idx="288">
                  <c:v>376</c:v>
                </c:pt>
                <c:pt idx="289">
                  <c:v>387</c:v>
                </c:pt>
                <c:pt idx="290">
                  <c:v>357</c:v>
                </c:pt>
                <c:pt idx="291">
                  <c:v>912</c:v>
                </c:pt>
                <c:pt idx="292">
                  <c:v>625</c:v>
                </c:pt>
                <c:pt idx="293">
                  <c:v>420</c:v>
                </c:pt>
                <c:pt idx="294">
                  <c:v>6</c:v>
                </c:pt>
                <c:pt idx="295">
                  <c:v>209</c:v>
                </c:pt>
                <c:pt idx="296">
                  <c:v>1</c:v>
                </c:pt>
                <c:pt idx="297">
                  <c:v>1</c:v>
                </c:pt>
                <c:pt idx="298">
                  <c:v>641</c:v>
                </c:pt>
                <c:pt idx="299">
                  <c:v>12</c:v>
                </c:pt>
                <c:pt idx="300">
                  <c:v>712</c:v>
                </c:pt>
                <c:pt idx="301">
                  <c:v>712</c:v>
                </c:pt>
                <c:pt idx="302">
                  <c:v>465</c:v>
                </c:pt>
                <c:pt idx="303">
                  <c:v>39</c:v>
                </c:pt>
                <c:pt idx="304">
                  <c:v>154</c:v>
                </c:pt>
                <c:pt idx="305">
                  <c:v>514</c:v>
                </c:pt>
                <c:pt idx="306">
                  <c:v>14</c:v>
                </c:pt>
                <c:pt idx="307">
                  <c:v>565</c:v>
                </c:pt>
                <c:pt idx="308">
                  <c:v>667</c:v>
                </c:pt>
                <c:pt idx="309">
                  <c:v>53</c:v>
                </c:pt>
                <c:pt idx="310">
                  <c:v>66</c:v>
                </c:pt>
                <c:pt idx="311">
                  <c:v>4</c:v>
                </c:pt>
                <c:pt idx="312">
                  <c:v>34</c:v>
                </c:pt>
                <c:pt idx="313">
                  <c:v>129</c:v>
                </c:pt>
                <c:pt idx="314">
                  <c:v>129</c:v>
                </c:pt>
                <c:pt idx="315">
                  <c:v>185</c:v>
                </c:pt>
                <c:pt idx="316">
                  <c:v>1023</c:v>
                </c:pt>
                <c:pt idx="317">
                  <c:v>338</c:v>
                </c:pt>
                <c:pt idx="318">
                  <c:v>1</c:v>
                </c:pt>
                <c:pt idx="319">
                  <c:v>647</c:v>
                </c:pt>
                <c:pt idx="320">
                  <c:v>163</c:v>
                </c:pt>
                <c:pt idx="321">
                  <c:v>1</c:v>
                </c:pt>
                <c:pt idx="322">
                  <c:v>19</c:v>
                </c:pt>
                <c:pt idx="323">
                  <c:v>182</c:v>
                </c:pt>
                <c:pt idx="324">
                  <c:v>56</c:v>
                </c:pt>
                <c:pt idx="325">
                  <c:v>1</c:v>
                </c:pt>
                <c:pt idx="326">
                  <c:v>779</c:v>
                </c:pt>
                <c:pt idx="327">
                  <c:v>32</c:v>
                </c:pt>
                <c:pt idx="328">
                  <c:v>42</c:v>
                </c:pt>
                <c:pt idx="329">
                  <c:v>42</c:v>
                </c:pt>
                <c:pt idx="330">
                  <c:v>298</c:v>
                </c:pt>
                <c:pt idx="331">
                  <c:v>10</c:v>
                </c:pt>
                <c:pt idx="332">
                  <c:v>10</c:v>
                </c:pt>
                <c:pt idx="333">
                  <c:v>4</c:v>
                </c:pt>
                <c:pt idx="334">
                  <c:v>488</c:v>
                </c:pt>
                <c:pt idx="335">
                  <c:v>817</c:v>
                </c:pt>
                <c:pt idx="336">
                  <c:v>19</c:v>
                </c:pt>
                <c:pt idx="337">
                  <c:v>19</c:v>
                </c:pt>
                <c:pt idx="338">
                  <c:v>459</c:v>
                </c:pt>
                <c:pt idx="339">
                  <c:v>492</c:v>
                </c:pt>
                <c:pt idx="340">
                  <c:v>558</c:v>
                </c:pt>
                <c:pt idx="341">
                  <c:v>383</c:v>
                </c:pt>
                <c:pt idx="342">
                  <c:v>209</c:v>
                </c:pt>
                <c:pt idx="343">
                  <c:v>1043</c:v>
                </c:pt>
                <c:pt idx="344">
                  <c:v>400</c:v>
                </c:pt>
                <c:pt idx="345">
                  <c:v>3</c:v>
                </c:pt>
                <c:pt idx="346">
                  <c:v>691</c:v>
                </c:pt>
                <c:pt idx="347">
                  <c:v>2</c:v>
                </c:pt>
                <c:pt idx="348">
                  <c:v>783</c:v>
                </c:pt>
                <c:pt idx="349">
                  <c:v>3</c:v>
                </c:pt>
                <c:pt idx="350">
                  <c:v>4</c:v>
                </c:pt>
                <c:pt idx="351">
                  <c:v>43</c:v>
                </c:pt>
                <c:pt idx="352">
                  <c:v>10</c:v>
                </c:pt>
                <c:pt idx="353">
                  <c:v>777</c:v>
                </c:pt>
                <c:pt idx="354">
                  <c:v>63</c:v>
                </c:pt>
                <c:pt idx="355">
                  <c:v>16</c:v>
                </c:pt>
                <c:pt idx="356">
                  <c:v>27</c:v>
                </c:pt>
                <c:pt idx="357">
                  <c:v>27</c:v>
                </c:pt>
                <c:pt idx="358">
                  <c:v>71</c:v>
                </c:pt>
                <c:pt idx="359">
                  <c:v>402</c:v>
                </c:pt>
                <c:pt idx="360">
                  <c:v>144</c:v>
                </c:pt>
                <c:pt idx="361">
                  <c:v>840</c:v>
                </c:pt>
                <c:pt idx="362">
                  <c:v>32</c:v>
                </c:pt>
                <c:pt idx="363">
                  <c:v>32</c:v>
                </c:pt>
                <c:pt idx="364">
                  <c:v>32</c:v>
                </c:pt>
                <c:pt idx="365">
                  <c:v>88</c:v>
                </c:pt>
                <c:pt idx="366">
                  <c:v>56</c:v>
                </c:pt>
                <c:pt idx="367">
                  <c:v>74</c:v>
                </c:pt>
                <c:pt idx="368">
                  <c:v>40</c:v>
                </c:pt>
                <c:pt idx="369">
                  <c:v>40</c:v>
                </c:pt>
                <c:pt idx="370">
                  <c:v>100</c:v>
                </c:pt>
                <c:pt idx="371">
                  <c:v>8</c:v>
                </c:pt>
                <c:pt idx="372">
                  <c:v>26</c:v>
                </c:pt>
                <c:pt idx="373">
                  <c:v>15</c:v>
                </c:pt>
                <c:pt idx="374">
                  <c:v>29</c:v>
                </c:pt>
                <c:pt idx="375">
                  <c:v>162</c:v>
                </c:pt>
                <c:pt idx="376">
                  <c:v>1302</c:v>
                </c:pt>
                <c:pt idx="377">
                  <c:v>6</c:v>
                </c:pt>
                <c:pt idx="378">
                  <c:v>47</c:v>
                </c:pt>
                <c:pt idx="379">
                  <c:v>0</c:v>
                </c:pt>
                <c:pt idx="380">
                  <c:v>129</c:v>
                </c:pt>
                <c:pt idx="381">
                  <c:v>16</c:v>
                </c:pt>
                <c:pt idx="382">
                  <c:v>520</c:v>
                </c:pt>
                <c:pt idx="383">
                  <c:v>0</c:v>
                </c:pt>
                <c:pt idx="384">
                  <c:v>71</c:v>
                </c:pt>
                <c:pt idx="385">
                  <c:v>918</c:v>
                </c:pt>
                <c:pt idx="386">
                  <c:v>5</c:v>
                </c:pt>
                <c:pt idx="387">
                  <c:v>172</c:v>
                </c:pt>
                <c:pt idx="388">
                  <c:v>931</c:v>
                </c:pt>
                <c:pt idx="389">
                  <c:v>666</c:v>
                </c:pt>
                <c:pt idx="390">
                  <c:v>5</c:v>
                </c:pt>
                <c:pt idx="391">
                  <c:v>27</c:v>
                </c:pt>
                <c:pt idx="392">
                  <c:v>24</c:v>
                </c:pt>
                <c:pt idx="393">
                  <c:v>4</c:v>
                </c:pt>
                <c:pt idx="394">
                  <c:v>25</c:v>
                </c:pt>
                <c:pt idx="395">
                  <c:v>25</c:v>
                </c:pt>
                <c:pt idx="396">
                  <c:v>391</c:v>
                </c:pt>
                <c:pt idx="397">
                  <c:v>81</c:v>
                </c:pt>
                <c:pt idx="398">
                  <c:v>14</c:v>
                </c:pt>
                <c:pt idx="399">
                  <c:v>674</c:v>
                </c:pt>
                <c:pt idx="400">
                  <c:v>267</c:v>
                </c:pt>
                <c:pt idx="401">
                  <c:v>224</c:v>
                </c:pt>
                <c:pt idx="402">
                  <c:v>1239</c:v>
                </c:pt>
                <c:pt idx="403">
                  <c:v>412</c:v>
                </c:pt>
                <c:pt idx="404">
                  <c:v>1205</c:v>
                </c:pt>
                <c:pt idx="405">
                  <c:v>304</c:v>
                </c:pt>
                <c:pt idx="406">
                  <c:v>76</c:v>
                </c:pt>
                <c:pt idx="407">
                  <c:v>1004</c:v>
                </c:pt>
                <c:pt idx="408">
                  <c:v>584</c:v>
                </c:pt>
                <c:pt idx="409">
                  <c:v>422</c:v>
                </c:pt>
                <c:pt idx="410">
                  <c:v>1170</c:v>
                </c:pt>
                <c:pt idx="411">
                  <c:v>269</c:v>
                </c:pt>
                <c:pt idx="412">
                  <c:v>26</c:v>
                </c:pt>
                <c:pt idx="413">
                  <c:v>28</c:v>
                </c:pt>
                <c:pt idx="414">
                  <c:v>613</c:v>
                </c:pt>
                <c:pt idx="415">
                  <c:v>163</c:v>
                </c:pt>
                <c:pt idx="416">
                  <c:v>163</c:v>
                </c:pt>
                <c:pt idx="417">
                  <c:v>1</c:v>
                </c:pt>
                <c:pt idx="418">
                  <c:v>22</c:v>
                </c:pt>
                <c:pt idx="419">
                  <c:v>279</c:v>
                </c:pt>
                <c:pt idx="420">
                  <c:v>2</c:v>
                </c:pt>
                <c:pt idx="421">
                  <c:v>113</c:v>
                </c:pt>
                <c:pt idx="422">
                  <c:v>70</c:v>
                </c:pt>
                <c:pt idx="423">
                  <c:v>267</c:v>
                </c:pt>
                <c:pt idx="424">
                  <c:v>261</c:v>
                </c:pt>
                <c:pt idx="425">
                  <c:v>856</c:v>
                </c:pt>
                <c:pt idx="426">
                  <c:v>454</c:v>
                </c:pt>
                <c:pt idx="427">
                  <c:v>8</c:v>
                </c:pt>
                <c:pt idx="428">
                  <c:v>546</c:v>
                </c:pt>
                <c:pt idx="429">
                  <c:v>96</c:v>
                </c:pt>
                <c:pt idx="430">
                  <c:v>452</c:v>
                </c:pt>
                <c:pt idx="431">
                  <c:v>20</c:v>
                </c:pt>
                <c:pt idx="432">
                  <c:v>658</c:v>
                </c:pt>
                <c:pt idx="433">
                  <c:v>451</c:v>
                </c:pt>
                <c:pt idx="434">
                  <c:v>395</c:v>
                </c:pt>
                <c:pt idx="435">
                  <c:v>688</c:v>
                </c:pt>
                <c:pt idx="436">
                  <c:v>1035</c:v>
                </c:pt>
                <c:pt idx="437">
                  <c:v>464</c:v>
                </c:pt>
                <c:pt idx="438">
                  <c:v>365</c:v>
                </c:pt>
                <c:pt idx="439">
                  <c:v>181</c:v>
                </c:pt>
                <c:pt idx="440">
                  <c:v>6</c:v>
                </c:pt>
                <c:pt idx="441">
                  <c:v>331</c:v>
                </c:pt>
                <c:pt idx="442">
                  <c:v>3</c:v>
                </c:pt>
                <c:pt idx="443">
                  <c:v>256</c:v>
                </c:pt>
                <c:pt idx="444">
                  <c:v>836</c:v>
                </c:pt>
                <c:pt idx="445">
                  <c:v>2</c:v>
                </c:pt>
                <c:pt idx="446">
                  <c:v>14</c:v>
                </c:pt>
                <c:pt idx="447">
                  <c:v>14</c:v>
                </c:pt>
                <c:pt idx="448">
                  <c:v>233</c:v>
                </c:pt>
                <c:pt idx="449">
                  <c:v>5</c:v>
                </c:pt>
                <c:pt idx="450">
                  <c:v>378</c:v>
                </c:pt>
                <c:pt idx="451">
                  <c:v>12</c:v>
                </c:pt>
                <c:pt idx="452">
                  <c:v>345</c:v>
                </c:pt>
                <c:pt idx="453">
                  <c:v>10</c:v>
                </c:pt>
                <c:pt idx="454">
                  <c:v>19</c:v>
                </c:pt>
                <c:pt idx="455">
                  <c:v>7</c:v>
                </c:pt>
                <c:pt idx="456">
                  <c:v>2</c:v>
                </c:pt>
                <c:pt idx="457">
                  <c:v>30</c:v>
                </c:pt>
                <c:pt idx="458">
                  <c:v>9</c:v>
                </c:pt>
                <c:pt idx="459">
                  <c:v>172</c:v>
                </c:pt>
                <c:pt idx="460">
                  <c:v>279</c:v>
                </c:pt>
                <c:pt idx="461">
                  <c:v>881</c:v>
                </c:pt>
                <c:pt idx="462">
                  <c:v>19</c:v>
                </c:pt>
                <c:pt idx="463">
                  <c:v>305</c:v>
                </c:pt>
                <c:pt idx="464">
                  <c:v>6</c:v>
                </c:pt>
                <c:pt idx="465">
                  <c:v>778</c:v>
                </c:pt>
                <c:pt idx="466">
                  <c:v>69</c:v>
                </c:pt>
                <c:pt idx="467">
                  <c:v>69</c:v>
                </c:pt>
                <c:pt idx="468">
                  <c:v>79</c:v>
                </c:pt>
                <c:pt idx="469">
                  <c:v>344</c:v>
                </c:pt>
                <c:pt idx="470">
                  <c:v>1184</c:v>
                </c:pt>
                <c:pt idx="471">
                  <c:v>490</c:v>
                </c:pt>
                <c:pt idx="472">
                  <c:v>1349</c:v>
                </c:pt>
                <c:pt idx="473">
                  <c:v>153</c:v>
                </c:pt>
                <c:pt idx="474">
                  <c:v>84</c:v>
                </c:pt>
                <c:pt idx="475">
                  <c:v>84</c:v>
                </c:pt>
                <c:pt idx="476">
                  <c:v>1000</c:v>
                </c:pt>
                <c:pt idx="477">
                  <c:v>14</c:v>
                </c:pt>
                <c:pt idx="478">
                  <c:v>52</c:v>
                </c:pt>
                <c:pt idx="479">
                  <c:v>52</c:v>
                </c:pt>
                <c:pt idx="480">
                  <c:v>301</c:v>
                </c:pt>
                <c:pt idx="481">
                  <c:v>15</c:v>
                </c:pt>
                <c:pt idx="482">
                  <c:v>519</c:v>
                </c:pt>
                <c:pt idx="483">
                  <c:v>238</c:v>
                </c:pt>
                <c:pt idx="484">
                  <c:v>620</c:v>
                </c:pt>
                <c:pt idx="485">
                  <c:v>620</c:v>
                </c:pt>
                <c:pt idx="486">
                  <c:v>572</c:v>
                </c:pt>
                <c:pt idx="487">
                  <c:v>380</c:v>
                </c:pt>
                <c:pt idx="488">
                  <c:v>443</c:v>
                </c:pt>
                <c:pt idx="489">
                  <c:v>620</c:v>
                </c:pt>
                <c:pt idx="490">
                  <c:v>620</c:v>
                </c:pt>
                <c:pt idx="491">
                  <c:v>252</c:v>
                </c:pt>
                <c:pt idx="492">
                  <c:v>796</c:v>
                </c:pt>
                <c:pt idx="493">
                  <c:v>410</c:v>
                </c:pt>
                <c:pt idx="494">
                  <c:v>1</c:v>
                </c:pt>
                <c:pt idx="495">
                  <c:v>507</c:v>
                </c:pt>
                <c:pt idx="496">
                  <c:v>125</c:v>
                </c:pt>
                <c:pt idx="497">
                  <c:v>55</c:v>
                </c:pt>
                <c:pt idx="498">
                  <c:v>327</c:v>
                </c:pt>
                <c:pt idx="499">
                  <c:v>15</c:v>
                </c:pt>
                <c:pt idx="500">
                  <c:v>397</c:v>
                </c:pt>
                <c:pt idx="501">
                  <c:v>397</c:v>
                </c:pt>
                <c:pt idx="502">
                  <c:v>760</c:v>
                </c:pt>
                <c:pt idx="503">
                  <c:v>29</c:v>
                </c:pt>
                <c:pt idx="504">
                  <c:v>105</c:v>
                </c:pt>
                <c:pt idx="505">
                  <c:v>1126</c:v>
                </c:pt>
                <c:pt idx="506">
                  <c:v>280</c:v>
                </c:pt>
                <c:pt idx="507">
                  <c:v>39</c:v>
                </c:pt>
                <c:pt idx="508">
                  <c:v>68</c:v>
                </c:pt>
                <c:pt idx="509">
                  <c:v>108</c:v>
                </c:pt>
                <c:pt idx="510">
                  <c:v>108</c:v>
                </c:pt>
                <c:pt idx="511">
                  <c:v>16</c:v>
                </c:pt>
                <c:pt idx="512">
                  <c:v>641</c:v>
                </c:pt>
                <c:pt idx="513">
                  <c:v>8</c:v>
                </c:pt>
                <c:pt idx="514">
                  <c:v>25</c:v>
                </c:pt>
                <c:pt idx="515">
                  <c:v>102</c:v>
                </c:pt>
                <c:pt idx="516">
                  <c:v>3</c:v>
                </c:pt>
                <c:pt idx="517">
                  <c:v>1000</c:v>
                </c:pt>
                <c:pt idx="518">
                  <c:v>1000</c:v>
                </c:pt>
                <c:pt idx="519">
                  <c:v>820</c:v>
                </c:pt>
                <c:pt idx="520">
                  <c:v>86</c:v>
                </c:pt>
                <c:pt idx="521">
                  <c:v>86</c:v>
                </c:pt>
                <c:pt idx="522">
                  <c:v>1074</c:v>
                </c:pt>
                <c:pt idx="523">
                  <c:v>13</c:v>
                </c:pt>
                <c:pt idx="524">
                  <c:v>217</c:v>
                </c:pt>
                <c:pt idx="525">
                  <c:v>352</c:v>
                </c:pt>
                <c:pt idx="526">
                  <c:v>352</c:v>
                </c:pt>
                <c:pt idx="527">
                  <c:v>9</c:v>
                </c:pt>
                <c:pt idx="528">
                  <c:v>240</c:v>
                </c:pt>
                <c:pt idx="529">
                  <c:v>2</c:v>
                </c:pt>
                <c:pt idx="530">
                  <c:v>3</c:v>
                </c:pt>
                <c:pt idx="531">
                  <c:v>3</c:v>
                </c:pt>
                <c:pt idx="532">
                  <c:v>412</c:v>
                </c:pt>
                <c:pt idx="533">
                  <c:v>124</c:v>
                </c:pt>
                <c:pt idx="534">
                  <c:v>124</c:v>
                </c:pt>
                <c:pt idx="535">
                  <c:v>736</c:v>
                </c:pt>
                <c:pt idx="536">
                  <c:v>1006</c:v>
                </c:pt>
                <c:pt idx="537">
                  <c:v>1006</c:v>
                </c:pt>
                <c:pt idx="538">
                  <c:v>8</c:v>
                </c:pt>
                <c:pt idx="539">
                  <c:v>217</c:v>
                </c:pt>
                <c:pt idx="540">
                  <c:v>23</c:v>
                </c:pt>
                <c:pt idx="541">
                  <c:v>11</c:v>
                </c:pt>
                <c:pt idx="542">
                  <c:v>22</c:v>
                </c:pt>
                <c:pt idx="543">
                  <c:v>580</c:v>
                </c:pt>
                <c:pt idx="544">
                  <c:v>10</c:v>
                </c:pt>
                <c:pt idx="545">
                  <c:v>10</c:v>
                </c:pt>
                <c:pt idx="546">
                  <c:v>112</c:v>
                </c:pt>
                <c:pt idx="547">
                  <c:v>112</c:v>
                </c:pt>
                <c:pt idx="548">
                  <c:v>11</c:v>
                </c:pt>
                <c:pt idx="549">
                  <c:v>2</c:v>
                </c:pt>
                <c:pt idx="550">
                  <c:v>8</c:v>
                </c:pt>
                <c:pt idx="551">
                  <c:v>88</c:v>
                </c:pt>
                <c:pt idx="552">
                  <c:v>182</c:v>
                </c:pt>
                <c:pt idx="553">
                  <c:v>227</c:v>
                </c:pt>
                <c:pt idx="554">
                  <c:v>227</c:v>
                </c:pt>
                <c:pt idx="555">
                  <c:v>290</c:v>
                </c:pt>
                <c:pt idx="556">
                  <c:v>284</c:v>
                </c:pt>
                <c:pt idx="557">
                  <c:v>173</c:v>
                </c:pt>
                <c:pt idx="558">
                  <c:v>656</c:v>
                </c:pt>
                <c:pt idx="559">
                  <c:v>656</c:v>
                </c:pt>
                <c:pt idx="560">
                  <c:v>953</c:v>
                </c:pt>
                <c:pt idx="561">
                  <c:v>953</c:v>
                </c:pt>
                <c:pt idx="562">
                  <c:v>3</c:v>
                </c:pt>
                <c:pt idx="563">
                  <c:v>8</c:v>
                </c:pt>
                <c:pt idx="564">
                  <c:v>18</c:v>
                </c:pt>
                <c:pt idx="565">
                  <c:v>37</c:v>
                </c:pt>
                <c:pt idx="566">
                  <c:v>163</c:v>
                </c:pt>
                <c:pt idx="567">
                  <c:v>69</c:v>
                </c:pt>
                <c:pt idx="568">
                  <c:v>56</c:v>
                </c:pt>
                <c:pt idx="569">
                  <c:v>38</c:v>
                </c:pt>
                <c:pt idx="570">
                  <c:v>38</c:v>
                </c:pt>
                <c:pt idx="571">
                  <c:v>8</c:v>
                </c:pt>
                <c:pt idx="572">
                  <c:v>626</c:v>
                </c:pt>
                <c:pt idx="573">
                  <c:v>112</c:v>
                </c:pt>
                <c:pt idx="574">
                  <c:v>547</c:v>
                </c:pt>
                <c:pt idx="575">
                  <c:v>507</c:v>
                </c:pt>
                <c:pt idx="576">
                  <c:v>35</c:v>
                </c:pt>
                <c:pt idx="577">
                  <c:v>795</c:v>
                </c:pt>
                <c:pt idx="578">
                  <c:v>56</c:v>
                </c:pt>
                <c:pt idx="579">
                  <c:v>895</c:v>
                </c:pt>
                <c:pt idx="580">
                  <c:v>899</c:v>
                </c:pt>
                <c:pt idx="581">
                  <c:v>178</c:v>
                </c:pt>
                <c:pt idx="582">
                  <c:v>14</c:v>
                </c:pt>
                <c:pt idx="583">
                  <c:v>265</c:v>
                </c:pt>
                <c:pt idx="584">
                  <c:v>265</c:v>
                </c:pt>
                <c:pt idx="585">
                  <c:v>349</c:v>
                </c:pt>
                <c:pt idx="586">
                  <c:v>4</c:v>
                </c:pt>
                <c:pt idx="587">
                  <c:v>848</c:v>
                </c:pt>
                <c:pt idx="588">
                  <c:v>817</c:v>
                </c:pt>
                <c:pt idx="589">
                  <c:v>962</c:v>
                </c:pt>
                <c:pt idx="590">
                  <c:v>25</c:v>
                </c:pt>
                <c:pt idx="591">
                  <c:v>1</c:v>
                </c:pt>
                <c:pt idx="592">
                  <c:v>1</c:v>
                </c:pt>
                <c:pt idx="593">
                  <c:v>212</c:v>
                </c:pt>
                <c:pt idx="594">
                  <c:v>11</c:v>
                </c:pt>
                <c:pt idx="595">
                  <c:v>2</c:v>
                </c:pt>
                <c:pt idx="596">
                  <c:v>347</c:v>
                </c:pt>
                <c:pt idx="597">
                  <c:v>73</c:v>
                </c:pt>
                <c:pt idx="598">
                  <c:v>426</c:v>
                </c:pt>
                <c:pt idx="599">
                  <c:v>1</c:v>
                </c:pt>
                <c:pt idx="600">
                  <c:v>48</c:v>
                </c:pt>
                <c:pt idx="601">
                  <c:v>1</c:v>
                </c:pt>
                <c:pt idx="602">
                  <c:v>1076</c:v>
                </c:pt>
                <c:pt idx="603">
                  <c:v>36</c:v>
                </c:pt>
                <c:pt idx="604">
                  <c:v>733</c:v>
                </c:pt>
                <c:pt idx="605">
                  <c:v>39</c:v>
                </c:pt>
                <c:pt idx="606">
                  <c:v>523</c:v>
                </c:pt>
                <c:pt idx="607">
                  <c:v>1083</c:v>
                </c:pt>
                <c:pt idx="608">
                  <c:v>98</c:v>
                </c:pt>
                <c:pt idx="609">
                  <c:v>98</c:v>
                </c:pt>
                <c:pt idx="610">
                  <c:v>99</c:v>
                </c:pt>
                <c:pt idx="611">
                  <c:v>138</c:v>
                </c:pt>
                <c:pt idx="612">
                  <c:v>509</c:v>
                </c:pt>
                <c:pt idx="613">
                  <c:v>527</c:v>
                </c:pt>
                <c:pt idx="614">
                  <c:v>340</c:v>
                </c:pt>
                <c:pt idx="615">
                  <c:v>340</c:v>
                </c:pt>
                <c:pt idx="616">
                  <c:v>1184</c:v>
                </c:pt>
                <c:pt idx="617">
                  <c:v>10</c:v>
                </c:pt>
                <c:pt idx="618">
                  <c:v>434</c:v>
                </c:pt>
                <c:pt idx="619">
                  <c:v>434</c:v>
                </c:pt>
                <c:pt idx="620">
                  <c:v>102</c:v>
                </c:pt>
                <c:pt idx="621">
                  <c:v>208</c:v>
                </c:pt>
                <c:pt idx="622">
                  <c:v>438</c:v>
                </c:pt>
                <c:pt idx="623">
                  <c:v>125</c:v>
                </c:pt>
                <c:pt idx="624">
                  <c:v>1308</c:v>
                </c:pt>
                <c:pt idx="625">
                  <c:v>64</c:v>
                </c:pt>
                <c:pt idx="626">
                  <c:v>7</c:v>
                </c:pt>
                <c:pt idx="627">
                  <c:v>7</c:v>
                </c:pt>
                <c:pt idx="628">
                  <c:v>200</c:v>
                </c:pt>
                <c:pt idx="629">
                  <c:v>1001</c:v>
                </c:pt>
                <c:pt idx="630">
                  <c:v>36</c:v>
                </c:pt>
                <c:pt idx="631">
                  <c:v>18</c:v>
                </c:pt>
                <c:pt idx="632">
                  <c:v>18</c:v>
                </c:pt>
                <c:pt idx="633">
                  <c:v>673</c:v>
                </c:pt>
                <c:pt idx="634">
                  <c:v>6</c:v>
                </c:pt>
                <c:pt idx="635">
                  <c:v>1050</c:v>
                </c:pt>
                <c:pt idx="636">
                  <c:v>787</c:v>
                </c:pt>
                <c:pt idx="637">
                  <c:v>833</c:v>
                </c:pt>
                <c:pt idx="638">
                  <c:v>284</c:v>
                </c:pt>
                <c:pt idx="639">
                  <c:v>605</c:v>
                </c:pt>
                <c:pt idx="640">
                  <c:v>227</c:v>
                </c:pt>
                <c:pt idx="641">
                  <c:v>800</c:v>
                </c:pt>
                <c:pt idx="642">
                  <c:v>861</c:v>
                </c:pt>
                <c:pt idx="643">
                  <c:v>62</c:v>
                </c:pt>
                <c:pt idx="644">
                  <c:v>23</c:v>
                </c:pt>
                <c:pt idx="645">
                  <c:v>11</c:v>
                </c:pt>
                <c:pt idx="646">
                  <c:v>25</c:v>
                </c:pt>
                <c:pt idx="647">
                  <c:v>22</c:v>
                </c:pt>
                <c:pt idx="648">
                  <c:v>25</c:v>
                </c:pt>
                <c:pt idx="649">
                  <c:v>25</c:v>
                </c:pt>
                <c:pt idx="650">
                  <c:v>161</c:v>
                </c:pt>
                <c:pt idx="651">
                  <c:v>315</c:v>
                </c:pt>
                <c:pt idx="652">
                  <c:v>522</c:v>
                </c:pt>
                <c:pt idx="653">
                  <c:v>712</c:v>
                </c:pt>
                <c:pt idx="654">
                  <c:v>33</c:v>
                </c:pt>
                <c:pt idx="655">
                  <c:v>342</c:v>
                </c:pt>
                <c:pt idx="656">
                  <c:v>22</c:v>
                </c:pt>
                <c:pt idx="657">
                  <c:v>359</c:v>
                </c:pt>
                <c:pt idx="658">
                  <c:v>324</c:v>
                </c:pt>
                <c:pt idx="659">
                  <c:v>233</c:v>
                </c:pt>
                <c:pt idx="660">
                  <c:v>370</c:v>
                </c:pt>
                <c:pt idx="661">
                  <c:v>1001</c:v>
                </c:pt>
                <c:pt idx="662">
                  <c:v>173</c:v>
                </c:pt>
                <c:pt idx="663">
                  <c:v>5</c:v>
                </c:pt>
                <c:pt idx="664">
                  <c:v>10</c:v>
                </c:pt>
                <c:pt idx="665">
                  <c:v>8</c:v>
                </c:pt>
                <c:pt idx="666">
                  <c:v>138</c:v>
                </c:pt>
                <c:pt idx="667">
                  <c:v>245</c:v>
                </c:pt>
                <c:pt idx="668">
                  <c:v>68</c:v>
                </c:pt>
                <c:pt idx="669">
                  <c:v>434</c:v>
                </c:pt>
                <c:pt idx="670">
                  <c:v>631</c:v>
                </c:pt>
                <c:pt idx="671">
                  <c:v>1156</c:v>
                </c:pt>
                <c:pt idx="672">
                  <c:v>1156</c:v>
                </c:pt>
                <c:pt idx="673">
                  <c:v>398</c:v>
                </c:pt>
                <c:pt idx="674">
                  <c:v>230</c:v>
                </c:pt>
                <c:pt idx="675">
                  <c:v>2</c:v>
                </c:pt>
                <c:pt idx="676">
                  <c:v>122</c:v>
                </c:pt>
                <c:pt idx="677">
                  <c:v>19</c:v>
                </c:pt>
                <c:pt idx="678">
                  <c:v>386</c:v>
                </c:pt>
                <c:pt idx="679">
                  <c:v>379</c:v>
                </c:pt>
                <c:pt idx="680">
                  <c:v>243</c:v>
                </c:pt>
                <c:pt idx="681">
                  <c:v>358</c:v>
                </c:pt>
                <c:pt idx="682">
                  <c:v>358</c:v>
                </c:pt>
                <c:pt idx="683">
                  <c:v>258</c:v>
                </c:pt>
                <c:pt idx="684">
                  <c:v>65</c:v>
                </c:pt>
                <c:pt idx="685">
                  <c:v>846</c:v>
                </c:pt>
                <c:pt idx="686">
                  <c:v>724</c:v>
                </c:pt>
                <c:pt idx="687">
                  <c:v>770</c:v>
                </c:pt>
                <c:pt idx="688">
                  <c:v>815</c:v>
                </c:pt>
                <c:pt idx="689">
                  <c:v>2</c:v>
                </c:pt>
                <c:pt idx="690">
                  <c:v>16</c:v>
                </c:pt>
                <c:pt idx="691">
                  <c:v>819</c:v>
                </c:pt>
                <c:pt idx="692">
                  <c:v>46</c:v>
                </c:pt>
                <c:pt idx="693">
                  <c:v>5</c:v>
                </c:pt>
                <c:pt idx="694">
                  <c:v>5</c:v>
                </c:pt>
                <c:pt idx="695">
                  <c:v>479</c:v>
                </c:pt>
                <c:pt idx="696">
                  <c:v>938</c:v>
                </c:pt>
                <c:pt idx="697">
                  <c:v>283</c:v>
                </c:pt>
                <c:pt idx="698">
                  <c:v>909</c:v>
                </c:pt>
                <c:pt idx="699">
                  <c:v>156</c:v>
                </c:pt>
                <c:pt idx="700">
                  <c:v>213</c:v>
                </c:pt>
                <c:pt idx="701">
                  <c:v>123</c:v>
                </c:pt>
                <c:pt idx="702">
                  <c:v>37</c:v>
                </c:pt>
                <c:pt idx="703">
                  <c:v>154</c:v>
                </c:pt>
                <c:pt idx="704">
                  <c:v>154</c:v>
                </c:pt>
                <c:pt idx="705">
                  <c:v>940</c:v>
                </c:pt>
                <c:pt idx="706">
                  <c:v>51</c:v>
                </c:pt>
                <c:pt idx="707">
                  <c:v>141</c:v>
                </c:pt>
                <c:pt idx="708">
                  <c:v>160</c:v>
                </c:pt>
                <c:pt idx="709">
                  <c:v>16</c:v>
                </c:pt>
                <c:pt idx="710">
                  <c:v>557</c:v>
                </c:pt>
                <c:pt idx="711">
                  <c:v>196</c:v>
                </c:pt>
                <c:pt idx="712">
                  <c:v>295</c:v>
                </c:pt>
                <c:pt idx="713">
                  <c:v>231</c:v>
                </c:pt>
                <c:pt idx="714">
                  <c:v>231</c:v>
                </c:pt>
                <c:pt idx="715">
                  <c:v>38</c:v>
                </c:pt>
                <c:pt idx="716">
                  <c:v>29</c:v>
                </c:pt>
                <c:pt idx="717">
                  <c:v>29</c:v>
                </c:pt>
                <c:pt idx="718">
                  <c:v>29</c:v>
                </c:pt>
                <c:pt idx="719">
                  <c:v>420</c:v>
                </c:pt>
                <c:pt idx="720">
                  <c:v>8</c:v>
                </c:pt>
                <c:pt idx="721">
                  <c:v>229</c:v>
                </c:pt>
                <c:pt idx="722">
                  <c:v>1230</c:v>
                </c:pt>
                <c:pt idx="723">
                  <c:v>91</c:v>
                </c:pt>
                <c:pt idx="724">
                  <c:v>1060</c:v>
                </c:pt>
                <c:pt idx="725">
                  <c:v>11</c:v>
                </c:pt>
                <c:pt idx="726">
                  <c:v>121</c:v>
                </c:pt>
                <c:pt idx="727">
                  <c:v>13</c:v>
                </c:pt>
                <c:pt idx="728">
                  <c:v>17</c:v>
                </c:pt>
                <c:pt idx="729">
                  <c:v>8</c:v>
                </c:pt>
                <c:pt idx="730">
                  <c:v>46</c:v>
                </c:pt>
                <c:pt idx="731">
                  <c:v>85</c:v>
                </c:pt>
                <c:pt idx="732">
                  <c:v>5</c:v>
                </c:pt>
                <c:pt idx="733">
                  <c:v>302</c:v>
                </c:pt>
                <c:pt idx="734">
                  <c:v>728</c:v>
                </c:pt>
                <c:pt idx="735">
                  <c:v>9</c:v>
                </c:pt>
                <c:pt idx="736">
                  <c:v>9</c:v>
                </c:pt>
                <c:pt idx="737">
                  <c:v>110</c:v>
                </c:pt>
                <c:pt idx="738">
                  <c:v>711</c:v>
                </c:pt>
                <c:pt idx="739">
                  <c:v>778</c:v>
                </c:pt>
                <c:pt idx="740">
                  <c:v>0</c:v>
                </c:pt>
                <c:pt idx="741">
                  <c:v>995</c:v>
                </c:pt>
                <c:pt idx="742">
                  <c:v>493</c:v>
                </c:pt>
                <c:pt idx="743">
                  <c:v>23</c:v>
                </c:pt>
                <c:pt idx="744">
                  <c:v>704</c:v>
                </c:pt>
                <c:pt idx="745">
                  <c:v>2</c:v>
                </c:pt>
                <c:pt idx="746">
                  <c:v>415</c:v>
                </c:pt>
                <c:pt idx="747">
                  <c:v>241</c:v>
                </c:pt>
                <c:pt idx="748">
                  <c:v>34</c:v>
                </c:pt>
                <c:pt idx="749">
                  <c:v>1050</c:v>
                </c:pt>
                <c:pt idx="750">
                  <c:v>135</c:v>
                </c:pt>
                <c:pt idx="751">
                  <c:v>135</c:v>
                </c:pt>
                <c:pt idx="752">
                  <c:v>4</c:v>
                </c:pt>
                <c:pt idx="753">
                  <c:v>76</c:v>
                </c:pt>
                <c:pt idx="754">
                  <c:v>50</c:v>
                </c:pt>
                <c:pt idx="755">
                  <c:v>384</c:v>
                </c:pt>
                <c:pt idx="756">
                  <c:v>275</c:v>
                </c:pt>
                <c:pt idx="757">
                  <c:v>254</c:v>
                </c:pt>
                <c:pt idx="758">
                  <c:v>3</c:v>
                </c:pt>
                <c:pt idx="759">
                  <c:v>957</c:v>
                </c:pt>
                <c:pt idx="760">
                  <c:v>293</c:v>
                </c:pt>
                <c:pt idx="761">
                  <c:v>777</c:v>
                </c:pt>
                <c:pt idx="762">
                  <c:v>63</c:v>
                </c:pt>
                <c:pt idx="763">
                  <c:v>21</c:v>
                </c:pt>
                <c:pt idx="764">
                  <c:v>245</c:v>
                </c:pt>
                <c:pt idx="765">
                  <c:v>245</c:v>
                </c:pt>
                <c:pt idx="766">
                  <c:v>12</c:v>
                </c:pt>
                <c:pt idx="767">
                  <c:v>17</c:v>
                </c:pt>
                <c:pt idx="768">
                  <c:v>24</c:v>
                </c:pt>
                <c:pt idx="769">
                  <c:v>173</c:v>
                </c:pt>
                <c:pt idx="770">
                  <c:v>754</c:v>
                </c:pt>
                <c:pt idx="771">
                  <c:v>11</c:v>
                </c:pt>
                <c:pt idx="772">
                  <c:v>20</c:v>
                </c:pt>
                <c:pt idx="773">
                  <c:v>822</c:v>
                </c:pt>
                <c:pt idx="774">
                  <c:v>219</c:v>
                </c:pt>
                <c:pt idx="775">
                  <c:v>373</c:v>
                </c:pt>
                <c:pt idx="776">
                  <c:v>15</c:v>
                </c:pt>
                <c:pt idx="777">
                  <c:v>15</c:v>
                </c:pt>
                <c:pt idx="778">
                  <c:v>1171</c:v>
                </c:pt>
                <c:pt idx="779">
                  <c:v>371</c:v>
                </c:pt>
                <c:pt idx="780">
                  <c:v>23</c:v>
                </c:pt>
                <c:pt idx="781">
                  <c:v>8</c:v>
                </c:pt>
                <c:pt idx="782">
                  <c:v>8</c:v>
                </c:pt>
                <c:pt idx="783">
                  <c:v>801</c:v>
                </c:pt>
                <c:pt idx="784">
                  <c:v>20</c:v>
                </c:pt>
                <c:pt idx="785">
                  <c:v>23</c:v>
                </c:pt>
                <c:pt idx="786">
                  <c:v>48</c:v>
                </c:pt>
                <c:pt idx="787">
                  <c:v>244</c:v>
                </c:pt>
                <c:pt idx="788">
                  <c:v>562</c:v>
                </c:pt>
                <c:pt idx="789">
                  <c:v>79</c:v>
                </c:pt>
                <c:pt idx="790">
                  <c:v>79</c:v>
                </c:pt>
                <c:pt idx="791">
                  <c:v>1</c:v>
                </c:pt>
                <c:pt idx="792">
                  <c:v>4</c:v>
                </c:pt>
                <c:pt idx="793">
                  <c:v>8</c:v>
                </c:pt>
                <c:pt idx="794">
                  <c:v>707</c:v>
                </c:pt>
                <c:pt idx="795">
                  <c:v>356</c:v>
                </c:pt>
                <c:pt idx="796">
                  <c:v>356</c:v>
                </c:pt>
                <c:pt idx="797">
                  <c:v>743</c:v>
                </c:pt>
                <c:pt idx="798">
                  <c:v>235</c:v>
                </c:pt>
                <c:pt idx="799">
                  <c:v>393</c:v>
                </c:pt>
                <c:pt idx="800">
                  <c:v>721</c:v>
                </c:pt>
                <c:pt idx="801">
                  <c:v>28</c:v>
                </c:pt>
                <c:pt idx="802">
                  <c:v>896</c:v>
                </c:pt>
                <c:pt idx="803">
                  <c:v>217</c:v>
                </c:pt>
                <c:pt idx="804">
                  <c:v>48</c:v>
                </c:pt>
                <c:pt idx="805">
                  <c:v>482</c:v>
                </c:pt>
                <c:pt idx="806">
                  <c:v>167</c:v>
                </c:pt>
                <c:pt idx="807">
                  <c:v>879</c:v>
                </c:pt>
                <c:pt idx="808">
                  <c:v>6</c:v>
                </c:pt>
                <c:pt idx="809">
                  <c:v>367</c:v>
                </c:pt>
                <c:pt idx="810">
                  <c:v>693</c:v>
                </c:pt>
                <c:pt idx="811">
                  <c:v>691</c:v>
                </c:pt>
                <c:pt idx="812">
                  <c:v>231</c:v>
                </c:pt>
                <c:pt idx="813">
                  <c:v>816</c:v>
                </c:pt>
                <c:pt idx="814">
                  <c:v>19</c:v>
                </c:pt>
                <c:pt idx="815">
                  <c:v>24</c:v>
                </c:pt>
                <c:pt idx="816">
                  <c:v>483</c:v>
                </c:pt>
                <c:pt idx="817">
                  <c:v>32</c:v>
                </c:pt>
                <c:pt idx="818">
                  <c:v>595</c:v>
                </c:pt>
                <c:pt idx="819">
                  <c:v>1181</c:v>
                </c:pt>
                <c:pt idx="820">
                  <c:v>244</c:v>
                </c:pt>
                <c:pt idx="821">
                  <c:v>48</c:v>
                </c:pt>
                <c:pt idx="822">
                  <c:v>4</c:v>
                </c:pt>
                <c:pt idx="823">
                  <c:v>491</c:v>
                </c:pt>
                <c:pt idx="824">
                  <c:v>4</c:v>
                </c:pt>
                <c:pt idx="825">
                  <c:v>38</c:v>
                </c:pt>
                <c:pt idx="826">
                  <c:v>254</c:v>
                </c:pt>
                <c:pt idx="827">
                  <c:v>755</c:v>
                </c:pt>
                <c:pt idx="828">
                  <c:v>410</c:v>
                </c:pt>
                <c:pt idx="829">
                  <c:v>410</c:v>
                </c:pt>
                <c:pt idx="830">
                  <c:v>21</c:v>
                </c:pt>
                <c:pt idx="831">
                  <c:v>671</c:v>
                </c:pt>
                <c:pt idx="832">
                  <c:v>1009</c:v>
                </c:pt>
                <c:pt idx="833">
                  <c:v>972</c:v>
                </c:pt>
                <c:pt idx="834">
                  <c:v>11</c:v>
                </c:pt>
                <c:pt idx="835">
                  <c:v>598</c:v>
                </c:pt>
                <c:pt idx="836">
                  <c:v>139</c:v>
                </c:pt>
                <c:pt idx="837">
                  <c:v>488</c:v>
                </c:pt>
                <c:pt idx="838">
                  <c:v>15</c:v>
                </c:pt>
                <c:pt idx="839">
                  <c:v>15</c:v>
                </c:pt>
                <c:pt idx="840">
                  <c:v>15</c:v>
                </c:pt>
                <c:pt idx="841">
                  <c:v>15</c:v>
                </c:pt>
                <c:pt idx="842">
                  <c:v>605</c:v>
                </c:pt>
                <c:pt idx="843">
                  <c:v>0</c:v>
                </c:pt>
                <c:pt idx="844">
                  <c:v>702</c:v>
                </c:pt>
                <c:pt idx="845">
                  <c:v>2</c:v>
                </c:pt>
                <c:pt idx="846">
                  <c:v>239</c:v>
                </c:pt>
                <c:pt idx="847">
                  <c:v>5</c:v>
                </c:pt>
                <c:pt idx="848">
                  <c:v>1</c:v>
                </c:pt>
                <c:pt idx="849">
                  <c:v>183</c:v>
                </c:pt>
                <c:pt idx="850">
                  <c:v>771</c:v>
                </c:pt>
                <c:pt idx="851">
                  <c:v>83</c:v>
                </c:pt>
                <c:pt idx="852">
                  <c:v>170</c:v>
                </c:pt>
                <c:pt idx="853">
                  <c:v>39</c:v>
                </c:pt>
                <c:pt idx="854">
                  <c:v>33</c:v>
                </c:pt>
                <c:pt idx="855">
                  <c:v>450</c:v>
                </c:pt>
                <c:pt idx="856">
                  <c:v>51</c:v>
                </c:pt>
                <c:pt idx="857">
                  <c:v>0</c:v>
                </c:pt>
                <c:pt idx="858">
                  <c:v>59</c:v>
                </c:pt>
                <c:pt idx="859">
                  <c:v>1063</c:v>
                </c:pt>
                <c:pt idx="860">
                  <c:v>789</c:v>
                </c:pt>
                <c:pt idx="861">
                  <c:v>63</c:v>
                </c:pt>
                <c:pt idx="862">
                  <c:v>228</c:v>
                </c:pt>
                <c:pt idx="863">
                  <c:v>512</c:v>
                </c:pt>
                <c:pt idx="864">
                  <c:v>11</c:v>
                </c:pt>
                <c:pt idx="865">
                  <c:v>275</c:v>
                </c:pt>
                <c:pt idx="866">
                  <c:v>452</c:v>
                </c:pt>
                <c:pt idx="867">
                  <c:v>7</c:v>
                </c:pt>
                <c:pt idx="868">
                  <c:v>355</c:v>
                </c:pt>
                <c:pt idx="869">
                  <c:v>512</c:v>
                </c:pt>
                <c:pt idx="870">
                  <c:v>204</c:v>
                </c:pt>
                <c:pt idx="871">
                  <c:v>6</c:v>
                </c:pt>
                <c:pt idx="872">
                  <c:v>235</c:v>
                </c:pt>
                <c:pt idx="873">
                  <c:v>33</c:v>
                </c:pt>
                <c:pt idx="874">
                  <c:v>239</c:v>
                </c:pt>
                <c:pt idx="875">
                  <c:v>11</c:v>
                </c:pt>
                <c:pt idx="876">
                  <c:v>5</c:v>
                </c:pt>
                <c:pt idx="877">
                  <c:v>252</c:v>
                </c:pt>
                <c:pt idx="878">
                  <c:v>556</c:v>
                </c:pt>
                <c:pt idx="879">
                  <c:v>556</c:v>
                </c:pt>
                <c:pt idx="880">
                  <c:v>27</c:v>
                </c:pt>
                <c:pt idx="881">
                  <c:v>3</c:v>
                </c:pt>
                <c:pt idx="882">
                  <c:v>317</c:v>
                </c:pt>
                <c:pt idx="883">
                  <c:v>158</c:v>
                </c:pt>
                <c:pt idx="884">
                  <c:v>897</c:v>
                </c:pt>
                <c:pt idx="885">
                  <c:v>167</c:v>
                </c:pt>
                <c:pt idx="886">
                  <c:v>16</c:v>
                </c:pt>
                <c:pt idx="887">
                  <c:v>48</c:v>
                </c:pt>
                <c:pt idx="888">
                  <c:v>2</c:v>
                </c:pt>
                <c:pt idx="889">
                  <c:v>2</c:v>
                </c:pt>
                <c:pt idx="890">
                  <c:v>42</c:v>
                </c:pt>
                <c:pt idx="891">
                  <c:v>97</c:v>
                </c:pt>
                <c:pt idx="892">
                  <c:v>24</c:v>
                </c:pt>
                <c:pt idx="893">
                  <c:v>9</c:v>
                </c:pt>
                <c:pt idx="894">
                  <c:v>38</c:v>
                </c:pt>
                <c:pt idx="895">
                  <c:v>56</c:v>
                </c:pt>
                <c:pt idx="896">
                  <c:v>21</c:v>
                </c:pt>
                <c:pt idx="897">
                  <c:v>4</c:v>
                </c:pt>
                <c:pt idx="898">
                  <c:v>37</c:v>
                </c:pt>
                <c:pt idx="899">
                  <c:v>187</c:v>
                </c:pt>
                <c:pt idx="900">
                  <c:v>229</c:v>
                </c:pt>
                <c:pt idx="901">
                  <c:v>380</c:v>
                </c:pt>
                <c:pt idx="902">
                  <c:v>826</c:v>
                </c:pt>
                <c:pt idx="903">
                  <c:v>513</c:v>
                </c:pt>
                <c:pt idx="904">
                  <c:v>313</c:v>
                </c:pt>
                <c:pt idx="905">
                  <c:v>313</c:v>
                </c:pt>
                <c:pt idx="906">
                  <c:v>760</c:v>
                </c:pt>
                <c:pt idx="907">
                  <c:v>18</c:v>
                </c:pt>
                <c:pt idx="908">
                  <c:v>29</c:v>
                </c:pt>
                <c:pt idx="909">
                  <c:v>8</c:v>
                </c:pt>
                <c:pt idx="910">
                  <c:v>329</c:v>
                </c:pt>
                <c:pt idx="911">
                  <c:v>703</c:v>
                </c:pt>
                <c:pt idx="912">
                  <c:v>571</c:v>
                </c:pt>
                <c:pt idx="913">
                  <c:v>40</c:v>
                </c:pt>
                <c:pt idx="914">
                  <c:v>28</c:v>
                </c:pt>
                <c:pt idx="915">
                  <c:v>5</c:v>
                </c:pt>
                <c:pt idx="916">
                  <c:v>5</c:v>
                </c:pt>
                <c:pt idx="917">
                  <c:v>6</c:v>
                </c:pt>
                <c:pt idx="918">
                  <c:v>1218</c:v>
                </c:pt>
                <c:pt idx="919">
                  <c:v>1218</c:v>
                </c:pt>
                <c:pt idx="920">
                  <c:v>2</c:v>
                </c:pt>
                <c:pt idx="921">
                  <c:v>9</c:v>
                </c:pt>
                <c:pt idx="922">
                  <c:v>478</c:v>
                </c:pt>
                <c:pt idx="923">
                  <c:v>110</c:v>
                </c:pt>
                <c:pt idx="924">
                  <c:v>1332</c:v>
                </c:pt>
                <c:pt idx="925">
                  <c:v>84</c:v>
                </c:pt>
                <c:pt idx="926">
                  <c:v>10</c:v>
                </c:pt>
                <c:pt idx="927">
                  <c:v>1032</c:v>
                </c:pt>
                <c:pt idx="928">
                  <c:v>296</c:v>
                </c:pt>
                <c:pt idx="929">
                  <c:v>8</c:v>
                </c:pt>
                <c:pt idx="930">
                  <c:v>8</c:v>
                </c:pt>
                <c:pt idx="931">
                  <c:v>674</c:v>
                </c:pt>
                <c:pt idx="932">
                  <c:v>2</c:v>
                </c:pt>
                <c:pt idx="933">
                  <c:v>635</c:v>
                </c:pt>
                <c:pt idx="934">
                  <c:v>635</c:v>
                </c:pt>
                <c:pt idx="935">
                  <c:v>399</c:v>
                </c:pt>
                <c:pt idx="936">
                  <c:v>294</c:v>
                </c:pt>
                <c:pt idx="937">
                  <c:v>913</c:v>
                </c:pt>
                <c:pt idx="938">
                  <c:v>224</c:v>
                </c:pt>
                <c:pt idx="939">
                  <c:v>7</c:v>
                </c:pt>
                <c:pt idx="940">
                  <c:v>731</c:v>
                </c:pt>
                <c:pt idx="941">
                  <c:v>2</c:v>
                </c:pt>
                <c:pt idx="942">
                  <c:v>281</c:v>
                </c:pt>
                <c:pt idx="943">
                  <c:v>19</c:v>
                </c:pt>
                <c:pt idx="944">
                  <c:v>489</c:v>
                </c:pt>
                <c:pt idx="945">
                  <c:v>86</c:v>
                </c:pt>
                <c:pt idx="946">
                  <c:v>721</c:v>
                </c:pt>
                <c:pt idx="947">
                  <c:v>551</c:v>
                </c:pt>
                <c:pt idx="948">
                  <c:v>6</c:v>
                </c:pt>
                <c:pt idx="949">
                  <c:v>471</c:v>
                </c:pt>
                <c:pt idx="950">
                  <c:v>22</c:v>
                </c:pt>
                <c:pt idx="951">
                  <c:v>519</c:v>
                </c:pt>
                <c:pt idx="952">
                  <c:v>140</c:v>
                </c:pt>
                <c:pt idx="953">
                  <c:v>176</c:v>
                </c:pt>
                <c:pt idx="954">
                  <c:v>51</c:v>
                </c:pt>
                <c:pt idx="955">
                  <c:v>14</c:v>
                </c:pt>
                <c:pt idx="956">
                  <c:v>31</c:v>
                </c:pt>
                <c:pt idx="957">
                  <c:v>421</c:v>
                </c:pt>
                <c:pt idx="958">
                  <c:v>3</c:v>
                </c:pt>
                <c:pt idx="959">
                  <c:v>534</c:v>
                </c:pt>
                <c:pt idx="960">
                  <c:v>768</c:v>
                </c:pt>
                <c:pt idx="961">
                  <c:v>1</c:v>
                </c:pt>
                <c:pt idx="962">
                  <c:v>652</c:v>
                </c:pt>
                <c:pt idx="963">
                  <c:v>235</c:v>
                </c:pt>
                <c:pt idx="964">
                  <c:v>594</c:v>
                </c:pt>
                <c:pt idx="965">
                  <c:v>174</c:v>
                </c:pt>
                <c:pt idx="966">
                  <c:v>2</c:v>
                </c:pt>
                <c:pt idx="967">
                  <c:v>24</c:v>
                </c:pt>
                <c:pt idx="968">
                  <c:v>6</c:v>
                </c:pt>
                <c:pt idx="969">
                  <c:v>1142</c:v>
                </c:pt>
                <c:pt idx="970">
                  <c:v>80</c:v>
                </c:pt>
                <c:pt idx="971">
                  <c:v>41</c:v>
                </c:pt>
                <c:pt idx="972">
                  <c:v>105</c:v>
                </c:pt>
                <c:pt idx="973">
                  <c:v>724</c:v>
                </c:pt>
                <c:pt idx="974">
                  <c:v>1181</c:v>
                </c:pt>
                <c:pt idx="975">
                  <c:v>1181</c:v>
                </c:pt>
                <c:pt idx="976">
                  <c:v>284</c:v>
                </c:pt>
                <c:pt idx="977">
                  <c:v>7</c:v>
                </c:pt>
                <c:pt idx="978">
                  <c:v>14</c:v>
                </c:pt>
                <c:pt idx="979">
                  <c:v>26</c:v>
                </c:pt>
                <c:pt idx="980">
                  <c:v>604</c:v>
                </c:pt>
                <c:pt idx="981">
                  <c:v>16</c:v>
                </c:pt>
                <c:pt idx="982">
                  <c:v>65</c:v>
                </c:pt>
                <c:pt idx="983">
                  <c:v>65</c:v>
                </c:pt>
                <c:pt idx="984">
                  <c:v>100</c:v>
                </c:pt>
                <c:pt idx="985">
                  <c:v>2</c:v>
                </c:pt>
                <c:pt idx="986">
                  <c:v>21</c:v>
                </c:pt>
                <c:pt idx="987">
                  <c:v>26</c:v>
                </c:pt>
                <c:pt idx="988">
                  <c:v>207</c:v>
                </c:pt>
                <c:pt idx="989">
                  <c:v>207</c:v>
                </c:pt>
                <c:pt idx="990">
                  <c:v>513</c:v>
                </c:pt>
                <c:pt idx="991">
                  <c:v>299</c:v>
                </c:pt>
                <c:pt idx="992">
                  <c:v>525</c:v>
                </c:pt>
                <c:pt idx="993">
                  <c:v>155</c:v>
                </c:pt>
                <c:pt idx="994">
                  <c:v>606</c:v>
                </c:pt>
                <c:pt idx="995">
                  <c:v>159</c:v>
                </c:pt>
                <c:pt idx="996">
                  <c:v>676</c:v>
                </c:pt>
                <c:pt idx="997">
                  <c:v>7</c:v>
                </c:pt>
                <c:pt idx="998">
                  <c:v>68</c:v>
                </c:pt>
                <c:pt idx="999">
                  <c:v>19</c:v>
                </c:pt>
                <c:pt idx="1000">
                  <c:v>22</c:v>
                </c:pt>
                <c:pt idx="1001">
                  <c:v>494</c:v>
                </c:pt>
                <c:pt idx="1002">
                  <c:v>353</c:v>
                </c:pt>
                <c:pt idx="1003">
                  <c:v>1253</c:v>
                </c:pt>
                <c:pt idx="1004">
                  <c:v>50</c:v>
                </c:pt>
                <c:pt idx="1005">
                  <c:v>12</c:v>
                </c:pt>
                <c:pt idx="1006">
                  <c:v>443</c:v>
                </c:pt>
                <c:pt idx="1007">
                  <c:v>9</c:v>
                </c:pt>
                <c:pt idx="1008">
                  <c:v>182</c:v>
                </c:pt>
                <c:pt idx="1009">
                  <c:v>521</c:v>
                </c:pt>
                <c:pt idx="1010">
                  <c:v>395</c:v>
                </c:pt>
                <c:pt idx="1011">
                  <c:v>10</c:v>
                </c:pt>
                <c:pt idx="1012">
                  <c:v>977</c:v>
                </c:pt>
                <c:pt idx="1013">
                  <c:v>977</c:v>
                </c:pt>
                <c:pt idx="1014">
                  <c:v>603</c:v>
                </c:pt>
                <c:pt idx="1015">
                  <c:v>51</c:v>
                </c:pt>
                <c:pt idx="1016">
                  <c:v>5</c:v>
                </c:pt>
                <c:pt idx="1017">
                  <c:v>967</c:v>
                </c:pt>
                <c:pt idx="1018">
                  <c:v>7</c:v>
                </c:pt>
                <c:pt idx="1019">
                  <c:v>18</c:v>
                </c:pt>
                <c:pt idx="1020">
                  <c:v>1</c:v>
                </c:pt>
                <c:pt idx="1021">
                  <c:v>273</c:v>
                </c:pt>
                <c:pt idx="1022">
                  <c:v>277</c:v>
                </c:pt>
                <c:pt idx="1023">
                  <c:v>425</c:v>
                </c:pt>
                <c:pt idx="1024">
                  <c:v>425</c:v>
                </c:pt>
                <c:pt idx="1025">
                  <c:v>35</c:v>
                </c:pt>
                <c:pt idx="1026">
                  <c:v>1394</c:v>
                </c:pt>
                <c:pt idx="1027">
                  <c:v>40</c:v>
                </c:pt>
                <c:pt idx="1028">
                  <c:v>40</c:v>
                </c:pt>
                <c:pt idx="1029">
                  <c:v>171</c:v>
                </c:pt>
                <c:pt idx="1030">
                  <c:v>709</c:v>
                </c:pt>
                <c:pt idx="1031">
                  <c:v>554</c:v>
                </c:pt>
                <c:pt idx="1032">
                  <c:v>191</c:v>
                </c:pt>
                <c:pt idx="1033">
                  <c:v>230</c:v>
                </c:pt>
                <c:pt idx="1034">
                  <c:v>11</c:v>
                </c:pt>
                <c:pt idx="1035">
                  <c:v>11</c:v>
                </c:pt>
                <c:pt idx="1036">
                  <c:v>131</c:v>
                </c:pt>
                <c:pt idx="1037">
                  <c:v>1073</c:v>
                </c:pt>
                <c:pt idx="1038">
                  <c:v>56</c:v>
                </c:pt>
                <c:pt idx="1039">
                  <c:v>4</c:v>
                </c:pt>
                <c:pt idx="1040">
                  <c:v>652</c:v>
                </c:pt>
                <c:pt idx="1041">
                  <c:v>157</c:v>
                </c:pt>
                <c:pt idx="1042">
                  <c:v>226</c:v>
                </c:pt>
                <c:pt idx="1043">
                  <c:v>962</c:v>
                </c:pt>
                <c:pt idx="1044">
                  <c:v>186</c:v>
                </c:pt>
                <c:pt idx="1045">
                  <c:v>483</c:v>
                </c:pt>
                <c:pt idx="1046">
                  <c:v>483</c:v>
                </c:pt>
                <c:pt idx="1047">
                  <c:v>97</c:v>
                </c:pt>
                <c:pt idx="1048">
                  <c:v>303</c:v>
                </c:pt>
                <c:pt idx="1049">
                  <c:v>18</c:v>
                </c:pt>
                <c:pt idx="1050">
                  <c:v>17</c:v>
                </c:pt>
                <c:pt idx="1051">
                  <c:v>14</c:v>
                </c:pt>
                <c:pt idx="1052">
                  <c:v>14</c:v>
                </c:pt>
                <c:pt idx="1053">
                  <c:v>178</c:v>
                </c:pt>
                <c:pt idx="1054">
                  <c:v>1276</c:v>
                </c:pt>
                <c:pt idx="1055">
                  <c:v>240</c:v>
                </c:pt>
                <c:pt idx="1056">
                  <c:v>130</c:v>
                </c:pt>
                <c:pt idx="1057">
                  <c:v>614</c:v>
                </c:pt>
                <c:pt idx="1058">
                  <c:v>1288</c:v>
                </c:pt>
                <c:pt idx="1059">
                  <c:v>563</c:v>
                </c:pt>
                <c:pt idx="1060">
                  <c:v>2</c:v>
                </c:pt>
                <c:pt idx="1061">
                  <c:v>2</c:v>
                </c:pt>
                <c:pt idx="1062">
                  <c:v>2</c:v>
                </c:pt>
                <c:pt idx="1063">
                  <c:v>43</c:v>
                </c:pt>
                <c:pt idx="1064">
                  <c:v>189</c:v>
                </c:pt>
                <c:pt idx="1065">
                  <c:v>6</c:v>
                </c:pt>
                <c:pt idx="1066">
                  <c:v>67</c:v>
                </c:pt>
                <c:pt idx="1067">
                  <c:v>67</c:v>
                </c:pt>
                <c:pt idx="1068">
                  <c:v>240</c:v>
                </c:pt>
                <c:pt idx="1069">
                  <c:v>240</c:v>
                </c:pt>
                <c:pt idx="1070">
                  <c:v>95</c:v>
                </c:pt>
                <c:pt idx="1071">
                  <c:v>210</c:v>
                </c:pt>
                <c:pt idx="1072">
                  <c:v>344</c:v>
                </c:pt>
                <c:pt idx="1073">
                  <c:v>2</c:v>
                </c:pt>
                <c:pt idx="1074">
                  <c:v>9</c:v>
                </c:pt>
                <c:pt idx="1075">
                  <c:v>179</c:v>
                </c:pt>
                <c:pt idx="1076">
                  <c:v>130</c:v>
                </c:pt>
                <c:pt idx="1077">
                  <c:v>306</c:v>
                </c:pt>
                <c:pt idx="1078">
                  <c:v>189</c:v>
                </c:pt>
                <c:pt idx="1079">
                  <c:v>267</c:v>
                </c:pt>
                <c:pt idx="1080">
                  <c:v>14</c:v>
                </c:pt>
                <c:pt idx="1081">
                  <c:v>14</c:v>
                </c:pt>
                <c:pt idx="1082">
                  <c:v>505</c:v>
                </c:pt>
                <c:pt idx="1083">
                  <c:v>505</c:v>
                </c:pt>
                <c:pt idx="1084">
                  <c:v>183</c:v>
                </c:pt>
                <c:pt idx="1085">
                  <c:v>758</c:v>
                </c:pt>
                <c:pt idx="1086">
                  <c:v>758</c:v>
                </c:pt>
                <c:pt idx="1087">
                  <c:v>505</c:v>
                </c:pt>
                <c:pt idx="1088">
                  <c:v>824</c:v>
                </c:pt>
                <c:pt idx="1089">
                  <c:v>918</c:v>
                </c:pt>
                <c:pt idx="1090">
                  <c:v>918</c:v>
                </c:pt>
                <c:pt idx="1091">
                  <c:v>980</c:v>
                </c:pt>
                <c:pt idx="1092">
                  <c:v>526</c:v>
                </c:pt>
                <c:pt idx="1093">
                  <c:v>66</c:v>
                </c:pt>
                <c:pt idx="1094">
                  <c:v>151</c:v>
                </c:pt>
                <c:pt idx="1095">
                  <c:v>13</c:v>
                </c:pt>
                <c:pt idx="1096">
                  <c:v>5</c:v>
                </c:pt>
                <c:pt idx="1097">
                  <c:v>5</c:v>
                </c:pt>
                <c:pt idx="1098">
                  <c:v>6</c:v>
                </c:pt>
                <c:pt idx="1099">
                  <c:v>22</c:v>
                </c:pt>
                <c:pt idx="1100">
                  <c:v>0</c:v>
                </c:pt>
                <c:pt idx="1101">
                  <c:v>690</c:v>
                </c:pt>
                <c:pt idx="1102">
                  <c:v>8</c:v>
                </c:pt>
                <c:pt idx="1103">
                  <c:v>6</c:v>
                </c:pt>
                <c:pt idx="1104">
                  <c:v>2</c:v>
                </c:pt>
                <c:pt idx="1105">
                  <c:v>202</c:v>
                </c:pt>
                <c:pt idx="1106">
                  <c:v>4</c:v>
                </c:pt>
                <c:pt idx="1107">
                  <c:v>792</c:v>
                </c:pt>
                <c:pt idx="1108">
                  <c:v>545</c:v>
                </c:pt>
                <c:pt idx="1109">
                  <c:v>31</c:v>
                </c:pt>
                <c:pt idx="1110">
                  <c:v>31</c:v>
                </c:pt>
                <c:pt idx="1111">
                  <c:v>280</c:v>
                </c:pt>
                <c:pt idx="1112">
                  <c:v>109</c:v>
                </c:pt>
                <c:pt idx="1113">
                  <c:v>15</c:v>
                </c:pt>
                <c:pt idx="1114">
                  <c:v>382</c:v>
                </c:pt>
                <c:pt idx="1115">
                  <c:v>1</c:v>
                </c:pt>
                <c:pt idx="1116">
                  <c:v>664</c:v>
                </c:pt>
                <c:pt idx="1117">
                  <c:v>27</c:v>
                </c:pt>
                <c:pt idx="1118">
                  <c:v>27</c:v>
                </c:pt>
                <c:pt idx="1119">
                  <c:v>13</c:v>
                </c:pt>
                <c:pt idx="1120">
                  <c:v>132</c:v>
                </c:pt>
                <c:pt idx="1121">
                  <c:v>88</c:v>
                </c:pt>
                <c:pt idx="1122">
                  <c:v>448</c:v>
                </c:pt>
                <c:pt idx="1123">
                  <c:v>129</c:v>
                </c:pt>
                <c:pt idx="1124">
                  <c:v>371</c:v>
                </c:pt>
                <c:pt idx="1125">
                  <c:v>750</c:v>
                </c:pt>
                <c:pt idx="1126">
                  <c:v>10</c:v>
                </c:pt>
                <c:pt idx="1127">
                  <c:v>2</c:v>
                </c:pt>
                <c:pt idx="1128">
                  <c:v>40</c:v>
                </c:pt>
                <c:pt idx="1129">
                  <c:v>194</c:v>
                </c:pt>
                <c:pt idx="1130">
                  <c:v>99</c:v>
                </c:pt>
                <c:pt idx="1131">
                  <c:v>223</c:v>
                </c:pt>
                <c:pt idx="1132">
                  <c:v>81</c:v>
                </c:pt>
                <c:pt idx="1133">
                  <c:v>57</c:v>
                </c:pt>
                <c:pt idx="1134">
                  <c:v>340</c:v>
                </c:pt>
                <c:pt idx="1135">
                  <c:v>336</c:v>
                </c:pt>
                <c:pt idx="1136">
                  <c:v>20</c:v>
                </c:pt>
                <c:pt idx="1137">
                  <c:v>30</c:v>
                </c:pt>
                <c:pt idx="1138">
                  <c:v>407</c:v>
                </c:pt>
                <c:pt idx="1139">
                  <c:v>51</c:v>
                </c:pt>
                <c:pt idx="1140">
                  <c:v>90</c:v>
                </c:pt>
                <c:pt idx="1141">
                  <c:v>423</c:v>
                </c:pt>
                <c:pt idx="1142">
                  <c:v>5</c:v>
                </c:pt>
                <c:pt idx="1143">
                  <c:v>378</c:v>
                </c:pt>
                <c:pt idx="1144">
                  <c:v>61</c:v>
                </c:pt>
                <c:pt idx="1145">
                  <c:v>70</c:v>
                </c:pt>
                <c:pt idx="1146">
                  <c:v>173</c:v>
                </c:pt>
                <c:pt idx="1147">
                  <c:v>3</c:v>
                </c:pt>
                <c:pt idx="1148">
                  <c:v>595</c:v>
                </c:pt>
                <c:pt idx="1149">
                  <c:v>595</c:v>
                </c:pt>
                <c:pt idx="1150">
                  <c:v>10</c:v>
                </c:pt>
                <c:pt idx="1151">
                  <c:v>82</c:v>
                </c:pt>
                <c:pt idx="1152">
                  <c:v>15</c:v>
                </c:pt>
                <c:pt idx="1153">
                  <c:v>15</c:v>
                </c:pt>
                <c:pt idx="1154">
                  <c:v>220</c:v>
                </c:pt>
                <c:pt idx="1155">
                  <c:v>517</c:v>
                </c:pt>
                <c:pt idx="1156">
                  <c:v>615</c:v>
                </c:pt>
                <c:pt idx="1157">
                  <c:v>11</c:v>
                </c:pt>
                <c:pt idx="1158">
                  <c:v>480</c:v>
                </c:pt>
                <c:pt idx="1159">
                  <c:v>398</c:v>
                </c:pt>
                <c:pt idx="1160">
                  <c:v>398</c:v>
                </c:pt>
                <c:pt idx="1161">
                  <c:v>752</c:v>
                </c:pt>
                <c:pt idx="1162">
                  <c:v>464</c:v>
                </c:pt>
                <c:pt idx="1163">
                  <c:v>28</c:v>
                </c:pt>
                <c:pt idx="1164">
                  <c:v>154</c:v>
                </c:pt>
                <c:pt idx="1165">
                  <c:v>23</c:v>
                </c:pt>
                <c:pt idx="1166">
                  <c:v>1</c:v>
                </c:pt>
                <c:pt idx="1167">
                  <c:v>53</c:v>
                </c:pt>
                <c:pt idx="1168">
                  <c:v>741</c:v>
                </c:pt>
                <c:pt idx="1169">
                  <c:v>230</c:v>
                </c:pt>
                <c:pt idx="1170">
                  <c:v>5</c:v>
                </c:pt>
                <c:pt idx="1171">
                  <c:v>5</c:v>
                </c:pt>
                <c:pt idx="1172">
                  <c:v>456</c:v>
                </c:pt>
                <c:pt idx="1173">
                  <c:v>143</c:v>
                </c:pt>
                <c:pt idx="1174">
                  <c:v>31</c:v>
                </c:pt>
                <c:pt idx="1175">
                  <c:v>2</c:v>
                </c:pt>
                <c:pt idx="1176">
                  <c:v>0</c:v>
                </c:pt>
                <c:pt idx="1177">
                  <c:v>625</c:v>
                </c:pt>
                <c:pt idx="1178">
                  <c:v>407</c:v>
                </c:pt>
                <c:pt idx="1179">
                  <c:v>254</c:v>
                </c:pt>
                <c:pt idx="1180">
                  <c:v>3</c:v>
                </c:pt>
                <c:pt idx="1181">
                  <c:v>269</c:v>
                </c:pt>
                <c:pt idx="1182">
                  <c:v>269</c:v>
                </c:pt>
                <c:pt idx="1183">
                  <c:v>7</c:v>
                </c:pt>
                <c:pt idx="1184">
                  <c:v>301</c:v>
                </c:pt>
                <c:pt idx="1185">
                  <c:v>375</c:v>
                </c:pt>
                <c:pt idx="1186">
                  <c:v>10</c:v>
                </c:pt>
                <c:pt idx="1187">
                  <c:v>12</c:v>
                </c:pt>
                <c:pt idx="1188">
                  <c:v>3</c:v>
                </c:pt>
                <c:pt idx="1189">
                  <c:v>258</c:v>
                </c:pt>
                <c:pt idx="1190">
                  <c:v>1</c:v>
                </c:pt>
                <c:pt idx="1191">
                  <c:v>1</c:v>
                </c:pt>
                <c:pt idx="1192">
                  <c:v>45</c:v>
                </c:pt>
                <c:pt idx="1193">
                  <c:v>1215</c:v>
                </c:pt>
                <c:pt idx="1194">
                  <c:v>6</c:v>
                </c:pt>
                <c:pt idx="1195">
                  <c:v>36</c:v>
                </c:pt>
                <c:pt idx="1196">
                  <c:v>19</c:v>
                </c:pt>
                <c:pt idx="1197">
                  <c:v>106</c:v>
                </c:pt>
                <c:pt idx="1198">
                  <c:v>871</c:v>
                </c:pt>
                <c:pt idx="1199">
                  <c:v>368</c:v>
                </c:pt>
                <c:pt idx="1200">
                  <c:v>233</c:v>
                </c:pt>
                <c:pt idx="1201">
                  <c:v>11</c:v>
                </c:pt>
                <c:pt idx="1202">
                  <c:v>1193</c:v>
                </c:pt>
                <c:pt idx="1203">
                  <c:v>441</c:v>
                </c:pt>
                <c:pt idx="1204">
                  <c:v>87</c:v>
                </c:pt>
                <c:pt idx="1205">
                  <c:v>20</c:v>
                </c:pt>
                <c:pt idx="1206">
                  <c:v>14</c:v>
                </c:pt>
                <c:pt idx="1207">
                  <c:v>110</c:v>
                </c:pt>
                <c:pt idx="1208">
                  <c:v>437</c:v>
                </c:pt>
                <c:pt idx="1209">
                  <c:v>437</c:v>
                </c:pt>
                <c:pt idx="1210">
                  <c:v>965</c:v>
                </c:pt>
                <c:pt idx="1211">
                  <c:v>483</c:v>
                </c:pt>
                <c:pt idx="1212">
                  <c:v>204</c:v>
                </c:pt>
                <c:pt idx="1213">
                  <c:v>32</c:v>
                </c:pt>
                <c:pt idx="1214">
                  <c:v>510</c:v>
                </c:pt>
                <c:pt idx="1215">
                  <c:v>574</c:v>
                </c:pt>
                <c:pt idx="1216">
                  <c:v>85</c:v>
                </c:pt>
                <c:pt idx="1217">
                  <c:v>332</c:v>
                </c:pt>
                <c:pt idx="1218">
                  <c:v>332</c:v>
                </c:pt>
                <c:pt idx="1219">
                  <c:v>642</c:v>
                </c:pt>
                <c:pt idx="1220">
                  <c:v>642</c:v>
                </c:pt>
                <c:pt idx="1221">
                  <c:v>35</c:v>
                </c:pt>
                <c:pt idx="1222">
                  <c:v>2</c:v>
                </c:pt>
                <c:pt idx="1223">
                  <c:v>2</c:v>
                </c:pt>
                <c:pt idx="1224">
                  <c:v>30</c:v>
                </c:pt>
                <c:pt idx="1225">
                  <c:v>5</c:v>
                </c:pt>
                <c:pt idx="1226">
                  <c:v>46</c:v>
                </c:pt>
                <c:pt idx="1227">
                  <c:v>587</c:v>
                </c:pt>
                <c:pt idx="1228">
                  <c:v>587</c:v>
                </c:pt>
                <c:pt idx="1229">
                  <c:v>354</c:v>
                </c:pt>
                <c:pt idx="1230">
                  <c:v>9</c:v>
                </c:pt>
                <c:pt idx="1231">
                  <c:v>97</c:v>
                </c:pt>
                <c:pt idx="1232">
                  <c:v>19</c:v>
                </c:pt>
                <c:pt idx="1233">
                  <c:v>26</c:v>
                </c:pt>
                <c:pt idx="1234">
                  <c:v>376</c:v>
                </c:pt>
                <c:pt idx="1235">
                  <c:v>390</c:v>
                </c:pt>
                <c:pt idx="1236">
                  <c:v>390</c:v>
                </c:pt>
                <c:pt idx="1237">
                  <c:v>476</c:v>
                </c:pt>
                <c:pt idx="1238">
                  <c:v>121</c:v>
                </c:pt>
                <c:pt idx="1239">
                  <c:v>18</c:v>
                </c:pt>
                <c:pt idx="1240">
                  <c:v>627</c:v>
                </c:pt>
                <c:pt idx="1241">
                  <c:v>12</c:v>
                </c:pt>
                <c:pt idx="1242">
                  <c:v>165</c:v>
                </c:pt>
                <c:pt idx="1243">
                  <c:v>806</c:v>
                </c:pt>
                <c:pt idx="1244">
                  <c:v>763</c:v>
                </c:pt>
                <c:pt idx="1245">
                  <c:v>205</c:v>
                </c:pt>
                <c:pt idx="1246">
                  <c:v>1003</c:v>
                </c:pt>
                <c:pt idx="1247">
                  <c:v>4</c:v>
                </c:pt>
                <c:pt idx="1248">
                  <c:v>23</c:v>
                </c:pt>
                <c:pt idx="1249">
                  <c:v>790</c:v>
                </c:pt>
                <c:pt idx="1250">
                  <c:v>10</c:v>
                </c:pt>
                <c:pt idx="1251">
                  <c:v>13</c:v>
                </c:pt>
                <c:pt idx="1252">
                  <c:v>40</c:v>
                </c:pt>
                <c:pt idx="1253">
                  <c:v>98</c:v>
                </c:pt>
                <c:pt idx="1254">
                  <c:v>12</c:v>
                </c:pt>
                <c:pt idx="1255">
                  <c:v>11</c:v>
                </c:pt>
                <c:pt idx="1256">
                  <c:v>62</c:v>
                </c:pt>
                <c:pt idx="1257">
                  <c:v>1148</c:v>
                </c:pt>
                <c:pt idx="1258">
                  <c:v>984</c:v>
                </c:pt>
                <c:pt idx="1259">
                  <c:v>172</c:v>
                </c:pt>
                <c:pt idx="1260">
                  <c:v>368</c:v>
                </c:pt>
                <c:pt idx="1261">
                  <c:v>368</c:v>
                </c:pt>
                <c:pt idx="1262">
                  <c:v>941</c:v>
                </c:pt>
                <c:pt idx="1263">
                  <c:v>241</c:v>
                </c:pt>
                <c:pt idx="1264">
                  <c:v>112</c:v>
                </c:pt>
                <c:pt idx="1265">
                  <c:v>799</c:v>
                </c:pt>
                <c:pt idx="1266">
                  <c:v>406</c:v>
                </c:pt>
                <c:pt idx="1267">
                  <c:v>406</c:v>
                </c:pt>
                <c:pt idx="1268">
                  <c:v>95</c:v>
                </c:pt>
                <c:pt idx="1269">
                  <c:v>709</c:v>
                </c:pt>
                <c:pt idx="1270">
                  <c:v>709</c:v>
                </c:pt>
                <c:pt idx="1271">
                  <c:v>90</c:v>
                </c:pt>
                <c:pt idx="1272">
                  <c:v>128</c:v>
                </c:pt>
                <c:pt idx="1273">
                  <c:v>8</c:v>
                </c:pt>
                <c:pt idx="1274">
                  <c:v>261</c:v>
                </c:pt>
                <c:pt idx="1275">
                  <c:v>1050</c:v>
                </c:pt>
                <c:pt idx="1276">
                  <c:v>29</c:v>
                </c:pt>
                <c:pt idx="1277">
                  <c:v>298</c:v>
                </c:pt>
                <c:pt idx="1278">
                  <c:v>377</c:v>
                </c:pt>
                <c:pt idx="1279">
                  <c:v>919</c:v>
                </c:pt>
                <c:pt idx="1280">
                  <c:v>919</c:v>
                </c:pt>
                <c:pt idx="1281">
                  <c:v>25</c:v>
                </c:pt>
                <c:pt idx="1282">
                  <c:v>163</c:v>
                </c:pt>
                <c:pt idx="1283">
                  <c:v>162</c:v>
                </c:pt>
                <c:pt idx="1284">
                  <c:v>162</c:v>
                </c:pt>
                <c:pt idx="1285">
                  <c:v>5</c:v>
                </c:pt>
                <c:pt idx="1286">
                  <c:v>5</c:v>
                </c:pt>
                <c:pt idx="1287">
                  <c:v>198</c:v>
                </c:pt>
                <c:pt idx="1288">
                  <c:v>215</c:v>
                </c:pt>
                <c:pt idx="1289">
                  <c:v>112</c:v>
                </c:pt>
                <c:pt idx="1290">
                  <c:v>112</c:v>
                </c:pt>
                <c:pt idx="1291">
                  <c:v>2</c:v>
                </c:pt>
                <c:pt idx="1292">
                  <c:v>198</c:v>
                </c:pt>
                <c:pt idx="1293">
                  <c:v>1493</c:v>
                </c:pt>
                <c:pt idx="1294">
                  <c:v>1090</c:v>
                </c:pt>
                <c:pt idx="1295">
                  <c:v>295</c:v>
                </c:pt>
                <c:pt idx="1296">
                  <c:v>216</c:v>
                </c:pt>
                <c:pt idx="1297">
                  <c:v>3</c:v>
                </c:pt>
                <c:pt idx="1298">
                  <c:v>536</c:v>
                </c:pt>
                <c:pt idx="1299">
                  <c:v>1149</c:v>
                </c:pt>
                <c:pt idx="1300">
                  <c:v>70</c:v>
                </c:pt>
                <c:pt idx="1301">
                  <c:v>244</c:v>
                </c:pt>
                <c:pt idx="1302">
                  <c:v>244</c:v>
                </c:pt>
                <c:pt idx="1303">
                  <c:v>586</c:v>
                </c:pt>
                <c:pt idx="1304">
                  <c:v>77</c:v>
                </c:pt>
                <c:pt idx="1305">
                  <c:v>539</c:v>
                </c:pt>
                <c:pt idx="1306">
                  <c:v>200</c:v>
                </c:pt>
                <c:pt idx="1307">
                  <c:v>794</c:v>
                </c:pt>
                <c:pt idx="1308">
                  <c:v>23</c:v>
                </c:pt>
                <c:pt idx="1309">
                  <c:v>387</c:v>
                </c:pt>
                <c:pt idx="1310">
                  <c:v>774</c:v>
                </c:pt>
                <c:pt idx="1311">
                  <c:v>19</c:v>
                </c:pt>
                <c:pt idx="1312">
                  <c:v>11</c:v>
                </c:pt>
                <c:pt idx="1313">
                  <c:v>11</c:v>
                </c:pt>
                <c:pt idx="1314">
                  <c:v>328</c:v>
                </c:pt>
                <c:pt idx="1315">
                  <c:v>328</c:v>
                </c:pt>
                <c:pt idx="1316">
                  <c:v>901</c:v>
                </c:pt>
                <c:pt idx="1317">
                  <c:v>901</c:v>
                </c:pt>
                <c:pt idx="1318">
                  <c:v>901</c:v>
                </c:pt>
                <c:pt idx="1319">
                  <c:v>866</c:v>
                </c:pt>
                <c:pt idx="1320">
                  <c:v>37</c:v>
                </c:pt>
                <c:pt idx="1321">
                  <c:v>308</c:v>
                </c:pt>
                <c:pt idx="1322">
                  <c:v>753</c:v>
                </c:pt>
                <c:pt idx="1323">
                  <c:v>1048</c:v>
                </c:pt>
                <c:pt idx="1324">
                  <c:v>960</c:v>
                </c:pt>
                <c:pt idx="1325">
                  <c:v>888</c:v>
                </c:pt>
                <c:pt idx="1326">
                  <c:v>31</c:v>
                </c:pt>
                <c:pt idx="1327">
                  <c:v>4</c:v>
                </c:pt>
                <c:pt idx="1328">
                  <c:v>19</c:v>
                </c:pt>
                <c:pt idx="1329">
                  <c:v>14</c:v>
                </c:pt>
                <c:pt idx="1330">
                  <c:v>7</c:v>
                </c:pt>
                <c:pt idx="1331">
                  <c:v>32</c:v>
                </c:pt>
                <c:pt idx="1332">
                  <c:v>654</c:v>
                </c:pt>
                <c:pt idx="1333">
                  <c:v>204</c:v>
                </c:pt>
                <c:pt idx="1334">
                  <c:v>707</c:v>
                </c:pt>
                <c:pt idx="1335">
                  <c:v>499</c:v>
                </c:pt>
                <c:pt idx="1336">
                  <c:v>172</c:v>
                </c:pt>
                <c:pt idx="1337">
                  <c:v>2</c:v>
                </c:pt>
                <c:pt idx="1338">
                  <c:v>576</c:v>
                </c:pt>
                <c:pt idx="1339">
                  <c:v>471</c:v>
                </c:pt>
                <c:pt idx="1340">
                  <c:v>184</c:v>
                </c:pt>
                <c:pt idx="1341">
                  <c:v>635</c:v>
                </c:pt>
                <c:pt idx="1342">
                  <c:v>295</c:v>
                </c:pt>
                <c:pt idx="1343">
                  <c:v>576</c:v>
                </c:pt>
                <c:pt idx="1344">
                  <c:v>8</c:v>
                </c:pt>
                <c:pt idx="1345">
                  <c:v>381</c:v>
                </c:pt>
                <c:pt idx="1346">
                  <c:v>16</c:v>
                </c:pt>
                <c:pt idx="1347">
                  <c:v>44</c:v>
                </c:pt>
                <c:pt idx="1348">
                  <c:v>44</c:v>
                </c:pt>
                <c:pt idx="1349">
                  <c:v>371</c:v>
                </c:pt>
                <c:pt idx="1350">
                  <c:v>735</c:v>
                </c:pt>
                <c:pt idx="1351">
                  <c:v>386</c:v>
                </c:pt>
                <c:pt idx="1352">
                  <c:v>548</c:v>
                </c:pt>
                <c:pt idx="1353">
                  <c:v>6</c:v>
                </c:pt>
                <c:pt idx="1354">
                  <c:v>1000</c:v>
                </c:pt>
                <c:pt idx="1355">
                  <c:v>206</c:v>
                </c:pt>
                <c:pt idx="1356">
                  <c:v>483</c:v>
                </c:pt>
                <c:pt idx="1357">
                  <c:v>611</c:v>
                </c:pt>
                <c:pt idx="1358">
                  <c:v>7</c:v>
                </c:pt>
                <c:pt idx="1359">
                  <c:v>19</c:v>
                </c:pt>
                <c:pt idx="1360">
                  <c:v>265</c:v>
                </c:pt>
                <c:pt idx="1361">
                  <c:v>292</c:v>
                </c:pt>
                <c:pt idx="1362">
                  <c:v>292</c:v>
                </c:pt>
                <c:pt idx="1363">
                  <c:v>161</c:v>
                </c:pt>
                <c:pt idx="1364">
                  <c:v>713</c:v>
                </c:pt>
                <c:pt idx="1365">
                  <c:v>6</c:v>
                </c:pt>
                <c:pt idx="1366">
                  <c:v>593</c:v>
                </c:pt>
                <c:pt idx="1367">
                  <c:v>26</c:v>
                </c:pt>
                <c:pt idx="1368">
                  <c:v>448</c:v>
                </c:pt>
                <c:pt idx="1369">
                  <c:v>1311</c:v>
                </c:pt>
                <c:pt idx="1370">
                  <c:v>526</c:v>
                </c:pt>
                <c:pt idx="1371">
                  <c:v>86</c:v>
                </c:pt>
                <c:pt idx="1372">
                  <c:v>547</c:v>
                </c:pt>
                <c:pt idx="1373">
                  <c:v>1</c:v>
                </c:pt>
                <c:pt idx="1374">
                  <c:v>1</c:v>
                </c:pt>
                <c:pt idx="1375">
                  <c:v>1166</c:v>
                </c:pt>
                <c:pt idx="1376">
                  <c:v>1486</c:v>
                </c:pt>
                <c:pt idx="1377">
                  <c:v>349</c:v>
                </c:pt>
                <c:pt idx="1378">
                  <c:v>365</c:v>
                </c:pt>
                <c:pt idx="1379">
                  <c:v>349</c:v>
                </c:pt>
                <c:pt idx="1380">
                  <c:v>515</c:v>
                </c:pt>
                <c:pt idx="1381">
                  <c:v>88</c:v>
                </c:pt>
                <c:pt idx="1382">
                  <c:v>10</c:v>
                </c:pt>
                <c:pt idx="1383">
                  <c:v>53</c:v>
                </c:pt>
                <c:pt idx="1384">
                  <c:v>606</c:v>
                </c:pt>
                <c:pt idx="1385">
                  <c:v>1492</c:v>
                </c:pt>
                <c:pt idx="1386">
                  <c:v>1492</c:v>
                </c:pt>
                <c:pt idx="1387">
                  <c:v>78</c:v>
                </c:pt>
                <c:pt idx="1388">
                  <c:v>5</c:v>
                </c:pt>
                <c:pt idx="1389">
                  <c:v>356</c:v>
                </c:pt>
                <c:pt idx="1390">
                  <c:v>533</c:v>
                </c:pt>
                <c:pt idx="1391">
                  <c:v>216</c:v>
                </c:pt>
                <c:pt idx="1392">
                  <c:v>183</c:v>
                </c:pt>
                <c:pt idx="1393">
                  <c:v>196</c:v>
                </c:pt>
                <c:pt idx="1394">
                  <c:v>91</c:v>
                </c:pt>
                <c:pt idx="1395">
                  <c:v>575</c:v>
                </c:pt>
                <c:pt idx="1396">
                  <c:v>726</c:v>
                </c:pt>
                <c:pt idx="1397">
                  <c:v>5</c:v>
                </c:pt>
                <c:pt idx="1398">
                  <c:v>833</c:v>
                </c:pt>
                <c:pt idx="1399">
                  <c:v>12</c:v>
                </c:pt>
                <c:pt idx="1400">
                  <c:v>938</c:v>
                </c:pt>
                <c:pt idx="1401">
                  <c:v>56</c:v>
                </c:pt>
                <c:pt idx="1402">
                  <c:v>56</c:v>
                </c:pt>
                <c:pt idx="1403">
                  <c:v>445</c:v>
                </c:pt>
                <c:pt idx="1404">
                  <c:v>1259</c:v>
                </c:pt>
                <c:pt idx="1405">
                  <c:v>248</c:v>
                </c:pt>
                <c:pt idx="1406">
                  <c:v>284</c:v>
                </c:pt>
                <c:pt idx="1407">
                  <c:v>239</c:v>
                </c:pt>
                <c:pt idx="1408">
                  <c:v>1111</c:v>
                </c:pt>
                <c:pt idx="1409">
                  <c:v>1111</c:v>
                </c:pt>
                <c:pt idx="1410">
                  <c:v>52</c:v>
                </c:pt>
                <c:pt idx="1411">
                  <c:v>25</c:v>
                </c:pt>
                <c:pt idx="1412">
                  <c:v>28</c:v>
                </c:pt>
                <c:pt idx="1413">
                  <c:v>614</c:v>
                </c:pt>
                <c:pt idx="1414">
                  <c:v>710</c:v>
                </c:pt>
                <c:pt idx="1415">
                  <c:v>322</c:v>
                </c:pt>
                <c:pt idx="1416">
                  <c:v>73</c:v>
                </c:pt>
                <c:pt idx="1417">
                  <c:v>1241</c:v>
                </c:pt>
                <c:pt idx="1418">
                  <c:v>529</c:v>
                </c:pt>
                <c:pt idx="1419">
                  <c:v>529</c:v>
                </c:pt>
                <c:pt idx="1420">
                  <c:v>5</c:v>
                </c:pt>
                <c:pt idx="1421">
                  <c:v>35</c:v>
                </c:pt>
                <c:pt idx="1422">
                  <c:v>447</c:v>
                </c:pt>
                <c:pt idx="1423">
                  <c:v>81</c:v>
                </c:pt>
                <c:pt idx="1424">
                  <c:v>123</c:v>
                </c:pt>
                <c:pt idx="1425">
                  <c:v>587</c:v>
                </c:pt>
                <c:pt idx="1426">
                  <c:v>587</c:v>
                </c:pt>
                <c:pt idx="1427">
                  <c:v>9</c:v>
                </c:pt>
                <c:pt idx="1428">
                  <c:v>212</c:v>
                </c:pt>
                <c:pt idx="1429">
                  <c:v>293</c:v>
                </c:pt>
                <c:pt idx="1430">
                  <c:v>376</c:v>
                </c:pt>
                <c:pt idx="1431">
                  <c:v>570</c:v>
                </c:pt>
                <c:pt idx="1432">
                  <c:v>23</c:v>
                </c:pt>
                <c:pt idx="1433">
                  <c:v>867</c:v>
                </c:pt>
                <c:pt idx="1434">
                  <c:v>10</c:v>
                </c:pt>
                <c:pt idx="1435">
                  <c:v>789</c:v>
                </c:pt>
                <c:pt idx="1436">
                  <c:v>789</c:v>
                </c:pt>
                <c:pt idx="1437">
                  <c:v>757</c:v>
                </c:pt>
                <c:pt idx="1438">
                  <c:v>757</c:v>
                </c:pt>
                <c:pt idx="1439">
                  <c:v>757</c:v>
                </c:pt>
                <c:pt idx="1440">
                  <c:v>29</c:v>
                </c:pt>
                <c:pt idx="1441">
                  <c:v>46</c:v>
                </c:pt>
                <c:pt idx="1442">
                  <c:v>159</c:v>
                </c:pt>
                <c:pt idx="1443">
                  <c:v>70</c:v>
                </c:pt>
                <c:pt idx="1444">
                  <c:v>882</c:v>
                </c:pt>
                <c:pt idx="1445">
                  <c:v>536</c:v>
                </c:pt>
                <c:pt idx="1446">
                  <c:v>291</c:v>
                </c:pt>
                <c:pt idx="1447">
                  <c:v>318</c:v>
                </c:pt>
                <c:pt idx="1448">
                  <c:v>379</c:v>
                </c:pt>
                <c:pt idx="1449">
                  <c:v>378</c:v>
                </c:pt>
                <c:pt idx="1450">
                  <c:v>333</c:v>
                </c:pt>
                <c:pt idx="1451">
                  <c:v>635</c:v>
                </c:pt>
                <c:pt idx="1452">
                  <c:v>635</c:v>
                </c:pt>
                <c:pt idx="1453">
                  <c:v>635</c:v>
                </c:pt>
                <c:pt idx="1454">
                  <c:v>12</c:v>
                </c:pt>
                <c:pt idx="1455">
                  <c:v>12</c:v>
                </c:pt>
                <c:pt idx="1456">
                  <c:v>960</c:v>
                </c:pt>
                <c:pt idx="1457">
                  <c:v>313</c:v>
                </c:pt>
                <c:pt idx="1458">
                  <c:v>0</c:v>
                </c:pt>
                <c:pt idx="1459">
                  <c:v>749</c:v>
                </c:pt>
                <c:pt idx="1460">
                  <c:v>203</c:v>
                </c:pt>
                <c:pt idx="1461">
                  <c:v>157</c:v>
                </c:pt>
                <c:pt idx="1462">
                  <c:v>1</c:v>
                </c:pt>
                <c:pt idx="1463">
                  <c:v>22</c:v>
                </c:pt>
                <c:pt idx="1464">
                  <c:v>39</c:v>
                </c:pt>
                <c:pt idx="1465">
                  <c:v>42</c:v>
                </c:pt>
                <c:pt idx="1466">
                  <c:v>1</c:v>
                </c:pt>
                <c:pt idx="1467">
                  <c:v>4</c:v>
                </c:pt>
                <c:pt idx="1468">
                  <c:v>4</c:v>
                </c:pt>
                <c:pt idx="1469">
                  <c:v>750</c:v>
                </c:pt>
                <c:pt idx="1470">
                  <c:v>25</c:v>
                </c:pt>
                <c:pt idx="1471">
                  <c:v>10</c:v>
                </c:pt>
                <c:pt idx="1472">
                  <c:v>4</c:v>
                </c:pt>
                <c:pt idx="1473">
                  <c:v>407</c:v>
                </c:pt>
                <c:pt idx="1474">
                  <c:v>619</c:v>
                </c:pt>
                <c:pt idx="1475">
                  <c:v>629</c:v>
                </c:pt>
                <c:pt idx="1476">
                  <c:v>30</c:v>
                </c:pt>
                <c:pt idx="1477">
                  <c:v>320</c:v>
                </c:pt>
                <c:pt idx="1478">
                  <c:v>320</c:v>
                </c:pt>
                <c:pt idx="1479">
                  <c:v>3</c:v>
                </c:pt>
                <c:pt idx="1480">
                  <c:v>215</c:v>
                </c:pt>
                <c:pt idx="1481">
                  <c:v>311</c:v>
                </c:pt>
                <c:pt idx="1482">
                  <c:v>29</c:v>
                </c:pt>
                <c:pt idx="1483">
                  <c:v>112</c:v>
                </c:pt>
                <c:pt idx="1484">
                  <c:v>7</c:v>
                </c:pt>
                <c:pt idx="1485">
                  <c:v>7</c:v>
                </c:pt>
                <c:pt idx="1486">
                  <c:v>5</c:v>
                </c:pt>
                <c:pt idx="1487">
                  <c:v>1103</c:v>
                </c:pt>
                <c:pt idx="1488">
                  <c:v>1103</c:v>
                </c:pt>
                <c:pt idx="1489">
                  <c:v>1060</c:v>
                </c:pt>
                <c:pt idx="1490">
                  <c:v>561</c:v>
                </c:pt>
                <c:pt idx="1491">
                  <c:v>153</c:v>
                </c:pt>
                <c:pt idx="1492">
                  <c:v>39</c:v>
                </c:pt>
                <c:pt idx="1493">
                  <c:v>404</c:v>
                </c:pt>
                <c:pt idx="1494">
                  <c:v>375</c:v>
                </c:pt>
                <c:pt idx="1495">
                  <c:v>375</c:v>
                </c:pt>
                <c:pt idx="1496">
                  <c:v>10</c:v>
                </c:pt>
                <c:pt idx="1497">
                  <c:v>4</c:v>
                </c:pt>
                <c:pt idx="1498">
                  <c:v>23</c:v>
                </c:pt>
                <c:pt idx="1499">
                  <c:v>411</c:v>
                </c:pt>
                <c:pt idx="1500">
                  <c:v>411</c:v>
                </c:pt>
                <c:pt idx="1501">
                  <c:v>211</c:v>
                </c:pt>
                <c:pt idx="1502">
                  <c:v>446</c:v>
                </c:pt>
                <c:pt idx="1503">
                  <c:v>239</c:v>
                </c:pt>
                <c:pt idx="1504">
                  <c:v>7</c:v>
                </c:pt>
                <c:pt idx="1505">
                  <c:v>374</c:v>
                </c:pt>
                <c:pt idx="1506">
                  <c:v>221</c:v>
                </c:pt>
                <c:pt idx="1507">
                  <c:v>1218</c:v>
                </c:pt>
                <c:pt idx="1508">
                  <c:v>1047</c:v>
                </c:pt>
                <c:pt idx="1509">
                  <c:v>1206</c:v>
                </c:pt>
                <c:pt idx="1510">
                  <c:v>20</c:v>
                </c:pt>
                <c:pt idx="1511">
                  <c:v>274</c:v>
                </c:pt>
                <c:pt idx="1512">
                  <c:v>27</c:v>
                </c:pt>
                <c:pt idx="1513">
                  <c:v>19</c:v>
                </c:pt>
                <c:pt idx="1514">
                  <c:v>584</c:v>
                </c:pt>
                <c:pt idx="1515">
                  <c:v>738</c:v>
                </c:pt>
                <c:pt idx="1516">
                  <c:v>889</c:v>
                </c:pt>
                <c:pt idx="1517">
                  <c:v>146</c:v>
                </c:pt>
                <c:pt idx="1518">
                  <c:v>315</c:v>
                </c:pt>
                <c:pt idx="1519">
                  <c:v>18</c:v>
                </c:pt>
                <c:pt idx="1520">
                  <c:v>18</c:v>
                </c:pt>
                <c:pt idx="1521">
                  <c:v>15</c:v>
                </c:pt>
                <c:pt idx="1522">
                  <c:v>815</c:v>
                </c:pt>
                <c:pt idx="1523">
                  <c:v>9</c:v>
                </c:pt>
                <c:pt idx="1524">
                  <c:v>247</c:v>
                </c:pt>
                <c:pt idx="1525">
                  <c:v>1115</c:v>
                </c:pt>
                <c:pt idx="1526">
                  <c:v>68</c:v>
                </c:pt>
                <c:pt idx="1527">
                  <c:v>185</c:v>
                </c:pt>
                <c:pt idx="1528">
                  <c:v>54</c:v>
                </c:pt>
                <c:pt idx="1529">
                  <c:v>411</c:v>
                </c:pt>
                <c:pt idx="1530">
                  <c:v>7</c:v>
                </c:pt>
                <c:pt idx="1531">
                  <c:v>182</c:v>
                </c:pt>
                <c:pt idx="1532">
                  <c:v>251</c:v>
                </c:pt>
                <c:pt idx="1533">
                  <c:v>28</c:v>
                </c:pt>
                <c:pt idx="1534">
                  <c:v>20</c:v>
                </c:pt>
                <c:pt idx="1535">
                  <c:v>416</c:v>
                </c:pt>
                <c:pt idx="1536">
                  <c:v>14</c:v>
                </c:pt>
                <c:pt idx="1537">
                  <c:v>112</c:v>
                </c:pt>
                <c:pt idx="1538">
                  <c:v>141</c:v>
                </c:pt>
                <c:pt idx="1539">
                  <c:v>50</c:v>
                </c:pt>
                <c:pt idx="1540">
                  <c:v>166</c:v>
                </c:pt>
                <c:pt idx="1541">
                  <c:v>562</c:v>
                </c:pt>
                <c:pt idx="1542">
                  <c:v>72</c:v>
                </c:pt>
                <c:pt idx="1543">
                  <c:v>315</c:v>
                </c:pt>
                <c:pt idx="1544">
                  <c:v>438</c:v>
                </c:pt>
                <c:pt idx="1545">
                  <c:v>19</c:v>
                </c:pt>
                <c:pt idx="1546">
                  <c:v>134</c:v>
                </c:pt>
                <c:pt idx="1547">
                  <c:v>283</c:v>
                </c:pt>
                <c:pt idx="1548">
                  <c:v>2</c:v>
                </c:pt>
                <c:pt idx="1549">
                  <c:v>75</c:v>
                </c:pt>
                <c:pt idx="1550">
                  <c:v>75</c:v>
                </c:pt>
                <c:pt idx="1551">
                  <c:v>347</c:v>
                </c:pt>
                <c:pt idx="1552">
                  <c:v>347</c:v>
                </c:pt>
                <c:pt idx="1553">
                  <c:v>492</c:v>
                </c:pt>
                <c:pt idx="1554">
                  <c:v>15</c:v>
                </c:pt>
                <c:pt idx="1555">
                  <c:v>364</c:v>
                </c:pt>
                <c:pt idx="1556">
                  <c:v>206</c:v>
                </c:pt>
                <c:pt idx="1557">
                  <c:v>135</c:v>
                </c:pt>
                <c:pt idx="1558">
                  <c:v>861</c:v>
                </c:pt>
                <c:pt idx="1559">
                  <c:v>1016</c:v>
                </c:pt>
                <c:pt idx="1560">
                  <c:v>8</c:v>
                </c:pt>
                <c:pt idx="1561">
                  <c:v>432</c:v>
                </c:pt>
                <c:pt idx="1562">
                  <c:v>270</c:v>
                </c:pt>
                <c:pt idx="1563">
                  <c:v>270</c:v>
                </c:pt>
                <c:pt idx="1564">
                  <c:v>722</c:v>
                </c:pt>
                <c:pt idx="1565">
                  <c:v>516</c:v>
                </c:pt>
                <c:pt idx="1566">
                  <c:v>410</c:v>
                </c:pt>
                <c:pt idx="1567">
                  <c:v>159</c:v>
                </c:pt>
                <c:pt idx="1568">
                  <c:v>1</c:v>
                </c:pt>
                <c:pt idx="1569">
                  <c:v>350</c:v>
                </c:pt>
                <c:pt idx="1570">
                  <c:v>350</c:v>
                </c:pt>
                <c:pt idx="1571">
                  <c:v>403</c:v>
                </c:pt>
                <c:pt idx="1572">
                  <c:v>218</c:v>
                </c:pt>
                <c:pt idx="1573">
                  <c:v>560</c:v>
                </c:pt>
                <c:pt idx="1574">
                  <c:v>15</c:v>
                </c:pt>
                <c:pt idx="1575">
                  <c:v>729</c:v>
                </c:pt>
                <c:pt idx="1576">
                  <c:v>1224</c:v>
                </c:pt>
                <c:pt idx="1577">
                  <c:v>1121</c:v>
                </c:pt>
                <c:pt idx="1578">
                  <c:v>503</c:v>
                </c:pt>
                <c:pt idx="1579">
                  <c:v>172</c:v>
                </c:pt>
                <c:pt idx="1580">
                  <c:v>172</c:v>
                </c:pt>
                <c:pt idx="1581">
                  <c:v>31</c:v>
                </c:pt>
                <c:pt idx="1582">
                  <c:v>266</c:v>
                </c:pt>
                <c:pt idx="1583">
                  <c:v>12</c:v>
                </c:pt>
                <c:pt idx="1584">
                  <c:v>1245</c:v>
                </c:pt>
                <c:pt idx="1585">
                  <c:v>77</c:v>
                </c:pt>
                <c:pt idx="1586">
                  <c:v>224</c:v>
                </c:pt>
                <c:pt idx="1587">
                  <c:v>479</c:v>
                </c:pt>
                <c:pt idx="1588">
                  <c:v>199</c:v>
                </c:pt>
                <c:pt idx="1589">
                  <c:v>18</c:v>
                </c:pt>
                <c:pt idx="1590">
                  <c:v>30</c:v>
                </c:pt>
                <c:pt idx="1591">
                  <c:v>13</c:v>
                </c:pt>
                <c:pt idx="1592">
                  <c:v>45</c:v>
                </c:pt>
                <c:pt idx="1593">
                  <c:v>13</c:v>
                </c:pt>
                <c:pt idx="1594">
                  <c:v>21</c:v>
                </c:pt>
                <c:pt idx="1595">
                  <c:v>966</c:v>
                </c:pt>
                <c:pt idx="1596">
                  <c:v>1459</c:v>
                </c:pt>
                <c:pt idx="1597">
                  <c:v>87</c:v>
                </c:pt>
                <c:pt idx="1598">
                  <c:v>5</c:v>
                </c:pt>
                <c:pt idx="1599">
                  <c:v>13</c:v>
                </c:pt>
                <c:pt idx="1600">
                  <c:v>35</c:v>
                </c:pt>
                <c:pt idx="1601">
                  <c:v>621</c:v>
                </c:pt>
                <c:pt idx="1602">
                  <c:v>34</c:v>
                </c:pt>
                <c:pt idx="1603">
                  <c:v>34</c:v>
                </c:pt>
                <c:pt idx="1604">
                  <c:v>378</c:v>
                </c:pt>
                <c:pt idx="1605">
                  <c:v>378</c:v>
                </c:pt>
                <c:pt idx="1606">
                  <c:v>430</c:v>
                </c:pt>
                <c:pt idx="1607">
                  <c:v>979</c:v>
                </c:pt>
                <c:pt idx="1608">
                  <c:v>116</c:v>
                </c:pt>
                <c:pt idx="1609">
                  <c:v>19</c:v>
                </c:pt>
                <c:pt idx="1610">
                  <c:v>2</c:v>
                </c:pt>
                <c:pt idx="1611">
                  <c:v>777</c:v>
                </c:pt>
                <c:pt idx="1612">
                  <c:v>6</c:v>
                </c:pt>
                <c:pt idx="1613">
                  <c:v>160</c:v>
                </c:pt>
                <c:pt idx="1614">
                  <c:v>4</c:v>
                </c:pt>
                <c:pt idx="1615">
                  <c:v>853</c:v>
                </c:pt>
                <c:pt idx="1616">
                  <c:v>123</c:v>
                </c:pt>
                <c:pt idx="1617">
                  <c:v>572</c:v>
                </c:pt>
                <c:pt idx="1618">
                  <c:v>141</c:v>
                </c:pt>
                <c:pt idx="1619">
                  <c:v>492</c:v>
                </c:pt>
                <c:pt idx="1620">
                  <c:v>572</c:v>
                </c:pt>
                <c:pt idx="1621">
                  <c:v>93</c:v>
                </c:pt>
                <c:pt idx="1622">
                  <c:v>2</c:v>
                </c:pt>
                <c:pt idx="1623">
                  <c:v>77</c:v>
                </c:pt>
                <c:pt idx="1624">
                  <c:v>42</c:v>
                </c:pt>
                <c:pt idx="1625">
                  <c:v>410</c:v>
                </c:pt>
                <c:pt idx="1626">
                  <c:v>22</c:v>
                </c:pt>
                <c:pt idx="1627">
                  <c:v>0</c:v>
                </c:pt>
                <c:pt idx="1628">
                  <c:v>387</c:v>
                </c:pt>
                <c:pt idx="1629">
                  <c:v>127</c:v>
                </c:pt>
                <c:pt idx="1630">
                  <c:v>44</c:v>
                </c:pt>
                <c:pt idx="1631">
                  <c:v>465</c:v>
                </c:pt>
                <c:pt idx="1632">
                  <c:v>689</c:v>
                </c:pt>
                <c:pt idx="1633">
                  <c:v>532</c:v>
                </c:pt>
                <c:pt idx="1634">
                  <c:v>983</c:v>
                </c:pt>
                <c:pt idx="1635">
                  <c:v>686</c:v>
                </c:pt>
                <c:pt idx="1636">
                  <c:v>393</c:v>
                </c:pt>
                <c:pt idx="1637">
                  <c:v>43</c:v>
                </c:pt>
                <c:pt idx="1638">
                  <c:v>15</c:v>
                </c:pt>
                <c:pt idx="1639">
                  <c:v>505</c:v>
                </c:pt>
                <c:pt idx="1640">
                  <c:v>600</c:v>
                </c:pt>
                <c:pt idx="1641">
                  <c:v>792</c:v>
                </c:pt>
                <c:pt idx="1642">
                  <c:v>293</c:v>
                </c:pt>
                <c:pt idx="1643">
                  <c:v>630</c:v>
                </c:pt>
                <c:pt idx="1644">
                  <c:v>483</c:v>
                </c:pt>
                <c:pt idx="1645">
                  <c:v>213</c:v>
                </c:pt>
                <c:pt idx="1646">
                  <c:v>458</c:v>
                </c:pt>
                <c:pt idx="1647">
                  <c:v>247</c:v>
                </c:pt>
                <c:pt idx="1648">
                  <c:v>90</c:v>
                </c:pt>
                <c:pt idx="1649">
                  <c:v>182</c:v>
                </c:pt>
                <c:pt idx="1650">
                  <c:v>466</c:v>
                </c:pt>
                <c:pt idx="1651">
                  <c:v>243</c:v>
                </c:pt>
                <c:pt idx="1652">
                  <c:v>910</c:v>
                </c:pt>
                <c:pt idx="1653">
                  <c:v>167</c:v>
                </c:pt>
                <c:pt idx="1654">
                  <c:v>960</c:v>
                </c:pt>
                <c:pt idx="1655">
                  <c:v>399</c:v>
                </c:pt>
                <c:pt idx="1656">
                  <c:v>1200</c:v>
                </c:pt>
                <c:pt idx="1657">
                  <c:v>35</c:v>
                </c:pt>
                <c:pt idx="1658">
                  <c:v>707</c:v>
                </c:pt>
                <c:pt idx="1659">
                  <c:v>389</c:v>
                </c:pt>
                <c:pt idx="1660">
                  <c:v>171</c:v>
                </c:pt>
                <c:pt idx="1661">
                  <c:v>1379</c:v>
                </c:pt>
                <c:pt idx="1662">
                  <c:v>504</c:v>
                </c:pt>
                <c:pt idx="1663">
                  <c:v>60</c:v>
                </c:pt>
                <c:pt idx="1664">
                  <c:v>224</c:v>
                </c:pt>
                <c:pt idx="1665">
                  <c:v>204</c:v>
                </c:pt>
                <c:pt idx="1666">
                  <c:v>39</c:v>
                </c:pt>
                <c:pt idx="1667">
                  <c:v>39</c:v>
                </c:pt>
                <c:pt idx="1668">
                  <c:v>3</c:v>
                </c:pt>
                <c:pt idx="1669">
                  <c:v>3</c:v>
                </c:pt>
                <c:pt idx="1670">
                  <c:v>1067</c:v>
                </c:pt>
                <c:pt idx="1671">
                  <c:v>144</c:v>
                </c:pt>
                <c:pt idx="1672">
                  <c:v>46</c:v>
                </c:pt>
                <c:pt idx="1673">
                  <c:v>264</c:v>
                </c:pt>
                <c:pt idx="1674">
                  <c:v>202</c:v>
                </c:pt>
                <c:pt idx="1675">
                  <c:v>202</c:v>
                </c:pt>
                <c:pt idx="1676">
                  <c:v>101</c:v>
                </c:pt>
                <c:pt idx="1677">
                  <c:v>17</c:v>
                </c:pt>
                <c:pt idx="1678">
                  <c:v>84</c:v>
                </c:pt>
                <c:pt idx="1679">
                  <c:v>581</c:v>
                </c:pt>
                <c:pt idx="1680">
                  <c:v>952</c:v>
                </c:pt>
                <c:pt idx="1681">
                  <c:v>30</c:v>
                </c:pt>
                <c:pt idx="1682">
                  <c:v>30</c:v>
                </c:pt>
                <c:pt idx="1683">
                  <c:v>47</c:v>
                </c:pt>
                <c:pt idx="1684">
                  <c:v>925</c:v>
                </c:pt>
                <c:pt idx="1685">
                  <c:v>965</c:v>
                </c:pt>
                <c:pt idx="1686">
                  <c:v>539</c:v>
                </c:pt>
                <c:pt idx="1687">
                  <c:v>324</c:v>
                </c:pt>
                <c:pt idx="1688">
                  <c:v>457</c:v>
                </c:pt>
                <c:pt idx="1689">
                  <c:v>2</c:v>
                </c:pt>
                <c:pt idx="1690">
                  <c:v>1017</c:v>
                </c:pt>
                <c:pt idx="1691">
                  <c:v>187</c:v>
                </c:pt>
                <c:pt idx="1692">
                  <c:v>9</c:v>
                </c:pt>
                <c:pt idx="1693">
                  <c:v>532</c:v>
                </c:pt>
                <c:pt idx="1694">
                  <c:v>19</c:v>
                </c:pt>
                <c:pt idx="1695">
                  <c:v>99</c:v>
                </c:pt>
                <c:pt idx="1696">
                  <c:v>14</c:v>
                </c:pt>
                <c:pt idx="1697">
                  <c:v>14</c:v>
                </c:pt>
                <c:pt idx="1698">
                  <c:v>15</c:v>
                </c:pt>
                <c:pt idx="1699">
                  <c:v>604</c:v>
                </c:pt>
                <c:pt idx="1700">
                  <c:v>249</c:v>
                </c:pt>
                <c:pt idx="1701">
                  <c:v>1</c:v>
                </c:pt>
                <c:pt idx="1702">
                  <c:v>33</c:v>
                </c:pt>
                <c:pt idx="1703">
                  <c:v>22</c:v>
                </c:pt>
                <c:pt idx="1704">
                  <c:v>8</c:v>
                </c:pt>
                <c:pt idx="1705">
                  <c:v>14</c:v>
                </c:pt>
                <c:pt idx="1706">
                  <c:v>1</c:v>
                </c:pt>
                <c:pt idx="1707">
                  <c:v>41</c:v>
                </c:pt>
                <c:pt idx="1708">
                  <c:v>104</c:v>
                </c:pt>
                <c:pt idx="1709">
                  <c:v>8</c:v>
                </c:pt>
                <c:pt idx="1710">
                  <c:v>111</c:v>
                </c:pt>
                <c:pt idx="1711">
                  <c:v>111</c:v>
                </c:pt>
                <c:pt idx="1712">
                  <c:v>618</c:v>
                </c:pt>
                <c:pt idx="1713">
                  <c:v>6</c:v>
                </c:pt>
                <c:pt idx="1714">
                  <c:v>56</c:v>
                </c:pt>
                <c:pt idx="1715">
                  <c:v>267</c:v>
                </c:pt>
                <c:pt idx="1716">
                  <c:v>6</c:v>
                </c:pt>
                <c:pt idx="1717">
                  <c:v>1039</c:v>
                </c:pt>
                <c:pt idx="1718">
                  <c:v>515</c:v>
                </c:pt>
                <c:pt idx="1719">
                  <c:v>293</c:v>
                </c:pt>
                <c:pt idx="1720">
                  <c:v>41</c:v>
                </c:pt>
                <c:pt idx="1721">
                  <c:v>107</c:v>
                </c:pt>
                <c:pt idx="1722">
                  <c:v>8</c:v>
                </c:pt>
                <c:pt idx="1723">
                  <c:v>4</c:v>
                </c:pt>
                <c:pt idx="1724">
                  <c:v>2</c:v>
                </c:pt>
                <c:pt idx="1725">
                  <c:v>45</c:v>
                </c:pt>
                <c:pt idx="1726">
                  <c:v>527</c:v>
                </c:pt>
                <c:pt idx="1727">
                  <c:v>12</c:v>
                </c:pt>
                <c:pt idx="1728">
                  <c:v>8</c:v>
                </c:pt>
                <c:pt idx="1729">
                  <c:v>59</c:v>
                </c:pt>
                <c:pt idx="1730">
                  <c:v>3</c:v>
                </c:pt>
                <c:pt idx="1731">
                  <c:v>30</c:v>
                </c:pt>
                <c:pt idx="1732">
                  <c:v>35</c:v>
                </c:pt>
                <c:pt idx="1733">
                  <c:v>225</c:v>
                </c:pt>
                <c:pt idx="1734">
                  <c:v>9</c:v>
                </c:pt>
                <c:pt idx="1735">
                  <c:v>493</c:v>
                </c:pt>
                <c:pt idx="1736">
                  <c:v>493</c:v>
                </c:pt>
                <c:pt idx="1737">
                  <c:v>11</c:v>
                </c:pt>
                <c:pt idx="1738">
                  <c:v>918</c:v>
                </c:pt>
                <c:pt idx="1739">
                  <c:v>3</c:v>
                </c:pt>
                <c:pt idx="1740">
                  <c:v>1285</c:v>
                </c:pt>
                <c:pt idx="1741">
                  <c:v>440</c:v>
                </c:pt>
                <c:pt idx="1742">
                  <c:v>80</c:v>
                </c:pt>
                <c:pt idx="1743">
                  <c:v>691</c:v>
                </c:pt>
                <c:pt idx="1744">
                  <c:v>24</c:v>
                </c:pt>
                <c:pt idx="1745">
                  <c:v>6</c:v>
                </c:pt>
                <c:pt idx="1746">
                  <c:v>6</c:v>
                </c:pt>
                <c:pt idx="1747">
                  <c:v>6</c:v>
                </c:pt>
                <c:pt idx="1748">
                  <c:v>53</c:v>
                </c:pt>
                <c:pt idx="1749">
                  <c:v>650</c:v>
                </c:pt>
                <c:pt idx="1750">
                  <c:v>26</c:v>
                </c:pt>
                <c:pt idx="1751">
                  <c:v>26</c:v>
                </c:pt>
                <c:pt idx="1752">
                  <c:v>1168</c:v>
                </c:pt>
                <c:pt idx="1753">
                  <c:v>12</c:v>
                </c:pt>
                <c:pt idx="1754">
                  <c:v>31</c:v>
                </c:pt>
                <c:pt idx="1755">
                  <c:v>12</c:v>
                </c:pt>
                <c:pt idx="1756">
                  <c:v>89</c:v>
                </c:pt>
                <c:pt idx="1757">
                  <c:v>255</c:v>
                </c:pt>
                <c:pt idx="1758">
                  <c:v>760</c:v>
                </c:pt>
                <c:pt idx="1759">
                  <c:v>897</c:v>
                </c:pt>
                <c:pt idx="1760">
                  <c:v>897</c:v>
                </c:pt>
                <c:pt idx="1761">
                  <c:v>28</c:v>
                </c:pt>
                <c:pt idx="1762">
                  <c:v>22</c:v>
                </c:pt>
                <c:pt idx="1763">
                  <c:v>9</c:v>
                </c:pt>
                <c:pt idx="1764">
                  <c:v>12</c:v>
                </c:pt>
                <c:pt idx="1765">
                  <c:v>138</c:v>
                </c:pt>
                <c:pt idx="1766">
                  <c:v>520</c:v>
                </c:pt>
                <c:pt idx="1767">
                  <c:v>972</c:v>
                </c:pt>
                <c:pt idx="1768">
                  <c:v>424</c:v>
                </c:pt>
                <c:pt idx="1769">
                  <c:v>556</c:v>
                </c:pt>
                <c:pt idx="1770">
                  <c:v>556</c:v>
                </c:pt>
                <c:pt idx="1771">
                  <c:v>571</c:v>
                </c:pt>
                <c:pt idx="1772">
                  <c:v>571</c:v>
                </c:pt>
                <c:pt idx="1773">
                  <c:v>398</c:v>
                </c:pt>
                <c:pt idx="1774">
                  <c:v>398</c:v>
                </c:pt>
                <c:pt idx="1775">
                  <c:v>957</c:v>
                </c:pt>
                <c:pt idx="1776">
                  <c:v>171</c:v>
                </c:pt>
                <c:pt idx="1777">
                  <c:v>944</c:v>
                </c:pt>
                <c:pt idx="1778">
                  <c:v>135</c:v>
                </c:pt>
                <c:pt idx="1779">
                  <c:v>28</c:v>
                </c:pt>
                <c:pt idx="1780">
                  <c:v>26</c:v>
                </c:pt>
                <c:pt idx="1781">
                  <c:v>45</c:v>
                </c:pt>
                <c:pt idx="1782">
                  <c:v>104</c:v>
                </c:pt>
                <c:pt idx="1783">
                  <c:v>400</c:v>
                </c:pt>
                <c:pt idx="1784">
                  <c:v>4</c:v>
                </c:pt>
                <c:pt idx="1785">
                  <c:v>908</c:v>
                </c:pt>
                <c:pt idx="1786">
                  <c:v>16</c:v>
                </c:pt>
                <c:pt idx="1787">
                  <c:v>9</c:v>
                </c:pt>
                <c:pt idx="1788">
                  <c:v>516</c:v>
                </c:pt>
                <c:pt idx="1789">
                  <c:v>597</c:v>
                </c:pt>
                <c:pt idx="1790">
                  <c:v>847</c:v>
                </c:pt>
                <c:pt idx="1791">
                  <c:v>4</c:v>
                </c:pt>
                <c:pt idx="1792">
                  <c:v>543</c:v>
                </c:pt>
                <c:pt idx="1793">
                  <c:v>1</c:v>
                </c:pt>
                <c:pt idx="1794">
                  <c:v>1</c:v>
                </c:pt>
                <c:pt idx="1795">
                  <c:v>656</c:v>
                </c:pt>
                <c:pt idx="1796">
                  <c:v>11</c:v>
                </c:pt>
                <c:pt idx="1797">
                  <c:v>33</c:v>
                </c:pt>
                <c:pt idx="1798">
                  <c:v>29</c:v>
                </c:pt>
                <c:pt idx="1799">
                  <c:v>554</c:v>
                </c:pt>
                <c:pt idx="1800">
                  <c:v>9</c:v>
                </c:pt>
                <c:pt idx="1801">
                  <c:v>742</c:v>
                </c:pt>
                <c:pt idx="1802">
                  <c:v>37</c:v>
                </c:pt>
                <c:pt idx="1803">
                  <c:v>24</c:v>
                </c:pt>
                <c:pt idx="1804">
                  <c:v>81</c:v>
                </c:pt>
                <c:pt idx="1805">
                  <c:v>6</c:v>
                </c:pt>
                <c:pt idx="1806">
                  <c:v>17</c:v>
                </c:pt>
                <c:pt idx="1807">
                  <c:v>21</c:v>
                </c:pt>
                <c:pt idx="1808">
                  <c:v>23</c:v>
                </c:pt>
                <c:pt idx="1809">
                  <c:v>618</c:v>
                </c:pt>
                <c:pt idx="1810">
                  <c:v>162</c:v>
                </c:pt>
                <c:pt idx="1811">
                  <c:v>968</c:v>
                </c:pt>
                <c:pt idx="1812">
                  <c:v>708</c:v>
                </c:pt>
                <c:pt idx="1813">
                  <c:v>152</c:v>
                </c:pt>
                <c:pt idx="1814">
                  <c:v>747</c:v>
                </c:pt>
                <c:pt idx="1815">
                  <c:v>16</c:v>
                </c:pt>
                <c:pt idx="1816">
                  <c:v>158</c:v>
                </c:pt>
                <c:pt idx="1817">
                  <c:v>958</c:v>
                </c:pt>
                <c:pt idx="1818">
                  <c:v>46</c:v>
                </c:pt>
                <c:pt idx="1819">
                  <c:v>167</c:v>
                </c:pt>
                <c:pt idx="1820">
                  <c:v>387</c:v>
                </c:pt>
                <c:pt idx="1821">
                  <c:v>152</c:v>
                </c:pt>
                <c:pt idx="1822">
                  <c:v>97</c:v>
                </c:pt>
                <c:pt idx="1823">
                  <c:v>96</c:v>
                </c:pt>
                <c:pt idx="1824">
                  <c:v>0</c:v>
                </c:pt>
                <c:pt idx="1825">
                  <c:v>30</c:v>
                </c:pt>
                <c:pt idx="1826">
                  <c:v>1</c:v>
                </c:pt>
                <c:pt idx="1827">
                  <c:v>293</c:v>
                </c:pt>
                <c:pt idx="1828">
                  <c:v>330</c:v>
                </c:pt>
                <c:pt idx="1829">
                  <c:v>270</c:v>
                </c:pt>
                <c:pt idx="1830">
                  <c:v>1076</c:v>
                </c:pt>
                <c:pt idx="1831">
                  <c:v>16</c:v>
                </c:pt>
                <c:pt idx="1832">
                  <c:v>62</c:v>
                </c:pt>
                <c:pt idx="1833">
                  <c:v>5</c:v>
                </c:pt>
                <c:pt idx="1834">
                  <c:v>637</c:v>
                </c:pt>
                <c:pt idx="1835">
                  <c:v>418</c:v>
                </c:pt>
                <c:pt idx="1836">
                  <c:v>3</c:v>
                </c:pt>
                <c:pt idx="1837">
                  <c:v>3</c:v>
                </c:pt>
                <c:pt idx="1838">
                  <c:v>14</c:v>
                </c:pt>
                <c:pt idx="1839">
                  <c:v>587</c:v>
                </c:pt>
                <c:pt idx="1840">
                  <c:v>986</c:v>
                </c:pt>
                <c:pt idx="1841">
                  <c:v>229</c:v>
                </c:pt>
                <c:pt idx="1842">
                  <c:v>255</c:v>
                </c:pt>
                <c:pt idx="1843">
                  <c:v>825</c:v>
                </c:pt>
                <c:pt idx="1844">
                  <c:v>1298</c:v>
                </c:pt>
                <c:pt idx="1845">
                  <c:v>167</c:v>
                </c:pt>
                <c:pt idx="1846">
                  <c:v>1132</c:v>
                </c:pt>
                <c:pt idx="1847">
                  <c:v>746</c:v>
                </c:pt>
                <c:pt idx="1848">
                  <c:v>812</c:v>
                </c:pt>
                <c:pt idx="1849">
                  <c:v>34</c:v>
                </c:pt>
                <c:pt idx="1850">
                  <c:v>34</c:v>
                </c:pt>
                <c:pt idx="1851">
                  <c:v>18</c:v>
                </c:pt>
                <c:pt idx="1852">
                  <c:v>8</c:v>
                </c:pt>
                <c:pt idx="1853">
                  <c:v>194</c:v>
                </c:pt>
                <c:pt idx="1854">
                  <c:v>37</c:v>
                </c:pt>
                <c:pt idx="1855">
                  <c:v>110</c:v>
                </c:pt>
                <c:pt idx="1856">
                  <c:v>519</c:v>
                </c:pt>
                <c:pt idx="1857">
                  <c:v>23</c:v>
                </c:pt>
                <c:pt idx="1858">
                  <c:v>23</c:v>
                </c:pt>
                <c:pt idx="1859">
                  <c:v>12</c:v>
                </c:pt>
                <c:pt idx="1860">
                  <c:v>909</c:v>
                </c:pt>
                <c:pt idx="1861">
                  <c:v>24</c:v>
                </c:pt>
                <c:pt idx="1862">
                  <c:v>2</c:v>
                </c:pt>
                <c:pt idx="1863">
                  <c:v>71</c:v>
                </c:pt>
                <c:pt idx="1864">
                  <c:v>1315</c:v>
                </c:pt>
                <c:pt idx="1865">
                  <c:v>344</c:v>
                </c:pt>
                <c:pt idx="1866">
                  <c:v>2</c:v>
                </c:pt>
                <c:pt idx="1867">
                  <c:v>1</c:v>
                </c:pt>
                <c:pt idx="1868">
                  <c:v>462</c:v>
                </c:pt>
                <c:pt idx="1869">
                  <c:v>1</c:v>
                </c:pt>
                <c:pt idx="1870">
                  <c:v>22</c:v>
                </c:pt>
                <c:pt idx="1871">
                  <c:v>31</c:v>
                </c:pt>
                <c:pt idx="1872">
                  <c:v>34</c:v>
                </c:pt>
                <c:pt idx="1873">
                  <c:v>789</c:v>
                </c:pt>
                <c:pt idx="1874">
                  <c:v>4</c:v>
                </c:pt>
                <c:pt idx="1875">
                  <c:v>307</c:v>
                </c:pt>
                <c:pt idx="1876">
                  <c:v>46</c:v>
                </c:pt>
                <c:pt idx="1877">
                  <c:v>18</c:v>
                </c:pt>
                <c:pt idx="1878">
                  <c:v>135</c:v>
                </c:pt>
                <c:pt idx="1879">
                  <c:v>67</c:v>
                </c:pt>
                <c:pt idx="1880">
                  <c:v>161</c:v>
                </c:pt>
                <c:pt idx="1881">
                  <c:v>191</c:v>
                </c:pt>
                <c:pt idx="1882">
                  <c:v>860</c:v>
                </c:pt>
                <c:pt idx="1883">
                  <c:v>17</c:v>
                </c:pt>
                <c:pt idx="1884">
                  <c:v>17</c:v>
                </c:pt>
                <c:pt idx="1885">
                  <c:v>1396</c:v>
                </c:pt>
                <c:pt idx="1886">
                  <c:v>199</c:v>
                </c:pt>
                <c:pt idx="1887">
                  <c:v>583</c:v>
                </c:pt>
                <c:pt idx="1888">
                  <c:v>509</c:v>
                </c:pt>
                <c:pt idx="1889">
                  <c:v>473</c:v>
                </c:pt>
                <c:pt idx="1890">
                  <c:v>526</c:v>
                </c:pt>
                <c:pt idx="1891">
                  <c:v>526</c:v>
                </c:pt>
                <c:pt idx="1892">
                  <c:v>27</c:v>
                </c:pt>
                <c:pt idx="1893">
                  <c:v>30</c:v>
                </c:pt>
                <c:pt idx="1894">
                  <c:v>410</c:v>
                </c:pt>
                <c:pt idx="1895">
                  <c:v>6</c:v>
                </c:pt>
                <c:pt idx="1896">
                  <c:v>15</c:v>
                </c:pt>
                <c:pt idx="1897">
                  <c:v>15</c:v>
                </c:pt>
                <c:pt idx="1898">
                  <c:v>5</c:v>
                </c:pt>
                <c:pt idx="1899">
                  <c:v>43</c:v>
                </c:pt>
                <c:pt idx="1900">
                  <c:v>693</c:v>
                </c:pt>
                <c:pt idx="1901">
                  <c:v>508</c:v>
                </c:pt>
                <c:pt idx="1902">
                  <c:v>116</c:v>
                </c:pt>
                <c:pt idx="1903">
                  <c:v>116</c:v>
                </c:pt>
                <c:pt idx="1904">
                  <c:v>80</c:v>
                </c:pt>
                <c:pt idx="1905">
                  <c:v>22</c:v>
                </c:pt>
                <c:pt idx="1906">
                  <c:v>336</c:v>
                </c:pt>
                <c:pt idx="1907">
                  <c:v>553</c:v>
                </c:pt>
                <c:pt idx="1908">
                  <c:v>408</c:v>
                </c:pt>
                <c:pt idx="1909">
                  <c:v>675</c:v>
                </c:pt>
                <c:pt idx="1910">
                  <c:v>68</c:v>
                </c:pt>
                <c:pt idx="1911">
                  <c:v>297</c:v>
                </c:pt>
                <c:pt idx="1912">
                  <c:v>297</c:v>
                </c:pt>
                <c:pt idx="1913">
                  <c:v>1324</c:v>
                </c:pt>
                <c:pt idx="1914">
                  <c:v>367</c:v>
                </c:pt>
                <c:pt idx="1915">
                  <c:v>167</c:v>
                </c:pt>
                <c:pt idx="1916">
                  <c:v>292</c:v>
                </c:pt>
                <c:pt idx="1917">
                  <c:v>292</c:v>
                </c:pt>
                <c:pt idx="1918">
                  <c:v>11</c:v>
                </c:pt>
                <c:pt idx="1919">
                  <c:v>582</c:v>
                </c:pt>
                <c:pt idx="1920">
                  <c:v>675</c:v>
                </c:pt>
                <c:pt idx="1921">
                  <c:v>557</c:v>
                </c:pt>
                <c:pt idx="1922">
                  <c:v>184</c:v>
                </c:pt>
                <c:pt idx="1923">
                  <c:v>1142</c:v>
                </c:pt>
                <c:pt idx="1924">
                  <c:v>504</c:v>
                </c:pt>
                <c:pt idx="1925">
                  <c:v>2</c:v>
                </c:pt>
                <c:pt idx="1926">
                  <c:v>12</c:v>
                </c:pt>
                <c:pt idx="1927">
                  <c:v>145</c:v>
                </c:pt>
                <c:pt idx="1928">
                  <c:v>2</c:v>
                </c:pt>
                <c:pt idx="1929">
                  <c:v>135</c:v>
                </c:pt>
                <c:pt idx="1930">
                  <c:v>1449</c:v>
                </c:pt>
                <c:pt idx="1931">
                  <c:v>829</c:v>
                </c:pt>
                <c:pt idx="1932">
                  <c:v>829</c:v>
                </c:pt>
                <c:pt idx="1933">
                  <c:v>10</c:v>
                </c:pt>
                <c:pt idx="1934">
                  <c:v>76</c:v>
                </c:pt>
                <c:pt idx="1935">
                  <c:v>412</c:v>
                </c:pt>
                <c:pt idx="1936">
                  <c:v>24</c:v>
                </c:pt>
                <c:pt idx="1937">
                  <c:v>335</c:v>
                </c:pt>
                <c:pt idx="1938">
                  <c:v>612</c:v>
                </c:pt>
                <c:pt idx="1939">
                  <c:v>3</c:v>
                </c:pt>
                <c:pt idx="1940">
                  <c:v>3</c:v>
                </c:pt>
                <c:pt idx="1941">
                  <c:v>741</c:v>
                </c:pt>
                <c:pt idx="1942">
                  <c:v>22</c:v>
                </c:pt>
                <c:pt idx="1943">
                  <c:v>100</c:v>
                </c:pt>
                <c:pt idx="1944">
                  <c:v>625</c:v>
                </c:pt>
                <c:pt idx="1945">
                  <c:v>389</c:v>
                </c:pt>
                <c:pt idx="1946">
                  <c:v>24</c:v>
                </c:pt>
                <c:pt idx="1947">
                  <c:v>23</c:v>
                </c:pt>
                <c:pt idx="1948">
                  <c:v>102</c:v>
                </c:pt>
                <c:pt idx="1949">
                  <c:v>102</c:v>
                </c:pt>
                <c:pt idx="1950">
                  <c:v>6</c:v>
                </c:pt>
                <c:pt idx="1951">
                  <c:v>13</c:v>
                </c:pt>
                <c:pt idx="1952">
                  <c:v>175</c:v>
                </c:pt>
                <c:pt idx="1953">
                  <c:v>7</c:v>
                </c:pt>
                <c:pt idx="1954">
                  <c:v>4</c:v>
                </c:pt>
                <c:pt idx="1955">
                  <c:v>57</c:v>
                </c:pt>
                <c:pt idx="1956">
                  <c:v>57</c:v>
                </c:pt>
                <c:pt idx="1957">
                  <c:v>57</c:v>
                </c:pt>
                <c:pt idx="1958">
                  <c:v>176</c:v>
                </c:pt>
                <c:pt idx="1959">
                  <c:v>957</c:v>
                </c:pt>
                <c:pt idx="1960">
                  <c:v>15</c:v>
                </c:pt>
                <c:pt idx="1961">
                  <c:v>111</c:v>
                </c:pt>
                <c:pt idx="1962">
                  <c:v>398</c:v>
                </c:pt>
                <c:pt idx="1963">
                  <c:v>445</c:v>
                </c:pt>
                <c:pt idx="1964">
                  <c:v>445</c:v>
                </c:pt>
                <c:pt idx="1965">
                  <c:v>565</c:v>
                </c:pt>
                <c:pt idx="1966">
                  <c:v>141</c:v>
                </c:pt>
                <c:pt idx="1967">
                  <c:v>445</c:v>
                </c:pt>
                <c:pt idx="1968">
                  <c:v>327</c:v>
                </c:pt>
                <c:pt idx="1969">
                  <c:v>6</c:v>
                </c:pt>
                <c:pt idx="1970">
                  <c:v>197</c:v>
                </c:pt>
                <c:pt idx="1971">
                  <c:v>38</c:v>
                </c:pt>
                <c:pt idx="1972">
                  <c:v>25</c:v>
                </c:pt>
                <c:pt idx="1973">
                  <c:v>243</c:v>
                </c:pt>
                <c:pt idx="1974">
                  <c:v>457</c:v>
                </c:pt>
                <c:pt idx="1975">
                  <c:v>623</c:v>
                </c:pt>
                <c:pt idx="1976">
                  <c:v>544</c:v>
                </c:pt>
                <c:pt idx="1977">
                  <c:v>162</c:v>
                </c:pt>
                <c:pt idx="1978">
                  <c:v>631</c:v>
                </c:pt>
                <c:pt idx="1979">
                  <c:v>189</c:v>
                </c:pt>
                <c:pt idx="1980">
                  <c:v>1073</c:v>
                </c:pt>
                <c:pt idx="1981">
                  <c:v>91</c:v>
                </c:pt>
                <c:pt idx="1982">
                  <c:v>736</c:v>
                </c:pt>
                <c:pt idx="1983">
                  <c:v>19</c:v>
                </c:pt>
                <c:pt idx="1984">
                  <c:v>64</c:v>
                </c:pt>
                <c:pt idx="1985">
                  <c:v>64</c:v>
                </c:pt>
                <c:pt idx="1986">
                  <c:v>274</c:v>
                </c:pt>
                <c:pt idx="1987">
                  <c:v>7</c:v>
                </c:pt>
                <c:pt idx="1988">
                  <c:v>205</c:v>
                </c:pt>
                <c:pt idx="1989">
                  <c:v>99</c:v>
                </c:pt>
                <c:pt idx="1990">
                  <c:v>215</c:v>
                </c:pt>
                <c:pt idx="1991">
                  <c:v>714</c:v>
                </c:pt>
                <c:pt idx="1992">
                  <c:v>714</c:v>
                </c:pt>
                <c:pt idx="1993">
                  <c:v>317</c:v>
                </c:pt>
                <c:pt idx="1994">
                  <c:v>537</c:v>
                </c:pt>
                <c:pt idx="1995">
                  <c:v>565</c:v>
                </c:pt>
                <c:pt idx="1996">
                  <c:v>13</c:v>
                </c:pt>
                <c:pt idx="1997">
                  <c:v>285</c:v>
                </c:pt>
                <c:pt idx="1998">
                  <c:v>366</c:v>
                </c:pt>
                <c:pt idx="1999">
                  <c:v>4</c:v>
                </c:pt>
                <c:pt idx="2000">
                  <c:v>4</c:v>
                </c:pt>
                <c:pt idx="2001">
                  <c:v>350</c:v>
                </c:pt>
                <c:pt idx="2002">
                  <c:v>1252</c:v>
                </c:pt>
                <c:pt idx="2003">
                  <c:v>7</c:v>
                </c:pt>
                <c:pt idx="2004">
                  <c:v>37</c:v>
                </c:pt>
                <c:pt idx="2005">
                  <c:v>934</c:v>
                </c:pt>
                <c:pt idx="2006">
                  <c:v>518</c:v>
                </c:pt>
                <c:pt idx="2007">
                  <c:v>51</c:v>
                </c:pt>
                <c:pt idx="2008">
                  <c:v>171</c:v>
                </c:pt>
                <c:pt idx="2009">
                  <c:v>12</c:v>
                </c:pt>
                <c:pt idx="2010">
                  <c:v>99</c:v>
                </c:pt>
                <c:pt idx="2011">
                  <c:v>734</c:v>
                </c:pt>
                <c:pt idx="2012">
                  <c:v>1045</c:v>
                </c:pt>
                <c:pt idx="2013">
                  <c:v>36</c:v>
                </c:pt>
                <c:pt idx="2014">
                  <c:v>51</c:v>
                </c:pt>
                <c:pt idx="2015">
                  <c:v>12</c:v>
                </c:pt>
                <c:pt idx="2016">
                  <c:v>85</c:v>
                </c:pt>
                <c:pt idx="2017">
                  <c:v>562</c:v>
                </c:pt>
                <c:pt idx="2018">
                  <c:v>6</c:v>
                </c:pt>
                <c:pt idx="2019">
                  <c:v>717</c:v>
                </c:pt>
                <c:pt idx="2020">
                  <c:v>7</c:v>
                </c:pt>
                <c:pt idx="2021">
                  <c:v>830</c:v>
                </c:pt>
                <c:pt idx="2022">
                  <c:v>29</c:v>
                </c:pt>
                <c:pt idx="2023">
                  <c:v>8</c:v>
                </c:pt>
                <c:pt idx="2024">
                  <c:v>1020</c:v>
                </c:pt>
                <c:pt idx="2025">
                  <c:v>561</c:v>
                </c:pt>
                <c:pt idx="2026">
                  <c:v>680</c:v>
                </c:pt>
                <c:pt idx="2027">
                  <c:v>9</c:v>
                </c:pt>
                <c:pt idx="2028">
                  <c:v>162</c:v>
                </c:pt>
                <c:pt idx="2029">
                  <c:v>67</c:v>
                </c:pt>
                <c:pt idx="2030">
                  <c:v>26</c:v>
                </c:pt>
                <c:pt idx="2031">
                  <c:v>524</c:v>
                </c:pt>
                <c:pt idx="2032">
                  <c:v>138</c:v>
                </c:pt>
                <c:pt idx="2033">
                  <c:v>18</c:v>
                </c:pt>
                <c:pt idx="2034">
                  <c:v>856</c:v>
                </c:pt>
                <c:pt idx="2035">
                  <c:v>1013</c:v>
                </c:pt>
                <c:pt idx="2036">
                  <c:v>864</c:v>
                </c:pt>
                <c:pt idx="2037">
                  <c:v>864</c:v>
                </c:pt>
                <c:pt idx="2038">
                  <c:v>85</c:v>
                </c:pt>
                <c:pt idx="2039">
                  <c:v>164</c:v>
                </c:pt>
                <c:pt idx="2040">
                  <c:v>620</c:v>
                </c:pt>
                <c:pt idx="2041">
                  <c:v>152</c:v>
                </c:pt>
                <c:pt idx="2042">
                  <c:v>68</c:v>
                </c:pt>
                <c:pt idx="2043">
                  <c:v>908</c:v>
                </c:pt>
                <c:pt idx="2044">
                  <c:v>53</c:v>
                </c:pt>
                <c:pt idx="2045">
                  <c:v>675</c:v>
                </c:pt>
                <c:pt idx="2046">
                  <c:v>208</c:v>
                </c:pt>
                <c:pt idx="2047">
                  <c:v>9</c:v>
                </c:pt>
                <c:pt idx="2048">
                  <c:v>4</c:v>
                </c:pt>
                <c:pt idx="2049">
                  <c:v>653</c:v>
                </c:pt>
                <c:pt idx="2050">
                  <c:v>350</c:v>
                </c:pt>
                <c:pt idx="2051">
                  <c:v>30</c:v>
                </c:pt>
                <c:pt idx="2052">
                  <c:v>43</c:v>
                </c:pt>
                <c:pt idx="2053">
                  <c:v>43</c:v>
                </c:pt>
                <c:pt idx="2054">
                  <c:v>369</c:v>
                </c:pt>
                <c:pt idx="2055">
                  <c:v>736</c:v>
                </c:pt>
                <c:pt idx="2056">
                  <c:v>794</c:v>
                </c:pt>
                <c:pt idx="2057">
                  <c:v>1012</c:v>
                </c:pt>
                <c:pt idx="2058">
                  <c:v>22</c:v>
                </c:pt>
                <c:pt idx="2059">
                  <c:v>3</c:v>
                </c:pt>
                <c:pt idx="2060">
                  <c:v>203</c:v>
                </c:pt>
                <c:pt idx="2061">
                  <c:v>203</c:v>
                </c:pt>
                <c:pt idx="2062">
                  <c:v>32</c:v>
                </c:pt>
                <c:pt idx="2063">
                  <c:v>81</c:v>
                </c:pt>
                <c:pt idx="2064">
                  <c:v>6</c:v>
                </c:pt>
                <c:pt idx="2065">
                  <c:v>76</c:v>
                </c:pt>
                <c:pt idx="2066">
                  <c:v>350</c:v>
                </c:pt>
                <c:pt idx="2067">
                  <c:v>133</c:v>
                </c:pt>
                <c:pt idx="2068">
                  <c:v>100</c:v>
                </c:pt>
                <c:pt idx="2069">
                  <c:v>188</c:v>
                </c:pt>
                <c:pt idx="2070">
                  <c:v>17</c:v>
                </c:pt>
                <c:pt idx="2071">
                  <c:v>502</c:v>
                </c:pt>
                <c:pt idx="2072">
                  <c:v>3</c:v>
                </c:pt>
                <c:pt idx="2073">
                  <c:v>13</c:v>
                </c:pt>
                <c:pt idx="2074">
                  <c:v>674</c:v>
                </c:pt>
                <c:pt idx="2075">
                  <c:v>202</c:v>
                </c:pt>
                <c:pt idx="2076">
                  <c:v>228</c:v>
                </c:pt>
                <c:pt idx="2077">
                  <c:v>544</c:v>
                </c:pt>
                <c:pt idx="2078">
                  <c:v>811</c:v>
                </c:pt>
                <c:pt idx="2079">
                  <c:v>342</c:v>
                </c:pt>
                <c:pt idx="2080">
                  <c:v>856</c:v>
                </c:pt>
                <c:pt idx="2081">
                  <c:v>34</c:v>
                </c:pt>
                <c:pt idx="2082">
                  <c:v>34</c:v>
                </c:pt>
                <c:pt idx="2083">
                  <c:v>45</c:v>
                </c:pt>
                <c:pt idx="2084">
                  <c:v>45</c:v>
                </c:pt>
                <c:pt idx="2085">
                  <c:v>5</c:v>
                </c:pt>
                <c:pt idx="2086">
                  <c:v>201</c:v>
                </c:pt>
                <c:pt idx="2087">
                  <c:v>201</c:v>
                </c:pt>
                <c:pt idx="2088">
                  <c:v>639</c:v>
                </c:pt>
                <c:pt idx="2089">
                  <c:v>13</c:v>
                </c:pt>
                <c:pt idx="2090">
                  <c:v>30</c:v>
                </c:pt>
                <c:pt idx="2091">
                  <c:v>444</c:v>
                </c:pt>
                <c:pt idx="2092">
                  <c:v>372</c:v>
                </c:pt>
                <c:pt idx="2093">
                  <c:v>255</c:v>
                </c:pt>
                <c:pt idx="2094">
                  <c:v>184</c:v>
                </c:pt>
                <c:pt idx="2095">
                  <c:v>238</c:v>
                </c:pt>
                <c:pt idx="2096">
                  <c:v>162</c:v>
                </c:pt>
                <c:pt idx="2097">
                  <c:v>509</c:v>
                </c:pt>
                <c:pt idx="2098">
                  <c:v>23</c:v>
                </c:pt>
                <c:pt idx="2099">
                  <c:v>816</c:v>
                </c:pt>
                <c:pt idx="2100">
                  <c:v>4</c:v>
                </c:pt>
                <c:pt idx="2101">
                  <c:v>10</c:v>
                </c:pt>
                <c:pt idx="2102">
                  <c:v>29</c:v>
                </c:pt>
                <c:pt idx="2103">
                  <c:v>656</c:v>
                </c:pt>
                <c:pt idx="2104">
                  <c:v>656</c:v>
                </c:pt>
                <c:pt idx="2105">
                  <c:v>482</c:v>
                </c:pt>
                <c:pt idx="2106">
                  <c:v>928</c:v>
                </c:pt>
                <c:pt idx="2107">
                  <c:v>714</c:v>
                </c:pt>
                <c:pt idx="2108">
                  <c:v>371</c:v>
                </c:pt>
                <c:pt idx="2109">
                  <c:v>407</c:v>
                </c:pt>
                <c:pt idx="2110">
                  <c:v>1017</c:v>
                </c:pt>
                <c:pt idx="2111">
                  <c:v>41</c:v>
                </c:pt>
                <c:pt idx="2112">
                  <c:v>494</c:v>
                </c:pt>
                <c:pt idx="2113">
                  <c:v>272</c:v>
                </c:pt>
                <c:pt idx="2114">
                  <c:v>87</c:v>
                </c:pt>
                <c:pt idx="2115">
                  <c:v>173</c:v>
                </c:pt>
                <c:pt idx="2116">
                  <c:v>29</c:v>
                </c:pt>
                <c:pt idx="2117">
                  <c:v>1</c:v>
                </c:pt>
                <c:pt idx="2118">
                  <c:v>1</c:v>
                </c:pt>
                <c:pt idx="2119">
                  <c:v>292</c:v>
                </c:pt>
                <c:pt idx="2120">
                  <c:v>8</c:v>
                </c:pt>
                <c:pt idx="2121">
                  <c:v>5</c:v>
                </c:pt>
                <c:pt idx="2122">
                  <c:v>92</c:v>
                </c:pt>
                <c:pt idx="2123">
                  <c:v>27</c:v>
                </c:pt>
                <c:pt idx="2124">
                  <c:v>27</c:v>
                </c:pt>
                <c:pt idx="2125">
                  <c:v>162</c:v>
                </c:pt>
                <c:pt idx="2126">
                  <c:v>25</c:v>
                </c:pt>
                <c:pt idx="2127">
                  <c:v>25</c:v>
                </c:pt>
                <c:pt idx="2128">
                  <c:v>0</c:v>
                </c:pt>
                <c:pt idx="2129">
                  <c:v>546</c:v>
                </c:pt>
                <c:pt idx="2130">
                  <c:v>555</c:v>
                </c:pt>
                <c:pt idx="2131">
                  <c:v>68</c:v>
                </c:pt>
                <c:pt idx="2132">
                  <c:v>351</c:v>
                </c:pt>
                <c:pt idx="2133">
                  <c:v>19</c:v>
                </c:pt>
                <c:pt idx="2134">
                  <c:v>73</c:v>
                </c:pt>
                <c:pt idx="2135">
                  <c:v>73</c:v>
                </c:pt>
                <c:pt idx="2136">
                  <c:v>263</c:v>
                </c:pt>
                <c:pt idx="2137">
                  <c:v>982</c:v>
                </c:pt>
                <c:pt idx="2138">
                  <c:v>495</c:v>
                </c:pt>
                <c:pt idx="2139">
                  <c:v>264</c:v>
                </c:pt>
                <c:pt idx="2140">
                  <c:v>15</c:v>
                </c:pt>
                <c:pt idx="2141">
                  <c:v>769</c:v>
                </c:pt>
                <c:pt idx="2142">
                  <c:v>5</c:v>
                </c:pt>
                <c:pt idx="2143">
                  <c:v>17</c:v>
                </c:pt>
                <c:pt idx="2144">
                  <c:v>120</c:v>
                </c:pt>
                <c:pt idx="2145">
                  <c:v>627</c:v>
                </c:pt>
                <c:pt idx="2146">
                  <c:v>12</c:v>
                </c:pt>
                <c:pt idx="2147">
                  <c:v>12</c:v>
                </c:pt>
                <c:pt idx="2148">
                  <c:v>312</c:v>
                </c:pt>
                <c:pt idx="2149">
                  <c:v>359</c:v>
                </c:pt>
                <c:pt idx="2150">
                  <c:v>490</c:v>
                </c:pt>
                <c:pt idx="2151">
                  <c:v>737</c:v>
                </c:pt>
                <c:pt idx="2152">
                  <c:v>11</c:v>
                </c:pt>
                <c:pt idx="2153">
                  <c:v>631</c:v>
                </c:pt>
                <c:pt idx="2154">
                  <c:v>456</c:v>
                </c:pt>
                <c:pt idx="2155">
                  <c:v>456</c:v>
                </c:pt>
                <c:pt idx="2156">
                  <c:v>2</c:v>
                </c:pt>
                <c:pt idx="2157">
                  <c:v>751</c:v>
                </c:pt>
                <c:pt idx="2158">
                  <c:v>143</c:v>
                </c:pt>
                <c:pt idx="2159">
                  <c:v>14</c:v>
                </c:pt>
                <c:pt idx="2160">
                  <c:v>14</c:v>
                </c:pt>
                <c:pt idx="2161">
                  <c:v>19</c:v>
                </c:pt>
                <c:pt idx="2162">
                  <c:v>346</c:v>
                </c:pt>
                <c:pt idx="2163">
                  <c:v>18</c:v>
                </c:pt>
                <c:pt idx="2164">
                  <c:v>18</c:v>
                </c:pt>
                <c:pt idx="2165">
                  <c:v>48</c:v>
                </c:pt>
                <c:pt idx="2166">
                  <c:v>684</c:v>
                </c:pt>
                <c:pt idx="2167">
                  <c:v>684</c:v>
                </c:pt>
                <c:pt idx="2168">
                  <c:v>712</c:v>
                </c:pt>
                <c:pt idx="2169">
                  <c:v>309</c:v>
                </c:pt>
                <c:pt idx="2170">
                  <c:v>231</c:v>
                </c:pt>
                <c:pt idx="2171">
                  <c:v>144</c:v>
                </c:pt>
                <c:pt idx="2172">
                  <c:v>8</c:v>
                </c:pt>
                <c:pt idx="2173">
                  <c:v>1</c:v>
                </c:pt>
                <c:pt idx="2174">
                  <c:v>12</c:v>
                </c:pt>
                <c:pt idx="2175">
                  <c:v>115</c:v>
                </c:pt>
                <c:pt idx="2176">
                  <c:v>397</c:v>
                </c:pt>
                <c:pt idx="2177">
                  <c:v>24</c:v>
                </c:pt>
                <c:pt idx="2178">
                  <c:v>899</c:v>
                </c:pt>
                <c:pt idx="2179">
                  <c:v>899</c:v>
                </c:pt>
                <c:pt idx="2180">
                  <c:v>897</c:v>
                </c:pt>
                <c:pt idx="2181">
                  <c:v>25</c:v>
                </c:pt>
                <c:pt idx="2182">
                  <c:v>734</c:v>
                </c:pt>
                <c:pt idx="2183">
                  <c:v>166</c:v>
                </c:pt>
                <c:pt idx="2184">
                  <c:v>136</c:v>
                </c:pt>
                <c:pt idx="2185">
                  <c:v>756</c:v>
                </c:pt>
                <c:pt idx="2186">
                  <c:v>5</c:v>
                </c:pt>
                <c:pt idx="2187">
                  <c:v>35</c:v>
                </c:pt>
                <c:pt idx="2188">
                  <c:v>20</c:v>
                </c:pt>
                <c:pt idx="2189">
                  <c:v>267</c:v>
                </c:pt>
                <c:pt idx="2190">
                  <c:v>412</c:v>
                </c:pt>
                <c:pt idx="2191">
                  <c:v>127</c:v>
                </c:pt>
                <c:pt idx="2192">
                  <c:v>1279</c:v>
                </c:pt>
                <c:pt idx="2193">
                  <c:v>11</c:v>
                </c:pt>
                <c:pt idx="2194">
                  <c:v>28</c:v>
                </c:pt>
                <c:pt idx="2195">
                  <c:v>1004</c:v>
                </c:pt>
                <c:pt idx="2196">
                  <c:v>1004</c:v>
                </c:pt>
                <c:pt idx="2197">
                  <c:v>382</c:v>
                </c:pt>
                <c:pt idx="2198">
                  <c:v>6</c:v>
                </c:pt>
                <c:pt idx="2199">
                  <c:v>138</c:v>
                </c:pt>
                <c:pt idx="2200">
                  <c:v>104</c:v>
                </c:pt>
                <c:pt idx="2201">
                  <c:v>479</c:v>
                </c:pt>
                <c:pt idx="2202">
                  <c:v>35</c:v>
                </c:pt>
                <c:pt idx="2203">
                  <c:v>8</c:v>
                </c:pt>
                <c:pt idx="2204">
                  <c:v>20</c:v>
                </c:pt>
                <c:pt idx="2205">
                  <c:v>199</c:v>
                </c:pt>
                <c:pt idx="2206">
                  <c:v>901</c:v>
                </c:pt>
                <c:pt idx="2207">
                  <c:v>997</c:v>
                </c:pt>
                <c:pt idx="2208">
                  <c:v>997</c:v>
                </c:pt>
                <c:pt idx="2209">
                  <c:v>508</c:v>
                </c:pt>
                <c:pt idx="2210">
                  <c:v>538</c:v>
                </c:pt>
                <c:pt idx="2211">
                  <c:v>62</c:v>
                </c:pt>
                <c:pt idx="2212">
                  <c:v>982</c:v>
                </c:pt>
                <c:pt idx="2213">
                  <c:v>466</c:v>
                </c:pt>
                <c:pt idx="2214">
                  <c:v>44</c:v>
                </c:pt>
                <c:pt idx="2215">
                  <c:v>920</c:v>
                </c:pt>
                <c:pt idx="2216">
                  <c:v>459</c:v>
                </c:pt>
                <c:pt idx="2217">
                  <c:v>459</c:v>
                </c:pt>
                <c:pt idx="2218">
                  <c:v>433</c:v>
                </c:pt>
                <c:pt idx="2219">
                  <c:v>563</c:v>
                </c:pt>
                <c:pt idx="2220">
                  <c:v>73</c:v>
                </c:pt>
                <c:pt idx="2221">
                  <c:v>192</c:v>
                </c:pt>
                <c:pt idx="2222">
                  <c:v>5</c:v>
                </c:pt>
                <c:pt idx="2223">
                  <c:v>453</c:v>
                </c:pt>
                <c:pt idx="2224">
                  <c:v>54</c:v>
                </c:pt>
                <c:pt idx="2225">
                  <c:v>54</c:v>
                </c:pt>
                <c:pt idx="2226">
                  <c:v>273</c:v>
                </c:pt>
                <c:pt idx="2227">
                  <c:v>362</c:v>
                </c:pt>
                <c:pt idx="2228">
                  <c:v>24</c:v>
                </c:pt>
                <c:pt idx="2229">
                  <c:v>0</c:v>
                </c:pt>
                <c:pt idx="2230">
                  <c:v>0</c:v>
                </c:pt>
                <c:pt idx="2231">
                  <c:v>55</c:v>
                </c:pt>
                <c:pt idx="2232">
                  <c:v>55</c:v>
                </c:pt>
                <c:pt idx="2233">
                  <c:v>15</c:v>
                </c:pt>
                <c:pt idx="2234">
                  <c:v>321</c:v>
                </c:pt>
                <c:pt idx="2235">
                  <c:v>372</c:v>
                </c:pt>
                <c:pt idx="2236">
                  <c:v>5</c:v>
                </c:pt>
                <c:pt idx="2237">
                  <c:v>185</c:v>
                </c:pt>
                <c:pt idx="2238">
                  <c:v>267</c:v>
                </c:pt>
                <c:pt idx="2239">
                  <c:v>169</c:v>
                </c:pt>
              </c:numCache>
            </c:numRef>
          </c:yVal>
          <c:smooth val="0"/>
          <c:extLst>
            <c:ext xmlns:c16="http://schemas.microsoft.com/office/drawing/2014/chart" uri="{C3380CC4-5D6E-409C-BE32-E72D297353CC}">
              <c16:uniqueId val="{00000000-5D92-4D69-A8F0-384BE6394C7E}"/>
            </c:ext>
          </c:extLst>
        </c:ser>
        <c:dLbls>
          <c:showLegendKey val="0"/>
          <c:showVal val="0"/>
          <c:showCatName val="0"/>
          <c:showSerName val="0"/>
          <c:showPercent val="0"/>
          <c:showBubbleSize val="0"/>
        </c:dLbls>
        <c:axId val="975998415"/>
        <c:axId val="975891087"/>
      </c:scatterChart>
      <c:valAx>
        <c:axId val="9759984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891087"/>
        <c:crosses val="autoZero"/>
        <c:crossBetween val="midCat"/>
      </c:valAx>
      <c:valAx>
        <c:axId val="97589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9841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Sheet19!$D$4:$D$11</c:f>
              <c:strCache>
                <c:ptCount val="8"/>
                <c:pt idx="0">
                  <c:v>Spain</c:v>
                </c:pt>
                <c:pt idx="1">
                  <c:v>Saudi Arabia</c:v>
                </c:pt>
                <c:pt idx="2">
                  <c:v>Canada</c:v>
                </c:pt>
                <c:pt idx="3">
                  <c:v>Australia</c:v>
                </c:pt>
                <c:pt idx="4">
                  <c:v>India</c:v>
                </c:pt>
                <c:pt idx="5">
                  <c:v>Germany</c:v>
                </c:pt>
                <c:pt idx="6">
                  <c:v>USA</c:v>
                </c:pt>
                <c:pt idx="7">
                  <c:v>Mexico</c:v>
                </c:pt>
              </c:strCache>
            </c:strRef>
          </c:cat>
          <c:val>
            <c:numRef>
              <c:f>Sheet19!$E$4:$E$11</c:f>
              <c:numCache>
                <c:formatCode>General</c:formatCode>
                <c:ptCount val="8"/>
                <c:pt idx="0">
                  <c:v>662220</c:v>
                </c:pt>
                <c:pt idx="1">
                  <c:v>211071</c:v>
                </c:pt>
                <c:pt idx="2">
                  <c:v>168532</c:v>
                </c:pt>
                <c:pt idx="3">
                  <c:v>89763</c:v>
                </c:pt>
                <c:pt idx="4">
                  <c:v>79485</c:v>
                </c:pt>
                <c:pt idx="5">
                  <c:v>74913</c:v>
                </c:pt>
                <c:pt idx="6">
                  <c:v>67882</c:v>
                </c:pt>
                <c:pt idx="7">
                  <c:v>3122</c:v>
                </c:pt>
              </c:numCache>
            </c:numRef>
          </c:val>
          <c:extLst>
            <c:ext xmlns:c16="http://schemas.microsoft.com/office/drawing/2014/chart" uri="{C3380CC4-5D6E-409C-BE32-E72D297353CC}">
              <c16:uniqueId val="{00000000-4540-47BB-9D7C-BBA9ED0F00CA}"/>
            </c:ext>
          </c:extLst>
        </c:ser>
        <c:dLbls>
          <c:showLegendKey val="0"/>
          <c:showVal val="0"/>
          <c:showCatName val="0"/>
          <c:showSerName val="0"/>
          <c:showPercent val="0"/>
          <c:showBubbleSize val="0"/>
        </c:dLbls>
        <c:gapWidth val="219"/>
        <c:overlap val="-27"/>
        <c:axId val="975895663"/>
        <c:axId val="975908143"/>
      </c:barChart>
      <c:lineChart>
        <c:grouping val="standard"/>
        <c:varyColors val="0"/>
        <c:ser>
          <c:idx val="1"/>
          <c:order val="1"/>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Sheet19!$D$4:$D$11</c:f>
              <c:strCache>
                <c:ptCount val="8"/>
                <c:pt idx="0">
                  <c:v>Spain</c:v>
                </c:pt>
                <c:pt idx="1">
                  <c:v>Saudi Arabia</c:v>
                </c:pt>
                <c:pt idx="2">
                  <c:v>Canada</c:v>
                </c:pt>
                <c:pt idx="3">
                  <c:v>Australia</c:v>
                </c:pt>
                <c:pt idx="4">
                  <c:v>India</c:v>
                </c:pt>
                <c:pt idx="5">
                  <c:v>Germany</c:v>
                </c:pt>
                <c:pt idx="6">
                  <c:v>USA</c:v>
                </c:pt>
                <c:pt idx="7">
                  <c:v>Mexico</c:v>
                </c:pt>
              </c:strCache>
            </c:strRef>
          </c:cat>
          <c:val>
            <c:numRef>
              <c:f>Sheet19!$F$4:$F$11</c:f>
              <c:numCache>
                <c:formatCode>0%</c:formatCode>
                <c:ptCount val="8"/>
                <c:pt idx="0">
                  <c:v>0.48800726314455251</c:v>
                </c:pt>
                <c:pt idx="1">
                  <c:v>0.15554374836033921</c:v>
                </c:pt>
                <c:pt idx="2">
                  <c:v>0.12419564506097328</c:v>
                </c:pt>
                <c:pt idx="3">
                  <c:v>6.6148705810220865E-2</c:v>
                </c:pt>
                <c:pt idx="4">
                  <c:v>5.8574578404525318E-2</c:v>
                </c:pt>
                <c:pt idx="5">
                  <c:v>5.5205351852779833E-2</c:v>
                </c:pt>
                <c:pt idx="6">
                  <c:v>5.0024023793872899E-2</c:v>
                </c:pt>
                <c:pt idx="7">
                  <c:v>2.300683572736089E-3</c:v>
                </c:pt>
              </c:numCache>
            </c:numRef>
          </c:val>
          <c:smooth val="0"/>
          <c:extLst>
            <c:ext xmlns:c16="http://schemas.microsoft.com/office/drawing/2014/chart" uri="{C3380CC4-5D6E-409C-BE32-E72D297353CC}">
              <c16:uniqueId val="{00000001-4540-47BB-9D7C-BBA9ED0F00CA}"/>
            </c:ext>
          </c:extLst>
        </c:ser>
        <c:dLbls>
          <c:showLegendKey val="0"/>
          <c:showVal val="0"/>
          <c:showCatName val="0"/>
          <c:showSerName val="0"/>
          <c:showPercent val="0"/>
          <c:showBubbleSize val="0"/>
        </c:dLbls>
        <c:marker val="1"/>
        <c:smooth val="0"/>
        <c:axId val="975890671"/>
        <c:axId val="975890255"/>
      </c:lineChart>
      <c:catAx>
        <c:axId val="97589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08143"/>
        <c:crosses val="autoZero"/>
        <c:auto val="1"/>
        <c:lblAlgn val="ctr"/>
        <c:lblOffset val="100"/>
        <c:noMultiLvlLbl val="0"/>
      </c:catAx>
      <c:valAx>
        <c:axId val="97590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895663"/>
        <c:crosses val="autoZero"/>
        <c:crossBetween val="between"/>
      </c:valAx>
      <c:valAx>
        <c:axId val="97589025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890671"/>
        <c:crosses val="max"/>
        <c:crossBetween val="between"/>
      </c:valAx>
      <c:catAx>
        <c:axId val="975890671"/>
        <c:scaling>
          <c:orientation val="minMax"/>
        </c:scaling>
        <c:delete val="1"/>
        <c:axPos val="b"/>
        <c:numFmt formatCode="General" sourceLinked="1"/>
        <c:majorTickMark val="none"/>
        <c:minorTickMark val="none"/>
        <c:tickLblPos val="nextTo"/>
        <c:crossAx val="97589025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18" Type="http://schemas.openxmlformats.org/officeDocument/2006/relationships/image" Target="../media/image11.png"/><Relationship Id="rId3" Type="http://schemas.openxmlformats.org/officeDocument/2006/relationships/image" Target="../media/image3.png"/><Relationship Id="rId21" Type="http://schemas.openxmlformats.org/officeDocument/2006/relationships/image" Target="../media/image14.svg"/><Relationship Id="rId7" Type="http://schemas.openxmlformats.org/officeDocument/2006/relationships/image" Target="../media/image7.png"/><Relationship Id="rId12" Type="http://schemas.openxmlformats.org/officeDocument/2006/relationships/chart" Target="../charts/chart4.xml"/><Relationship Id="rId17" Type="http://schemas.openxmlformats.org/officeDocument/2006/relationships/image" Target="../media/image10.svg"/><Relationship Id="rId25" Type="http://schemas.openxmlformats.org/officeDocument/2006/relationships/image" Target="../media/image18.svg"/><Relationship Id="rId2" Type="http://schemas.openxmlformats.org/officeDocument/2006/relationships/image" Target="../media/image2.svg"/><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24" Type="http://schemas.openxmlformats.org/officeDocument/2006/relationships/image" Target="../media/image17.png"/><Relationship Id="rId5" Type="http://schemas.openxmlformats.org/officeDocument/2006/relationships/image" Target="../media/image5.png"/><Relationship Id="rId15" Type="http://schemas.openxmlformats.org/officeDocument/2006/relationships/chart" Target="../charts/chart7.xml"/><Relationship Id="rId23" Type="http://schemas.openxmlformats.org/officeDocument/2006/relationships/image" Target="../media/image16.svg"/><Relationship Id="rId10" Type="http://schemas.openxmlformats.org/officeDocument/2006/relationships/chart" Target="../charts/chart2.xml"/><Relationship Id="rId19" Type="http://schemas.openxmlformats.org/officeDocument/2006/relationships/image" Target="../media/image12.svg"/><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6.xml"/><Relationship Id="rId22" Type="http://schemas.openxmlformats.org/officeDocument/2006/relationships/image" Target="../media/image15.png"/></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485774</xdr:rowOff>
    </xdr:from>
    <xdr:to>
      <xdr:col>3</xdr:col>
      <xdr:colOff>28575</xdr:colOff>
      <xdr:row>5</xdr:row>
      <xdr:rowOff>114300</xdr:rowOff>
    </xdr:to>
    <xdr:sp macro="" textlink="">
      <xdr:nvSpPr>
        <xdr:cNvPr id="12" name="Rectangle: Rounded Corners 11">
          <a:extLst>
            <a:ext uri="{FF2B5EF4-FFF2-40B4-BE49-F238E27FC236}">
              <a16:creationId xmlns:a16="http://schemas.microsoft.com/office/drawing/2014/main" id="{A4ED843A-93F2-4566-927D-51651EE0F49F}"/>
            </a:ext>
          </a:extLst>
        </xdr:cNvPr>
        <xdr:cNvSpPr/>
      </xdr:nvSpPr>
      <xdr:spPr>
        <a:xfrm>
          <a:off x="0" y="485774"/>
          <a:ext cx="18573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TOTAL SALES VALUE</a:t>
          </a:r>
          <a:r>
            <a:rPr lang="en-US" sz="1400" b="1" baseline="0"/>
            <a:t> :</a:t>
          </a:r>
          <a:endParaRPr lang="en-US" sz="1400" b="1"/>
        </a:p>
      </xdr:txBody>
    </xdr:sp>
    <xdr:clientData/>
  </xdr:twoCellAnchor>
  <xdr:twoCellAnchor>
    <xdr:from>
      <xdr:col>0</xdr:col>
      <xdr:colOff>0</xdr:colOff>
      <xdr:row>2</xdr:row>
      <xdr:rowOff>104775</xdr:rowOff>
    </xdr:from>
    <xdr:to>
      <xdr:col>2</xdr:col>
      <xdr:colOff>38100</xdr:colOff>
      <xdr:row>6</xdr:row>
      <xdr:rowOff>38100</xdr:rowOff>
    </xdr:to>
    <xdr:sp macro="" textlink="CardsPivot!B10">
      <xdr:nvSpPr>
        <xdr:cNvPr id="11" name="TextBox 10">
          <a:extLst>
            <a:ext uri="{FF2B5EF4-FFF2-40B4-BE49-F238E27FC236}">
              <a16:creationId xmlns:a16="http://schemas.microsoft.com/office/drawing/2014/main" id="{76A9B895-7E0A-42A3-B709-7B01187D8318}"/>
            </a:ext>
          </a:extLst>
        </xdr:cNvPr>
        <xdr:cNvSpPr txBox="1"/>
      </xdr:nvSpPr>
      <xdr:spPr>
        <a:xfrm>
          <a:off x="0" y="800100"/>
          <a:ext cx="12573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E82B52-6E0D-4E75-8ED0-3A565DC7596B}" type="TxLink">
            <a:rPr lang="en-US" sz="1600" b="1" i="0" u="none" strike="noStrike">
              <a:solidFill>
                <a:schemeClr val="bg1"/>
              </a:solidFill>
              <a:latin typeface="Calibri"/>
              <a:cs typeface="Calibri"/>
            </a:rPr>
            <a:pPr algn="ctr"/>
            <a:t> $1,356,988 </a:t>
          </a:fld>
          <a:endParaRPr lang="en-US" sz="1600">
            <a:solidFill>
              <a:schemeClr val="bg1"/>
            </a:solidFill>
          </a:endParaRPr>
        </a:p>
      </xdr:txBody>
    </xdr:sp>
    <xdr:clientData/>
  </xdr:twoCellAnchor>
  <xdr:twoCellAnchor>
    <xdr:from>
      <xdr:col>3</xdr:col>
      <xdr:colOff>80962</xdr:colOff>
      <xdr:row>0</xdr:row>
      <xdr:rowOff>485774</xdr:rowOff>
    </xdr:from>
    <xdr:to>
      <xdr:col>6</xdr:col>
      <xdr:colOff>109537</xdr:colOff>
      <xdr:row>5</xdr:row>
      <xdr:rowOff>114300</xdr:rowOff>
    </xdr:to>
    <xdr:sp macro="" textlink="">
      <xdr:nvSpPr>
        <xdr:cNvPr id="14" name="Rectangle: Rounded Corners 13">
          <a:extLst>
            <a:ext uri="{FF2B5EF4-FFF2-40B4-BE49-F238E27FC236}">
              <a16:creationId xmlns:a16="http://schemas.microsoft.com/office/drawing/2014/main" id="{6B7E522D-4CF1-4A2F-8AD3-E5C020ADC381}"/>
            </a:ext>
          </a:extLst>
        </xdr:cNvPr>
        <xdr:cNvSpPr/>
      </xdr:nvSpPr>
      <xdr:spPr>
        <a:xfrm>
          <a:off x="1909762" y="485774"/>
          <a:ext cx="18573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TOTAL CUSTOMER</a:t>
          </a:r>
        </a:p>
        <a:p>
          <a:pPr algn="l"/>
          <a:r>
            <a:rPr lang="en-US" sz="1400" b="1" baseline="0"/>
            <a:t>COUNT :</a:t>
          </a:r>
          <a:endParaRPr lang="en-US" sz="1400" b="1"/>
        </a:p>
      </xdr:txBody>
    </xdr:sp>
    <xdr:clientData/>
  </xdr:twoCellAnchor>
  <xdr:twoCellAnchor>
    <xdr:from>
      <xdr:col>3</xdr:col>
      <xdr:colOff>95250</xdr:colOff>
      <xdr:row>2</xdr:row>
      <xdr:rowOff>142875</xdr:rowOff>
    </xdr:from>
    <xdr:to>
      <xdr:col>4</xdr:col>
      <xdr:colOff>581025</xdr:colOff>
      <xdr:row>6</xdr:row>
      <xdr:rowOff>76200</xdr:rowOff>
    </xdr:to>
    <xdr:sp macro="" textlink="CardsPivot!$G$5">
      <xdr:nvSpPr>
        <xdr:cNvPr id="15" name="TextBox 14">
          <a:extLst>
            <a:ext uri="{FF2B5EF4-FFF2-40B4-BE49-F238E27FC236}">
              <a16:creationId xmlns:a16="http://schemas.microsoft.com/office/drawing/2014/main" id="{43B63D30-4CB2-43BC-96C3-DF1C4BA10270}"/>
            </a:ext>
          </a:extLst>
        </xdr:cNvPr>
        <xdr:cNvSpPr txBox="1"/>
      </xdr:nvSpPr>
      <xdr:spPr>
        <a:xfrm>
          <a:off x="1924050" y="838200"/>
          <a:ext cx="1095375"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7542EA-EA6F-4E02-8AB5-E15B9E9F9C68}" type="TxLink">
            <a:rPr lang="en-US" sz="1600" b="1" i="0" u="none" strike="noStrike">
              <a:solidFill>
                <a:schemeClr val="bg1"/>
              </a:solidFill>
              <a:latin typeface="Calibri"/>
              <a:cs typeface="Calibri"/>
            </a:rPr>
            <a:t>2,240</a:t>
          </a:fld>
          <a:endParaRPr lang="en-US" sz="1600" b="1">
            <a:solidFill>
              <a:schemeClr val="bg1"/>
            </a:solidFill>
          </a:endParaRPr>
        </a:p>
      </xdr:txBody>
    </xdr:sp>
    <xdr:clientData/>
  </xdr:twoCellAnchor>
  <xdr:twoCellAnchor>
    <xdr:from>
      <xdr:col>6</xdr:col>
      <xdr:colOff>161924</xdr:colOff>
      <xdr:row>0</xdr:row>
      <xdr:rowOff>485774</xdr:rowOff>
    </xdr:from>
    <xdr:to>
      <xdr:col>9</xdr:col>
      <xdr:colOff>190499</xdr:colOff>
      <xdr:row>5</xdr:row>
      <xdr:rowOff>114300</xdr:rowOff>
    </xdr:to>
    <xdr:sp macro="" textlink="">
      <xdr:nvSpPr>
        <xdr:cNvPr id="16" name="Rectangle: Rounded Corners 15">
          <a:extLst>
            <a:ext uri="{FF2B5EF4-FFF2-40B4-BE49-F238E27FC236}">
              <a16:creationId xmlns:a16="http://schemas.microsoft.com/office/drawing/2014/main" id="{0772B997-41B8-4CFE-87BE-F1ED2EEEA548}"/>
            </a:ext>
          </a:extLst>
        </xdr:cNvPr>
        <xdr:cNvSpPr/>
      </xdr:nvSpPr>
      <xdr:spPr>
        <a:xfrm>
          <a:off x="3819524" y="485774"/>
          <a:ext cx="18573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TOTAL WEB</a:t>
          </a:r>
          <a:r>
            <a:rPr lang="en-US" sz="1400" b="1" baseline="0"/>
            <a:t> VISITS:</a:t>
          </a:r>
          <a:endParaRPr lang="en-US" sz="1400" b="1"/>
        </a:p>
      </xdr:txBody>
    </xdr:sp>
    <xdr:clientData/>
  </xdr:twoCellAnchor>
  <xdr:twoCellAnchor>
    <xdr:from>
      <xdr:col>6</xdr:col>
      <xdr:colOff>19050</xdr:colOff>
      <xdr:row>2</xdr:row>
      <xdr:rowOff>142875</xdr:rowOff>
    </xdr:from>
    <xdr:to>
      <xdr:col>7</xdr:col>
      <xdr:colOff>504825</xdr:colOff>
      <xdr:row>6</xdr:row>
      <xdr:rowOff>76200</xdr:rowOff>
    </xdr:to>
    <xdr:sp macro="" textlink="CardsPivot!$E$5">
      <xdr:nvSpPr>
        <xdr:cNvPr id="17" name="TextBox 16">
          <a:extLst>
            <a:ext uri="{FF2B5EF4-FFF2-40B4-BE49-F238E27FC236}">
              <a16:creationId xmlns:a16="http://schemas.microsoft.com/office/drawing/2014/main" id="{DBD0C8A3-42DB-472C-9798-ADF9A14D6630}"/>
            </a:ext>
          </a:extLst>
        </xdr:cNvPr>
        <xdr:cNvSpPr txBox="1"/>
      </xdr:nvSpPr>
      <xdr:spPr>
        <a:xfrm>
          <a:off x="3676650" y="838200"/>
          <a:ext cx="1095375"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2D9C6F-605E-4535-B4CC-6A08E8B58BE2}" type="TxLink">
            <a:rPr lang="en-US" sz="1600" b="1" i="0" u="none" strike="noStrike">
              <a:solidFill>
                <a:schemeClr val="bg1"/>
              </a:solidFill>
              <a:latin typeface="Calibri"/>
              <a:cs typeface="Calibri"/>
            </a:rPr>
            <a:t>11,909</a:t>
          </a:fld>
          <a:endParaRPr lang="en-US" sz="1600" b="1">
            <a:solidFill>
              <a:schemeClr val="bg1"/>
            </a:solidFill>
          </a:endParaRPr>
        </a:p>
      </xdr:txBody>
    </xdr:sp>
    <xdr:clientData/>
  </xdr:twoCellAnchor>
  <xdr:twoCellAnchor>
    <xdr:from>
      <xdr:col>9</xdr:col>
      <xdr:colOff>242887</xdr:colOff>
      <xdr:row>0</xdr:row>
      <xdr:rowOff>485774</xdr:rowOff>
    </xdr:from>
    <xdr:to>
      <xdr:col>12</xdr:col>
      <xdr:colOff>271462</xdr:colOff>
      <xdr:row>5</xdr:row>
      <xdr:rowOff>114300</xdr:rowOff>
    </xdr:to>
    <xdr:sp macro="" textlink="">
      <xdr:nvSpPr>
        <xdr:cNvPr id="18" name="Rectangle: Rounded Corners 17">
          <a:extLst>
            <a:ext uri="{FF2B5EF4-FFF2-40B4-BE49-F238E27FC236}">
              <a16:creationId xmlns:a16="http://schemas.microsoft.com/office/drawing/2014/main" id="{12752FAF-A075-41AA-844D-F25F83E6B798}"/>
            </a:ext>
          </a:extLst>
        </xdr:cNvPr>
        <xdr:cNvSpPr/>
      </xdr:nvSpPr>
      <xdr:spPr>
        <a:xfrm>
          <a:off x="5729287" y="485774"/>
          <a:ext cx="18573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TOTAL DISCOUNT</a:t>
          </a:r>
          <a:r>
            <a:rPr lang="en-US" sz="1400" b="1" baseline="0"/>
            <a:t> PURCHASES :</a:t>
          </a:r>
          <a:endParaRPr lang="en-US" sz="1400" b="1"/>
        </a:p>
      </xdr:txBody>
    </xdr:sp>
    <xdr:clientData/>
  </xdr:twoCellAnchor>
  <xdr:twoCellAnchor>
    <xdr:from>
      <xdr:col>9</xdr:col>
      <xdr:colOff>314325</xdr:colOff>
      <xdr:row>2</xdr:row>
      <xdr:rowOff>114300</xdr:rowOff>
    </xdr:from>
    <xdr:to>
      <xdr:col>11</xdr:col>
      <xdr:colOff>190500</xdr:colOff>
      <xdr:row>6</xdr:row>
      <xdr:rowOff>47625</xdr:rowOff>
    </xdr:to>
    <xdr:sp macro="" textlink="CardsPivot!$G$9">
      <xdr:nvSpPr>
        <xdr:cNvPr id="19" name="TextBox 18">
          <a:extLst>
            <a:ext uri="{FF2B5EF4-FFF2-40B4-BE49-F238E27FC236}">
              <a16:creationId xmlns:a16="http://schemas.microsoft.com/office/drawing/2014/main" id="{2C126B23-E06D-4B20-A54C-30C65103DD5E}"/>
            </a:ext>
          </a:extLst>
        </xdr:cNvPr>
        <xdr:cNvSpPr txBox="1"/>
      </xdr:nvSpPr>
      <xdr:spPr>
        <a:xfrm>
          <a:off x="5800725" y="809625"/>
          <a:ext cx="1095375"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300583-A92F-4DCE-B0E6-0AEDA759E964}" type="TxLink">
            <a:rPr lang="en-US" sz="1600" b="1" i="0" u="none" strike="noStrike">
              <a:solidFill>
                <a:schemeClr val="bg1"/>
              </a:solidFill>
              <a:latin typeface="Calibri"/>
              <a:cs typeface="Calibri"/>
            </a:rPr>
            <a:t>$5,208</a:t>
          </a:fld>
          <a:endParaRPr lang="en-US" sz="1600" b="1">
            <a:solidFill>
              <a:schemeClr val="bg1"/>
            </a:solidFill>
          </a:endParaRPr>
        </a:p>
      </xdr:txBody>
    </xdr:sp>
    <xdr:clientData/>
  </xdr:twoCellAnchor>
  <xdr:twoCellAnchor>
    <xdr:from>
      <xdr:col>12</xdr:col>
      <xdr:colOff>323850</xdr:colOff>
      <xdr:row>0</xdr:row>
      <xdr:rowOff>485774</xdr:rowOff>
    </xdr:from>
    <xdr:to>
      <xdr:col>15</xdr:col>
      <xdr:colOff>352425</xdr:colOff>
      <xdr:row>5</xdr:row>
      <xdr:rowOff>114300</xdr:rowOff>
    </xdr:to>
    <xdr:sp macro="" textlink="">
      <xdr:nvSpPr>
        <xdr:cNvPr id="20" name="Rectangle: Rounded Corners 19">
          <a:extLst>
            <a:ext uri="{FF2B5EF4-FFF2-40B4-BE49-F238E27FC236}">
              <a16:creationId xmlns:a16="http://schemas.microsoft.com/office/drawing/2014/main" id="{067C3D33-1DF8-4A64-B034-53FA4D0B2000}"/>
            </a:ext>
          </a:extLst>
        </xdr:cNvPr>
        <xdr:cNvSpPr/>
      </xdr:nvSpPr>
      <xdr:spPr>
        <a:xfrm>
          <a:off x="7639050" y="485774"/>
          <a:ext cx="18573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TOTAL COMPLAINS</a:t>
          </a:r>
          <a:r>
            <a:rPr lang="en-US" sz="1400" b="1" baseline="0"/>
            <a:t> :</a:t>
          </a:r>
          <a:endParaRPr lang="en-US" sz="1400" b="1"/>
        </a:p>
      </xdr:txBody>
    </xdr:sp>
    <xdr:clientData/>
  </xdr:twoCellAnchor>
  <xdr:twoCellAnchor>
    <xdr:from>
      <xdr:col>12</xdr:col>
      <xdr:colOff>133350</xdr:colOff>
      <xdr:row>2</xdr:row>
      <xdr:rowOff>85725</xdr:rowOff>
    </xdr:from>
    <xdr:to>
      <xdr:col>14</xdr:col>
      <xdr:colOff>9525</xdr:colOff>
      <xdr:row>6</xdr:row>
      <xdr:rowOff>19050</xdr:rowOff>
    </xdr:to>
    <xdr:sp macro="" textlink="CardsPivot!$C$5">
      <xdr:nvSpPr>
        <xdr:cNvPr id="21" name="TextBox 20">
          <a:extLst>
            <a:ext uri="{FF2B5EF4-FFF2-40B4-BE49-F238E27FC236}">
              <a16:creationId xmlns:a16="http://schemas.microsoft.com/office/drawing/2014/main" id="{04A6DB28-17E2-499C-BD5D-15B533D869DD}"/>
            </a:ext>
          </a:extLst>
        </xdr:cNvPr>
        <xdr:cNvSpPr txBox="1"/>
      </xdr:nvSpPr>
      <xdr:spPr>
        <a:xfrm>
          <a:off x="7448550" y="781050"/>
          <a:ext cx="1095375"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4E41D0-3BB3-419A-A55E-0C0B51BFAEDC}" type="TxLink">
            <a:rPr lang="en-US" sz="1600" b="1" i="0" u="none" strike="noStrike">
              <a:solidFill>
                <a:schemeClr val="bg1"/>
              </a:solidFill>
              <a:latin typeface="Calibri"/>
              <a:cs typeface="Calibri"/>
            </a:rPr>
            <a:t>21</a:t>
          </a:fld>
          <a:endParaRPr lang="en-US" sz="1600" b="1">
            <a:solidFill>
              <a:schemeClr val="bg1"/>
            </a:solidFill>
          </a:endParaRPr>
        </a:p>
      </xdr:txBody>
    </xdr:sp>
    <xdr:clientData/>
  </xdr:twoCellAnchor>
  <xdr:twoCellAnchor>
    <xdr:from>
      <xdr:col>15</xdr:col>
      <xdr:colOff>419099</xdr:colOff>
      <xdr:row>1</xdr:row>
      <xdr:rowOff>2</xdr:rowOff>
    </xdr:from>
    <xdr:to>
      <xdr:col>21</xdr:col>
      <xdr:colOff>2474</xdr:colOff>
      <xdr:row>13</xdr:row>
      <xdr:rowOff>2</xdr:rowOff>
    </xdr:to>
    <xdr:sp macro="" textlink="">
      <xdr:nvSpPr>
        <xdr:cNvPr id="22" name="TextBox 21">
          <a:extLst>
            <a:ext uri="{FF2B5EF4-FFF2-40B4-BE49-F238E27FC236}">
              <a16:creationId xmlns:a16="http://schemas.microsoft.com/office/drawing/2014/main" id="{32F61A49-CC69-4395-BD0A-F27B6CEFBB7B}"/>
            </a:ext>
          </a:extLst>
        </xdr:cNvPr>
        <xdr:cNvSpPr txBox="1"/>
      </xdr:nvSpPr>
      <xdr:spPr>
        <a:xfrm>
          <a:off x="9527380" y="416721"/>
          <a:ext cx="3048094" cy="228600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AVERAGE CUSTOMER</a:t>
          </a:r>
        </a:p>
      </xdr:txBody>
    </xdr:sp>
    <xdr:clientData/>
  </xdr:twoCellAnchor>
  <xdr:twoCellAnchor>
    <xdr:from>
      <xdr:col>15</xdr:col>
      <xdr:colOff>326571</xdr:colOff>
      <xdr:row>3</xdr:row>
      <xdr:rowOff>138860</xdr:rowOff>
    </xdr:from>
    <xdr:to>
      <xdr:col>17</xdr:col>
      <xdr:colOff>40821</xdr:colOff>
      <xdr:row>12</xdr:row>
      <xdr:rowOff>95252</xdr:rowOff>
    </xdr:to>
    <xdr:pic>
      <xdr:nvPicPr>
        <xdr:cNvPr id="24" name="Graphic 23" descr="Man with solid fill">
          <a:extLst>
            <a:ext uri="{FF2B5EF4-FFF2-40B4-BE49-F238E27FC236}">
              <a16:creationId xmlns:a16="http://schemas.microsoft.com/office/drawing/2014/main" id="{D40D98FE-07F3-4F07-B077-288035CAF8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34852" y="936579"/>
          <a:ext cx="928688" cy="1670892"/>
        </a:xfrm>
        <a:prstGeom prst="rect">
          <a:avLst/>
        </a:prstGeom>
      </xdr:spPr>
    </xdr:pic>
    <xdr:clientData/>
  </xdr:twoCellAnchor>
  <xdr:twoCellAnchor>
    <xdr:from>
      <xdr:col>16</xdr:col>
      <xdr:colOff>374197</xdr:colOff>
      <xdr:row>3</xdr:row>
      <xdr:rowOff>124753</xdr:rowOff>
    </xdr:from>
    <xdr:to>
      <xdr:col>17</xdr:col>
      <xdr:colOff>516113</xdr:colOff>
      <xdr:row>14</xdr:row>
      <xdr:rowOff>24580</xdr:rowOff>
    </xdr:to>
    <xdr:sp macro="" textlink="">
      <xdr:nvSpPr>
        <xdr:cNvPr id="25" name="TextBox 24">
          <a:extLst>
            <a:ext uri="{FF2B5EF4-FFF2-40B4-BE49-F238E27FC236}">
              <a16:creationId xmlns:a16="http://schemas.microsoft.com/office/drawing/2014/main" id="{6F814502-3F51-40B3-8D23-444DB4C650DC}"/>
            </a:ext>
          </a:extLst>
        </xdr:cNvPr>
        <xdr:cNvSpPr txBox="1"/>
      </xdr:nvSpPr>
      <xdr:spPr>
        <a:xfrm>
          <a:off x="10089697" y="922472"/>
          <a:ext cx="749135" cy="1995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Income</a:t>
          </a:r>
        </a:p>
        <a:p>
          <a:pPr algn="ctr"/>
          <a:endParaRPr lang="en-US" sz="1200" baseline="0"/>
        </a:p>
        <a:p>
          <a:pPr algn="ctr"/>
          <a:endParaRPr lang="en-US" sz="1200" baseline="0"/>
        </a:p>
        <a:p>
          <a:pPr algn="ctr"/>
          <a:endParaRPr lang="en-US" sz="1200" baseline="0"/>
        </a:p>
        <a:p>
          <a:pPr algn="ctr"/>
          <a:r>
            <a:rPr lang="en-US" sz="1200" b="1" baseline="0"/>
            <a:t>Age</a:t>
          </a:r>
        </a:p>
        <a:p>
          <a:pPr algn="ctr"/>
          <a:endParaRPr lang="en-US" sz="1200" baseline="0"/>
        </a:p>
        <a:p>
          <a:pPr algn="ctr"/>
          <a:endParaRPr lang="en-US" sz="1200" baseline="0"/>
        </a:p>
        <a:p>
          <a:pPr algn="ctr"/>
          <a:endParaRPr lang="en-US" sz="1200" baseline="0"/>
        </a:p>
        <a:p>
          <a:pPr algn="ctr"/>
          <a:r>
            <a:rPr lang="en-US" sz="1200" b="1" baseline="0"/>
            <a:t>Children</a:t>
          </a:r>
        </a:p>
        <a:p>
          <a:pPr algn="ctr"/>
          <a:endParaRPr lang="en-US" sz="1100"/>
        </a:p>
      </xdr:txBody>
    </xdr:sp>
    <xdr:clientData/>
  </xdr:twoCellAnchor>
  <xdr:twoCellAnchor>
    <xdr:from>
      <xdr:col>18</xdr:col>
      <xdr:colOff>5812</xdr:colOff>
      <xdr:row>6</xdr:row>
      <xdr:rowOff>97806</xdr:rowOff>
    </xdr:from>
    <xdr:to>
      <xdr:col>18</xdr:col>
      <xdr:colOff>429798</xdr:colOff>
      <xdr:row>9</xdr:row>
      <xdr:rowOff>77905</xdr:rowOff>
    </xdr:to>
    <xdr:pic>
      <xdr:nvPicPr>
        <xdr:cNvPr id="27" name="Graphic 26" descr="Daily calendar with solid fill">
          <a:extLst>
            <a:ext uri="{FF2B5EF4-FFF2-40B4-BE49-F238E27FC236}">
              <a16:creationId xmlns:a16="http://schemas.microsoft.com/office/drawing/2014/main" id="{41BBBFFD-B173-4DE5-87DE-1007978DAA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935750" y="1467025"/>
          <a:ext cx="423986" cy="551599"/>
        </a:xfrm>
        <a:prstGeom prst="rect">
          <a:avLst/>
        </a:prstGeom>
      </xdr:spPr>
    </xdr:pic>
    <xdr:clientData/>
  </xdr:twoCellAnchor>
  <xdr:twoCellAnchor>
    <xdr:from>
      <xdr:col>18</xdr:col>
      <xdr:colOff>4715</xdr:colOff>
      <xdr:row>10</xdr:row>
      <xdr:rowOff>45626</xdr:rowOff>
    </xdr:from>
    <xdr:to>
      <xdr:col>18</xdr:col>
      <xdr:colOff>429798</xdr:colOff>
      <xdr:row>13</xdr:row>
      <xdr:rowOff>27161</xdr:rowOff>
    </xdr:to>
    <xdr:pic>
      <xdr:nvPicPr>
        <xdr:cNvPr id="29" name="Graphic 28" descr="Children with solid fill">
          <a:extLst>
            <a:ext uri="{FF2B5EF4-FFF2-40B4-BE49-F238E27FC236}">
              <a16:creationId xmlns:a16="http://schemas.microsoft.com/office/drawing/2014/main" id="{16B97DE6-9E16-4F10-8CAF-AC8AA00EFD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934653" y="2176845"/>
          <a:ext cx="425083" cy="553035"/>
        </a:xfrm>
        <a:prstGeom prst="rect">
          <a:avLst/>
        </a:prstGeom>
      </xdr:spPr>
    </xdr:pic>
    <xdr:clientData/>
  </xdr:twoCellAnchor>
  <xdr:twoCellAnchor>
    <xdr:from>
      <xdr:col>18</xdr:col>
      <xdr:colOff>5812</xdr:colOff>
      <xdr:row>2</xdr:row>
      <xdr:rowOff>86929</xdr:rowOff>
    </xdr:from>
    <xdr:to>
      <xdr:col>18</xdr:col>
      <xdr:colOff>429798</xdr:colOff>
      <xdr:row>5</xdr:row>
      <xdr:rowOff>67028</xdr:rowOff>
    </xdr:to>
    <xdr:pic>
      <xdr:nvPicPr>
        <xdr:cNvPr id="31" name="Graphic 30" descr="Money with solid fill">
          <a:extLst>
            <a:ext uri="{FF2B5EF4-FFF2-40B4-BE49-F238E27FC236}">
              <a16:creationId xmlns:a16="http://schemas.microsoft.com/office/drawing/2014/main" id="{80A781D6-1AA6-499D-AB95-E0BCB8376A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935750" y="694148"/>
          <a:ext cx="423986" cy="551599"/>
        </a:xfrm>
        <a:prstGeom prst="rect">
          <a:avLst/>
        </a:prstGeom>
      </xdr:spPr>
    </xdr:pic>
    <xdr:clientData/>
  </xdr:twoCellAnchor>
  <xdr:twoCellAnchor>
    <xdr:from>
      <xdr:col>18</xdr:col>
      <xdr:colOff>491849</xdr:colOff>
      <xdr:row>3</xdr:row>
      <xdr:rowOff>68362</xdr:rowOff>
    </xdr:from>
    <xdr:to>
      <xdr:col>20</xdr:col>
      <xdr:colOff>99887</xdr:colOff>
      <xdr:row>5</xdr:row>
      <xdr:rowOff>109231</xdr:rowOff>
    </xdr:to>
    <xdr:sp macro="" textlink="AverageCustomerPivot!A5">
      <xdr:nvSpPr>
        <xdr:cNvPr id="32" name="TextBox 31">
          <a:extLst>
            <a:ext uri="{FF2B5EF4-FFF2-40B4-BE49-F238E27FC236}">
              <a16:creationId xmlns:a16="http://schemas.microsoft.com/office/drawing/2014/main" id="{593C44ED-B3D7-4694-9C41-1A1965E53F7C}"/>
            </a:ext>
          </a:extLst>
        </xdr:cNvPr>
        <xdr:cNvSpPr txBox="1"/>
      </xdr:nvSpPr>
      <xdr:spPr>
        <a:xfrm>
          <a:off x="11421787" y="866081"/>
          <a:ext cx="822475" cy="42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B1C89B2-51AC-4A9F-8B29-4FAE61EB87D8}" type="TxLink">
            <a:rPr lang="en-US" sz="1200" b="1" i="0" u="none" strike="noStrike" baseline="0">
              <a:solidFill>
                <a:srgbClr val="000000"/>
              </a:solidFill>
              <a:latin typeface="Calibri"/>
              <a:cs typeface="Calibri"/>
            </a:rPr>
            <a:pPr algn="ctr"/>
            <a:t>$52,247.25 </a:t>
          </a:fld>
          <a:endParaRPr lang="en-US" sz="1200" b="1"/>
        </a:p>
      </xdr:txBody>
    </xdr:sp>
    <xdr:clientData/>
  </xdr:twoCellAnchor>
  <xdr:twoCellAnchor>
    <xdr:from>
      <xdr:col>19</xdr:col>
      <xdr:colOff>1437</xdr:colOff>
      <xdr:row>7</xdr:row>
      <xdr:rowOff>49619</xdr:rowOff>
    </xdr:from>
    <xdr:to>
      <xdr:col>20</xdr:col>
      <xdr:colOff>99887</xdr:colOff>
      <xdr:row>9</xdr:row>
      <xdr:rowOff>90488</xdr:rowOff>
    </xdr:to>
    <xdr:sp macro="" textlink="AverageCustomerPivot!E5">
      <xdr:nvSpPr>
        <xdr:cNvPr id="33" name="TextBox 32">
          <a:extLst>
            <a:ext uri="{FF2B5EF4-FFF2-40B4-BE49-F238E27FC236}">
              <a16:creationId xmlns:a16="http://schemas.microsoft.com/office/drawing/2014/main" id="{4BF401DD-6BC8-4F64-8476-55D51921D6D0}"/>
            </a:ext>
          </a:extLst>
        </xdr:cNvPr>
        <xdr:cNvSpPr txBox="1"/>
      </xdr:nvSpPr>
      <xdr:spPr>
        <a:xfrm>
          <a:off x="11538593" y="1609338"/>
          <a:ext cx="705669" cy="42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43BDF89-39B7-4CBF-B75C-BAFEB10C310E}" type="TxLink">
            <a:rPr lang="en-US" sz="1200" b="1" i="0" u="none" strike="noStrike" baseline="0">
              <a:solidFill>
                <a:srgbClr val="000000"/>
              </a:solidFill>
              <a:latin typeface="Calibri"/>
              <a:cs typeface="Calibri"/>
            </a:rPr>
            <a:pPr algn="ctr"/>
            <a:t>45</a:t>
          </a:fld>
          <a:endParaRPr lang="en-US" sz="1200" b="1"/>
        </a:p>
      </xdr:txBody>
    </xdr:sp>
    <xdr:clientData/>
  </xdr:twoCellAnchor>
  <xdr:twoCellAnchor>
    <xdr:from>
      <xdr:col>19</xdr:col>
      <xdr:colOff>1437</xdr:colOff>
      <xdr:row>10</xdr:row>
      <xdr:rowOff>176055</xdr:rowOff>
    </xdr:from>
    <xdr:to>
      <xdr:col>20</xdr:col>
      <xdr:colOff>99887</xdr:colOff>
      <xdr:row>13</xdr:row>
      <xdr:rowOff>26424</xdr:rowOff>
    </xdr:to>
    <xdr:sp macro="" textlink="AverageCustomerPivot!D5">
      <xdr:nvSpPr>
        <xdr:cNvPr id="34" name="TextBox 33">
          <a:extLst>
            <a:ext uri="{FF2B5EF4-FFF2-40B4-BE49-F238E27FC236}">
              <a16:creationId xmlns:a16="http://schemas.microsoft.com/office/drawing/2014/main" id="{43688015-EF1E-4A70-89AD-76125607437A}"/>
            </a:ext>
          </a:extLst>
        </xdr:cNvPr>
        <xdr:cNvSpPr txBox="1"/>
      </xdr:nvSpPr>
      <xdr:spPr>
        <a:xfrm>
          <a:off x="11538593" y="2307274"/>
          <a:ext cx="705669" cy="42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1D03C3A-A1C9-4059-A7D4-C6B47ECD5E42}" type="TxLink">
            <a:rPr lang="en-US" sz="1200" b="1" i="0" u="none" strike="noStrike" baseline="0">
              <a:solidFill>
                <a:srgbClr val="000000"/>
              </a:solidFill>
              <a:latin typeface="Calibri"/>
              <a:cs typeface="Calibri"/>
            </a:rPr>
            <a:pPr algn="ctr"/>
            <a:t>0</a:t>
          </a:fld>
          <a:endParaRPr lang="en-US" sz="1200" b="1"/>
        </a:p>
      </xdr:txBody>
    </xdr:sp>
    <xdr:clientData/>
  </xdr:twoCellAnchor>
  <xdr:twoCellAnchor>
    <xdr:from>
      <xdr:col>2</xdr:col>
      <xdr:colOff>457199</xdr:colOff>
      <xdr:row>5</xdr:row>
      <xdr:rowOff>142874</xdr:rowOff>
    </xdr:from>
    <xdr:to>
      <xdr:col>8</xdr:col>
      <xdr:colOff>304800</xdr:colOff>
      <xdr:row>14</xdr:row>
      <xdr:rowOff>141974</xdr:rowOff>
    </xdr:to>
    <xdr:graphicFrame macro="">
      <xdr:nvGraphicFramePr>
        <xdr:cNvPr id="37" name="Chart 36">
          <a:extLst>
            <a:ext uri="{FF2B5EF4-FFF2-40B4-BE49-F238E27FC236}">
              <a16:creationId xmlns:a16="http://schemas.microsoft.com/office/drawing/2014/main" id="{184B633E-14B3-49B9-8BC1-9B8840519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342899</xdr:colOff>
      <xdr:row>5</xdr:row>
      <xdr:rowOff>142875</xdr:rowOff>
    </xdr:from>
    <xdr:to>
      <xdr:col>15</xdr:col>
      <xdr:colOff>352424</xdr:colOff>
      <xdr:row>14</xdr:row>
      <xdr:rowOff>142875</xdr:rowOff>
    </xdr:to>
    <xdr:graphicFrame macro="">
      <xdr:nvGraphicFramePr>
        <xdr:cNvPr id="38" name="Chart 37">
          <a:extLst>
            <a:ext uri="{FF2B5EF4-FFF2-40B4-BE49-F238E27FC236}">
              <a16:creationId xmlns:a16="http://schemas.microsoft.com/office/drawing/2014/main" id="{D9AD01E7-CF3B-4449-A49E-1A924DB41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457199</xdr:colOff>
      <xdr:row>14</xdr:row>
      <xdr:rowOff>157163</xdr:rowOff>
    </xdr:from>
    <xdr:to>
      <xdr:col>8</xdr:col>
      <xdr:colOff>305999</xdr:colOff>
      <xdr:row>25</xdr:row>
      <xdr:rowOff>19051</xdr:rowOff>
    </xdr:to>
    <xdr:graphicFrame macro="">
      <xdr:nvGraphicFramePr>
        <xdr:cNvPr id="39" name="Chart 38">
          <a:extLst>
            <a:ext uri="{FF2B5EF4-FFF2-40B4-BE49-F238E27FC236}">
              <a16:creationId xmlns:a16="http://schemas.microsoft.com/office/drawing/2014/main" id="{D2BE2A34-D5DD-45D0-B503-E0824EFFE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428627</xdr:colOff>
      <xdr:row>25</xdr:row>
      <xdr:rowOff>57151</xdr:rowOff>
    </xdr:from>
    <xdr:to>
      <xdr:col>15</xdr:col>
      <xdr:colOff>368627</xdr:colOff>
      <xdr:row>36</xdr:row>
      <xdr:rowOff>28575</xdr:rowOff>
    </xdr:to>
    <xdr:graphicFrame macro="">
      <xdr:nvGraphicFramePr>
        <xdr:cNvPr id="40" name="Chart 39">
          <a:extLst>
            <a:ext uri="{FF2B5EF4-FFF2-40B4-BE49-F238E27FC236}">
              <a16:creationId xmlns:a16="http://schemas.microsoft.com/office/drawing/2014/main" id="{D01E4C64-FC78-4B92-8404-42E50C2CD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342901</xdr:colOff>
      <xdr:row>14</xdr:row>
      <xdr:rowOff>157163</xdr:rowOff>
    </xdr:from>
    <xdr:to>
      <xdr:col>15</xdr:col>
      <xdr:colOff>352501</xdr:colOff>
      <xdr:row>25</xdr:row>
      <xdr:rowOff>20063</xdr:rowOff>
    </xdr:to>
    <xdr:graphicFrame macro="">
      <xdr:nvGraphicFramePr>
        <xdr:cNvPr id="41" name="Chart 40">
          <a:extLst>
            <a:ext uri="{FF2B5EF4-FFF2-40B4-BE49-F238E27FC236}">
              <a16:creationId xmlns:a16="http://schemas.microsoft.com/office/drawing/2014/main" id="{346734FA-3BAA-45BF-9361-E2490465B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447675</xdr:colOff>
      <xdr:row>25</xdr:row>
      <xdr:rowOff>57151</xdr:rowOff>
    </xdr:from>
    <xdr:to>
      <xdr:col>6</xdr:col>
      <xdr:colOff>257175</xdr:colOff>
      <xdr:row>36</xdr:row>
      <xdr:rowOff>28051</xdr:rowOff>
    </xdr:to>
    <xdr:graphicFrame macro="">
      <xdr:nvGraphicFramePr>
        <xdr:cNvPr id="42" name="Chart 41">
          <a:extLst>
            <a:ext uri="{FF2B5EF4-FFF2-40B4-BE49-F238E27FC236}">
              <a16:creationId xmlns:a16="http://schemas.microsoft.com/office/drawing/2014/main" id="{9226376F-1B01-4A4E-A9AD-10BF8F764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300039</xdr:colOff>
      <xdr:row>25</xdr:row>
      <xdr:rowOff>57150</xdr:rowOff>
    </xdr:from>
    <xdr:to>
      <xdr:col>10</xdr:col>
      <xdr:colOff>385763</xdr:colOff>
      <xdr:row>36</xdr:row>
      <xdr:rowOff>28050</xdr:rowOff>
    </xdr:to>
    <xdr:graphicFrame macro="">
      <xdr:nvGraphicFramePr>
        <xdr:cNvPr id="43" name="Chart 42">
          <a:extLst>
            <a:ext uri="{FF2B5EF4-FFF2-40B4-BE49-F238E27FC236}">
              <a16:creationId xmlns:a16="http://schemas.microsoft.com/office/drawing/2014/main" id="{BC12F6FC-D66D-4B44-9922-F22D07F45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19050</xdr:colOff>
      <xdr:row>13</xdr:row>
      <xdr:rowOff>114300</xdr:rowOff>
    </xdr:from>
    <xdr:to>
      <xdr:col>2</xdr:col>
      <xdr:colOff>419850</xdr:colOff>
      <xdr:row>22</xdr:row>
      <xdr:rowOff>142875</xdr:rowOff>
    </xdr:to>
    <mc:AlternateContent xmlns:mc="http://schemas.openxmlformats.org/markup-compatibility/2006">
      <mc:Choice xmlns:a14="http://schemas.microsoft.com/office/drawing/2010/main" Requires="a14">
        <xdr:graphicFrame macro="">
          <xdr:nvGraphicFramePr>
            <xdr:cNvPr id="44" name="Education">
              <a:extLst>
                <a:ext uri="{FF2B5EF4-FFF2-40B4-BE49-F238E27FC236}">
                  <a16:creationId xmlns:a16="http://schemas.microsoft.com/office/drawing/2014/main" id="{0C7347F7-6904-4938-809C-D4BDC5DBD4B4}"/>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19050" y="2817019"/>
              <a:ext cx="1615238"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5</xdr:row>
      <xdr:rowOff>152401</xdr:rowOff>
    </xdr:from>
    <xdr:to>
      <xdr:col>2</xdr:col>
      <xdr:colOff>419100</xdr:colOff>
      <xdr:row>13</xdr:row>
      <xdr:rowOff>95250</xdr:rowOff>
    </xdr:to>
    <mc:AlternateContent xmlns:mc="http://schemas.openxmlformats.org/markup-compatibility/2006">
      <mc:Choice xmlns:a14="http://schemas.microsoft.com/office/drawing/2010/main" Requires="a14">
        <xdr:graphicFrame macro="">
          <xdr:nvGraphicFramePr>
            <xdr:cNvPr id="45" name="Marital_Status">
              <a:extLst>
                <a:ext uri="{FF2B5EF4-FFF2-40B4-BE49-F238E27FC236}">
                  <a16:creationId xmlns:a16="http://schemas.microsoft.com/office/drawing/2014/main" id="{BA62B1A5-0B4A-41F2-9C4E-4C14FEC705B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19050" y="1331120"/>
              <a:ext cx="1614488" cy="146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22</xdr:row>
      <xdr:rowOff>152400</xdr:rowOff>
    </xdr:from>
    <xdr:to>
      <xdr:col>2</xdr:col>
      <xdr:colOff>419850</xdr:colOff>
      <xdr:row>36</xdr:row>
      <xdr:rowOff>54429</xdr:rowOff>
    </xdr:to>
    <mc:AlternateContent xmlns:mc="http://schemas.openxmlformats.org/markup-compatibility/2006">
      <mc:Choice xmlns:a14="http://schemas.microsoft.com/office/drawing/2010/main" Requires="a14">
        <xdr:graphicFrame macro="">
          <xdr:nvGraphicFramePr>
            <xdr:cNvPr id="46" name="Country">
              <a:extLst>
                <a:ext uri="{FF2B5EF4-FFF2-40B4-BE49-F238E27FC236}">
                  <a16:creationId xmlns:a16="http://schemas.microsoft.com/office/drawing/2014/main" id="{2E7366F3-0E33-4089-8F52-5C3132EBEA3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9050" y="4569619"/>
              <a:ext cx="1615238" cy="2569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588150</xdr:colOff>
      <xdr:row>2</xdr:row>
      <xdr:rowOff>140475</xdr:rowOff>
    </xdr:from>
    <xdr:to>
      <xdr:col>8</xdr:col>
      <xdr:colOff>525750</xdr:colOff>
      <xdr:row>5</xdr:row>
      <xdr:rowOff>116175</xdr:rowOff>
    </xdr:to>
    <xdr:pic>
      <xdr:nvPicPr>
        <xdr:cNvPr id="50" name="Graphic 49" descr="Internet with solid fill">
          <a:extLst>
            <a:ext uri="{FF2B5EF4-FFF2-40B4-BE49-F238E27FC236}">
              <a16:creationId xmlns:a16="http://schemas.microsoft.com/office/drawing/2014/main" id="{380B55A4-CEEA-4088-A81F-D672E2548EE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855350" y="835800"/>
          <a:ext cx="547200" cy="547200"/>
        </a:xfrm>
        <a:prstGeom prst="rect">
          <a:avLst/>
        </a:prstGeom>
      </xdr:spPr>
    </xdr:pic>
    <xdr:clientData/>
  </xdr:twoCellAnchor>
  <xdr:twoCellAnchor editAs="oneCell">
    <xdr:from>
      <xdr:col>4</xdr:col>
      <xdr:colOff>538125</xdr:colOff>
      <xdr:row>2</xdr:row>
      <xdr:rowOff>109500</xdr:rowOff>
    </xdr:from>
    <xdr:to>
      <xdr:col>5</xdr:col>
      <xdr:colOff>475725</xdr:colOff>
      <xdr:row>5</xdr:row>
      <xdr:rowOff>85200</xdr:rowOff>
    </xdr:to>
    <xdr:pic>
      <xdr:nvPicPr>
        <xdr:cNvPr id="52" name="Graphic 51" descr="Group of people with solid fill">
          <a:extLst>
            <a:ext uri="{FF2B5EF4-FFF2-40B4-BE49-F238E27FC236}">
              <a16:creationId xmlns:a16="http://schemas.microsoft.com/office/drawing/2014/main" id="{CF3C32DE-A20B-4AB2-9988-4A203E5CFAC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976525" y="804825"/>
          <a:ext cx="547200" cy="547200"/>
        </a:xfrm>
        <a:prstGeom prst="rect">
          <a:avLst/>
        </a:prstGeom>
      </xdr:spPr>
    </xdr:pic>
    <xdr:clientData/>
  </xdr:twoCellAnchor>
  <xdr:twoCellAnchor editAs="oneCell">
    <xdr:from>
      <xdr:col>1</xdr:col>
      <xdr:colOff>597601</xdr:colOff>
      <xdr:row>2</xdr:row>
      <xdr:rowOff>159451</xdr:rowOff>
    </xdr:from>
    <xdr:to>
      <xdr:col>2</xdr:col>
      <xdr:colOff>533401</xdr:colOff>
      <xdr:row>5</xdr:row>
      <xdr:rowOff>133351</xdr:rowOff>
    </xdr:to>
    <xdr:pic>
      <xdr:nvPicPr>
        <xdr:cNvPr id="58" name="Graphic 57" descr="Coins with solid fill">
          <a:extLst>
            <a:ext uri="{FF2B5EF4-FFF2-40B4-BE49-F238E27FC236}">
              <a16:creationId xmlns:a16="http://schemas.microsoft.com/office/drawing/2014/main" id="{28C971BF-CFE2-436F-8B6A-257411F8AE7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07201" y="854776"/>
          <a:ext cx="545400" cy="545400"/>
        </a:xfrm>
        <a:prstGeom prst="rect">
          <a:avLst/>
        </a:prstGeom>
      </xdr:spPr>
    </xdr:pic>
    <xdr:clientData/>
  </xdr:twoCellAnchor>
  <xdr:twoCellAnchor editAs="oneCell">
    <xdr:from>
      <xdr:col>11</xdr:col>
      <xdr:colOff>257175</xdr:colOff>
      <xdr:row>3</xdr:row>
      <xdr:rowOff>0</xdr:rowOff>
    </xdr:from>
    <xdr:to>
      <xdr:col>12</xdr:col>
      <xdr:colOff>151575</xdr:colOff>
      <xdr:row>5</xdr:row>
      <xdr:rowOff>123000</xdr:rowOff>
    </xdr:to>
    <xdr:pic>
      <xdr:nvPicPr>
        <xdr:cNvPr id="60" name="Graphic 59" descr="Shopping cart with solid fill">
          <a:extLst>
            <a:ext uri="{FF2B5EF4-FFF2-40B4-BE49-F238E27FC236}">
              <a16:creationId xmlns:a16="http://schemas.microsoft.com/office/drawing/2014/main" id="{1B4B01C9-8FA5-4CA5-A967-DDE4C01E0E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6962775" y="885825"/>
          <a:ext cx="504000" cy="504000"/>
        </a:xfrm>
        <a:prstGeom prst="rect">
          <a:avLst/>
        </a:prstGeom>
      </xdr:spPr>
    </xdr:pic>
    <xdr:clientData/>
  </xdr:twoCellAnchor>
  <xdr:twoCellAnchor editAs="oneCell">
    <xdr:from>
      <xdr:col>13</xdr:col>
      <xdr:colOff>466725</xdr:colOff>
      <xdr:row>2</xdr:row>
      <xdr:rowOff>180975</xdr:rowOff>
    </xdr:from>
    <xdr:to>
      <xdr:col>14</xdr:col>
      <xdr:colOff>514351</xdr:colOff>
      <xdr:row>5</xdr:row>
      <xdr:rowOff>156675</xdr:rowOff>
    </xdr:to>
    <xdr:pic>
      <xdr:nvPicPr>
        <xdr:cNvPr id="61" name="Graphic 1" descr="Chat with solid fill">
          <a:extLst>
            <a:ext uri="{FF2B5EF4-FFF2-40B4-BE49-F238E27FC236}">
              <a16:creationId xmlns:a16="http://schemas.microsoft.com/office/drawing/2014/main" id="{42B818ED-3EBF-4D0B-9DE0-3135A3F0FA5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8391525" y="876300"/>
          <a:ext cx="657226" cy="547200"/>
        </a:xfrm>
        <a:prstGeom prst="rect">
          <a:avLst/>
        </a:prstGeom>
      </xdr:spPr>
    </xdr:pic>
    <xdr:clientData/>
  </xdr:twoCellAnchor>
  <xdr:twoCellAnchor>
    <xdr:from>
      <xdr:col>15</xdr:col>
      <xdr:colOff>419099</xdr:colOff>
      <xdr:row>13</xdr:row>
      <xdr:rowOff>11905</xdr:rowOff>
    </xdr:from>
    <xdr:to>
      <xdr:col>21</xdr:col>
      <xdr:colOff>2474</xdr:colOff>
      <xdr:row>28</xdr:row>
      <xdr:rowOff>166686</xdr:rowOff>
    </xdr:to>
    <xdr:sp macro="" textlink="">
      <xdr:nvSpPr>
        <xdr:cNvPr id="62" name="TextBox 61">
          <a:extLst>
            <a:ext uri="{FF2B5EF4-FFF2-40B4-BE49-F238E27FC236}">
              <a16:creationId xmlns:a16="http://schemas.microsoft.com/office/drawing/2014/main" id="{BAD5C241-F70E-439F-B107-B07E8723E16C}"/>
            </a:ext>
          </a:extLst>
        </xdr:cNvPr>
        <xdr:cNvSpPr txBox="1"/>
      </xdr:nvSpPr>
      <xdr:spPr>
        <a:xfrm>
          <a:off x="9527380" y="2714624"/>
          <a:ext cx="3048094" cy="301228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INSIGHTS</a:t>
          </a:r>
        </a:p>
        <a:p>
          <a:pPr algn="l"/>
          <a:r>
            <a:rPr lang="en-US" sz="1100"/>
            <a:t>1. wine</a:t>
          </a:r>
          <a:r>
            <a:rPr lang="en-US" sz="1100" baseline="0"/>
            <a:t> is the most purchased product with $680,816 constituting 50% of the sales.</a:t>
          </a:r>
        </a:p>
        <a:p>
          <a:pPr algn="l"/>
          <a:r>
            <a:rPr lang="en-US" sz="1100" baseline="0"/>
            <a:t>2. Customers are not much interested in campaign 2, it has the worst performance 30 out of the 667 total campaign performances.</a:t>
          </a:r>
        </a:p>
        <a:p>
          <a:pPr algn="l"/>
          <a:r>
            <a:rPr lang="en-US" sz="1100" baseline="0"/>
            <a:t>3. Over %50 percent of customers are graduates with total number of 1127</a:t>
          </a:r>
        </a:p>
        <a:p>
          <a:pPr algn="l"/>
          <a:r>
            <a:rPr lang="en-US" sz="1100" baseline="0"/>
            <a:t>4. Spain is the leading country with the highest purchases  for all products, and also the highest with web purchases .</a:t>
          </a:r>
        </a:p>
        <a:p>
          <a:pPr algn="l"/>
          <a:r>
            <a:rPr lang="en-US" sz="1100" baseline="0"/>
            <a:t>5. Most custumers use the store channel for purcahses.</a:t>
          </a:r>
        </a:p>
        <a:p>
          <a:pPr algn="l"/>
          <a:r>
            <a:rPr lang="en-US" sz="1100" baseline="0"/>
            <a:t>6. Age has no relationship with the most purchased product(Wines), there is a relationship </a:t>
          </a:r>
        </a:p>
        <a:p>
          <a:pPr algn="l"/>
          <a:r>
            <a:rPr lang="en-US" sz="1100" baseline="0"/>
            <a:t>between income and  wine but not strongly correlated.</a:t>
          </a:r>
          <a:endParaRPr lang="en-US" sz="1100"/>
        </a:p>
      </xdr:txBody>
    </xdr:sp>
    <xdr:clientData/>
  </xdr:twoCellAnchor>
  <xdr:twoCellAnchor>
    <xdr:from>
      <xdr:col>15</xdr:col>
      <xdr:colOff>419099</xdr:colOff>
      <xdr:row>28</xdr:row>
      <xdr:rowOff>178592</xdr:rowOff>
    </xdr:from>
    <xdr:to>
      <xdr:col>21</xdr:col>
      <xdr:colOff>2474</xdr:colOff>
      <xdr:row>36</xdr:row>
      <xdr:rowOff>147635</xdr:rowOff>
    </xdr:to>
    <xdr:sp macro="" textlink="">
      <xdr:nvSpPr>
        <xdr:cNvPr id="63" name="TextBox 62">
          <a:extLst>
            <a:ext uri="{FF2B5EF4-FFF2-40B4-BE49-F238E27FC236}">
              <a16:creationId xmlns:a16="http://schemas.microsoft.com/office/drawing/2014/main" id="{6A8D6696-6EAA-4EFF-A53D-AA728F79D708}"/>
            </a:ext>
          </a:extLst>
        </xdr:cNvPr>
        <xdr:cNvSpPr txBox="1"/>
      </xdr:nvSpPr>
      <xdr:spPr>
        <a:xfrm>
          <a:off x="9527380" y="5738811"/>
          <a:ext cx="3048094" cy="149304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RECOMMENDATIONS</a:t>
          </a:r>
        </a:p>
        <a:p>
          <a:pPr algn="l"/>
          <a:r>
            <a:rPr lang="en-US" sz="1100"/>
            <a:t>1. More attention should be focused in (India, Germany, USA,</a:t>
          </a:r>
          <a:r>
            <a:rPr lang="en-US" sz="1100" baseline="0"/>
            <a:t> and mexico) as customer rate of product purchases is very minimal.</a:t>
          </a:r>
        </a:p>
        <a:p>
          <a:pPr algn="l"/>
          <a:r>
            <a:rPr lang="en-US" sz="1100" baseline="0"/>
            <a:t>2. Web Purchases training should be gravitated towards 2nd cycle and basic education level customers  to improve the web usage system.</a:t>
          </a:r>
        </a:p>
        <a:p>
          <a:pPr algn="l"/>
          <a:r>
            <a:rPr lang="en-US" sz="1100" baseline="0"/>
            <a:t>3. Wine should be more in stock.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161926</xdr:colOff>
      <xdr:row>0</xdr:row>
      <xdr:rowOff>66676</xdr:rowOff>
    </xdr:from>
    <xdr:to>
      <xdr:col>7</xdr:col>
      <xdr:colOff>9526</xdr:colOff>
      <xdr:row>10</xdr:row>
      <xdr:rowOff>66676</xdr:rowOff>
    </xdr:to>
    <xdr:graphicFrame macro="">
      <xdr:nvGraphicFramePr>
        <xdr:cNvPr id="4" name="Chart 3">
          <a:extLst>
            <a:ext uri="{FF2B5EF4-FFF2-40B4-BE49-F238E27FC236}">
              <a16:creationId xmlns:a16="http://schemas.microsoft.com/office/drawing/2014/main" id="{F7678F35-DD5F-429F-9C13-6CC10D349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295275</xdr:colOff>
      <xdr:row>7</xdr:row>
      <xdr:rowOff>19050</xdr:rowOff>
    </xdr:from>
    <xdr:to>
      <xdr:col>12</xdr:col>
      <xdr:colOff>171450</xdr:colOff>
      <xdr:row>18</xdr:row>
      <xdr:rowOff>57150</xdr:rowOff>
    </xdr:to>
    <xdr:graphicFrame macro="">
      <xdr:nvGraphicFramePr>
        <xdr:cNvPr id="6" name="Chart 5">
          <a:extLst>
            <a:ext uri="{FF2B5EF4-FFF2-40B4-BE49-F238E27FC236}">
              <a16:creationId xmlns:a16="http://schemas.microsoft.com/office/drawing/2014/main" id="{B359BFE8-CBDE-48ED-8960-DAE7DB4BF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319087</xdr:colOff>
      <xdr:row>1</xdr:row>
      <xdr:rowOff>71437</xdr:rowOff>
    </xdr:from>
    <xdr:to>
      <xdr:col>13</xdr:col>
      <xdr:colOff>395287</xdr:colOff>
      <xdr:row>15</xdr:row>
      <xdr:rowOff>147637</xdr:rowOff>
    </xdr:to>
    <xdr:graphicFrame macro="">
      <xdr:nvGraphicFramePr>
        <xdr:cNvPr id="3" name="Chart 2">
          <a:extLst>
            <a:ext uri="{FF2B5EF4-FFF2-40B4-BE49-F238E27FC236}">
              <a16:creationId xmlns:a16="http://schemas.microsoft.com/office/drawing/2014/main" id="{DAAD832B-457E-4383-B4D5-0A1D58BDD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AABU" refreshedDate="45104.861790509261" createdVersion="7" refreshedVersion="7" minRefreshableVersion="3" recordCount="2240">
  <cacheSource type="worksheet">
    <worksheetSource name="MavenTable"/>
  </cacheSource>
  <cacheFields count="30">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acheField>
    <cacheField name="Age" numFmtId="1">
      <sharedItems containsSemiMixedTypes="0" containsString="0" containsNumber="1" containsInteger="1" minValue="18" maxValue="121"/>
    </cacheField>
    <cacheField name="Age Group" numFmtId="0">
      <sharedItems count="3">
        <s v="Middle Age(40 - 59)"/>
        <s v="Young Adult(18 - 39)"/>
        <s v="Old(60+)"/>
      </sharedItems>
    </cacheField>
    <cacheField name="Education" numFmtId="0">
      <sharedItems count="5">
        <s v="Graduation"/>
        <s v="PhD"/>
        <s v="2n Cycle"/>
        <s v="Master"/>
        <s v="Basic"/>
      </sharedItems>
    </cacheField>
    <cacheField name="Marital_Status" numFmtId="0">
      <sharedItems count="8">
        <s v="Divorced"/>
        <s v="Single"/>
        <s v="Married"/>
        <s v="Together"/>
        <s v="Widow"/>
        <s v="YOLO"/>
        <s v="Alone"/>
        <s v="Absurd"/>
      </sharedItems>
    </cacheField>
    <cacheField name=" Income " numFmtId="0">
      <sharedItems containsString="0" containsBlank="1" containsNumber="1" containsInteger="1" minValue="1730" maxValue="666666" count="1975">
        <n v="84835"/>
        <n v="57091"/>
        <n v="67267"/>
        <n v="32474"/>
        <n v="21474"/>
        <n v="71691"/>
        <n v="63564"/>
        <n v="44931"/>
        <n v="65324"/>
        <n v="81044"/>
        <n v="62499"/>
        <n v="67786"/>
        <n v="26872"/>
        <n v="4428"/>
        <n v="54809"/>
        <n v="32173"/>
        <n v="47823"/>
        <n v="30523"/>
        <n v="36634"/>
        <n v="43456"/>
        <n v="40662"/>
        <n v="49544"/>
        <n v="57731"/>
        <n v="33168"/>
        <n v="54450"/>
        <n v="35340"/>
        <n v="73170"/>
        <n v="65808"/>
        <n v="79529"/>
        <n v="34578"/>
        <n v="46374"/>
        <n v="18351"/>
        <n v="95169"/>
        <n v="65370"/>
        <n v="39228"/>
        <n v="84865"/>
        <n v="61314"/>
        <n v="21359"/>
        <n v="66465"/>
        <n v="81698"/>
        <n v="39146"/>
        <n v="25959"/>
        <n v="64260"/>
        <n v="32300"/>
        <n v="74806"/>
        <n v="72967"/>
        <n v="48904"/>
        <n v="14796"/>
        <n v="66991"/>
        <n v="52195"/>
        <n v="90369"/>
        <n v="18393"/>
        <n v="47139"/>
        <n v="38576"/>
        <n v="61905"/>
        <n v="83715"/>
        <n v="60597"/>
        <n v="6560"/>
        <n v="48330"/>
        <n v="38236"/>
        <n v="22701"/>
        <n v="53367"/>
        <n v="34728"/>
        <n v="63915"/>
        <n v="82504"/>
        <n v="38578"/>
        <n v="79174"/>
        <n v="81975"/>
        <n v="43263"/>
        <n v="27242"/>
        <n v="76445"/>
        <n v="75276"/>
        <n v="34213"/>
        <n v="72335"/>
        <n v="79143"/>
        <n v="27469"/>
        <n v="68695"/>
        <n v="50388"/>
        <n v="77622"/>
        <n v="46102"/>
        <n v="31859"/>
        <n v="23830"/>
        <n v="24639"/>
        <n v="71604"/>
        <n v="27255"/>
        <n v="55375"/>
        <n v="77037"/>
        <n v="24163"/>
        <n v="69476"/>
        <n v="72063"/>
        <n v="58646"/>
        <n v="47570"/>
        <n v="80011"/>
        <n v="54998"/>
        <n v="60200"/>
        <n v="63211"/>
        <n v="48432"/>
        <n v="62845"/>
        <n v="65220"/>
        <n v="74214"/>
        <n v="96547"/>
        <n v="53863"/>
        <n v="50447"/>
        <n v="37716"/>
        <n v="45203"/>
        <n v="37368"/>
        <n v="67225"/>
        <n v="65104"/>
        <n v="70566"/>
        <n v="69096"/>
        <n v="71434"/>
        <n v="33039"/>
        <n v="46610"/>
        <n v="49967"/>
        <n v="53359"/>
        <n v="49505"/>
        <n v="68657"/>
        <n v="72071"/>
        <n v="59235"/>
        <n v="21994"/>
        <m/>
        <n v="69209"/>
        <n v="31928"/>
        <n v="74004"/>
        <n v="30390"/>
        <n v="21355"/>
        <n v="26304"/>
        <n v="85710"/>
        <n v="102692"/>
        <n v="58350"/>
        <n v="7500"/>
        <n v="18890"/>
        <n v="20425"/>
        <n v="41437"/>
        <n v="49912"/>
        <n v="79823"/>
        <n v="85683"/>
        <n v="47025"/>
        <n v="68397"/>
        <n v="38175"/>
        <n v="46423"/>
        <n v="30560"/>
        <n v="60152"/>
        <n v="29672"/>
        <n v="70321"/>
        <n v="56181"/>
        <n v="24279"/>
        <n v="68462"/>
        <n v="55424"/>
        <n v="49094"/>
        <n v="59184"/>
        <n v="67430"/>
        <n v="30522"/>
        <n v="31878"/>
        <n v="83528"/>
        <n v="90300"/>
        <n v="68092"/>
        <n v="53761"/>
        <n v="52845"/>
        <n v="24027"/>
        <n v="42586"/>
        <n v="9722"/>
        <n v="86836"/>
        <n v="30467"/>
        <n v="54549"/>
        <n v="19444"/>
        <n v="69245"/>
        <n v="72968"/>
        <n v="48686"/>
        <n v="73687"/>
        <n v="82716"/>
        <n v="35523"/>
        <n v="60554"/>
        <n v="64090"/>
        <n v="61559"/>
        <n v="71670"/>
        <n v="67680"/>
        <n v="54386"/>
        <n v="64108"/>
        <n v="69702"/>
        <n v="47958"/>
        <n v="67716"/>
        <n v="34600"/>
        <n v="48752"/>
        <n v="15716"/>
        <n v="74985"/>
        <n v="45576"/>
        <n v="113734"/>
        <n v="57100"/>
        <n v="24434"/>
        <n v="37126"/>
        <n v="45160"/>
        <n v="33178"/>
        <n v="64866"/>
        <n v="34176"/>
        <n v="50014"/>
        <n v="92344"/>
        <n v="55282"/>
        <n v="48799"/>
        <n v="84169"/>
        <n v="39763"/>
        <n v="74165"/>
        <n v="42720"/>
        <n v="65275"/>
        <n v="36443"/>
        <n v="43776"/>
        <n v="56046"/>
        <n v="65148"/>
        <n v="49431"/>
        <n v="32583"/>
        <n v="16653"/>
        <n v="26850"/>
        <n v="51287"/>
        <n v="43050"/>
        <n v="73448"/>
        <n v="17256"/>
        <n v="86429"/>
        <n v="33569"/>
        <n v="25130"/>
        <n v="62998"/>
        <n v="26907"/>
        <n v="45579"/>
        <n v="47320"/>
        <n v="70179"/>
        <n v="28072"/>
        <n v="50501"/>
        <n v="58917"/>
        <n v="69372"/>
        <n v="35178"/>
        <n v="75693"/>
        <n v="69109"/>
        <n v="80134"/>
        <n v="64713"/>
        <n v="41411"/>
        <n v="55521"/>
        <n v="43795"/>
        <n v="22070"/>
        <n v="36408"/>
        <n v="34026"/>
        <n v="46049"/>
        <n v="35641"/>
        <n v="32414"/>
        <n v="59821"/>
        <n v="34968"/>
        <n v="56320"/>
        <n v="70091"/>
        <n v="46097"/>
        <n v="41003"/>
        <n v="44911"/>
        <n v="33249"/>
        <n v="42873"/>
        <n v="51039"/>
        <n v="78952"/>
        <n v="29435"/>
        <n v="79865"/>
        <n v="65968"/>
        <n v="86424"/>
        <n v="67272"/>
        <n v="78499"/>
        <n v="77044"/>
        <n v="70515"/>
        <n v="17459"/>
        <n v="80336"/>
        <n v="15759"/>
        <n v="26326"/>
        <n v="62061"/>
        <n v="5305"/>
        <n v="75777"/>
        <n v="71499"/>
        <n v="31626"/>
        <n v="42670"/>
        <n v="83917"/>
        <n v="41021"/>
        <n v="79456"/>
        <n v="78789"/>
        <n v="50870"/>
        <n v="35876"/>
        <n v="23539"/>
        <n v="32557"/>
        <n v="62466"/>
        <n v="54198"/>
        <n v="82170"/>
        <n v="61798"/>
        <n v="15253"/>
        <n v="78285"/>
        <n v="62535"/>
        <n v="27190"/>
        <n v="48985"/>
        <n v="72940"/>
        <n v="36145"/>
        <n v="157146"/>
        <n v="81843"/>
        <n v="41883"/>
        <n v="45759"/>
        <n v="78394"/>
        <n v="30279"/>
        <n v="31880"/>
        <n v="60208"/>
        <n v="78687"/>
        <n v="37401"/>
        <n v="75315"/>
        <n v="69263"/>
        <n v="78569"/>
        <n v="57705"/>
        <n v="74805"/>
        <n v="66426"/>
        <n v="51529"/>
        <n v="18100"/>
        <n v="59601"/>
        <n v="20981"/>
        <n v="74068"/>
        <n v="36790"/>
        <n v="18793"/>
        <n v="27421"/>
        <n v="30675"/>
        <n v="83145"/>
        <n v="34053"/>
        <n v="31788"/>
        <n v="45894"/>
        <n v="41986"/>
        <n v="42769"/>
        <n v="58582"/>
        <n v="49096"/>
        <n v="76412"/>
        <n v="18929"/>
        <n v="21888"/>
        <n v="41580"/>
        <n v="31605"/>
        <n v="25509"/>
        <n v="33051"/>
        <n v="28764"/>
        <n v="32146"/>
        <n v="22148"/>
        <n v="36781"/>
        <n v="54197"/>
        <n v="93790"/>
        <n v="24762"/>
        <n v="30477"/>
        <n v="11448"/>
        <n v="70844"/>
        <n v="30828"/>
        <n v="62513"/>
        <n v="27733"/>
        <n v="39435"/>
        <n v="75345"/>
        <n v="20491"/>
        <n v="36715"/>
        <n v="71706"/>
        <n v="69063"/>
        <n v="24645"/>
        <n v="35797"/>
        <n v="44078"/>
        <n v="26954"/>
        <n v="38887"/>
        <n v="65463"/>
        <n v="53537"/>
        <n v="36230"/>
        <n v="80763"/>
        <n v="60585"/>
        <n v="49166"/>
        <n v="75261"/>
        <n v="89891"/>
        <n v="72828"/>
        <n v="75278"/>
        <n v="38557"/>
        <n v="81300"/>
        <n v="60161"/>
        <n v="69389"/>
        <n v="64497"/>
        <n v="61014"/>
        <n v="44319"/>
        <n v="53233"/>
        <n v="77972"/>
        <n v="81361"/>
        <n v="25707"/>
        <n v="42403"/>
        <n v="65704"/>
        <n v="37406"/>
        <n v="39767"/>
        <n v="54210"/>
        <n v="57136"/>
        <n v="40794"/>
        <n v="83003"/>
        <n v="89058"/>
        <n v="20193"/>
        <n v="72099"/>
        <n v="43824"/>
        <n v="66653"/>
        <n v="44359"/>
        <n v="79410"/>
        <n v="55842"/>
        <n v="79946"/>
        <n v="88194"/>
        <n v="80184"/>
        <n v="76982"/>
        <n v="65295"/>
        <n v="29009"/>
        <n v="78931"/>
        <n v="56939"/>
        <n v="64509"/>
        <n v="30093"/>
        <n v="30351"/>
        <n v="38201"/>
        <n v="43974"/>
        <n v="38200"/>
        <n v="87305"/>
        <n v="16860"/>
        <n v="27213"/>
        <n v="4861"/>
        <n v="38196"/>
        <n v="41145"/>
        <n v="38513"/>
        <n v="45688"/>
        <n v="77863"/>
        <n v="42169"/>
        <n v="45906"/>
        <n v="35388"/>
        <n v="80952"/>
        <n v="39898"/>
        <n v="44051"/>
        <n v="86718"/>
        <n v="80141"/>
        <n v="58597"/>
        <n v="70356"/>
        <n v="46904"/>
        <n v="37760"/>
        <n v="61839"/>
        <n v="29791"/>
        <n v="48918"/>
        <n v="58692"/>
        <n v="39356"/>
        <n v="76234"/>
        <n v="55434"/>
        <n v="66835"/>
        <n v="71965"/>
        <n v="74538"/>
        <n v="50002"/>
        <n v="53977"/>
        <n v="69930"/>
        <n v="62981"/>
        <n v="46014"/>
        <n v="18227"/>
        <n v="65991"/>
        <n v="38808"/>
        <n v="160803"/>
        <n v="43783"/>
        <n v="30396"/>
        <n v="65526"/>
        <n v="55956"/>
        <n v="55563"/>
        <n v="57236"/>
        <n v="89694"/>
        <n v="57420"/>
        <n v="33622"/>
        <n v="29999"/>
        <n v="31497"/>
        <n v="36802"/>
        <n v="61671"/>
        <n v="60182"/>
        <n v="29732"/>
        <n v="45921"/>
        <n v="16529"/>
        <n v="98777"/>
        <n v="77027"/>
        <n v="69139"/>
        <n v="65169"/>
        <n v="40049"/>
        <n v="69755"/>
        <n v="54456"/>
        <n v="666666"/>
        <n v="60689"/>
        <n v="26487"/>
        <n v="28164"/>
        <n v="22585"/>
        <n v="64795"/>
        <n v="42000"/>
        <n v="70713"/>
        <n v="82800"/>
        <n v="30801"/>
        <n v="83891"/>
        <n v="38054"/>
        <n v="14045"/>
        <n v="44155"/>
        <n v="57642"/>
        <n v="31353"/>
        <n v="41335"/>
        <n v="40737"/>
        <n v="19789"/>
        <n v="35946"/>
        <n v="36262"/>
        <n v="44551"/>
        <n v="71367"/>
        <n v="57957"/>
        <n v="50334"/>
        <n v="48150"/>
        <n v="56796"/>
        <n v="52278"/>
        <n v="33444"/>
        <n v="20895"/>
        <n v="37509"/>
        <n v="88097"/>
        <n v="59041"/>
        <n v="43322"/>
        <n v="46015"/>
        <n v="34242"/>
        <n v="65210"/>
        <n v="50520"/>
        <n v="90765"/>
        <n v="80589"/>
        <n v="49572"/>
        <n v="75437"/>
        <n v="44635"/>
        <n v="58512"/>
        <n v="62000"/>
        <n v="54252"/>
        <n v="45068"/>
        <n v="60474"/>
        <n v="56337"/>
        <n v="22434"/>
        <n v="61416"/>
        <n v="92163"/>
        <n v="58656"/>
        <n v="8940"/>
        <n v="26751"/>
        <n v="71427"/>
        <n v="26646"/>
        <n v="19346"/>
        <n v="56243"/>
        <n v="59892"/>
        <n v="71613"/>
        <n v="25252"/>
        <n v="42160"/>
        <n v="15862"/>
        <n v="82584"/>
        <n v="38360"/>
        <n v="75283"/>
        <n v="34941"/>
        <n v="61823"/>
        <n v="90226"/>
        <n v="44989"/>
        <n v="43586"/>
        <n v="32233"/>
        <n v="62882"/>
        <n v="57288"/>
        <n v="75774"/>
        <n v="90247"/>
        <n v="32218"/>
        <n v="84219"/>
        <n v="48877"/>
        <n v="60905"/>
        <n v="75236"/>
        <n v="62551"/>
        <n v="70123"/>
        <n v="50785"/>
        <n v="15315"/>
        <n v="64413"/>
        <n v="87171"/>
        <n v="30081"/>
        <n v="20180"/>
        <n v="55686"/>
        <n v="26887"/>
        <n v="61996"/>
        <n v="51537"/>
        <n v="72025"/>
        <n v="30538"/>
        <n v="61618"/>
        <n v="77343"/>
        <n v="75433"/>
        <n v="82571"/>
        <n v="60033"/>
        <n v="39062"/>
        <n v="30023"/>
        <n v="30015"/>
        <n v="33228"/>
        <n v="22574"/>
        <n v="55267"/>
        <n v="66886"/>
        <n v="72258"/>
        <n v="82733"/>
        <n v="45146"/>
        <n v="51250"/>
        <n v="32871"/>
        <n v="63855"/>
        <n v="42564"/>
        <n v="46344"/>
        <n v="50437"/>
        <n v="70971"/>
        <n v="37774"/>
        <n v="4023"/>
        <n v="33279"/>
        <n v="42693"/>
        <n v="70545"/>
        <n v="65486"/>
        <n v="77882"/>
        <n v="78468"/>
        <n v="77226"/>
        <n v="90638"/>
        <n v="70666"/>
        <n v="59052"/>
        <n v="13084"/>
        <n v="49160"/>
        <n v="23272"/>
        <n v="49476"/>
        <n v="62694"/>
        <n v="57906"/>
        <n v="71853"/>
        <n v="65031"/>
        <n v="30507"/>
        <n v="67419"/>
        <n v="59462"/>
        <n v="95529"/>
        <n v="53653"/>
        <n v="25965"/>
        <n v="22979"/>
        <n v="64950"/>
        <n v="44322"/>
        <n v="30096"/>
        <n v="56628"/>
        <n v="82326"/>
        <n v="71163"/>
        <n v="71022"/>
        <n v="42607"/>
        <n v="43057"/>
        <n v="47808"/>
        <n v="29236"/>
        <n v="40590"/>
        <n v="77520"/>
        <n v="40211"/>
        <n v="63516"/>
        <n v="53034"/>
        <n v="22669"/>
        <n v="79908"/>
        <n v="69867"/>
        <n v="70287"/>
        <n v="37070"/>
        <n v="38179"/>
        <n v="39922"/>
        <n v="64191"/>
        <n v="41658"/>
        <n v="40780"/>
        <n v="77568"/>
        <n v="66503"/>
        <n v="83512"/>
        <n v="31686"/>
        <n v="71322"/>
        <n v="27938"/>
        <n v="22263"/>
        <n v="34633"/>
        <n v="42162"/>
        <n v="162397"/>
        <n v="54162"/>
        <n v="41769"/>
        <n v="44953"/>
        <n v="37717"/>
        <n v="40548"/>
        <n v="67893"/>
        <n v="69267"/>
        <n v="9548"/>
        <n v="68281"/>
        <n v="92556"/>
        <n v="48526"/>
        <n v="90273"/>
        <n v="19414"/>
        <n v="79761"/>
        <n v="53312"/>
        <n v="41039"/>
        <n v="88347"/>
        <n v="50150"/>
        <n v="10245"/>
        <n v="33454"/>
        <n v="40887"/>
        <n v="55914"/>
        <n v="37292"/>
        <n v="52914"/>
        <n v="24884"/>
        <n v="67384"/>
        <n v="51651"/>
        <n v="82497"/>
        <n v="32632"/>
        <n v="33562"/>
        <n v="79146"/>
        <n v="36143"/>
        <n v="27159"/>
        <n v="41275"/>
        <n v="76800"/>
        <n v="75794"/>
        <n v="30833"/>
        <n v="26518"/>
        <n v="91065"/>
        <n v="45183"/>
        <n v="48070"/>
        <n v="30372"/>
        <n v="57036"/>
        <n v="66731"/>
        <n v="35682"/>
        <n v="10979"/>
        <n v="57912"/>
        <n v="36026"/>
        <n v="35788"/>
        <n v="42243"/>
        <n v="46086"/>
        <n v="61346"/>
        <n v="33316"/>
        <n v="21063"/>
        <n v="33697"/>
        <n v="25804"/>
        <n v="72117"/>
        <n v="61286"/>
        <n v="65196"/>
        <n v="55635"/>
        <n v="42021"/>
        <n v="75251"/>
        <n v="35322"/>
        <n v="53374"/>
        <n v="87195"/>
        <n v="42395"/>
        <n v="82427"/>
        <n v="44602"/>
        <n v="94642"/>
        <n v="28359"/>
        <n v="55801"/>
        <n v="92955"/>
        <n v="56534"/>
        <n v="69627"/>
        <n v="78579"/>
        <n v="44964"/>
        <n v="30899"/>
        <n v="78825"/>
        <n v="25545"/>
        <n v="47111"/>
        <n v="49667"/>
        <n v="66000"/>
        <n v="46910"/>
        <n v="25224"/>
        <n v="77382"/>
        <n v="28420"/>
        <n v="32952"/>
        <n v="46149"/>
        <n v="83532"/>
        <n v="73059"/>
        <n v="35701"/>
        <n v="89616"/>
        <n v="105471"/>
        <n v="78427"/>
        <n v="22518"/>
        <n v="59809"/>
        <n v="39660"/>
        <n v="52203"/>
        <n v="35860"/>
        <n v="76842"/>
        <n v="15033"/>
        <n v="67353"/>
        <n v="17003"/>
        <n v="65735"/>
        <n v="45684"/>
        <n v="21918"/>
        <n v="51267"/>
        <n v="59868"/>
        <n v="51373"/>
        <n v="46692"/>
        <n v="157733"/>
        <n v="54432"/>
        <n v="79607"/>
        <n v="51813"/>
        <n v="17487"/>
        <n v="40706"/>
        <n v="62859"/>
        <n v="61074"/>
        <n v="43638"/>
        <n v="58116"/>
        <n v="62187"/>
        <n v="77353"/>
        <n v="69759"/>
        <n v="21846"/>
        <n v="76532"/>
        <n v="70053"/>
        <n v="75342"/>
        <n v="27590"/>
        <n v="51148"/>
        <n v="33378"/>
        <n v="32644"/>
        <n v="33581"/>
        <n v="12393"/>
        <n v="42710"/>
        <n v="82347"/>
        <n v="22554"/>
        <n v="17323"/>
        <n v="62204"/>
        <n v="78028"/>
        <n v="63887"/>
        <n v="32727"/>
        <n v="29103"/>
        <n v="61482"/>
        <n v="20587"/>
        <n v="52190"/>
        <n v="48186"/>
        <n v="19329"/>
        <n v="34109"/>
        <n v="23477"/>
        <n v="47472"/>
        <n v="14849"/>
        <n v="26224"/>
        <n v="27238"/>
        <n v="57967"/>
        <n v="51569"/>
        <n v="72550"/>
        <n v="44511"/>
        <n v="62972"/>
        <n v="77845"/>
        <n v="36663"/>
        <n v="53204"/>
        <n v="21059"/>
        <n v="67087"/>
        <n v="73892"/>
        <n v="75114"/>
        <n v="42192"/>
        <n v="31454"/>
        <n v="22775"/>
        <n v="31590"/>
        <n v="14188"/>
        <n v="18169"/>
        <n v="62503"/>
        <n v="46734"/>
        <n v="68126"/>
        <n v="52869"/>
        <n v="26576"/>
        <n v="75825"/>
        <n v="57045"/>
        <n v="34984"/>
        <n v="27803"/>
        <n v="69283"/>
        <n v="18746"/>
        <n v="70924"/>
        <n v="69401"/>
        <n v="75012"/>
        <n v="85738"/>
        <n v="60934"/>
        <n v="27161"/>
        <n v="64325"/>
        <n v="18978"/>
        <n v="41124"/>
        <n v="39684"/>
        <n v="53378"/>
        <n v="37040"/>
        <n v="78710"/>
        <n v="92910"/>
        <n v="36283"/>
        <n v="79632"/>
        <n v="28587"/>
        <n v="88325"/>
        <n v="51412"/>
        <n v="63998"/>
        <n v="38593"/>
        <n v="27889"/>
        <n v="45889"/>
        <n v="56575"/>
        <n v="16014"/>
        <n v="61331"/>
        <n v="70893"/>
        <n v="2447"/>
        <n v="64849"/>
        <n v="42387"/>
        <n v="80617"/>
        <n v="54006"/>
        <n v="16531"/>
        <n v="30843"/>
        <n v="18988"/>
        <n v="81051"/>
        <n v="39747"/>
        <n v="34554"/>
        <n v="52854"/>
        <n v="81205"/>
        <n v="69084"/>
        <n v="65352"/>
        <n v="22063"/>
        <n v="47691"/>
        <n v="29187"/>
        <n v="72504"/>
        <n v="33986"/>
        <n v="42386"/>
        <n v="36957"/>
        <n v="13724"/>
        <n v="42664"/>
        <n v="37334"/>
        <n v="78497"/>
        <n v="58821"/>
        <n v="58398"/>
        <n v="80950"/>
        <n v="30732"/>
        <n v="89572"/>
        <n v="57107"/>
        <n v="76467"/>
        <n v="51315"/>
        <n v="43602"/>
        <n v="38643"/>
        <n v="49090"/>
        <n v="70617"/>
        <n v="67536"/>
        <n v="27573"/>
        <n v="13533"/>
        <n v="50725"/>
        <n v="25851"/>
        <n v="57113"/>
        <n v="62847"/>
        <n v="68627"/>
        <n v="25271"/>
        <n v="63810"/>
        <n v="65488"/>
        <n v="36927"/>
        <n v="22108"/>
        <n v="33183"/>
        <n v="23661"/>
        <n v="25315"/>
        <n v="45938"/>
        <n v="66951"/>
        <n v="77298"/>
        <n v="43018"/>
        <n v="75759"/>
        <n v="33996"/>
        <n v="54137"/>
        <n v="61223"/>
        <n v="69674"/>
        <n v="49494"/>
        <n v="51195"/>
        <n v="37284"/>
        <n v="42011"/>
        <n v="70044"/>
        <n v="46053"/>
        <n v="24480"/>
        <n v="54233"/>
        <n v="36130"/>
        <n v="56559"/>
        <n v="92859"/>
        <n v="44010"/>
        <n v="80124"/>
        <n v="50183"/>
        <n v="64722"/>
        <n v="37395"/>
        <n v="29543"/>
        <n v="19514"/>
        <n v="59481"/>
        <n v="91712"/>
        <n v="80144"/>
        <n v="59973"/>
        <n v="68352"/>
        <n v="81169"/>
        <n v="61456"/>
        <n v="22634"/>
        <n v="23957"/>
        <n v="33471"/>
        <n v="52157"/>
        <n v="30298"/>
        <n v="56551"/>
        <n v="65487"/>
        <n v="44213"/>
        <n v="40344"/>
        <n v="57867"/>
        <n v="25410"/>
        <n v="13260"/>
        <n v="42691"/>
        <n v="36138"/>
        <n v="58275"/>
        <n v="54237"/>
        <n v="34596"/>
        <n v="74881"/>
        <n v="44267"/>
        <n v="68487"/>
        <n v="80982"/>
        <n v="69508"/>
        <n v="63342"/>
        <n v="82014"/>
        <n v="76320"/>
        <n v="64587"/>
        <n v="74190"/>
        <n v="32765"/>
        <n v="22212"/>
        <n v="18358"/>
        <n v="26067"/>
        <n v="22390"/>
        <n v="70440"/>
        <n v="60199"/>
        <n v="38547"/>
        <n v="19107"/>
        <n v="37929"/>
        <n v="16813"/>
        <n v="57811"/>
        <n v="50943"/>
        <n v="53201"/>
        <n v="54414"/>
        <n v="26290"/>
        <n v="61250"/>
        <n v="28389"/>
        <n v="55250"/>
        <n v="37758"/>
        <n v="37633"/>
        <n v="33629"/>
        <n v="36947"/>
        <n v="69142"/>
        <n v="53154"/>
        <n v="65695"/>
        <n v="69805"/>
        <n v="36975"/>
        <n v="26228"/>
        <n v="37787"/>
        <n v="37087"/>
        <n v="57247"/>
        <n v="36930"/>
        <n v="48721"/>
        <n v="43641"/>
        <n v="75903"/>
        <n v="71391"/>
        <n v="16927"/>
        <n v="27215"/>
        <n v="53858"/>
        <n v="30983"/>
        <n v="43462"/>
        <n v="63943"/>
        <n v="26816"/>
        <n v="75484"/>
        <n v="33564"/>
        <n v="54348"/>
        <n v="54984"/>
        <n v="34738"/>
        <n v="68118"/>
        <n v="22682"/>
        <n v="51948"/>
        <n v="25293"/>
        <n v="41551"/>
        <n v="56067"/>
        <n v="67433"/>
        <n v="22010"/>
        <n v="64831"/>
        <n v="62820"/>
        <n v="78353"/>
        <n v="57183"/>
        <n v="23478"/>
        <n v="30168"/>
        <n v="37155"/>
        <n v="16581"/>
        <n v="41850"/>
        <n v="81380"/>
        <n v="56386"/>
        <n v="25818"/>
        <n v="15345"/>
        <n v="57954"/>
        <n v="50300"/>
        <n v="38725"/>
        <n v="10404"/>
        <n v="26868"/>
        <n v="72298"/>
        <n v="72905"/>
        <n v="29938"/>
        <n v="46681"/>
        <n v="29548"/>
        <n v="62058"/>
        <n v="36736"/>
        <n v="8820"/>
        <n v="14918"/>
        <n v="56715"/>
        <n v="24882"/>
        <n v="40442"/>
        <n v="64176"/>
        <n v="23536"/>
        <n v="35246"/>
        <n v="28442"/>
        <n v="48195"/>
        <n v="74116"/>
        <n v="78093"/>
        <n v="59354"/>
        <n v="36301"/>
        <n v="77598"/>
        <n v="62710"/>
        <n v="36317"/>
        <n v="42767"/>
        <n v="43815"/>
        <n v="44421"/>
        <n v="48948"/>
        <n v="63120"/>
        <n v="55517"/>
        <n v="36864"/>
        <n v="82582"/>
        <n v="79803"/>
        <n v="52569"/>
        <n v="82032"/>
        <n v="65685"/>
        <n v="40451"/>
        <n v="31163"/>
        <n v="35704"/>
        <n v="36075"/>
        <n v="70038"/>
        <n v="71796"/>
        <n v="47821"/>
        <n v="45503"/>
        <n v="28647"/>
        <n v="85431"/>
        <n v="72635"/>
        <n v="77142"/>
        <n v="53172"/>
        <n v="36065"/>
        <n v="73926"/>
        <n v="35790"/>
        <n v="39552"/>
        <n v="68316"/>
        <n v="102160"/>
        <n v="51390"/>
        <n v="72066"/>
        <n v="21675"/>
        <n v="48006"/>
        <n v="65106"/>
        <n v="58401"/>
        <n v="29315"/>
        <n v="49389"/>
        <n v="51717"/>
        <n v="46779"/>
        <n v="28520"/>
        <n v="34377"/>
        <n v="54959"/>
        <n v="82384"/>
        <n v="46998"/>
        <n v="58554"/>
        <n v="57333"/>
        <n v="80685"/>
        <n v="52117"/>
        <n v="62220"/>
        <n v="64014"/>
        <n v="46390"/>
        <n v="75507"/>
        <n v="59412"/>
        <n v="50616"/>
        <n v="35924"/>
        <n v="57937"/>
        <n v="73356"/>
        <n v="21255"/>
        <n v="58494"/>
        <n v="72460"/>
        <n v="68682"/>
        <n v="36959"/>
        <n v="46463"/>
        <n v="61825"/>
        <n v="28691"/>
        <n v="54058"/>
        <n v="84196"/>
        <n v="38620"/>
        <n v="3502"/>
        <n v="47743"/>
        <n v="80360"/>
        <n v="66303"/>
        <n v="52413"/>
        <n v="60714"/>
        <n v="31385"/>
        <n v="83257"/>
        <n v="80427"/>
        <n v="38823"/>
        <n v="42014"/>
        <n v="76140"/>
        <n v="41713"/>
        <n v="62670"/>
        <n v="70932"/>
        <n v="78939"/>
        <n v="44512"/>
        <n v="63967"/>
        <n v="90842"/>
        <n v="25358"/>
        <n v="28567"/>
        <n v="66373"/>
        <n v="83844"/>
        <n v="83664"/>
        <n v="27450"/>
        <n v="54880"/>
        <n v="60000"/>
        <n v="65176"/>
        <n v="61010"/>
        <n v="31089"/>
        <n v="20518"/>
        <n v="34469"/>
        <n v="28332"/>
        <n v="33456"/>
        <n v="38443"/>
        <n v="65333"/>
        <n v="82623"/>
        <n v="73691"/>
        <n v="74485"/>
        <n v="65748"/>
        <n v="24367"/>
        <n v="91700"/>
        <n v="79244"/>
        <n v="82017"/>
        <n v="58138"/>
        <n v="58482"/>
        <n v="29478"/>
        <n v="64474"/>
        <n v="31160"/>
        <n v="40321"/>
        <n v="55239"/>
        <n v="57513"/>
        <n v="85693"/>
        <n v="71855"/>
        <n v="71969"/>
        <n v="28973"/>
        <n v="80872"/>
        <n v="84117"/>
        <n v="38741"/>
        <n v="38961"/>
        <n v="75922"/>
        <n v="56962"/>
        <n v="70165"/>
        <n v="65308"/>
        <n v="29298"/>
        <n v="63246"/>
        <n v="33402"/>
        <n v="96843"/>
        <n v="82333"/>
        <n v="72643"/>
        <n v="32313"/>
        <n v="55284"/>
        <n v="15287"/>
        <n v="51563"/>
        <n v="81929"/>
        <n v="53593"/>
        <n v="60432"/>
        <n v="66726"/>
        <n v="62450"/>
        <n v="49514"/>
        <n v="43269"/>
        <n v="33762"/>
        <n v="60894"/>
        <n v="87771"/>
        <n v="50737"/>
        <n v="26150"/>
        <n v="57304"/>
        <n v="71107"/>
        <n v="53253"/>
        <n v="81320"/>
        <n v="87000"/>
        <n v="63684"/>
        <n v="69016"/>
        <n v="73803"/>
        <n v="46094"/>
        <n v="85844"/>
        <n v="38452"/>
        <n v="80395"/>
        <n v="87679"/>
        <n v="35416"/>
        <n v="44124"/>
        <n v="50729"/>
        <n v="94384"/>
        <n v="34412"/>
        <n v="31158"/>
        <n v="34838"/>
        <n v="56775"/>
        <n v="54356"/>
        <n v="72159"/>
        <n v="8028"/>
        <n v="55951"/>
        <n v="67911"/>
        <n v="20427"/>
        <n v="32303"/>
        <n v="55954"/>
        <n v="49187"/>
        <n v="49854"/>
        <n v="63693"/>
        <n v="19510"/>
        <n v="52332"/>
        <n v="55593"/>
        <n v="54591"/>
        <n v="74859"/>
        <n v="40851"/>
        <n v="58607"/>
        <n v="52614"/>
        <n v="67445"/>
        <n v="36778"/>
        <n v="39453"/>
        <n v="42731"/>
        <n v="40760"/>
        <n v="69969"/>
        <n v="80317"/>
        <n v="66636"/>
        <n v="54730"/>
        <n v="42835"/>
        <n v="53843"/>
        <n v="79530"/>
        <n v="63841"/>
        <n v="27100"/>
        <n v="72309"/>
        <n v="50664"/>
        <n v="20194"/>
        <n v="76618"/>
        <n v="45207"/>
        <n v="56721"/>
        <n v="27038"/>
        <n v="23763"/>
        <n v="37085"/>
        <n v="49605"/>
        <n v="1730"/>
        <n v="34824"/>
        <n v="63206"/>
        <n v="26759"/>
        <n v="55412"/>
        <n v="33590"/>
        <n v="70886"/>
        <n v="72679"/>
        <n v="65073"/>
        <n v="44300"/>
        <n v="56129"/>
        <n v="38590"/>
        <n v="53083"/>
        <n v="79689"/>
        <n v="34704"/>
        <n v="65316"/>
        <n v="41014"/>
        <n v="19740"/>
        <n v="23724"/>
        <n v="55212"/>
        <n v="79800"/>
        <n v="70647"/>
        <n v="38410"/>
        <n v="28071"/>
        <n v="54803"/>
        <n v="74293"/>
        <n v="35684"/>
        <n v="34320"/>
        <n v="41967"/>
        <n v="49681"/>
        <n v="53187"/>
        <n v="86610"/>
        <n v="70951"/>
        <n v="24206"/>
        <n v="55357"/>
        <n v="58113"/>
        <n v="70643"/>
        <n v="64355"/>
        <n v="82576"/>
        <n v="41644"/>
        <n v="72570"/>
        <n v="30630"/>
        <n v="22944"/>
        <n v="86979"/>
        <n v="82072"/>
        <n v="52034"/>
        <n v="72354"/>
        <n v="28427"/>
        <n v="39858"/>
        <n v="67381"/>
        <n v="23529"/>
        <n v="51479"/>
        <n v="76068"/>
        <n v="22507"/>
        <n v="50116"/>
        <n v="76624"/>
        <n v="34587"/>
        <n v="62159"/>
        <n v="66294"/>
        <n v="5648"/>
        <n v="37235"/>
        <n v="85620"/>
        <n v="23976"/>
        <n v="41020"/>
        <n v="36108"/>
        <n v="57530"/>
        <n v="62905"/>
        <n v="65846"/>
        <n v="34380"/>
        <n v="41638"/>
        <n v="63207"/>
        <n v="28320"/>
        <n v="43140"/>
        <n v="52531"/>
        <n v="40246"/>
        <n v="35196"/>
        <n v="70596"/>
        <n v="52597"/>
        <n v="42394"/>
        <n v="81657"/>
        <n v="49154"/>
        <n v="34074"/>
        <n v="70638"/>
        <n v="38136"/>
        <n v="67432"/>
        <n v="40689"/>
        <n v="101970"/>
        <n v="44325"/>
        <n v="61467"/>
        <n v="48178"/>
        <n v="16005"/>
        <n v="79593"/>
        <n v="61180"/>
        <n v="64449"/>
        <n v="77437"/>
        <n v="17649"/>
        <n v="53103"/>
        <n v="71819"/>
        <n v="74290"/>
        <n v="72282"/>
        <n v="47352"/>
        <n v="46524"/>
        <n v="50200"/>
        <n v="18222"/>
        <n v="77610"/>
        <n v="38097"/>
        <n v="44377"/>
        <n v="58684"/>
        <n v="66480"/>
        <n v="49638"/>
        <n v="26642"/>
        <n v="33235"/>
        <n v="23228"/>
        <n v="36732"/>
        <n v="82657"/>
        <n v="64140"/>
        <n v="44392"/>
        <n v="16185"/>
        <n v="38702"/>
        <n v="54072"/>
        <n v="61787"/>
        <n v="34935"/>
        <n v="59292"/>
        <n v="57959"/>
        <n v="92491"/>
        <n v="42207"/>
        <n v="46984"/>
        <n v="23442"/>
        <n v="46757"/>
        <n v="14515"/>
        <n v="80910"/>
        <n v="30545"/>
        <n v="44802"/>
        <n v="79941"/>
        <n v="79734"/>
        <n v="50353"/>
        <n v="77376"/>
        <n v="78075"/>
        <n v="42473"/>
        <n v="25008"/>
        <n v="56223"/>
        <n v="47850"/>
        <n v="91820"/>
        <n v="40637"/>
        <n v="23295"/>
        <n v="84574"/>
        <n v="54165"/>
        <n v="28510"/>
        <n v="67131"/>
        <n v="56242"/>
        <n v="86580"/>
        <n v="76005"/>
        <n v="54693"/>
        <n v="52750"/>
        <n v="36997"/>
        <n v="34230"/>
        <n v="47916"/>
        <n v="60839"/>
        <n v="79930"/>
        <n v="55158"/>
        <n v="85485"/>
        <n v="75865"/>
        <n v="44375"/>
        <n v="60504"/>
        <n v="65492"/>
        <n v="67506"/>
        <n v="68805"/>
        <n v="61209"/>
        <n v="66825"/>
        <n v="87188"/>
        <n v="84953"/>
        <n v="74637"/>
        <n v="86111"/>
        <n v="77632"/>
        <n v="31814"/>
        <n v="70116"/>
        <n v="48240"/>
        <n v="40101"/>
        <n v="70503"/>
        <n v="79205"/>
        <n v="51766"/>
        <n v="62994"/>
        <n v="65640"/>
        <n v="38361"/>
        <n v="19986"/>
        <n v="72903"/>
        <n v="45072"/>
        <n v="59062"/>
        <n v="61794"/>
        <n v="45143"/>
        <n v="26877"/>
        <n v="36921"/>
        <n v="54342"/>
        <n v="62772"/>
        <n v="75032"/>
        <n v="22419"/>
        <n v="36550"/>
        <n v="75027"/>
        <n v="63159"/>
        <n v="54108"/>
        <n v="81795"/>
        <n v="59594"/>
        <n v="18492"/>
        <n v="94472"/>
        <n v="70337"/>
        <n v="34853"/>
        <n v="16269"/>
        <n v="50272"/>
        <n v="22804"/>
        <n v="30631"/>
        <n v="78420"/>
        <n v="81741"/>
        <n v="25721"/>
        <n v="31907"/>
        <n v="37859"/>
        <n v="30261"/>
        <n v="21645"/>
        <n v="21282"/>
        <n v="32144"/>
        <n v="62637"/>
        <n v="16626"/>
        <n v="54690"/>
        <n v="61284"/>
        <n v="23718"/>
        <n v="33419"/>
        <n v="82025"/>
        <n v="15056"/>
        <n v="48192"/>
        <n v="67309"/>
        <n v="66033"/>
        <n v="28769"/>
        <n v="6835"/>
        <n v="32880"/>
        <n v="23616"/>
        <n v="19419"/>
        <n v="34961"/>
        <n v="64892"/>
        <n v="16248"/>
        <n v="52074"/>
        <n v="22123"/>
        <n v="35544"/>
        <n v="59060"/>
        <n v="65665"/>
        <n v="29819"/>
        <n v="81217"/>
        <n v="26095"/>
        <n v="65706"/>
        <n v="93027"/>
        <n v="58710"/>
        <n v="49618"/>
        <n v="58308"/>
        <n v="40800"/>
        <n v="18690"/>
        <n v="28087"/>
        <n v="75702"/>
        <n v="32892"/>
        <n v="89120"/>
        <n v="27116"/>
        <n v="46107"/>
        <n v="54466"/>
        <n v="59686"/>
        <n v="82460"/>
        <n v="76045"/>
        <n v="83829"/>
        <n v="32889"/>
        <n v="33462"/>
        <n v="36627"/>
        <n v="28718"/>
        <n v="77981"/>
        <n v="60230"/>
        <n v="74918"/>
        <n v="40464"/>
        <n v="64857"/>
        <n v="63381"/>
        <n v="66664"/>
        <n v="86358"/>
        <n v="41443"/>
        <n v="57072"/>
        <n v="54178"/>
        <n v="48767"/>
        <n v="51124"/>
        <n v="43020"/>
        <n v="49980"/>
        <n v="72906"/>
        <n v="25176"/>
        <n v="96876"/>
        <n v="31086"/>
        <n v="24072"/>
        <n v="76773"/>
        <n v="72190"/>
        <n v="83837"/>
        <n v="17345"/>
        <n v="75154"/>
        <n v="28249"/>
        <n v="69661"/>
        <n v="27922"/>
        <n v="45903"/>
        <n v="36273"/>
        <n v="70777"/>
        <n v="17148"/>
        <n v="66476"/>
        <n v="45057"/>
        <n v="41120"/>
        <n v="19485"/>
        <n v="21840"/>
        <n v="41473"/>
        <n v="31395"/>
        <n v="68117"/>
        <n v="47682"/>
        <n v="83151"/>
        <n v="58086"/>
        <n v="84460"/>
        <n v="66565"/>
        <n v="23910"/>
        <n v="35893"/>
        <n v="71128"/>
        <n v="38683"/>
        <n v="37150"/>
        <n v="61064"/>
        <n v="51650"/>
        <n v="55249"/>
        <n v="46854"/>
        <n v="14421"/>
        <n v="54132"/>
        <n v="153924"/>
        <n v="64813"/>
        <n v="61872"/>
        <n v="58025"/>
        <n v="83790"/>
        <n v="34350"/>
        <n v="33438"/>
        <n v="21955"/>
        <n v="60491"/>
        <n v="59304"/>
        <n v="34421"/>
        <n v="51411"/>
        <n v="71964"/>
        <n v="64504"/>
        <n v="49678"/>
        <n v="60482"/>
        <n v="55260"/>
        <n v="67369"/>
        <n v="47175"/>
        <n v="68743"/>
        <n v="56937"/>
        <n v="83033"/>
        <n v="37697"/>
        <n v="44689"/>
        <n v="23162"/>
        <n v="63033"/>
        <n v="40304"/>
        <n v="40059"/>
        <n v="80067"/>
        <n v="36038"/>
        <n v="40521"/>
        <n v="66334"/>
        <n v="11012"/>
        <n v="31615"/>
        <n v="69098"/>
        <n v="70792"/>
        <n v="17688"/>
        <n v="25443"/>
        <n v="24336"/>
        <n v="51111"/>
        <n v="44503"/>
        <n v="56850"/>
        <n v="66582"/>
        <n v="23148"/>
        <n v="82224"/>
        <n v="61917"/>
        <n v="43482"/>
        <n v="68274"/>
        <n v="42373"/>
        <n v="57537"/>
        <n v="80995"/>
        <n v="30992"/>
        <n v="78642"/>
        <n v="74268"/>
        <n v="75072"/>
        <n v="56253"/>
        <n v="59925"/>
        <n v="62807"/>
        <n v="23626"/>
        <n v="46106"/>
        <n v="81168"/>
        <n v="27244"/>
        <n v="26091"/>
        <n v="43142"/>
        <n v="38232"/>
        <n v="92533"/>
        <n v="63285"/>
        <n v="38946"/>
        <n v="40233"/>
        <n v="46831"/>
        <n v="67605"/>
        <n v="70379"/>
        <n v="77297"/>
        <n v="55759"/>
        <n v="58217"/>
        <n v="51369"/>
        <n v="91249"/>
        <n v="52513"/>
        <n v="44159"/>
        <n v="76081"/>
        <n v="39996"/>
        <n v="55012"/>
        <n v="77457"/>
        <n v="80695"/>
        <n v="71866"/>
        <n v="73450"/>
        <n v="55614"/>
        <n v="156924"/>
        <n v="30753"/>
        <n v="54603"/>
        <n v="22280"/>
        <n v="59385"/>
        <n v="76998"/>
        <n v="80573"/>
        <n v="24711"/>
        <n v="38829"/>
        <n v="71466"/>
        <n v="28839"/>
        <n v="53790"/>
        <n v="73705"/>
        <n v="22448"/>
        <n v="12571"/>
        <n v="73113"/>
        <n v="35765"/>
        <n v="66313"/>
        <n v="68148"/>
        <n v="44393"/>
        <n v="38197"/>
        <n v="51012"/>
        <n v="13672"/>
        <n v="41452"/>
        <n v="42081"/>
        <n v="14906"/>
        <n v="33812"/>
        <n v="46098"/>
        <n v="53230"/>
        <n v="88420"/>
        <n v="39548"/>
        <n v="61278"/>
        <n v="81246"/>
        <n v="58330"/>
        <n v="65777"/>
        <n v="70829"/>
        <n v="59247"/>
        <n v="25930"/>
        <n v="54753"/>
        <n v="28440"/>
        <n v="23559"/>
        <n v="62335"/>
        <n v="63777"/>
        <n v="59666"/>
        <n v="50965"/>
        <n v="71488"/>
        <n v="72228"/>
        <n v="46231"/>
        <n v="43300"/>
        <n v="78618"/>
        <n v="29760"/>
        <n v="50127"/>
        <n v="29604"/>
        <n v="49413"/>
        <n v="51876"/>
        <n v="45837"/>
        <n v="85696"/>
        <n v="59432"/>
        <n v="43185"/>
        <n v="60631"/>
        <n v="20559"/>
        <n v="50898"/>
        <n v="73807"/>
        <n v="14661"/>
        <n v="36807"/>
        <n v="46772"/>
        <n v="81574"/>
        <n v="30772"/>
        <n v="46377"/>
        <n v="78128"/>
        <n v="83443"/>
        <n v="50523"/>
        <n v="47009"/>
        <n v="37054"/>
        <n v="32011"/>
        <n v="82122"/>
        <n v="70300"/>
        <n v="21024"/>
        <n v="34916"/>
        <n v="27943"/>
        <n v="39791"/>
        <n v="62745"/>
        <n v="18589"/>
        <n v="85606"/>
        <n v="26997"/>
        <n v="82332"/>
        <n v="38853"/>
        <n v="27071"/>
        <n v="90933"/>
        <n v="65814"/>
        <n v="74250"/>
        <n v="33181"/>
        <n v="45006"/>
        <n v="42315"/>
        <n v="48699"/>
        <n v="59111"/>
        <n v="48726"/>
        <n v="37244"/>
        <n v="74854"/>
        <n v="60896"/>
        <n v="67546"/>
        <n v="46923"/>
        <n v="38988"/>
        <n v="49118"/>
        <n v="27683"/>
        <n v="39190"/>
        <n v="56981"/>
        <n v="90000"/>
        <n v="55707"/>
        <n v="9255"/>
        <n v="42997"/>
        <n v="71232"/>
        <n v="57744"/>
        <n v="33585"/>
        <n v="46891"/>
        <n v="50387"/>
        <n v="76653"/>
        <n v="76542"/>
        <n v="76995"/>
        <n v="38415"/>
        <n v="22304"/>
        <n v="75127"/>
        <n v="39722"/>
        <n v="7144"/>
        <n v="39771"/>
        <n v="42618"/>
        <n v="51518"/>
        <n v="74716"/>
        <n v="33955"/>
        <n v="45736"/>
        <n v="31632"/>
        <n v="60093"/>
        <n v="30822"/>
        <n v="41728"/>
        <n v="80739"/>
        <n v="49767"/>
        <n v="34445"/>
        <n v="67046"/>
        <n v="73538"/>
        <n v="80398"/>
        <n v="52973"/>
        <n v="38998"/>
        <n v="26490"/>
        <n v="23331"/>
        <n v="60544"/>
        <n v="49269"/>
        <n v="27203"/>
        <n v="45204"/>
        <n v="67023"/>
        <n v="77583"/>
        <n v="76630"/>
        <n v="47353"/>
        <n v="48920"/>
        <n v="67472"/>
        <n v="64100"/>
        <n v="38872"/>
        <n v="72217"/>
        <n v="15038"/>
        <n v="13624"/>
        <n v="42554"/>
        <n v="71952"/>
        <n v="78041"/>
        <n v="63972"/>
        <n v="52852"/>
        <n v="62010"/>
        <n v="77870"/>
        <n v="46931"/>
        <n v="85072"/>
        <n v="73395"/>
        <n v="62307"/>
        <n v="58293"/>
        <n v="47889"/>
        <n v="24594"/>
        <n v="69882"/>
        <n v="24221"/>
        <n v="22327"/>
        <n v="61923"/>
        <n v="35791"/>
        <n v="91172"/>
        <n v="35441"/>
        <n v="19656"/>
        <n v="71626"/>
        <n v="75330"/>
        <n v="34529"/>
        <n v="48789"/>
        <n v="34487"/>
        <n v="35688"/>
        <n v="53700"/>
        <n v="73454"/>
        <n v="71113"/>
        <n v="31535"/>
        <n v="80812"/>
        <n v="40479"/>
        <n v="29440"/>
        <n v="38508"/>
        <n v="69520"/>
        <n v="18701"/>
        <n v="69901"/>
        <n v="47703"/>
        <n v="86037"/>
        <n v="71847"/>
        <n v="42033"/>
        <n v="51983"/>
        <n v="68655"/>
        <n v="38285"/>
        <n v="79419"/>
        <n v="57338"/>
        <n v="42523"/>
        <n v="31761"/>
        <n v="65747"/>
        <n v="17144"/>
        <n v="84618"/>
        <n v="66375"/>
        <n v="42213"/>
        <n v="51141"/>
        <n v="15072"/>
        <n v="17117"/>
        <n v="59754"/>
        <n v="65569"/>
        <n v="28457"/>
        <n v="86857"/>
        <n v="68142"/>
        <n v="48794"/>
        <n v="63404"/>
        <n v="49669"/>
        <n v="55761"/>
        <n v="78331"/>
        <n v="37971"/>
        <n v="30368"/>
        <n v="34043"/>
        <n v="54111"/>
        <n v="69932"/>
        <n v="39665"/>
        <n v="93404"/>
        <n v="38680"/>
        <n v="24570"/>
        <n v="77766"/>
        <n v="64961"/>
        <n v="23748"/>
        <n v="45989"/>
        <n v="70421"/>
        <n v="23091"/>
        <n v="24683"/>
        <n v="157243"/>
        <n v="54222"/>
        <n v="73455"/>
        <n v="84906"/>
        <n v="44529"/>
        <n v="31560"/>
        <n v="90687"/>
        <n v="66973"/>
        <n v="41154"/>
        <n v="64590"/>
        <n v="50611"/>
        <n v="83273"/>
        <n v="81702"/>
        <n v="24401"/>
        <n v="42557"/>
        <n v="78416"/>
        <n v="44794"/>
        <n v="69719"/>
        <n v="62568"/>
        <n v="42231"/>
        <n v="20130"/>
        <n v="42429"/>
        <n v="36640"/>
        <n v="78901"/>
        <n v="31056"/>
        <n v="46310"/>
        <n v="65819"/>
        <n v="94871"/>
      </sharedItems>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CustomerEnrollmentDate" numFmtId="14">
      <sharedItems containsSemiMixedTypes="0" containsNonDate="0" containsDate="1" containsString="0" minDate="2012-07-30T00:00:00" maxDate="2014-06-30T00:00:00"/>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60+)Prods" numFmtId="0">
      <sharedItems containsSemiMixedTypes="0" containsString="0" containsNumber="1" containsInteger="1" minValue="0" maxValue="362"/>
    </cacheField>
    <cacheField name="Discount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Country" numFmtId="0">
      <sharedItems count="8">
        <s v="Spain"/>
        <s v="Canada"/>
        <s v="USA"/>
        <s v="Australia"/>
        <s v="Germany"/>
        <s v="India"/>
        <s v="Saudi Arabia"/>
        <s v="Mexico"/>
      </sharedItems>
    </cacheField>
  </cacheFields>
  <extLst>
    <ext xmlns:x14="http://schemas.microsoft.com/office/spreadsheetml/2009/9/main" uri="{725AE2AE-9491-48be-B2B4-4EB974FC3084}">
      <x14:pivotCacheDefinition pivotCacheId="994431098"/>
    </ext>
  </extLst>
</pivotCacheDefinition>
</file>

<file path=xl/pivotCache/pivotCacheDefinition2.xml><?xml version="1.0" encoding="utf-8"?>
<pivotCacheDefinition xmlns="http://schemas.openxmlformats.org/spreadsheetml/2006/main" xmlns:r="http://schemas.openxmlformats.org/officeDocument/2006/relationships" r:id="rId1" refreshedBy="BAABU" refreshedDate="45107.817728472219" createdVersion="7" refreshedVersion="7" minRefreshableVersion="3" recordCount="13440">
  <cacheSource type="worksheet">
    <worksheetSource name="MavenTable8_2"/>
  </cacheSource>
  <cacheFields count="3">
    <cacheField name="Country" numFmtId="0">
      <sharedItems count="8">
        <s v="Spain"/>
        <s v="Canada"/>
        <s v="USA"/>
        <s v="Australia"/>
        <s v="Germany"/>
        <s v="India"/>
        <s v="Saudi Arabia"/>
        <s v="Mexico"/>
      </sharedItems>
    </cacheField>
    <cacheField name="Products" numFmtId="0">
      <sharedItems count="6">
        <s v="MntWines"/>
        <s v="MntFruits"/>
        <s v="MntMeatProducts"/>
        <s v="MntFishProducts"/>
        <s v="MntSweetProducts"/>
        <s v="MntGOld(60+)Prods"/>
      </sharedItems>
    </cacheField>
    <cacheField name="ProductSales" numFmtId="0">
      <sharedItems containsSemiMixedTypes="0" containsString="0" containsNumber="1" containsInteger="1" minValue="0" maxValue="17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40">
  <r>
    <n v="1826"/>
    <n v="1970"/>
    <n v="44"/>
    <x v="0"/>
    <x v="0"/>
    <x v="0"/>
    <x v="0"/>
    <n v="0"/>
    <n v="0"/>
    <d v="2014-06-16T00:00:00"/>
    <n v="0"/>
    <n v="189"/>
    <n v="104"/>
    <n v="379"/>
    <n v="111"/>
    <n v="189"/>
    <n v="218"/>
    <n v="1"/>
    <n v="4"/>
    <n v="4"/>
    <n v="6"/>
    <n v="1"/>
    <n v="0"/>
    <n v="0"/>
    <n v="0"/>
    <n v="0"/>
    <n v="0"/>
    <n v="1"/>
    <n v="0"/>
    <x v="0"/>
  </r>
  <r>
    <n v="1"/>
    <n v="1961"/>
    <n v="53"/>
    <x v="0"/>
    <x v="0"/>
    <x v="1"/>
    <x v="1"/>
    <n v="0"/>
    <n v="0"/>
    <d v="2014-06-15T00:00:00"/>
    <n v="0"/>
    <n v="464"/>
    <n v="5"/>
    <n v="64"/>
    <n v="7"/>
    <n v="0"/>
    <n v="37"/>
    <n v="1"/>
    <n v="7"/>
    <n v="3"/>
    <n v="7"/>
    <n v="5"/>
    <n v="0"/>
    <n v="0"/>
    <n v="0"/>
    <n v="0"/>
    <n v="1"/>
    <n v="1"/>
    <n v="0"/>
    <x v="1"/>
  </r>
  <r>
    <n v="10476"/>
    <n v="1958"/>
    <n v="56"/>
    <x v="0"/>
    <x v="0"/>
    <x v="2"/>
    <x v="2"/>
    <n v="0"/>
    <n v="1"/>
    <d v="2014-05-13T00:00:00"/>
    <n v="0"/>
    <n v="134"/>
    <n v="11"/>
    <n v="59"/>
    <n v="15"/>
    <n v="2"/>
    <n v="30"/>
    <n v="1"/>
    <n v="3"/>
    <n v="2"/>
    <n v="5"/>
    <n v="2"/>
    <n v="0"/>
    <n v="0"/>
    <n v="0"/>
    <n v="0"/>
    <n v="0"/>
    <n v="0"/>
    <n v="0"/>
    <x v="2"/>
  </r>
  <r>
    <n v="1386"/>
    <n v="1967"/>
    <n v="47"/>
    <x v="0"/>
    <x v="0"/>
    <x v="3"/>
    <x v="3"/>
    <n v="1"/>
    <n v="1"/>
    <d v="2014-05-11T00:00:00"/>
    <n v="0"/>
    <n v="10"/>
    <n v="0"/>
    <n v="1"/>
    <n v="0"/>
    <n v="0"/>
    <n v="0"/>
    <n v="1"/>
    <n v="1"/>
    <n v="0"/>
    <n v="2"/>
    <n v="7"/>
    <n v="0"/>
    <n v="0"/>
    <n v="0"/>
    <n v="0"/>
    <n v="0"/>
    <n v="0"/>
    <n v="0"/>
    <x v="3"/>
  </r>
  <r>
    <n v="5371"/>
    <n v="1989"/>
    <n v="25"/>
    <x v="1"/>
    <x v="0"/>
    <x v="1"/>
    <x v="4"/>
    <n v="1"/>
    <n v="0"/>
    <d v="2014-04-08T00:00:00"/>
    <n v="0"/>
    <n v="6"/>
    <n v="16"/>
    <n v="24"/>
    <n v="11"/>
    <n v="0"/>
    <n v="34"/>
    <n v="2"/>
    <n v="3"/>
    <n v="1"/>
    <n v="2"/>
    <n v="7"/>
    <n v="1"/>
    <n v="0"/>
    <n v="0"/>
    <n v="0"/>
    <n v="0"/>
    <n v="1"/>
    <n v="0"/>
    <x v="0"/>
  </r>
  <r>
    <n v="7348"/>
    <n v="1958"/>
    <n v="56"/>
    <x v="0"/>
    <x v="1"/>
    <x v="1"/>
    <x v="5"/>
    <n v="0"/>
    <n v="0"/>
    <d v="2014-03-17T00:00:00"/>
    <n v="0"/>
    <n v="336"/>
    <n v="130"/>
    <n v="411"/>
    <n v="240"/>
    <n v="32"/>
    <n v="43"/>
    <n v="1"/>
    <n v="4"/>
    <n v="7"/>
    <n v="5"/>
    <n v="2"/>
    <n v="0"/>
    <n v="0"/>
    <n v="0"/>
    <n v="0"/>
    <n v="0"/>
    <n v="1"/>
    <n v="0"/>
    <x v="0"/>
  </r>
  <r>
    <n v="4073"/>
    <n v="1954"/>
    <n v="60"/>
    <x v="2"/>
    <x v="2"/>
    <x v="2"/>
    <x v="6"/>
    <n v="0"/>
    <n v="0"/>
    <d v="2014-01-29T00:00:00"/>
    <n v="0"/>
    <n v="769"/>
    <n v="80"/>
    <n v="252"/>
    <n v="15"/>
    <n v="34"/>
    <n v="65"/>
    <n v="1"/>
    <n v="10"/>
    <n v="10"/>
    <n v="7"/>
    <n v="6"/>
    <n v="1"/>
    <n v="0"/>
    <n v="0"/>
    <n v="0"/>
    <n v="0"/>
    <n v="1"/>
    <n v="0"/>
    <x v="4"/>
  </r>
  <r>
    <n v="1991"/>
    <n v="1967"/>
    <n v="47"/>
    <x v="0"/>
    <x v="0"/>
    <x v="3"/>
    <x v="7"/>
    <n v="0"/>
    <n v="1"/>
    <d v="2014-01-18T00:00:00"/>
    <n v="0"/>
    <n v="78"/>
    <n v="0"/>
    <n v="11"/>
    <n v="0"/>
    <n v="0"/>
    <n v="7"/>
    <n v="1"/>
    <n v="2"/>
    <n v="1"/>
    <n v="3"/>
    <n v="5"/>
    <n v="0"/>
    <n v="0"/>
    <n v="0"/>
    <n v="0"/>
    <n v="0"/>
    <n v="0"/>
    <n v="0"/>
    <x v="0"/>
  </r>
  <r>
    <n v="4047"/>
    <n v="1954"/>
    <n v="60"/>
    <x v="2"/>
    <x v="1"/>
    <x v="2"/>
    <x v="8"/>
    <n v="0"/>
    <n v="1"/>
    <d v="2014-01-11T00:00:00"/>
    <n v="0"/>
    <n v="384"/>
    <n v="0"/>
    <n v="102"/>
    <n v="21"/>
    <n v="32"/>
    <n v="5"/>
    <n v="3"/>
    <n v="6"/>
    <n v="2"/>
    <n v="9"/>
    <n v="4"/>
    <n v="0"/>
    <n v="0"/>
    <n v="0"/>
    <n v="0"/>
    <n v="0"/>
    <n v="0"/>
    <n v="0"/>
    <x v="2"/>
  </r>
  <r>
    <n v="9477"/>
    <n v="1954"/>
    <n v="60"/>
    <x v="2"/>
    <x v="1"/>
    <x v="2"/>
    <x v="8"/>
    <n v="0"/>
    <n v="1"/>
    <d v="2014-01-11T00:00:00"/>
    <n v="0"/>
    <n v="384"/>
    <n v="0"/>
    <n v="102"/>
    <n v="21"/>
    <n v="32"/>
    <n v="5"/>
    <n v="3"/>
    <n v="6"/>
    <n v="2"/>
    <n v="9"/>
    <n v="4"/>
    <n v="0"/>
    <n v="0"/>
    <n v="0"/>
    <n v="0"/>
    <n v="0"/>
    <n v="0"/>
    <n v="0"/>
    <x v="5"/>
  </r>
  <r>
    <n v="2079"/>
    <n v="1947"/>
    <n v="67"/>
    <x v="2"/>
    <x v="2"/>
    <x v="2"/>
    <x v="9"/>
    <n v="0"/>
    <n v="0"/>
    <d v="2013-12-27T00:00:00"/>
    <n v="0"/>
    <n v="450"/>
    <n v="26"/>
    <n v="535"/>
    <n v="73"/>
    <n v="98"/>
    <n v="26"/>
    <n v="1"/>
    <n v="5"/>
    <n v="6"/>
    <n v="10"/>
    <n v="1"/>
    <n v="0"/>
    <n v="0"/>
    <n v="0"/>
    <n v="0"/>
    <n v="0"/>
    <n v="0"/>
    <n v="0"/>
    <x v="2"/>
  </r>
  <r>
    <n v="5642"/>
    <n v="1979"/>
    <n v="35"/>
    <x v="1"/>
    <x v="3"/>
    <x v="3"/>
    <x v="10"/>
    <n v="1"/>
    <n v="0"/>
    <d v="2013-12-09T00:00:00"/>
    <n v="0"/>
    <n v="140"/>
    <n v="4"/>
    <n v="61"/>
    <n v="0"/>
    <n v="13"/>
    <n v="4"/>
    <n v="2"/>
    <n v="3"/>
    <n v="1"/>
    <n v="6"/>
    <n v="4"/>
    <n v="0"/>
    <n v="0"/>
    <n v="0"/>
    <n v="0"/>
    <n v="0"/>
    <n v="0"/>
    <n v="0"/>
    <x v="0"/>
  </r>
  <r>
    <n v="10530"/>
    <n v="1959"/>
    <n v="55"/>
    <x v="0"/>
    <x v="1"/>
    <x v="4"/>
    <x v="11"/>
    <n v="0"/>
    <n v="0"/>
    <d v="2013-12-07T00:00:00"/>
    <n v="0"/>
    <n v="431"/>
    <n v="82"/>
    <n v="441"/>
    <n v="80"/>
    <n v="20"/>
    <n v="102"/>
    <n v="1"/>
    <n v="3"/>
    <n v="6"/>
    <n v="6"/>
    <n v="1"/>
    <n v="0"/>
    <n v="0"/>
    <n v="0"/>
    <n v="0"/>
    <n v="0"/>
    <n v="1"/>
    <n v="0"/>
    <x v="5"/>
  </r>
  <r>
    <n v="2964"/>
    <n v="1981"/>
    <n v="33"/>
    <x v="1"/>
    <x v="0"/>
    <x v="2"/>
    <x v="12"/>
    <n v="0"/>
    <n v="0"/>
    <d v="2013-10-16T00:00:00"/>
    <n v="0"/>
    <n v="3"/>
    <n v="10"/>
    <n v="8"/>
    <n v="3"/>
    <n v="16"/>
    <n v="32"/>
    <n v="1"/>
    <n v="1"/>
    <n v="1"/>
    <n v="2"/>
    <n v="6"/>
    <n v="0"/>
    <n v="0"/>
    <n v="0"/>
    <n v="0"/>
    <n v="0"/>
    <n v="0"/>
    <n v="0"/>
    <x v="1"/>
  </r>
  <r>
    <n v="10311"/>
    <n v="1969"/>
    <n v="45"/>
    <x v="0"/>
    <x v="0"/>
    <x v="2"/>
    <x v="13"/>
    <n v="0"/>
    <n v="1"/>
    <d v="2013-10-05T00:00:00"/>
    <n v="0"/>
    <n v="16"/>
    <n v="4"/>
    <n v="12"/>
    <n v="2"/>
    <n v="4"/>
    <n v="321"/>
    <n v="0"/>
    <n v="25"/>
    <n v="0"/>
    <n v="0"/>
    <n v="1"/>
    <n v="0"/>
    <n v="0"/>
    <n v="0"/>
    <n v="0"/>
    <n v="0"/>
    <n v="0"/>
    <n v="0"/>
    <x v="0"/>
  </r>
  <r>
    <n v="837"/>
    <n v="1977"/>
    <n v="37"/>
    <x v="1"/>
    <x v="0"/>
    <x v="2"/>
    <x v="14"/>
    <n v="1"/>
    <n v="1"/>
    <d v="2013-09-11T00:00:00"/>
    <n v="0"/>
    <n v="63"/>
    <n v="6"/>
    <n v="57"/>
    <n v="13"/>
    <n v="13"/>
    <n v="22"/>
    <n v="4"/>
    <n v="2"/>
    <n v="1"/>
    <n v="5"/>
    <n v="4"/>
    <n v="0"/>
    <n v="0"/>
    <n v="0"/>
    <n v="0"/>
    <n v="0"/>
    <n v="0"/>
    <n v="0"/>
    <x v="0"/>
  </r>
  <r>
    <n v="10521"/>
    <n v="1977"/>
    <n v="37"/>
    <x v="1"/>
    <x v="0"/>
    <x v="2"/>
    <x v="14"/>
    <n v="1"/>
    <n v="1"/>
    <d v="2013-09-11T00:00:00"/>
    <n v="0"/>
    <n v="63"/>
    <n v="6"/>
    <n v="57"/>
    <n v="13"/>
    <n v="13"/>
    <n v="22"/>
    <n v="4"/>
    <n v="2"/>
    <n v="1"/>
    <n v="5"/>
    <n v="4"/>
    <n v="0"/>
    <n v="0"/>
    <n v="0"/>
    <n v="0"/>
    <n v="0"/>
    <n v="1"/>
    <n v="0"/>
    <x v="0"/>
  </r>
  <r>
    <n v="10175"/>
    <n v="1958"/>
    <n v="56"/>
    <x v="0"/>
    <x v="1"/>
    <x v="0"/>
    <x v="15"/>
    <n v="0"/>
    <n v="1"/>
    <d v="2013-08-01T00:00:00"/>
    <n v="0"/>
    <n v="18"/>
    <n v="0"/>
    <n v="2"/>
    <n v="0"/>
    <n v="0"/>
    <n v="2"/>
    <n v="1"/>
    <n v="1"/>
    <n v="0"/>
    <n v="3"/>
    <n v="4"/>
    <n v="0"/>
    <n v="0"/>
    <n v="0"/>
    <n v="0"/>
    <n v="0"/>
    <n v="0"/>
    <n v="0"/>
    <x v="0"/>
  </r>
  <r>
    <n v="1473"/>
    <n v="1960"/>
    <n v="54"/>
    <x v="0"/>
    <x v="2"/>
    <x v="1"/>
    <x v="16"/>
    <n v="0"/>
    <n v="1"/>
    <d v="2013-07-23T00:00:00"/>
    <n v="0"/>
    <n v="53"/>
    <n v="1"/>
    <n v="5"/>
    <n v="2"/>
    <n v="1"/>
    <n v="10"/>
    <n v="2"/>
    <n v="2"/>
    <n v="0"/>
    <n v="3"/>
    <n v="8"/>
    <n v="0"/>
    <n v="0"/>
    <n v="0"/>
    <n v="0"/>
    <n v="0"/>
    <n v="0"/>
    <n v="0"/>
    <x v="1"/>
  </r>
  <r>
    <n v="2795"/>
    <n v="1958"/>
    <n v="56"/>
    <x v="0"/>
    <x v="3"/>
    <x v="1"/>
    <x v="17"/>
    <n v="2"/>
    <n v="1"/>
    <d v="2013-07-01T00:00:00"/>
    <n v="0"/>
    <n v="5"/>
    <n v="0"/>
    <n v="3"/>
    <n v="0"/>
    <n v="0"/>
    <n v="5"/>
    <n v="1"/>
    <n v="1"/>
    <n v="0"/>
    <n v="2"/>
    <n v="7"/>
    <n v="0"/>
    <n v="0"/>
    <n v="0"/>
    <n v="0"/>
    <n v="0"/>
    <n v="0"/>
    <n v="0"/>
    <x v="1"/>
  </r>
  <r>
    <n v="2285"/>
    <n v="1954"/>
    <n v="60"/>
    <x v="2"/>
    <x v="3"/>
    <x v="3"/>
    <x v="18"/>
    <n v="0"/>
    <n v="1"/>
    <d v="2013-05-28T00:00:00"/>
    <n v="0"/>
    <n v="213"/>
    <n v="9"/>
    <n v="76"/>
    <n v="4"/>
    <n v="3"/>
    <n v="30"/>
    <n v="3"/>
    <n v="5"/>
    <n v="2"/>
    <n v="5"/>
    <n v="7"/>
    <n v="0"/>
    <n v="0"/>
    <n v="0"/>
    <n v="0"/>
    <n v="0"/>
    <n v="0"/>
    <n v="0"/>
    <x v="6"/>
  </r>
  <r>
    <n v="115"/>
    <n v="1966"/>
    <n v="48"/>
    <x v="0"/>
    <x v="3"/>
    <x v="1"/>
    <x v="19"/>
    <n v="0"/>
    <n v="1"/>
    <d v="2013-03-26T00:00:00"/>
    <n v="0"/>
    <n v="275"/>
    <n v="11"/>
    <n v="68"/>
    <n v="25"/>
    <n v="7"/>
    <n v="7"/>
    <n v="3"/>
    <n v="5"/>
    <n v="1"/>
    <n v="8"/>
    <n v="5"/>
    <n v="0"/>
    <n v="0"/>
    <n v="0"/>
    <n v="0"/>
    <n v="0"/>
    <n v="0"/>
    <n v="0"/>
    <x v="5"/>
  </r>
  <r>
    <n v="10470"/>
    <n v="1979"/>
    <n v="35"/>
    <x v="1"/>
    <x v="3"/>
    <x v="2"/>
    <x v="20"/>
    <n v="1"/>
    <n v="0"/>
    <d v="2013-03-15T00:00:00"/>
    <n v="0"/>
    <n v="40"/>
    <n v="2"/>
    <n v="23"/>
    <n v="0"/>
    <n v="4"/>
    <n v="23"/>
    <n v="2"/>
    <n v="2"/>
    <n v="1"/>
    <n v="3"/>
    <n v="4"/>
    <n v="0"/>
    <n v="0"/>
    <n v="0"/>
    <n v="0"/>
    <n v="0"/>
    <n v="0"/>
    <n v="0"/>
    <x v="4"/>
  </r>
  <r>
    <n v="4065"/>
    <n v="1976"/>
    <n v="38"/>
    <x v="1"/>
    <x v="1"/>
    <x v="2"/>
    <x v="21"/>
    <n v="1"/>
    <n v="0"/>
    <d v="2013-02-12T00:00:00"/>
    <n v="0"/>
    <n v="308"/>
    <n v="0"/>
    <n v="73"/>
    <n v="0"/>
    <n v="0"/>
    <n v="23"/>
    <n v="2"/>
    <n v="5"/>
    <n v="1"/>
    <n v="8"/>
    <n v="7"/>
    <n v="0"/>
    <n v="0"/>
    <n v="0"/>
    <n v="0"/>
    <n v="0"/>
    <n v="0"/>
    <n v="0"/>
    <x v="0"/>
  </r>
  <r>
    <n v="10968"/>
    <n v="1969"/>
    <n v="45"/>
    <x v="0"/>
    <x v="0"/>
    <x v="1"/>
    <x v="22"/>
    <n v="0"/>
    <n v="1"/>
    <d v="2012-11-23T00:00:00"/>
    <n v="0"/>
    <n v="266"/>
    <n v="21"/>
    <n v="300"/>
    <n v="65"/>
    <n v="8"/>
    <n v="44"/>
    <n v="4"/>
    <n v="8"/>
    <n v="8"/>
    <n v="6"/>
    <n v="6"/>
    <n v="0"/>
    <n v="0"/>
    <n v="0"/>
    <n v="0"/>
    <n v="0"/>
    <n v="0"/>
    <n v="0"/>
    <x v="5"/>
  </r>
  <r>
    <n v="5985"/>
    <n v="1965"/>
    <n v="49"/>
    <x v="0"/>
    <x v="3"/>
    <x v="1"/>
    <x v="23"/>
    <n v="0"/>
    <n v="1"/>
    <d v="2012-10-13T00:00:00"/>
    <n v="0"/>
    <n v="80"/>
    <n v="1"/>
    <n v="37"/>
    <n v="0"/>
    <n v="1"/>
    <n v="3"/>
    <n v="3"/>
    <n v="2"/>
    <n v="1"/>
    <n v="4"/>
    <n v="7"/>
    <n v="0"/>
    <n v="0"/>
    <n v="0"/>
    <n v="0"/>
    <n v="0"/>
    <n v="0"/>
    <n v="0"/>
    <x v="0"/>
  </r>
  <r>
    <n v="5430"/>
    <n v="1956"/>
    <n v="58"/>
    <x v="0"/>
    <x v="0"/>
    <x v="3"/>
    <x v="24"/>
    <n v="1"/>
    <n v="1"/>
    <d v="2012-09-14T00:00:00"/>
    <n v="0"/>
    <n v="454"/>
    <n v="0"/>
    <n v="171"/>
    <n v="8"/>
    <n v="19"/>
    <n v="32"/>
    <n v="12"/>
    <n v="9"/>
    <n v="2"/>
    <n v="8"/>
    <n v="8"/>
    <n v="0"/>
    <n v="0"/>
    <n v="0"/>
    <n v="0"/>
    <n v="0"/>
    <n v="0"/>
    <n v="0"/>
    <x v="0"/>
  </r>
  <r>
    <n v="8432"/>
    <n v="1956"/>
    <n v="58"/>
    <x v="0"/>
    <x v="0"/>
    <x v="3"/>
    <x v="24"/>
    <n v="1"/>
    <n v="1"/>
    <d v="2012-09-14T00:00:00"/>
    <n v="0"/>
    <n v="454"/>
    <n v="0"/>
    <n v="171"/>
    <n v="8"/>
    <n v="19"/>
    <n v="32"/>
    <n v="12"/>
    <n v="9"/>
    <n v="2"/>
    <n v="8"/>
    <n v="8"/>
    <n v="0"/>
    <n v="0"/>
    <n v="0"/>
    <n v="0"/>
    <n v="0"/>
    <n v="0"/>
    <n v="0"/>
    <x v="0"/>
  </r>
  <r>
    <n v="453"/>
    <n v="1956"/>
    <n v="58"/>
    <x v="0"/>
    <x v="1"/>
    <x v="4"/>
    <x v="25"/>
    <n v="1"/>
    <n v="1"/>
    <d v="2014-06-29T00:00:00"/>
    <n v="1"/>
    <n v="27"/>
    <n v="0"/>
    <n v="12"/>
    <n v="0"/>
    <n v="1"/>
    <n v="5"/>
    <n v="2"/>
    <n v="2"/>
    <n v="0"/>
    <n v="3"/>
    <n v="5"/>
    <n v="0"/>
    <n v="0"/>
    <n v="0"/>
    <n v="0"/>
    <n v="0"/>
    <n v="0"/>
    <n v="0"/>
    <x v="0"/>
  </r>
  <r>
    <n v="9687"/>
    <n v="1975"/>
    <n v="39"/>
    <x v="1"/>
    <x v="0"/>
    <x v="1"/>
    <x v="26"/>
    <n v="0"/>
    <n v="0"/>
    <d v="2014-05-31T00:00:00"/>
    <n v="1"/>
    <n v="184"/>
    <n v="174"/>
    <n v="256"/>
    <n v="50"/>
    <n v="30"/>
    <n v="32"/>
    <n v="1"/>
    <n v="5"/>
    <n v="4"/>
    <n v="6"/>
    <n v="2"/>
    <n v="0"/>
    <n v="0"/>
    <n v="0"/>
    <n v="0"/>
    <n v="0"/>
    <n v="0"/>
    <n v="0"/>
    <x v="1"/>
  </r>
  <r>
    <n v="8890"/>
    <n v="1971"/>
    <n v="43"/>
    <x v="0"/>
    <x v="1"/>
    <x v="0"/>
    <x v="27"/>
    <n v="1"/>
    <n v="1"/>
    <d v="2014-05-30T00:00:00"/>
    <n v="1"/>
    <n v="155"/>
    <n v="7"/>
    <n v="80"/>
    <n v="13"/>
    <n v="7"/>
    <n v="10"/>
    <n v="3"/>
    <n v="5"/>
    <n v="1"/>
    <n v="5"/>
    <n v="6"/>
    <n v="0"/>
    <n v="0"/>
    <n v="0"/>
    <n v="0"/>
    <n v="0"/>
    <n v="0"/>
    <n v="0"/>
    <x v="0"/>
  </r>
  <r>
    <n v="9264"/>
    <n v="1986"/>
    <n v="28"/>
    <x v="1"/>
    <x v="0"/>
    <x v="2"/>
    <x v="28"/>
    <n v="0"/>
    <n v="0"/>
    <d v="2014-04-27T00:00:00"/>
    <n v="1"/>
    <n v="423"/>
    <n v="42"/>
    <n v="706"/>
    <n v="73"/>
    <n v="197"/>
    <n v="197"/>
    <n v="1"/>
    <n v="4"/>
    <n v="8"/>
    <n v="9"/>
    <n v="2"/>
    <n v="0"/>
    <n v="0"/>
    <n v="0"/>
    <n v="0"/>
    <n v="0"/>
    <n v="0"/>
    <n v="0"/>
    <x v="1"/>
  </r>
  <r>
    <n v="5824"/>
    <n v="1972"/>
    <n v="42"/>
    <x v="0"/>
    <x v="1"/>
    <x v="3"/>
    <x v="29"/>
    <n v="2"/>
    <n v="1"/>
    <d v="2014-04-11T00:00:00"/>
    <n v="1"/>
    <n v="7"/>
    <n v="0"/>
    <n v="1"/>
    <n v="0"/>
    <n v="0"/>
    <n v="0"/>
    <n v="1"/>
    <n v="1"/>
    <n v="0"/>
    <n v="2"/>
    <n v="6"/>
    <n v="0"/>
    <n v="0"/>
    <n v="0"/>
    <n v="0"/>
    <n v="0"/>
    <n v="0"/>
    <n v="0"/>
    <x v="3"/>
  </r>
  <r>
    <n v="5794"/>
    <n v="1974"/>
    <n v="40"/>
    <x v="0"/>
    <x v="1"/>
    <x v="2"/>
    <x v="30"/>
    <n v="0"/>
    <n v="1"/>
    <d v="2014-03-17T00:00:00"/>
    <n v="1"/>
    <n v="408"/>
    <n v="0"/>
    <n v="21"/>
    <n v="0"/>
    <n v="0"/>
    <n v="17"/>
    <n v="3"/>
    <n v="7"/>
    <n v="1"/>
    <n v="7"/>
    <n v="8"/>
    <n v="0"/>
    <n v="1"/>
    <n v="0"/>
    <n v="1"/>
    <n v="0"/>
    <n v="1"/>
    <n v="0"/>
    <x v="5"/>
  </r>
  <r>
    <n v="3068"/>
    <n v="1990"/>
    <n v="24"/>
    <x v="1"/>
    <x v="0"/>
    <x v="2"/>
    <x v="31"/>
    <n v="0"/>
    <n v="0"/>
    <d v="2013-10-29T00:00:00"/>
    <n v="1"/>
    <n v="1"/>
    <n v="12"/>
    <n v="9"/>
    <n v="0"/>
    <n v="14"/>
    <n v="7"/>
    <n v="1"/>
    <n v="2"/>
    <n v="0"/>
    <n v="3"/>
    <n v="7"/>
    <n v="0"/>
    <n v="0"/>
    <n v="0"/>
    <n v="0"/>
    <n v="0"/>
    <n v="0"/>
    <n v="0"/>
    <x v="0"/>
  </r>
  <r>
    <n v="7962"/>
    <n v="1987"/>
    <n v="27"/>
    <x v="1"/>
    <x v="1"/>
    <x v="1"/>
    <x v="32"/>
    <n v="0"/>
    <n v="0"/>
    <d v="2013-10-09T00:00:00"/>
    <n v="1"/>
    <n v="1285"/>
    <n v="21"/>
    <n v="449"/>
    <n v="106"/>
    <n v="20"/>
    <n v="20"/>
    <n v="1"/>
    <n v="4"/>
    <n v="3"/>
    <n v="4"/>
    <n v="1"/>
    <n v="0"/>
    <n v="0"/>
    <n v="1"/>
    <n v="1"/>
    <n v="0"/>
    <n v="1"/>
    <n v="0"/>
    <x v="0"/>
  </r>
  <r>
    <n v="2681"/>
    <n v="1984"/>
    <n v="30"/>
    <x v="1"/>
    <x v="2"/>
    <x v="2"/>
    <x v="33"/>
    <n v="0"/>
    <n v="0"/>
    <d v="2013-08-01T00:00:00"/>
    <n v="1"/>
    <n v="71"/>
    <n v="22"/>
    <n v="112"/>
    <n v="138"/>
    <n v="89"/>
    <n v="29"/>
    <n v="1"/>
    <n v="2"/>
    <n v="3"/>
    <n v="13"/>
    <n v="1"/>
    <n v="0"/>
    <n v="0"/>
    <n v="0"/>
    <n v="0"/>
    <n v="0"/>
    <n v="0"/>
    <n v="0"/>
    <x v="0"/>
  </r>
  <r>
    <n v="10141"/>
    <n v="1960"/>
    <n v="54"/>
    <x v="0"/>
    <x v="3"/>
    <x v="0"/>
    <x v="34"/>
    <n v="0"/>
    <n v="0"/>
    <d v="2013-05-10T00:00:00"/>
    <n v="1"/>
    <n v="7"/>
    <n v="1"/>
    <n v="6"/>
    <n v="0"/>
    <n v="3"/>
    <n v="3"/>
    <n v="1"/>
    <n v="0"/>
    <n v="0"/>
    <n v="3"/>
    <n v="4"/>
    <n v="0"/>
    <n v="0"/>
    <n v="0"/>
    <n v="0"/>
    <n v="0"/>
    <n v="0"/>
    <n v="0"/>
    <x v="6"/>
  </r>
  <r>
    <n v="3725"/>
    <n v="1961"/>
    <n v="53"/>
    <x v="0"/>
    <x v="1"/>
    <x v="1"/>
    <x v="35"/>
    <n v="0"/>
    <n v="0"/>
    <d v="2013-05-09T00:00:00"/>
    <n v="1"/>
    <n v="1248"/>
    <n v="16"/>
    <n v="349"/>
    <n v="43"/>
    <n v="16"/>
    <n v="16"/>
    <n v="1"/>
    <n v="2"/>
    <n v="4"/>
    <n v="9"/>
    <n v="4"/>
    <n v="0"/>
    <n v="1"/>
    <n v="1"/>
    <n v="1"/>
    <n v="1"/>
    <n v="1"/>
    <n v="0"/>
    <x v="0"/>
  </r>
  <r>
    <n v="3767"/>
    <n v="1968"/>
    <n v="46"/>
    <x v="0"/>
    <x v="0"/>
    <x v="2"/>
    <x v="36"/>
    <n v="0"/>
    <n v="1"/>
    <d v="2013-04-25T00:00:00"/>
    <n v="1"/>
    <n v="378"/>
    <n v="0"/>
    <n v="189"/>
    <n v="97"/>
    <n v="172"/>
    <n v="172"/>
    <n v="2"/>
    <n v="5"/>
    <n v="5"/>
    <n v="12"/>
    <n v="3"/>
    <n v="0"/>
    <n v="0"/>
    <n v="0"/>
    <n v="0"/>
    <n v="0"/>
    <n v="0"/>
    <n v="0"/>
    <x v="0"/>
  </r>
  <r>
    <n v="5585"/>
    <n v="1972"/>
    <n v="42"/>
    <x v="0"/>
    <x v="0"/>
    <x v="1"/>
    <x v="37"/>
    <n v="1"/>
    <n v="0"/>
    <d v="2013-04-20T00:00:00"/>
    <n v="1"/>
    <n v="12"/>
    <n v="2"/>
    <n v="17"/>
    <n v="6"/>
    <n v="1"/>
    <n v="10"/>
    <n v="2"/>
    <n v="2"/>
    <n v="0"/>
    <n v="3"/>
    <n v="8"/>
    <n v="0"/>
    <n v="0"/>
    <n v="0"/>
    <n v="0"/>
    <n v="0"/>
    <n v="1"/>
    <n v="0"/>
    <x v="1"/>
  </r>
  <r>
    <n v="7030"/>
    <n v="1955"/>
    <n v="59"/>
    <x v="0"/>
    <x v="1"/>
    <x v="2"/>
    <x v="38"/>
    <n v="0"/>
    <n v="1"/>
    <d v="2013-03-30T00:00:00"/>
    <n v="1"/>
    <n v="1200"/>
    <n v="0"/>
    <n v="204"/>
    <n v="38"/>
    <n v="29"/>
    <n v="14"/>
    <n v="3"/>
    <n v="11"/>
    <n v="9"/>
    <n v="12"/>
    <n v="6"/>
    <n v="0"/>
    <n v="0"/>
    <n v="0"/>
    <n v="1"/>
    <n v="0"/>
    <n v="0"/>
    <n v="0"/>
    <x v="0"/>
  </r>
  <r>
    <n v="1524"/>
    <n v="1983"/>
    <n v="31"/>
    <x v="1"/>
    <x v="2"/>
    <x v="1"/>
    <x v="39"/>
    <n v="0"/>
    <n v="0"/>
    <d v="2013-03-01T00:00:00"/>
    <n v="1"/>
    <n v="709"/>
    <n v="45"/>
    <n v="115"/>
    <n v="30"/>
    <n v="160"/>
    <n v="45"/>
    <n v="1"/>
    <n v="8"/>
    <n v="2"/>
    <n v="5"/>
    <n v="5"/>
    <n v="0"/>
    <n v="0"/>
    <n v="0"/>
    <n v="1"/>
    <n v="0"/>
    <n v="1"/>
    <n v="0"/>
    <x v="0"/>
  </r>
  <r>
    <n v="3657"/>
    <n v="1986"/>
    <n v="28"/>
    <x v="1"/>
    <x v="0"/>
    <x v="1"/>
    <x v="40"/>
    <n v="1"/>
    <n v="0"/>
    <d v="2013-02-14T00:00:00"/>
    <n v="1"/>
    <n v="94"/>
    <n v="1"/>
    <n v="33"/>
    <n v="13"/>
    <n v="12"/>
    <n v="12"/>
    <n v="3"/>
    <n v="4"/>
    <n v="0"/>
    <n v="4"/>
    <n v="8"/>
    <n v="0"/>
    <n v="0"/>
    <n v="0"/>
    <n v="0"/>
    <n v="0"/>
    <n v="0"/>
    <n v="0"/>
    <x v="0"/>
  </r>
  <r>
    <n v="5740"/>
    <n v="1970"/>
    <n v="44"/>
    <x v="0"/>
    <x v="2"/>
    <x v="0"/>
    <x v="41"/>
    <n v="1"/>
    <n v="1"/>
    <d v="2013-02-14T00:00:00"/>
    <n v="1"/>
    <n v="4"/>
    <n v="2"/>
    <n v="12"/>
    <n v="7"/>
    <n v="5"/>
    <n v="26"/>
    <n v="2"/>
    <n v="1"/>
    <n v="2"/>
    <n v="2"/>
    <n v="6"/>
    <n v="0"/>
    <n v="0"/>
    <n v="0"/>
    <n v="0"/>
    <n v="0"/>
    <n v="1"/>
    <n v="0"/>
    <x v="0"/>
  </r>
  <r>
    <n v="9595"/>
    <n v="1961"/>
    <n v="53"/>
    <x v="0"/>
    <x v="0"/>
    <x v="3"/>
    <x v="42"/>
    <n v="0"/>
    <n v="0"/>
    <d v="2013-01-11T00:00:00"/>
    <n v="1"/>
    <n v="539"/>
    <n v="169"/>
    <n v="816"/>
    <n v="20"/>
    <n v="0"/>
    <n v="30"/>
    <n v="1"/>
    <n v="4"/>
    <n v="5"/>
    <n v="4"/>
    <n v="3"/>
    <n v="0"/>
    <n v="0"/>
    <n v="0"/>
    <n v="0"/>
    <n v="0"/>
    <n v="1"/>
    <n v="0"/>
    <x v="0"/>
  </r>
  <r>
    <n v="3158"/>
    <n v="1973"/>
    <n v="41"/>
    <x v="0"/>
    <x v="0"/>
    <x v="2"/>
    <x v="43"/>
    <n v="1"/>
    <n v="0"/>
    <d v="2013-01-03T00:00:00"/>
    <n v="1"/>
    <n v="13"/>
    <n v="3"/>
    <n v="6"/>
    <n v="6"/>
    <n v="5"/>
    <n v="6"/>
    <n v="1"/>
    <n v="1"/>
    <n v="0"/>
    <n v="3"/>
    <n v="8"/>
    <n v="0"/>
    <n v="0"/>
    <n v="0"/>
    <n v="0"/>
    <n v="0"/>
    <n v="0"/>
    <n v="0"/>
    <x v="0"/>
  </r>
  <r>
    <n v="5114"/>
    <n v="1965"/>
    <n v="49"/>
    <x v="0"/>
    <x v="3"/>
    <x v="2"/>
    <x v="44"/>
    <n v="0"/>
    <n v="1"/>
    <d v="2012-12-19T00:00:00"/>
    <n v="1"/>
    <n v="670"/>
    <n v="9"/>
    <n v="249"/>
    <n v="0"/>
    <n v="28"/>
    <n v="9"/>
    <n v="2"/>
    <n v="5"/>
    <n v="4"/>
    <n v="5"/>
    <n v="4"/>
    <n v="0"/>
    <n v="0"/>
    <n v="0"/>
    <n v="0"/>
    <n v="0"/>
    <n v="0"/>
    <n v="0"/>
    <x v="3"/>
  </r>
  <r>
    <n v="340"/>
    <n v="1970"/>
    <n v="44"/>
    <x v="0"/>
    <x v="0"/>
    <x v="0"/>
    <x v="45"/>
    <n v="0"/>
    <n v="1"/>
    <d v="2012-12-15T00:00:00"/>
    <n v="1"/>
    <n v="158"/>
    <n v="35"/>
    <n v="179"/>
    <n v="0"/>
    <n v="0"/>
    <n v="125"/>
    <n v="2"/>
    <n v="7"/>
    <n v="2"/>
    <n v="8"/>
    <n v="5"/>
    <n v="1"/>
    <n v="0"/>
    <n v="0"/>
    <n v="0"/>
    <n v="0"/>
    <n v="1"/>
    <n v="0"/>
    <x v="4"/>
  </r>
  <r>
    <n v="8805"/>
    <n v="1960"/>
    <n v="54"/>
    <x v="0"/>
    <x v="0"/>
    <x v="1"/>
    <x v="46"/>
    <n v="0"/>
    <n v="1"/>
    <d v="2012-12-02T00:00:00"/>
    <n v="1"/>
    <n v="283"/>
    <n v="10"/>
    <n v="38"/>
    <n v="0"/>
    <n v="13"/>
    <n v="27"/>
    <n v="4"/>
    <n v="7"/>
    <n v="2"/>
    <n v="4"/>
    <n v="8"/>
    <n v="0"/>
    <n v="0"/>
    <n v="0"/>
    <n v="0"/>
    <n v="0"/>
    <n v="0"/>
    <n v="0"/>
    <x v="2"/>
  </r>
  <r>
    <n v="1241"/>
    <n v="1984"/>
    <n v="30"/>
    <x v="1"/>
    <x v="2"/>
    <x v="2"/>
    <x v="47"/>
    <n v="1"/>
    <n v="0"/>
    <d v="2012-09-17T00:00:00"/>
    <n v="1"/>
    <n v="13"/>
    <n v="3"/>
    <n v="8"/>
    <n v="7"/>
    <n v="4"/>
    <n v="16"/>
    <n v="2"/>
    <n v="1"/>
    <n v="0"/>
    <n v="3"/>
    <n v="9"/>
    <n v="0"/>
    <n v="0"/>
    <n v="0"/>
    <n v="0"/>
    <n v="0"/>
    <n v="1"/>
    <n v="0"/>
    <x v="4"/>
  </r>
  <r>
    <n v="1402"/>
    <n v="1954"/>
    <n v="60"/>
    <x v="2"/>
    <x v="3"/>
    <x v="2"/>
    <x v="48"/>
    <n v="0"/>
    <n v="0"/>
    <d v="2012-09-11T00:00:00"/>
    <n v="1"/>
    <n v="496"/>
    <n v="36"/>
    <n v="460"/>
    <n v="189"/>
    <n v="60"/>
    <n v="12"/>
    <n v="3"/>
    <n v="4"/>
    <n v="8"/>
    <n v="6"/>
    <n v="3"/>
    <n v="0"/>
    <n v="0"/>
    <n v="0"/>
    <n v="0"/>
    <n v="0"/>
    <n v="0"/>
    <n v="0"/>
    <x v="4"/>
  </r>
  <r>
    <n v="7264"/>
    <n v="1978"/>
    <n v="36"/>
    <x v="1"/>
    <x v="2"/>
    <x v="1"/>
    <x v="49"/>
    <n v="2"/>
    <n v="1"/>
    <d v="2014-05-12T00:00:00"/>
    <n v="2"/>
    <n v="12"/>
    <n v="0"/>
    <n v="4"/>
    <n v="0"/>
    <n v="0"/>
    <n v="1"/>
    <n v="1"/>
    <n v="1"/>
    <n v="0"/>
    <n v="2"/>
    <n v="8"/>
    <n v="0"/>
    <n v="0"/>
    <n v="0"/>
    <n v="0"/>
    <n v="0"/>
    <n v="0"/>
    <n v="0"/>
    <x v="6"/>
  </r>
  <r>
    <n v="1619"/>
    <n v="1956"/>
    <n v="58"/>
    <x v="0"/>
    <x v="0"/>
    <x v="2"/>
    <x v="50"/>
    <n v="0"/>
    <n v="0"/>
    <d v="2014-04-28T00:00:00"/>
    <n v="2"/>
    <n v="292"/>
    <n v="51"/>
    <n v="981"/>
    <n v="224"/>
    <n v="23"/>
    <n v="17"/>
    <n v="1"/>
    <n v="4"/>
    <n v="6"/>
    <n v="6"/>
    <n v="1"/>
    <n v="0"/>
    <n v="0"/>
    <n v="0"/>
    <n v="0"/>
    <n v="0"/>
    <n v="1"/>
    <n v="0"/>
    <x v="0"/>
  </r>
  <r>
    <n v="6398"/>
    <n v="1974"/>
    <n v="40"/>
    <x v="0"/>
    <x v="4"/>
    <x v="2"/>
    <x v="51"/>
    <n v="1"/>
    <n v="0"/>
    <d v="2014-03-29T00:00:00"/>
    <n v="2"/>
    <n v="7"/>
    <n v="10"/>
    <n v="13"/>
    <n v="16"/>
    <n v="0"/>
    <n v="4"/>
    <n v="2"/>
    <n v="3"/>
    <n v="0"/>
    <n v="3"/>
    <n v="8"/>
    <n v="0"/>
    <n v="0"/>
    <n v="0"/>
    <n v="0"/>
    <n v="0"/>
    <n v="0"/>
    <n v="0"/>
    <x v="0"/>
  </r>
  <r>
    <n v="1857"/>
    <n v="1952"/>
    <n v="62"/>
    <x v="2"/>
    <x v="0"/>
    <x v="1"/>
    <x v="52"/>
    <n v="1"/>
    <n v="1"/>
    <d v="2014-03-06T00:00:00"/>
    <n v="2"/>
    <n v="46"/>
    <n v="0"/>
    <n v="12"/>
    <n v="0"/>
    <n v="2"/>
    <n v="23"/>
    <n v="2"/>
    <n v="2"/>
    <n v="1"/>
    <n v="2"/>
    <n v="7"/>
    <n v="0"/>
    <n v="0"/>
    <n v="0"/>
    <n v="0"/>
    <n v="0"/>
    <n v="1"/>
    <n v="0"/>
    <x v="0"/>
  </r>
  <r>
    <n v="4877"/>
    <n v="1973"/>
    <n v="41"/>
    <x v="0"/>
    <x v="3"/>
    <x v="2"/>
    <x v="53"/>
    <n v="0"/>
    <n v="1"/>
    <d v="2014-03-04T00:00:00"/>
    <n v="2"/>
    <n v="34"/>
    <n v="0"/>
    <n v="7"/>
    <n v="0"/>
    <n v="0"/>
    <n v="0"/>
    <n v="1"/>
    <n v="1"/>
    <n v="0"/>
    <n v="3"/>
    <n v="7"/>
    <n v="0"/>
    <n v="0"/>
    <n v="0"/>
    <n v="0"/>
    <n v="0"/>
    <n v="0"/>
    <n v="0"/>
    <x v="5"/>
  </r>
  <r>
    <n v="3066"/>
    <n v="1975"/>
    <n v="39"/>
    <x v="1"/>
    <x v="1"/>
    <x v="3"/>
    <x v="54"/>
    <n v="0"/>
    <n v="1"/>
    <d v="2014-02-04T00:00:00"/>
    <n v="2"/>
    <n v="167"/>
    <n v="0"/>
    <n v="43"/>
    <n v="6"/>
    <n v="2"/>
    <n v="13"/>
    <n v="2"/>
    <n v="4"/>
    <n v="2"/>
    <n v="4"/>
    <n v="5"/>
    <n v="0"/>
    <n v="0"/>
    <n v="0"/>
    <n v="0"/>
    <n v="0"/>
    <n v="0"/>
    <n v="0"/>
    <x v="6"/>
  </r>
  <r>
    <n v="10286"/>
    <n v="1962"/>
    <n v="52"/>
    <x v="0"/>
    <x v="0"/>
    <x v="2"/>
    <x v="55"/>
    <n v="0"/>
    <n v="0"/>
    <d v="2014-02-03T00:00:00"/>
    <n v="2"/>
    <n v="318"/>
    <n v="8"/>
    <n v="407"/>
    <n v="150"/>
    <n v="35"/>
    <n v="8"/>
    <n v="1"/>
    <n v="2"/>
    <n v="8"/>
    <n v="13"/>
    <n v="0"/>
    <n v="0"/>
    <n v="0"/>
    <n v="0"/>
    <n v="0"/>
    <n v="0"/>
    <n v="0"/>
    <n v="0"/>
    <x v="6"/>
  </r>
  <r>
    <n v="1992"/>
    <n v="1964"/>
    <n v="50"/>
    <x v="0"/>
    <x v="0"/>
    <x v="2"/>
    <x v="56"/>
    <n v="0"/>
    <n v="1"/>
    <d v="2014-01-01T00:00:00"/>
    <n v="2"/>
    <n v="522"/>
    <n v="0"/>
    <n v="257"/>
    <n v="32"/>
    <n v="16"/>
    <n v="66"/>
    <n v="4"/>
    <n v="2"/>
    <n v="2"/>
    <n v="8"/>
    <n v="7"/>
    <n v="0"/>
    <n v="0"/>
    <n v="0"/>
    <n v="1"/>
    <n v="0"/>
    <n v="1"/>
    <n v="0"/>
    <x v="0"/>
  </r>
  <r>
    <n v="4246"/>
    <n v="1982"/>
    <n v="32"/>
    <x v="1"/>
    <x v="3"/>
    <x v="1"/>
    <x v="57"/>
    <n v="0"/>
    <n v="0"/>
    <d v="2013-12-12T00:00:00"/>
    <n v="2"/>
    <n v="67"/>
    <n v="11"/>
    <n v="26"/>
    <n v="4"/>
    <n v="3"/>
    <n v="262"/>
    <n v="0"/>
    <n v="1"/>
    <n v="0"/>
    <n v="1"/>
    <n v="17"/>
    <n v="0"/>
    <n v="0"/>
    <n v="0"/>
    <n v="0"/>
    <n v="0"/>
    <n v="0"/>
    <n v="0"/>
    <x v="0"/>
  </r>
  <r>
    <n v="10623"/>
    <n v="1961"/>
    <n v="53"/>
    <x v="0"/>
    <x v="3"/>
    <x v="3"/>
    <x v="58"/>
    <n v="0"/>
    <n v="1"/>
    <d v="2013-11-15T00:00:00"/>
    <n v="2"/>
    <n v="28"/>
    <n v="0"/>
    <n v="4"/>
    <n v="0"/>
    <n v="0"/>
    <n v="0"/>
    <n v="1"/>
    <n v="1"/>
    <n v="0"/>
    <n v="3"/>
    <n v="5"/>
    <n v="0"/>
    <n v="0"/>
    <n v="0"/>
    <n v="0"/>
    <n v="0"/>
    <n v="0"/>
    <n v="0"/>
    <x v="0"/>
  </r>
  <r>
    <n v="4867"/>
    <n v="1968"/>
    <n v="46"/>
    <x v="0"/>
    <x v="1"/>
    <x v="1"/>
    <x v="59"/>
    <n v="1"/>
    <n v="1"/>
    <d v="2013-09-20T00:00:00"/>
    <n v="2"/>
    <n v="58"/>
    <n v="0"/>
    <n v="18"/>
    <n v="2"/>
    <n v="0"/>
    <n v="10"/>
    <n v="4"/>
    <n v="3"/>
    <n v="0"/>
    <n v="4"/>
    <n v="7"/>
    <n v="0"/>
    <n v="0"/>
    <n v="0"/>
    <n v="0"/>
    <n v="0"/>
    <n v="0"/>
    <n v="0"/>
    <x v="0"/>
  </r>
  <r>
    <n v="3112"/>
    <n v="1977"/>
    <n v="37"/>
    <x v="1"/>
    <x v="3"/>
    <x v="2"/>
    <x v="60"/>
    <n v="1"/>
    <n v="0"/>
    <d v="2013-09-05T00:00:00"/>
    <n v="2"/>
    <n v="2"/>
    <n v="4"/>
    <n v="9"/>
    <n v="0"/>
    <n v="4"/>
    <n v="5"/>
    <n v="1"/>
    <n v="1"/>
    <n v="0"/>
    <n v="3"/>
    <n v="5"/>
    <n v="0"/>
    <n v="0"/>
    <n v="0"/>
    <n v="0"/>
    <n v="0"/>
    <n v="0"/>
    <n v="0"/>
    <x v="0"/>
  </r>
  <r>
    <n v="4865"/>
    <n v="1974"/>
    <n v="40"/>
    <x v="0"/>
    <x v="3"/>
    <x v="0"/>
    <x v="61"/>
    <n v="1"/>
    <n v="1"/>
    <d v="2013-08-31T00:00:00"/>
    <n v="2"/>
    <n v="229"/>
    <n v="7"/>
    <n v="140"/>
    <n v="10"/>
    <n v="3"/>
    <n v="11"/>
    <n v="7"/>
    <n v="5"/>
    <n v="1"/>
    <n v="8"/>
    <n v="7"/>
    <n v="0"/>
    <n v="0"/>
    <n v="0"/>
    <n v="0"/>
    <n v="0"/>
    <n v="1"/>
    <n v="0"/>
    <x v="3"/>
  </r>
  <r>
    <n v="6287"/>
    <n v="1986"/>
    <n v="28"/>
    <x v="1"/>
    <x v="0"/>
    <x v="3"/>
    <x v="62"/>
    <n v="1"/>
    <n v="0"/>
    <d v="2013-07-30T00:00:00"/>
    <n v="2"/>
    <n v="14"/>
    <n v="0"/>
    <n v="16"/>
    <n v="0"/>
    <n v="0"/>
    <n v="6"/>
    <n v="1"/>
    <n v="1"/>
    <n v="1"/>
    <n v="2"/>
    <n v="6"/>
    <n v="0"/>
    <n v="0"/>
    <n v="0"/>
    <n v="0"/>
    <n v="0"/>
    <n v="1"/>
    <n v="0"/>
    <x v="0"/>
  </r>
  <r>
    <n v="4405"/>
    <n v="1956"/>
    <n v="58"/>
    <x v="0"/>
    <x v="3"/>
    <x v="2"/>
    <x v="63"/>
    <n v="0"/>
    <n v="2"/>
    <d v="2013-07-30T00:00:00"/>
    <n v="2"/>
    <n v="622"/>
    <n v="7"/>
    <n v="115"/>
    <n v="30"/>
    <n v="0"/>
    <n v="15"/>
    <n v="2"/>
    <n v="6"/>
    <n v="3"/>
    <n v="12"/>
    <n v="5"/>
    <n v="0"/>
    <n v="0"/>
    <n v="0"/>
    <n v="0"/>
    <n v="0"/>
    <n v="0"/>
    <n v="0"/>
    <x v="3"/>
  </r>
  <r>
    <n v="5332"/>
    <n v="1960"/>
    <n v="54"/>
    <x v="0"/>
    <x v="2"/>
    <x v="2"/>
    <x v="64"/>
    <n v="0"/>
    <n v="0"/>
    <d v="2013-07-27T00:00:00"/>
    <n v="2"/>
    <n v="362"/>
    <n v="50"/>
    <n v="431"/>
    <n v="134"/>
    <n v="35"/>
    <n v="54"/>
    <n v="1"/>
    <n v="3"/>
    <n v="6"/>
    <n v="7"/>
    <n v="1"/>
    <n v="0"/>
    <n v="0"/>
    <n v="0"/>
    <n v="0"/>
    <n v="0"/>
    <n v="0"/>
    <n v="0"/>
    <x v="5"/>
  </r>
  <r>
    <n v="1519"/>
    <n v="1972"/>
    <n v="42"/>
    <x v="0"/>
    <x v="1"/>
    <x v="1"/>
    <x v="65"/>
    <n v="1"/>
    <n v="1"/>
    <d v="2013-06-22T00:00:00"/>
    <n v="2"/>
    <n v="38"/>
    <n v="4"/>
    <n v="22"/>
    <n v="3"/>
    <n v="3"/>
    <n v="3"/>
    <n v="3"/>
    <n v="3"/>
    <n v="0"/>
    <n v="3"/>
    <n v="8"/>
    <n v="0"/>
    <n v="0"/>
    <n v="0"/>
    <n v="0"/>
    <n v="0"/>
    <n v="1"/>
    <n v="0"/>
    <x v="0"/>
  </r>
  <r>
    <n v="9080"/>
    <n v="1972"/>
    <n v="42"/>
    <x v="0"/>
    <x v="1"/>
    <x v="1"/>
    <x v="65"/>
    <n v="1"/>
    <n v="1"/>
    <d v="2013-06-22T00:00:00"/>
    <n v="2"/>
    <n v="38"/>
    <n v="4"/>
    <n v="22"/>
    <n v="3"/>
    <n v="3"/>
    <n v="3"/>
    <n v="3"/>
    <n v="3"/>
    <n v="0"/>
    <n v="3"/>
    <n v="8"/>
    <n v="0"/>
    <n v="0"/>
    <n v="0"/>
    <n v="0"/>
    <n v="0"/>
    <n v="0"/>
    <n v="0"/>
    <x v="0"/>
  </r>
  <r>
    <n v="1772"/>
    <n v="1975"/>
    <n v="39"/>
    <x v="1"/>
    <x v="1"/>
    <x v="2"/>
    <x v="66"/>
    <n v="0"/>
    <n v="0"/>
    <d v="2013-01-11T00:00:00"/>
    <n v="2"/>
    <n v="1074"/>
    <n v="37"/>
    <n v="518"/>
    <n v="193"/>
    <n v="92"/>
    <n v="129"/>
    <n v="1"/>
    <n v="5"/>
    <n v="6"/>
    <n v="7"/>
    <n v="2"/>
    <n v="0"/>
    <n v="0"/>
    <n v="1"/>
    <n v="1"/>
    <n v="0"/>
    <n v="1"/>
    <n v="0"/>
    <x v="1"/>
  </r>
  <r>
    <n v="5341"/>
    <n v="1962"/>
    <n v="52"/>
    <x v="0"/>
    <x v="2"/>
    <x v="0"/>
    <x v="67"/>
    <n v="0"/>
    <n v="1"/>
    <d v="2013-01-05T00:00:00"/>
    <n v="2"/>
    <n v="983"/>
    <n v="76"/>
    <n v="184"/>
    <n v="180"/>
    <n v="138"/>
    <n v="27"/>
    <n v="1"/>
    <n v="6"/>
    <n v="3"/>
    <n v="4"/>
    <n v="7"/>
    <n v="0"/>
    <n v="0"/>
    <n v="1"/>
    <n v="0"/>
    <n v="0"/>
    <n v="0"/>
    <n v="0"/>
    <x v="6"/>
  </r>
  <r>
    <n v="5510"/>
    <n v="1977"/>
    <n v="37"/>
    <x v="1"/>
    <x v="3"/>
    <x v="2"/>
    <x v="68"/>
    <n v="0"/>
    <n v="1"/>
    <d v="2012-11-21T00:00:00"/>
    <n v="2"/>
    <n v="262"/>
    <n v="6"/>
    <n v="61"/>
    <n v="0"/>
    <n v="10"/>
    <n v="102"/>
    <n v="3"/>
    <n v="5"/>
    <n v="2"/>
    <n v="6"/>
    <n v="5"/>
    <n v="0"/>
    <n v="0"/>
    <n v="0"/>
    <n v="0"/>
    <n v="0"/>
    <n v="0"/>
    <n v="0"/>
    <x v="0"/>
  </r>
  <r>
    <n v="3887"/>
    <n v="1970"/>
    <n v="44"/>
    <x v="0"/>
    <x v="0"/>
    <x v="1"/>
    <x v="69"/>
    <n v="1"/>
    <n v="0"/>
    <d v="2012-11-11T00:00:00"/>
    <n v="2"/>
    <n v="3"/>
    <n v="17"/>
    <n v="26"/>
    <n v="20"/>
    <n v="1"/>
    <n v="39"/>
    <n v="2"/>
    <n v="2"/>
    <n v="0"/>
    <n v="3"/>
    <n v="9"/>
    <n v="0"/>
    <n v="0"/>
    <n v="0"/>
    <n v="0"/>
    <n v="0"/>
    <n v="1"/>
    <n v="0"/>
    <x v="5"/>
  </r>
  <r>
    <n v="7022"/>
    <n v="1971"/>
    <n v="43"/>
    <x v="0"/>
    <x v="0"/>
    <x v="2"/>
    <x v="70"/>
    <n v="1"/>
    <n v="0"/>
    <d v="2012-09-28T00:00:00"/>
    <n v="2"/>
    <n v="739"/>
    <n v="107"/>
    <n v="309"/>
    <n v="140"/>
    <n v="80"/>
    <n v="35"/>
    <n v="1"/>
    <n v="2"/>
    <n v="5"/>
    <n v="13"/>
    <n v="6"/>
    <n v="0"/>
    <n v="0"/>
    <n v="0"/>
    <n v="0"/>
    <n v="0"/>
    <n v="0"/>
    <n v="0"/>
    <x v="6"/>
  </r>
  <r>
    <n v="9999"/>
    <n v="1965"/>
    <n v="49"/>
    <x v="0"/>
    <x v="0"/>
    <x v="3"/>
    <x v="71"/>
    <n v="0"/>
    <n v="0"/>
    <d v="2012-09-27T00:00:00"/>
    <n v="2"/>
    <n v="610"/>
    <n v="105"/>
    <n v="125"/>
    <n v="137"/>
    <n v="42"/>
    <n v="21"/>
    <n v="1"/>
    <n v="9"/>
    <n v="4"/>
    <n v="9"/>
    <n v="5"/>
    <n v="0"/>
    <n v="0"/>
    <n v="0"/>
    <n v="0"/>
    <n v="0"/>
    <n v="0"/>
    <n v="0"/>
    <x v="0"/>
  </r>
  <r>
    <n v="10352"/>
    <n v="1963"/>
    <n v="51"/>
    <x v="0"/>
    <x v="0"/>
    <x v="4"/>
    <x v="72"/>
    <n v="1"/>
    <n v="1"/>
    <d v="2012-09-07T00:00:00"/>
    <n v="2"/>
    <n v="50"/>
    <n v="4"/>
    <n v="28"/>
    <n v="6"/>
    <n v="3"/>
    <n v="26"/>
    <n v="3"/>
    <n v="3"/>
    <n v="1"/>
    <n v="2"/>
    <n v="9"/>
    <n v="0"/>
    <n v="0"/>
    <n v="0"/>
    <n v="0"/>
    <n v="0"/>
    <n v="1"/>
    <n v="0"/>
    <x v="6"/>
  </r>
  <r>
    <n v="7919"/>
    <n v="1976"/>
    <n v="38"/>
    <x v="1"/>
    <x v="1"/>
    <x v="3"/>
    <x v="73"/>
    <n v="0"/>
    <n v="0"/>
    <d v="2012-08-13T00:00:00"/>
    <n v="2"/>
    <n v="1285"/>
    <n v="105"/>
    <n v="653"/>
    <n v="28"/>
    <n v="21"/>
    <n v="0"/>
    <n v="1"/>
    <n v="10"/>
    <n v="4"/>
    <n v="8"/>
    <n v="8"/>
    <n v="0"/>
    <n v="0"/>
    <n v="0"/>
    <n v="0"/>
    <n v="0"/>
    <n v="1"/>
    <n v="0"/>
    <x v="0"/>
  </r>
  <r>
    <n v="4114"/>
    <n v="1964"/>
    <n v="50"/>
    <x v="0"/>
    <x v="3"/>
    <x v="2"/>
    <x v="74"/>
    <n v="0"/>
    <n v="0"/>
    <d v="2012-08-11T00:00:00"/>
    <n v="2"/>
    <n v="650"/>
    <n v="37"/>
    <n v="780"/>
    <n v="27"/>
    <n v="167"/>
    <n v="32"/>
    <n v="1"/>
    <n v="6"/>
    <n v="9"/>
    <n v="13"/>
    <n v="3"/>
    <n v="0"/>
    <n v="0"/>
    <n v="0"/>
    <n v="0"/>
    <n v="0"/>
    <n v="0"/>
    <n v="0"/>
    <x v="3"/>
  </r>
  <r>
    <n v="7990"/>
    <n v="1947"/>
    <n v="67"/>
    <x v="2"/>
    <x v="0"/>
    <x v="2"/>
    <x v="75"/>
    <n v="0"/>
    <n v="0"/>
    <d v="2012-08-02T00:00:00"/>
    <n v="2"/>
    <n v="9"/>
    <n v="1"/>
    <n v="2"/>
    <n v="3"/>
    <n v="2"/>
    <n v="0"/>
    <n v="1"/>
    <n v="0"/>
    <n v="0"/>
    <n v="3"/>
    <n v="6"/>
    <n v="0"/>
    <n v="0"/>
    <n v="0"/>
    <n v="0"/>
    <n v="0"/>
    <n v="0"/>
    <n v="0"/>
    <x v="1"/>
  </r>
  <r>
    <n v="9888"/>
    <n v="1969"/>
    <n v="45"/>
    <x v="0"/>
    <x v="0"/>
    <x v="3"/>
    <x v="76"/>
    <n v="0"/>
    <n v="0"/>
    <d v="2014-06-25T00:00:00"/>
    <n v="3"/>
    <n v="458"/>
    <n v="81"/>
    <n v="356"/>
    <n v="106"/>
    <n v="50"/>
    <n v="40"/>
    <n v="1"/>
    <n v="4"/>
    <n v="4"/>
    <n v="7"/>
    <n v="2"/>
    <n v="0"/>
    <n v="0"/>
    <n v="0"/>
    <n v="0"/>
    <n v="0"/>
    <n v="0"/>
    <n v="0"/>
    <x v="0"/>
  </r>
  <r>
    <n v="4399"/>
    <n v="1969"/>
    <n v="45"/>
    <x v="0"/>
    <x v="0"/>
    <x v="3"/>
    <x v="76"/>
    <n v="0"/>
    <n v="0"/>
    <d v="2014-06-25T00:00:00"/>
    <n v="3"/>
    <n v="458"/>
    <n v="81"/>
    <n v="356"/>
    <n v="106"/>
    <n v="50"/>
    <n v="40"/>
    <n v="1"/>
    <n v="4"/>
    <n v="4"/>
    <n v="7"/>
    <n v="2"/>
    <n v="0"/>
    <n v="0"/>
    <n v="0"/>
    <n v="0"/>
    <n v="0"/>
    <n v="0"/>
    <n v="0"/>
    <x v="1"/>
  </r>
  <r>
    <n v="4452"/>
    <n v="1957"/>
    <n v="57"/>
    <x v="0"/>
    <x v="0"/>
    <x v="1"/>
    <x v="77"/>
    <n v="0"/>
    <n v="1"/>
    <d v="2014-05-28T00:00:00"/>
    <n v="3"/>
    <n v="292"/>
    <n v="6"/>
    <n v="37"/>
    <n v="0"/>
    <n v="3"/>
    <n v="34"/>
    <n v="4"/>
    <n v="6"/>
    <n v="1"/>
    <n v="6"/>
    <n v="7"/>
    <n v="0"/>
    <n v="1"/>
    <n v="0"/>
    <n v="1"/>
    <n v="0"/>
    <n v="1"/>
    <n v="0"/>
    <x v="4"/>
  </r>
  <r>
    <n v="4785"/>
    <n v="1970"/>
    <n v="44"/>
    <x v="0"/>
    <x v="1"/>
    <x v="3"/>
    <x v="78"/>
    <n v="0"/>
    <n v="2"/>
    <d v="2014-04-14T00:00:00"/>
    <n v="3"/>
    <n v="520"/>
    <n v="7"/>
    <n v="154"/>
    <n v="19"/>
    <n v="0"/>
    <n v="14"/>
    <n v="2"/>
    <n v="6"/>
    <n v="3"/>
    <n v="11"/>
    <n v="3"/>
    <n v="0"/>
    <n v="0"/>
    <n v="0"/>
    <n v="0"/>
    <n v="0"/>
    <n v="0"/>
    <n v="0"/>
    <x v="6"/>
  </r>
  <r>
    <n v="8461"/>
    <n v="1962"/>
    <n v="52"/>
    <x v="0"/>
    <x v="0"/>
    <x v="0"/>
    <x v="79"/>
    <n v="2"/>
    <n v="1"/>
    <d v="2014-03-10T00:00:00"/>
    <n v="3"/>
    <n v="14"/>
    <n v="0"/>
    <n v="1"/>
    <n v="0"/>
    <n v="0"/>
    <n v="1"/>
    <n v="1"/>
    <n v="1"/>
    <n v="0"/>
    <n v="2"/>
    <n v="7"/>
    <n v="0"/>
    <n v="0"/>
    <n v="0"/>
    <n v="0"/>
    <n v="0"/>
    <n v="0"/>
    <n v="0"/>
    <x v="0"/>
  </r>
  <r>
    <n v="3878"/>
    <n v="1980"/>
    <n v="34"/>
    <x v="1"/>
    <x v="2"/>
    <x v="1"/>
    <x v="80"/>
    <n v="1"/>
    <n v="0"/>
    <d v="2014-02-27T00:00:00"/>
    <n v="3"/>
    <n v="3"/>
    <n v="4"/>
    <n v="7"/>
    <n v="15"/>
    <n v="8"/>
    <n v="11"/>
    <n v="1"/>
    <n v="1"/>
    <n v="0"/>
    <n v="3"/>
    <n v="7"/>
    <n v="0"/>
    <n v="0"/>
    <n v="0"/>
    <n v="0"/>
    <n v="0"/>
    <n v="0"/>
    <n v="0"/>
    <x v="0"/>
  </r>
  <r>
    <n v="9612"/>
    <n v="1987"/>
    <n v="27"/>
    <x v="1"/>
    <x v="2"/>
    <x v="1"/>
    <x v="81"/>
    <n v="0"/>
    <n v="0"/>
    <d v="2014-02-07T00:00:00"/>
    <n v="3"/>
    <n v="1"/>
    <n v="8"/>
    <n v="6"/>
    <n v="4"/>
    <n v="8"/>
    <n v="16"/>
    <n v="1"/>
    <n v="1"/>
    <n v="0"/>
    <n v="3"/>
    <n v="7"/>
    <n v="0"/>
    <n v="0"/>
    <n v="0"/>
    <n v="0"/>
    <n v="0"/>
    <n v="0"/>
    <n v="0"/>
    <x v="0"/>
  </r>
  <r>
    <n v="4098"/>
    <n v="1973"/>
    <n v="41"/>
    <x v="0"/>
    <x v="0"/>
    <x v="2"/>
    <x v="82"/>
    <n v="1"/>
    <n v="1"/>
    <d v="2014-01-28T00:00:00"/>
    <n v="3"/>
    <n v="20"/>
    <n v="3"/>
    <n v="16"/>
    <n v="0"/>
    <n v="4"/>
    <n v="1"/>
    <n v="3"/>
    <n v="2"/>
    <n v="0"/>
    <n v="4"/>
    <n v="6"/>
    <n v="0"/>
    <n v="0"/>
    <n v="0"/>
    <n v="0"/>
    <n v="0"/>
    <n v="0"/>
    <n v="0"/>
    <x v="3"/>
  </r>
  <r>
    <n v="158"/>
    <n v="1945"/>
    <n v="69"/>
    <x v="2"/>
    <x v="1"/>
    <x v="3"/>
    <x v="83"/>
    <n v="0"/>
    <n v="0"/>
    <d v="2013-11-17T00:00:00"/>
    <n v="3"/>
    <n v="345"/>
    <n v="53"/>
    <n v="528"/>
    <n v="98"/>
    <n v="75"/>
    <n v="97"/>
    <n v="1"/>
    <n v="8"/>
    <n v="3"/>
    <n v="5"/>
    <n v="4"/>
    <n v="1"/>
    <n v="0"/>
    <n v="0"/>
    <n v="0"/>
    <n v="0"/>
    <n v="1"/>
    <n v="0"/>
    <x v="0"/>
  </r>
  <r>
    <n v="3896"/>
    <n v="1984"/>
    <n v="30"/>
    <x v="1"/>
    <x v="0"/>
    <x v="2"/>
    <x v="84"/>
    <n v="1"/>
    <n v="0"/>
    <d v="2013-11-07T00:00:00"/>
    <n v="3"/>
    <n v="22"/>
    <n v="1"/>
    <n v="11"/>
    <n v="0"/>
    <n v="1"/>
    <n v="2"/>
    <n v="1"/>
    <n v="1"/>
    <n v="0"/>
    <n v="3"/>
    <n v="7"/>
    <n v="0"/>
    <n v="0"/>
    <n v="0"/>
    <n v="0"/>
    <n v="0"/>
    <n v="0"/>
    <n v="0"/>
    <x v="0"/>
  </r>
  <r>
    <n v="9970"/>
    <n v="1977"/>
    <n v="37"/>
    <x v="1"/>
    <x v="0"/>
    <x v="3"/>
    <x v="85"/>
    <n v="0"/>
    <n v="1"/>
    <d v="2013-10-17T00:00:00"/>
    <n v="3"/>
    <n v="42"/>
    <n v="11"/>
    <n v="57"/>
    <n v="10"/>
    <n v="28"/>
    <n v="14"/>
    <n v="1"/>
    <n v="1"/>
    <n v="1"/>
    <n v="6"/>
    <n v="2"/>
    <n v="0"/>
    <n v="0"/>
    <n v="0"/>
    <n v="0"/>
    <n v="0"/>
    <n v="0"/>
    <n v="0"/>
    <x v="1"/>
  </r>
  <r>
    <n v="4002"/>
    <n v="1960"/>
    <n v="54"/>
    <x v="0"/>
    <x v="1"/>
    <x v="2"/>
    <x v="86"/>
    <n v="0"/>
    <n v="1"/>
    <d v="2013-10-13T00:00:00"/>
    <n v="3"/>
    <n v="463"/>
    <n v="96"/>
    <n v="333"/>
    <n v="168"/>
    <n v="53"/>
    <n v="10"/>
    <n v="1"/>
    <n v="7"/>
    <n v="7"/>
    <n v="12"/>
    <n v="3"/>
    <n v="0"/>
    <n v="0"/>
    <n v="0"/>
    <n v="0"/>
    <n v="0"/>
    <n v="0"/>
    <n v="0"/>
    <x v="0"/>
  </r>
  <r>
    <n v="10914"/>
    <n v="1970"/>
    <n v="44"/>
    <x v="0"/>
    <x v="0"/>
    <x v="1"/>
    <x v="87"/>
    <n v="1"/>
    <n v="1"/>
    <d v="2013-10-12T00:00:00"/>
    <n v="3"/>
    <n v="4"/>
    <n v="1"/>
    <n v="7"/>
    <n v="2"/>
    <n v="1"/>
    <n v="2"/>
    <n v="2"/>
    <n v="1"/>
    <n v="0"/>
    <n v="3"/>
    <n v="4"/>
    <n v="0"/>
    <n v="0"/>
    <n v="0"/>
    <n v="0"/>
    <n v="0"/>
    <n v="0"/>
    <n v="0"/>
    <x v="0"/>
  </r>
  <r>
    <n v="7279"/>
    <n v="1969"/>
    <n v="45"/>
    <x v="0"/>
    <x v="1"/>
    <x v="3"/>
    <x v="88"/>
    <n v="0"/>
    <n v="0"/>
    <d v="2013-09-30T00:00:00"/>
    <n v="3"/>
    <n v="260"/>
    <n v="86"/>
    <n v="559"/>
    <n v="63"/>
    <n v="9"/>
    <n v="67"/>
    <n v="1"/>
    <n v="4"/>
    <n v="6"/>
    <n v="4"/>
    <n v="2"/>
    <n v="0"/>
    <n v="0"/>
    <n v="0"/>
    <n v="0"/>
    <n v="0"/>
    <n v="0"/>
    <n v="0"/>
    <x v="2"/>
  </r>
  <r>
    <n v="10582"/>
    <n v="1979"/>
    <n v="35"/>
    <x v="1"/>
    <x v="0"/>
    <x v="2"/>
    <x v="89"/>
    <n v="0"/>
    <n v="1"/>
    <d v="2013-07-03T00:00:00"/>
    <n v="3"/>
    <n v="180"/>
    <n v="32"/>
    <n v="348"/>
    <n v="76"/>
    <n v="32"/>
    <n v="90"/>
    <n v="2"/>
    <n v="5"/>
    <n v="2"/>
    <n v="12"/>
    <n v="2"/>
    <n v="0"/>
    <n v="0"/>
    <n v="0"/>
    <n v="0"/>
    <n v="0"/>
    <n v="0"/>
    <n v="0"/>
    <x v="4"/>
  </r>
  <r>
    <n v="4470"/>
    <n v="1962"/>
    <n v="52"/>
    <x v="0"/>
    <x v="3"/>
    <x v="2"/>
    <x v="90"/>
    <n v="0"/>
    <n v="1"/>
    <d v="2013-06-10T00:00:00"/>
    <n v="3"/>
    <n v="62"/>
    <n v="1"/>
    <n v="44"/>
    <n v="6"/>
    <n v="5"/>
    <n v="22"/>
    <n v="1"/>
    <n v="2"/>
    <n v="1"/>
    <n v="4"/>
    <n v="4"/>
    <n v="0"/>
    <n v="0"/>
    <n v="0"/>
    <n v="0"/>
    <n v="0"/>
    <n v="0"/>
    <n v="0"/>
    <x v="0"/>
  </r>
  <r>
    <n v="6183"/>
    <n v="1962"/>
    <n v="52"/>
    <x v="0"/>
    <x v="3"/>
    <x v="2"/>
    <x v="90"/>
    <n v="0"/>
    <n v="1"/>
    <d v="2013-06-10T00:00:00"/>
    <n v="3"/>
    <n v="62"/>
    <n v="1"/>
    <n v="44"/>
    <n v="6"/>
    <n v="5"/>
    <n v="22"/>
    <n v="1"/>
    <n v="2"/>
    <n v="1"/>
    <n v="4"/>
    <n v="4"/>
    <n v="0"/>
    <n v="0"/>
    <n v="0"/>
    <n v="0"/>
    <n v="0"/>
    <n v="0"/>
    <n v="0"/>
    <x v="4"/>
  </r>
  <r>
    <n v="6379"/>
    <n v="1949"/>
    <n v="65"/>
    <x v="2"/>
    <x v="3"/>
    <x v="4"/>
    <x v="91"/>
    <n v="1"/>
    <n v="1"/>
    <d v="2013-05-29T00:00:00"/>
    <n v="3"/>
    <n v="67"/>
    <n v="1"/>
    <n v="20"/>
    <n v="0"/>
    <n v="2"/>
    <n v="31"/>
    <n v="3"/>
    <n v="2"/>
    <n v="2"/>
    <n v="2"/>
    <n v="7"/>
    <n v="0"/>
    <n v="0"/>
    <n v="0"/>
    <n v="0"/>
    <n v="0"/>
    <n v="1"/>
    <n v="0"/>
    <x v="2"/>
  </r>
  <r>
    <n v="8601"/>
    <n v="1980"/>
    <n v="34"/>
    <x v="1"/>
    <x v="0"/>
    <x v="2"/>
    <x v="92"/>
    <n v="0"/>
    <n v="1"/>
    <d v="2013-04-29T00:00:00"/>
    <n v="3"/>
    <n v="421"/>
    <n v="76"/>
    <n v="536"/>
    <n v="82"/>
    <n v="178"/>
    <n v="102"/>
    <n v="2"/>
    <n v="8"/>
    <n v="6"/>
    <n v="5"/>
    <n v="4"/>
    <n v="0"/>
    <n v="0"/>
    <n v="0"/>
    <n v="0"/>
    <n v="0"/>
    <n v="0"/>
    <n v="0"/>
    <x v="3"/>
  </r>
  <r>
    <n v="4827"/>
    <n v="1956"/>
    <n v="58"/>
    <x v="0"/>
    <x v="1"/>
    <x v="1"/>
    <x v="93"/>
    <n v="0"/>
    <n v="1"/>
    <d v="2013-03-10T00:00:00"/>
    <n v="3"/>
    <n v="154"/>
    <n v="22"/>
    <n v="202"/>
    <n v="39"/>
    <n v="30"/>
    <n v="8"/>
    <n v="5"/>
    <n v="4"/>
    <n v="2"/>
    <n v="9"/>
    <n v="4"/>
    <n v="0"/>
    <n v="0"/>
    <n v="0"/>
    <n v="0"/>
    <n v="0"/>
    <n v="1"/>
    <n v="0"/>
    <x v="0"/>
  </r>
  <r>
    <n v="6715"/>
    <n v="1948"/>
    <n v="66"/>
    <x v="2"/>
    <x v="1"/>
    <x v="1"/>
    <x v="94"/>
    <n v="0"/>
    <n v="1"/>
    <d v="2013-01-02T00:00:00"/>
    <n v="3"/>
    <n v="502"/>
    <n v="19"/>
    <n v="132"/>
    <n v="0"/>
    <n v="6"/>
    <n v="26"/>
    <n v="6"/>
    <n v="6"/>
    <n v="2"/>
    <n v="11"/>
    <n v="6"/>
    <n v="0"/>
    <n v="0"/>
    <n v="0"/>
    <n v="0"/>
    <n v="0"/>
    <n v="0"/>
    <n v="0"/>
    <x v="0"/>
  </r>
  <r>
    <n v="10676"/>
    <n v="1982"/>
    <n v="32"/>
    <x v="1"/>
    <x v="0"/>
    <x v="2"/>
    <x v="95"/>
    <n v="0"/>
    <n v="0"/>
    <d v="2012-11-02T00:00:00"/>
    <n v="3"/>
    <n v="145"/>
    <n v="193"/>
    <n v="459"/>
    <n v="205"/>
    <n v="26"/>
    <n v="145"/>
    <n v="2"/>
    <n v="3"/>
    <n v="8"/>
    <n v="7"/>
    <n v="2"/>
    <n v="0"/>
    <n v="0"/>
    <n v="0"/>
    <n v="0"/>
    <n v="0"/>
    <n v="1"/>
    <n v="0"/>
    <x v="0"/>
  </r>
  <r>
    <n v="1041"/>
    <n v="1973"/>
    <n v="41"/>
    <x v="0"/>
    <x v="1"/>
    <x v="1"/>
    <x v="96"/>
    <n v="0"/>
    <n v="1"/>
    <d v="2012-10-18T00:00:00"/>
    <n v="3"/>
    <n v="322"/>
    <n v="3"/>
    <n v="50"/>
    <n v="4"/>
    <n v="3"/>
    <n v="42"/>
    <n v="5"/>
    <n v="7"/>
    <n v="1"/>
    <n v="6"/>
    <n v="8"/>
    <n v="0"/>
    <n v="0"/>
    <n v="0"/>
    <n v="0"/>
    <n v="0"/>
    <n v="1"/>
    <n v="0"/>
    <x v="6"/>
  </r>
  <r>
    <n v="492"/>
    <n v="1973"/>
    <n v="41"/>
    <x v="0"/>
    <x v="1"/>
    <x v="5"/>
    <x v="96"/>
    <n v="0"/>
    <n v="1"/>
    <d v="2012-10-18T00:00:00"/>
    <n v="3"/>
    <n v="322"/>
    <n v="3"/>
    <n v="50"/>
    <n v="4"/>
    <n v="3"/>
    <n v="42"/>
    <n v="5"/>
    <n v="7"/>
    <n v="1"/>
    <n v="6"/>
    <n v="8"/>
    <n v="0"/>
    <n v="0"/>
    <n v="0"/>
    <n v="0"/>
    <n v="0"/>
    <n v="0"/>
    <n v="0"/>
    <x v="1"/>
  </r>
  <r>
    <n v="11133"/>
    <n v="1973"/>
    <n v="41"/>
    <x v="0"/>
    <x v="1"/>
    <x v="5"/>
    <x v="96"/>
    <n v="0"/>
    <n v="1"/>
    <d v="2012-10-18T00:00:00"/>
    <n v="3"/>
    <n v="322"/>
    <n v="3"/>
    <n v="50"/>
    <n v="4"/>
    <n v="3"/>
    <n v="42"/>
    <n v="5"/>
    <n v="7"/>
    <n v="1"/>
    <n v="6"/>
    <n v="8"/>
    <n v="0"/>
    <n v="0"/>
    <n v="0"/>
    <n v="0"/>
    <n v="0"/>
    <n v="1"/>
    <n v="0"/>
    <x v="5"/>
  </r>
  <r>
    <n v="4491"/>
    <n v="1949"/>
    <n v="65"/>
    <x v="2"/>
    <x v="3"/>
    <x v="2"/>
    <x v="97"/>
    <n v="1"/>
    <n v="1"/>
    <d v="2012-10-01T00:00:00"/>
    <n v="3"/>
    <n v="1099"/>
    <n v="0"/>
    <n v="45"/>
    <n v="0"/>
    <n v="0"/>
    <n v="34"/>
    <n v="11"/>
    <n v="3"/>
    <n v="4"/>
    <n v="10"/>
    <n v="8"/>
    <n v="0"/>
    <n v="1"/>
    <n v="0"/>
    <n v="0"/>
    <n v="0"/>
    <n v="0"/>
    <n v="0"/>
    <x v="0"/>
  </r>
  <r>
    <n v="873"/>
    <n v="1949"/>
    <n v="65"/>
    <x v="2"/>
    <x v="3"/>
    <x v="2"/>
    <x v="97"/>
    <n v="1"/>
    <n v="1"/>
    <d v="2012-10-01T00:00:00"/>
    <n v="3"/>
    <n v="1099"/>
    <n v="0"/>
    <n v="45"/>
    <n v="0"/>
    <n v="0"/>
    <n v="34"/>
    <n v="11"/>
    <n v="3"/>
    <n v="4"/>
    <n v="10"/>
    <n v="8"/>
    <n v="0"/>
    <n v="1"/>
    <n v="0"/>
    <n v="0"/>
    <n v="0"/>
    <n v="1"/>
    <n v="0"/>
    <x v="0"/>
  </r>
  <r>
    <n v="1631"/>
    <n v="1965"/>
    <n v="49"/>
    <x v="0"/>
    <x v="1"/>
    <x v="3"/>
    <x v="98"/>
    <n v="0"/>
    <n v="0"/>
    <d v="2012-09-03T00:00:00"/>
    <n v="3"/>
    <n v="890"/>
    <n v="63"/>
    <n v="292"/>
    <n v="0"/>
    <n v="25"/>
    <n v="12"/>
    <n v="4"/>
    <n v="8"/>
    <n v="4"/>
    <n v="7"/>
    <n v="6"/>
    <n v="0"/>
    <n v="0"/>
    <n v="0"/>
    <n v="0"/>
    <n v="0"/>
    <n v="1"/>
    <n v="0"/>
    <x v="4"/>
  </r>
  <r>
    <n v="8278"/>
    <n v="1990"/>
    <n v="24"/>
    <x v="1"/>
    <x v="1"/>
    <x v="2"/>
    <x v="99"/>
    <n v="0"/>
    <n v="0"/>
    <d v="2012-08-26T00:00:00"/>
    <n v="3"/>
    <n v="863"/>
    <n v="83"/>
    <n v="547"/>
    <n v="86"/>
    <n v="99"/>
    <n v="33"/>
    <n v="1"/>
    <n v="8"/>
    <n v="2"/>
    <n v="5"/>
    <n v="5"/>
    <n v="0"/>
    <n v="0"/>
    <n v="0"/>
    <n v="0"/>
    <n v="0"/>
    <n v="0"/>
    <n v="0"/>
    <x v="0"/>
  </r>
  <r>
    <n v="6815"/>
    <n v="1980"/>
    <n v="34"/>
    <x v="1"/>
    <x v="2"/>
    <x v="2"/>
    <x v="100"/>
    <n v="0"/>
    <n v="0"/>
    <d v="2014-05-23T00:00:00"/>
    <n v="4"/>
    <n v="448"/>
    <n v="21"/>
    <n v="125"/>
    <n v="52"/>
    <n v="101"/>
    <n v="62"/>
    <n v="0"/>
    <n v="7"/>
    <n v="6"/>
    <n v="8"/>
    <n v="2"/>
    <n v="1"/>
    <n v="0"/>
    <n v="1"/>
    <n v="1"/>
    <n v="0"/>
    <n v="1"/>
    <n v="0"/>
    <x v="0"/>
  </r>
  <r>
    <n v="254"/>
    <n v="1955"/>
    <n v="59"/>
    <x v="0"/>
    <x v="0"/>
    <x v="3"/>
    <x v="101"/>
    <n v="0"/>
    <n v="1"/>
    <d v="2014-05-17T00:00:00"/>
    <n v="4"/>
    <n v="399"/>
    <n v="4"/>
    <n v="30"/>
    <n v="6"/>
    <n v="4"/>
    <n v="30"/>
    <n v="3"/>
    <n v="7"/>
    <n v="1"/>
    <n v="7"/>
    <n v="7"/>
    <n v="0"/>
    <n v="1"/>
    <n v="0"/>
    <n v="0"/>
    <n v="0"/>
    <n v="0"/>
    <n v="0"/>
    <x v="0"/>
  </r>
  <r>
    <n v="1349"/>
    <n v="1970"/>
    <n v="44"/>
    <x v="0"/>
    <x v="0"/>
    <x v="2"/>
    <x v="102"/>
    <n v="2"/>
    <n v="0"/>
    <d v="2014-04-21T00:00:00"/>
    <n v="4"/>
    <n v="85"/>
    <n v="7"/>
    <n v="24"/>
    <n v="2"/>
    <n v="3"/>
    <n v="27"/>
    <n v="1"/>
    <n v="3"/>
    <n v="1"/>
    <n v="3"/>
    <n v="6"/>
    <n v="0"/>
    <n v="0"/>
    <n v="0"/>
    <n v="0"/>
    <n v="0"/>
    <n v="0"/>
    <n v="0"/>
    <x v="5"/>
  </r>
  <r>
    <n v="2534"/>
    <n v="1953"/>
    <n v="61"/>
    <x v="2"/>
    <x v="0"/>
    <x v="2"/>
    <x v="103"/>
    <n v="0"/>
    <n v="1"/>
    <d v="2014-04-21T00:00:00"/>
    <n v="4"/>
    <n v="97"/>
    <n v="1"/>
    <n v="41"/>
    <n v="6"/>
    <n v="2"/>
    <n v="41"/>
    <n v="2"/>
    <n v="4"/>
    <n v="1"/>
    <n v="3"/>
    <n v="7"/>
    <n v="0"/>
    <n v="0"/>
    <n v="0"/>
    <n v="0"/>
    <n v="0"/>
    <n v="0"/>
    <n v="0"/>
    <x v="3"/>
  </r>
  <r>
    <n v="2130"/>
    <n v="1982"/>
    <n v="32"/>
    <x v="1"/>
    <x v="0"/>
    <x v="3"/>
    <x v="104"/>
    <n v="2"/>
    <n v="0"/>
    <d v="2014-03-23T00:00:00"/>
    <n v="4"/>
    <n v="35"/>
    <n v="3"/>
    <n v="67"/>
    <n v="10"/>
    <n v="8"/>
    <n v="24"/>
    <n v="1"/>
    <n v="3"/>
    <n v="1"/>
    <n v="3"/>
    <n v="6"/>
    <n v="0"/>
    <n v="0"/>
    <n v="0"/>
    <n v="0"/>
    <n v="0"/>
    <n v="1"/>
    <n v="0"/>
    <x v="6"/>
  </r>
  <r>
    <n v="2296"/>
    <n v="1975"/>
    <n v="39"/>
    <x v="1"/>
    <x v="3"/>
    <x v="2"/>
    <x v="105"/>
    <n v="1"/>
    <n v="0"/>
    <d v="2013-12-16T00:00:00"/>
    <n v="4"/>
    <n v="3"/>
    <n v="2"/>
    <n v="11"/>
    <n v="2"/>
    <n v="2"/>
    <n v="10"/>
    <n v="1"/>
    <n v="1"/>
    <n v="0"/>
    <n v="2"/>
    <n v="6"/>
    <n v="1"/>
    <n v="0"/>
    <n v="0"/>
    <n v="0"/>
    <n v="0"/>
    <n v="0"/>
    <n v="0"/>
    <x v="0"/>
  </r>
  <r>
    <n v="3799"/>
    <n v="1955"/>
    <n v="59"/>
    <x v="0"/>
    <x v="0"/>
    <x v="2"/>
    <x v="106"/>
    <n v="0"/>
    <n v="1"/>
    <d v="2013-11-26T00:00:00"/>
    <n v="4"/>
    <n v="315"/>
    <n v="35"/>
    <n v="322"/>
    <n v="46"/>
    <n v="7"/>
    <n v="143"/>
    <n v="3"/>
    <n v="7"/>
    <n v="2"/>
    <n v="11"/>
    <n v="5"/>
    <n v="0"/>
    <n v="0"/>
    <n v="0"/>
    <n v="0"/>
    <n v="0"/>
    <n v="0"/>
    <n v="0"/>
    <x v="2"/>
  </r>
  <r>
    <n v="11084"/>
    <n v="1976"/>
    <n v="38"/>
    <x v="1"/>
    <x v="3"/>
    <x v="3"/>
    <x v="107"/>
    <n v="0"/>
    <n v="1"/>
    <d v="2013-11-14T00:00:00"/>
    <n v="4"/>
    <n v="738"/>
    <n v="0"/>
    <n v="232"/>
    <n v="13"/>
    <n v="20"/>
    <n v="50"/>
    <n v="2"/>
    <n v="3"/>
    <n v="5"/>
    <n v="7"/>
    <n v="7"/>
    <n v="0"/>
    <n v="0"/>
    <n v="0"/>
    <n v="0"/>
    <n v="0"/>
    <n v="1"/>
    <n v="0"/>
    <x v="1"/>
  </r>
  <r>
    <n v="5172"/>
    <n v="1976"/>
    <n v="38"/>
    <x v="1"/>
    <x v="3"/>
    <x v="3"/>
    <x v="107"/>
    <n v="0"/>
    <n v="1"/>
    <d v="2013-11-14T00:00:00"/>
    <n v="4"/>
    <n v="738"/>
    <n v="0"/>
    <n v="232"/>
    <n v="13"/>
    <n v="20"/>
    <n v="50"/>
    <n v="2"/>
    <n v="3"/>
    <n v="5"/>
    <n v="7"/>
    <n v="7"/>
    <n v="0"/>
    <n v="0"/>
    <n v="0"/>
    <n v="0"/>
    <n v="0"/>
    <n v="0"/>
    <n v="0"/>
    <x v="0"/>
  </r>
  <r>
    <n v="9504"/>
    <n v="1949"/>
    <n v="65"/>
    <x v="2"/>
    <x v="3"/>
    <x v="2"/>
    <x v="39"/>
    <n v="0"/>
    <n v="0"/>
    <d v="2013-11-06T00:00:00"/>
    <n v="4"/>
    <n v="179"/>
    <n v="28"/>
    <n v="520"/>
    <n v="111"/>
    <n v="123"/>
    <n v="47"/>
    <n v="1"/>
    <n v="3"/>
    <n v="8"/>
    <n v="13"/>
    <n v="1"/>
    <n v="0"/>
    <n v="0"/>
    <n v="0"/>
    <n v="0"/>
    <n v="0"/>
    <n v="1"/>
    <n v="0"/>
    <x v="0"/>
  </r>
  <r>
    <n v="850"/>
    <n v="1968"/>
    <n v="46"/>
    <x v="0"/>
    <x v="0"/>
    <x v="1"/>
    <x v="108"/>
    <n v="0"/>
    <n v="1"/>
    <d v="2013-10-06T00:00:00"/>
    <n v="4"/>
    <n v="381"/>
    <n v="28"/>
    <n v="215"/>
    <n v="84"/>
    <n v="28"/>
    <n v="21"/>
    <n v="2"/>
    <n v="6"/>
    <n v="5"/>
    <n v="9"/>
    <n v="3"/>
    <n v="0"/>
    <n v="0"/>
    <n v="0"/>
    <n v="0"/>
    <n v="0"/>
    <n v="0"/>
    <n v="0"/>
    <x v="0"/>
  </r>
  <r>
    <n v="4477"/>
    <n v="1958"/>
    <n v="56"/>
    <x v="0"/>
    <x v="0"/>
    <x v="3"/>
    <x v="109"/>
    <n v="0"/>
    <n v="1"/>
    <d v="2013-09-27T00:00:00"/>
    <n v="4"/>
    <n v="247"/>
    <n v="49"/>
    <n v="159"/>
    <n v="7"/>
    <n v="82"/>
    <n v="109"/>
    <n v="1"/>
    <n v="5"/>
    <n v="2"/>
    <n v="10"/>
    <n v="4"/>
    <n v="0"/>
    <n v="0"/>
    <n v="0"/>
    <n v="0"/>
    <n v="0"/>
    <n v="0"/>
    <n v="0"/>
    <x v="4"/>
  </r>
  <r>
    <n v="1945"/>
    <n v="1962"/>
    <n v="52"/>
    <x v="0"/>
    <x v="0"/>
    <x v="2"/>
    <x v="110"/>
    <n v="0"/>
    <n v="1"/>
    <d v="2013-09-18T00:00:00"/>
    <n v="4"/>
    <n v="711"/>
    <n v="36"/>
    <n v="217"/>
    <n v="172"/>
    <n v="96"/>
    <n v="168"/>
    <n v="3"/>
    <n v="7"/>
    <n v="4"/>
    <n v="7"/>
    <n v="4"/>
    <n v="0"/>
    <n v="1"/>
    <n v="0"/>
    <n v="1"/>
    <n v="0"/>
    <n v="0"/>
    <n v="0"/>
    <x v="0"/>
  </r>
  <r>
    <n v="7685"/>
    <n v="1978"/>
    <n v="36"/>
    <x v="1"/>
    <x v="0"/>
    <x v="2"/>
    <x v="111"/>
    <n v="1"/>
    <n v="0"/>
    <d v="2013-09-09T00:00:00"/>
    <n v="4"/>
    <n v="30"/>
    <n v="8"/>
    <n v="12"/>
    <n v="8"/>
    <n v="8"/>
    <n v="12"/>
    <n v="1"/>
    <n v="2"/>
    <n v="0"/>
    <n v="4"/>
    <n v="5"/>
    <n v="0"/>
    <n v="0"/>
    <n v="0"/>
    <n v="0"/>
    <n v="0"/>
    <n v="0"/>
    <n v="0"/>
    <x v="0"/>
  </r>
  <r>
    <n v="6310"/>
    <n v="1978"/>
    <n v="36"/>
    <x v="1"/>
    <x v="0"/>
    <x v="2"/>
    <x v="111"/>
    <n v="1"/>
    <n v="0"/>
    <d v="2013-09-09T00:00:00"/>
    <n v="4"/>
    <n v="30"/>
    <n v="8"/>
    <n v="12"/>
    <n v="8"/>
    <n v="8"/>
    <n v="12"/>
    <n v="1"/>
    <n v="2"/>
    <n v="0"/>
    <n v="4"/>
    <n v="5"/>
    <n v="0"/>
    <n v="0"/>
    <n v="0"/>
    <n v="0"/>
    <n v="0"/>
    <n v="0"/>
    <n v="0"/>
    <x v="1"/>
  </r>
  <r>
    <n v="10832"/>
    <n v="1958"/>
    <n v="56"/>
    <x v="0"/>
    <x v="0"/>
    <x v="3"/>
    <x v="112"/>
    <n v="0"/>
    <n v="0"/>
    <d v="2013-07-18T00:00:00"/>
    <n v="4"/>
    <n v="288"/>
    <n v="10"/>
    <n v="30"/>
    <n v="4"/>
    <n v="10"/>
    <n v="125"/>
    <n v="1"/>
    <n v="6"/>
    <n v="1"/>
    <n v="6"/>
    <n v="6"/>
    <n v="0"/>
    <n v="0"/>
    <n v="0"/>
    <n v="0"/>
    <n v="0"/>
    <n v="0"/>
    <n v="0"/>
    <x v="0"/>
  </r>
  <r>
    <n v="3025"/>
    <n v="1958"/>
    <n v="56"/>
    <x v="0"/>
    <x v="0"/>
    <x v="1"/>
    <x v="113"/>
    <n v="0"/>
    <n v="1"/>
    <d v="2013-07-08T00:00:00"/>
    <n v="4"/>
    <n v="212"/>
    <n v="6"/>
    <n v="69"/>
    <n v="4"/>
    <n v="12"/>
    <n v="3"/>
    <n v="3"/>
    <n v="6"/>
    <n v="1"/>
    <n v="5"/>
    <n v="7"/>
    <n v="0"/>
    <n v="0"/>
    <n v="0"/>
    <n v="0"/>
    <n v="0"/>
    <n v="0"/>
    <n v="0"/>
    <x v="1"/>
  </r>
  <r>
    <n v="2404"/>
    <n v="1976"/>
    <n v="38"/>
    <x v="1"/>
    <x v="0"/>
    <x v="2"/>
    <x v="114"/>
    <n v="1"/>
    <n v="1"/>
    <d v="2013-05-27T00:00:00"/>
    <n v="4"/>
    <n v="173"/>
    <n v="4"/>
    <n v="30"/>
    <n v="3"/>
    <n v="6"/>
    <n v="41"/>
    <n v="4"/>
    <n v="5"/>
    <n v="1"/>
    <n v="4"/>
    <n v="7"/>
    <n v="0"/>
    <n v="0"/>
    <n v="0"/>
    <n v="0"/>
    <n v="0"/>
    <n v="0"/>
    <n v="0"/>
    <x v="2"/>
  </r>
  <r>
    <n v="8581"/>
    <n v="1971"/>
    <n v="43"/>
    <x v="0"/>
    <x v="3"/>
    <x v="2"/>
    <x v="115"/>
    <n v="1"/>
    <n v="1"/>
    <d v="2013-03-05T00:00:00"/>
    <n v="4"/>
    <n v="604"/>
    <n v="0"/>
    <n v="100"/>
    <n v="19"/>
    <n v="0"/>
    <n v="28"/>
    <n v="9"/>
    <n v="10"/>
    <n v="2"/>
    <n v="8"/>
    <n v="8"/>
    <n v="0"/>
    <n v="0"/>
    <n v="0"/>
    <n v="0"/>
    <n v="0"/>
    <n v="0"/>
    <n v="0"/>
    <x v="0"/>
  </r>
  <r>
    <n v="8755"/>
    <n v="1946"/>
    <n v="68"/>
    <x v="2"/>
    <x v="3"/>
    <x v="2"/>
    <x v="116"/>
    <n v="0"/>
    <n v="0"/>
    <d v="2013-02-20T00:00:00"/>
    <n v="4"/>
    <n v="482"/>
    <n v="34"/>
    <n v="471"/>
    <n v="119"/>
    <n v="68"/>
    <n v="22"/>
    <n v="1"/>
    <n v="3"/>
    <n v="5"/>
    <n v="9"/>
    <n v="7"/>
    <n v="0"/>
    <n v="0"/>
    <n v="0"/>
    <n v="0"/>
    <n v="0"/>
    <n v="0"/>
    <n v="0"/>
    <x v="3"/>
  </r>
  <r>
    <n v="10177"/>
    <n v="1954"/>
    <n v="60"/>
    <x v="2"/>
    <x v="0"/>
    <x v="0"/>
    <x v="117"/>
    <n v="0"/>
    <n v="1"/>
    <d v="2013-02-14T00:00:00"/>
    <n v="4"/>
    <n v="531"/>
    <n v="69"/>
    <n v="300"/>
    <n v="150"/>
    <n v="138"/>
    <n v="150"/>
    <n v="3"/>
    <n v="5"/>
    <n v="4"/>
    <n v="8"/>
    <n v="2"/>
    <n v="0"/>
    <n v="0"/>
    <n v="0"/>
    <n v="0"/>
    <n v="0"/>
    <n v="0"/>
    <n v="0"/>
    <x v="0"/>
  </r>
  <r>
    <n v="2429"/>
    <n v="1954"/>
    <n v="60"/>
    <x v="2"/>
    <x v="0"/>
    <x v="0"/>
    <x v="117"/>
    <n v="0"/>
    <n v="1"/>
    <d v="2013-02-14T00:00:00"/>
    <n v="4"/>
    <n v="531"/>
    <n v="69"/>
    <n v="300"/>
    <n v="150"/>
    <n v="138"/>
    <n v="150"/>
    <n v="3"/>
    <n v="5"/>
    <n v="4"/>
    <n v="8"/>
    <n v="2"/>
    <n v="0"/>
    <n v="0"/>
    <n v="0"/>
    <n v="0"/>
    <n v="0"/>
    <n v="0"/>
    <n v="0"/>
    <x v="1"/>
  </r>
  <r>
    <n v="8920"/>
    <n v="1967"/>
    <n v="47"/>
    <x v="0"/>
    <x v="3"/>
    <x v="1"/>
    <x v="118"/>
    <n v="1"/>
    <n v="0"/>
    <d v="2013-01-12T00:00:00"/>
    <n v="4"/>
    <n v="448"/>
    <n v="40"/>
    <n v="469"/>
    <n v="80"/>
    <n v="0"/>
    <n v="91"/>
    <n v="3"/>
    <n v="11"/>
    <n v="2"/>
    <n v="12"/>
    <n v="7"/>
    <n v="0"/>
    <n v="0"/>
    <n v="0"/>
    <n v="0"/>
    <n v="0"/>
    <n v="0"/>
    <n v="0"/>
    <x v="5"/>
  </r>
  <r>
    <n v="8430"/>
    <n v="1957"/>
    <n v="57"/>
    <x v="0"/>
    <x v="0"/>
    <x v="3"/>
    <x v="119"/>
    <n v="0"/>
    <n v="1"/>
    <d v="2012-12-24T00:00:00"/>
    <n v="4"/>
    <n v="9"/>
    <n v="0"/>
    <n v="6"/>
    <n v="3"/>
    <n v="1"/>
    <n v="3"/>
    <n v="1"/>
    <n v="0"/>
    <n v="0"/>
    <n v="3"/>
    <n v="5"/>
    <n v="0"/>
    <n v="0"/>
    <n v="0"/>
    <n v="0"/>
    <n v="0"/>
    <n v="0"/>
    <n v="0"/>
    <x v="3"/>
  </r>
  <r>
    <n v="8619"/>
    <n v="1957"/>
    <n v="57"/>
    <x v="0"/>
    <x v="0"/>
    <x v="3"/>
    <x v="119"/>
    <n v="0"/>
    <n v="1"/>
    <d v="2012-12-24T00:00:00"/>
    <n v="4"/>
    <n v="9"/>
    <n v="0"/>
    <n v="6"/>
    <n v="3"/>
    <n v="1"/>
    <n v="3"/>
    <n v="1"/>
    <n v="0"/>
    <n v="0"/>
    <n v="3"/>
    <n v="5"/>
    <n v="0"/>
    <n v="0"/>
    <n v="0"/>
    <n v="0"/>
    <n v="0"/>
    <n v="0"/>
    <n v="0"/>
    <x v="0"/>
  </r>
  <r>
    <n v="8996"/>
    <n v="1957"/>
    <n v="57"/>
    <x v="0"/>
    <x v="1"/>
    <x v="2"/>
    <x v="120"/>
    <n v="2"/>
    <n v="1"/>
    <d v="2012-11-19T00:00:00"/>
    <n v="4"/>
    <n v="230"/>
    <n v="42"/>
    <n v="192"/>
    <n v="49"/>
    <n v="37"/>
    <n v="53"/>
    <n v="12"/>
    <n v="7"/>
    <n v="2"/>
    <n v="8"/>
    <n v="9"/>
    <n v="0"/>
    <n v="0"/>
    <n v="0"/>
    <n v="0"/>
    <n v="0"/>
    <n v="0"/>
    <n v="0"/>
    <x v="4"/>
  </r>
  <r>
    <n v="7233"/>
    <n v="1972"/>
    <n v="42"/>
    <x v="0"/>
    <x v="0"/>
    <x v="2"/>
    <x v="121"/>
    <n v="0"/>
    <n v="0"/>
    <d v="2012-09-17T00:00:00"/>
    <n v="4"/>
    <n v="496"/>
    <n v="32"/>
    <n v="849"/>
    <n v="229"/>
    <n v="48"/>
    <n v="128"/>
    <n v="2"/>
    <n v="5"/>
    <n v="3"/>
    <n v="6"/>
    <n v="4"/>
    <n v="0"/>
    <n v="0"/>
    <n v="0"/>
    <n v="1"/>
    <n v="0"/>
    <n v="0"/>
    <n v="0"/>
    <x v="1"/>
  </r>
  <r>
    <n v="6678"/>
    <n v="1989"/>
    <n v="25"/>
    <x v="1"/>
    <x v="0"/>
    <x v="3"/>
    <x v="122"/>
    <n v="1"/>
    <n v="0"/>
    <d v="2014-03-28T00:00:00"/>
    <n v="5"/>
    <n v="33"/>
    <n v="4"/>
    <n v="24"/>
    <n v="4"/>
    <n v="2"/>
    <n v="5"/>
    <n v="2"/>
    <n v="3"/>
    <n v="0"/>
    <n v="4"/>
    <n v="7"/>
    <n v="0"/>
    <n v="0"/>
    <n v="0"/>
    <n v="0"/>
    <n v="0"/>
    <n v="0"/>
    <n v="0"/>
    <x v="5"/>
  </r>
  <r>
    <n v="830"/>
    <n v="1987"/>
    <n v="27"/>
    <x v="1"/>
    <x v="1"/>
    <x v="1"/>
    <x v="123"/>
    <n v="0"/>
    <n v="0"/>
    <d v="2014-02-24T00:00:00"/>
    <n v="5"/>
    <n v="784"/>
    <n v="48"/>
    <n v="560"/>
    <n v="42"/>
    <n v="176"/>
    <n v="48"/>
    <n v="1"/>
    <n v="4"/>
    <n v="6"/>
    <n v="4"/>
    <n v="3"/>
    <n v="0"/>
    <n v="0"/>
    <n v="1"/>
    <n v="1"/>
    <n v="0"/>
    <n v="1"/>
    <n v="0"/>
    <x v="5"/>
  </r>
  <r>
    <n v="6365"/>
    <n v="1987"/>
    <n v="27"/>
    <x v="1"/>
    <x v="2"/>
    <x v="2"/>
    <x v="124"/>
    <n v="0"/>
    <n v="0"/>
    <d v="2013-09-02T00:00:00"/>
    <n v="5"/>
    <n v="10"/>
    <n v="12"/>
    <n v="12"/>
    <n v="25"/>
    <n v="1"/>
    <n v="20"/>
    <n v="1"/>
    <n v="2"/>
    <n v="0"/>
    <n v="3"/>
    <n v="6"/>
    <n v="0"/>
    <n v="0"/>
    <n v="0"/>
    <n v="0"/>
    <n v="0"/>
    <n v="0"/>
    <n v="0"/>
    <x v="5"/>
  </r>
  <r>
    <n v="6770"/>
    <n v="1985"/>
    <n v="29"/>
    <x v="1"/>
    <x v="0"/>
    <x v="2"/>
    <x v="125"/>
    <n v="1"/>
    <n v="0"/>
    <d v="2013-08-20T00:00:00"/>
    <n v="5"/>
    <n v="5"/>
    <n v="13"/>
    <n v="14"/>
    <n v="0"/>
    <n v="5"/>
    <n v="31"/>
    <n v="2"/>
    <n v="2"/>
    <n v="1"/>
    <n v="2"/>
    <n v="6"/>
    <n v="1"/>
    <n v="0"/>
    <n v="0"/>
    <n v="0"/>
    <n v="0"/>
    <n v="1"/>
    <n v="0"/>
    <x v="2"/>
  </r>
  <r>
    <n v="2261"/>
    <n v="1969"/>
    <n v="45"/>
    <x v="0"/>
    <x v="0"/>
    <x v="2"/>
    <x v="126"/>
    <n v="1"/>
    <n v="0"/>
    <d v="2013-06-23T00:00:00"/>
    <n v="5"/>
    <n v="4"/>
    <n v="1"/>
    <n v="5"/>
    <n v="2"/>
    <n v="0"/>
    <n v="4"/>
    <n v="1"/>
    <n v="1"/>
    <n v="0"/>
    <n v="2"/>
    <n v="7"/>
    <n v="0"/>
    <n v="0"/>
    <n v="0"/>
    <n v="0"/>
    <n v="0"/>
    <n v="0"/>
    <n v="0"/>
    <x v="4"/>
  </r>
  <r>
    <n v="1031"/>
    <n v="1989"/>
    <n v="25"/>
    <x v="1"/>
    <x v="2"/>
    <x v="2"/>
    <x v="127"/>
    <n v="0"/>
    <n v="0"/>
    <d v="2013-05-05T00:00:00"/>
    <n v="5"/>
    <n v="600"/>
    <n v="20"/>
    <n v="350"/>
    <n v="29"/>
    <n v="30"/>
    <n v="33"/>
    <n v="1"/>
    <n v="6"/>
    <n v="9"/>
    <n v="10"/>
    <n v="2"/>
    <n v="0"/>
    <n v="0"/>
    <n v="1"/>
    <n v="0"/>
    <n v="0"/>
    <n v="0"/>
    <n v="0"/>
    <x v="5"/>
  </r>
  <r>
    <n v="10089"/>
    <n v="1974"/>
    <n v="40"/>
    <x v="0"/>
    <x v="0"/>
    <x v="0"/>
    <x v="128"/>
    <n v="0"/>
    <n v="0"/>
    <d v="2013-04-05T00:00:00"/>
    <n v="5"/>
    <n v="168"/>
    <n v="148"/>
    <n v="444"/>
    <n v="32"/>
    <n v="172"/>
    <n v="148"/>
    <n v="1"/>
    <n v="6"/>
    <n v="9"/>
    <n v="13"/>
    <n v="2"/>
    <n v="0"/>
    <n v="1"/>
    <n v="1"/>
    <n v="1"/>
    <n v="1"/>
    <n v="1"/>
    <n v="0"/>
    <x v="6"/>
  </r>
  <r>
    <n v="9256"/>
    <n v="1971"/>
    <n v="43"/>
    <x v="0"/>
    <x v="0"/>
    <x v="1"/>
    <x v="129"/>
    <n v="0"/>
    <n v="1"/>
    <d v="2013-01-04T00:00:00"/>
    <n v="5"/>
    <n v="493"/>
    <n v="26"/>
    <n v="206"/>
    <n v="116"/>
    <n v="80"/>
    <n v="80"/>
    <n v="4"/>
    <n v="8"/>
    <n v="3"/>
    <n v="12"/>
    <n v="6"/>
    <n v="0"/>
    <n v="0"/>
    <n v="0"/>
    <n v="0"/>
    <n v="0"/>
    <n v="0"/>
    <n v="0"/>
    <x v="0"/>
  </r>
  <r>
    <n v="10641"/>
    <n v="1978"/>
    <n v="36"/>
    <x v="1"/>
    <x v="0"/>
    <x v="1"/>
    <x v="130"/>
    <n v="1"/>
    <n v="1"/>
    <d v="2012-12-27T00:00:00"/>
    <n v="5"/>
    <n v="6"/>
    <n v="5"/>
    <n v="4"/>
    <n v="13"/>
    <n v="4"/>
    <n v="25"/>
    <n v="4"/>
    <n v="2"/>
    <n v="1"/>
    <n v="3"/>
    <n v="6"/>
    <n v="0"/>
    <n v="0"/>
    <n v="0"/>
    <n v="0"/>
    <n v="0"/>
    <n v="0"/>
    <n v="0"/>
    <x v="0"/>
  </r>
  <r>
    <n v="624"/>
    <n v="1984"/>
    <n v="30"/>
    <x v="1"/>
    <x v="3"/>
    <x v="1"/>
    <x v="131"/>
    <n v="0"/>
    <n v="0"/>
    <d v="2012-11-10T00:00:00"/>
    <n v="5"/>
    <n v="6"/>
    <n v="4"/>
    <n v="1"/>
    <n v="7"/>
    <n v="2"/>
    <n v="15"/>
    <n v="1"/>
    <n v="0"/>
    <n v="1"/>
    <n v="2"/>
    <n v="6"/>
    <n v="1"/>
    <n v="0"/>
    <n v="0"/>
    <n v="0"/>
    <n v="0"/>
    <n v="1"/>
    <n v="0"/>
    <x v="6"/>
  </r>
  <r>
    <n v="4211"/>
    <n v="1986"/>
    <n v="28"/>
    <x v="1"/>
    <x v="4"/>
    <x v="2"/>
    <x v="132"/>
    <n v="1"/>
    <n v="0"/>
    <d v="2012-10-29T00:00:00"/>
    <n v="5"/>
    <n v="4"/>
    <n v="12"/>
    <n v="5"/>
    <n v="3"/>
    <n v="16"/>
    <n v="17"/>
    <n v="2"/>
    <n v="2"/>
    <n v="0"/>
    <n v="3"/>
    <n v="7"/>
    <n v="0"/>
    <n v="0"/>
    <n v="0"/>
    <n v="0"/>
    <n v="0"/>
    <n v="0"/>
    <n v="0"/>
    <x v="1"/>
  </r>
  <r>
    <n v="1407"/>
    <n v="1986"/>
    <n v="28"/>
    <x v="1"/>
    <x v="4"/>
    <x v="2"/>
    <x v="132"/>
    <n v="1"/>
    <n v="0"/>
    <d v="2012-10-29T00:00:00"/>
    <n v="5"/>
    <n v="4"/>
    <n v="12"/>
    <n v="5"/>
    <n v="3"/>
    <n v="16"/>
    <n v="17"/>
    <n v="2"/>
    <n v="2"/>
    <n v="0"/>
    <n v="3"/>
    <n v="7"/>
    <n v="0"/>
    <n v="0"/>
    <n v="0"/>
    <n v="0"/>
    <n v="0"/>
    <n v="0"/>
    <n v="0"/>
    <x v="4"/>
  </r>
  <r>
    <n v="10356"/>
    <n v="1957"/>
    <n v="57"/>
    <x v="0"/>
    <x v="1"/>
    <x v="0"/>
    <x v="133"/>
    <n v="1"/>
    <n v="1"/>
    <d v="2012-09-22T00:00:00"/>
    <n v="5"/>
    <n v="29"/>
    <n v="0"/>
    <n v="2"/>
    <n v="0"/>
    <n v="0"/>
    <n v="1"/>
    <n v="1"/>
    <n v="1"/>
    <n v="0"/>
    <n v="3"/>
    <n v="7"/>
    <n v="0"/>
    <n v="0"/>
    <n v="0"/>
    <n v="0"/>
    <n v="0"/>
    <n v="0"/>
    <n v="0"/>
    <x v="0"/>
  </r>
  <r>
    <n v="9323"/>
    <n v="1949"/>
    <n v="65"/>
    <x v="2"/>
    <x v="3"/>
    <x v="3"/>
    <x v="134"/>
    <n v="0"/>
    <n v="1"/>
    <d v="2012-09-07T00:00:00"/>
    <n v="5"/>
    <n v="520"/>
    <n v="8"/>
    <n v="223"/>
    <n v="32"/>
    <n v="49"/>
    <n v="42"/>
    <n v="4"/>
    <n v="10"/>
    <n v="5"/>
    <n v="7"/>
    <n v="8"/>
    <n v="1"/>
    <n v="0"/>
    <n v="0"/>
    <n v="0"/>
    <n v="0"/>
    <n v="1"/>
    <n v="0"/>
    <x v="7"/>
  </r>
  <r>
    <n v="1146"/>
    <n v="1949"/>
    <n v="65"/>
    <x v="2"/>
    <x v="3"/>
    <x v="3"/>
    <x v="134"/>
    <n v="0"/>
    <n v="1"/>
    <d v="2012-09-07T00:00:00"/>
    <n v="5"/>
    <n v="520"/>
    <n v="8"/>
    <n v="223"/>
    <n v="32"/>
    <n v="49"/>
    <n v="42"/>
    <n v="4"/>
    <n v="10"/>
    <n v="5"/>
    <n v="7"/>
    <n v="8"/>
    <n v="1"/>
    <n v="0"/>
    <n v="0"/>
    <n v="0"/>
    <n v="0"/>
    <n v="1"/>
    <n v="0"/>
    <x v="3"/>
  </r>
  <r>
    <n v="6343"/>
    <n v="1959"/>
    <n v="55"/>
    <x v="0"/>
    <x v="0"/>
    <x v="2"/>
    <x v="135"/>
    <n v="0"/>
    <n v="1"/>
    <d v="2014-03-31T00:00:00"/>
    <n v="6"/>
    <n v="835"/>
    <n v="73"/>
    <n v="380"/>
    <n v="114"/>
    <n v="73"/>
    <n v="43"/>
    <n v="1"/>
    <n v="6"/>
    <n v="9"/>
    <n v="7"/>
    <n v="2"/>
    <n v="0"/>
    <n v="1"/>
    <n v="0"/>
    <n v="0"/>
    <n v="0"/>
    <n v="0"/>
    <n v="0"/>
    <x v="3"/>
  </r>
  <r>
    <n v="8545"/>
    <n v="1954"/>
    <n v="60"/>
    <x v="2"/>
    <x v="0"/>
    <x v="0"/>
    <x v="136"/>
    <n v="0"/>
    <n v="0"/>
    <d v="2014-03-21T00:00:00"/>
    <n v="6"/>
    <n v="1296"/>
    <n v="17"/>
    <n v="311"/>
    <n v="45"/>
    <n v="69"/>
    <n v="51"/>
    <n v="1"/>
    <n v="2"/>
    <n v="4"/>
    <n v="10"/>
    <n v="1"/>
    <n v="0"/>
    <n v="1"/>
    <n v="1"/>
    <n v="1"/>
    <n v="1"/>
    <n v="1"/>
    <n v="0"/>
    <x v="0"/>
  </r>
  <r>
    <n v="8275"/>
    <n v="1965"/>
    <n v="49"/>
    <x v="0"/>
    <x v="1"/>
    <x v="0"/>
    <x v="137"/>
    <n v="1"/>
    <n v="1"/>
    <d v="2014-02-09T00:00:00"/>
    <n v="6"/>
    <n v="16"/>
    <n v="0"/>
    <n v="3"/>
    <n v="0"/>
    <n v="0"/>
    <n v="1"/>
    <n v="1"/>
    <n v="1"/>
    <n v="0"/>
    <n v="2"/>
    <n v="7"/>
    <n v="0"/>
    <n v="0"/>
    <n v="0"/>
    <n v="0"/>
    <n v="0"/>
    <n v="0"/>
    <n v="0"/>
    <x v="0"/>
  </r>
  <r>
    <n v="10673"/>
    <n v="1976"/>
    <n v="38"/>
    <x v="1"/>
    <x v="1"/>
    <x v="2"/>
    <x v="138"/>
    <n v="0"/>
    <n v="1"/>
    <d v="2013-11-17T00:00:00"/>
    <n v="6"/>
    <n v="760"/>
    <n v="80"/>
    <n v="466"/>
    <n v="17"/>
    <n v="13"/>
    <n v="80"/>
    <n v="1"/>
    <n v="6"/>
    <n v="9"/>
    <n v="5"/>
    <n v="3"/>
    <n v="0"/>
    <n v="0"/>
    <n v="0"/>
    <n v="0"/>
    <n v="0"/>
    <n v="0"/>
    <n v="0"/>
    <x v="6"/>
  </r>
  <r>
    <n v="8799"/>
    <n v="1984"/>
    <n v="30"/>
    <x v="1"/>
    <x v="1"/>
    <x v="2"/>
    <x v="139"/>
    <n v="1"/>
    <n v="0"/>
    <d v="2013-09-23T00:00:00"/>
    <n v="6"/>
    <n v="70"/>
    <n v="6"/>
    <n v="69"/>
    <n v="2"/>
    <n v="3"/>
    <n v="3"/>
    <n v="3"/>
    <n v="3"/>
    <n v="1"/>
    <n v="4"/>
    <n v="7"/>
    <n v="0"/>
    <n v="0"/>
    <n v="0"/>
    <n v="0"/>
    <n v="0"/>
    <n v="0"/>
    <n v="0"/>
    <x v="0"/>
  </r>
  <r>
    <n v="67"/>
    <n v="1972"/>
    <n v="42"/>
    <x v="0"/>
    <x v="3"/>
    <x v="1"/>
    <x v="140"/>
    <n v="1"/>
    <n v="1"/>
    <d v="2013-09-18T00:00:00"/>
    <n v="6"/>
    <n v="68"/>
    <n v="0"/>
    <n v="16"/>
    <n v="0"/>
    <n v="0"/>
    <n v="8"/>
    <n v="3"/>
    <n v="2"/>
    <n v="0"/>
    <n v="4"/>
    <n v="7"/>
    <n v="0"/>
    <n v="0"/>
    <n v="0"/>
    <n v="0"/>
    <n v="0"/>
    <n v="0"/>
    <n v="0"/>
    <x v="0"/>
  </r>
  <r>
    <n v="9923"/>
    <n v="1972"/>
    <n v="42"/>
    <x v="0"/>
    <x v="3"/>
    <x v="1"/>
    <x v="140"/>
    <n v="1"/>
    <n v="1"/>
    <d v="2013-09-18T00:00:00"/>
    <n v="6"/>
    <n v="68"/>
    <n v="0"/>
    <n v="16"/>
    <n v="0"/>
    <n v="0"/>
    <n v="8"/>
    <n v="3"/>
    <n v="2"/>
    <n v="0"/>
    <n v="4"/>
    <n v="7"/>
    <n v="0"/>
    <n v="0"/>
    <n v="0"/>
    <n v="0"/>
    <n v="0"/>
    <n v="0"/>
    <n v="0"/>
    <x v="0"/>
  </r>
  <r>
    <n v="2814"/>
    <n v="1976"/>
    <n v="38"/>
    <x v="1"/>
    <x v="3"/>
    <x v="3"/>
    <x v="141"/>
    <n v="1"/>
    <n v="0"/>
    <d v="2013-06-27T00:00:00"/>
    <n v="6"/>
    <n v="9"/>
    <n v="1"/>
    <n v="5"/>
    <n v="4"/>
    <n v="5"/>
    <n v="7"/>
    <n v="1"/>
    <n v="1"/>
    <n v="0"/>
    <n v="3"/>
    <n v="7"/>
    <n v="0"/>
    <n v="0"/>
    <n v="0"/>
    <n v="0"/>
    <n v="0"/>
    <n v="0"/>
    <n v="0"/>
    <x v="6"/>
  </r>
  <r>
    <n v="2711"/>
    <n v="1976"/>
    <n v="38"/>
    <x v="1"/>
    <x v="3"/>
    <x v="3"/>
    <x v="141"/>
    <n v="1"/>
    <n v="0"/>
    <d v="2013-06-27T00:00:00"/>
    <n v="6"/>
    <n v="9"/>
    <n v="1"/>
    <n v="5"/>
    <n v="4"/>
    <n v="5"/>
    <n v="7"/>
    <n v="1"/>
    <n v="1"/>
    <n v="0"/>
    <n v="3"/>
    <n v="7"/>
    <n v="0"/>
    <n v="0"/>
    <n v="0"/>
    <n v="0"/>
    <n v="0"/>
    <n v="0"/>
    <n v="0"/>
    <x v="1"/>
  </r>
  <r>
    <n v="4320"/>
    <n v="1979"/>
    <n v="35"/>
    <x v="1"/>
    <x v="0"/>
    <x v="1"/>
    <x v="142"/>
    <n v="0"/>
    <n v="1"/>
    <d v="2013-03-28T00:00:00"/>
    <n v="6"/>
    <n v="325"/>
    <n v="83"/>
    <n v="300"/>
    <n v="86"/>
    <n v="58"/>
    <n v="91"/>
    <n v="1"/>
    <n v="6"/>
    <n v="4"/>
    <n v="12"/>
    <n v="3"/>
    <n v="0"/>
    <n v="0"/>
    <n v="0"/>
    <n v="0"/>
    <n v="0"/>
    <n v="0"/>
    <n v="0"/>
    <x v="0"/>
  </r>
  <r>
    <n v="10451"/>
    <n v="1965"/>
    <n v="49"/>
    <x v="0"/>
    <x v="0"/>
    <x v="3"/>
    <x v="143"/>
    <n v="1"/>
    <n v="1"/>
    <d v="2013-03-12T00:00:00"/>
    <n v="6"/>
    <n v="9"/>
    <n v="1"/>
    <n v="3"/>
    <n v="0"/>
    <n v="4"/>
    <n v="8"/>
    <n v="1"/>
    <n v="0"/>
    <n v="0"/>
    <n v="3"/>
    <n v="6"/>
    <n v="0"/>
    <n v="0"/>
    <n v="0"/>
    <n v="0"/>
    <n v="0"/>
    <n v="0"/>
    <n v="0"/>
    <x v="6"/>
  </r>
  <r>
    <n v="4198"/>
    <n v="1965"/>
    <n v="49"/>
    <x v="0"/>
    <x v="0"/>
    <x v="3"/>
    <x v="143"/>
    <n v="1"/>
    <n v="1"/>
    <d v="2013-03-12T00:00:00"/>
    <n v="6"/>
    <n v="9"/>
    <n v="1"/>
    <n v="3"/>
    <n v="0"/>
    <n v="4"/>
    <n v="8"/>
    <n v="1"/>
    <n v="0"/>
    <n v="0"/>
    <n v="3"/>
    <n v="6"/>
    <n v="0"/>
    <n v="0"/>
    <n v="0"/>
    <n v="0"/>
    <n v="0"/>
    <n v="0"/>
    <n v="0"/>
    <x v="0"/>
  </r>
  <r>
    <n v="10814"/>
    <n v="1947"/>
    <n v="67"/>
    <x v="2"/>
    <x v="0"/>
    <x v="3"/>
    <x v="144"/>
    <n v="0"/>
    <n v="0"/>
    <d v="2013-01-16T00:00:00"/>
    <n v="6"/>
    <n v="303"/>
    <n v="23"/>
    <n v="751"/>
    <n v="82"/>
    <n v="26"/>
    <n v="191"/>
    <n v="1"/>
    <n v="6"/>
    <n v="5"/>
    <n v="13"/>
    <n v="4"/>
    <n v="0"/>
    <n v="0"/>
    <n v="0"/>
    <n v="0"/>
    <n v="0"/>
    <n v="1"/>
    <n v="0"/>
    <x v="0"/>
  </r>
  <r>
    <n v="944"/>
    <n v="1962"/>
    <n v="52"/>
    <x v="0"/>
    <x v="0"/>
    <x v="2"/>
    <x v="145"/>
    <n v="0"/>
    <n v="1"/>
    <d v="2013-01-08T00:00:00"/>
    <n v="6"/>
    <n v="121"/>
    <n v="103"/>
    <n v="69"/>
    <n v="8"/>
    <n v="44"/>
    <n v="48"/>
    <n v="1"/>
    <n v="4"/>
    <n v="2"/>
    <n v="7"/>
    <n v="4"/>
    <n v="0"/>
    <n v="0"/>
    <n v="0"/>
    <n v="0"/>
    <n v="0"/>
    <n v="0"/>
    <n v="0"/>
    <x v="0"/>
  </r>
  <r>
    <n v="8151"/>
    <n v="1990"/>
    <n v="24"/>
    <x v="1"/>
    <x v="4"/>
    <x v="2"/>
    <x v="146"/>
    <n v="0"/>
    <n v="0"/>
    <d v="2012-12-29T00:00:00"/>
    <n v="6"/>
    <n v="16"/>
    <n v="36"/>
    <n v="21"/>
    <n v="20"/>
    <n v="62"/>
    <n v="108"/>
    <n v="1"/>
    <n v="4"/>
    <n v="1"/>
    <n v="3"/>
    <n v="8"/>
    <n v="0"/>
    <n v="0"/>
    <n v="0"/>
    <n v="0"/>
    <n v="0"/>
    <n v="0"/>
    <n v="0"/>
    <x v="0"/>
  </r>
  <r>
    <n v="6184"/>
    <n v="1969"/>
    <n v="45"/>
    <x v="0"/>
    <x v="1"/>
    <x v="2"/>
    <x v="147"/>
    <n v="0"/>
    <n v="0"/>
    <d v="2012-12-12T00:00:00"/>
    <n v="6"/>
    <n v="561"/>
    <n v="64"/>
    <n v="785"/>
    <n v="84"/>
    <n v="128"/>
    <n v="48"/>
    <n v="1"/>
    <n v="3"/>
    <n v="3"/>
    <n v="8"/>
    <n v="1"/>
    <n v="0"/>
    <n v="0"/>
    <n v="0"/>
    <n v="0"/>
    <n v="0"/>
    <n v="0"/>
    <n v="0"/>
    <x v="0"/>
  </r>
  <r>
    <n v="3498"/>
    <n v="1976"/>
    <n v="38"/>
    <x v="1"/>
    <x v="1"/>
    <x v="2"/>
    <x v="148"/>
    <n v="0"/>
    <n v="1"/>
    <d v="2012-11-25T00:00:00"/>
    <n v="6"/>
    <n v="462"/>
    <n v="61"/>
    <n v="184"/>
    <n v="10"/>
    <n v="53"/>
    <n v="107"/>
    <n v="4"/>
    <n v="7"/>
    <n v="5"/>
    <n v="9"/>
    <n v="6"/>
    <n v="1"/>
    <n v="0"/>
    <n v="0"/>
    <n v="0"/>
    <n v="0"/>
    <n v="1"/>
    <n v="0"/>
    <x v="0"/>
  </r>
  <r>
    <n v="2870"/>
    <n v="1973"/>
    <n v="41"/>
    <x v="0"/>
    <x v="0"/>
    <x v="2"/>
    <x v="149"/>
    <n v="0"/>
    <n v="1"/>
    <d v="2012-09-21T00:00:00"/>
    <n v="6"/>
    <n v="376"/>
    <n v="0"/>
    <n v="38"/>
    <n v="11"/>
    <n v="8"/>
    <n v="69"/>
    <n v="5"/>
    <n v="6"/>
    <n v="3"/>
    <n v="6"/>
    <n v="6"/>
    <n v="0"/>
    <n v="0"/>
    <n v="0"/>
    <n v="0"/>
    <n v="0"/>
    <n v="0"/>
    <n v="0"/>
    <x v="0"/>
  </r>
  <r>
    <n v="7342"/>
    <n v="1961"/>
    <n v="53"/>
    <x v="0"/>
    <x v="2"/>
    <x v="4"/>
    <x v="150"/>
    <n v="0"/>
    <n v="1"/>
    <d v="2012-09-09T00:00:00"/>
    <n v="6"/>
    <n v="341"/>
    <n v="142"/>
    <n v="113"/>
    <n v="259"/>
    <n v="151"/>
    <n v="66"/>
    <n v="3"/>
    <n v="6"/>
    <n v="6"/>
    <n v="12"/>
    <n v="5"/>
    <n v="0"/>
    <n v="0"/>
    <n v="0"/>
    <n v="0"/>
    <n v="0"/>
    <n v="0"/>
    <n v="0"/>
    <x v="0"/>
  </r>
  <r>
    <n v="1911"/>
    <n v="1987"/>
    <n v="27"/>
    <x v="1"/>
    <x v="0"/>
    <x v="3"/>
    <x v="151"/>
    <n v="0"/>
    <n v="0"/>
    <d v="2012-09-05T00:00:00"/>
    <n v="6"/>
    <n v="595"/>
    <n v="97"/>
    <n v="291"/>
    <n v="127"/>
    <n v="133"/>
    <n v="121"/>
    <n v="1"/>
    <n v="11"/>
    <n v="5"/>
    <n v="12"/>
    <n v="6"/>
    <n v="0"/>
    <n v="0"/>
    <n v="0"/>
    <n v="0"/>
    <n v="0"/>
    <n v="0"/>
    <n v="0"/>
    <x v="4"/>
  </r>
  <r>
    <n v="10862"/>
    <n v="1960"/>
    <n v="54"/>
    <x v="0"/>
    <x v="3"/>
    <x v="2"/>
    <x v="152"/>
    <n v="0"/>
    <n v="1"/>
    <d v="2012-08-17T00:00:00"/>
    <n v="6"/>
    <n v="179"/>
    <n v="8"/>
    <n v="83"/>
    <n v="19"/>
    <n v="11"/>
    <n v="26"/>
    <n v="5"/>
    <n v="1"/>
    <n v="2"/>
    <n v="9"/>
    <n v="2"/>
    <n v="0"/>
    <n v="0"/>
    <n v="0"/>
    <n v="0"/>
    <n v="0"/>
    <n v="0"/>
    <n v="0"/>
    <x v="0"/>
  </r>
  <r>
    <n v="2546"/>
    <n v="1977"/>
    <n v="37"/>
    <x v="1"/>
    <x v="2"/>
    <x v="1"/>
    <x v="153"/>
    <n v="0"/>
    <n v="1"/>
    <d v="2014-06-22T00:00:00"/>
    <n v="7"/>
    <n v="23"/>
    <n v="4"/>
    <n v="5"/>
    <n v="10"/>
    <n v="5"/>
    <n v="23"/>
    <n v="1"/>
    <n v="1"/>
    <n v="0"/>
    <n v="4"/>
    <n v="3"/>
    <n v="0"/>
    <n v="0"/>
    <n v="0"/>
    <n v="0"/>
    <n v="0"/>
    <n v="0"/>
    <n v="0"/>
    <x v="0"/>
  </r>
  <r>
    <n v="3005"/>
    <n v="1992"/>
    <n v="22"/>
    <x v="1"/>
    <x v="0"/>
    <x v="1"/>
    <x v="154"/>
    <n v="0"/>
    <n v="0"/>
    <d v="2014-05-01T00:00:00"/>
    <n v="7"/>
    <n v="530"/>
    <n v="117"/>
    <n v="678"/>
    <n v="134"/>
    <n v="44"/>
    <n v="147"/>
    <n v="1"/>
    <n v="4"/>
    <n v="10"/>
    <n v="8"/>
    <n v="1"/>
    <n v="1"/>
    <n v="0"/>
    <n v="0"/>
    <n v="1"/>
    <n v="0"/>
    <n v="1"/>
    <n v="0"/>
    <x v="0"/>
  </r>
  <r>
    <n v="8318"/>
    <n v="1979"/>
    <n v="35"/>
    <x v="1"/>
    <x v="0"/>
    <x v="3"/>
    <x v="155"/>
    <n v="0"/>
    <n v="0"/>
    <d v="2014-01-03T00:00:00"/>
    <n v="7"/>
    <n v="594"/>
    <n v="134"/>
    <n v="786"/>
    <n v="33"/>
    <n v="134"/>
    <n v="57"/>
    <n v="0"/>
    <n v="5"/>
    <n v="6"/>
    <n v="8"/>
    <n v="1"/>
    <n v="0"/>
    <n v="0"/>
    <n v="1"/>
    <n v="0"/>
    <n v="0"/>
    <n v="0"/>
    <n v="0"/>
    <x v="0"/>
  </r>
  <r>
    <n v="2930"/>
    <n v="1978"/>
    <n v="36"/>
    <x v="1"/>
    <x v="3"/>
    <x v="1"/>
    <x v="156"/>
    <n v="0"/>
    <n v="0"/>
    <d v="2013-12-16T00:00:00"/>
    <n v="7"/>
    <n v="852"/>
    <n v="60"/>
    <n v="207"/>
    <n v="78"/>
    <n v="36"/>
    <n v="48"/>
    <n v="2"/>
    <n v="2"/>
    <n v="6"/>
    <n v="10"/>
    <n v="5"/>
    <n v="0"/>
    <n v="0"/>
    <n v="0"/>
    <n v="0"/>
    <n v="0"/>
    <n v="0"/>
    <n v="0"/>
    <x v="6"/>
  </r>
  <r>
    <n v="8216"/>
    <n v="1972"/>
    <n v="42"/>
    <x v="0"/>
    <x v="3"/>
    <x v="2"/>
    <x v="157"/>
    <n v="1"/>
    <n v="1"/>
    <d v="2013-10-11T00:00:00"/>
    <n v="7"/>
    <n v="158"/>
    <n v="0"/>
    <n v="76"/>
    <n v="13"/>
    <n v="7"/>
    <n v="71"/>
    <n v="6"/>
    <n v="4"/>
    <n v="4"/>
    <n v="3"/>
    <n v="5"/>
    <n v="0"/>
    <n v="0"/>
    <n v="0"/>
    <n v="0"/>
    <n v="0"/>
    <n v="0"/>
    <n v="0"/>
    <x v="3"/>
  </r>
  <r>
    <n v="1212"/>
    <n v="1973"/>
    <n v="41"/>
    <x v="0"/>
    <x v="0"/>
    <x v="2"/>
    <x v="158"/>
    <n v="1"/>
    <n v="0"/>
    <d v="2013-08-13T00:00:00"/>
    <n v="7"/>
    <n v="384"/>
    <n v="25"/>
    <n v="292"/>
    <n v="130"/>
    <n v="41"/>
    <n v="64"/>
    <n v="3"/>
    <n v="8"/>
    <n v="8"/>
    <n v="6"/>
    <n v="6"/>
    <n v="1"/>
    <n v="0"/>
    <n v="0"/>
    <n v="0"/>
    <n v="0"/>
    <n v="0"/>
    <n v="0"/>
    <x v="0"/>
  </r>
  <r>
    <n v="2541"/>
    <n v="1976"/>
    <n v="38"/>
    <x v="1"/>
    <x v="0"/>
    <x v="2"/>
    <x v="159"/>
    <n v="1"/>
    <n v="0"/>
    <d v="2013-06-09T00:00:00"/>
    <n v="7"/>
    <n v="14"/>
    <n v="7"/>
    <n v="11"/>
    <n v="11"/>
    <n v="0"/>
    <n v="5"/>
    <n v="2"/>
    <n v="2"/>
    <n v="0"/>
    <n v="3"/>
    <n v="8"/>
    <n v="0"/>
    <n v="0"/>
    <n v="0"/>
    <n v="0"/>
    <n v="0"/>
    <n v="0"/>
    <n v="0"/>
    <x v="0"/>
  </r>
  <r>
    <n v="10659"/>
    <n v="1979"/>
    <n v="35"/>
    <x v="1"/>
    <x v="2"/>
    <x v="3"/>
    <x v="130"/>
    <n v="1"/>
    <n v="0"/>
    <d v="2013-05-07T00:00:00"/>
    <n v="7"/>
    <n v="2"/>
    <n v="8"/>
    <n v="11"/>
    <n v="3"/>
    <n v="8"/>
    <n v="21"/>
    <n v="4"/>
    <n v="3"/>
    <n v="2"/>
    <n v="2"/>
    <n v="7"/>
    <n v="0"/>
    <n v="0"/>
    <n v="0"/>
    <n v="0"/>
    <n v="0"/>
    <n v="0"/>
    <n v="0"/>
    <x v="5"/>
  </r>
  <r>
    <n v="10905"/>
    <n v="1955"/>
    <n v="59"/>
    <x v="0"/>
    <x v="0"/>
    <x v="3"/>
    <x v="160"/>
    <n v="1"/>
    <n v="1"/>
    <d v="2012-10-29T00:00:00"/>
    <n v="7"/>
    <n v="194"/>
    <n v="2"/>
    <n v="56"/>
    <n v="0"/>
    <n v="0"/>
    <n v="0"/>
    <n v="5"/>
    <n v="4"/>
    <n v="1"/>
    <n v="6"/>
    <n v="8"/>
    <n v="0"/>
    <n v="0"/>
    <n v="0"/>
    <n v="0"/>
    <n v="0"/>
    <n v="1"/>
    <n v="0"/>
    <x v="0"/>
  </r>
  <r>
    <n v="8910"/>
    <n v="1955"/>
    <n v="59"/>
    <x v="0"/>
    <x v="0"/>
    <x v="3"/>
    <x v="160"/>
    <n v="1"/>
    <n v="1"/>
    <d v="2012-10-29T00:00:00"/>
    <n v="7"/>
    <n v="194"/>
    <n v="2"/>
    <n v="56"/>
    <n v="0"/>
    <n v="0"/>
    <n v="0"/>
    <n v="5"/>
    <n v="4"/>
    <n v="1"/>
    <n v="6"/>
    <n v="8"/>
    <n v="0"/>
    <n v="0"/>
    <n v="0"/>
    <n v="0"/>
    <n v="0"/>
    <n v="1"/>
    <n v="0"/>
    <x v="0"/>
  </r>
  <r>
    <n v="7349"/>
    <n v="1973"/>
    <n v="41"/>
    <x v="0"/>
    <x v="4"/>
    <x v="3"/>
    <x v="161"/>
    <n v="1"/>
    <n v="0"/>
    <d v="2012-10-02T00:00:00"/>
    <n v="7"/>
    <n v="6"/>
    <n v="17"/>
    <n v="16"/>
    <n v="6"/>
    <n v="16"/>
    <n v="42"/>
    <n v="4"/>
    <n v="3"/>
    <n v="1"/>
    <n v="3"/>
    <n v="8"/>
    <n v="0"/>
    <n v="0"/>
    <n v="0"/>
    <n v="0"/>
    <n v="0"/>
    <n v="1"/>
    <n v="0"/>
    <x v="0"/>
  </r>
  <r>
    <n v="7872"/>
    <n v="1975"/>
    <n v="39"/>
    <x v="1"/>
    <x v="1"/>
    <x v="2"/>
    <x v="162"/>
    <n v="0"/>
    <n v="0"/>
    <d v="2012-09-12T00:00:00"/>
    <n v="7"/>
    <n v="179"/>
    <n v="21"/>
    <n v="273"/>
    <n v="0"/>
    <n v="21"/>
    <n v="63"/>
    <n v="1"/>
    <n v="6"/>
    <n v="10"/>
    <n v="6"/>
    <n v="5"/>
    <n v="1"/>
    <n v="0"/>
    <n v="1"/>
    <n v="1"/>
    <n v="0"/>
    <n v="1"/>
    <n v="0"/>
    <x v="0"/>
  </r>
  <r>
    <n v="4290"/>
    <n v="1972"/>
    <n v="42"/>
    <x v="0"/>
    <x v="0"/>
    <x v="2"/>
    <x v="163"/>
    <n v="1"/>
    <n v="0"/>
    <d v="2014-03-19T00:00:00"/>
    <n v="8"/>
    <n v="1"/>
    <n v="3"/>
    <n v="8"/>
    <n v="2"/>
    <n v="5"/>
    <n v="5"/>
    <n v="1"/>
    <n v="1"/>
    <n v="0"/>
    <n v="2"/>
    <n v="7"/>
    <n v="0"/>
    <n v="0"/>
    <n v="0"/>
    <n v="0"/>
    <n v="0"/>
    <n v="0"/>
    <n v="0"/>
    <x v="1"/>
  </r>
  <r>
    <n v="7408"/>
    <n v="1952"/>
    <n v="62"/>
    <x v="2"/>
    <x v="1"/>
    <x v="2"/>
    <x v="164"/>
    <n v="0"/>
    <n v="1"/>
    <d v="2014-03-03T00:00:00"/>
    <n v="8"/>
    <n v="216"/>
    <n v="2"/>
    <n v="6"/>
    <n v="0"/>
    <n v="0"/>
    <n v="9"/>
    <n v="2"/>
    <n v="5"/>
    <n v="1"/>
    <n v="4"/>
    <n v="7"/>
    <n v="0"/>
    <n v="0"/>
    <n v="0"/>
    <n v="0"/>
    <n v="0"/>
    <n v="0"/>
    <n v="0"/>
    <x v="6"/>
  </r>
  <r>
    <n v="9986"/>
    <n v="1982"/>
    <n v="32"/>
    <x v="1"/>
    <x v="0"/>
    <x v="3"/>
    <x v="165"/>
    <n v="1"/>
    <n v="0"/>
    <d v="2014-02-22T00:00:00"/>
    <n v="8"/>
    <n v="16"/>
    <n v="0"/>
    <n v="23"/>
    <n v="3"/>
    <n v="2"/>
    <n v="10"/>
    <n v="3"/>
    <n v="4"/>
    <n v="1"/>
    <n v="2"/>
    <n v="7"/>
    <n v="0"/>
    <n v="0"/>
    <n v="0"/>
    <n v="0"/>
    <n v="0"/>
    <n v="1"/>
    <n v="0"/>
    <x v="6"/>
  </r>
  <r>
    <n v="8235"/>
    <n v="1956"/>
    <n v="58"/>
    <x v="0"/>
    <x v="3"/>
    <x v="3"/>
    <x v="166"/>
    <n v="0"/>
    <n v="1"/>
    <d v="2014-01-24T00:00:00"/>
    <n v="8"/>
    <n v="428"/>
    <n v="30"/>
    <n v="214"/>
    <n v="80"/>
    <n v="30"/>
    <n v="61"/>
    <n v="2"/>
    <n v="6"/>
    <n v="5"/>
    <n v="10"/>
    <n v="3"/>
    <n v="0"/>
    <n v="0"/>
    <n v="0"/>
    <n v="0"/>
    <n v="0"/>
    <n v="0"/>
    <n v="0"/>
    <x v="6"/>
  </r>
  <r>
    <n v="10949"/>
    <n v="1963"/>
    <n v="51"/>
    <x v="0"/>
    <x v="1"/>
    <x v="0"/>
    <x v="167"/>
    <n v="0"/>
    <n v="0"/>
    <d v="2013-12-16T00:00:00"/>
    <n v="8"/>
    <n v="1092"/>
    <n v="37"/>
    <n v="592"/>
    <n v="145"/>
    <n v="37"/>
    <n v="55"/>
    <n v="1"/>
    <n v="5"/>
    <n v="5"/>
    <n v="8"/>
    <n v="3"/>
    <n v="0"/>
    <n v="0"/>
    <n v="0"/>
    <n v="1"/>
    <n v="0"/>
    <n v="1"/>
    <n v="0"/>
    <x v="0"/>
  </r>
  <r>
    <n v="7284"/>
    <n v="1953"/>
    <n v="61"/>
    <x v="2"/>
    <x v="0"/>
    <x v="2"/>
    <x v="168"/>
    <n v="1"/>
    <n v="2"/>
    <d v="2013-12-04T00:00:00"/>
    <n v="8"/>
    <n v="10"/>
    <n v="0"/>
    <n v="7"/>
    <n v="2"/>
    <n v="0"/>
    <n v="1"/>
    <n v="1"/>
    <n v="1"/>
    <n v="0"/>
    <n v="2"/>
    <n v="8"/>
    <n v="0"/>
    <n v="0"/>
    <n v="0"/>
    <n v="0"/>
    <n v="0"/>
    <n v="0"/>
    <n v="0"/>
    <x v="0"/>
  </r>
  <r>
    <n v="9529"/>
    <n v="1990"/>
    <n v="24"/>
    <x v="1"/>
    <x v="0"/>
    <x v="2"/>
    <x v="169"/>
    <n v="0"/>
    <n v="0"/>
    <d v="2013-11-28T00:00:00"/>
    <n v="8"/>
    <n v="559"/>
    <n v="153"/>
    <n v="503"/>
    <n v="218"/>
    <n v="13"/>
    <n v="181"/>
    <n v="1"/>
    <n v="3"/>
    <n v="9"/>
    <n v="9"/>
    <n v="2"/>
    <n v="0"/>
    <n v="0"/>
    <n v="0"/>
    <n v="1"/>
    <n v="0"/>
    <n v="1"/>
    <n v="0"/>
    <x v="6"/>
  </r>
  <r>
    <n v="9930"/>
    <n v="1944"/>
    <n v="70"/>
    <x v="2"/>
    <x v="1"/>
    <x v="1"/>
    <x v="170"/>
    <n v="0"/>
    <n v="0"/>
    <d v="2013-11-05T00:00:00"/>
    <n v="8"/>
    <n v="606"/>
    <n v="148"/>
    <n v="228"/>
    <n v="15"/>
    <n v="148"/>
    <n v="22"/>
    <n v="1"/>
    <n v="6"/>
    <n v="8"/>
    <n v="13"/>
    <n v="2"/>
    <n v="0"/>
    <n v="0"/>
    <n v="0"/>
    <n v="0"/>
    <n v="0"/>
    <n v="0"/>
    <n v="0"/>
    <x v="1"/>
  </r>
  <r>
    <n v="10270"/>
    <n v="1981"/>
    <n v="33"/>
    <x v="1"/>
    <x v="2"/>
    <x v="2"/>
    <x v="171"/>
    <n v="1"/>
    <n v="0"/>
    <d v="2013-10-03T00:00:00"/>
    <n v="8"/>
    <n v="11"/>
    <n v="5"/>
    <n v="22"/>
    <n v="12"/>
    <n v="5"/>
    <n v="11"/>
    <n v="2"/>
    <n v="3"/>
    <n v="0"/>
    <n v="3"/>
    <n v="7"/>
    <n v="0"/>
    <n v="0"/>
    <n v="0"/>
    <n v="0"/>
    <n v="0"/>
    <n v="0"/>
    <n v="0"/>
    <x v="4"/>
  </r>
  <r>
    <n v="760"/>
    <n v="1975"/>
    <n v="39"/>
    <x v="1"/>
    <x v="1"/>
    <x v="0"/>
    <x v="172"/>
    <n v="1"/>
    <n v="0"/>
    <d v="2013-08-09T00:00:00"/>
    <n v="8"/>
    <n v="588"/>
    <n v="7"/>
    <n v="76"/>
    <n v="110"/>
    <n v="15"/>
    <n v="15"/>
    <n v="2"/>
    <n v="8"/>
    <n v="4"/>
    <n v="9"/>
    <n v="6"/>
    <n v="0"/>
    <n v="0"/>
    <n v="0"/>
    <n v="0"/>
    <n v="0"/>
    <n v="0"/>
    <n v="0"/>
    <x v="6"/>
  </r>
  <r>
    <n v="5519"/>
    <n v="1956"/>
    <n v="58"/>
    <x v="0"/>
    <x v="0"/>
    <x v="3"/>
    <x v="173"/>
    <n v="0"/>
    <n v="1"/>
    <d v="2013-08-07T00:00:00"/>
    <n v="8"/>
    <n v="316"/>
    <n v="58"/>
    <n v="161"/>
    <n v="76"/>
    <n v="51"/>
    <n v="135"/>
    <n v="1"/>
    <n v="6"/>
    <n v="9"/>
    <n v="4"/>
    <n v="5"/>
    <n v="0"/>
    <n v="0"/>
    <n v="0"/>
    <n v="0"/>
    <n v="0"/>
    <n v="1"/>
    <n v="0"/>
    <x v="6"/>
  </r>
  <r>
    <n v="232"/>
    <n v="1965"/>
    <n v="49"/>
    <x v="0"/>
    <x v="0"/>
    <x v="1"/>
    <x v="174"/>
    <n v="0"/>
    <n v="1"/>
    <d v="2013-07-17T00:00:00"/>
    <n v="8"/>
    <n v="279"/>
    <n v="83"/>
    <n v="88"/>
    <n v="32"/>
    <n v="14"/>
    <n v="34"/>
    <n v="1"/>
    <n v="4"/>
    <n v="2"/>
    <n v="10"/>
    <n v="3"/>
    <n v="0"/>
    <n v="0"/>
    <n v="0"/>
    <n v="0"/>
    <n v="0"/>
    <n v="0"/>
    <n v="0"/>
    <x v="0"/>
  </r>
  <r>
    <n v="3009"/>
    <n v="1962"/>
    <n v="52"/>
    <x v="0"/>
    <x v="1"/>
    <x v="4"/>
    <x v="175"/>
    <n v="0"/>
    <n v="0"/>
    <d v="2013-07-09T00:00:00"/>
    <n v="8"/>
    <n v="1462"/>
    <n v="16"/>
    <n v="128"/>
    <n v="0"/>
    <n v="0"/>
    <n v="160"/>
    <n v="1"/>
    <n v="5"/>
    <n v="3"/>
    <n v="6"/>
    <n v="6"/>
    <n v="0"/>
    <n v="1"/>
    <n v="1"/>
    <n v="0"/>
    <n v="1"/>
    <n v="1"/>
    <n v="0"/>
    <x v="0"/>
  </r>
  <r>
    <n v="6518"/>
    <n v="1951"/>
    <n v="63"/>
    <x v="2"/>
    <x v="1"/>
    <x v="4"/>
    <x v="176"/>
    <n v="0"/>
    <n v="1"/>
    <d v="2013-06-11T00:00:00"/>
    <n v="8"/>
    <n v="546"/>
    <n v="0"/>
    <n v="48"/>
    <n v="0"/>
    <n v="6"/>
    <n v="6"/>
    <n v="1"/>
    <n v="7"/>
    <n v="3"/>
    <n v="8"/>
    <n v="5"/>
    <n v="0"/>
    <n v="0"/>
    <n v="0"/>
    <n v="0"/>
    <n v="0"/>
    <n v="0"/>
    <n v="0"/>
    <x v="3"/>
  </r>
  <r>
    <n v="10669"/>
    <n v="1981"/>
    <n v="33"/>
    <x v="1"/>
    <x v="0"/>
    <x v="2"/>
    <x v="177"/>
    <n v="0"/>
    <n v="1"/>
    <d v="2013-05-17T00:00:00"/>
    <n v="8"/>
    <n v="277"/>
    <n v="21"/>
    <n v="64"/>
    <n v="62"/>
    <n v="21"/>
    <n v="25"/>
    <n v="2"/>
    <n v="3"/>
    <n v="2"/>
    <n v="10"/>
    <n v="3"/>
    <n v="0"/>
    <n v="0"/>
    <n v="0"/>
    <n v="0"/>
    <n v="0"/>
    <n v="0"/>
    <n v="0"/>
    <x v="0"/>
  </r>
  <r>
    <n v="5682"/>
    <n v="1953"/>
    <n v="61"/>
    <x v="2"/>
    <x v="1"/>
    <x v="1"/>
    <x v="178"/>
    <n v="0"/>
    <n v="1"/>
    <d v="2013-03-23T00:00:00"/>
    <n v="8"/>
    <n v="948"/>
    <n v="10"/>
    <n v="86"/>
    <n v="13"/>
    <n v="21"/>
    <n v="21"/>
    <n v="4"/>
    <n v="6"/>
    <n v="9"/>
    <n v="11"/>
    <n v="5"/>
    <n v="0"/>
    <n v="0"/>
    <n v="0"/>
    <n v="0"/>
    <n v="0"/>
    <n v="0"/>
    <n v="0"/>
    <x v="3"/>
  </r>
  <r>
    <n v="1570"/>
    <n v="1951"/>
    <n v="63"/>
    <x v="2"/>
    <x v="1"/>
    <x v="3"/>
    <x v="179"/>
    <n v="0"/>
    <n v="1"/>
    <d v="2013-02-19T00:00:00"/>
    <n v="8"/>
    <n v="664"/>
    <n v="9"/>
    <n v="240"/>
    <n v="50"/>
    <n v="19"/>
    <n v="57"/>
    <n v="2"/>
    <n v="7"/>
    <n v="7"/>
    <n v="10"/>
    <n v="4"/>
    <n v="0"/>
    <n v="0"/>
    <n v="0"/>
    <n v="0"/>
    <n v="0"/>
    <n v="0"/>
    <n v="0"/>
    <x v="0"/>
  </r>
  <r>
    <n v="1497"/>
    <n v="1952"/>
    <n v="62"/>
    <x v="2"/>
    <x v="0"/>
    <x v="1"/>
    <x v="180"/>
    <n v="0"/>
    <n v="1"/>
    <d v="2013-01-19T00:00:00"/>
    <n v="8"/>
    <n v="268"/>
    <n v="11"/>
    <n v="88"/>
    <n v="15"/>
    <n v="3"/>
    <n v="22"/>
    <n v="2"/>
    <n v="6"/>
    <n v="3"/>
    <n v="5"/>
    <n v="5"/>
    <n v="0"/>
    <n v="0"/>
    <n v="0"/>
    <n v="0"/>
    <n v="0"/>
    <n v="0"/>
    <n v="0"/>
    <x v="6"/>
  </r>
  <r>
    <n v="9723"/>
    <n v="1960"/>
    <n v="54"/>
    <x v="0"/>
    <x v="0"/>
    <x v="2"/>
    <x v="181"/>
    <n v="0"/>
    <n v="1"/>
    <d v="2013-01-10T00:00:00"/>
    <n v="8"/>
    <n v="530"/>
    <n v="142"/>
    <n v="217"/>
    <n v="62"/>
    <n v="9"/>
    <n v="56"/>
    <n v="4"/>
    <n v="7"/>
    <n v="4"/>
    <n v="13"/>
    <n v="5"/>
    <n v="0"/>
    <n v="1"/>
    <n v="0"/>
    <n v="0"/>
    <n v="0"/>
    <n v="0"/>
    <n v="0"/>
    <x v="1"/>
  </r>
  <r>
    <n v="7261"/>
    <n v="1971"/>
    <n v="43"/>
    <x v="0"/>
    <x v="0"/>
    <x v="3"/>
    <x v="182"/>
    <n v="1"/>
    <n v="1"/>
    <d v="2013-01-01T00:00:00"/>
    <n v="8"/>
    <n v="199"/>
    <n v="33"/>
    <n v="60"/>
    <n v="8"/>
    <n v="3"/>
    <n v="15"/>
    <n v="5"/>
    <n v="5"/>
    <n v="2"/>
    <n v="5"/>
    <n v="8"/>
    <n v="0"/>
    <n v="0"/>
    <n v="0"/>
    <n v="0"/>
    <n v="0"/>
    <n v="1"/>
    <n v="0"/>
    <x v="0"/>
  </r>
  <r>
    <n v="2452"/>
    <n v="1971"/>
    <n v="43"/>
    <x v="0"/>
    <x v="0"/>
    <x v="3"/>
    <x v="182"/>
    <n v="1"/>
    <n v="1"/>
    <d v="2013-01-01T00:00:00"/>
    <n v="8"/>
    <n v="199"/>
    <n v="33"/>
    <n v="60"/>
    <n v="8"/>
    <n v="3"/>
    <n v="15"/>
    <n v="5"/>
    <n v="5"/>
    <n v="2"/>
    <n v="5"/>
    <n v="8"/>
    <n v="0"/>
    <n v="0"/>
    <n v="0"/>
    <n v="0"/>
    <n v="0"/>
    <n v="1"/>
    <n v="0"/>
    <x v="0"/>
  </r>
  <r>
    <n v="5621"/>
    <n v="1969"/>
    <n v="45"/>
    <x v="0"/>
    <x v="0"/>
    <x v="2"/>
    <x v="183"/>
    <n v="1"/>
    <n v="1"/>
    <d v="2012-12-12T00:00:00"/>
    <n v="8"/>
    <n v="73"/>
    <n v="57"/>
    <n v="100"/>
    <n v="71"/>
    <n v="15"/>
    <n v="0"/>
    <n v="5"/>
    <n v="6"/>
    <n v="1"/>
    <n v="5"/>
    <n v="9"/>
    <n v="0"/>
    <n v="0"/>
    <n v="0"/>
    <n v="0"/>
    <n v="0"/>
    <n v="1"/>
    <n v="0"/>
    <x v="0"/>
  </r>
  <r>
    <n v="10995"/>
    <n v="1988"/>
    <n v="26"/>
    <x v="1"/>
    <x v="2"/>
    <x v="2"/>
    <x v="184"/>
    <n v="1"/>
    <n v="0"/>
    <d v="2012-11-12T00:00:00"/>
    <n v="8"/>
    <n v="16"/>
    <n v="5"/>
    <n v="30"/>
    <n v="8"/>
    <n v="7"/>
    <n v="26"/>
    <n v="3"/>
    <n v="3"/>
    <n v="0"/>
    <n v="4"/>
    <n v="8"/>
    <n v="0"/>
    <n v="0"/>
    <n v="0"/>
    <n v="0"/>
    <n v="0"/>
    <n v="0"/>
    <n v="1"/>
    <x v="6"/>
  </r>
  <r>
    <n v="7373"/>
    <n v="1952"/>
    <n v="62"/>
    <x v="2"/>
    <x v="1"/>
    <x v="0"/>
    <x v="112"/>
    <n v="0"/>
    <n v="2"/>
    <d v="2012-10-29T00:00:00"/>
    <n v="8"/>
    <n v="96"/>
    <n v="12"/>
    <n v="96"/>
    <n v="33"/>
    <n v="22"/>
    <n v="43"/>
    <n v="6"/>
    <n v="4"/>
    <n v="1"/>
    <n v="6"/>
    <n v="6"/>
    <n v="0"/>
    <n v="0"/>
    <n v="0"/>
    <n v="0"/>
    <n v="0"/>
    <n v="1"/>
    <n v="0"/>
    <x v="3"/>
  </r>
  <r>
    <n v="5331"/>
    <n v="1977"/>
    <n v="37"/>
    <x v="1"/>
    <x v="0"/>
    <x v="2"/>
    <x v="185"/>
    <n v="0"/>
    <n v="0"/>
    <d v="2012-09-11T00:00:00"/>
    <n v="8"/>
    <n v="587"/>
    <n v="51"/>
    <n v="898"/>
    <n v="247"/>
    <n v="0"/>
    <n v="86"/>
    <n v="1"/>
    <n v="3"/>
    <n v="6"/>
    <n v="7"/>
    <n v="2"/>
    <n v="0"/>
    <n v="0"/>
    <n v="0"/>
    <n v="0"/>
    <n v="0"/>
    <n v="0"/>
    <n v="0"/>
    <x v="4"/>
  </r>
  <r>
    <n v="263"/>
    <n v="1945"/>
    <n v="69"/>
    <x v="2"/>
    <x v="1"/>
    <x v="1"/>
    <x v="186"/>
    <n v="0"/>
    <n v="0"/>
    <d v="2014-05-28T00:00:00"/>
    <n v="9"/>
    <n v="56"/>
    <n v="19"/>
    <n v="29"/>
    <n v="2"/>
    <n v="14"/>
    <n v="25"/>
    <n v="1"/>
    <n v="3"/>
    <n v="1"/>
    <n v="3"/>
    <n v="8"/>
    <n v="0"/>
    <n v="0"/>
    <n v="0"/>
    <n v="0"/>
    <n v="0"/>
    <n v="1"/>
    <n v="0"/>
    <x v="0"/>
  </r>
  <r>
    <n v="4619"/>
    <n v="1945"/>
    <n v="69"/>
    <x v="2"/>
    <x v="1"/>
    <x v="1"/>
    <x v="187"/>
    <n v="0"/>
    <n v="0"/>
    <d v="2014-05-28T00:00:00"/>
    <n v="9"/>
    <n v="6"/>
    <n v="2"/>
    <n v="3"/>
    <n v="1"/>
    <n v="262"/>
    <n v="3"/>
    <n v="0"/>
    <n v="27"/>
    <n v="0"/>
    <n v="0"/>
    <n v="1"/>
    <n v="0"/>
    <n v="0"/>
    <n v="0"/>
    <n v="0"/>
    <n v="0"/>
    <n v="0"/>
    <n v="0"/>
    <x v="0"/>
  </r>
  <r>
    <n v="940"/>
    <n v="1987"/>
    <n v="27"/>
    <x v="1"/>
    <x v="0"/>
    <x v="1"/>
    <x v="188"/>
    <n v="1"/>
    <n v="0"/>
    <d v="2014-05-18T00:00:00"/>
    <n v="9"/>
    <n v="158"/>
    <n v="11"/>
    <n v="99"/>
    <n v="15"/>
    <n v="11"/>
    <n v="17"/>
    <n v="2"/>
    <n v="3"/>
    <n v="2"/>
    <n v="7"/>
    <n v="3"/>
    <n v="0"/>
    <n v="0"/>
    <n v="0"/>
    <n v="0"/>
    <n v="0"/>
    <n v="0"/>
    <n v="0"/>
    <x v="6"/>
  </r>
  <r>
    <n v="10084"/>
    <n v="1972"/>
    <n v="42"/>
    <x v="0"/>
    <x v="0"/>
    <x v="2"/>
    <x v="189"/>
    <n v="2"/>
    <n v="0"/>
    <d v="2014-05-18T00:00:00"/>
    <n v="9"/>
    <n v="3"/>
    <n v="2"/>
    <n v="8"/>
    <n v="20"/>
    <n v="0"/>
    <n v="17"/>
    <n v="2"/>
    <n v="2"/>
    <n v="1"/>
    <n v="2"/>
    <n v="7"/>
    <n v="0"/>
    <n v="0"/>
    <n v="0"/>
    <n v="0"/>
    <n v="0"/>
    <n v="0"/>
    <n v="0"/>
    <x v="5"/>
  </r>
  <r>
    <n v="6019"/>
    <n v="1971"/>
    <n v="43"/>
    <x v="0"/>
    <x v="1"/>
    <x v="2"/>
    <x v="190"/>
    <n v="1"/>
    <n v="0"/>
    <d v="2014-03-30T00:00:00"/>
    <n v="9"/>
    <n v="45"/>
    <n v="3"/>
    <n v="9"/>
    <n v="4"/>
    <n v="4"/>
    <n v="7"/>
    <n v="1"/>
    <n v="1"/>
    <n v="2"/>
    <n v="2"/>
    <n v="6"/>
    <n v="1"/>
    <n v="0"/>
    <n v="0"/>
    <n v="0"/>
    <n v="0"/>
    <n v="1"/>
    <n v="0"/>
    <x v="0"/>
  </r>
  <r>
    <n v="1463"/>
    <n v="1958"/>
    <n v="56"/>
    <x v="0"/>
    <x v="0"/>
    <x v="1"/>
    <x v="191"/>
    <n v="1"/>
    <n v="1"/>
    <d v="2014-03-29T00:00:00"/>
    <n v="9"/>
    <n v="8"/>
    <n v="2"/>
    <n v="5"/>
    <n v="3"/>
    <n v="0"/>
    <n v="3"/>
    <n v="1"/>
    <n v="1"/>
    <n v="0"/>
    <n v="2"/>
    <n v="7"/>
    <n v="0"/>
    <n v="0"/>
    <n v="0"/>
    <n v="0"/>
    <n v="0"/>
    <n v="0"/>
    <n v="0"/>
    <x v="3"/>
  </r>
  <r>
    <n v="6424"/>
    <n v="1977"/>
    <n v="37"/>
    <x v="1"/>
    <x v="0"/>
    <x v="3"/>
    <x v="192"/>
    <n v="1"/>
    <n v="0"/>
    <d v="2014-01-30T00:00:00"/>
    <n v="9"/>
    <n v="12"/>
    <n v="6"/>
    <n v="2"/>
    <n v="11"/>
    <n v="2"/>
    <n v="16"/>
    <n v="1"/>
    <n v="1"/>
    <n v="0"/>
    <n v="3"/>
    <n v="4"/>
    <n v="0"/>
    <n v="0"/>
    <n v="0"/>
    <n v="0"/>
    <n v="0"/>
    <n v="0"/>
    <n v="0"/>
    <x v="0"/>
  </r>
  <r>
    <n v="8233"/>
    <n v="1950"/>
    <n v="64"/>
    <x v="2"/>
    <x v="3"/>
    <x v="4"/>
    <x v="193"/>
    <n v="0"/>
    <n v="1"/>
    <d v="2014-01-26T00:00:00"/>
    <n v="9"/>
    <n v="508"/>
    <n v="5"/>
    <n v="21"/>
    <n v="7"/>
    <n v="5"/>
    <n v="10"/>
    <n v="4"/>
    <n v="7"/>
    <n v="3"/>
    <n v="7"/>
    <n v="5"/>
    <n v="0"/>
    <n v="1"/>
    <n v="0"/>
    <n v="0"/>
    <n v="0"/>
    <n v="0"/>
    <n v="0"/>
    <x v="1"/>
  </r>
  <r>
    <n v="1515"/>
    <n v="1975"/>
    <n v="39"/>
    <x v="1"/>
    <x v="3"/>
    <x v="3"/>
    <x v="194"/>
    <n v="0"/>
    <n v="1"/>
    <d v="2014-01-22T00:00:00"/>
    <n v="9"/>
    <n v="11"/>
    <n v="2"/>
    <n v="7"/>
    <n v="4"/>
    <n v="2"/>
    <n v="2"/>
    <n v="1"/>
    <n v="1"/>
    <n v="0"/>
    <n v="3"/>
    <n v="3"/>
    <n v="0"/>
    <n v="0"/>
    <n v="0"/>
    <n v="0"/>
    <n v="0"/>
    <n v="0"/>
    <n v="0"/>
    <x v="1"/>
  </r>
  <r>
    <n v="10855"/>
    <n v="1968"/>
    <n v="46"/>
    <x v="0"/>
    <x v="3"/>
    <x v="1"/>
    <x v="195"/>
    <n v="1"/>
    <n v="0"/>
    <d v="2014-01-22T00:00:00"/>
    <n v="9"/>
    <n v="234"/>
    <n v="14"/>
    <n v="77"/>
    <n v="19"/>
    <n v="10"/>
    <n v="42"/>
    <n v="2"/>
    <n v="4"/>
    <n v="1"/>
    <n v="8"/>
    <n v="5"/>
    <n v="0"/>
    <n v="0"/>
    <n v="0"/>
    <n v="0"/>
    <n v="0"/>
    <n v="0"/>
    <n v="0"/>
    <x v="0"/>
  </r>
  <r>
    <n v="10909"/>
    <n v="1948"/>
    <n v="66"/>
    <x v="2"/>
    <x v="0"/>
    <x v="2"/>
    <x v="196"/>
    <n v="0"/>
    <n v="0"/>
    <d v="2014-01-15T00:00:00"/>
    <n v="9"/>
    <n v="992"/>
    <n v="24"/>
    <n v="694"/>
    <n v="51"/>
    <n v="19"/>
    <n v="119"/>
    <n v="0"/>
    <n v="5"/>
    <n v="10"/>
    <n v="5"/>
    <n v="1"/>
    <n v="1"/>
    <n v="0"/>
    <n v="1"/>
    <n v="0"/>
    <n v="0"/>
    <n v="0"/>
    <n v="0"/>
    <x v="3"/>
  </r>
  <r>
    <n v="3376"/>
    <n v="1970"/>
    <n v="44"/>
    <x v="0"/>
    <x v="3"/>
    <x v="0"/>
    <x v="197"/>
    <n v="1"/>
    <n v="0"/>
    <d v="2013-12-13T00:00:00"/>
    <n v="9"/>
    <n v="125"/>
    <n v="6"/>
    <n v="73"/>
    <n v="8"/>
    <n v="4"/>
    <n v="19"/>
    <n v="1"/>
    <n v="3"/>
    <n v="1"/>
    <n v="6"/>
    <n v="4"/>
    <n v="0"/>
    <n v="0"/>
    <n v="0"/>
    <n v="0"/>
    <n v="0"/>
    <n v="0"/>
    <n v="0"/>
    <x v="0"/>
  </r>
  <r>
    <n v="10232"/>
    <n v="1963"/>
    <n v="51"/>
    <x v="0"/>
    <x v="1"/>
    <x v="0"/>
    <x v="198"/>
    <n v="0"/>
    <n v="1"/>
    <d v="2013-11-05T00:00:00"/>
    <n v="9"/>
    <n v="174"/>
    <n v="18"/>
    <n v="81"/>
    <n v="28"/>
    <n v="6"/>
    <n v="24"/>
    <n v="3"/>
    <n v="3"/>
    <n v="2"/>
    <n v="7"/>
    <n v="3"/>
    <n v="0"/>
    <n v="0"/>
    <n v="0"/>
    <n v="0"/>
    <n v="0"/>
    <n v="0"/>
    <n v="0"/>
    <x v="0"/>
  </r>
  <r>
    <n v="5547"/>
    <n v="1982"/>
    <n v="32"/>
    <x v="1"/>
    <x v="1"/>
    <x v="2"/>
    <x v="199"/>
    <n v="0"/>
    <n v="0"/>
    <d v="2013-08-07T00:00:00"/>
    <n v="9"/>
    <n v="1478"/>
    <n v="19"/>
    <n v="403"/>
    <n v="0"/>
    <n v="19"/>
    <n v="0"/>
    <n v="1"/>
    <n v="7"/>
    <n v="6"/>
    <n v="6"/>
    <n v="3"/>
    <n v="0"/>
    <n v="1"/>
    <n v="1"/>
    <n v="0"/>
    <n v="0"/>
    <n v="1"/>
    <n v="0"/>
    <x v="0"/>
  </r>
  <r>
    <n v="8362"/>
    <n v="1982"/>
    <n v="32"/>
    <x v="1"/>
    <x v="1"/>
    <x v="2"/>
    <x v="199"/>
    <n v="0"/>
    <n v="0"/>
    <d v="2013-08-07T00:00:00"/>
    <n v="9"/>
    <n v="1478"/>
    <n v="19"/>
    <n v="403"/>
    <n v="0"/>
    <n v="19"/>
    <n v="0"/>
    <n v="1"/>
    <n v="7"/>
    <n v="6"/>
    <n v="6"/>
    <n v="3"/>
    <n v="0"/>
    <n v="1"/>
    <n v="1"/>
    <n v="0"/>
    <n v="0"/>
    <n v="1"/>
    <n v="0"/>
    <x v="6"/>
  </r>
  <r>
    <n v="3524"/>
    <n v="1971"/>
    <n v="43"/>
    <x v="0"/>
    <x v="3"/>
    <x v="1"/>
    <x v="200"/>
    <n v="1"/>
    <n v="0"/>
    <d v="2013-08-04T00:00:00"/>
    <n v="9"/>
    <n v="80"/>
    <n v="1"/>
    <n v="60"/>
    <n v="4"/>
    <n v="6"/>
    <n v="16"/>
    <n v="2"/>
    <n v="5"/>
    <n v="1"/>
    <n v="2"/>
    <n v="9"/>
    <n v="0"/>
    <n v="0"/>
    <n v="0"/>
    <n v="0"/>
    <n v="0"/>
    <n v="1"/>
    <n v="0"/>
    <x v="0"/>
  </r>
  <r>
    <n v="10095"/>
    <n v="1975"/>
    <n v="39"/>
    <x v="1"/>
    <x v="1"/>
    <x v="0"/>
    <x v="201"/>
    <n v="0"/>
    <n v="0"/>
    <d v="2013-05-01T00:00:00"/>
    <n v="9"/>
    <n v="1001"/>
    <n v="12"/>
    <n v="240"/>
    <n v="16"/>
    <n v="12"/>
    <n v="12"/>
    <n v="1"/>
    <n v="5"/>
    <n v="4"/>
    <n v="10"/>
    <n v="2"/>
    <n v="0"/>
    <n v="0"/>
    <n v="0"/>
    <n v="0"/>
    <n v="0"/>
    <n v="0"/>
    <n v="0"/>
    <x v="1"/>
  </r>
  <r>
    <n v="8897"/>
    <n v="1965"/>
    <n v="49"/>
    <x v="0"/>
    <x v="0"/>
    <x v="1"/>
    <x v="202"/>
    <n v="1"/>
    <n v="1"/>
    <d v="2013-04-24T00:00:00"/>
    <n v="9"/>
    <n v="392"/>
    <n v="5"/>
    <n v="91"/>
    <n v="28"/>
    <n v="26"/>
    <n v="112"/>
    <n v="8"/>
    <n v="7"/>
    <n v="3"/>
    <n v="7"/>
    <n v="8"/>
    <n v="0"/>
    <n v="0"/>
    <n v="0"/>
    <n v="0"/>
    <n v="0"/>
    <n v="1"/>
    <n v="0"/>
    <x v="4"/>
  </r>
  <r>
    <n v="466"/>
    <n v="1944"/>
    <n v="70"/>
    <x v="2"/>
    <x v="0"/>
    <x v="2"/>
    <x v="203"/>
    <n v="0"/>
    <n v="0"/>
    <d v="2013-04-03T00:00:00"/>
    <n v="9"/>
    <n v="388"/>
    <n v="14"/>
    <n v="218"/>
    <n v="91"/>
    <n v="14"/>
    <n v="21"/>
    <n v="1"/>
    <n v="4"/>
    <n v="3"/>
    <n v="13"/>
    <n v="2"/>
    <n v="0"/>
    <n v="0"/>
    <n v="0"/>
    <n v="0"/>
    <n v="0"/>
    <n v="0"/>
    <n v="0"/>
    <x v="0"/>
  </r>
  <r>
    <n v="11025"/>
    <n v="1961"/>
    <n v="53"/>
    <x v="0"/>
    <x v="0"/>
    <x v="2"/>
    <x v="204"/>
    <n v="1"/>
    <n v="1"/>
    <d v="2013-02-03T00:00:00"/>
    <n v="9"/>
    <n v="65"/>
    <n v="0"/>
    <n v="46"/>
    <n v="4"/>
    <n v="3"/>
    <n v="20"/>
    <n v="4"/>
    <n v="3"/>
    <n v="1"/>
    <n v="3"/>
    <n v="8"/>
    <n v="0"/>
    <n v="0"/>
    <n v="0"/>
    <n v="0"/>
    <n v="0"/>
    <n v="0"/>
    <n v="0"/>
    <x v="0"/>
  </r>
  <r>
    <n v="2387"/>
    <n v="1952"/>
    <n v="62"/>
    <x v="2"/>
    <x v="3"/>
    <x v="3"/>
    <x v="205"/>
    <n v="1"/>
    <n v="1"/>
    <d v="2013-02-03T00:00:00"/>
    <n v="9"/>
    <n v="177"/>
    <n v="2"/>
    <n v="71"/>
    <n v="3"/>
    <n v="2"/>
    <n v="20"/>
    <n v="6"/>
    <n v="5"/>
    <n v="2"/>
    <n v="4"/>
    <n v="8"/>
    <n v="0"/>
    <n v="0"/>
    <n v="0"/>
    <n v="0"/>
    <n v="0"/>
    <n v="1"/>
    <n v="0"/>
    <x v="6"/>
  </r>
  <r>
    <n v="1618"/>
    <n v="1965"/>
    <n v="49"/>
    <x v="0"/>
    <x v="0"/>
    <x v="3"/>
    <x v="206"/>
    <n v="0"/>
    <n v="0"/>
    <d v="2013-01-02T00:00:00"/>
    <n v="9"/>
    <n v="577"/>
    <n v="0"/>
    <n v="64"/>
    <n v="0"/>
    <n v="0"/>
    <n v="51"/>
    <n v="2"/>
    <n v="10"/>
    <n v="1"/>
    <n v="8"/>
    <n v="8"/>
    <n v="1"/>
    <n v="0"/>
    <n v="0"/>
    <n v="0"/>
    <n v="0"/>
    <n v="1"/>
    <n v="0"/>
    <x v="4"/>
  </r>
  <r>
    <n v="25"/>
    <n v="1958"/>
    <n v="56"/>
    <x v="0"/>
    <x v="0"/>
    <x v="2"/>
    <x v="207"/>
    <n v="0"/>
    <n v="1"/>
    <d v="2012-11-16T00:00:00"/>
    <n v="9"/>
    <n v="460"/>
    <n v="35"/>
    <n v="422"/>
    <n v="33"/>
    <n v="12"/>
    <n v="153"/>
    <n v="2"/>
    <n v="6"/>
    <n v="6"/>
    <n v="7"/>
    <n v="4"/>
    <n v="0"/>
    <n v="0"/>
    <n v="0"/>
    <n v="0"/>
    <n v="0"/>
    <n v="0"/>
    <n v="0"/>
    <x v="1"/>
  </r>
  <r>
    <n v="3277"/>
    <n v="1955"/>
    <n v="59"/>
    <x v="0"/>
    <x v="0"/>
    <x v="0"/>
    <x v="208"/>
    <n v="0"/>
    <n v="1"/>
    <d v="2012-08-03T00:00:00"/>
    <n v="9"/>
    <n v="219"/>
    <n v="3"/>
    <n v="100"/>
    <n v="26"/>
    <n v="0"/>
    <n v="17"/>
    <n v="2"/>
    <n v="7"/>
    <n v="1"/>
    <n v="5"/>
    <n v="8"/>
    <n v="0"/>
    <n v="0"/>
    <n v="0"/>
    <n v="0"/>
    <n v="0"/>
    <n v="0"/>
    <n v="0"/>
    <x v="0"/>
  </r>
  <r>
    <n v="8566"/>
    <n v="1961"/>
    <n v="53"/>
    <x v="0"/>
    <x v="1"/>
    <x v="3"/>
    <x v="209"/>
    <n v="1"/>
    <n v="1"/>
    <d v="2014-06-15T00:00:00"/>
    <n v="10"/>
    <n v="5"/>
    <n v="0"/>
    <n v="3"/>
    <n v="0"/>
    <n v="0"/>
    <n v="1"/>
    <n v="1"/>
    <n v="1"/>
    <n v="0"/>
    <n v="2"/>
    <n v="7"/>
    <n v="0"/>
    <n v="0"/>
    <n v="0"/>
    <n v="0"/>
    <n v="0"/>
    <n v="0"/>
    <n v="0"/>
    <x v="0"/>
  </r>
  <r>
    <n v="2634"/>
    <n v="1979"/>
    <n v="35"/>
    <x v="1"/>
    <x v="3"/>
    <x v="1"/>
    <x v="210"/>
    <n v="1"/>
    <n v="0"/>
    <d v="2014-04-18T00:00:00"/>
    <n v="10"/>
    <n v="5"/>
    <n v="7"/>
    <n v="31"/>
    <n v="15"/>
    <n v="4"/>
    <n v="7"/>
    <n v="3"/>
    <n v="2"/>
    <n v="1"/>
    <n v="3"/>
    <n v="6"/>
    <n v="0"/>
    <n v="0"/>
    <n v="0"/>
    <n v="0"/>
    <n v="0"/>
    <n v="1"/>
    <n v="0"/>
    <x v="0"/>
  </r>
  <r>
    <n v="8036"/>
    <n v="1971"/>
    <n v="43"/>
    <x v="0"/>
    <x v="2"/>
    <x v="3"/>
    <x v="211"/>
    <n v="1"/>
    <n v="1"/>
    <d v="2014-04-18T00:00:00"/>
    <n v="10"/>
    <n v="31"/>
    <n v="1"/>
    <n v="13"/>
    <n v="7"/>
    <n v="2"/>
    <n v="9"/>
    <n v="4"/>
    <n v="2"/>
    <n v="1"/>
    <n v="4"/>
    <n v="4"/>
    <n v="0"/>
    <n v="0"/>
    <n v="0"/>
    <n v="0"/>
    <n v="0"/>
    <n v="0"/>
    <n v="0"/>
    <x v="0"/>
  </r>
  <r>
    <n v="8159"/>
    <n v="1968"/>
    <n v="46"/>
    <x v="0"/>
    <x v="0"/>
    <x v="2"/>
    <x v="212"/>
    <n v="1"/>
    <n v="1"/>
    <d v="2014-04-01T00:00:00"/>
    <n v="10"/>
    <n v="117"/>
    <n v="0"/>
    <n v="22"/>
    <n v="13"/>
    <n v="0"/>
    <n v="30"/>
    <n v="3"/>
    <n v="4"/>
    <n v="1"/>
    <n v="3"/>
    <n v="7"/>
    <n v="0"/>
    <n v="0"/>
    <n v="0"/>
    <n v="0"/>
    <n v="0"/>
    <n v="0"/>
    <n v="0"/>
    <x v="0"/>
  </r>
  <r>
    <n v="7628"/>
    <n v="1973"/>
    <n v="41"/>
    <x v="0"/>
    <x v="2"/>
    <x v="2"/>
    <x v="213"/>
    <n v="1"/>
    <n v="0"/>
    <d v="2014-03-18T00:00:00"/>
    <n v="10"/>
    <n v="30"/>
    <n v="5"/>
    <n v="24"/>
    <n v="6"/>
    <n v="3"/>
    <n v="8"/>
    <n v="2"/>
    <n v="2"/>
    <n v="0"/>
    <n v="4"/>
    <n v="5"/>
    <n v="0"/>
    <n v="0"/>
    <n v="0"/>
    <n v="0"/>
    <n v="0"/>
    <n v="0"/>
    <n v="0"/>
    <x v="0"/>
  </r>
  <r>
    <n v="9597"/>
    <n v="1969"/>
    <n v="45"/>
    <x v="0"/>
    <x v="0"/>
    <x v="2"/>
    <x v="214"/>
    <n v="0"/>
    <n v="0"/>
    <d v="2014-02-10T00:00:00"/>
    <n v="10"/>
    <n v="236"/>
    <n v="106"/>
    <n v="189"/>
    <n v="23"/>
    <n v="41"/>
    <n v="130"/>
    <n v="1"/>
    <n v="7"/>
    <n v="2"/>
    <n v="9"/>
    <n v="4"/>
    <n v="0"/>
    <n v="0"/>
    <n v="0"/>
    <n v="0"/>
    <n v="0"/>
    <n v="0"/>
    <n v="0"/>
    <x v="1"/>
  </r>
  <r>
    <n v="1384"/>
    <n v="1992"/>
    <n v="22"/>
    <x v="1"/>
    <x v="4"/>
    <x v="2"/>
    <x v="215"/>
    <n v="1"/>
    <n v="0"/>
    <d v="2013-11-23T00:00:00"/>
    <n v="10"/>
    <n v="6"/>
    <n v="4"/>
    <n v="14"/>
    <n v="8"/>
    <n v="8"/>
    <n v="22"/>
    <n v="2"/>
    <n v="2"/>
    <n v="1"/>
    <n v="2"/>
    <n v="8"/>
    <n v="1"/>
    <n v="0"/>
    <n v="0"/>
    <n v="0"/>
    <n v="0"/>
    <n v="0"/>
    <n v="0"/>
    <x v="2"/>
  </r>
  <r>
    <n v="10150"/>
    <n v="1961"/>
    <n v="53"/>
    <x v="0"/>
    <x v="0"/>
    <x v="1"/>
    <x v="216"/>
    <n v="0"/>
    <n v="0"/>
    <d v="2013-11-21T00:00:00"/>
    <n v="10"/>
    <n v="464"/>
    <n v="28"/>
    <n v="873"/>
    <n v="29"/>
    <n v="18"/>
    <n v="37"/>
    <n v="0"/>
    <n v="7"/>
    <n v="4"/>
    <n v="7"/>
    <n v="2"/>
    <n v="0"/>
    <n v="0"/>
    <n v="0"/>
    <n v="1"/>
    <n v="0"/>
    <n v="1"/>
    <n v="0"/>
    <x v="6"/>
  </r>
  <r>
    <n v="3885"/>
    <n v="1983"/>
    <n v="31"/>
    <x v="1"/>
    <x v="1"/>
    <x v="2"/>
    <x v="217"/>
    <n v="1"/>
    <n v="0"/>
    <d v="2013-10-16T00:00:00"/>
    <n v="10"/>
    <n v="16"/>
    <n v="2"/>
    <n v="18"/>
    <n v="3"/>
    <n v="0"/>
    <n v="24"/>
    <n v="1"/>
    <n v="1"/>
    <n v="1"/>
    <n v="2"/>
    <n v="8"/>
    <n v="1"/>
    <n v="0"/>
    <n v="0"/>
    <n v="0"/>
    <n v="0"/>
    <n v="1"/>
    <n v="0"/>
    <x v="0"/>
  </r>
  <r>
    <n v="11003"/>
    <n v="1980"/>
    <n v="34"/>
    <x v="1"/>
    <x v="2"/>
    <x v="3"/>
    <x v="218"/>
    <n v="1"/>
    <n v="0"/>
    <d v="2013-10-02T00:00:00"/>
    <n v="10"/>
    <n v="2"/>
    <n v="5"/>
    <n v="7"/>
    <n v="0"/>
    <n v="18"/>
    <n v="18"/>
    <n v="2"/>
    <n v="2"/>
    <n v="0"/>
    <n v="3"/>
    <n v="7"/>
    <n v="0"/>
    <n v="0"/>
    <n v="0"/>
    <n v="0"/>
    <n v="0"/>
    <n v="0"/>
    <n v="0"/>
    <x v="1"/>
  </r>
  <r>
    <n v="8026"/>
    <n v="1952"/>
    <n v="62"/>
    <x v="2"/>
    <x v="0"/>
    <x v="2"/>
    <x v="219"/>
    <n v="0"/>
    <n v="1"/>
    <d v="2013-09-30T00:00:00"/>
    <n v="10"/>
    <n v="120"/>
    <n v="58"/>
    <n v="73"/>
    <n v="65"/>
    <n v="89"/>
    <n v="58"/>
    <n v="5"/>
    <n v="5"/>
    <n v="4"/>
    <n v="5"/>
    <n v="5"/>
    <n v="0"/>
    <n v="0"/>
    <n v="0"/>
    <n v="0"/>
    <n v="0"/>
    <n v="0"/>
    <n v="0"/>
    <x v="1"/>
  </r>
  <r>
    <n v="577"/>
    <n v="1976"/>
    <n v="38"/>
    <x v="1"/>
    <x v="2"/>
    <x v="3"/>
    <x v="220"/>
    <n v="1"/>
    <n v="1"/>
    <d v="2013-08-20T00:00:00"/>
    <n v="10"/>
    <n v="9"/>
    <n v="1"/>
    <n v="7"/>
    <n v="0"/>
    <n v="3"/>
    <n v="2"/>
    <n v="2"/>
    <n v="1"/>
    <n v="0"/>
    <n v="3"/>
    <n v="7"/>
    <n v="0"/>
    <n v="0"/>
    <n v="0"/>
    <n v="0"/>
    <n v="0"/>
    <n v="0"/>
    <n v="0"/>
    <x v="0"/>
  </r>
  <r>
    <n v="8702"/>
    <n v="1976"/>
    <n v="38"/>
    <x v="1"/>
    <x v="2"/>
    <x v="3"/>
    <x v="220"/>
    <n v="1"/>
    <n v="1"/>
    <d v="2013-08-20T00:00:00"/>
    <n v="10"/>
    <n v="9"/>
    <n v="1"/>
    <n v="7"/>
    <n v="0"/>
    <n v="3"/>
    <n v="2"/>
    <n v="2"/>
    <n v="1"/>
    <n v="0"/>
    <n v="3"/>
    <n v="7"/>
    <n v="0"/>
    <n v="0"/>
    <n v="0"/>
    <n v="0"/>
    <n v="0"/>
    <n v="0"/>
    <n v="0"/>
    <x v="3"/>
  </r>
  <r>
    <n v="5429"/>
    <n v="1948"/>
    <n v="66"/>
    <x v="2"/>
    <x v="1"/>
    <x v="2"/>
    <x v="221"/>
    <n v="0"/>
    <n v="1"/>
    <d v="2013-08-20T00:00:00"/>
    <n v="10"/>
    <n v="145"/>
    <n v="1"/>
    <n v="33"/>
    <n v="2"/>
    <n v="1"/>
    <n v="1"/>
    <n v="1"/>
    <n v="4"/>
    <n v="1"/>
    <n v="4"/>
    <n v="6"/>
    <n v="0"/>
    <n v="0"/>
    <n v="0"/>
    <n v="0"/>
    <n v="0"/>
    <n v="0"/>
    <n v="0"/>
    <x v="0"/>
  </r>
  <r>
    <n v="977"/>
    <n v="1957"/>
    <n v="57"/>
    <x v="0"/>
    <x v="0"/>
    <x v="3"/>
    <x v="222"/>
    <n v="0"/>
    <n v="1"/>
    <d v="2013-08-01T00:00:00"/>
    <n v="10"/>
    <n v="200"/>
    <n v="19"/>
    <n v="111"/>
    <n v="50"/>
    <n v="15"/>
    <n v="19"/>
    <n v="6"/>
    <n v="5"/>
    <n v="1"/>
    <n v="8"/>
    <n v="6"/>
    <n v="0"/>
    <n v="0"/>
    <n v="0"/>
    <n v="0"/>
    <n v="0"/>
    <n v="0"/>
    <n v="0"/>
    <x v="1"/>
  </r>
  <r>
    <n v="2793"/>
    <n v="1976"/>
    <n v="38"/>
    <x v="1"/>
    <x v="1"/>
    <x v="0"/>
    <x v="223"/>
    <n v="0"/>
    <n v="1"/>
    <d v="2013-07-21T00:00:00"/>
    <n v="10"/>
    <n v="532"/>
    <n v="88"/>
    <n v="168"/>
    <n v="69"/>
    <n v="44"/>
    <n v="133"/>
    <n v="3"/>
    <n v="7"/>
    <n v="3"/>
    <n v="13"/>
    <n v="5"/>
    <n v="0"/>
    <n v="0"/>
    <n v="0"/>
    <n v="0"/>
    <n v="0"/>
    <n v="0"/>
    <n v="0"/>
    <x v="6"/>
  </r>
  <r>
    <n v="1071"/>
    <n v="1976"/>
    <n v="38"/>
    <x v="1"/>
    <x v="1"/>
    <x v="0"/>
    <x v="223"/>
    <n v="0"/>
    <n v="1"/>
    <d v="2013-07-21T00:00:00"/>
    <n v="10"/>
    <n v="532"/>
    <n v="88"/>
    <n v="168"/>
    <n v="69"/>
    <n v="44"/>
    <n v="133"/>
    <n v="3"/>
    <n v="7"/>
    <n v="3"/>
    <n v="13"/>
    <n v="5"/>
    <n v="0"/>
    <n v="0"/>
    <n v="0"/>
    <n v="0"/>
    <n v="0"/>
    <n v="0"/>
    <n v="0"/>
    <x v="2"/>
  </r>
  <r>
    <n v="5074"/>
    <n v="1986"/>
    <n v="28"/>
    <x v="1"/>
    <x v="3"/>
    <x v="2"/>
    <x v="224"/>
    <n v="1"/>
    <n v="0"/>
    <d v="2013-07-08T00:00:00"/>
    <n v="10"/>
    <n v="30"/>
    <n v="0"/>
    <n v="10"/>
    <n v="2"/>
    <n v="0"/>
    <n v="5"/>
    <n v="1"/>
    <n v="1"/>
    <n v="0"/>
    <n v="3"/>
    <n v="7"/>
    <n v="0"/>
    <n v="0"/>
    <n v="0"/>
    <n v="0"/>
    <n v="0"/>
    <n v="0"/>
    <n v="0"/>
    <x v="1"/>
  </r>
  <r>
    <n v="2632"/>
    <n v="1954"/>
    <n v="60"/>
    <x v="2"/>
    <x v="0"/>
    <x v="2"/>
    <x v="225"/>
    <n v="1"/>
    <n v="1"/>
    <d v="2013-06-18T00:00:00"/>
    <n v="10"/>
    <n v="297"/>
    <n v="0"/>
    <n v="38"/>
    <n v="13"/>
    <n v="0"/>
    <n v="152"/>
    <n v="7"/>
    <n v="5"/>
    <n v="4"/>
    <n v="4"/>
    <n v="6"/>
    <n v="1"/>
    <n v="0"/>
    <n v="0"/>
    <n v="0"/>
    <n v="0"/>
    <n v="1"/>
    <n v="0"/>
    <x v="5"/>
  </r>
  <r>
    <n v="6404"/>
    <n v="1969"/>
    <n v="45"/>
    <x v="0"/>
    <x v="0"/>
    <x v="3"/>
    <x v="226"/>
    <n v="1"/>
    <n v="2"/>
    <d v="2013-03-24T00:00:00"/>
    <n v="10"/>
    <n v="151"/>
    <n v="7"/>
    <n v="89"/>
    <n v="0"/>
    <n v="7"/>
    <n v="28"/>
    <n v="5"/>
    <n v="4"/>
    <n v="1"/>
    <n v="6"/>
    <n v="5"/>
    <n v="0"/>
    <n v="0"/>
    <n v="0"/>
    <n v="0"/>
    <n v="0"/>
    <n v="0"/>
    <n v="0"/>
    <x v="6"/>
  </r>
  <r>
    <n v="10240"/>
    <n v="1949"/>
    <n v="65"/>
    <x v="2"/>
    <x v="0"/>
    <x v="3"/>
    <x v="227"/>
    <n v="0"/>
    <n v="0"/>
    <d v="2013-02-19T00:00:00"/>
    <n v="10"/>
    <n v="997"/>
    <n v="26"/>
    <n v="269"/>
    <n v="34"/>
    <n v="13"/>
    <n v="42"/>
    <n v="1"/>
    <n v="10"/>
    <n v="4"/>
    <n v="6"/>
    <n v="4"/>
    <n v="0"/>
    <n v="1"/>
    <n v="1"/>
    <n v="0"/>
    <n v="0"/>
    <n v="1"/>
    <n v="0"/>
    <x v="1"/>
  </r>
  <r>
    <n v="2521"/>
    <n v="1971"/>
    <n v="43"/>
    <x v="0"/>
    <x v="3"/>
    <x v="2"/>
    <x v="228"/>
    <n v="1"/>
    <n v="0"/>
    <d v="2013-01-10T00:00:00"/>
    <n v="10"/>
    <n v="23"/>
    <n v="1"/>
    <n v="13"/>
    <n v="2"/>
    <n v="2"/>
    <n v="18"/>
    <n v="1"/>
    <n v="1"/>
    <n v="1"/>
    <n v="2"/>
    <n v="7"/>
    <n v="1"/>
    <n v="0"/>
    <n v="0"/>
    <n v="0"/>
    <n v="0"/>
    <n v="1"/>
    <n v="0"/>
    <x v="0"/>
  </r>
  <r>
    <n v="4301"/>
    <n v="1971"/>
    <n v="43"/>
    <x v="0"/>
    <x v="3"/>
    <x v="2"/>
    <x v="228"/>
    <n v="1"/>
    <n v="0"/>
    <d v="2013-01-10T00:00:00"/>
    <n v="10"/>
    <n v="23"/>
    <n v="1"/>
    <n v="13"/>
    <n v="2"/>
    <n v="2"/>
    <n v="18"/>
    <n v="1"/>
    <n v="1"/>
    <n v="1"/>
    <n v="2"/>
    <n v="7"/>
    <n v="1"/>
    <n v="0"/>
    <n v="0"/>
    <n v="0"/>
    <n v="0"/>
    <n v="1"/>
    <n v="0"/>
    <x v="3"/>
  </r>
  <r>
    <n v="7381"/>
    <n v="1968"/>
    <n v="46"/>
    <x v="0"/>
    <x v="0"/>
    <x v="0"/>
    <x v="229"/>
    <n v="0"/>
    <n v="0"/>
    <d v="2012-12-06T00:00:00"/>
    <n v="10"/>
    <n v="797"/>
    <n v="153"/>
    <n v="293"/>
    <n v="72"/>
    <n v="97"/>
    <n v="30"/>
    <n v="1"/>
    <n v="11"/>
    <n v="4"/>
    <n v="6"/>
    <n v="4"/>
    <n v="0"/>
    <n v="1"/>
    <n v="1"/>
    <n v="1"/>
    <n v="0"/>
    <n v="1"/>
    <n v="0"/>
    <x v="0"/>
  </r>
  <r>
    <n v="2407"/>
    <n v="1982"/>
    <n v="32"/>
    <x v="1"/>
    <x v="0"/>
    <x v="2"/>
    <x v="230"/>
    <n v="0"/>
    <n v="0"/>
    <d v="2012-11-09T00:00:00"/>
    <n v="10"/>
    <n v="823"/>
    <n v="25"/>
    <n v="459"/>
    <n v="124"/>
    <n v="29"/>
    <n v="95"/>
    <n v="1"/>
    <n v="6"/>
    <n v="6"/>
    <n v="7"/>
    <n v="4"/>
    <n v="0"/>
    <n v="0"/>
    <n v="1"/>
    <n v="0"/>
    <n v="0"/>
    <n v="1"/>
    <n v="0"/>
    <x v="2"/>
  </r>
  <r>
    <n v="9064"/>
    <n v="1982"/>
    <n v="32"/>
    <x v="1"/>
    <x v="0"/>
    <x v="2"/>
    <x v="230"/>
    <n v="0"/>
    <n v="0"/>
    <d v="2012-11-09T00:00:00"/>
    <n v="10"/>
    <n v="823"/>
    <n v="25"/>
    <n v="459"/>
    <n v="124"/>
    <n v="29"/>
    <n v="95"/>
    <n v="1"/>
    <n v="6"/>
    <n v="6"/>
    <n v="7"/>
    <n v="4"/>
    <n v="0"/>
    <n v="0"/>
    <n v="1"/>
    <n v="0"/>
    <n v="0"/>
    <n v="1"/>
    <n v="0"/>
    <x v="0"/>
  </r>
  <r>
    <n v="5067"/>
    <n v="1994"/>
    <n v="20"/>
    <x v="1"/>
    <x v="0"/>
    <x v="3"/>
    <x v="231"/>
    <n v="0"/>
    <n v="0"/>
    <d v="2014-02-14T00:00:00"/>
    <n v="11"/>
    <n v="966"/>
    <n v="26"/>
    <n v="282"/>
    <n v="52"/>
    <n v="26"/>
    <n v="26"/>
    <n v="1"/>
    <n v="2"/>
    <n v="7"/>
    <n v="11"/>
    <n v="5"/>
    <n v="0"/>
    <n v="1"/>
    <n v="1"/>
    <n v="1"/>
    <n v="1"/>
    <n v="0"/>
    <n v="0"/>
    <x v="0"/>
  </r>
  <r>
    <n v="10281"/>
    <n v="1970"/>
    <n v="44"/>
    <x v="0"/>
    <x v="0"/>
    <x v="0"/>
    <x v="232"/>
    <n v="1"/>
    <n v="0"/>
    <d v="2014-02-07T00:00:00"/>
    <n v="11"/>
    <n v="180"/>
    <n v="60"/>
    <n v="241"/>
    <n v="13"/>
    <n v="54"/>
    <n v="54"/>
    <n v="2"/>
    <n v="5"/>
    <n v="5"/>
    <n v="7"/>
    <n v="4"/>
    <n v="0"/>
    <n v="0"/>
    <n v="0"/>
    <n v="0"/>
    <n v="0"/>
    <n v="1"/>
    <n v="0"/>
    <x v="3"/>
  </r>
  <r>
    <n v="11191"/>
    <n v="1986"/>
    <n v="28"/>
    <x v="1"/>
    <x v="0"/>
    <x v="0"/>
    <x v="233"/>
    <n v="0"/>
    <n v="0"/>
    <d v="2013-12-07T00:00:00"/>
    <n v="11"/>
    <n v="37"/>
    <n v="32"/>
    <n v="38"/>
    <n v="11"/>
    <n v="3"/>
    <n v="18"/>
    <n v="1"/>
    <n v="2"/>
    <n v="1"/>
    <n v="4"/>
    <n v="6"/>
    <n v="0"/>
    <n v="0"/>
    <n v="0"/>
    <n v="0"/>
    <n v="0"/>
    <n v="0"/>
    <n v="0"/>
    <x v="0"/>
  </r>
  <r>
    <n v="1994"/>
    <n v="1983"/>
    <n v="31"/>
    <x v="1"/>
    <x v="0"/>
    <x v="2"/>
    <x v="120"/>
    <n v="1"/>
    <n v="0"/>
    <d v="2013-11-15T00:00:00"/>
    <n v="11"/>
    <n v="5"/>
    <n v="5"/>
    <n v="6"/>
    <n v="0"/>
    <n v="2"/>
    <n v="1"/>
    <n v="1"/>
    <n v="1"/>
    <n v="0"/>
    <n v="2"/>
    <n v="7"/>
    <n v="0"/>
    <n v="0"/>
    <n v="0"/>
    <n v="0"/>
    <n v="0"/>
    <n v="0"/>
    <n v="0"/>
    <x v="2"/>
  </r>
  <r>
    <n v="2552"/>
    <n v="1955"/>
    <n v="59"/>
    <x v="0"/>
    <x v="1"/>
    <x v="1"/>
    <x v="234"/>
    <n v="1"/>
    <n v="2"/>
    <d v="2013-10-22T00:00:00"/>
    <n v="11"/>
    <n v="416"/>
    <n v="0"/>
    <n v="26"/>
    <n v="0"/>
    <n v="0"/>
    <n v="4"/>
    <n v="9"/>
    <n v="6"/>
    <n v="3"/>
    <n v="6"/>
    <n v="7"/>
    <n v="0"/>
    <n v="1"/>
    <n v="0"/>
    <n v="0"/>
    <n v="0"/>
    <n v="1"/>
    <n v="0"/>
    <x v="0"/>
  </r>
  <r>
    <n v="6720"/>
    <n v="1968"/>
    <n v="46"/>
    <x v="0"/>
    <x v="3"/>
    <x v="3"/>
    <x v="235"/>
    <n v="0"/>
    <n v="1"/>
    <d v="2013-10-16T00:00:00"/>
    <n v="11"/>
    <n v="314"/>
    <n v="11"/>
    <n v="53"/>
    <n v="4"/>
    <n v="3"/>
    <n v="107"/>
    <n v="3"/>
    <n v="7"/>
    <n v="3"/>
    <n v="4"/>
    <n v="7"/>
    <n v="0"/>
    <n v="1"/>
    <n v="0"/>
    <n v="0"/>
    <n v="0"/>
    <n v="1"/>
    <n v="0"/>
    <x v="0"/>
  </r>
  <r>
    <n v="4557"/>
    <n v="1970"/>
    <n v="44"/>
    <x v="0"/>
    <x v="0"/>
    <x v="3"/>
    <x v="236"/>
    <n v="1"/>
    <n v="0"/>
    <d v="2013-10-04T00:00:00"/>
    <n v="11"/>
    <n v="10"/>
    <n v="7"/>
    <n v="19"/>
    <n v="8"/>
    <n v="2"/>
    <n v="21"/>
    <n v="2"/>
    <n v="2"/>
    <n v="2"/>
    <n v="2"/>
    <n v="6"/>
    <n v="0"/>
    <n v="0"/>
    <n v="0"/>
    <n v="0"/>
    <n v="0"/>
    <n v="0"/>
    <n v="0"/>
    <x v="6"/>
  </r>
  <r>
    <n v="1183"/>
    <n v="1949"/>
    <n v="65"/>
    <x v="2"/>
    <x v="3"/>
    <x v="2"/>
    <x v="237"/>
    <n v="1"/>
    <n v="1"/>
    <d v="2013-09-21T00:00:00"/>
    <n v="11"/>
    <n v="9"/>
    <n v="1"/>
    <n v="4"/>
    <n v="3"/>
    <n v="2"/>
    <n v="3"/>
    <n v="1"/>
    <n v="1"/>
    <n v="0"/>
    <n v="2"/>
    <n v="6"/>
    <n v="0"/>
    <n v="0"/>
    <n v="0"/>
    <n v="0"/>
    <n v="0"/>
    <n v="0"/>
    <n v="0"/>
    <x v="4"/>
  </r>
  <r>
    <n v="4186"/>
    <n v="1950"/>
    <n v="64"/>
    <x v="2"/>
    <x v="0"/>
    <x v="3"/>
    <x v="238"/>
    <n v="1"/>
    <n v="1"/>
    <d v="2013-08-05T00:00:00"/>
    <n v="11"/>
    <n v="18"/>
    <n v="6"/>
    <n v="15"/>
    <n v="12"/>
    <n v="8"/>
    <n v="17"/>
    <n v="3"/>
    <n v="2"/>
    <n v="1"/>
    <n v="3"/>
    <n v="5"/>
    <n v="0"/>
    <n v="0"/>
    <n v="0"/>
    <n v="0"/>
    <n v="0"/>
    <n v="0"/>
    <n v="0"/>
    <x v="1"/>
  </r>
  <r>
    <n v="1419"/>
    <n v="1950"/>
    <n v="64"/>
    <x v="2"/>
    <x v="0"/>
    <x v="3"/>
    <x v="238"/>
    <n v="1"/>
    <n v="1"/>
    <d v="2013-08-05T00:00:00"/>
    <n v="11"/>
    <n v="18"/>
    <n v="6"/>
    <n v="15"/>
    <n v="12"/>
    <n v="8"/>
    <n v="17"/>
    <n v="3"/>
    <n v="2"/>
    <n v="1"/>
    <n v="3"/>
    <n v="5"/>
    <n v="0"/>
    <n v="0"/>
    <n v="0"/>
    <n v="0"/>
    <n v="0"/>
    <n v="0"/>
    <n v="0"/>
    <x v="0"/>
  </r>
  <r>
    <n v="967"/>
    <n v="1976"/>
    <n v="38"/>
    <x v="1"/>
    <x v="0"/>
    <x v="2"/>
    <x v="239"/>
    <n v="1"/>
    <n v="1"/>
    <d v="2013-07-21T00:00:00"/>
    <n v="11"/>
    <n v="342"/>
    <n v="9"/>
    <n v="112"/>
    <n v="19"/>
    <n v="14"/>
    <n v="19"/>
    <n v="10"/>
    <n v="5"/>
    <n v="2"/>
    <n v="9"/>
    <n v="7"/>
    <n v="0"/>
    <n v="0"/>
    <n v="0"/>
    <n v="0"/>
    <n v="0"/>
    <n v="1"/>
    <n v="0"/>
    <x v="0"/>
  </r>
  <r>
    <n v="1048"/>
    <n v="1972"/>
    <n v="42"/>
    <x v="0"/>
    <x v="3"/>
    <x v="2"/>
    <x v="240"/>
    <n v="1"/>
    <n v="0"/>
    <d v="2013-07-14T00:00:00"/>
    <n v="11"/>
    <n v="63"/>
    <n v="3"/>
    <n v="67"/>
    <n v="8"/>
    <n v="9"/>
    <n v="28"/>
    <n v="2"/>
    <n v="3"/>
    <n v="1"/>
    <n v="4"/>
    <n v="7"/>
    <n v="0"/>
    <n v="0"/>
    <n v="0"/>
    <n v="0"/>
    <n v="0"/>
    <n v="1"/>
    <n v="0"/>
    <x v="6"/>
  </r>
  <r>
    <n v="9262"/>
    <n v="1984"/>
    <n v="30"/>
    <x v="1"/>
    <x v="2"/>
    <x v="3"/>
    <x v="241"/>
    <n v="0"/>
    <n v="0"/>
    <d v="2013-07-04T00:00:00"/>
    <n v="11"/>
    <n v="20"/>
    <n v="6"/>
    <n v="5"/>
    <n v="0"/>
    <n v="9"/>
    <n v="12"/>
    <n v="1"/>
    <n v="1"/>
    <n v="0"/>
    <n v="3"/>
    <n v="7"/>
    <n v="1"/>
    <n v="0"/>
    <n v="0"/>
    <n v="0"/>
    <n v="0"/>
    <n v="0"/>
    <n v="0"/>
    <x v="6"/>
  </r>
  <r>
    <n v="3427"/>
    <n v="1955"/>
    <n v="59"/>
    <x v="0"/>
    <x v="1"/>
    <x v="2"/>
    <x v="242"/>
    <n v="0"/>
    <n v="1"/>
    <d v="2013-04-12T00:00:00"/>
    <n v="11"/>
    <n v="629"/>
    <n v="0"/>
    <n v="70"/>
    <n v="0"/>
    <n v="0"/>
    <n v="35"/>
    <n v="6"/>
    <n v="11"/>
    <n v="2"/>
    <n v="7"/>
    <n v="8"/>
    <n v="0"/>
    <n v="0"/>
    <n v="0"/>
    <n v="0"/>
    <n v="0"/>
    <n v="0"/>
    <n v="0"/>
    <x v="6"/>
  </r>
  <r>
    <n v="5892"/>
    <n v="1980"/>
    <n v="34"/>
    <x v="1"/>
    <x v="0"/>
    <x v="2"/>
    <x v="243"/>
    <n v="1"/>
    <n v="0"/>
    <d v="2013-04-10T00:00:00"/>
    <n v="11"/>
    <n v="158"/>
    <n v="6"/>
    <n v="45"/>
    <n v="8"/>
    <n v="2"/>
    <n v="2"/>
    <n v="7"/>
    <n v="3"/>
    <n v="2"/>
    <n v="5"/>
    <n v="7"/>
    <n v="0"/>
    <n v="0"/>
    <n v="0"/>
    <n v="0"/>
    <n v="0"/>
    <n v="0"/>
    <n v="0"/>
    <x v="6"/>
  </r>
  <r>
    <n v="8911"/>
    <n v="1967"/>
    <n v="47"/>
    <x v="0"/>
    <x v="1"/>
    <x v="2"/>
    <x v="244"/>
    <n v="0"/>
    <n v="1"/>
    <d v="2013-04-08T00:00:00"/>
    <n v="11"/>
    <n v="201"/>
    <n v="53"/>
    <n v="172"/>
    <n v="116"/>
    <n v="77"/>
    <n v="83"/>
    <n v="3"/>
    <n v="5"/>
    <n v="4"/>
    <n v="9"/>
    <n v="4"/>
    <n v="0"/>
    <n v="0"/>
    <n v="0"/>
    <n v="0"/>
    <n v="0"/>
    <n v="0"/>
    <n v="0"/>
    <x v="0"/>
  </r>
  <r>
    <n v="6606"/>
    <n v="1969"/>
    <n v="45"/>
    <x v="0"/>
    <x v="3"/>
    <x v="2"/>
    <x v="245"/>
    <n v="1"/>
    <n v="0"/>
    <d v="2013-03-31T00:00:00"/>
    <n v="11"/>
    <n v="964"/>
    <n v="34"/>
    <n v="137"/>
    <n v="15"/>
    <n v="0"/>
    <n v="11"/>
    <n v="2"/>
    <n v="5"/>
    <n v="2"/>
    <n v="10"/>
    <n v="8"/>
    <n v="0"/>
    <n v="1"/>
    <n v="0"/>
    <n v="0"/>
    <n v="0"/>
    <n v="0"/>
    <n v="0"/>
    <x v="0"/>
  </r>
  <r>
    <n v="2677"/>
    <n v="1956"/>
    <n v="58"/>
    <x v="0"/>
    <x v="0"/>
    <x v="3"/>
    <x v="246"/>
    <n v="0"/>
    <n v="1"/>
    <d v="2013-03-31T00:00:00"/>
    <n v="11"/>
    <n v="72"/>
    <n v="24"/>
    <n v="68"/>
    <n v="65"/>
    <n v="4"/>
    <n v="8"/>
    <n v="5"/>
    <n v="3"/>
    <n v="1"/>
    <n v="6"/>
    <n v="4"/>
    <n v="0"/>
    <n v="0"/>
    <n v="0"/>
    <n v="0"/>
    <n v="0"/>
    <n v="0"/>
    <n v="0"/>
    <x v="6"/>
  </r>
  <r>
    <n v="252"/>
    <n v="1963"/>
    <n v="51"/>
    <x v="0"/>
    <x v="1"/>
    <x v="0"/>
    <x v="247"/>
    <n v="0"/>
    <n v="0"/>
    <d v="2013-03-17T00:00:00"/>
    <n v="11"/>
    <n v="123"/>
    <n v="133"/>
    <n v="142"/>
    <n v="71"/>
    <n v="44"/>
    <n v="88"/>
    <n v="1"/>
    <n v="6"/>
    <n v="2"/>
    <n v="8"/>
    <n v="6"/>
    <n v="0"/>
    <n v="0"/>
    <n v="0"/>
    <n v="0"/>
    <n v="0"/>
    <n v="0"/>
    <n v="0"/>
    <x v="6"/>
  </r>
  <r>
    <n v="9860"/>
    <n v="1959"/>
    <n v="55"/>
    <x v="0"/>
    <x v="0"/>
    <x v="3"/>
    <x v="248"/>
    <n v="0"/>
    <n v="1"/>
    <d v="2013-03-15T00:00:00"/>
    <n v="11"/>
    <n v="159"/>
    <n v="0"/>
    <n v="22"/>
    <n v="2"/>
    <n v="1"/>
    <n v="31"/>
    <n v="3"/>
    <n v="4"/>
    <n v="1"/>
    <n v="4"/>
    <n v="7"/>
    <n v="0"/>
    <n v="0"/>
    <n v="0"/>
    <n v="0"/>
    <n v="0"/>
    <n v="0"/>
    <n v="0"/>
    <x v="0"/>
  </r>
  <r>
    <n v="1388"/>
    <n v="1975"/>
    <n v="39"/>
    <x v="1"/>
    <x v="0"/>
    <x v="1"/>
    <x v="249"/>
    <n v="1"/>
    <n v="0"/>
    <d v="2013-02-20T00:00:00"/>
    <n v="11"/>
    <n v="6"/>
    <n v="10"/>
    <n v="21"/>
    <n v="19"/>
    <n v="14"/>
    <n v="42"/>
    <n v="2"/>
    <n v="2"/>
    <n v="1"/>
    <n v="3"/>
    <n v="6"/>
    <n v="0"/>
    <n v="0"/>
    <n v="0"/>
    <n v="0"/>
    <n v="0"/>
    <n v="0"/>
    <n v="0"/>
    <x v="3"/>
  </r>
  <r>
    <n v="979"/>
    <n v="1975"/>
    <n v="39"/>
    <x v="1"/>
    <x v="0"/>
    <x v="1"/>
    <x v="249"/>
    <n v="1"/>
    <n v="0"/>
    <d v="2013-02-20T00:00:00"/>
    <n v="11"/>
    <n v="6"/>
    <n v="10"/>
    <n v="21"/>
    <n v="19"/>
    <n v="14"/>
    <n v="42"/>
    <n v="2"/>
    <n v="2"/>
    <n v="1"/>
    <n v="3"/>
    <n v="6"/>
    <n v="0"/>
    <n v="0"/>
    <n v="0"/>
    <n v="0"/>
    <n v="0"/>
    <n v="0"/>
    <n v="0"/>
    <x v="0"/>
  </r>
  <r>
    <n v="7494"/>
    <n v="1950"/>
    <n v="64"/>
    <x v="2"/>
    <x v="1"/>
    <x v="0"/>
    <x v="250"/>
    <n v="1"/>
    <n v="1"/>
    <d v="2013-01-21T00:00:00"/>
    <n v="11"/>
    <n v="209"/>
    <n v="0"/>
    <n v="40"/>
    <n v="3"/>
    <n v="2"/>
    <n v="15"/>
    <n v="4"/>
    <n v="6"/>
    <n v="1"/>
    <n v="4"/>
    <n v="8"/>
    <n v="0"/>
    <n v="0"/>
    <n v="0"/>
    <n v="0"/>
    <n v="0"/>
    <n v="0"/>
    <n v="0"/>
    <x v="1"/>
  </r>
  <r>
    <n v="10490"/>
    <n v="1969"/>
    <n v="45"/>
    <x v="0"/>
    <x v="1"/>
    <x v="2"/>
    <x v="251"/>
    <n v="1"/>
    <n v="1"/>
    <d v="2012-12-10T00:00:00"/>
    <n v="11"/>
    <n v="100"/>
    <n v="64"/>
    <n v="79"/>
    <n v="65"/>
    <n v="0"/>
    <n v="109"/>
    <n v="2"/>
    <n v="6"/>
    <n v="2"/>
    <n v="4"/>
    <n v="7"/>
    <n v="0"/>
    <n v="0"/>
    <n v="0"/>
    <n v="0"/>
    <n v="0"/>
    <n v="0"/>
    <n v="0"/>
    <x v="3"/>
  </r>
  <r>
    <n v="3403"/>
    <n v="1958"/>
    <n v="56"/>
    <x v="0"/>
    <x v="1"/>
    <x v="3"/>
    <x v="252"/>
    <n v="0"/>
    <n v="1"/>
    <d v="2012-09-24T00:00:00"/>
    <n v="11"/>
    <n v="1170"/>
    <n v="19"/>
    <n v="594"/>
    <n v="99"/>
    <n v="76"/>
    <n v="134"/>
    <n v="2"/>
    <n v="2"/>
    <n v="5"/>
    <n v="12"/>
    <n v="6"/>
    <n v="0"/>
    <n v="0"/>
    <n v="0"/>
    <n v="0"/>
    <n v="0"/>
    <n v="0"/>
    <n v="0"/>
    <x v="0"/>
  </r>
  <r>
    <n v="2715"/>
    <n v="1966"/>
    <n v="48"/>
    <x v="0"/>
    <x v="3"/>
    <x v="0"/>
    <x v="253"/>
    <n v="1"/>
    <n v="1"/>
    <d v="2012-08-06T00:00:00"/>
    <n v="11"/>
    <n v="70"/>
    <n v="3"/>
    <n v="37"/>
    <n v="4"/>
    <n v="2"/>
    <n v="64"/>
    <n v="4"/>
    <n v="3"/>
    <n v="2"/>
    <n v="2"/>
    <n v="9"/>
    <n v="0"/>
    <n v="0"/>
    <n v="0"/>
    <n v="0"/>
    <n v="0"/>
    <n v="1"/>
    <n v="0"/>
    <x v="1"/>
  </r>
  <r>
    <n v="4828"/>
    <n v="1954"/>
    <n v="60"/>
    <x v="2"/>
    <x v="0"/>
    <x v="0"/>
    <x v="254"/>
    <n v="0"/>
    <n v="1"/>
    <d v="2014-06-18T00:00:00"/>
    <n v="12"/>
    <n v="71"/>
    <n v="99"/>
    <n v="278"/>
    <n v="185"/>
    <n v="121"/>
    <n v="38"/>
    <n v="1"/>
    <n v="5"/>
    <n v="10"/>
    <n v="5"/>
    <n v="1"/>
    <n v="0"/>
    <n v="0"/>
    <n v="0"/>
    <n v="0"/>
    <n v="0"/>
    <n v="0"/>
    <n v="0"/>
    <x v="6"/>
  </r>
  <r>
    <n v="92"/>
    <n v="1988"/>
    <n v="26"/>
    <x v="1"/>
    <x v="0"/>
    <x v="6"/>
    <x v="194"/>
    <n v="1"/>
    <n v="0"/>
    <d v="2014-05-12T00:00:00"/>
    <n v="12"/>
    <n v="5"/>
    <n v="7"/>
    <n v="24"/>
    <n v="19"/>
    <n v="14"/>
    <n v="20"/>
    <n v="4"/>
    <n v="3"/>
    <n v="0"/>
    <n v="4"/>
    <n v="6"/>
    <n v="0"/>
    <n v="0"/>
    <n v="0"/>
    <n v="0"/>
    <n v="0"/>
    <n v="0"/>
    <n v="0"/>
    <x v="1"/>
  </r>
  <r>
    <n v="3312"/>
    <n v="1988"/>
    <n v="26"/>
    <x v="1"/>
    <x v="0"/>
    <x v="1"/>
    <x v="194"/>
    <n v="1"/>
    <n v="0"/>
    <d v="2014-05-12T00:00:00"/>
    <n v="12"/>
    <n v="5"/>
    <n v="7"/>
    <n v="24"/>
    <n v="19"/>
    <n v="14"/>
    <n v="20"/>
    <n v="4"/>
    <n v="3"/>
    <n v="0"/>
    <n v="4"/>
    <n v="6"/>
    <n v="0"/>
    <n v="0"/>
    <n v="0"/>
    <n v="0"/>
    <n v="0"/>
    <n v="0"/>
    <n v="0"/>
    <x v="5"/>
  </r>
  <r>
    <n v="11176"/>
    <n v="1970"/>
    <n v="44"/>
    <x v="0"/>
    <x v="1"/>
    <x v="3"/>
    <x v="255"/>
    <n v="0"/>
    <n v="1"/>
    <d v="2014-05-12T00:00:00"/>
    <n v="12"/>
    <n v="376"/>
    <n v="9"/>
    <n v="83"/>
    <n v="19"/>
    <n v="4"/>
    <n v="4"/>
    <n v="2"/>
    <n v="5"/>
    <n v="4"/>
    <n v="7"/>
    <n v="3"/>
    <n v="0"/>
    <n v="0"/>
    <n v="0"/>
    <n v="0"/>
    <n v="0"/>
    <n v="0"/>
    <n v="0"/>
    <x v="1"/>
  </r>
  <r>
    <n v="1446"/>
    <n v="1956"/>
    <n v="58"/>
    <x v="0"/>
    <x v="3"/>
    <x v="1"/>
    <x v="256"/>
    <n v="0"/>
    <n v="0"/>
    <d v="2014-04-05T00:00:00"/>
    <n v="12"/>
    <n v="387"/>
    <n v="68"/>
    <n v="569"/>
    <n v="89"/>
    <n v="45"/>
    <n v="68"/>
    <n v="1"/>
    <n v="6"/>
    <n v="9"/>
    <n v="12"/>
    <n v="1"/>
    <n v="0"/>
    <n v="0"/>
    <n v="0"/>
    <n v="0"/>
    <n v="0"/>
    <n v="0"/>
    <n v="0"/>
    <x v="6"/>
  </r>
  <r>
    <n v="9699"/>
    <n v="1966"/>
    <n v="48"/>
    <x v="0"/>
    <x v="0"/>
    <x v="0"/>
    <x v="257"/>
    <n v="0"/>
    <n v="1"/>
    <d v="2013-12-21T00:00:00"/>
    <n v="12"/>
    <n v="357"/>
    <n v="35"/>
    <n v="271"/>
    <n v="28"/>
    <n v="28"/>
    <n v="14"/>
    <n v="3"/>
    <n v="6"/>
    <n v="2"/>
    <n v="12"/>
    <n v="5"/>
    <n v="0"/>
    <n v="0"/>
    <n v="0"/>
    <n v="0"/>
    <n v="0"/>
    <n v="0"/>
    <n v="0"/>
    <x v="0"/>
  </r>
  <r>
    <n v="9790"/>
    <n v="1957"/>
    <n v="57"/>
    <x v="0"/>
    <x v="0"/>
    <x v="1"/>
    <x v="258"/>
    <n v="0"/>
    <n v="0"/>
    <d v="2013-11-23T00:00:00"/>
    <n v="12"/>
    <n v="912"/>
    <n v="72"/>
    <n v="170"/>
    <n v="47"/>
    <n v="36"/>
    <n v="97"/>
    <n v="1"/>
    <n v="11"/>
    <n v="3"/>
    <n v="4"/>
    <n v="4"/>
    <n v="0"/>
    <n v="0"/>
    <n v="1"/>
    <n v="0"/>
    <n v="0"/>
    <n v="1"/>
    <n v="0"/>
    <x v="1"/>
  </r>
  <r>
    <n v="2324"/>
    <n v="1972"/>
    <n v="42"/>
    <x v="0"/>
    <x v="0"/>
    <x v="3"/>
    <x v="259"/>
    <n v="0"/>
    <n v="1"/>
    <d v="2013-10-27T00:00:00"/>
    <n v="12"/>
    <n v="625"/>
    <n v="38"/>
    <n v="242"/>
    <n v="50"/>
    <n v="34"/>
    <n v="76"/>
    <n v="2"/>
    <n v="7"/>
    <n v="11"/>
    <n v="11"/>
    <n v="4"/>
    <n v="1"/>
    <n v="0"/>
    <n v="0"/>
    <n v="0"/>
    <n v="0"/>
    <n v="0"/>
    <n v="0"/>
    <x v="0"/>
  </r>
  <r>
    <n v="5080"/>
    <n v="1993"/>
    <n v="21"/>
    <x v="1"/>
    <x v="0"/>
    <x v="1"/>
    <x v="260"/>
    <n v="0"/>
    <n v="0"/>
    <d v="2013-10-21T00:00:00"/>
    <n v="12"/>
    <n v="420"/>
    <n v="0"/>
    <n v="452"/>
    <n v="182"/>
    <n v="64"/>
    <n v="140"/>
    <n v="1"/>
    <n v="6"/>
    <n v="6"/>
    <n v="4"/>
    <n v="2"/>
    <n v="0"/>
    <n v="0"/>
    <n v="0"/>
    <n v="0"/>
    <n v="0"/>
    <n v="1"/>
    <n v="0"/>
    <x v="7"/>
  </r>
  <r>
    <n v="4992"/>
    <n v="1975"/>
    <n v="39"/>
    <x v="1"/>
    <x v="3"/>
    <x v="3"/>
    <x v="261"/>
    <n v="1"/>
    <n v="0"/>
    <d v="2013-09-19T00:00:00"/>
    <n v="12"/>
    <n v="6"/>
    <n v="4"/>
    <n v="16"/>
    <n v="3"/>
    <n v="10"/>
    <n v="30"/>
    <n v="3"/>
    <n v="3"/>
    <n v="1"/>
    <n v="2"/>
    <n v="7"/>
    <n v="0"/>
    <n v="0"/>
    <n v="0"/>
    <n v="0"/>
    <n v="0"/>
    <n v="1"/>
    <n v="0"/>
    <x v="0"/>
  </r>
  <r>
    <n v="7849"/>
    <n v="1970"/>
    <n v="44"/>
    <x v="0"/>
    <x v="1"/>
    <x v="2"/>
    <x v="262"/>
    <n v="0"/>
    <n v="0"/>
    <d v="2013-09-09T00:00:00"/>
    <n v="12"/>
    <n v="209"/>
    <n v="19"/>
    <n v="456"/>
    <n v="160"/>
    <n v="142"/>
    <n v="66"/>
    <n v="1"/>
    <n v="2"/>
    <n v="9"/>
    <n v="13"/>
    <n v="1"/>
    <n v="0"/>
    <n v="0"/>
    <n v="0"/>
    <n v="0"/>
    <n v="0"/>
    <n v="0"/>
    <n v="0"/>
    <x v="0"/>
  </r>
  <r>
    <n v="4808"/>
    <n v="1956"/>
    <n v="58"/>
    <x v="0"/>
    <x v="0"/>
    <x v="2"/>
    <x v="263"/>
    <n v="0"/>
    <n v="0"/>
    <d v="2013-09-05T00:00:00"/>
    <n v="12"/>
    <n v="1"/>
    <n v="2"/>
    <n v="5"/>
    <n v="6"/>
    <n v="0"/>
    <n v="3"/>
    <n v="1"/>
    <n v="1"/>
    <n v="0"/>
    <n v="2"/>
    <n v="7"/>
    <n v="0"/>
    <n v="0"/>
    <n v="0"/>
    <n v="0"/>
    <n v="0"/>
    <n v="0"/>
    <n v="0"/>
    <x v="0"/>
  </r>
  <r>
    <n v="10401"/>
    <n v="1976"/>
    <n v="38"/>
    <x v="1"/>
    <x v="2"/>
    <x v="3"/>
    <x v="264"/>
    <n v="0"/>
    <n v="0"/>
    <d v="2013-09-04T00:00:00"/>
    <n v="12"/>
    <n v="1"/>
    <n v="0"/>
    <n v="5"/>
    <n v="0"/>
    <n v="3"/>
    <n v="9"/>
    <n v="1"/>
    <n v="0"/>
    <n v="0"/>
    <n v="3"/>
    <n v="3"/>
    <n v="0"/>
    <n v="0"/>
    <n v="0"/>
    <n v="0"/>
    <n v="0"/>
    <n v="0"/>
    <n v="1"/>
    <x v="4"/>
  </r>
  <r>
    <n v="7793"/>
    <n v="1976"/>
    <n v="38"/>
    <x v="1"/>
    <x v="0"/>
    <x v="3"/>
    <x v="265"/>
    <n v="0"/>
    <n v="1"/>
    <d v="2013-08-31T00:00:00"/>
    <n v="12"/>
    <n v="641"/>
    <n v="7"/>
    <n v="84"/>
    <n v="0"/>
    <n v="30"/>
    <n v="38"/>
    <n v="3"/>
    <n v="10"/>
    <n v="4"/>
    <n v="7"/>
    <n v="6"/>
    <n v="0"/>
    <n v="1"/>
    <n v="0"/>
    <n v="0"/>
    <n v="0"/>
    <n v="0"/>
    <n v="0"/>
    <x v="0"/>
  </r>
  <r>
    <n v="9303"/>
    <n v="1976"/>
    <n v="38"/>
    <x v="1"/>
    <x v="0"/>
    <x v="2"/>
    <x v="266"/>
    <n v="0"/>
    <n v="1"/>
    <d v="2013-07-30T00:00:00"/>
    <n v="12"/>
    <n v="12"/>
    <n v="4"/>
    <n v="7"/>
    <n v="1"/>
    <n v="3"/>
    <n v="5"/>
    <n v="0"/>
    <n v="1"/>
    <n v="0"/>
    <n v="0"/>
    <n v="13"/>
    <n v="0"/>
    <n v="0"/>
    <n v="0"/>
    <n v="0"/>
    <n v="0"/>
    <n v="0"/>
    <n v="0"/>
    <x v="5"/>
  </r>
  <r>
    <n v="6853"/>
    <n v="1982"/>
    <n v="32"/>
    <x v="1"/>
    <x v="3"/>
    <x v="1"/>
    <x v="267"/>
    <n v="0"/>
    <n v="0"/>
    <d v="2013-07-04T00:00:00"/>
    <n v="12"/>
    <n v="712"/>
    <n v="26"/>
    <n v="538"/>
    <n v="69"/>
    <n v="13"/>
    <n v="80"/>
    <n v="1"/>
    <n v="3"/>
    <n v="6"/>
    <n v="11"/>
    <n v="1"/>
    <n v="0"/>
    <n v="1"/>
    <n v="1"/>
    <n v="0"/>
    <n v="0"/>
    <n v="1"/>
    <n v="0"/>
    <x v="3"/>
  </r>
  <r>
    <n v="7366"/>
    <n v="1982"/>
    <n v="32"/>
    <x v="1"/>
    <x v="3"/>
    <x v="1"/>
    <x v="267"/>
    <n v="0"/>
    <n v="0"/>
    <d v="2013-07-04T00:00:00"/>
    <n v="12"/>
    <n v="712"/>
    <n v="26"/>
    <n v="538"/>
    <n v="69"/>
    <n v="13"/>
    <n v="80"/>
    <n v="1"/>
    <n v="3"/>
    <n v="6"/>
    <n v="11"/>
    <n v="1"/>
    <n v="0"/>
    <n v="1"/>
    <n v="1"/>
    <n v="0"/>
    <n v="0"/>
    <n v="1"/>
    <n v="0"/>
    <x v="5"/>
  </r>
  <r>
    <n v="9780"/>
    <n v="1971"/>
    <n v="43"/>
    <x v="0"/>
    <x v="3"/>
    <x v="3"/>
    <x v="268"/>
    <n v="0"/>
    <n v="1"/>
    <d v="2013-06-25T00:00:00"/>
    <n v="12"/>
    <n v="465"/>
    <n v="25"/>
    <n v="132"/>
    <n v="136"/>
    <n v="0"/>
    <n v="37"/>
    <n v="2"/>
    <n v="8"/>
    <n v="3"/>
    <n v="13"/>
    <n v="4"/>
    <n v="0"/>
    <n v="0"/>
    <n v="0"/>
    <n v="0"/>
    <n v="0"/>
    <n v="0"/>
    <n v="0"/>
    <x v="0"/>
  </r>
  <r>
    <n v="7573"/>
    <n v="1978"/>
    <n v="36"/>
    <x v="1"/>
    <x v="1"/>
    <x v="1"/>
    <x v="269"/>
    <n v="1"/>
    <n v="0"/>
    <d v="2013-05-10T00:00:00"/>
    <n v="12"/>
    <n v="39"/>
    <n v="1"/>
    <n v="9"/>
    <n v="2"/>
    <n v="1"/>
    <n v="34"/>
    <n v="1"/>
    <n v="2"/>
    <n v="1"/>
    <n v="2"/>
    <n v="7"/>
    <n v="1"/>
    <n v="0"/>
    <n v="0"/>
    <n v="0"/>
    <n v="0"/>
    <n v="1"/>
    <n v="0"/>
    <x v="4"/>
  </r>
  <r>
    <n v="1379"/>
    <n v="1992"/>
    <n v="22"/>
    <x v="1"/>
    <x v="3"/>
    <x v="3"/>
    <x v="270"/>
    <n v="0"/>
    <n v="0"/>
    <d v="2013-04-27T00:00:00"/>
    <n v="12"/>
    <n v="154"/>
    <n v="2"/>
    <n v="46"/>
    <n v="20"/>
    <n v="4"/>
    <n v="15"/>
    <n v="1"/>
    <n v="4"/>
    <n v="2"/>
    <n v="4"/>
    <n v="4"/>
    <n v="0"/>
    <n v="0"/>
    <n v="0"/>
    <n v="0"/>
    <n v="0"/>
    <n v="0"/>
    <n v="0"/>
    <x v="6"/>
  </r>
  <r>
    <n v="8923"/>
    <n v="1973"/>
    <n v="41"/>
    <x v="0"/>
    <x v="0"/>
    <x v="1"/>
    <x v="271"/>
    <n v="0"/>
    <n v="0"/>
    <d v="2013-04-18T00:00:00"/>
    <n v="12"/>
    <n v="514"/>
    <n v="22"/>
    <n v="732"/>
    <n v="42"/>
    <n v="198"/>
    <n v="79"/>
    <n v="1"/>
    <n v="6"/>
    <n v="7"/>
    <n v="7"/>
    <n v="3"/>
    <n v="0"/>
    <n v="0"/>
    <n v="0"/>
    <n v="0"/>
    <n v="0"/>
    <n v="1"/>
    <n v="0"/>
    <x v="0"/>
  </r>
  <r>
    <n v="3547"/>
    <n v="1969"/>
    <n v="45"/>
    <x v="0"/>
    <x v="3"/>
    <x v="3"/>
    <x v="272"/>
    <n v="1"/>
    <n v="0"/>
    <d v="2012-12-30T00:00:00"/>
    <n v="12"/>
    <n v="14"/>
    <n v="7"/>
    <n v="9"/>
    <n v="6"/>
    <n v="16"/>
    <n v="12"/>
    <n v="2"/>
    <n v="2"/>
    <n v="0"/>
    <n v="3"/>
    <n v="6"/>
    <n v="0"/>
    <n v="0"/>
    <n v="0"/>
    <n v="0"/>
    <n v="0"/>
    <n v="1"/>
    <n v="0"/>
    <x v="6"/>
  </r>
  <r>
    <n v="8707"/>
    <n v="1956"/>
    <n v="58"/>
    <x v="0"/>
    <x v="0"/>
    <x v="2"/>
    <x v="273"/>
    <n v="0"/>
    <n v="0"/>
    <d v="2012-08-22T00:00:00"/>
    <n v="12"/>
    <n v="565"/>
    <n v="42"/>
    <n v="548"/>
    <n v="64"/>
    <n v="83"/>
    <n v="99"/>
    <n v="1"/>
    <n v="5"/>
    <n v="6"/>
    <n v="4"/>
    <n v="3"/>
    <n v="0"/>
    <n v="0"/>
    <n v="0"/>
    <n v="0"/>
    <n v="0"/>
    <n v="1"/>
    <n v="0"/>
    <x v="0"/>
  </r>
  <r>
    <n v="1891"/>
    <n v="1980"/>
    <n v="34"/>
    <x v="1"/>
    <x v="3"/>
    <x v="0"/>
    <x v="274"/>
    <n v="0"/>
    <n v="0"/>
    <d v="2012-08-08T00:00:00"/>
    <n v="12"/>
    <n v="667"/>
    <n v="50"/>
    <n v="850"/>
    <n v="21"/>
    <n v="83"/>
    <n v="83"/>
    <n v="1"/>
    <n v="4"/>
    <n v="6"/>
    <n v="5"/>
    <n v="2"/>
    <n v="0"/>
    <n v="0"/>
    <n v="0"/>
    <n v="0"/>
    <n v="0"/>
    <n v="1"/>
    <n v="0"/>
    <x v="0"/>
  </r>
  <r>
    <n v="6271"/>
    <n v="1952"/>
    <n v="62"/>
    <x v="2"/>
    <x v="1"/>
    <x v="2"/>
    <x v="275"/>
    <n v="0"/>
    <n v="1"/>
    <d v="2014-06-19T00:00:00"/>
    <n v="13"/>
    <n v="53"/>
    <n v="0"/>
    <n v="8"/>
    <n v="0"/>
    <n v="0"/>
    <n v="2"/>
    <n v="1"/>
    <n v="2"/>
    <n v="0"/>
    <n v="3"/>
    <n v="5"/>
    <n v="0"/>
    <n v="0"/>
    <n v="0"/>
    <n v="0"/>
    <n v="0"/>
    <n v="0"/>
    <n v="0"/>
    <x v="0"/>
  </r>
  <r>
    <n v="9635"/>
    <n v="1983"/>
    <n v="31"/>
    <x v="1"/>
    <x v="3"/>
    <x v="2"/>
    <x v="276"/>
    <n v="0"/>
    <n v="0"/>
    <d v="2014-04-20T00:00:00"/>
    <n v="13"/>
    <n v="66"/>
    <n v="2"/>
    <n v="40"/>
    <n v="4"/>
    <n v="3"/>
    <n v="14"/>
    <n v="1"/>
    <n v="3"/>
    <n v="1"/>
    <n v="3"/>
    <n v="6"/>
    <n v="0"/>
    <n v="0"/>
    <n v="0"/>
    <n v="0"/>
    <n v="0"/>
    <n v="0"/>
    <n v="0"/>
    <x v="0"/>
  </r>
  <r>
    <n v="9727"/>
    <n v="1957"/>
    <n v="57"/>
    <x v="0"/>
    <x v="0"/>
    <x v="2"/>
    <x v="277"/>
    <n v="0"/>
    <n v="0"/>
    <d v="2014-02-28T00:00:00"/>
    <n v="13"/>
    <n v="4"/>
    <n v="24"/>
    <n v="11"/>
    <n v="16"/>
    <n v="1"/>
    <n v="25"/>
    <n v="1"/>
    <n v="2"/>
    <n v="0"/>
    <n v="4"/>
    <n v="6"/>
    <n v="0"/>
    <n v="0"/>
    <n v="0"/>
    <n v="0"/>
    <n v="0"/>
    <n v="0"/>
    <n v="0"/>
    <x v="1"/>
  </r>
  <r>
    <n v="6205"/>
    <n v="1967"/>
    <n v="47"/>
    <x v="0"/>
    <x v="3"/>
    <x v="1"/>
    <x v="278"/>
    <n v="1"/>
    <n v="0"/>
    <d v="2014-02-24T00:00:00"/>
    <n v="13"/>
    <n v="34"/>
    <n v="3"/>
    <n v="29"/>
    <n v="0"/>
    <n v="4"/>
    <n v="10"/>
    <n v="3"/>
    <n v="2"/>
    <n v="1"/>
    <n v="3"/>
    <n v="5"/>
    <n v="0"/>
    <n v="0"/>
    <n v="0"/>
    <n v="0"/>
    <n v="0"/>
    <n v="1"/>
    <n v="0"/>
    <x v="1"/>
  </r>
  <r>
    <n v="10681"/>
    <n v="1970"/>
    <n v="44"/>
    <x v="0"/>
    <x v="2"/>
    <x v="2"/>
    <x v="279"/>
    <n v="0"/>
    <n v="1"/>
    <d v="2014-01-15T00:00:00"/>
    <n v="13"/>
    <n v="129"/>
    <n v="129"/>
    <n v="259"/>
    <n v="168"/>
    <n v="121"/>
    <n v="83"/>
    <n v="5"/>
    <n v="6"/>
    <n v="3"/>
    <n v="12"/>
    <n v="4"/>
    <n v="0"/>
    <n v="0"/>
    <n v="0"/>
    <n v="0"/>
    <n v="0"/>
    <n v="0"/>
    <n v="0"/>
    <x v="0"/>
  </r>
  <r>
    <n v="5156"/>
    <n v="1970"/>
    <n v="44"/>
    <x v="0"/>
    <x v="2"/>
    <x v="2"/>
    <x v="279"/>
    <n v="0"/>
    <n v="1"/>
    <d v="2014-01-15T00:00:00"/>
    <n v="13"/>
    <n v="129"/>
    <n v="129"/>
    <n v="259"/>
    <n v="168"/>
    <n v="121"/>
    <n v="83"/>
    <n v="5"/>
    <n v="6"/>
    <n v="3"/>
    <n v="12"/>
    <n v="4"/>
    <n v="0"/>
    <n v="0"/>
    <n v="0"/>
    <n v="0"/>
    <n v="0"/>
    <n v="0"/>
    <n v="0"/>
    <x v="0"/>
  </r>
  <r>
    <n v="3050"/>
    <n v="1966"/>
    <n v="48"/>
    <x v="0"/>
    <x v="0"/>
    <x v="2"/>
    <x v="280"/>
    <n v="1"/>
    <n v="1"/>
    <d v="2013-12-17T00:00:00"/>
    <n v="13"/>
    <n v="185"/>
    <n v="0"/>
    <n v="28"/>
    <n v="3"/>
    <n v="2"/>
    <n v="17"/>
    <n v="6"/>
    <n v="3"/>
    <n v="1"/>
    <n v="6"/>
    <n v="4"/>
    <n v="0"/>
    <n v="0"/>
    <n v="0"/>
    <n v="0"/>
    <n v="0"/>
    <n v="0"/>
    <n v="0"/>
    <x v="0"/>
  </r>
  <r>
    <n v="8164"/>
    <n v="1978"/>
    <n v="36"/>
    <x v="1"/>
    <x v="1"/>
    <x v="2"/>
    <x v="281"/>
    <n v="0"/>
    <n v="0"/>
    <d v="2013-11-25T00:00:00"/>
    <n v="13"/>
    <n v="1023"/>
    <n v="93"/>
    <n v="651"/>
    <n v="49"/>
    <n v="55"/>
    <n v="37"/>
    <n v="1"/>
    <n v="5"/>
    <n v="6"/>
    <n v="7"/>
    <n v="2"/>
    <n v="0"/>
    <n v="0"/>
    <n v="0"/>
    <n v="0"/>
    <n v="0"/>
    <n v="0"/>
    <n v="0"/>
    <x v="6"/>
  </r>
  <r>
    <n v="5626"/>
    <n v="1964"/>
    <n v="50"/>
    <x v="0"/>
    <x v="1"/>
    <x v="1"/>
    <x v="282"/>
    <n v="0"/>
    <n v="0"/>
    <d v="2013-11-23T00:00:00"/>
    <n v="13"/>
    <n v="338"/>
    <n v="4"/>
    <n v="89"/>
    <n v="11"/>
    <n v="8"/>
    <n v="13"/>
    <n v="1"/>
    <n v="4"/>
    <n v="2"/>
    <n v="9"/>
    <n v="4"/>
    <n v="0"/>
    <n v="0"/>
    <n v="0"/>
    <n v="0"/>
    <n v="0"/>
    <n v="0"/>
    <n v="0"/>
    <x v="0"/>
  </r>
  <r>
    <n v="7600"/>
    <n v="1992"/>
    <n v="22"/>
    <x v="1"/>
    <x v="4"/>
    <x v="1"/>
    <x v="283"/>
    <n v="1"/>
    <n v="0"/>
    <d v="2013-10-28T00:00:00"/>
    <n v="13"/>
    <n v="1"/>
    <n v="3"/>
    <n v="3"/>
    <n v="8"/>
    <n v="1"/>
    <n v="13"/>
    <n v="2"/>
    <n v="1"/>
    <n v="0"/>
    <n v="3"/>
    <n v="7"/>
    <n v="0"/>
    <n v="0"/>
    <n v="0"/>
    <n v="0"/>
    <n v="0"/>
    <n v="0"/>
    <n v="0"/>
    <x v="1"/>
  </r>
  <r>
    <n v="6406"/>
    <n v="1988"/>
    <n v="26"/>
    <x v="1"/>
    <x v="3"/>
    <x v="2"/>
    <x v="284"/>
    <n v="0"/>
    <n v="0"/>
    <d v="2013-10-28T00:00:00"/>
    <n v="13"/>
    <n v="647"/>
    <n v="107"/>
    <n v="391"/>
    <n v="175"/>
    <n v="67"/>
    <n v="40"/>
    <n v="1"/>
    <n v="6"/>
    <n v="4"/>
    <n v="10"/>
    <n v="3"/>
    <n v="0"/>
    <n v="0"/>
    <n v="0"/>
    <n v="0"/>
    <n v="0"/>
    <n v="0"/>
    <n v="0"/>
    <x v="4"/>
  </r>
  <r>
    <n v="7002"/>
    <n v="1955"/>
    <n v="59"/>
    <x v="0"/>
    <x v="0"/>
    <x v="1"/>
    <x v="285"/>
    <n v="0"/>
    <n v="1"/>
    <d v="2013-10-03T00:00:00"/>
    <n v="13"/>
    <n v="163"/>
    <n v="48"/>
    <n v="90"/>
    <n v="0"/>
    <n v="45"/>
    <n v="52"/>
    <n v="1"/>
    <n v="3"/>
    <n v="2"/>
    <n v="8"/>
    <n v="3"/>
    <n v="0"/>
    <n v="0"/>
    <n v="0"/>
    <n v="0"/>
    <n v="0"/>
    <n v="0"/>
    <n v="0"/>
    <x v="0"/>
  </r>
  <r>
    <n v="8234"/>
    <n v="1973"/>
    <n v="41"/>
    <x v="0"/>
    <x v="4"/>
    <x v="3"/>
    <x v="286"/>
    <n v="1"/>
    <n v="0"/>
    <d v="2013-08-15T00:00:00"/>
    <n v="13"/>
    <n v="1"/>
    <n v="6"/>
    <n v="7"/>
    <n v="0"/>
    <n v="1"/>
    <n v="3"/>
    <n v="1"/>
    <n v="1"/>
    <n v="0"/>
    <n v="2"/>
    <n v="8"/>
    <n v="1"/>
    <n v="0"/>
    <n v="0"/>
    <n v="0"/>
    <n v="0"/>
    <n v="1"/>
    <n v="0"/>
    <x v="0"/>
  </r>
  <r>
    <n v="6116"/>
    <n v="1968"/>
    <n v="46"/>
    <x v="0"/>
    <x v="2"/>
    <x v="2"/>
    <x v="287"/>
    <n v="0"/>
    <n v="1"/>
    <d v="2013-07-05T00:00:00"/>
    <n v="13"/>
    <n v="19"/>
    <n v="13"/>
    <n v="18"/>
    <n v="10"/>
    <n v="7"/>
    <n v="8"/>
    <n v="1"/>
    <n v="1"/>
    <n v="1"/>
    <n v="3"/>
    <n v="3"/>
    <n v="0"/>
    <n v="0"/>
    <n v="0"/>
    <n v="0"/>
    <n v="0"/>
    <n v="0"/>
    <n v="0"/>
    <x v="0"/>
  </r>
  <r>
    <n v="291"/>
    <n v="1970"/>
    <n v="44"/>
    <x v="0"/>
    <x v="0"/>
    <x v="2"/>
    <x v="288"/>
    <n v="0"/>
    <n v="0"/>
    <d v="2013-06-19T00:00:00"/>
    <n v="13"/>
    <n v="182"/>
    <n v="74"/>
    <n v="298"/>
    <n v="162"/>
    <n v="149"/>
    <n v="116"/>
    <n v="1"/>
    <n v="3"/>
    <n v="3"/>
    <n v="6"/>
    <n v="1"/>
    <n v="0"/>
    <n v="0"/>
    <n v="0"/>
    <n v="0"/>
    <n v="0"/>
    <n v="0"/>
    <n v="0"/>
    <x v="6"/>
  </r>
  <r>
    <n v="8779"/>
    <n v="1985"/>
    <n v="29"/>
    <x v="1"/>
    <x v="2"/>
    <x v="2"/>
    <x v="289"/>
    <n v="1"/>
    <n v="0"/>
    <d v="2013-06-16T00:00:00"/>
    <n v="13"/>
    <n v="56"/>
    <n v="4"/>
    <n v="76"/>
    <n v="17"/>
    <n v="1"/>
    <n v="18"/>
    <n v="4"/>
    <n v="4"/>
    <n v="1"/>
    <n v="3"/>
    <n v="9"/>
    <n v="1"/>
    <n v="0"/>
    <n v="0"/>
    <n v="0"/>
    <n v="0"/>
    <n v="1"/>
    <n v="0"/>
    <x v="2"/>
  </r>
  <r>
    <n v="4931"/>
    <n v="1977"/>
    <n v="37"/>
    <x v="1"/>
    <x v="0"/>
    <x v="3"/>
    <x v="290"/>
    <n v="0"/>
    <n v="0"/>
    <d v="2013-04-29T00:00:00"/>
    <n v="13"/>
    <n v="1"/>
    <n v="0"/>
    <n v="1725"/>
    <n v="2"/>
    <n v="1"/>
    <n v="1"/>
    <n v="0"/>
    <n v="0"/>
    <n v="28"/>
    <n v="0"/>
    <n v="1"/>
    <n v="0"/>
    <n v="0"/>
    <n v="0"/>
    <n v="0"/>
    <n v="0"/>
    <n v="0"/>
    <n v="0"/>
    <x v="6"/>
  </r>
  <r>
    <n v="1650"/>
    <n v="1960"/>
    <n v="54"/>
    <x v="0"/>
    <x v="3"/>
    <x v="2"/>
    <x v="291"/>
    <n v="0"/>
    <n v="0"/>
    <d v="2013-04-22T00:00:00"/>
    <n v="13"/>
    <n v="779"/>
    <n v="86"/>
    <n v="537"/>
    <n v="34"/>
    <n v="69"/>
    <n v="138"/>
    <n v="1"/>
    <n v="5"/>
    <n v="9"/>
    <n v="12"/>
    <n v="3"/>
    <n v="0"/>
    <n v="0"/>
    <n v="0"/>
    <n v="0"/>
    <n v="0"/>
    <n v="0"/>
    <n v="0"/>
    <x v="0"/>
  </r>
  <r>
    <n v="9701"/>
    <n v="1988"/>
    <n v="26"/>
    <x v="1"/>
    <x v="0"/>
    <x v="3"/>
    <x v="292"/>
    <n v="1"/>
    <n v="0"/>
    <d v="2013-03-19T00:00:00"/>
    <n v="13"/>
    <n v="32"/>
    <n v="34"/>
    <n v="41"/>
    <n v="73"/>
    <n v="16"/>
    <n v="116"/>
    <n v="3"/>
    <n v="4"/>
    <n v="2"/>
    <n v="3"/>
    <n v="7"/>
    <n v="0"/>
    <n v="0"/>
    <n v="0"/>
    <n v="0"/>
    <n v="0"/>
    <n v="0"/>
    <n v="0"/>
    <x v="1"/>
  </r>
  <r>
    <n v="6431"/>
    <n v="1964"/>
    <n v="50"/>
    <x v="0"/>
    <x v="1"/>
    <x v="2"/>
    <x v="293"/>
    <n v="1"/>
    <n v="1"/>
    <d v="2013-02-23T00:00:00"/>
    <n v="13"/>
    <n v="42"/>
    <n v="1"/>
    <n v="18"/>
    <n v="3"/>
    <n v="0"/>
    <n v="4"/>
    <n v="2"/>
    <n v="2"/>
    <n v="0"/>
    <n v="3"/>
    <n v="7"/>
    <n v="0"/>
    <n v="0"/>
    <n v="0"/>
    <n v="0"/>
    <n v="0"/>
    <n v="0"/>
    <n v="0"/>
    <x v="5"/>
  </r>
  <r>
    <n v="10789"/>
    <n v="1964"/>
    <n v="50"/>
    <x v="0"/>
    <x v="1"/>
    <x v="2"/>
    <x v="293"/>
    <n v="1"/>
    <n v="1"/>
    <d v="2013-02-23T00:00:00"/>
    <n v="13"/>
    <n v="42"/>
    <n v="1"/>
    <n v="18"/>
    <n v="3"/>
    <n v="0"/>
    <n v="4"/>
    <n v="2"/>
    <n v="2"/>
    <n v="0"/>
    <n v="3"/>
    <n v="7"/>
    <n v="0"/>
    <n v="0"/>
    <n v="0"/>
    <n v="0"/>
    <n v="0"/>
    <n v="0"/>
    <n v="0"/>
    <x v="0"/>
  </r>
  <r>
    <n v="5302"/>
    <n v="1986"/>
    <n v="28"/>
    <x v="1"/>
    <x v="0"/>
    <x v="3"/>
    <x v="294"/>
    <n v="0"/>
    <n v="0"/>
    <d v="2013-02-15T00:00:00"/>
    <n v="13"/>
    <n v="298"/>
    <n v="27"/>
    <n v="697"/>
    <n v="216"/>
    <n v="24"/>
    <n v="166"/>
    <n v="1"/>
    <n v="4"/>
    <n v="6"/>
    <n v="5"/>
    <n v="2"/>
    <n v="0"/>
    <n v="0"/>
    <n v="0"/>
    <n v="0"/>
    <n v="0"/>
    <n v="1"/>
    <n v="0"/>
    <x v="0"/>
  </r>
  <r>
    <n v="4459"/>
    <n v="1989"/>
    <n v="25"/>
    <x v="1"/>
    <x v="0"/>
    <x v="1"/>
    <x v="295"/>
    <n v="1"/>
    <n v="0"/>
    <d v="2012-12-30T00:00:00"/>
    <n v="13"/>
    <n v="10"/>
    <n v="4"/>
    <n v="14"/>
    <n v="4"/>
    <n v="4"/>
    <n v="1"/>
    <n v="1"/>
    <n v="1"/>
    <n v="0"/>
    <n v="3"/>
    <n v="8"/>
    <n v="0"/>
    <n v="0"/>
    <n v="0"/>
    <n v="0"/>
    <n v="0"/>
    <n v="0"/>
    <n v="0"/>
    <x v="0"/>
  </r>
  <r>
    <n v="10642"/>
    <n v="1989"/>
    <n v="25"/>
    <x v="1"/>
    <x v="0"/>
    <x v="1"/>
    <x v="295"/>
    <n v="1"/>
    <n v="0"/>
    <d v="2012-12-30T00:00:00"/>
    <n v="13"/>
    <n v="10"/>
    <n v="4"/>
    <n v="14"/>
    <n v="4"/>
    <n v="4"/>
    <n v="1"/>
    <n v="1"/>
    <n v="1"/>
    <n v="0"/>
    <n v="3"/>
    <n v="8"/>
    <n v="0"/>
    <n v="0"/>
    <n v="0"/>
    <n v="0"/>
    <n v="0"/>
    <n v="0"/>
    <n v="0"/>
    <x v="0"/>
  </r>
  <r>
    <n v="9213"/>
    <n v="1970"/>
    <n v="44"/>
    <x v="0"/>
    <x v="0"/>
    <x v="4"/>
    <x v="296"/>
    <n v="1"/>
    <n v="0"/>
    <d v="2012-10-31T00:00:00"/>
    <n v="13"/>
    <n v="4"/>
    <n v="1"/>
    <n v="5"/>
    <n v="2"/>
    <n v="0"/>
    <n v="3"/>
    <n v="1"/>
    <n v="1"/>
    <n v="0"/>
    <n v="2"/>
    <n v="8"/>
    <n v="0"/>
    <n v="0"/>
    <n v="0"/>
    <n v="0"/>
    <n v="0"/>
    <n v="0"/>
    <n v="0"/>
    <x v="0"/>
  </r>
  <r>
    <n v="3678"/>
    <n v="1973"/>
    <n v="41"/>
    <x v="0"/>
    <x v="0"/>
    <x v="4"/>
    <x v="297"/>
    <n v="1"/>
    <n v="1"/>
    <d v="2012-10-07T00:00:00"/>
    <n v="13"/>
    <n v="488"/>
    <n v="23"/>
    <n v="71"/>
    <n v="15"/>
    <n v="0"/>
    <n v="59"/>
    <n v="11"/>
    <n v="8"/>
    <n v="3"/>
    <n v="7"/>
    <n v="7"/>
    <n v="0"/>
    <n v="1"/>
    <n v="0"/>
    <n v="0"/>
    <n v="0"/>
    <n v="1"/>
    <n v="0"/>
    <x v="0"/>
  </r>
  <r>
    <n v="3698"/>
    <n v="1983"/>
    <n v="31"/>
    <x v="1"/>
    <x v="0"/>
    <x v="3"/>
    <x v="298"/>
    <n v="0"/>
    <n v="0"/>
    <d v="2012-08-09T00:00:00"/>
    <n v="13"/>
    <n v="817"/>
    <n v="185"/>
    <n v="687"/>
    <n v="145"/>
    <n v="55"/>
    <n v="241"/>
    <n v="1"/>
    <n v="4"/>
    <n v="6"/>
    <n v="8"/>
    <n v="2"/>
    <n v="0"/>
    <n v="0"/>
    <n v="1"/>
    <n v="0"/>
    <n v="0"/>
    <n v="1"/>
    <n v="0"/>
    <x v="0"/>
  </r>
  <r>
    <n v="5929"/>
    <n v="1973"/>
    <n v="41"/>
    <x v="0"/>
    <x v="1"/>
    <x v="2"/>
    <x v="299"/>
    <n v="1"/>
    <n v="0"/>
    <d v="2014-05-06T00:00:00"/>
    <n v="14"/>
    <n v="19"/>
    <n v="3"/>
    <n v="19"/>
    <n v="3"/>
    <n v="1"/>
    <n v="3"/>
    <n v="2"/>
    <n v="2"/>
    <n v="0"/>
    <n v="3"/>
    <n v="7"/>
    <n v="0"/>
    <n v="0"/>
    <n v="0"/>
    <n v="0"/>
    <n v="0"/>
    <n v="0"/>
    <n v="0"/>
    <x v="0"/>
  </r>
  <r>
    <n v="10795"/>
    <n v="1973"/>
    <n v="41"/>
    <x v="0"/>
    <x v="1"/>
    <x v="2"/>
    <x v="299"/>
    <n v="1"/>
    <n v="0"/>
    <d v="2014-05-06T00:00:00"/>
    <n v="14"/>
    <n v="19"/>
    <n v="3"/>
    <n v="19"/>
    <n v="3"/>
    <n v="1"/>
    <n v="3"/>
    <n v="2"/>
    <n v="2"/>
    <n v="0"/>
    <n v="3"/>
    <n v="7"/>
    <n v="0"/>
    <n v="0"/>
    <n v="0"/>
    <n v="0"/>
    <n v="0"/>
    <n v="0"/>
    <n v="0"/>
    <x v="5"/>
  </r>
  <r>
    <n v="4390"/>
    <n v="1954"/>
    <n v="60"/>
    <x v="2"/>
    <x v="0"/>
    <x v="3"/>
    <x v="300"/>
    <n v="0"/>
    <n v="1"/>
    <d v="2014-04-15T00:00:00"/>
    <n v="14"/>
    <n v="459"/>
    <n v="15"/>
    <n v="171"/>
    <n v="142"/>
    <n v="23"/>
    <n v="31"/>
    <n v="2"/>
    <n v="5"/>
    <n v="4"/>
    <n v="12"/>
    <n v="2"/>
    <n v="0"/>
    <n v="0"/>
    <n v="0"/>
    <n v="0"/>
    <n v="0"/>
    <n v="0"/>
    <n v="0"/>
    <x v="6"/>
  </r>
  <r>
    <n v="9362"/>
    <n v="1965"/>
    <n v="49"/>
    <x v="0"/>
    <x v="0"/>
    <x v="1"/>
    <x v="301"/>
    <n v="0"/>
    <n v="1"/>
    <d v="2014-03-05T00:00:00"/>
    <n v="14"/>
    <n v="492"/>
    <n v="5"/>
    <n v="32"/>
    <n v="13"/>
    <n v="5"/>
    <n v="21"/>
    <n v="1"/>
    <n v="9"/>
    <n v="1"/>
    <n v="7"/>
    <n v="6"/>
    <n v="0"/>
    <n v="1"/>
    <n v="0"/>
    <n v="0"/>
    <n v="0"/>
    <n v="0"/>
    <n v="0"/>
    <x v="1"/>
  </r>
  <r>
    <n v="1577"/>
    <n v="1946"/>
    <n v="68"/>
    <x v="2"/>
    <x v="0"/>
    <x v="2"/>
    <x v="302"/>
    <n v="0"/>
    <n v="0"/>
    <d v="2014-02-19T00:00:00"/>
    <n v="14"/>
    <n v="558"/>
    <n v="79"/>
    <n v="622"/>
    <n v="207"/>
    <n v="175"/>
    <n v="95"/>
    <n v="1"/>
    <n v="4"/>
    <n v="6"/>
    <n v="4"/>
    <n v="1"/>
    <n v="0"/>
    <n v="0"/>
    <n v="1"/>
    <n v="0"/>
    <n v="0"/>
    <n v="1"/>
    <n v="0"/>
    <x v="0"/>
  </r>
  <r>
    <n v="4609"/>
    <n v="1966"/>
    <n v="48"/>
    <x v="0"/>
    <x v="1"/>
    <x v="2"/>
    <x v="303"/>
    <n v="0"/>
    <n v="1"/>
    <d v="2014-01-11T00:00:00"/>
    <n v="14"/>
    <n v="383"/>
    <n v="0"/>
    <n v="53"/>
    <n v="6"/>
    <n v="4"/>
    <n v="40"/>
    <n v="3"/>
    <n v="8"/>
    <n v="1"/>
    <n v="6"/>
    <n v="6"/>
    <n v="0"/>
    <n v="0"/>
    <n v="0"/>
    <n v="0"/>
    <n v="0"/>
    <n v="0"/>
    <n v="0"/>
    <x v="0"/>
  </r>
  <r>
    <n v="7143"/>
    <n v="1955"/>
    <n v="59"/>
    <x v="0"/>
    <x v="2"/>
    <x v="3"/>
    <x v="304"/>
    <n v="0"/>
    <n v="1"/>
    <d v="2013-11-06T00:00:00"/>
    <n v="14"/>
    <n v="209"/>
    <n v="162"/>
    <n v="209"/>
    <n v="41"/>
    <n v="162"/>
    <n v="37"/>
    <n v="5"/>
    <n v="4"/>
    <n v="7"/>
    <n v="10"/>
    <n v="2"/>
    <n v="0"/>
    <n v="0"/>
    <n v="0"/>
    <n v="0"/>
    <n v="0"/>
    <n v="0"/>
    <n v="0"/>
    <x v="0"/>
  </r>
  <r>
    <n v="1729"/>
    <n v="1961"/>
    <n v="53"/>
    <x v="0"/>
    <x v="1"/>
    <x v="3"/>
    <x v="305"/>
    <n v="0"/>
    <n v="1"/>
    <d v="2013-10-02T00:00:00"/>
    <n v="14"/>
    <n v="1043"/>
    <n v="24"/>
    <n v="97"/>
    <n v="32"/>
    <n v="24"/>
    <n v="157"/>
    <n v="2"/>
    <n v="3"/>
    <n v="5"/>
    <n v="10"/>
    <n v="6"/>
    <n v="0"/>
    <n v="0"/>
    <n v="0"/>
    <n v="0"/>
    <n v="0"/>
    <n v="0"/>
    <n v="0"/>
    <x v="0"/>
  </r>
  <r>
    <n v="10664"/>
    <n v="1949"/>
    <n v="65"/>
    <x v="2"/>
    <x v="3"/>
    <x v="4"/>
    <x v="306"/>
    <n v="0"/>
    <n v="1"/>
    <d v="2013-09-07T00:00:00"/>
    <n v="14"/>
    <n v="400"/>
    <n v="4"/>
    <n v="35"/>
    <n v="6"/>
    <n v="0"/>
    <n v="22"/>
    <n v="2"/>
    <n v="9"/>
    <n v="1"/>
    <n v="5"/>
    <n v="8"/>
    <n v="0"/>
    <n v="0"/>
    <n v="0"/>
    <n v="0"/>
    <n v="0"/>
    <n v="0"/>
    <n v="0"/>
    <x v="0"/>
  </r>
  <r>
    <n v="5029"/>
    <n v="1946"/>
    <n v="68"/>
    <x v="2"/>
    <x v="0"/>
    <x v="2"/>
    <x v="307"/>
    <n v="0"/>
    <n v="0"/>
    <d v="2013-08-06T00:00:00"/>
    <n v="14"/>
    <n v="3"/>
    <n v="1"/>
    <n v="2"/>
    <n v="4"/>
    <n v="3"/>
    <n v="1"/>
    <n v="1"/>
    <n v="0"/>
    <n v="0"/>
    <n v="3"/>
    <n v="5"/>
    <n v="0"/>
    <n v="0"/>
    <n v="0"/>
    <n v="0"/>
    <n v="0"/>
    <n v="0"/>
    <n v="0"/>
    <x v="0"/>
  </r>
  <r>
    <n v="10507"/>
    <n v="1977"/>
    <n v="37"/>
    <x v="1"/>
    <x v="2"/>
    <x v="0"/>
    <x v="308"/>
    <n v="0"/>
    <n v="1"/>
    <d v="2013-07-25T00:00:00"/>
    <n v="14"/>
    <n v="691"/>
    <n v="7"/>
    <n v="69"/>
    <n v="0"/>
    <n v="7"/>
    <n v="23"/>
    <n v="4"/>
    <n v="2"/>
    <n v="2"/>
    <n v="7"/>
    <n v="8"/>
    <n v="0"/>
    <n v="1"/>
    <n v="0"/>
    <n v="0"/>
    <n v="0"/>
    <n v="0"/>
    <n v="0"/>
    <x v="2"/>
  </r>
  <r>
    <n v="3865"/>
    <n v="1977"/>
    <n v="37"/>
    <x v="1"/>
    <x v="2"/>
    <x v="3"/>
    <x v="309"/>
    <n v="0"/>
    <n v="0"/>
    <d v="2013-04-30T00:00:00"/>
    <n v="14"/>
    <n v="2"/>
    <n v="12"/>
    <n v="10"/>
    <n v="6"/>
    <n v="13"/>
    <n v="30"/>
    <n v="1"/>
    <n v="3"/>
    <n v="1"/>
    <n v="2"/>
    <n v="8"/>
    <n v="0"/>
    <n v="0"/>
    <n v="0"/>
    <n v="0"/>
    <n v="0"/>
    <n v="1"/>
    <n v="0"/>
    <x v="1"/>
  </r>
  <r>
    <n v="6982"/>
    <n v="1976"/>
    <n v="38"/>
    <x v="1"/>
    <x v="0"/>
    <x v="2"/>
    <x v="310"/>
    <n v="0"/>
    <n v="0"/>
    <d v="2013-03-19T00:00:00"/>
    <n v="14"/>
    <n v="783"/>
    <n v="30"/>
    <n v="537"/>
    <n v="140"/>
    <n v="76"/>
    <n v="15"/>
    <n v="1"/>
    <n v="4"/>
    <n v="10"/>
    <n v="9"/>
    <n v="2"/>
    <n v="0"/>
    <n v="0"/>
    <n v="0"/>
    <n v="0"/>
    <n v="0"/>
    <n v="0"/>
    <n v="0"/>
    <x v="5"/>
  </r>
  <r>
    <n v="7042"/>
    <n v="1983"/>
    <n v="31"/>
    <x v="1"/>
    <x v="0"/>
    <x v="2"/>
    <x v="311"/>
    <n v="0"/>
    <n v="0"/>
    <d v="2013-03-01T00:00:00"/>
    <n v="14"/>
    <n v="3"/>
    <n v="3"/>
    <n v="14"/>
    <n v="15"/>
    <n v="21"/>
    <n v="10"/>
    <n v="1"/>
    <n v="2"/>
    <n v="1"/>
    <n v="2"/>
    <n v="9"/>
    <n v="0"/>
    <n v="0"/>
    <n v="0"/>
    <n v="0"/>
    <n v="0"/>
    <n v="1"/>
    <n v="0"/>
    <x v="0"/>
  </r>
  <r>
    <n v="9668"/>
    <n v="1971"/>
    <n v="43"/>
    <x v="0"/>
    <x v="0"/>
    <x v="2"/>
    <x v="312"/>
    <n v="1"/>
    <n v="0"/>
    <d v="2013-01-12T00:00:00"/>
    <n v="14"/>
    <n v="4"/>
    <n v="16"/>
    <n v="20"/>
    <n v="0"/>
    <n v="17"/>
    <n v="20"/>
    <n v="3"/>
    <n v="2"/>
    <n v="0"/>
    <n v="4"/>
    <n v="8"/>
    <n v="0"/>
    <n v="0"/>
    <n v="0"/>
    <n v="0"/>
    <n v="0"/>
    <n v="0"/>
    <n v="0"/>
    <x v="6"/>
  </r>
  <r>
    <n v="6878"/>
    <n v="1954"/>
    <n v="60"/>
    <x v="2"/>
    <x v="0"/>
    <x v="4"/>
    <x v="313"/>
    <n v="0"/>
    <n v="0"/>
    <d v="2012-12-12T00:00:00"/>
    <n v="14"/>
    <n v="43"/>
    <n v="12"/>
    <n v="96"/>
    <n v="78"/>
    <n v="40"/>
    <n v="55"/>
    <n v="3"/>
    <n v="4"/>
    <n v="1"/>
    <n v="6"/>
    <n v="7"/>
    <n v="0"/>
    <n v="0"/>
    <n v="0"/>
    <n v="0"/>
    <n v="0"/>
    <n v="0"/>
    <n v="0"/>
    <x v="0"/>
  </r>
  <r>
    <n v="4099"/>
    <n v="1972"/>
    <n v="42"/>
    <x v="0"/>
    <x v="0"/>
    <x v="2"/>
    <x v="314"/>
    <n v="1"/>
    <n v="0"/>
    <d v="2012-11-12T00:00:00"/>
    <n v="14"/>
    <n v="10"/>
    <n v="2"/>
    <n v="16"/>
    <n v="11"/>
    <n v="2"/>
    <n v="21"/>
    <n v="1"/>
    <n v="1"/>
    <n v="0"/>
    <n v="3"/>
    <n v="8"/>
    <n v="0"/>
    <n v="0"/>
    <n v="0"/>
    <n v="0"/>
    <n v="0"/>
    <n v="0"/>
    <n v="0"/>
    <x v="0"/>
  </r>
  <r>
    <n v="5031"/>
    <n v="1974"/>
    <n v="40"/>
    <x v="0"/>
    <x v="0"/>
    <x v="3"/>
    <x v="315"/>
    <n v="0"/>
    <n v="0"/>
    <d v="2012-09-22T00:00:00"/>
    <n v="14"/>
    <n v="777"/>
    <n v="35"/>
    <n v="731"/>
    <n v="39"/>
    <n v="137"/>
    <n v="114"/>
    <n v="1"/>
    <n v="5"/>
    <n v="9"/>
    <n v="11"/>
    <n v="2"/>
    <n v="0"/>
    <n v="0"/>
    <n v="1"/>
    <n v="0"/>
    <n v="0"/>
    <n v="1"/>
    <n v="0"/>
    <x v="0"/>
  </r>
  <r>
    <n v="1970"/>
    <n v="1968"/>
    <n v="46"/>
    <x v="0"/>
    <x v="3"/>
    <x v="3"/>
    <x v="316"/>
    <n v="0"/>
    <n v="1"/>
    <d v="2012-09-10T00:00:00"/>
    <n v="14"/>
    <n v="63"/>
    <n v="0"/>
    <n v="21"/>
    <n v="7"/>
    <n v="0"/>
    <n v="12"/>
    <n v="1"/>
    <n v="3"/>
    <n v="0"/>
    <n v="3"/>
    <n v="8"/>
    <n v="0"/>
    <n v="0"/>
    <n v="0"/>
    <n v="0"/>
    <n v="0"/>
    <n v="0"/>
    <n v="0"/>
    <x v="0"/>
  </r>
  <r>
    <n v="5726"/>
    <n v="1983"/>
    <n v="31"/>
    <x v="1"/>
    <x v="3"/>
    <x v="1"/>
    <x v="317"/>
    <n v="1"/>
    <n v="0"/>
    <d v="2014-03-20T00:00:00"/>
    <n v="15"/>
    <n v="16"/>
    <n v="7"/>
    <n v="23"/>
    <n v="0"/>
    <n v="8"/>
    <n v="6"/>
    <n v="3"/>
    <n v="3"/>
    <n v="0"/>
    <n v="4"/>
    <n v="5"/>
    <n v="0"/>
    <n v="0"/>
    <n v="0"/>
    <n v="0"/>
    <n v="0"/>
    <n v="0"/>
    <n v="1"/>
    <x v="6"/>
  </r>
  <r>
    <n v="5231"/>
    <n v="1974"/>
    <n v="40"/>
    <x v="0"/>
    <x v="2"/>
    <x v="2"/>
    <x v="318"/>
    <n v="0"/>
    <n v="2"/>
    <d v="2014-02-27T00:00:00"/>
    <n v="15"/>
    <n v="27"/>
    <n v="2"/>
    <n v="7"/>
    <n v="0"/>
    <n v="2"/>
    <n v="13"/>
    <n v="1"/>
    <n v="1"/>
    <n v="0"/>
    <n v="3"/>
    <n v="5"/>
    <n v="0"/>
    <n v="0"/>
    <n v="0"/>
    <n v="0"/>
    <n v="0"/>
    <n v="0"/>
    <n v="0"/>
    <x v="0"/>
  </r>
  <r>
    <n v="1307"/>
    <n v="1978"/>
    <n v="36"/>
    <x v="1"/>
    <x v="0"/>
    <x v="0"/>
    <x v="319"/>
    <n v="0"/>
    <n v="1"/>
    <d v="2014-02-09T00:00:00"/>
    <n v="15"/>
    <n v="27"/>
    <n v="5"/>
    <n v="8"/>
    <n v="8"/>
    <n v="3"/>
    <n v="12"/>
    <n v="3"/>
    <n v="3"/>
    <n v="0"/>
    <n v="4"/>
    <n v="4"/>
    <n v="0"/>
    <n v="0"/>
    <n v="0"/>
    <n v="0"/>
    <n v="0"/>
    <n v="0"/>
    <n v="0"/>
    <x v="0"/>
  </r>
  <r>
    <n v="10609"/>
    <n v="1962"/>
    <n v="52"/>
    <x v="0"/>
    <x v="1"/>
    <x v="2"/>
    <x v="320"/>
    <n v="0"/>
    <n v="1"/>
    <d v="2013-10-12T00:00:00"/>
    <n v="15"/>
    <n v="71"/>
    <n v="0"/>
    <n v="13"/>
    <n v="3"/>
    <n v="1"/>
    <n v="0"/>
    <n v="2"/>
    <n v="1"/>
    <n v="1"/>
    <n v="4"/>
    <n v="4"/>
    <n v="0"/>
    <n v="0"/>
    <n v="0"/>
    <n v="0"/>
    <n v="0"/>
    <n v="0"/>
    <n v="0"/>
    <x v="1"/>
  </r>
  <r>
    <n v="5782"/>
    <n v="1982"/>
    <n v="32"/>
    <x v="1"/>
    <x v="2"/>
    <x v="3"/>
    <x v="321"/>
    <n v="0"/>
    <n v="1"/>
    <d v="2013-09-28T00:00:00"/>
    <n v="15"/>
    <n v="402"/>
    <n v="35"/>
    <n v="106"/>
    <n v="101"/>
    <n v="77"/>
    <n v="42"/>
    <n v="2"/>
    <n v="9"/>
    <n v="2"/>
    <n v="9"/>
    <n v="5"/>
    <n v="0"/>
    <n v="1"/>
    <n v="0"/>
    <n v="0"/>
    <n v="0"/>
    <n v="0"/>
    <n v="0"/>
    <x v="0"/>
  </r>
  <r>
    <n v="7533"/>
    <n v="1964"/>
    <n v="50"/>
    <x v="0"/>
    <x v="0"/>
    <x v="2"/>
    <x v="322"/>
    <n v="1"/>
    <n v="1"/>
    <d v="2013-09-24T00:00:00"/>
    <n v="15"/>
    <n v="144"/>
    <n v="1"/>
    <n v="32"/>
    <n v="2"/>
    <n v="1"/>
    <n v="7"/>
    <n v="4"/>
    <n v="4"/>
    <n v="1"/>
    <n v="4"/>
    <n v="7"/>
    <n v="0"/>
    <n v="0"/>
    <n v="0"/>
    <n v="0"/>
    <n v="0"/>
    <n v="0"/>
    <n v="0"/>
    <x v="1"/>
  </r>
  <r>
    <n v="9493"/>
    <n v="1980"/>
    <n v="34"/>
    <x v="1"/>
    <x v="1"/>
    <x v="1"/>
    <x v="323"/>
    <n v="0"/>
    <n v="0"/>
    <d v="2013-05-05T00:00:00"/>
    <n v="15"/>
    <n v="840"/>
    <n v="53"/>
    <n v="804"/>
    <n v="23"/>
    <n v="71"/>
    <n v="17"/>
    <n v="1"/>
    <n v="5"/>
    <n v="4"/>
    <n v="8"/>
    <n v="3"/>
    <n v="0"/>
    <n v="0"/>
    <n v="1"/>
    <n v="1"/>
    <n v="0"/>
    <n v="1"/>
    <n v="0"/>
    <x v="1"/>
  </r>
  <r>
    <n v="2253"/>
    <n v="1990"/>
    <n v="24"/>
    <x v="1"/>
    <x v="0"/>
    <x v="2"/>
    <x v="324"/>
    <n v="0"/>
    <n v="0"/>
    <d v="2013-02-16T00:00:00"/>
    <n v="15"/>
    <n v="32"/>
    <n v="0"/>
    <n v="8"/>
    <n v="23"/>
    <n v="4"/>
    <n v="18"/>
    <n v="1"/>
    <n v="1"/>
    <n v="0"/>
    <n v="4"/>
    <n v="6"/>
    <n v="0"/>
    <n v="0"/>
    <n v="0"/>
    <n v="0"/>
    <n v="0"/>
    <n v="0"/>
    <n v="0"/>
    <x v="0"/>
  </r>
  <r>
    <n v="2326"/>
    <n v="1990"/>
    <n v="24"/>
    <x v="1"/>
    <x v="0"/>
    <x v="2"/>
    <x v="324"/>
    <n v="0"/>
    <n v="0"/>
    <d v="2013-02-16T00:00:00"/>
    <n v="15"/>
    <n v="32"/>
    <n v="0"/>
    <n v="8"/>
    <n v="23"/>
    <n v="4"/>
    <n v="18"/>
    <n v="1"/>
    <n v="1"/>
    <n v="0"/>
    <n v="4"/>
    <n v="6"/>
    <n v="0"/>
    <n v="0"/>
    <n v="0"/>
    <n v="0"/>
    <n v="0"/>
    <n v="0"/>
    <n v="0"/>
    <x v="0"/>
  </r>
  <r>
    <n v="1876"/>
    <n v="1990"/>
    <n v="24"/>
    <x v="1"/>
    <x v="0"/>
    <x v="2"/>
    <x v="324"/>
    <n v="0"/>
    <n v="0"/>
    <d v="2013-02-16T00:00:00"/>
    <n v="15"/>
    <n v="32"/>
    <n v="0"/>
    <n v="8"/>
    <n v="23"/>
    <n v="4"/>
    <n v="18"/>
    <n v="1"/>
    <n v="1"/>
    <n v="0"/>
    <n v="4"/>
    <n v="6"/>
    <n v="0"/>
    <n v="0"/>
    <n v="0"/>
    <n v="0"/>
    <n v="0"/>
    <n v="0"/>
    <n v="0"/>
    <x v="5"/>
  </r>
  <r>
    <n v="7141"/>
    <n v="1986"/>
    <n v="28"/>
    <x v="1"/>
    <x v="3"/>
    <x v="1"/>
    <x v="325"/>
    <n v="1"/>
    <n v="0"/>
    <d v="2012-12-29T00:00:00"/>
    <n v="15"/>
    <n v="88"/>
    <n v="10"/>
    <n v="46"/>
    <n v="2"/>
    <n v="3"/>
    <n v="64"/>
    <n v="4"/>
    <n v="5"/>
    <n v="1"/>
    <n v="2"/>
    <n v="10"/>
    <n v="0"/>
    <n v="0"/>
    <n v="0"/>
    <n v="0"/>
    <n v="0"/>
    <n v="1"/>
    <n v="0"/>
    <x v="0"/>
  </r>
  <r>
    <n v="7393"/>
    <n v="1978"/>
    <n v="36"/>
    <x v="1"/>
    <x v="0"/>
    <x v="3"/>
    <x v="326"/>
    <n v="1"/>
    <n v="1"/>
    <d v="2012-12-10T00:00:00"/>
    <n v="15"/>
    <n v="56"/>
    <n v="5"/>
    <n v="24"/>
    <n v="4"/>
    <n v="0"/>
    <n v="3"/>
    <n v="3"/>
    <n v="2"/>
    <n v="1"/>
    <n v="3"/>
    <n v="5"/>
    <n v="0"/>
    <n v="0"/>
    <n v="0"/>
    <n v="0"/>
    <n v="0"/>
    <n v="0"/>
    <n v="0"/>
    <x v="0"/>
  </r>
  <r>
    <n v="4713"/>
    <n v="1979"/>
    <n v="35"/>
    <x v="1"/>
    <x v="1"/>
    <x v="2"/>
    <x v="327"/>
    <n v="1"/>
    <n v="0"/>
    <d v="2012-11-22T00:00:00"/>
    <n v="15"/>
    <n v="74"/>
    <n v="0"/>
    <n v="42"/>
    <n v="2"/>
    <n v="1"/>
    <n v="6"/>
    <n v="2"/>
    <n v="2"/>
    <n v="1"/>
    <n v="4"/>
    <n v="7"/>
    <n v="0"/>
    <n v="0"/>
    <n v="0"/>
    <n v="0"/>
    <n v="0"/>
    <n v="0"/>
    <n v="0"/>
    <x v="0"/>
  </r>
  <r>
    <n v="5093"/>
    <n v="1974"/>
    <n v="40"/>
    <x v="0"/>
    <x v="1"/>
    <x v="0"/>
    <x v="328"/>
    <n v="1"/>
    <n v="0"/>
    <d v="2012-09-18T00:00:00"/>
    <n v="15"/>
    <n v="40"/>
    <n v="3"/>
    <n v="30"/>
    <n v="10"/>
    <n v="7"/>
    <n v="11"/>
    <n v="3"/>
    <n v="3"/>
    <n v="0"/>
    <n v="3"/>
    <n v="9"/>
    <n v="0"/>
    <n v="0"/>
    <n v="0"/>
    <n v="0"/>
    <n v="0"/>
    <n v="1"/>
    <n v="0"/>
    <x v="0"/>
  </r>
  <r>
    <n v="8524"/>
    <n v="1974"/>
    <n v="40"/>
    <x v="0"/>
    <x v="1"/>
    <x v="0"/>
    <x v="328"/>
    <n v="1"/>
    <n v="0"/>
    <d v="2012-09-18T00:00:00"/>
    <n v="15"/>
    <n v="40"/>
    <n v="3"/>
    <n v="30"/>
    <n v="10"/>
    <n v="7"/>
    <n v="11"/>
    <n v="3"/>
    <n v="3"/>
    <n v="0"/>
    <n v="3"/>
    <n v="9"/>
    <n v="0"/>
    <n v="0"/>
    <n v="0"/>
    <n v="0"/>
    <n v="0"/>
    <n v="1"/>
    <n v="0"/>
    <x v="0"/>
  </r>
  <r>
    <n v="3766"/>
    <n v="1959"/>
    <n v="55"/>
    <x v="0"/>
    <x v="3"/>
    <x v="4"/>
    <x v="329"/>
    <n v="0"/>
    <n v="0"/>
    <d v="2012-08-16T00:00:00"/>
    <n v="15"/>
    <n v="100"/>
    <n v="71"/>
    <n v="243"/>
    <n v="108"/>
    <n v="94"/>
    <n v="219"/>
    <n v="3"/>
    <n v="9"/>
    <n v="1"/>
    <n v="8"/>
    <n v="9"/>
    <n v="0"/>
    <n v="0"/>
    <n v="0"/>
    <n v="0"/>
    <n v="0"/>
    <n v="1"/>
    <n v="0"/>
    <x v="0"/>
  </r>
  <r>
    <n v="9725"/>
    <n v="1966"/>
    <n v="48"/>
    <x v="0"/>
    <x v="1"/>
    <x v="3"/>
    <x v="330"/>
    <n v="1"/>
    <n v="1"/>
    <d v="2014-06-05T00:00:00"/>
    <n v="16"/>
    <n v="8"/>
    <n v="0"/>
    <n v="3"/>
    <n v="0"/>
    <n v="0"/>
    <n v="1"/>
    <n v="1"/>
    <n v="1"/>
    <n v="0"/>
    <n v="2"/>
    <n v="8"/>
    <n v="1"/>
    <n v="0"/>
    <n v="0"/>
    <n v="0"/>
    <n v="0"/>
    <n v="0"/>
    <n v="0"/>
    <x v="0"/>
  </r>
  <r>
    <n v="8933"/>
    <n v="1983"/>
    <n v="31"/>
    <x v="1"/>
    <x v="2"/>
    <x v="2"/>
    <x v="331"/>
    <n v="1"/>
    <n v="0"/>
    <d v="2014-05-12T00:00:00"/>
    <n v="16"/>
    <n v="26"/>
    <n v="3"/>
    <n v="23"/>
    <n v="4"/>
    <n v="7"/>
    <n v="3"/>
    <n v="2"/>
    <n v="2"/>
    <n v="0"/>
    <n v="4"/>
    <n v="6"/>
    <n v="0"/>
    <n v="0"/>
    <n v="0"/>
    <n v="0"/>
    <n v="0"/>
    <n v="0"/>
    <n v="0"/>
    <x v="1"/>
  </r>
  <r>
    <n v="10779"/>
    <n v="1983"/>
    <n v="31"/>
    <x v="1"/>
    <x v="0"/>
    <x v="1"/>
    <x v="332"/>
    <n v="0"/>
    <n v="0"/>
    <d v="2014-04-13T00:00:00"/>
    <n v="16"/>
    <n v="15"/>
    <n v="5"/>
    <n v="14"/>
    <n v="0"/>
    <n v="4"/>
    <n v="11"/>
    <n v="1"/>
    <n v="1"/>
    <n v="0"/>
    <n v="3"/>
    <n v="7"/>
    <n v="0"/>
    <n v="0"/>
    <n v="0"/>
    <n v="0"/>
    <n v="0"/>
    <n v="0"/>
    <n v="0"/>
    <x v="0"/>
  </r>
  <r>
    <n v="9289"/>
    <n v="1979"/>
    <n v="35"/>
    <x v="1"/>
    <x v="0"/>
    <x v="2"/>
    <x v="333"/>
    <n v="1"/>
    <n v="0"/>
    <d v="2014-04-10T00:00:00"/>
    <n v="16"/>
    <n v="29"/>
    <n v="1"/>
    <n v="17"/>
    <n v="0"/>
    <n v="3"/>
    <n v="13"/>
    <n v="1"/>
    <n v="2"/>
    <n v="1"/>
    <n v="2"/>
    <n v="8"/>
    <n v="0"/>
    <n v="0"/>
    <n v="0"/>
    <n v="0"/>
    <n v="0"/>
    <n v="1"/>
    <n v="0"/>
    <x v="0"/>
  </r>
  <r>
    <n v="2613"/>
    <n v="1960"/>
    <n v="54"/>
    <x v="0"/>
    <x v="3"/>
    <x v="2"/>
    <x v="334"/>
    <n v="0"/>
    <n v="1"/>
    <d v="2014-04-03T00:00:00"/>
    <n v="16"/>
    <n v="162"/>
    <n v="6"/>
    <n v="37"/>
    <n v="6"/>
    <n v="13"/>
    <n v="13"/>
    <n v="2"/>
    <n v="1"/>
    <n v="3"/>
    <n v="6"/>
    <n v="1"/>
    <n v="0"/>
    <n v="0"/>
    <n v="0"/>
    <n v="0"/>
    <n v="0"/>
    <n v="0"/>
    <n v="0"/>
    <x v="0"/>
  </r>
  <r>
    <n v="10133"/>
    <n v="1970"/>
    <n v="44"/>
    <x v="0"/>
    <x v="0"/>
    <x v="1"/>
    <x v="335"/>
    <n v="0"/>
    <n v="0"/>
    <d v="2014-02-12T00:00:00"/>
    <n v="16"/>
    <n v="1302"/>
    <n v="68"/>
    <n v="731"/>
    <n v="89"/>
    <n v="114"/>
    <n v="45"/>
    <n v="0"/>
    <n v="6"/>
    <n v="7"/>
    <n v="12"/>
    <n v="2"/>
    <n v="0"/>
    <n v="1"/>
    <n v="1"/>
    <n v="1"/>
    <n v="0"/>
    <n v="1"/>
    <n v="0"/>
    <x v="1"/>
  </r>
  <r>
    <n v="8443"/>
    <n v="1972"/>
    <n v="42"/>
    <x v="0"/>
    <x v="0"/>
    <x v="1"/>
    <x v="336"/>
    <n v="1"/>
    <n v="0"/>
    <d v="2014-02-10T00:00:00"/>
    <n v="16"/>
    <n v="6"/>
    <n v="10"/>
    <n v="12"/>
    <n v="3"/>
    <n v="15"/>
    <n v="40"/>
    <n v="3"/>
    <n v="3"/>
    <n v="1"/>
    <n v="2"/>
    <n v="8"/>
    <n v="1"/>
    <n v="0"/>
    <n v="0"/>
    <n v="0"/>
    <n v="0"/>
    <n v="1"/>
    <n v="0"/>
    <x v="6"/>
  </r>
  <r>
    <n v="10796"/>
    <n v="1984"/>
    <n v="30"/>
    <x v="1"/>
    <x v="3"/>
    <x v="2"/>
    <x v="337"/>
    <n v="1"/>
    <n v="0"/>
    <d v="2014-01-22T00:00:00"/>
    <n v="16"/>
    <n v="47"/>
    <n v="1"/>
    <n v="6"/>
    <n v="0"/>
    <n v="0"/>
    <n v="12"/>
    <n v="1"/>
    <n v="1"/>
    <n v="1"/>
    <n v="3"/>
    <n v="6"/>
    <n v="0"/>
    <n v="0"/>
    <n v="0"/>
    <n v="0"/>
    <n v="0"/>
    <n v="0"/>
    <n v="0"/>
    <x v="5"/>
  </r>
  <r>
    <n v="10241"/>
    <n v="1975"/>
    <n v="39"/>
    <x v="1"/>
    <x v="2"/>
    <x v="0"/>
    <x v="338"/>
    <n v="0"/>
    <n v="0"/>
    <d v="2013-12-15T00:00:00"/>
    <n v="16"/>
    <n v="0"/>
    <n v="0"/>
    <n v="0"/>
    <n v="6"/>
    <n v="2"/>
    <n v="6"/>
    <n v="1"/>
    <n v="1"/>
    <n v="0"/>
    <n v="2"/>
    <n v="6"/>
    <n v="0"/>
    <n v="0"/>
    <n v="0"/>
    <n v="0"/>
    <n v="0"/>
    <n v="0"/>
    <n v="0"/>
    <x v="0"/>
  </r>
  <r>
    <n v="3388"/>
    <n v="1967"/>
    <n v="47"/>
    <x v="0"/>
    <x v="0"/>
    <x v="0"/>
    <x v="339"/>
    <n v="1"/>
    <n v="1"/>
    <d v="2013-10-30T00:00:00"/>
    <n v="16"/>
    <n v="129"/>
    <n v="26"/>
    <n v="67"/>
    <n v="3"/>
    <n v="67"/>
    <n v="2"/>
    <n v="5"/>
    <n v="6"/>
    <n v="1"/>
    <n v="5"/>
    <n v="7"/>
    <n v="0"/>
    <n v="0"/>
    <n v="0"/>
    <n v="0"/>
    <n v="0"/>
    <n v="0"/>
    <n v="0"/>
    <x v="4"/>
  </r>
  <r>
    <n v="6507"/>
    <n v="1980"/>
    <n v="34"/>
    <x v="1"/>
    <x v="0"/>
    <x v="1"/>
    <x v="340"/>
    <n v="1"/>
    <n v="0"/>
    <d v="2013-10-04T00:00:00"/>
    <n v="16"/>
    <n v="16"/>
    <n v="11"/>
    <n v="15"/>
    <n v="2"/>
    <n v="0"/>
    <n v="12"/>
    <n v="2"/>
    <n v="1"/>
    <n v="1"/>
    <n v="4"/>
    <n v="3"/>
    <n v="0"/>
    <n v="0"/>
    <n v="0"/>
    <n v="0"/>
    <n v="0"/>
    <n v="0"/>
    <n v="0"/>
    <x v="3"/>
  </r>
  <r>
    <n v="7446"/>
    <n v="1967"/>
    <n v="47"/>
    <x v="0"/>
    <x v="3"/>
    <x v="3"/>
    <x v="341"/>
    <n v="0"/>
    <n v="1"/>
    <d v="2013-09-09T00:00:00"/>
    <n v="16"/>
    <n v="520"/>
    <n v="42"/>
    <n v="98"/>
    <n v="0"/>
    <n v="42"/>
    <n v="14"/>
    <n v="2"/>
    <n v="6"/>
    <n v="4"/>
    <n v="10"/>
    <n v="6"/>
    <n v="0"/>
    <n v="0"/>
    <n v="0"/>
    <n v="0"/>
    <n v="0"/>
    <n v="0"/>
    <n v="0"/>
    <x v="2"/>
  </r>
  <r>
    <n v="87"/>
    <n v="1981"/>
    <n v="33"/>
    <x v="1"/>
    <x v="2"/>
    <x v="2"/>
    <x v="342"/>
    <n v="1"/>
    <n v="0"/>
    <d v="2013-08-26T00:00:00"/>
    <n v="16"/>
    <n v="0"/>
    <n v="7"/>
    <n v="5"/>
    <n v="26"/>
    <n v="2"/>
    <n v="17"/>
    <n v="2"/>
    <n v="2"/>
    <n v="0"/>
    <n v="3"/>
    <n v="7"/>
    <n v="0"/>
    <n v="0"/>
    <n v="0"/>
    <n v="0"/>
    <n v="0"/>
    <n v="0"/>
    <n v="0"/>
    <x v="4"/>
  </r>
  <r>
    <n v="10477"/>
    <n v="1973"/>
    <n v="41"/>
    <x v="0"/>
    <x v="1"/>
    <x v="3"/>
    <x v="343"/>
    <n v="1"/>
    <n v="0"/>
    <d v="2013-08-06T00:00:00"/>
    <n v="16"/>
    <n v="71"/>
    <n v="0"/>
    <n v="18"/>
    <n v="0"/>
    <n v="0"/>
    <n v="13"/>
    <n v="1"/>
    <n v="3"/>
    <n v="1"/>
    <n v="2"/>
    <n v="7"/>
    <n v="0"/>
    <n v="0"/>
    <n v="0"/>
    <n v="0"/>
    <n v="0"/>
    <n v="0"/>
    <n v="0"/>
    <x v="0"/>
  </r>
  <r>
    <n v="6072"/>
    <n v="1970"/>
    <n v="44"/>
    <x v="0"/>
    <x v="3"/>
    <x v="1"/>
    <x v="344"/>
    <n v="0"/>
    <n v="0"/>
    <d v="2013-02-02T00:00:00"/>
    <n v="16"/>
    <n v="918"/>
    <n v="57"/>
    <n v="842"/>
    <n v="99"/>
    <n v="38"/>
    <n v="133"/>
    <n v="1"/>
    <n v="5"/>
    <n v="8"/>
    <n v="6"/>
    <n v="3"/>
    <n v="0"/>
    <n v="0"/>
    <n v="0"/>
    <n v="1"/>
    <n v="0"/>
    <n v="1"/>
    <n v="0"/>
    <x v="0"/>
  </r>
  <r>
    <n v="2518"/>
    <n v="1986"/>
    <n v="28"/>
    <x v="1"/>
    <x v="2"/>
    <x v="3"/>
    <x v="345"/>
    <n v="0"/>
    <n v="0"/>
    <d v="2013-01-25T00:00:00"/>
    <n v="16"/>
    <n v="5"/>
    <n v="4"/>
    <n v="5"/>
    <n v="4"/>
    <n v="2"/>
    <n v="10"/>
    <n v="1"/>
    <n v="0"/>
    <n v="1"/>
    <n v="2"/>
    <n v="7"/>
    <n v="0"/>
    <n v="0"/>
    <n v="0"/>
    <n v="0"/>
    <n v="0"/>
    <n v="0"/>
    <n v="0"/>
    <x v="4"/>
  </r>
  <r>
    <n v="247"/>
    <n v="1971"/>
    <n v="43"/>
    <x v="0"/>
    <x v="0"/>
    <x v="2"/>
    <x v="346"/>
    <n v="1"/>
    <n v="0"/>
    <d v="2012-11-17T00:00:00"/>
    <n v="16"/>
    <n v="172"/>
    <n v="10"/>
    <n v="125"/>
    <n v="21"/>
    <n v="13"/>
    <n v="16"/>
    <n v="6"/>
    <n v="7"/>
    <n v="2"/>
    <n v="4"/>
    <n v="9"/>
    <n v="0"/>
    <n v="0"/>
    <n v="0"/>
    <n v="0"/>
    <n v="0"/>
    <n v="1"/>
    <n v="0"/>
    <x v="0"/>
  </r>
  <r>
    <n v="9463"/>
    <n v="1959"/>
    <n v="55"/>
    <x v="0"/>
    <x v="0"/>
    <x v="3"/>
    <x v="347"/>
    <n v="0"/>
    <n v="1"/>
    <d v="2012-11-13T00:00:00"/>
    <n v="16"/>
    <n v="931"/>
    <n v="56"/>
    <n v="253"/>
    <n v="91"/>
    <n v="98"/>
    <n v="14"/>
    <n v="4"/>
    <n v="9"/>
    <n v="5"/>
    <n v="7"/>
    <n v="5"/>
    <n v="0"/>
    <n v="0"/>
    <n v="0"/>
    <n v="0"/>
    <n v="0"/>
    <n v="0"/>
    <n v="0"/>
    <x v="1"/>
  </r>
  <r>
    <n v="1459"/>
    <n v="1966"/>
    <n v="48"/>
    <x v="0"/>
    <x v="1"/>
    <x v="2"/>
    <x v="348"/>
    <n v="0"/>
    <n v="1"/>
    <d v="2012-11-07T00:00:00"/>
    <n v="16"/>
    <n v="666"/>
    <n v="35"/>
    <n v="124"/>
    <n v="69"/>
    <n v="8"/>
    <n v="26"/>
    <n v="1"/>
    <n v="5"/>
    <n v="3"/>
    <n v="5"/>
    <n v="3"/>
    <n v="0"/>
    <n v="0"/>
    <n v="0"/>
    <n v="0"/>
    <n v="0"/>
    <n v="0"/>
    <n v="0"/>
    <x v="0"/>
  </r>
  <r>
    <n v="9530"/>
    <n v="1988"/>
    <n v="26"/>
    <x v="1"/>
    <x v="0"/>
    <x v="2"/>
    <x v="349"/>
    <n v="1"/>
    <n v="0"/>
    <d v="2012-11-01T00:00:00"/>
    <n v="16"/>
    <n v="5"/>
    <n v="3"/>
    <n v="4"/>
    <n v="4"/>
    <n v="1"/>
    <n v="0"/>
    <n v="1"/>
    <n v="1"/>
    <n v="0"/>
    <n v="2"/>
    <n v="8"/>
    <n v="0"/>
    <n v="0"/>
    <n v="0"/>
    <n v="0"/>
    <n v="0"/>
    <n v="0"/>
    <n v="0"/>
    <x v="6"/>
  </r>
  <r>
    <n v="9653"/>
    <n v="1975"/>
    <n v="39"/>
    <x v="1"/>
    <x v="0"/>
    <x v="2"/>
    <x v="350"/>
    <n v="0"/>
    <n v="1"/>
    <d v="2012-10-16T00:00:00"/>
    <n v="16"/>
    <n v="27"/>
    <n v="1"/>
    <n v="14"/>
    <n v="4"/>
    <n v="1"/>
    <n v="21"/>
    <n v="2"/>
    <n v="2"/>
    <n v="0"/>
    <n v="3"/>
    <n v="8"/>
    <n v="0"/>
    <n v="0"/>
    <n v="0"/>
    <n v="0"/>
    <n v="0"/>
    <n v="0"/>
    <n v="0"/>
    <x v="6"/>
  </r>
  <r>
    <n v="10785"/>
    <n v="1969"/>
    <n v="45"/>
    <x v="0"/>
    <x v="0"/>
    <x v="2"/>
    <x v="351"/>
    <n v="1"/>
    <n v="1"/>
    <d v="2014-06-19T00:00:00"/>
    <n v="17"/>
    <n v="24"/>
    <n v="1"/>
    <n v="10"/>
    <n v="2"/>
    <n v="0"/>
    <n v="4"/>
    <n v="2"/>
    <n v="2"/>
    <n v="0"/>
    <n v="3"/>
    <n v="5"/>
    <n v="0"/>
    <n v="0"/>
    <n v="0"/>
    <n v="0"/>
    <n v="0"/>
    <n v="0"/>
    <n v="0"/>
    <x v="6"/>
  </r>
  <r>
    <n v="9392"/>
    <n v="1971"/>
    <n v="43"/>
    <x v="0"/>
    <x v="0"/>
    <x v="1"/>
    <x v="352"/>
    <n v="1"/>
    <n v="0"/>
    <d v="2014-05-08T00:00:00"/>
    <n v="17"/>
    <n v="4"/>
    <n v="1"/>
    <n v="11"/>
    <n v="0"/>
    <n v="0"/>
    <n v="1"/>
    <n v="1"/>
    <n v="1"/>
    <n v="0"/>
    <n v="2"/>
    <n v="7"/>
    <n v="0"/>
    <n v="0"/>
    <n v="0"/>
    <n v="0"/>
    <n v="0"/>
    <n v="0"/>
    <n v="0"/>
    <x v="0"/>
  </r>
  <r>
    <n v="3769"/>
    <n v="1972"/>
    <n v="42"/>
    <x v="0"/>
    <x v="1"/>
    <x v="3"/>
    <x v="120"/>
    <n v="1"/>
    <n v="0"/>
    <d v="2014-03-02T00:00:00"/>
    <n v="17"/>
    <n v="25"/>
    <n v="1"/>
    <n v="13"/>
    <n v="0"/>
    <n v="0"/>
    <n v="3"/>
    <n v="1"/>
    <n v="1"/>
    <n v="0"/>
    <n v="3"/>
    <n v="7"/>
    <n v="0"/>
    <n v="0"/>
    <n v="0"/>
    <n v="0"/>
    <n v="0"/>
    <n v="0"/>
    <n v="0"/>
    <x v="3"/>
  </r>
  <r>
    <n v="10146"/>
    <n v="1972"/>
    <n v="42"/>
    <x v="0"/>
    <x v="1"/>
    <x v="3"/>
    <x v="353"/>
    <n v="1"/>
    <n v="0"/>
    <d v="2014-03-02T00:00:00"/>
    <n v="17"/>
    <n v="25"/>
    <n v="1"/>
    <n v="13"/>
    <n v="0"/>
    <n v="0"/>
    <n v="3"/>
    <n v="1"/>
    <n v="1"/>
    <n v="0"/>
    <n v="3"/>
    <n v="7"/>
    <n v="0"/>
    <n v="0"/>
    <n v="0"/>
    <n v="0"/>
    <n v="0"/>
    <n v="0"/>
    <n v="0"/>
    <x v="3"/>
  </r>
  <r>
    <n v="4741"/>
    <n v="1974"/>
    <n v="40"/>
    <x v="0"/>
    <x v="2"/>
    <x v="2"/>
    <x v="354"/>
    <n v="1"/>
    <n v="0"/>
    <d v="2014-01-30T00:00:00"/>
    <n v="17"/>
    <n v="391"/>
    <n v="32"/>
    <n v="70"/>
    <n v="21"/>
    <n v="32"/>
    <n v="16"/>
    <n v="2"/>
    <n v="6"/>
    <n v="2"/>
    <n v="9"/>
    <n v="5"/>
    <n v="0"/>
    <n v="1"/>
    <n v="0"/>
    <n v="0"/>
    <n v="0"/>
    <n v="0"/>
    <n v="0"/>
    <x v="0"/>
  </r>
  <r>
    <n v="1880"/>
    <n v="1959"/>
    <n v="55"/>
    <x v="0"/>
    <x v="1"/>
    <x v="3"/>
    <x v="355"/>
    <n v="1"/>
    <n v="1"/>
    <d v="2014-01-30T00:00:00"/>
    <n v="17"/>
    <n v="81"/>
    <n v="0"/>
    <n v="6"/>
    <n v="0"/>
    <n v="0"/>
    <n v="6"/>
    <n v="2"/>
    <n v="2"/>
    <n v="1"/>
    <n v="3"/>
    <n v="5"/>
    <n v="0"/>
    <n v="0"/>
    <n v="0"/>
    <n v="0"/>
    <n v="0"/>
    <n v="0"/>
    <n v="0"/>
    <x v="5"/>
  </r>
  <r>
    <n v="6471"/>
    <n v="1971"/>
    <n v="43"/>
    <x v="0"/>
    <x v="3"/>
    <x v="1"/>
    <x v="356"/>
    <n v="1"/>
    <n v="0"/>
    <d v="2013-10-17T00:00:00"/>
    <n v="17"/>
    <n v="14"/>
    <n v="2"/>
    <n v="30"/>
    <n v="8"/>
    <n v="2"/>
    <n v="3"/>
    <n v="1"/>
    <n v="2"/>
    <n v="0"/>
    <n v="4"/>
    <n v="5"/>
    <n v="0"/>
    <n v="0"/>
    <n v="0"/>
    <n v="0"/>
    <n v="0"/>
    <n v="0"/>
    <n v="0"/>
    <x v="0"/>
  </r>
  <r>
    <n v="5718"/>
    <n v="1950"/>
    <n v="64"/>
    <x v="2"/>
    <x v="0"/>
    <x v="2"/>
    <x v="357"/>
    <n v="0"/>
    <n v="0"/>
    <d v="2013-08-15T00:00:00"/>
    <n v="17"/>
    <n v="674"/>
    <n v="168"/>
    <n v="108"/>
    <n v="192"/>
    <n v="42"/>
    <n v="231"/>
    <n v="1"/>
    <n v="5"/>
    <n v="11"/>
    <n v="6"/>
    <n v="3"/>
    <n v="0"/>
    <n v="0"/>
    <n v="1"/>
    <n v="1"/>
    <n v="0"/>
    <n v="1"/>
    <n v="0"/>
    <x v="6"/>
  </r>
  <r>
    <n v="3478"/>
    <n v="1971"/>
    <n v="43"/>
    <x v="0"/>
    <x v="1"/>
    <x v="2"/>
    <x v="358"/>
    <n v="1"/>
    <n v="1"/>
    <d v="2013-06-24T00:00:00"/>
    <n v="17"/>
    <n v="267"/>
    <n v="42"/>
    <n v="309"/>
    <n v="55"/>
    <n v="42"/>
    <n v="21"/>
    <n v="10"/>
    <n v="7"/>
    <n v="4"/>
    <n v="9"/>
    <n v="5"/>
    <n v="0"/>
    <n v="0"/>
    <n v="0"/>
    <n v="0"/>
    <n v="0"/>
    <n v="1"/>
    <n v="0"/>
    <x v="1"/>
  </r>
  <r>
    <n v="7848"/>
    <n v="1974"/>
    <n v="40"/>
    <x v="0"/>
    <x v="0"/>
    <x v="1"/>
    <x v="359"/>
    <n v="0"/>
    <n v="1"/>
    <d v="2013-06-13T00:00:00"/>
    <n v="17"/>
    <n v="224"/>
    <n v="2"/>
    <n v="25"/>
    <n v="7"/>
    <n v="0"/>
    <n v="110"/>
    <n v="2"/>
    <n v="5"/>
    <n v="3"/>
    <n v="3"/>
    <n v="6"/>
    <n v="0"/>
    <n v="0"/>
    <n v="0"/>
    <n v="0"/>
    <n v="0"/>
    <n v="0"/>
    <n v="0"/>
    <x v="5"/>
  </r>
  <r>
    <n v="7999"/>
    <n v="1955"/>
    <n v="59"/>
    <x v="0"/>
    <x v="1"/>
    <x v="3"/>
    <x v="360"/>
    <n v="0"/>
    <n v="0"/>
    <d v="2013-04-23T00:00:00"/>
    <n v="17"/>
    <n v="1239"/>
    <n v="17"/>
    <n v="413"/>
    <n v="23"/>
    <n v="34"/>
    <n v="17"/>
    <n v="1"/>
    <n v="5"/>
    <n v="6"/>
    <n v="5"/>
    <n v="2"/>
    <n v="0"/>
    <n v="1"/>
    <n v="1"/>
    <n v="0"/>
    <n v="0"/>
    <n v="1"/>
    <n v="0"/>
    <x v="0"/>
  </r>
  <r>
    <n v="11101"/>
    <n v="1991"/>
    <n v="23"/>
    <x v="1"/>
    <x v="0"/>
    <x v="3"/>
    <x v="361"/>
    <n v="0"/>
    <n v="0"/>
    <d v="2013-04-15T00:00:00"/>
    <n v="17"/>
    <n v="412"/>
    <n v="22"/>
    <n v="132"/>
    <n v="59"/>
    <n v="28"/>
    <n v="183"/>
    <n v="1"/>
    <n v="11"/>
    <n v="6"/>
    <n v="8"/>
    <n v="4"/>
    <n v="0"/>
    <n v="0"/>
    <n v="1"/>
    <n v="0"/>
    <n v="0"/>
    <n v="0"/>
    <n v="0"/>
    <x v="3"/>
  </r>
  <r>
    <n v="9212"/>
    <n v="1962"/>
    <n v="52"/>
    <x v="0"/>
    <x v="3"/>
    <x v="2"/>
    <x v="362"/>
    <n v="0"/>
    <n v="1"/>
    <d v="2013-02-14T00:00:00"/>
    <n v="17"/>
    <n v="1205"/>
    <n v="0"/>
    <n v="235"/>
    <n v="19"/>
    <n v="14"/>
    <n v="205"/>
    <n v="6"/>
    <n v="6"/>
    <n v="3"/>
    <n v="13"/>
    <n v="7"/>
    <n v="0"/>
    <n v="0"/>
    <n v="0"/>
    <n v="0"/>
    <n v="0"/>
    <n v="0"/>
    <n v="0"/>
    <x v="0"/>
  </r>
  <r>
    <n v="10983"/>
    <n v="1952"/>
    <n v="62"/>
    <x v="2"/>
    <x v="0"/>
    <x v="3"/>
    <x v="363"/>
    <n v="0"/>
    <n v="0"/>
    <d v="2013-01-29T00:00:00"/>
    <n v="17"/>
    <n v="304"/>
    <n v="98"/>
    <n v="230"/>
    <n v="150"/>
    <n v="74"/>
    <n v="74"/>
    <n v="1"/>
    <n v="6"/>
    <n v="3"/>
    <n v="13"/>
    <n v="3"/>
    <n v="0"/>
    <n v="0"/>
    <n v="0"/>
    <n v="0"/>
    <n v="0"/>
    <n v="0"/>
    <n v="0"/>
    <x v="6"/>
  </r>
  <r>
    <n v="3629"/>
    <n v="1978"/>
    <n v="36"/>
    <x v="1"/>
    <x v="0"/>
    <x v="1"/>
    <x v="364"/>
    <n v="1"/>
    <n v="0"/>
    <d v="2012-12-19T00:00:00"/>
    <n v="17"/>
    <n v="76"/>
    <n v="3"/>
    <n v="31"/>
    <n v="4"/>
    <n v="4"/>
    <n v="27"/>
    <n v="2"/>
    <n v="3"/>
    <n v="1"/>
    <n v="3"/>
    <n v="7"/>
    <n v="0"/>
    <n v="0"/>
    <n v="0"/>
    <n v="0"/>
    <n v="0"/>
    <n v="0"/>
    <n v="0"/>
    <x v="1"/>
  </r>
  <r>
    <n v="4673"/>
    <n v="1963"/>
    <n v="51"/>
    <x v="0"/>
    <x v="1"/>
    <x v="2"/>
    <x v="365"/>
    <n v="0"/>
    <n v="1"/>
    <d v="2012-10-30T00:00:00"/>
    <n v="17"/>
    <n v="1004"/>
    <n v="12"/>
    <n v="145"/>
    <n v="32"/>
    <n v="12"/>
    <n v="36"/>
    <n v="3"/>
    <n v="10"/>
    <n v="3"/>
    <n v="5"/>
    <n v="5"/>
    <n v="0"/>
    <n v="0"/>
    <n v="0"/>
    <n v="1"/>
    <n v="0"/>
    <n v="1"/>
    <n v="0"/>
    <x v="0"/>
  </r>
  <r>
    <n v="796"/>
    <n v="1965"/>
    <n v="49"/>
    <x v="0"/>
    <x v="2"/>
    <x v="0"/>
    <x v="366"/>
    <n v="0"/>
    <n v="1"/>
    <d v="2012-10-23T00:00:00"/>
    <n v="17"/>
    <n v="584"/>
    <n v="44"/>
    <n v="212"/>
    <n v="46"/>
    <n v="8"/>
    <n v="177"/>
    <n v="3"/>
    <n v="11"/>
    <n v="4"/>
    <n v="8"/>
    <n v="8"/>
    <n v="0"/>
    <n v="0"/>
    <n v="0"/>
    <n v="0"/>
    <n v="0"/>
    <n v="0"/>
    <n v="0"/>
    <x v="1"/>
  </r>
  <r>
    <n v="618"/>
    <n v="1977"/>
    <n v="37"/>
    <x v="1"/>
    <x v="1"/>
    <x v="2"/>
    <x v="367"/>
    <n v="0"/>
    <n v="1"/>
    <d v="2012-09-28T00:00:00"/>
    <n v="17"/>
    <n v="422"/>
    <n v="7"/>
    <n v="238"/>
    <n v="69"/>
    <n v="46"/>
    <n v="15"/>
    <n v="1"/>
    <n v="7"/>
    <n v="2"/>
    <n v="12"/>
    <n v="4"/>
    <n v="0"/>
    <n v="0"/>
    <n v="0"/>
    <n v="0"/>
    <n v="0"/>
    <n v="0"/>
    <n v="0"/>
    <x v="3"/>
  </r>
  <r>
    <n v="380"/>
    <n v="1954"/>
    <n v="60"/>
    <x v="2"/>
    <x v="0"/>
    <x v="0"/>
    <x v="368"/>
    <n v="0"/>
    <n v="1"/>
    <d v="2012-09-10T00:00:00"/>
    <n v="17"/>
    <n v="1170"/>
    <n v="48"/>
    <n v="320"/>
    <n v="42"/>
    <n v="32"/>
    <n v="192"/>
    <n v="5"/>
    <n v="11"/>
    <n v="4"/>
    <n v="9"/>
    <n v="8"/>
    <n v="1"/>
    <n v="0"/>
    <n v="0"/>
    <n v="0"/>
    <n v="0"/>
    <n v="1"/>
    <n v="0"/>
    <x v="6"/>
  </r>
  <r>
    <n v="1092"/>
    <n v="1980"/>
    <n v="34"/>
    <x v="1"/>
    <x v="0"/>
    <x v="2"/>
    <x v="369"/>
    <n v="0"/>
    <n v="1"/>
    <d v="2012-08-11T00:00:00"/>
    <n v="17"/>
    <n v="269"/>
    <n v="129"/>
    <n v="495"/>
    <n v="182"/>
    <n v="43"/>
    <n v="29"/>
    <n v="4"/>
    <n v="9"/>
    <n v="3"/>
    <n v="4"/>
    <n v="7"/>
    <n v="0"/>
    <n v="0"/>
    <n v="0"/>
    <n v="0"/>
    <n v="0"/>
    <n v="0"/>
    <n v="0"/>
    <x v="5"/>
  </r>
  <r>
    <n v="8962"/>
    <n v="1975"/>
    <n v="39"/>
    <x v="1"/>
    <x v="3"/>
    <x v="2"/>
    <x v="370"/>
    <n v="1"/>
    <n v="1"/>
    <d v="2014-04-17T00:00:00"/>
    <n v="18"/>
    <n v="26"/>
    <n v="0"/>
    <n v="8"/>
    <n v="0"/>
    <n v="0"/>
    <n v="3"/>
    <n v="2"/>
    <n v="2"/>
    <n v="0"/>
    <n v="3"/>
    <n v="5"/>
    <n v="0"/>
    <n v="0"/>
    <n v="0"/>
    <n v="0"/>
    <n v="0"/>
    <n v="0"/>
    <n v="0"/>
    <x v="6"/>
  </r>
  <r>
    <n v="8207"/>
    <n v="1957"/>
    <n v="57"/>
    <x v="0"/>
    <x v="2"/>
    <x v="2"/>
    <x v="371"/>
    <n v="0"/>
    <n v="1"/>
    <d v="2014-03-18T00:00:00"/>
    <n v="18"/>
    <n v="28"/>
    <n v="0"/>
    <n v="9"/>
    <n v="3"/>
    <n v="0"/>
    <n v="0"/>
    <n v="1"/>
    <n v="1"/>
    <n v="0"/>
    <n v="3"/>
    <n v="4"/>
    <n v="0"/>
    <n v="0"/>
    <n v="0"/>
    <n v="0"/>
    <n v="0"/>
    <n v="0"/>
    <n v="0"/>
    <x v="1"/>
  </r>
  <r>
    <n v="6521"/>
    <n v="1954"/>
    <n v="60"/>
    <x v="2"/>
    <x v="0"/>
    <x v="3"/>
    <x v="372"/>
    <n v="0"/>
    <n v="0"/>
    <d v="2014-03-18T00:00:00"/>
    <n v="18"/>
    <n v="613"/>
    <n v="22"/>
    <n v="319"/>
    <n v="33"/>
    <n v="102"/>
    <n v="12"/>
    <n v="1"/>
    <n v="4"/>
    <n v="6"/>
    <n v="9"/>
    <n v="1"/>
    <n v="0"/>
    <n v="0"/>
    <n v="0"/>
    <n v="0"/>
    <n v="0"/>
    <n v="0"/>
    <n v="0"/>
    <x v="6"/>
  </r>
  <r>
    <n v="535"/>
    <n v="1987"/>
    <n v="27"/>
    <x v="1"/>
    <x v="0"/>
    <x v="0"/>
    <x v="373"/>
    <n v="0"/>
    <n v="0"/>
    <d v="2014-02-25T00:00:00"/>
    <n v="18"/>
    <n v="163"/>
    <n v="23"/>
    <n v="424"/>
    <n v="27"/>
    <n v="65"/>
    <n v="76"/>
    <n v="1"/>
    <n v="3"/>
    <n v="10"/>
    <n v="13"/>
    <n v="1"/>
    <n v="0"/>
    <n v="0"/>
    <n v="0"/>
    <n v="0"/>
    <n v="0"/>
    <n v="0"/>
    <n v="0"/>
    <x v="4"/>
  </r>
  <r>
    <n v="4608"/>
    <n v="1987"/>
    <n v="27"/>
    <x v="1"/>
    <x v="0"/>
    <x v="0"/>
    <x v="373"/>
    <n v="0"/>
    <n v="0"/>
    <d v="2014-02-25T00:00:00"/>
    <n v="18"/>
    <n v="163"/>
    <n v="23"/>
    <n v="424"/>
    <n v="27"/>
    <n v="65"/>
    <n v="76"/>
    <n v="1"/>
    <n v="3"/>
    <n v="10"/>
    <n v="13"/>
    <n v="1"/>
    <n v="0"/>
    <n v="0"/>
    <n v="0"/>
    <n v="0"/>
    <n v="0"/>
    <n v="1"/>
    <n v="0"/>
    <x v="6"/>
  </r>
  <r>
    <n v="11086"/>
    <n v="1984"/>
    <n v="30"/>
    <x v="1"/>
    <x v="4"/>
    <x v="1"/>
    <x v="374"/>
    <n v="1"/>
    <n v="0"/>
    <d v="2014-01-18T00:00:00"/>
    <n v="18"/>
    <n v="1"/>
    <n v="6"/>
    <n v="2"/>
    <n v="3"/>
    <n v="6"/>
    <n v="3"/>
    <n v="1"/>
    <n v="1"/>
    <n v="0"/>
    <n v="3"/>
    <n v="7"/>
    <n v="0"/>
    <n v="0"/>
    <n v="0"/>
    <n v="0"/>
    <n v="0"/>
    <n v="0"/>
    <n v="0"/>
    <x v="0"/>
  </r>
  <r>
    <n v="1064"/>
    <n v="1971"/>
    <n v="43"/>
    <x v="0"/>
    <x v="1"/>
    <x v="2"/>
    <x v="375"/>
    <n v="1"/>
    <n v="0"/>
    <d v="2013-12-11T00:00:00"/>
    <n v="18"/>
    <n v="22"/>
    <n v="1"/>
    <n v="11"/>
    <n v="0"/>
    <n v="5"/>
    <n v="3"/>
    <n v="1"/>
    <n v="1"/>
    <n v="0"/>
    <n v="3"/>
    <n v="8"/>
    <n v="0"/>
    <n v="0"/>
    <n v="0"/>
    <n v="0"/>
    <n v="0"/>
    <n v="0"/>
    <n v="0"/>
    <x v="0"/>
  </r>
  <r>
    <n v="7000"/>
    <n v="1972"/>
    <n v="42"/>
    <x v="0"/>
    <x v="2"/>
    <x v="1"/>
    <x v="376"/>
    <n v="0"/>
    <n v="0"/>
    <d v="2013-10-13T00:00:00"/>
    <n v="18"/>
    <n v="279"/>
    <n v="172"/>
    <n v="74"/>
    <n v="38"/>
    <n v="8"/>
    <n v="246"/>
    <n v="1"/>
    <n v="2"/>
    <n v="10"/>
    <n v="10"/>
    <n v="1"/>
    <n v="0"/>
    <n v="0"/>
    <n v="0"/>
    <n v="0"/>
    <n v="0"/>
    <n v="0"/>
    <n v="0"/>
    <x v="4"/>
  </r>
  <r>
    <n v="1581"/>
    <n v="1980"/>
    <n v="34"/>
    <x v="1"/>
    <x v="0"/>
    <x v="2"/>
    <x v="377"/>
    <n v="1"/>
    <n v="0"/>
    <d v="2013-10-10T00:00:00"/>
    <n v="18"/>
    <n v="2"/>
    <n v="0"/>
    <n v="8"/>
    <n v="2"/>
    <n v="2"/>
    <n v="3"/>
    <n v="1"/>
    <n v="1"/>
    <n v="0"/>
    <n v="2"/>
    <n v="8"/>
    <n v="0"/>
    <n v="0"/>
    <n v="0"/>
    <n v="0"/>
    <n v="0"/>
    <n v="1"/>
    <n v="0"/>
    <x v="0"/>
  </r>
  <r>
    <n v="7384"/>
    <n v="1951"/>
    <n v="63"/>
    <x v="2"/>
    <x v="3"/>
    <x v="3"/>
    <x v="378"/>
    <n v="0"/>
    <n v="0"/>
    <d v="2013-07-21T00:00:00"/>
    <n v="18"/>
    <n v="113"/>
    <n v="61"/>
    <n v="204"/>
    <n v="34"/>
    <n v="26"/>
    <n v="47"/>
    <n v="2"/>
    <n v="7"/>
    <n v="1"/>
    <n v="7"/>
    <n v="8"/>
    <n v="0"/>
    <n v="0"/>
    <n v="0"/>
    <n v="0"/>
    <n v="0"/>
    <n v="0"/>
    <n v="0"/>
    <x v="0"/>
  </r>
  <r>
    <n v="10552"/>
    <n v="1979"/>
    <n v="35"/>
    <x v="1"/>
    <x v="2"/>
    <x v="2"/>
    <x v="379"/>
    <n v="0"/>
    <n v="1"/>
    <d v="2013-05-20T00:00:00"/>
    <n v="18"/>
    <n v="70"/>
    <n v="54"/>
    <n v="109"/>
    <n v="80"/>
    <n v="9"/>
    <n v="45"/>
    <n v="2"/>
    <n v="4"/>
    <n v="1"/>
    <n v="7"/>
    <n v="5"/>
    <n v="0"/>
    <n v="0"/>
    <n v="0"/>
    <n v="0"/>
    <n v="0"/>
    <n v="0"/>
    <n v="0"/>
    <x v="0"/>
  </r>
  <r>
    <n v="6409"/>
    <n v="1967"/>
    <n v="47"/>
    <x v="0"/>
    <x v="0"/>
    <x v="0"/>
    <x v="380"/>
    <n v="0"/>
    <n v="0"/>
    <d v="2013-05-18T00:00:00"/>
    <n v="18"/>
    <n v="267"/>
    <n v="140"/>
    <n v="599"/>
    <n v="34"/>
    <n v="12"/>
    <n v="127"/>
    <n v="1"/>
    <n v="7"/>
    <n v="5"/>
    <n v="7"/>
    <n v="6"/>
    <n v="0"/>
    <n v="0"/>
    <n v="0"/>
    <n v="0"/>
    <n v="0"/>
    <n v="1"/>
    <n v="0"/>
    <x v="6"/>
  </r>
  <r>
    <n v="9507"/>
    <n v="1975"/>
    <n v="39"/>
    <x v="1"/>
    <x v="0"/>
    <x v="2"/>
    <x v="381"/>
    <n v="0"/>
    <n v="1"/>
    <d v="2013-04-07T00:00:00"/>
    <n v="18"/>
    <n v="261"/>
    <n v="23"/>
    <n v="73"/>
    <n v="4"/>
    <n v="23"/>
    <n v="50"/>
    <n v="2"/>
    <n v="6"/>
    <n v="3"/>
    <n v="5"/>
    <n v="7"/>
    <n v="0"/>
    <n v="0"/>
    <n v="0"/>
    <n v="0"/>
    <n v="0"/>
    <n v="0"/>
    <n v="0"/>
    <x v="0"/>
  </r>
  <r>
    <n v="9560"/>
    <n v="1965"/>
    <n v="49"/>
    <x v="0"/>
    <x v="0"/>
    <x v="3"/>
    <x v="382"/>
    <n v="0"/>
    <n v="0"/>
    <d v="2013-03-03T00:00:00"/>
    <n v="18"/>
    <n v="856"/>
    <n v="61"/>
    <n v="570"/>
    <n v="40"/>
    <n v="25"/>
    <n v="122"/>
    <n v="1"/>
    <n v="7"/>
    <n v="6"/>
    <n v="8"/>
    <n v="3"/>
    <n v="0"/>
    <n v="0"/>
    <n v="1"/>
    <n v="0"/>
    <n v="0"/>
    <n v="1"/>
    <n v="0"/>
    <x v="0"/>
  </r>
  <r>
    <n v="10991"/>
    <n v="1960"/>
    <n v="54"/>
    <x v="0"/>
    <x v="3"/>
    <x v="2"/>
    <x v="383"/>
    <n v="0"/>
    <n v="0"/>
    <d v="2012-12-07T00:00:00"/>
    <n v="18"/>
    <n v="454"/>
    <n v="194"/>
    <n v="106"/>
    <n v="31"/>
    <n v="22"/>
    <n v="43"/>
    <n v="1"/>
    <n v="5"/>
    <n v="4"/>
    <n v="4"/>
    <n v="2"/>
    <n v="0"/>
    <n v="0"/>
    <n v="0"/>
    <n v="0"/>
    <n v="0"/>
    <n v="0"/>
    <n v="0"/>
    <x v="1"/>
  </r>
  <r>
    <n v="4712"/>
    <n v="1991"/>
    <n v="23"/>
    <x v="1"/>
    <x v="2"/>
    <x v="3"/>
    <x v="384"/>
    <n v="0"/>
    <n v="0"/>
    <d v="2012-11-28T00:00:00"/>
    <n v="18"/>
    <n v="8"/>
    <n v="8"/>
    <n v="22"/>
    <n v="24"/>
    <n v="11"/>
    <n v="9"/>
    <n v="1"/>
    <n v="1"/>
    <n v="1"/>
    <n v="4"/>
    <n v="4"/>
    <n v="0"/>
    <n v="0"/>
    <n v="0"/>
    <n v="0"/>
    <n v="0"/>
    <n v="0"/>
    <n v="0"/>
    <x v="0"/>
  </r>
  <r>
    <n v="11056"/>
    <n v="1974"/>
    <n v="40"/>
    <x v="0"/>
    <x v="0"/>
    <x v="2"/>
    <x v="385"/>
    <n v="0"/>
    <n v="0"/>
    <d v="2012-10-27T00:00:00"/>
    <n v="18"/>
    <n v="546"/>
    <n v="91"/>
    <n v="410"/>
    <n v="119"/>
    <n v="0"/>
    <n v="22"/>
    <n v="1"/>
    <n v="3"/>
    <n v="4"/>
    <n v="10"/>
    <n v="1"/>
    <n v="0"/>
    <n v="0"/>
    <n v="0"/>
    <n v="0"/>
    <n v="0"/>
    <n v="0"/>
    <n v="0"/>
    <x v="0"/>
  </r>
  <r>
    <n v="7414"/>
    <n v="1971"/>
    <n v="43"/>
    <x v="0"/>
    <x v="0"/>
    <x v="2"/>
    <x v="386"/>
    <n v="1"/>
    <n v="1"/>
    <d v="2012-09-15T00:00:00"/>
    <n v="18"/>
    <n v="96"/>
    <n v="1"/>
    <n v="42"/>
    <n v="12"/>
    <n v="3"/>
    <n v="32"/>
    <n v="4"/>
    <n v="3"/>
    <n v="1"/>
    <n v="4"/>
    <n v="8"/>
    <n v="0"/>
    <n v="0"/>
    <n v="0"/>
    <n v="0"/>
    <n v="0"/>
    <n v="0"/>
    <n v="0"/>
    <x v="0"/>
  </r>
  <r>
    <n v="3076"/>
    <n v="1975"/>
    <n v="39"/>
    <x v="1"/>
    <x v="0"/>
    <x v="3"/>
    <x v="387"/>
    <n v="1"/>
    <n v="1"/>
    <d v="2012-09-07T00:00:00"/>
    <n v="18"/>
    <n v="452"/>
    <n v="18"/>
    <n v="102"/>
    <n v="16"/>
    <n v="18"/>
    <n v="6"/>
    <n v="4"/>
    <n v="4"/>
    <n v="2"/>
    <n v="12"/>
    <n v="3"/>
    <n v="0"/>
    <n v="0"/>
    <n v="0"/>
    <n v="0"/>
    <n v="0"/>
    <n v="0"/>
    <n v="0"/>
    <x v="3"/>
  </r>
  <r>
    <n v="6355"/>
    <n v="1978"/>
    <n v="36"/>
    <x v="1"/>
    <x v="0"/>
    <x v="2"/>
    <x v="388"/>
    <n v="1"/>
    <n v="1"/>
    <d v="2014-06-17T00:00:00"/>
    <n v="19"/>
    <n v="20"/>
    <n v="0"/>
    <n v="14"/>
    <n v="7"/>
    <n v="3"/>
    <n v="1"/>
    <n v="3"/>
    <n v="2"/>
    <n v="0"/>
    <n v="4"/>
    <n v="3"/>
    <n v="0"/>
    <n v="0"/>
    <n v="0"/>
    <n v="0"/>
    <n v="0"/>
    <n v="0"/>
    <n v="0"/>
    <x v="0"/>
  </r>
  <r>
    <n v="7959"/>
    <n v="1961"/>
    <n v="53"/>
    <x v="0"/>
    <x v="0"/>
    <x v="2"/>
    <x v="389"/>
    <n v="0"/>
    <n v="0"/>
    <d v="2014-05-29T00:00:00"/>
    <n v="19"/>
    <n v="658"/>
    <n v="80"/>
    <n v="483"/>
    <n v="123"/>
    <n v="13"/>
    <n v="13"/>
    <n v="1"/>
    <n v="3"/>
    <n v="2"/>
    <n v="5"/>
    <n v="1"/>
    <n v="0"/>
    <n v="0"/>
    <n v="0"/>
    <n v="0"/>
    <n v="0"/>
    <n v="0"/>
    <n v="0"/>
    <x v="0"/>
  </r>
  <r>
    <n v="5512"/>
    <n v="1977"/>
    <n v="37"/>
    <x v="1"/>
    <x v="3"/>
    <x v="2"/>
    <x v="390"/>
    <n v="0"/>
    <n v="1"/>
    <d v="2014-05-23T00:00:00"/>
    <n v="19"/>
    <n v="451"/>
    <n v="0"/>
    <n v="39"/>
    <n v="0"/>
    <n v="4"/>
    <n v="24"/>
    <n v="1"/>
    <n v="7"/>
    <n v="1"/>
    <n v="8"/>
    <n v="5"/>
    <n v="0"/>
    <n v="0"/>
    <n v="0"/>
    <n v="0"/>
    <n v="0"/>
    <n v="0"/>
    <n v="0"/>
    <x v="0"/>
  </r>
  <r>
    <n v="10102"/>
    <n v="1966"/>
    <n v="48"/>
    <x v="0"/>
    <x v="0"/>
    <x v="4"/>
    <x v="391"/>
    <n v="0"/>
    <n v="0"/>
    <d v="2014-05-12T00:00:00"/>
    <n v="19"/>
    <n v="395"/>
    <n v="183"/>
    <n v="565"/>
    <n v="166"/>
    <n v="141"/>
    <n v="28"/>
    <n v="1"/>
    <n v="5"/>
    <n v="11"/>
    <n v="5"/>
    <n v="3"/>
    <n v="0"/>
    <n v="0"/>
    <n v="0"/>
    <n v="0"/>
    <n v="0"/>
    <n v="0"/>
    <n v="0"/>
    <x v="6"/>
  </r>
  <r>
    <n v="9369"/>
    <n v="1979"/>
    <n v="35"/>
    <x v="1"/>
    <x v="2"/>
    <x v="1"/>
    <x v="392"/>
    <n v="0"/>
    <n v="1"/>
    <d v="2014-03-19T00:00:00"/>
    <n v="19"/>
    <n v="688"/>
    <n v="14"/>
    <n v="309"/>
    <n v="201"/>
    <n v="24"/>
    <n v="38"/>
    <n v="1"/>
    <n v="11"/>
    <n v="10"/>
    <n v="10"/>
    <n v="5"/>
    <n v="1"/>
    <n v="0"/>
    <n v="0"/>
    <n v="1"/>
    <n v="0"/>
    <n v="1"/>
    <n v="0"/>
    <x v="4"/>
  </r>
  <r>
    <n v="3711"/>
    <n v="1944"/>
    <n v="70"/>
    <x v="2"/>
    <x v="3"/>
    <x v="2"/>
    <x v="393"/>
    <n v="0"/>
    <n v="0"/>
    <d v="2014-03-01T00:00:00"/>
    <n v="19"/>
    <n v="1035"/>
    <n v="134"/>
    <n v="670"/>
    <n v="25"/>
    <n v="38"/>
    <n v="0"/>
    <n v="1"/>
    <n v="6"/>
    <n v="3"/>
    <n v="10"/>
    <n v="3"/>
    <n v="0"/>
    <n v="0"/>
    <n v="1"/>
    <n v="1"/>
    <n v="0"/>
    <n v="0"/>
    <n v="0"/>
    <x v="0"/>
  </r>
  <r>
    <n v="6931"/>
    <n v="1967"/>
    <n v="47"/>
    <x v="0"/>
    <x v="0"/>
    <x v="0"/>
    <x v="394"/>
    <n v="0"/>
    <n v="0"/>
    <d v="2014-02-15T00:00:00"/>
    <n v="19"/>
    <n v="464"/>
    <n v="151"/>
    <n v="292"/>
    <n v="65"/>
    <n v="60"/>
    <n v="30"/>
    <n v="1"/>
    <n v="8"/>
    <n v="3"/>
    <n v="4"/>
    <n v="4"/>
    <n v="0"/>
    <n v="0"/>
    <n v="1"/>
    <n v="0"/>
    <n v="0"/>
    <n v="1"/>
    <n v="0"/>
    <x v="0"/>
  </r>
  <r>
    <n v="9596"/>
    <n v="1980"/>
    <n v="34"/>
    <x v="1"/>
    <x v="1"/>
    <x v="1"/>
    <x v="395"/>
    <n v="0"/>
    <n v="0"/>
    <d v="2013-12-23T00:00:00"/>
    <n v="19"/>
    <n v="365"/>
    <n v="32"/>
    <n v="117"/>
    <n v="34"/>
    <n v="110"/>
    <n v="6"/>
    <n v="1"/>
    <n v="3"/>
    <n v="3"/>
    <n v="13"/>
    <n v="2"/>
    <n v="0"/>
    <n v="0"/>
    <n v="0"/>
    <n v="0"/>
    <n v="0"/>
    <n v="0"/>
    <n v="0"/>
    <x v="2"/>
  </r>
  <r>
    <n v="2727"/>
    <n v="1973"/>
    <n v="41"/>
    <x v="0"/>
    <x v="0"/>
    <x v="3"/>
    <x v="188"/>
    <n v="0"/>
    <n v="0"/>
    <d v="2013-12-04T00:00:00"/>
    <n v="19"/>
    <n v="181"/>
    <n v="21"/>
    <n v="69"/>
    <n v="39"/>
    <n v="3"/>
    <n v="96"/>
    <n v="1"/>
    <n v="3"/>
    <n v="3"/>
    <n v="6"/>
    <n v="3"/>
    <n v="0"/>
    <n v="0"/>
    <n v="0"/>
    <n v="0"/>
    <n v="0"/>
    <n v="0"/>
    <n v="0"/>
    <x v="6"/>
  </r>
  <r>
    <n v="8416"/>
    <n v="1981"/>
    <n v="33"/>
    <x v="1"/>
    <x v="0"/>
    <x v="2"/>
    <x v="396"/>
    <n v="1"/>
    <n v="0"/>
    <d v="2013-11-29T00:00:00"/>
    <n v="19"/>
    <n v="6"/>
    <n v="6"/>
    <n v="15"/>
    <n v="10"/>
    <n v="5"/>
    <n v="2"/>
    <n v="2"/>
    <n v="2"/>
    <n v="0"/>
    <n v="3"/>
    <n v="6"/>
    <n v="0"/>
    <n v="0"/>
    <n v="0"/>
    <n v="0"/>
    <n v="0"/>
    <n v="0"/>
    <n v="0"/>
    <x v="2"/>
  </r>
  <r>
    <n v="3967"/>
    <n v="1971"/>
    <n v="43"/>
    <x v="0"/>
    <x v="1"/>
    <x v="2"/>
    <x v="397"/>
    <n v="0"/>
    <n v="0"/>
    <d v="2013-10-25T00:00:00"/>
    <n v="19"/>
    <n v="331"/>
    <n v="197"/>
    <n v="170"/>
    <n v="58"/>
    <n v="152"/>
    <n v="35"/>
    <n v="1"/>
    <n v="2"/>
    <n v="8"/>
    <n v="13"/>
    <n v="1"/>
    <n v="0"/>
    <n v="0"/>
    <n v="0"/>
    <n v="0"/>
    <n v="0"/>
    <n v="0"/>
    <n v="0"/>
    <x v="1"/>
  </r>
  <r>
    <n v="2139"/>
    <n v="1975"/>
    <n v="39"/>
    <x v="1"/>
    <x v="3"/>
    <x v="2"/>
    <x v="130"/>
    <n v="1"/>
    <n v="0"/>
    <d v="2013-10-02T00:00:00"/>
    <n v="19"/>
    <n v="3"/>
    <n v="1"/>
    <n v="10"/>
    <n v="3"/>
    <n v="2"/>
    <n v="12"/>
    <n v="3"/>
    <n v="2"/>
    <n v="0"/>
    <n v="3"/>
    <n v="5"/>
    <n v="0"/>
    <n v="0"/>
    <n v="0"/>
    <n v="0"/>
    <n v="0"/>
    <n v="0"/>
    <n v="0"/>
    <x v="3"/>
  </r>
  <r>
    <n v="2162"/>
    <n v="1976"/>
    <n v="38"/>
    <x v="1"/>
    <x v="0"/>
    <x v="2"/>
    <x v="398"/>
    <n v="0"/>
    <n v="1"/>
    <d v="2013-09-18T00:00:00"/>
    <n v="19"/>
    <n v="256"/>
    <n v="34"/>
    <n v="103"/>
    <n v="90"/>
    <n v="29"/>
    <n v="49"/>
    <n v="2"/>
    <n v="3"/>
    <n v="3"/>
    <n v="10"/>
    <n v="3"/>
    <n v="0"/>
    <n v="0"/>
    <n v="0"/>
    <n v="0"/>
    <n v="0"/>
    <n v="0"/>
    <n v="0"/>
    <x v="0"/>
  </r>
  <r>
    <n v="9242"/>
    <n v="1990"/>
    <n v="24"/>
    <x v="1"/>
    <x v="0"/>
    <x v="1"/>
    <x v="399"/>
    <n v="0"/>
    <n v="0"/>
    <d v="2013-08-17T00:00:00"/>
    <n v="19"/>
    <n v="836"/>
    <n v="185"/>
    <n v="575"/>
    <n v="24"/>
    <n v="25"/>
    <n v="77"/>
    <n v="1"/>
    <n v="6"/>
    <n v="3"/>
    <n v="9"/>
    <n v="4"/>
    <n v="1"/>
    <n v="0"/>
    <n v="0"/>
    <n v="0"/>
    <n v="0"/>
    <n v="1"/>
    <n v="0"/>
    <x v="6"/>
  </r>
  <r>
    <n v="10595"/>
    <n v="1990"/>
    <n v="24"/>
    <x v="1"/>
    <x v="0"/>
    <x v="2"/>
    <x v="400"/>
    <n v="0"/>
    <n v="0"/>
    <d v="2013-07-08T00:00:00"/>
    <n v="19"/>
    <n v="2"/>
    <n v="6"/>
    <n v="28"/>
    <n v="13"/>
    <n v="4"/>
    <n v="16"/>
    <n v="1"/>
    <n v="2"/>
    <n v="0"/>
    <n v="3"/>
    <n v="7"/>
    <n v="0"/>
    <n v="0"/>
    <n v="0"/>
    <n v="0"/>
    <n v="0"/>
    <n v="0"/>
    <n v="0"/>
    <x v="0"/>
  </r>
  <r>
    <n v="4855"/>
    <n v="1974"/>
    <n v="40"/>
    <x v="0"/>
    <x v="1"/>
    <x v="3"/>
    <x v="401"/>
    <n v="1"/>
    <n v="0"/>
    <d v="2013-06-06T00:00:00"/>
    <n v="19"/>
    <n v="14"/>
    <n v="0"/>
    <n v="24"/>
    <n v="3"/>
    <n v="3"/>
    <n v="2"/>
    <n v="1"/>
    <n v="3"/>
    <n v="0"/>
    <n v="2"/>
    <n v="9"/>
    <n v="0"/>
    <n v="0"/>
    <n v="0"/>
    <n v="0"/>
    <n v="0"/>
    <n v="1"/>
    <n v="0"/>
    <x v="2"/>
  </r>
  <r>
    <n v="5049"/>
    <n v="1974"/>
    <n v="40"/>
    <x v="0"/>
    <x v="1"/>
    <x v="3"/>
    <x v="401"/>
    <n v="1"/>
    <n v="0"/>
    <d v="2013-06-06T00:00:00"/>
    <n v="19"/>
    <n v="14"/>
    <n v="0"/>
    <n v="24"/>
    <n v="3"/>
    <n v="3"/>
    <n v="2"/>
    <n v="1"/>
    <n v="3"/>
    <n v="0"/>
    <n v="2"/>
    <n v="9"/>
    <n v="0"/>
    <n v="0"/>
    <n v="0"/>
    <n v="0"/>
    <n v="0"/>
    <n v="0"/>
    <n v="0"/>
    <x v="0"/>
  </r>
  <r>
    <n v="4967"/>
    <n v="1960"/>
    <n v="54"/>
    <x v="0"/>
    <x v="1"/>
    <x v="3"/>
    <x v="402"/>
    <n v="0"/>
    <n v="1"/>
    <d v="2013-03-29T00:00:00"/>
    <n v="19"/>
    <n v="233"/>
    <n v="0"/>
    <n v="23"/>
    <n v="0"/>
    <n v="0"/>
    <n v="12"/>
    <n v="4"/>
    <n v="5"/>
    <n v="1"/>
    <n v="5"/>
    <n v="8"/>
    <n v="0"/>
    <n v="0"/>
    <n v="0"/>
    <n v="0"/>
    <n v="0"/>
    <n v="0"/>
    <n v="0"/>
    <x v="6"/>
  </r>
  <r>
    <n v="5255"/>
    <n v="1986"/>
    <n v="28"/>
    <x v="1"/>
    <x v="0"/>
    <x v="1"/>
    <x v="120"/>
    <n v="1"/>
    <n v="0"/>
    <d v="2013-02-20T00:00:00"/>
    <n v="19"/>
    <n v="5"/>
    <n v="1"/>
    <n v="3"/>
    <n v="3"/>
    <n v="263"/>
    <n v="362"/>
    <n v="0"/>
    <n v="27"/>
    <n v="0"/>
    <n v="0"/>
    <n v="1"/>
    <n v="0"/>
    <n v="0"/>
    <n v="0"/>
    <n v="0"/>
    <n v="0"/>
    <n v="0"/>
    <n v="0"/>
    <x v="3"/>
  </r>
  <r>
    <n v="9215"/>
    <n v="1980"/>
    <n v="34"/>
    <x v="1"/>
    <x v="1"/>
    <x v="2"/>
    <x v="403"/>
    <n v="1"/>
    <n v="0"/>
    <d v="2012-12-12T00:00:00"/>
    <n v="19"/>
    <n v="378"/>
    <n v="0"/>
    <n v="101"/>
    <n v="0"/>
    <n v="0"/>
    <n v="72"/>
    <n v="5"/>
    <n v="6"/>
    <n v="4"/>
    <n v="6"/>
    <n v="7"/>
    <n v="0"/>
    <n v="0"/>
    <n v="0"/>
    <n v="0"/>
    <n v="0"/>
    <n v="0"/>
    <n v="0"/>
    <x v="1"/>
  </r>
  <r>
    <n v="3525"/>
    <n v="1970"/>
    <n v="44"/>
    <x v="0"/>
    <x v="0"/>
    <x v="3"/>
    <x v="404"/>
    <n v="1"/>
    <n v="1"/>
    <d v="2012-12-07T00:00:00"/>
    <n v="19"/>
    <n v="12"/>
    <n v="0"/>
    <n v="4"/>
    <n v="0"/>
    <n v="0"/>
    <n v="1"/>
    <n v="1"/>
    <n v="1"/>
    <n v="0"/>
    <n v="2"/>
    <n v="7"/>
    <n v="0"/>
    <n v="0"/>
    <n v="0"/>
    <n v="0"/>
    <n v="0"/>
    <n v="0"/>
    <n v="0"/>
    <x v="0"/>
  </r>
  <r>
    <n v="3619"/>
    <n v="1960"/>
    <n v="54"/>
    <x v="0"/>
    <x v="2"/>
    <x v="0"/>
    <x v="405"/>
    <n v="0"/>
    <n v="0"/>
    <d v="2012-09-23T00:00:00"/>
    <n v="19"/>
    <n v="345"/>
    <n v="25"/>
    <n v="501"/>
    <n v="63"/>
    <n v="138"/>
    <n v="80"/>
    <n v="1"/>
    <n v="5"/>
    <n v="3"/>
    <n v="8"/>
    <n v="2"/>
    <n v="0"/>
    <n v="0"/>
    <n v="1"/>
    <n v="0"/>
    <n v="0"/>
    <n v="1"/>
    <n v="0"/>
    <x v="3"/>
  </r>
  <r>
    <n v="4415"/>
    <n v="1961"/>
    <n v="53"/>
    <x v="0"/>
    <x v="0"/>
    <x v="2"/>
    <x v="406"/>
    <n v="1"/>
    <n v="1"/>
    <d v="2012-09-12T00:00:00"/>
    <n v="19"/>
    <n v="10"/>
    <n v="4"/>
    <n v="4"/>
    <n v="3"/>
    <n v="3"/>
    <n v="14"/>
    <n v="3"/>
    <n v="1"/>
    <n v="1"/>
    <n v="3"/>
    <n v="7"/>
    <n v="0"/>
    <n v="0"/>
    <n v="0"/>
    <n v="0"/>
    <n v="0"/>
    <n v="0"/>
    <n v="0"/>
    <x v="0"/>
  </r>
  <r>
    <n v="3645"/>
    <n v="1972"/>
    <n v="42"/>
    <x v="0"/>
    <x v="1"/>
    <x v="1"/>
    <x v="407"/>
    <n v="1"/>
    <n v="0"/>
    <d v="2012-08-30T00:00:00"/>
    <n v="19"/>
    <n v="19"/>
    <n v="3"/>
    <n v="26"/>
    <n v="10"/>
    <n v="9"/>
    <n v="3"/>
    <n v="3"/>
    <n v="2"/>
    <n v="0"/>
    <n v="4"/>
    <n v="8"/>
    <n v="0"/>
    <n v="0"/>
    <n v="0"/>
    <n v="0"/>
    <n v="0"/>
    <n v="1"/>
    <n v="0"/>
    <x v="0"/>
  </r>
  <r>
    <n v="4692"/>
    <n v="1976"/>
    <n v="38"/>
    <x v="1"/>
    <x v="0"/>
    <x v="2"/>
    <x v="130"/>
    <n v="1"/>
    <n v="0"/>
    <d v="2012-08-01T00:00:00"/>
    <n v="19"/>
    <n v="7"/>
    <n v="0"/>
    <n v="12"/>
    <n v="13"/>
    <n v="7"/>
    <n v="32"/>
    <n v="5"/>
    <n v="4"/>
    <n v="1"/>
    <n v="2"/>
    <n v="9"/>
    <n v="1"/>
    <n v="0"/>
    <n v="0"/>
    <n v="0"/>
    <n v="0"/>
    <n v="1"/>
    <n v="0"/>
    <x v="3"/>
  </r>
  <r>
    <n v="3955"/>
    <n v="1965"/>
    <n v="49"/>
    <x v="0"/>
    <x v="0"/>
    <x v="0"/>
    <x v="408"/>
    <n v="0"/>
    <n v="0"/>
    <d v="2014-06-22T00:00:00"/>
    <n v="20"/>
    <n v="2"/>
    <n v="1"/>
    <n v="1"/>
    <n v="1"/>
    <n v="0"/>
    <n v="1"/>
    <n v="0"/>
    <n v="0"/>
    <n v="0"/>
    <n v="0"/>
    <n v="14"/>
    <n v="0"/>
    <n v="0"/>
    <n v="0"/>
    <n v="0"/>
    <n v="0"/>
    <n v="0"/>
    <n v="0"/>
    <x v="6"/>
  </r>
  <r>
    <n v="5313"/>
    <n v="1971"/>
    <n v="43"/>
    <x v="0"/>
    <x v="3"/>
    <x v="2"/>
    <x v="409"/>
    <n v="1"/>
    <n v="1"/>
    <d v="2014-04-18T00:00:00"/>
    <n v="20"/>
    <n v="30"/>
    <n v="0"/>
    <n v="11"/>
    <n v="0"/>
    <n v="0"/>
    <n v="3"/>
    <n v="3"/>
    <n v="2"/>
    <n v="0"/>
    <n v="4"/>
    <n v="5"/>
    <n v="0"/>
    <n v="0"/>
    <n v="0"/>
    <n v="0"/>
    <n v="0"/>
    <n v="0"/>
    <n v="0"/>
    <x v="0"/>
  </r>
  <r>
    <n v="7196"/>
    <n v="1950"/>
    <n v="64"/>
    <x v="2"/>
    <x v="1"/>
    <x v="2"/>
    <x v="410"/>
    <n v="1"/>
    <n v="1"/>
    <d v="2014-02-08T00:00:00"/>
    <n v="20"/>
    <n v="9"/>
    <n v="0"/>
    <n v="3"/>
    <n v="0"/>
    <n v="0"/>
    <n v="1"/>
    <n v="1"/>
    <n v="0"/>
    <n v="0"/>
    <n v="3"/>
    <n v="3"/>
    <n v="0"/>
    <n v="0"/>
    <n v="0"/>
    <n v="0"/>
    <n v="0"/>
    <n v="0"/>
    <n v="0"/>
    <x v="1"/>
  </r>
  <r>
    <n v="1381"/>
    <n v="1982"/>
    <n v="32"/>
    <x v="1"/>
    <x v="1"/>
    <x v="1"/>
    <x v="411"/>
    <n v="1"/>
    <n v="0"/>
    <d v="2014-01-28T00:00:00"/>
    <n v="20"/>
    <n v="172"/>
    <n v="3"/>
    <n v="115"/>
    <n v="16"/>
    <n v="0"/>
    <n v="18"/>
    <n v="5"/>
    <n v="6"/>
    <n v="1"/>
    <n v="5"/>
    <n v="8"/>
    <n v="0"/>
    <n v="0"/>
    <n v="0"/>
    <n v="0"/>
    <n v="0"/>
    <n v="1"/>
    <n v="0"/>
    <x v="0"/>
  </r>
  <r>
    <n v="10951"/>
    <n v="1968"/>
    <n v="46"/>
    <x v="0"/>
    <x v="0"/>
    <x v="2"/>
    <x v="412"/>
    <n v="0"/>
    <n v="1"/>
    <d v="2014-01-25T00:00:00"/>
    <n v="20"/>
    <n v="279"/>
    <n v="0"/>
    <n v="18"/>
    <n v="0"/>
    <n v="0"/>
    <n v="9"/>
    <n v="2"/>
    <n v="3"/>
    <n v="1"/>
    <n v="8"/>
    <n v="4"/>
    <n v="0"/>
    <n v="1"/>
    <n v="0"/>
    <n v="0"/>
    <n v="0"/>
    <n v="0"/>
    <n v="0"/>
    <x v="0"/>
  </r>
  <r>
    <n v="4322"/>
    <n v="1958"/>
    <n v="56"/>
    <x v="0"/>
    <x v="1"/>
    <x v="3"/>
    <x v="413"/>
    <n v="0"/>
    <n v="0"/>
    <d v="2013-11-27T00:00:00"/>
    <n v="20"/>
    <n v="881"/>
    <n v="38"/>
    <n v="319"/>
    <n v="16"/>
    <n v="25"/>
    <n v="12"/>
    <n v="1"/>
    <n v="4"/>
    <n v="5"/>
    <n v="10"/>
    <n v="2"/>
    <n v="0"/>
    <n v="0"/>
    <n v="0"/>
    <n v="0"/>
    <n v="0"/>
    <n v="0"/>
    <n v="0"/>
    <x v="0"/>
  </r>
  <r>
    <n v="7444"/>
    <n v="1969"/>
    <n v="45"/>
    <x v="0"/>
    <x v="3"/>
    <x v="2"/>
    <x v="414"/>
    <n v="1"/>
    <n v="1"/>
    <d v="2013-10-19T00:00:00"/>
    <n v="20"/>
    <n v="19"/>
    <n v="0"/>
    <n v="9"/>
    <n v="0"/>
    <n v="0"/>
    <n v="2"/>
    <n v="2"/>
    <n v="1"/>
    <n v="0"/>
    <n v="3"/>
    <n v="8"/>
    <n v="0"/>
    <n v="0"/>
    <n v="0"/>
    <n v="0"/>
    <n v="0"/>
    <n v="0"/>
    <n v="0"/>
    <x v="0"/>
  </r>
  <r>
    <n v="2942"/>
    <n v="1964"/>
    <n v="50"/>
    <x v="0"/>
    <x v="0"/>
    <x v="1"/>
    <x v="415"/>
    <n v="0"/>
    <n v="1"/>
    <d v="2013-05-07T00:00:00"/>
    <n v="20"/>
    <n v="305"/>
    <n v="3"/>
    <n v="27"/>
    <n v="4"/>
    <n v="3"/>
    <n v="144"/>
    <n v="2"/>
    <n v="5"/>
    <n v="4"/>
    <n v="4"/>
    <n v="5"/>
    <n v="1"/>
    <n v="0"/>
    <n v="0"/>
    <n v="0"/>
    <n v="0"/>
    <n v="0"/>
    <n v="0"/>
    <x v="0"/>
  </r>
  <r>
    <n v="2874"/>
    <n v="1988"/>
    <n v="26"/>
    <x v="1"/>
    <x v="2"/>
    <x v="0"/>
    <x v="416"/>
    <n v="1"/>
    <n v="0"/>
    <d v="2013-03-07T00:00:00"/>
    <n v="20"/>
    <n v="6"/>
    <n v="4"/>
    <n v="7"/>
    <n v="4"/>
    <n v="3"/>
    <n v="8"/>
    <n v="1"/>
    <n v="1"/>
    <n v="0"/>
    <n v="3"/>
    <n v="7"/>
    <n v="0"/>
    <n v="0"/>
    <n v="0"/>
    <n v="0"/>
    <n v="0"/>
    <n v="0"/>
    <n v="0"/>
    <x v="6"/>
  </r>
  <r>
    <n v="3667"/>
    <n v="1969"/>
    <n v="45"/>
    <x v="0"/>
    <x v="0"/>
    <x v="2"/>
    <x v="417"/>
    <n v="0"/>
    <n v="0"/>
    <d v="2013-02-28T00:00:00"/>
    <n v="20"/>
    <n v="778"/>
    <n v="178"/>
    <n v="689"/>
    <n v="41"/>
    <n v="27"/>
    <n v="44"/>
    <n v="1"/>
    <n v="8"/>
    <n v="5"/>
    <n v="11"/>
    <n v="8"/>
    <n v="0"/>
    <n v="1"/>
    <n v="1"/>
    <n v="1"/>
    <n v="0"/>
    <n v="1"/>
    <n v="0"/>
    <x v="4"/>
  </r>
  <r>
    <n v="3697"/>
    <n v="1954"/>
    <n v="60"/>
    <x v="2"/>
    <x v="0"/>
    <x v="3"/>
    <x v="418"/>
    <n v="0"/>
    <n v="1"/>
    <d v="2013-02-12T00:00:00"/>
    <n v="20"/>
    <n v="69"/>
    <n v="8"/>
    <n v="26"/>
    <n v="12"/>
    <n v="7"/>
    <n v="12"/>
    <n v="2"/>
    <n v="3"/>
    <n v="0"/>
    <n v="4"/>
    <n v="7"/>
    <n v="0"/>
    <n v="0"/>
    <n v="0"/>
    <n v="0"/>
    <n v="0"/>
    <n v="0"/>
    <n v="0"/>
    <x v="1"/>
  </r>
  <r>
    <n v="9955"/>
    <n v="1954"/>
    <n v="60"/>
    <x v="2"/>
    <x v="0"/>
    <x v="3"/>
    <x v="418"/>
    <n v="0"/>
    <n v="1"/>
    <d v="2013-02-12T00:00:00"/>
    <n v="20"/>
    <n v="69"/>
    <n v="8"/>
    <n v="26"/>
    <n v="12"/>
    <n v="7"/>
    <n v="12"/>
    <n v="2"/>
    <n v="3"/>
    <n v="0"/>
    <n v="4"/>
    <n v="7"/>
    <n v="0"/>
    <n v="0"/>
    <n v="0"/>
    <n v="0"/>
    <n v="0"/>
    <n v="0"/>
    <n v="0"/>
    <x v="0"/>
  </r>
  <r>
    <n v="5320"/>
    <n v="1973"/>
    <n v="41"/>
    <x v="0"/>
    <x v="3"/>
    <x v="0"/>
    <x v="419"/>
    <n v="1"/>
    <n v="1"/>
    <d v="2013-01-29T00:00:00"/>
    <n v="20"/>
    <n v="79"/>
    <n v="7"/>
    <n v="58"/>
    <n v="6"/>
    <n v="3"/>
    <n v="18"/>
    <n v="4"/>
    <n v="3"/>
    <n v="1"/>
    <n v="4"/>
    <n v="6"/>
    <n v="0"/>
    <n v="0"/>
    <n v="0"/>
    <n v="0"/>
    <n v="0"/>
    <n v="1"/>
    <n v="0"/>
    <x v="6"/>
  </r>
  <r>
    <n v="6422"/>
    <n v="1954"/>
    <n v="60"/>
    <x v="2"/>
    <x v="0"/>
    <x v="2"/>
    <x v="420"/>
    <n v="0"/>
    <n v="0"/>
    <d v="2013-01-17T00:00:00"/>
    <n v="20"/>
    <n v="344"/>
    <n v="189"/>
    <n v="482"/>
    <n v="50"/>
    <n v="33"/>
    <n v="172"/>
    <n v="1"/>
    <n v="5"/>
    <n v="6"/>
    <n v="5"/>
    <n v="2"/>
    <n v="0"/>
    <n v="0"/>
    <n v="0"/>
    <n v="0"/>
    <n v="0"/>
    <n v="0"/>
    <n v="0"/>
    <x v="5"/>
  </r>
  <r>
    <n v="3690"/>
    <n v="1986"/>
    <n v="28"/>
    <x v="1"/>
    <x v="3"/>
    <x v="2"/>
    <x v="421"/>
    <n v="0"/>
    <n v="0"/>
    <d v="2013-01-11T00:00:00"/>
    <n v="20"/>
    <n v="1184"/>
    <n v="102"/>
    <n v="673"/>
    <n v="52"/>
    <n v="40"/>
    <n v="40"/>
    <n v="1"/>
    <n v="7"/>
    <n v="4"/>
    <n v="10"/>
    <n v="6"/>
    <n v="0"/>
    <n v="0"/>
    <n v="1"/>
    <n v="0"/>
    <n v="0"/>
    <n v="1"/>
    <n v="0"/>
    <x v="0"/>
  </r>
  <r>
    <n v="2408"/>
    <n v="1976"/>
    <n v="38"/>
    <x v="1"/>
    <x v="0"/>
    <x v="2"/>
    <x v="422"/>
    <n v="1"/>
    <n v="1"/>
    <d v="2012-11-20T00:00:00"/>
    <n v="20"/>
    <n v="490"/>
    <n v="0"/>
    <n v="184"/>
    <n v="10"/>
    <n v="28"/>
    <n v="21"/>
    <n v="12"/>
    <n v="7"/>
    <n v="4"/>
    <n v="9"/>
    <n v="7"/>
    <n v="0"/>
    <n v="0"/>
    <n v="0"/>
    <n v="0"/>
    <n v="0"/>
    <n v="0"/>
    <n v="0"/>
    <x v="5"/>
  </r>
  <r>
    <n v="9260"/>
    <n v="1945"/>
    <n v="69"/>
    <x v="2"/>
    <x v="1"/>
    <x v="2"/>
    <x v="423"/>
    <n v="0"/>
    <n v="0"/>
    <d v="2012-11-05T00:00:00"/>
    <n v="20"/>
    <n v="1349"/>
    <n v="16"/>
    <n v="249"/>
    <n v="43"/>
    <n v="16"/>
    <n v="33"/>
    <n v="2"/>
    <n v="10"/>
    <n v="6"/>
    <n v="9"/>
    <n v="6"/>
    <n v="0"/>
    <n v="0"/>
    <n v="0"/>
    <n v="0"/>
    <n v="0"/>
    <n v="0"/>
    <n v="0"/>
    <x v="1"/>
  </r>
  <r>
    <n v="9648"/>
    <n v="1967"/>
    <n v="47"/>
    <x v="0"/>
    <x v="0"/>
    <x v="1"/>
    <x v="424"/>
    <n v="1"/>
    <n v="1"/>
    <d v="2012-11-03T00:00:00"/>
    <n v="20"/>
    <n v="153"/>
    <n v="4"/>
    <n v="56"/>
    <n v="0"/>
    <n v="9"/>
    <n v="31"/>
    <n v="4"/>
    <n v="5"/>
    <n v="1"/>
    <n v="4"/>
    <n v="8"/>
    <n v="0"/>
    <n v="0"/>
    <n v="0"/>
    <n v="0"/>
    <n v="0"/>
    <n v="0"/>
    <n v="0"/>
    <x v="0"/>
  </r>
  <r>
    <n v="4939"/>
    <n v="1946"/>
    <n v="68"/>
    <x v="2"/>
    <x v="0"/>
    <x v="3"/>
    <x v="425"/>
    <n v="0"/>
    <n v="0"/>
    <d v="2012-08-31T00:00:00"/>
    <n v="20"/>
    <n v="84"/>
    <n v="5"/>
    <n v="38"/>
    <n v="150"/>
    <n v="12"/>
    <n v="28"/>
    <n v="2"/>
    <n v="4"/>
    <n v="1"/>
    <n v="6"/>
    <n v="7"/>
    <n v="0"/>
    <n v="0"/>
    <n v="0"/>
    <n v="0"/>
    <n v="0"/>
    <n v="0"/>
    <n v="0"/>
    <x v="2"/>
  </r>
  <r>
    <n v="8652"/>
    <n v="1946"/>
    <n v="68"/>
    <x v="2"/>
    <x v="0"/>
    <x v="3"/>
    <x v="425"/>
    <n v="0"/>
    <n v="0"/>
    <d v="2012-08-31T00:00:00"/>
    <n v="20"/>
    <n v="84"/>
    <n v="5"/>
    <n v="38"/>
    <n v="150"/>
    <n v="12"/>
    <n v="28"/>
    <n v="2"/>
    <n v="4"/>
    <n v="1"/>
    <n v="6"/>
    <n v="7"/>
    <n v="0"/>
    <n v="0"/>
    <n v="0"/>
    <n v="0"/>
    <n v="0"/>
    <n v="0"/>
    <n v="0"/>
    <x v="6"/>
  </r>
  <r>
    <n v="4702"/>
    <n v="1964"/>
    <n v="50"/>
    <x v="0"/>
    <x v="0"/>
    <x v="1"/>
    <x v="426"/>
    <n v="0"/>
    <n v="0"/>
    <d v="2012-08-12T00:00:00"/>
    <n v="20"/>
    <n v="1000"/>
    <n v="155"/>
    <n v="379"/>
    <n v="224"/>
    <n v="17"/>
    <n v="120"/>
    <n v="1"/>
    <n v="4"/>
    <n v="8"/>
    <n v="4"/>
    <n v="8"/>
    <n v="0"/>
    <n v="0"/>
    <n v="0"/>
    <n v="0"/>
    <n v="0"/>
    <n v="0"/>
    <n v="0"/>
    <x v="0"/>
  </r>
  <r>
    <n v="2587"/>
    <n v="1972"/>
    <n v="42"/>
    <x v="0"/>
    <x v="1"/>
    <x v="2"/>
    <x v="427"/>
    <n v="1"/>
    <n v="0"/>
    <d v="2014-05-15T00:00:00"/>
    <n v="21"/>
    <n v="14"/>
    <n v="0"/>
    <n v="6"/>
    <n v="0"/>
    <n v="0"/>
    <n v="0"/>
    <n v="2"/>
    <n v="2"/>
    <n v="0"/>
    <n v="3"/>
    <n v="5"/>
    <n v="0"/>
    <n v="0"/>
    <n v="0"/>
    <n v="0"/>
    <n v="0"/>
    <n v="0"/>
    <n v="0"/>
    <x v="3"/>
  </r>
  <r>
    <n v="2811"/>
    <n v="1963"/>
    <n v="51"/>
    <x v="0"/>
    <x v="1"/>
    <x v="1"/>
    <x v="428"/>
    <n v="1"/>
    <n v="1"/>
    <d v="2014-04-12T00:00:00"/>
    <n v="21"/>
    <n v="52"/>
    <n v="0"/>
    <n v="9"/>
    <n v="0"/>
    <n v="0"/>
    <n v="1"/>
    <n v="2"/>
    <n v="1"/>
    <n v="0"/>
    <n v="4"/>
    <n v="4"/>
    <n v="0"/>
    <n v="0"/>
    <n v="0"/>
    <n v="0"/>
    <n v="0"/>
    <n v="0"/>
    <n v="0"/>
    <x v="0"/>
  </r>
  <r>
    <n v="9150"/>
    <n v="1963"/>
    <n v="51"/>
    <x v="0"/>
    <x v="1"/>
    <x v="1"/>
    <x v="428"/>
    <n v="1"/>
    <n v="1"/>
    <d v="2014-04-12T00:00:00"/>
    <n v="21"/>
    <n v="52"/>
    <n v="0"/>
    <n v="9"/>
    <n v="0"/>
    <n v="0"/>
    <n v="1"/>
    <n v="2"/>
    <n v="1"/>
    <n v="0"/>
    <n v="4"/>
    <n v="4"/>
    <n v="0"/>
    <n v="0"/>
    <n v="0"/>
    <n v="0"/>
    <n v="0"/>
    <n v="0"/>
    <n v="0"/>
    <x v="0"/>
  </r>
  <r>
    <n v="10127"/>
    <n v="1965"/>
    <n v="49"/>
    <x v="0"/>
    <x v="0"/>
    <x v="2"/>
    <x v="429"/>
    <n v="0"/>
    <n v="1"/>
    <d v="2014-04-06T00:00:00"/>
    <n v="21"/>
    <n v="301"/>
    <n v="11"/>
    <n v="61"/>
    <n v="4"/>
    <n v="7"/>
    <n v="11"/>
    <n v="1"/>
    <n v="8"/>
    <n v="2"/>
    <n v="4"/>
    <n v="7"/>
    <n v="0"/>
    <n v="0"/>
    <n v="0"/>
    <n v="0"/>
    <n v="0"/>
    <n v="0"/>
    <n v="0"/>
    <x v="1"/>
  </r>
  <r>
    <n v="5493"/>
    <n v="1976"/>
    <n v="38"/>
    <x v="1"/>
    <x v="0"/>
    <x v="2"/>
    <x v="430"/>
    <n v="1"/>
    <n v="1"/>
    <d v="2014-03-19T00:00:00"/>
    <n v="21"/>
    <n v="15"/>
    <n v="0"/>
    <n v="2"/>
    <n v="0"/>
    <n v="0"/>
    <n v="6"/>
    <n v="1"/>
    <n v="1"/>
    <n v="0"/>
    <n v="2"/>
    <n v="6"/>
    <n v="1"/>
    <n v="0"/>
    <n v="0"/>
    <n v="0"/>
    <n v="0"/>
    <n v="0"/>
    <n v="0"/>
    <x v="0"/>
  </r>
  <r>
    <n v="2666"/>
    <n v="1972"/>
    <n v="42"/>
    <x v="0"/>
    <x v="3"/>
    <x v="2"/>
    <x v="431"/>
    <n v="0"/>
    <n v="1"/>
    <d v="2014-02-06T00:00:00"/>
    <n v="21"/>
    <n v="519"/>
    <n v="50"/>
    <n v="167"/>
    <n v="130"/>
    <n v="0"/>
    <n v="41"/>
    <n v="1"/>
    <n v="8"/>
    <n v="3"/>
    <n v="11"/>
    <n v="3"/>
    <n v="0"/>
    <n v="1"/>
    <n v="0"/>
    <n v="0"/>
    <n v="0"/>
    <n v="0"/>
    <n v="0"/>
    <x v="1"/>
  </r>
  <r>
    <n v="10099"/>
    <n v="1984"/>
    <n v="30"/>
    <x v="1"/>
    <x v="0"/>
    <x v="2"/>
    <x v="432"/>
    <n v="1"/>
    <n v="0"/>
    <d v="2013-10-05T00:00:00"/>
    <n v="21"/>
    <n v="238"/>
    <n v="115"/>
    <n v="215"/>
    <n v="169"/>
    <n v="69"/>
    <n v="76"/>
    <n v="3"/>
    <n v="5"/>
    <n v="3"/>
    <n v="13"/>
    <n v="4"/>
    <n v="0"/>
    <n v="0"/>
    <n v="0"/>
    <n v="0"/>
    <n v="0"/>
    <n v="0"/>
    <n v="0"/>
    <x v="6"/>
  </r>
  <r>
    <n v="10562"/>
    <n v="1946"/>
    <n v="68"/>
    <x v="2"/>
    <x v="3"/>
    <x v="2"/>
    <x v="433"/>
    <n v="0"/>
    <n v="0"/>
    <d v="2013-09-28T00:00:00"/>
    <n v="21"/>
    <n v="620"/>
    <n v="26"/>
    <n v="195"/>
    <n v="34"/>
    <n v="17"/>
    <n v="141"/>
    <n v="1"/>
    <n v="6"/>
    <n v="4"/>
    <n v="13"/>
    <n v="2"/>
    <n v="0"/>
    <n v="0"/>
    <n v="0"/>
    <n v="0"/>
    <n v="0"/>
    <n v="0"/>
    <n v="0"/>
    <x v="5"/>
  </r>
  <r>
    <n v="7881"/>
    <n v="1946"/>
    <n v="68"/>
    <x v="2"/>
    <x v="3"/>
    <x v="2"/>
    <x v="433"/>
    <n v="0"/>
    <n v="0"/>
    <d v="2013-09-28T00:00:00"/>
    <n v="21"/>
    <n v="620"/>
    <n v="26"/>
    <n v="195"/>
    <n v="34"/>
    <n v="17"/>
    <n v="141"/>
    <n v="1"/>
    <n v="6"/>
    <n v="4"/>
    <n v="13"/>
    <n v="2"/>
    <n v="0"/>
    <n v="0"/>
    <n v="0"/>
    <n v="0"/>
    <n v="0"/>
    <n v="0"/>
    <n v="0"/>
    <x v="0"/>
  </r>
  <r>
    <n v="6721"/>
    <n v="1951"/>
    <n v="63"/>
    <x v="2"/>
    <x v="0"/>
    <x v="2"/>
    <x v="434"/>
    <n v="0"/>
    <n v="1"/>
    <d v="2013-07-29T00:00:00"/>
    <n v="21"/>
    <n v="572"/>
    <n v="19"/>
    <n v="286"/>
    <n v="50"/>
    <n v="38"/>
    <n v="248"/>
    <n v="3"/>
    <n v="6"/>
    <n v="3"/>
    <n v="5"/>
    <n v="3"/>
    <n v="0"/>
    <n v="0"/>
    <n v="0"/>
    <n v="0"/>
    <n v="0"/>
    <n v="0"/>
    <n v="0"/>
    <x v="1"/>
  </r>
  <r>
    <n v="5204"/>
    <n v="1971"/>
    <n v="43"/>
    <x v="0"/>
    <x v="0"/>
    <x v="3"/>
    <x v="435"/>
    <n v="0"/>
    <n v="0"/>
    <d v="2013-06-29T00:00:00"/>
    <n v="21"/>
    <n v="380"/>
    <n v="98"/>
    <n v="733"/>
    <n v="110"/>
    <n v="112"/>
    <n v="28"/>
    <n v="1"/>
    <n v="8"/>
    <n v="8"/>
    <n v="5"/>
    <n v="3"/>
    <n v="0"/>
    <n v="0"/>
    <n v="1"/>
    <n v="0"/>
    <n v="0"/>
    <n v="1"/>
    <n v="0"/>
    <x v="0"/>
  </r>
  <r>
    <n v="5209"/>
    <n v="1954"/>
    <n v="60"/>
    <x v="2"/>
    <x v="0"/>
    <x v="0"/>
    <x v="436"/>
    <n v="0"/>
    <n v="1"/>
    <d v="2013-06-17T00:00:00"/>
    <n v="21"/>
    <n v="443"/>
    <n v="5"/>
    <n v="71"/>
    <n v="21"/>
    <n v="16"/>
    <n v="82"/>
    <n v="2"/>
    <n v="8"/>
    <n v="2"/>
    <n v="7"/>
    <n v="7"/>
    <n v="0"/>
    <n v="0"/>
    <n v="0"/>
    <n v="0"/>
    <n v="0"/>
    <n v="0"/>
    <n v="0"/>
    <x v="6"/>
  </r>
  <r>
    <n v="10128"/>
    <n v="1958"/>
    <n v="56"/>
    <x v="0"/>
    <x v="0"/>
    <x v="3"/>
    <x v="437"/>
    <n v="0"/>
    <n v="1"/>
    <d v="2013-06-08T00:00:00"/>
    <n v="21"/>
    <n v="620"/>
    <n v="16"/>
    <n v="165"/>
    <n v="0"/>
    <n v="24"/>
    <n v="82"/>
    <n v="5"/>
    <n v="5"/>
    <n v="5"/>
    <n v="12"/>
    <n v="5"/>
    <n v="0"/>
    <n v="0"/>
    <n v="0"/>
    <n v="0"/>
    <n v="0"/>
    <n v="0"/>
    <n v="0"/>
    <x v="1"/>
  </r>
  <r>
    <n v="9284"/>
    <n v="1958"/>
    <n v="56"/>
    <x v="0"/>
    <x v="0"/>
    <x v="3"/>
    <x v="437"/>
    <n v="0"/>
    <n v="1"/>
    <d v="2013-06-08T00:00:00"/>
    <n v="21"/>
    <n v="620"/>
    <n v="16"/>
    <n v="165"/>
    <n v="0"/>
    <n v="24"/>
    <n v="82"/>
    <n v="5"/>
    <n v="5"/>
    <n v="5"/>
    <n v="12"/>
    <n v="5"/>
    <n v="0"/>
    <n v="0"/>
    <n v="0"/>
    <n v="0"/>
    <n v="0"/>
    <n v="0"/>
    <n v="0"/>
    <x v="0"/>
  </r>
  <r>
    <n v="8643"/>
    <n v="1971"/>
    <n v="43"/>
    <x v="0"/>
    <x v="0"/>
    <x v="3"/>
    <x v="438"/>
    <n v="0"/>
    <n v="0"/>
    <d v="2013-05-26T00:00:00"/>
    <n v="21"/>
    <n v="252"/>
    <n v="98"/>
    <n v="827"/>
    <n v="219"/>
    <n v="70"/>
    <n v="196"/>
    <n v="1"/>
    <n v="4"/>
    <n v="5"/>
    <n v="12"/>
    <n v="3"/>
    <n v="0"/>
    <n v="0"/>
    <n v="0"/>
    <n v="0"/>
    <n v="0"/>
    <n v="0"/>
    <n v="0"/>
    <x v="5"/>
  </r>
  <r>
    <n v="1685"/>
    <n v="1967"/>
    <n v="47"/>
    <x v="0"/>
    <x v="1"/>
    <x v="3"/>
    <x v="439"/>
    <n v="0"/>
    <n v="0"/>
    <d v="2013-03-17T00:00:00"/>
    <n v="21"/>
    <n v="796"/>
    <n v="14"/>
    <n v="590"/>
    <n v="38"/>
    <n v="44"/>
    <n v="0"/>
    <n v="1"/>
    <n v="4"/>
    <n v="5"/>
    <n v="13"/>
    <n v="3"/>
    <n v="0"/>
    <n v="1"/>
    <n v="0"/>
    <n v="0"/>
    <n v="0"/>
    <n v="0"/>
    <n v="0"/>
    <x v="1"/>
  </r>
  <r>
    <n v="2877"/>
    <n v="1974"/>
    <n v="40"/>
    <x v="0"/>
    <x v="3"/>
    <x v="3"/>
    <x v="440"/>
    <n v="1"/>
    <n v="1"/>
    <d v="2013-01-21T00:00:00"/>
    <n v="21"/>
    <n v="410"/>
    <n v="0"/>
    <n v="59"/>
    <n v="19"/>
    <n v="9"/>
    <n v="44"/>
    <n v="10"/>
    <n v="7"/>
    <n v="1"/>
    <n v="8"/>
    <n v="7"/>
    <n v="0"/>
    <n v="0"/>
    <n v="0"/>
    <n v="0"/>
    <n v="0"/>
    <n v="0"/>
    <n v="0"/>
    <x v="6"/>
  </r>
  <r>
    <n v="8369"/>
    <n v="1987"/>
    <n v="27"/>
    <x v="1"/>
    <x v="0"/>
    <x v="3"/>
    <x v="441"/>
    <n v="1"/>
    <n v="0"/>
    <d v="2012-11-08T00:00:00"/>
    <n v="21"/>
    <n v="1"/>
    <n v="2"/>
    <n v="7"/>
    <n v="4"/>
    <n v="3"/>
    <n v="11"/>
    <n v="1"/>
    <n v="0"/>
    <n v="1"/>
    <n v="2"/>
    <n v="8"/>
    <n v="0"/>
    <n v="0"/>
    <n v="0"/>
    <n v="0"/>
    <n v="0"/>
    <n v="0"/>
    <n v="0"/>
    <x v="0"/>
  </r>
  <r>
    <n v="6233"/>
    <n v="1976"/>
    <n v="38"/>
    <x v="1"/>
    <x v="0"/>
    <x v="2"/>
    <x v="442"/>
    <n v="0"/>
    <n v="1"/>
    <d v="2012-09-07T00:00:00"/>
    <n v="21"/>
    <n v="507"/>
    <n v="19"/>
    <n v="364"/>
    <n v="25"/>
    <n v="47"/>
    <n v="9"/>
    <n v="3"/>
    <n v="9"/>
    <n v="5"/>
    <n v="10"/>
    <n v="7"/>
    <n v="0"/>
    <n v="0"/>
    <n v="0"/>
    <n v="0"/>
    <n v="0"/>
    <n v="0"/>
    <n v="0"/>
    <x v="0"/>
  </r>
  <r>
    <n v="195"/>
    <n v="1972"/>
    <n v="42"/>
    <x v="0"/>
    <x v="0"/>
    <x v="1"/>
    <x v="443"/>
    <n v="1"/>
    <n v="0"/>
    <d v="2012-08-26T00:00:00"/>
    <n v="21"/>
    <n v="125"/>
    <n v="17"/>
    <n v="52"/>
    <n v="3"/>
    <n v="19"/>
    <n v="30"/>
    <n v="4"/>
    <n v="5"/>
    <n v="1"/>
    <n v="4"/>
    <n v="8"/>
    <n v="1"/>
    <n v="0"/>
    <n v="0"/>
    <n v="0"/>
    <n v="0"/>
    <n v="1"/>
    <n v="0"/>
    <x v="0"/>
  </r>
  <r>
    <n v="1501"/>
    <n v="1982"/>
    <n v="32"/>
    <x v="1"/>
    <x v="1"/>
    <x v="2"/>
    <x v="444"/>
    <n v="0"/>
    <n v="0"/>
    <d v="2012-08-04T00:00:00"/>
    <n v="21"/>
    <n v="55"/>
    <n v="16"/>
    <n v="1622"/>
    <n v="17"/>
    <n v="3"/>
    <n v="4"/>
    <n v="15"/>
    <n v="0"/>
    <n v="28"/>
    <n v="1"/>
    <n v="0"/>
    <n v="0"/>
    <n v="0"/>
    <n v="0"/>
    <n v="0"/>
    <n v="0"/>
    <n v="0"/>
    <n v="0"/>
    <x v="2"/>
  </r>
  <r>
    <n v="10846"/>
    <n v="1978"/>
    <n v="36"/>
    <x v="1"/>
    <x v="3"/>
    <x v="2"/>
    <x v="445"/>
    <n v="1"/>
    <n v="0"/>
    <d v="2014-05-29T00:00:00"/>
    <n v="22"/>
    <n v="327"/>
    <n v="9"/>
    <n v="125"/>
    <n v="25"/>
    <n v="4"/>
    <n v="139"/>
    <n v="6"/>
    <n v="7"/>
    <n v="1"/>
    <n v="8"/>
    <n v="7"/>
    <n v="1"/>
    <n v="0"/>
    <n v="0"/>
    <n v="0"/>
    <n v="0"/>
    <n v="0"/>
    <n v="0"/>
    <x v="1"/>
  </r>
  <r>
    <n v="8341"/>
    <n v="1969"/>
    <n v="45"/>
    <x v="0"/>
    <x v="1"/>
    <x v="2"/>
    <x v="446"/>
    <n v="1"/>
    <n v="0"/>
    <d v="2014-04-30T00:00:00"/>
    <n v="22"/>
    <n v="15"/>
    <n v="0"/>
    <n v="6"/>
    <n v="0"/>
    <n v="1"/>
    <n v="12"/>
    <n v="2"/>
    <n v="1"/>
    <n v="1"/>
    <n v="2"/>
    <n v="7"/>
    <n v="1"/>
    <n v="0"/>
    <n v="0"/>
    <n v="0"/>
    <n v="0"/>
    <n v="1"/>
    <n v="0"/>
    <x v="0"/>
  </r>
  <r>
    <n v="10766"/>
    <n v="1964"/>
    <n v="50"/>
    <x v="0"/>
    <x v="1"/>
    <x v="2"/>
    <x v="447"/>
    <n v="0"/>
    <n v="1"/>
    <d v="2014-04-11T00:00:00"/>
    <n v="22"/>
    <n v="397"/>
    <n v="19"/>
    <n v="69"/>
    <n v="12"/>
    <n v="0"/>
    <n v="9"/>
    <n v="1"/>
    <n v="4"/>
    <n v="4"/>
    <n v="8"/>
    <n v="2"/>
    <n v="0"/>
    <n v="0"/>
    <n v="0"/>
    <n v="0"/>
    <n v="0"/>
    <n v="0"/>
    <n v="0"/>
    <x v="0"/>
  </r>
  <r>
    <n v="9971"/>
    <n v="1964"/>
    <n v="50"/>
    <x v="0"/>
    <x v="1"/>
    <x v="2"/>
    <x v="447"/>
    <n v="0"/>
    <n v="1"/>
    <d v="2014-04-11T00:00:00"/>
    <n v="22"/>
    <n v="397"/>
    <n v="19"/>
    <n v="69"/>
    <n v="12"/>
    <n v="0"/>
    <n v="9"/>
    <n v="1"/>
    <n v="4"/>
    <n v="4"/>
    <n v="8"/>
    <n v="2"/>
    <n v="0"/>
    <n v="0"/>
    <n v="0"/>
    <n v="0"/>
    <n v="0"/>
    <n v="0"/>
    <n v="0"/>
    <x v="6"/>
  </r>
  <r>
    <n v="1740"/>
    <n v="1944"/>
    <n v="70"/>
    <x v="2"/>
    <x v="0"/>
    <x v="2"/>
    <x v="448"/>
    <n v="0"/>
    <n v="0"/>
    <d v="2014-04-07T00:00:00"/>
    <n v="22"/>
    <n v="760"/>
    <n v="38"/>
    <n v="104"/>
    <n v="50"/>
    <n v="9"/>
    <n v="38"/>
    <n v="2"/>
    <n v="7"/>
    <n v="3"/>
    <n v="4"/>
    <n v="4"/>
    <n v="0"/>
    <n v="1"/>
    <n v="0"/>
    <n v="0"/>
    <n v="0"/>
    <n v="0"/>
    <n v="0"/>
    <x v="0"/>
  </r>
  <r>
    <n v="8737"/>
    <n v="1978"/>
    <n v="36"/>
    <x v="1"/>
    <x v="0"/>
    <x v="0"/>
    <x v="449"/>
    <n v="0"/>
    <n v="1"/>
    <d v="2014-04-05T00:00:00"/>
    <n v="22"/>
    <n v="29"/>
    <n v="1"/>
    <n v="9"/>
    <n v="2"/>
    <n v="0"/>
    <n v="2"/>
    <n v="1"/>
    <n v="2"/>
    <n v="0"/>
    <n v="3"/>
    <n v="3"/>
    <n v="0"/>
    <n v="0"/>
    <n v="0"/>
    <n v="0"/>
    <n v="0"/>
    <n v="0"/>
    <n v="0"/>
    <x v="0"/>
  </r>
  <r>
    <n v="6466"/>
    <n v="1965"/>
    <n v="49"/>
    <x v="0"/>
    <x v="1"/>
    <x v="2"/>
    <x v="450"/>
    <n v="1"/>
    <n v="1"/>
    <d v="2014-03-12T00:00:00"/>
    <n v="22"/>
    <n v="105"/>
    <n v="0"/>
    <n v="9"/>
    <n v="2"/>
    <n v="1"/>
    <n v="4"/>
    <n v="3"/>
    <n v="2"/>
    <n v="1"/>
    <n v="4"/>
    <n v="3"/>
    <n v="0"/>
    <n v="0"/>
    <n v="0"/>
    <n v="0"/>
    <n v="0"/>
    <n v="0"/>
    <n v="0"/>
    <x v="0"/>
  </r>
  <r>
    <n v="10430"/>
    <n v="1973"/>
    <n v="41"/>
    <x v="0"/>
    <x v="0"/>
    <x v="0"/>
    <x v="451"/>
    <n v="1"/>
    <n v="1"/>
    <d v="2013-10-09T00:00:00"/>
    <n v="22"/>
    <n v="1126"/>
    <n v="28"/>
    <n v="211"/>
    <n v="37"/>
    <n v="28"/>
    <n v="42"/>
    <n v="3"/>
    <n v="4"/>
    <n v="3"/>
    <n v="4"/>
    <n v="5"/>
    <n v="0"/>
    <n v="1"/>
    <n v="1"/>
    <n v="1"/>
    <n v="0"/>
    <n v="0"/>
    <n v="0"/>
    <x v="3"/>
  </r>
  <r>
    <n v="8773"/>
    <n v="1971"/>
    <n v="43"/>
    <x v="0"/>
    <x v="3"/>
    <x v="3"/>
    <x v="452"/>
    <n v="0"/>
    <n v="1"/>
    <d v="2013-06-25T00:00:00"/>
    <n v="22"/>
    <n v="280"/>
    <n v="0"/>
    <n v="18"/>
    <n v="0"/>
    <n v="0"/>
    <n v="24"/>
    <n v="3"/>
    <n v="5"/>
    <n v="1"/>
    <n v="6"/>
    <n v="7"/>
    <n v="0"/>
    <n v="1"/>
    <n v="0"/>
    <n v="0"/>
    <n v="0"/>
    <n v="0"/>
    <n v="0"/>
    <x v="2"/>
  </r>
  <r>
    <n v="2371"/>
    <n v="1972"/>
    <n v="42"/>
    <x v="0"/>
    <x v="0"/>
    <x v="2"/>
    <x v="453"/>
    <n v="1"/>
    <n v="1"/>
    <d v="2013-04-13T00:00:00"/>
    <n v="22"/>
    <n v="39"/>
    <n v="1"/>
    <n v="22"/>
    <n v="3"/>
    <n v="4"/>
    <n v="12"/>
    <n v="3"/>
    <n v="2"/>
    <n v="0"/>
    <n v="4"/>
    <n v="7"/>
    <n v="0"/>
    <n v="0"/>
    <n v="0"/>
    <n v="0"/>
    <n v="0"/>
    <n v="0"/>
    <n v="0"/>
    <x v="4"/>
  </r>
  <r>
    <n v="7786"/>
    <n v="1986"/>
    <n v="28"/>
    <x v="1"/>
    <x v="1"/>
    <x v="1"/>
    <x v="454"/>
    <n v="1"/>
    <n v="0"/>
    <d v="2013-02-13T00:00:00"/>
    <n v="22"/>
    <n v="68"/>
    <n v="7"/>
    <n v="59"/>
    <n v="10"/>
    <n v="5"/>
    <n v="11"/>
    <n v="4"/>
    <n v="3"/>
    <n v="1"/>
    <n v="4"/>
    <n v="8"/>
    <n v="0"/>
    <n v="0"/>
    <n v="0"/>
    <n v="0"/>
    <n v="0"/>
    <n v="0"/>
    <n v="0"/>
    <x v="0"/>
  </r>
  <r>
    <n v="4088"/>
    <n v="1962"/>
    <n v="52"/>
    <x v="0"/>
    <x v="1"/>
    <x v="3"/>
    <x v="455"/>
    <n v="0"/>
    <n v="1"/>
    <d v="2012-12-06T00:00:00"/>
    <n v="22"/>
    <n v="108"/>
    <n v="1"/>
    <n v="28"/>
    <n v="13"/>
    <n v="1"/>
    <n v="4"/>
    <n v="2"/>
    <n v="3"/>
    <n v="1"/>
    <n v="4"/>
    <n v="8"/>
    <n v="0"/>
    <n v="0"/>
    <n v="0"/>
    <n v="0"/>
    <n v="0"/>
    <n v="0"/>
    <n v="0"/>
    <x v="0"/>
  </r>
  <r>
    <n v="4971"/>
    <n v="1962"/>
    <n v="52"/>
    <x v="0"/>
    <x v="1"/>
    <x v="3"/>
    <x v="455"/>
    <n v="0"/>
    <n v="1"/>
    <d v="2012-12-06T00:00:00"/>
    <n v="22"/>
    <n v="108"/>
    <n v="1"/>
    <n v="28"/>
    <n v="13"/>
    <n v="1"/>
    <n v="4"/>
    <n v="2"/>
    <n v="3"/>
    <n v="1"/>
    <n v="4"/>
    <n v="8"/>
    <n v="0"/>
    <n v="0"/>
    <n v="0"/>
    <n v="0"/>
    <n v="0"/>
    <n v="0"/>
    <n v="0"/>
    <x v="6"/>
  </r>
  <r>
    <n v="10560"/>
    <n v="1980"/>
    <n v="34"/>
    <x v="1"/>
    <x v="1"/>
    <x v="1"/>
    <x v="456"/>
    <n v="1"/>
    <n v="0"/>
    <d v="2014-06-16T00:00:00"/>
    <n v="23"/>
    <n v="16"/>
    <n v="1"/>
    <n v="2"/>
    <n v="0"/>
    <n v="0"/>
    <n v="1"/>
    <n v="1"/>
    <n v="1"/>
    <n v="0"/>
    <n v="3"/>
    <n v="5"/>
    <n v="0"/>
    <n v="0"/>
    <n v="0"/>
    <n v="0"/>
    <n v="0"/>
    <n v="0"/>
    <n v="0"/>
    <x v="0"/>
  </r>
  <r>
    <n v="6892"/>
    <n v="1968"/>
    <n v="46"/>
    <x v="0"/>
    <x v="0"/>
    <x v="0"/>
    <x v="457"/>
    <n v="0"/>
    <n v="1"/>
    <d v="2014-06-03T00:00:00"/>
    <n v="23"/>
    <n v="641"/>
    <n v="7"/>
    <n v="56"/>
    <n v="0"/>
    <n v="0"/>
    <n v="28"/>
    <n v="8"/>
    <n v="10"/>
    <n v="4"/>
    <n v="6"/>
    <n v="8"/>
    <n v="0"/>
    <n v="1"/>
    <n v="0"/>
    <n v="1"/>
    <n v="0"/>
    <n v="0"/>
    <n v="0"/>
    <x v="0"/>
  </r>
  <r>
    <n v="11004"/>
    <n v="1893"/>
    <n v="121"/>
    <x v="2"/>
    <x v="2"/>
    <x v="1"/>
    <x v="458"/>
    <n v="0"/>
    <n v="1"/>
    <d v="2014-05-17T00:00:00"/>
    <n v="23"/>
    <n v="8"/>
    <n v="0"/>
    <n v="5"/>
    <n v="7"/>
    <n v="0"/>
    <n v="2"/>
    <n v="1"/>
    <n v="1"/>
    <n v="0"/>
    <n v="2"/>
    <n v="4"/>
    <n v="0"/>
    <n v="0"/>
    <n v="0"/>
    <n v="0"/>
    <n v="0"/>
    <n v="0"/>
    <n v="0"/>
    <x v="6"/>
  </r>
  <r>
    <n v="1818"/>
    <n v="1971"/>
    <n v="43"/>
    <x v="0"/>
    <x v="1"/>
    <x v="3"/>
    <x v="459"/>
    <n v="1"/>
    <n v="0"/>
    <d v="2014-03-25T00:00:00"/>
    <n v="23"/>
    <n v="25"/>
    <n v="0"/>
    <n v="8"/>
    <n v="0"/>
    <n v="1"/>
    <n v="4"/>
    <n v="1"/>
    <n v="2"/>
    <n v="0"/>
    <n v="2"/>
    <n v="9"/>
    <n v="0"/>
    <n v="0"/>
    <n v="0"/>
    <n v="0"/>
    <n v="0"/>
    <n v="0"/>
    <n v="0"/>
    <x v="1"/>
  </r>
  <r>
    <n v="9485"/>
    <n v="1986"/>
    <n v="28"/>
    <x v="1"/>
    <x v="1"/>
    <x v="2"/>
    <x v="460"/>
    <n v="0"/>
    <n v="0"/>
    <d v="2014-03-10T00:00:00"/>
    <n v="23"/>
    <n v="102"/>
    <n v="9"/>
    <n v="49"/>
    <n v="24"/>
    <n v="3"/>
    <n v="12"/>
    <n v="1"/>
    <n v="2"/>
    <n v="1"/>
    <n v="6"/>
    <n v="4"/>
    <n v="0"/>
    <n v="0"/>
    <n v="0"/>
    <n v="0"/>
    <n v="0"/>
    <n v="0"/>
    <n v="0"/>
    <x v="6"/>
  </r>
  <r>
    <n v="6646"/>
    <n v="1984"/>
    <n v="30"/>
    <x v="1"/>
    <x v="0"/>
    <x v="3"/>
    <x v="461"/>
    <n v="1"/>
    <n v="0"/>
    <d v="2014-03-01T00:00:00"/>
    <n v="23"/>
    <n v="3"/>
    <n v="0"/>
    <n v="5"/>
    <n v="13"/>
    <n v="0"/>
    <n v="1"/>
    <n v="1"/>
    <n v="1"/>
    <n v="0"/>
    <n v="3"/>
    <n v="6"/>
    <n v="0"/>
    <n v="0"/>
    <n v="0"/>
    <n v="0"/>
    <n v="0"/>
    <n v="0"/>
    <n v="0"/>
    <x v="1"/>
  </r>
  <r>
    <n v="4248"/>
    <n v="1960"/>
    <n v="54"/>
    <x v="0"/>
    <x v="3"/>
    <x v="1"/>
    <x v="462"/>
    <n v="0"/>
    <n v="0"/>
    <d v="2014-02-17T00:00:00"/>
    <n v="23"/>
    <n v="1000"/>
    <n v="19"/>
    <n v="711"/>
    <n v="125"/>
    <n v="115"/>
    <n v="38"/>
    <n v="0"/>
    <n v="4"/>
    <n v="6"/>
    <n v="9"/>
    <n v="1"/>
    <n v="0"/>
    <n v="1"/>
    <n v="0"/>
    <n v="0"/>
    <n v="0"/>
    <n v="0"/>
    <n v="0"/>
    <x v="0"/>
  </r>
  <r>
    <n v="7451"/>
    <n v="1960"/>
    <n v="54"/>
    <x v="0"/>
    <x v="3"/>
    <x v="1"/>
    <x v="462"/>
    <n v="0"/>
    <n v="0"/>
    <d v="2014-02-17T00:00:00"/>
    <n v="23"/>
    <n v="1000"/>
    <n v="19"/>
    <n v="711"/>
    <n v="125"/>
    <n v="115"/>
    <n v="38"/>
    <n v="0"/>
    <n v="4"/>
    <n v="6"/>
    <n v="9"/>
    <n v="1"/>
    <n v="0"/>
    <n v="1"/>
    <n v="0"/>
    <n v="0"/>
    <n v="0"/>
    <n v="0"/>
    <n v="0"/>
    <x v="0"/>
  </r>
  <r>
    <n v="7861"/>
    <n v="1952"/>
    <n v="62"/>
    <x v="2"/>
    <x v="3"/>
    <x v="2"/>
    <x v="463"/>
    <n v="0"/>
    <n v="1"/>
    <d v="2014-02-05T00:00:00"/>
    <n v="23"/>
    <n v="820"/>
    <n v="57"/>
    <n v="242"/>
    <n v="45"/>
    <n v="0"/>
    <n v="11"/>
    <n v="2"/>
    <n v="8"/>
    <n v="3"/>
    <n v="6"/>
    <n v="4"/>
    <n v="0"/>
    <n v="0"/>
    <n v="0"/>
    <n v="0"/>
    <n v="0"/>
    <n v="0"/>
    <n v="0"/>
    <x v="0"/>
  </r>
  <r>
    <n v="5232"/>
    <n v="1965"/>
    <n v="49"/>
    <x v="0"/>
    <x v="0"/>
    <x v="2"/>
    <x v="464"/>
    <n v="0"/>
    <n v="1"/>
    <d v="2014-01-27T00:00:00"/>
    <n v="23"/>
    <n v="86"/>
    <n v="12"/>
    <n v="75"/>
    <n v="33"/>
    <n v="15"/>
    <n v="6"/>
    <n v="1"/>
    <n v="4"/>
    <n v="1"/>
    <n v="5"/>
    <n v="4"/>
    <n v="0"/>
    <n v="0"/>
    <n v="0"/>
    <n v="0"/>
    <n v="0"/>
    <n v="0"/>
    <n v="0"/>
    <x v="0"/>
  </r>
  <r>
    <n v="3011"/>
    <n v="1965"/>
    <n v="49"/>
    <x v="0"/>
    <x v="0"/>
    <x v="2"/>
    <x v="464"/>
    <n v="0"/>
    <n v="1"/>
    <d v="2014-01-27T00:00:00"/>
    <n v="23"/>
    <n v="86"/>
    <n v="12"/>
    <n v="75"/>
    <n v="33"/>
    <n v="15"/>
    <n v="6"/>
    <n v="1"/>
    <n v="4"/>
    <n v="1"/>
    <n v="5"/>
    <n v="4"/>
    <n v="0"/>
    <n v="0"/>
    <n v="0"/>
    <n v="0"/>
    <n v="0"/>
    <n v="0"/>
    <n v="0"/>
    <x v="6"/>
  </r>
  <r>
    <n v="5758"/>
    <n v="1982"/>
    <n v="32"/>
    <x v="1"/>
    <x v="0"/>
    <x v="2"/>
    <x v="465"/>
    <n v="0"/>
    <n v="0"/>
    <d v="2014-01-14T00:00:00"/>
    <n v="23"/>
    <n v="1074"/>
    <n v="0"/>
    <n v="69"/>
    <n v="0"/>
    <n v="0"/>
    <n v="46"/>
    <n v="1"/>
    <n v="10"/>
    <n v="4"/>
    <n v="13"/>
    <n v="6"/>
    <n v="1"/>
    <n v="0"/>
    <n v="1"/>
    <n v="1"/>
    <n v="1"/>
    <n v="1"/>
    <n v="0"/>
    <x v="0"/>
  </r>
  <r>
    <n v="2173"/>
    <n v="1952"/>
    <n v="62"/>
    <x v="2"/>
    <x v="0"/>
    <x v="4"/>
    <x v="466"/>
    <n v="0"/>
    <n v="1"/>
    <d v="2013-10-16T00:00:00"/>
    <n v="23"/>
    <n v="13"/>
    <n v="6"/>
    <n v="7"/>
    <n v="0"/>
    <n v="3"/>
    <n v="3"/>
    <n v="1"/>
    <n v="1"/>
    <n v="0"/>
    <n v="3"/>
    <n v="6"/>
    <n v="0"/>
    <n v="0"/>
    <n v="0"/>
    <n v="0"/>
    <n v="0"/>
    <n v="0"/>
    <n v="0"/>
    <x v="0"/>
  </r>
  <r>
    <n v="10711"/>
    <n v="1945"/>
    <n v="69"/>
    <x v="2"/>
    <x v="0"/>
    <x v="2"/>
    <x v="467"/>
    <n v="0"/>
    <n v="0"/>
    <d v="2013-10-02T00:00:00"/>
    <n v="23"/>
    <n v="217"/>
    <n v="77"/>
    <n v="373"/>
    <n v="111"/>
    <n v="23"/>
    <n v="93"/>
    <n v="1"/>
    <n v="3"/>
    <n v="6"/>
    <n v="12"/>
    <n v="1"/>
    <n v="0"/>
    <n v="0"/>
    <n v="0"/>
    <n v="0"/>
    <n v="0"/>
    <n v="0"/>
    <n v="0"/>
    <x v="6"/>
  </r>
  <r>
    <n v="8268"/>
    <n v="1961"/>
    <n v="53"/>
    <x v="0"/>
    <x v="1"/>
    <x v="2"/>
    <x v="120"/>
    <n v="0"/>
    <n v="1"/>
    <d v="2013-07-11T00:00:00"/>
    <n v="23"/>
    <n v="352"/>
    <n v="0"/>
    <n v="27"/>
    <n v="10"/>
    <n v="0"/>
    <n v="15"/>
    <n v="3"/>
    <n v="6"/>
    <n v="1"/>
    <n v="7"/>
    <n v="6"/>
    <n v="0"/>
    <n v="0"/>
    <n v="0"/>
    <n v="0"/>
    <n v="0"/>
    <n v="0"/>
    <n v="0"/>
    <x v="1"/>
  </r>
  <r>
    <n v="2782"/>
    <n v="1961"/>
    <n v="53"/>
    <x v="0"/>
    <x v="1"/>
    <x v="2"/>
    <x v="468"/>
    <n v="0"/>
    <n v="1"/>
    <d v="2013-07-11T00:00:00"/>
    <n v="23"/>
    <n v="352"/>
    <n v="0"/>
    <n v="27"/>
    <n v="10"/>
    <n v="0"/>
    <n v="15"/>
    <n v="3"/>
    <n v="6"/>
    <n v="1"/>
    <n v="7"/>
    <n v="6"/>
    <n v="0"/>
    <n v="0"/>
    <n v="0"/>
    <n v="0"/>
    <n v="0"/>
    <n v="0"/>
    <n v="0"/>
    <x v="0"/>
  </r>
  <r>
    <n v="9432"/>
    <n v="1977"/>
    <n v="37"/>
    <x v="1"/>
    <x v="0"/>
    <x v="3"/>
    <x v="469"/>
    <n v="1"/>
    <n v="0"/>
    <d v="2013-06-02T00:00:00"/>
    <n v="23"/>
    <n v="9"/>
    <n v="14"/>
    <n v="18"/>
    <n v="8"/>
    <n v="1"/>
    <n v="12"/>
    <n v="4"/>
    <n v="3"/>
    <n v="1"/>
    <n v="3"/>
    <n v="6"/>
    <n v="0"/>
    <n v="0"/>
    <n v="0"/>
    <n v="0"/>
    <n v="0"/>
    <n v="0"/>
    <n v="0"/>
    <x v="6"/>
  </r>
  <r>
    <n v="5872"/>
    <n v="1951"/>
    <n v="63"/>
    <x v="2"/>
    <x v="0"/>
    <x v="1"/>
    <x v="470"/>
    <n v="0"/>
    <n v="1"/>
    <d v="2013-06-01T00:00:00"/>
    <n v="23"/>
    <n v="240"/>
    <n v="90"/>
    <n v="216"/>
    <n v="63"/>
    <n v="6"/>
    <n v="24"/>
    <n v="4"/>
    <n v="4"/>
    <n v="4"/>
    <n v="10"/>
    <n v="3"/>
    <n v="0"/>
    <n v="0"/>
    <n v="0"/>
    <n v="0"/>
    <n v="0"/>
    <n v="0"/>
    <n v="0"/>
    <x v="2"/>
  </r>
  <r>
    <n v="11187"/>
    <n v="1978"/>
    <n v="36"/>
    <x v="1"/>
    <x v="4"/>
    <x v="1"/>
    <x v="471"/>
    <n v="1"/>
    <n v="0"/>
    <d v="2013-05-20T00:00:00"/>
    <n v="23"/>
    <n v="2"/>
    <n v="8"/>
    <n v="10"/>
    <n v="12"/>
    <n v="14"/>
    <n v="23"/>
    <n v="3"/>
    <n v="2"/>
    <n v="1"/>
    <n v="3"/>
    <n v="5"/>
    <n v="0"/>
    <n v="0"/>
    <n v="0"/>
    <n v="0"/>
    <n v="0"/>
    <n v="0"/>
    <n v="0"/>
    <x v="1"/>
  </r>
  <r>
    <n v="2428"/>
    <n v="1970"/>
    <n v="44"/>
    <x v="0"/>
    <x v="0"/>
    <x v="2"/>
    <x v="472"/>
    <n v="1"/>
    <n v="0"/>
    <d v="2013-05-04T00:00:00"/>
    <n v="23"/>
    <n v="3"/>
    <n v="18"/>
    <n v="26"/>
    <n v="11"/>
    <n v="8"/>
    <n v="12"/>
    <n v="3"/>
    <n v="2"/>
    <n v="0"/>
    <n v="4"/>
    <n v="7"/>
    <n v="0"/>
    <n v="0"/>
    <n v="0"/>
    <n v="0"/>
    <n v="0"/>
    <n v="0"/>
    <n v="0"/>
    <x v="4"/>
  </r>
  <r>
    <n v="1726"/>
    <n v="1970"/>
    <n v="44"/>
    <x v="0"/>
    <x v="0"/>
    <x v="1"/>
    <x v="473"/>
    <n v="0"/>
    <n v="0"/>
    <d v="2013-03-18T00:00:00"/>
    <n v="23"/>
    <n v="3"/>
    <n v="9"/>
    <n v="15"/>
    <n v="13"/>
    <n v="2"/>
    <n v="39"/>
    <n v="1"/>
    <n v="1"/>
    <n v="1"/>
    <n v="2"/>
    <n v="9"/>
    <n v="1"/>
    <n v="0"/>
    <n v="0"/>
    <n v="0"/>
    <n v="0"/>
    <n v="1"/>
    <n v="0"/>
    <x v="0"/>
  </r>
  <r>
    <n v="1802"/>
    <n v="1971"/>
    <n v="43"/>
    <x v="0"/>
    <x v="0"/>
    <x v="2"/>
    <x v="474"/>
    <n v="0"/>
    <n v="1"/>
    <d v="2013-01-17T00:00:00"/>
    <n v="23"/>
    <n v="412"/>
    <n v="5"/>
    <n v="119"/>
    <n v="38"/>
    <n v="29"/>
    <n v="77"/>
    <n v="3"/>
    <n v="3"/>
    <n v="3"/>
    <n v="12"/>
    <n v="2"/>
    <n v="0"/>
    <n v="0"/>
    <n v="0"/>
    <n v="0"/>
    <n v="0"/>
    <n v="0"/>
    <n v="0"/>
    <x v="0"/>
  </r>
  <r>
    <n v="1162"/>
    <n v="1987"/>
    <n v="27"/>
    <x v="1"/>
    <x v="1"/>
    <x v="1"/>
    <x v="475"/>
    <n v="0"/>
    <n v="0"/>
    <d v="2013-01-10T00:00:00"/>
    <n v="23"/>
    <n v="124"/>
    <n v="83"/>
    <n v="267"/>
    <n v="85"/>
    <n v="59"/>
    <n v="35"/>
    <n v="2"/>
    <n v="5"/>
    <n v="2"/>
    <n v="11"/>
    <n v="5"/>
    <n v="0"/>
    <n v="0"/>
    <n v="0"/>
    <n v="0"/>
    <n v="0"/>
    <n v="1"/>
    <n v="0"/>
    <x v="0"/>
  </r>
  <r>
    <n v="10643"/>
    <n v="1987"/>
    <n v="27"/>
    <x v="1"/>
    <x v="1"/>
    <x v="1"/>
    <x v="475"/>
    <n v="0"/>
    <n v="0"/>
    <d v="2013-01-10T00:00:00"/>
    <n v="23"/>
    <n v="124"/>
    <n v="83"/>
    <n v="267"/>
    <n v="85"/>
    <n v="59"/>
    <n v="35"/>
    <n v="2"/>
    <n v="5"/>
    <n v="2"/>
    <n v="11"/>
    <n v="5"/>
    <n v="0"/>
    <n v="0"/>
    <n v="0"/>
    <n v="0"/>
    <n v="0"/>
    <n v="1"/>
    <n v="0"/>
    <x v="3"/>
  </r>
  <r>
    <n v="11112"/>
    <n v="1966"/>
    <n v="48"/>
    <x v="0"/>
    <x v="0"/>
    <x v="3"/>
    <x v="476"/>
    <n v="0"/>
    <n v="1"/>
    <d v="2012-12-03T00:00:00"/>
    <n v="23"/>
    <n v="736"/>
    <n v="114"/>
    <n v="279"/>
    <n v="82"/>
    <n v="76"/>
    <n v="190"/>
    <n v="6"/>
    <n v="5"/>
    <n v="6"/>
    <n v="8"/>
    <n v="3"/>
    <n v="0"/>
    <n v="0"/>
    <n v="0"/>
    <n v="0"/>
    <n v="0"/>
    <n v="0"/>
    <n v="0"/>
    <x v="0"/>
  </r>
  <r>
    <n v="2114"/>
    <n v="1946"/>
    <n v="68"/>
    <x v="2"/>
    <x v="1"/>
    <x v="1"/>
    <x v="477"/>
    <n v="0"/>
    <n v="0"/>
    <d v="2012-11-24T00:00:00"/>
    <n v="23"/>
    <n v="1006"/>
    <n v="22"/>
    <n v="115"/>
    <n v="59"/>
    <n v="68"/>
    <n v="45"/>
    <n v="1"/>
    <n v="7"/>
    <n v="6"/>
    <n v="12"/>
    <n v="3"/>
    <n v="0"/>
    <n v="0"/>
    <n v="1"/>
    <n v="1"/>
    <n v="0"/>
    <n v="1"/>
    <n v="0"/>
    <x v="2"/>
  </r>
  <r>
    <n v="4261"/>
    <n v="1946"/>
    <n v="68"/>
    <x v="2"/>
    <x v="1"/>
    <x v="1"/>
    <x v="477"/>
    <n v="0"/>
    <n v="0"/>
    <d v="2012-11-24T00:00:00"/>
    <n v="23"/>
    <n v="1006"/>
    <n v="22"/>
    <n v="115"/>
    <n v="59"/>
    <n v="68"/>
    <n v="45"/>
    <n v="1"/>
    <n v="7"/>
    <n v="6"/>
    <n v="12"/>
    <n v="3"/>
    <n v="0"/>
    <n v="0"/>
    <n v="1"/>
    <n v="1"/>
    <n v="0"/>
    <n v="1"/>
    <n v="0"/>
    <x v="6"/>
  </r>
  <r>
    <n v="2457"/>
    <n v="1975"/>
    <n v="39"/>
    <x v="1"/>
    <x v="4"/>
    <x v="2"/>
    <x v="478"/>
    <n v="0"/>
    <n v="1"/>
    <d v="2012-10-26T00:00:00"/>
    <n v="23"/>
    <n v="8"/>
    <n v="4"/>
    <n v="5"/>
    <n v="15"/>
    <n v="2"/>
    <n v="11"/>
    <n v="2"/>
    <n v="1"/>
    <n v="0"/>
    <n v="3"/>
    <n v="7"/>
    <n v="0"/>
    <n v="0"/>
    <n v="0"/>
    <n v="0"/>
    <n v="0"/>
    <n v="0"/>
    <n v="0"/>
    <x v="0"/>
  </r>
  <r>
    <n v="2495"/>
    <n v="1974"/>
    <n v="40"/>
    <x v="0"/>
    <x v="3"/>
    <x v="2"/>
    <x v="479"/>
    <n v="0"/>
    <n v="1"/>
    <d v="2014-06-20T00:00:00"/>
    <n v="24"/>
    <n v="217"/>
    <n v="38"/>
    <n v="350"/>
    <n v="111"/>
    <n v="85"/>
    <n v="15"/>
    <n v="1"/>
    <n v="4"/>
    <n v="7"/>
    <n v="10"/>
    <n v="1"/>
    <n v="0"/>
    <n v="0"/>
    <n v="0"/>
    <n v="0"/>
    <n v="0"/>
    <n v="0"/>
    <n v="0"/>
    <x v="0"/>
  </r>
  <r>
    <n v="6983"/>
    <n v="1950"/>
    <n v="64"/>
    <x v="2"/>
    <x v="3"/>
    <x v="0"/>
    <x v="480"/>
    <n v="1"/>
    <n v="1"/>
    <d v="2014-05-01T00:00:00"/>
    <n v="24"/>
    <n v="23"/>
    <n v="2"/>
    <n v="17"/>
    <n v="2"/>
    <n v="1"/>
    <n v="0"/>
    <n v="2"/>
    <n v="2"/>
    <n v="0"/>
    <n v="3"/>
    <n v="7"/>
    <n v="0"/>
    <n v="0"/>
    <n v="0"/>
    <n v="0"/>
    <n v="0"/>
    <n v="0"/>
    <n v="0"/>
    <x v="5"/>
  </r>
  <r>
    <n v="3436"/>
    <n v="1969"/>
    <n v="45"/>
    <x v="0"/>
    <x v="0"/>
    <x v="2"/>
    <x v="481"/>
    <n v="1"/>
    <n v="0"/>
    <d v="2014-01-26T00:00:00"/>
    <n v="24"/>
    <n v="11"/>
    <n v="0"/>
    <n v="5"/>
    <n v="2"/>
    <n v="1"/>
    <n v="1"/>
    <n v="1"/>
    <n v="1"/>
    <n v="0"/>
    <n v="3"/>
    <n v="7"/>
    <n v="0"/>
    <n v="0"/>
    <n v="0"/>
    <n v="0"/>
    <n v="0"/>
    <n v="0"/>
    <n v="0"/>
    <x v="0"/>
  </r>
  <r>
    <n v="7505"/>
    <n v="1957"/>
    <n v="57"/>
    <x v="0"/>
    <x v="1"/>
    <x v="2"/>
    <x v="482"/>
    <n v="1"/>
    <n v="1"/>
    <d v="2014-01-19T00:00:00"/>
    <n v="24"/>
    <n v="22"/>
    <n v="1"/>
    <n v="9"/>
    <n v="0"/>
    <n v="0"/>
    <n v="14"/>
    <n v="1"/>
    <n v="1"/>
    <n v="1"/>
    <n v="2"/>
    <n v="4"/>
    <n v="0"/>
    <n v="0"/>
    <n v="0"/>
    <n v="0"/>
    <n v="0"/>
    <n v="0"/>
    <n v="0"/>
    <x v="0"/>
  </r>
  <r>
    <n v="4286"/>
    <n v="1970"/>
    <n v="44"/>
    <x v="0"/>
    <x v="1"/>
    <x v="1"/>
    <x v="483"/>
    <n v="0"/>
    <n v="1"/>
    <d v="2014-01-09T00:00:00"/>
    <n v="24"/>
    <n v="580"/>
    <n v="6"/>
    <n v="58"/>
    <n v="8"/>
    <n v="0"/>
    <n v="27"/>
    <n v="3"/>
    <n v="7"/>
    <n v="6"/>
    <n v="6"/>
    <n v="4"/>
    <n v="1"/>
    <n v="0"/>
    <n v="0"/>
    <n v="0"/>
    <n v="0"/>
    <n v="0"/>
    <n v="0"/>
    <x v="5"/>
  </r>
  <r>
    <n v="7224"/>
    <n v="1977"/>
    <n v="37"/>
    <x v="1"/>
    <x v="0"/>
    <x v="2"/>
    <x v="484"/>
    <n v="1"/>
    <n v="1"/>
    <d v="2013-12-29T00:00:00"/>
    <n v="24"/>
    <n v="10"/>
    <n v="0"/>
    <n v="10"/>
    <n v="3"/>
    <n v="1"/>
    <n v="7"/>
    <n v="2"/>
    <n v="1"/>
    <n v="1"/>
    <n v="2"/>
    <n v="8"/>
    <n v="0"/>
    <n v="0"/>
    <n v="0"/>
    <n v="0"/>
    <n v="0"/>
    <n v="0"/>
    <n v="0"/>
    <x v="5"/>
  </r>
  <r>
    <n v="6215"/>
    <n v="1977"/>
    <n v="37"/>
    <x v="1"/>
    <x v="0"/>
    <x v="2"/>
    <x v="484"/>
    <n v="1"/>
    <n v="1"/>
    <d v="2013-12-29T00:00:00"/>
    <n v="24"/>
    <n v="10"/>
    <n v="0"/>
    <n v="10"/>
    <n v="3"/>
    <n v="1"/>
    <n v="7"/>
    <n v="2"/>
    <n v="1"/>
    <n v="1"/>
    <n v="2"/>
    <n v="8"/>
    <n v="0"/>
    <n v="0"/>
    <n v="0"/>
    <n v="0"/>
    <n v="0"/>
    <n v="1"/>
    <n v="0"/>
    <x v="6"/>
  </r>
  <r>
    <n v="968"/>
    <n v="1968"/>
    <n v="46"/>
    <x v="0"/>
    <x v="3"/>
    <x v="0"/>
    <x v="485"/>
    <n v="1"/>
    <n v="0"/>
    <d v="2013-12-26T00:00:00"/>
    <n v="24"/>
    <n v="112"/>
    <n v="19"/>
    <n v="21"/>
    <n v="16"/>
    <n v="14"/>
    <n v="5"/>
    <n v="3"/>
    <n v="4"/>
    <n v="1"/>
    <n v="4"/>
    <n v="7"/>
    <n v="0"/>
    <n v="0"/>
    <n v="0"/>
    <n v="0"/>
    <n v="0"/>
    <n v="0"/>
    <n v="0"/>
    <x v="3"/>
  </r>
  <r>
    <n v="4096"/>
    <n v="1968"/>
    <n v="46"/>
    <x v="0"/>
    <x v="3"/>
    <x v="0"/>
    <x v="485"/>
    <n v="1"/>
    <n v="0"/>
    <d v="2013-12-26T00:00:00"/>
    <n v="24"/>
    <n v="112"/>
    <n v="19"/>
    <n v="21"/>
    <n v="16"/>
    <n v="14"/>
    <n v="5"/>
    <n v="3"/>
    <n v="4"/>
    <n v="1"/>
    <n v="4"/>
    <n v="7"/>
    <n v="0"/>
    <n v="0"/>
    <n v="0"/>
    <n v="0"/>
    <n v="0"/>
    <n v="0"/>
    <n v="0"/>
    <x v="2"/>
  </r>
  <r>
    <n v="3153"/>
    <n v="1957"/>
    <n v="57"/>
    <x v="0"/>
    <x v="1"/>
    <x v="1"/>
    <x v="486"/>
    <n v="2"/>
    <n v="1"/>
    <d v="2013-12-08T00:00:00"/>
    <n v="24"/>
    <n v="11"/>
    <n v="0"/>
    <n v="4"/>
    <n v="0"/>
    <n v="0"/>
    <n v="2"/>
    <n v="1"/>
    <n v="1"/>
    <n v="0"/>
    <n v="2"/>
    <n v="8"/>
    <n v="0"/>
    <n v="0"/>
    <n v="0"/>
    <n v="0"/>
    <n v="0"/>
    <n v="0"/>
    <n v="0"/>
    <x v="6"/>
  </r>
  <r>
    <n v="6504"/>
    <n v="1975"/>
    <n v="39"/>
    <x v="1"/>
    <x v="2"/>
    <x v="3"/>
    <x v="487"/>
    <n v="1"/>
    <n v="0"/>
    <d v="2013-11-20T00:00:00"/>
    <n v="24"/>
    <n v="2"/>
    <n v="5"/>
    <n v="9"/>
    <n v="28"/>
    <n v="6"/>
    <n v="28"/>
    <n v="3"/>
    <n v="2"/>
    <n v="1"/>
    <n v="3"/>
    <n v="5"/>
    <n v="1"/>
    <n v="0"/>
    <n v="0"/>
    <n v="0"/>
    <n v="0"/>
    <n v="0"/>
    <n v="0"/>
    <x v="0"/>
  </r>
  <r>
    <n v="5329"/>
    <n v="1949"/>
    <n v="65"/>
    <x v="2"/>
    <x v="1"/>
    <x v="0"/>
    <x v="488"/>
    <n v="1"/>
    <n v="1"/>
    <d v="2013-09-27T00:00:00"/>
    <n v="24"/>
    <n v="8"/>
    <n v="0"/>
    <n v="3"/>
    <n v="0"/>
    <n v="0"/>
    <n v="0"/>
    <n v="1"/>
    <n v="0"/>
    <n v="0"/>
    <n v="3"/>
    <n v="5"/>
    <n v="0"/>
    <n v="0"/>
    <n v="0"/>
    <n v="0"/>
    <n v="0"/>
    <n v="0"/>
    <n v="0"/>
    <x v="3"/>
  </r>
  <r>
    <n v="1175"/>
    <n v="1983"/>
    <n v="31"/>
    <x v="1"/>
    <x v="3"/>
    <x v="2"/>
    <x v="489"/>
    <n v="0"/>
    <n v="0"/>
    <d v="2013-09-20T00:00:00"/>
    <n v="24"/>
    <n v="88"/>
    <n v="39"/>
    <n v="54"/>
    <n v="64"/>
    <n v="28"/>
    <n v="153"/>
    <n v="1"/>
    <n v="3"/>
    <n v="5"/>
    <n v="3"/>
    <n v="6"/>
    <n v="1"/>
    <n v="0"/>
    <n v="0"/>
    <n v="0"/>
    <n v="0"/>
    <n v="1"/>
    <n v="0"/>
    <x v="0"/>
  </r>
  <r>
    <n v="1377"/>
    <n v="1954"/>
    <n v="60"/>
    <x v="2"/>
    <x v="3"/>
    <x v="4"/>
    <x v="490"/>
    <n v="0"/>
    <n v="1"/>
    <d v="2013-08-31T00:00:00"/>
    <n v="24"/>
    <n v="182"/>
    <n v="4"/>
    <n v="33"/>
    <n v="0"/>
    <n v="0"/>
    <n v="66"/>
    <n v="2"/>
    <n v="4"/>
    <n v="1"/>
    <n v="5"/>
    <n v="7"/>
    <n v="0"/>
    <n v="0"/>
    <n v="0"/>
    <n v="0"/>
    <n v="0"/>
    <n v="0"/>
    <n v="0"/>
    <x v="6"/>
  </r>
  <r>
    <n v="4607"/>
    <n v="1959"/>
    <n v="55"/>
    <x v="0"/>
    <x v="0"/>
    <x v="3"/>
    <x v="491"/>
    <n v="0"/>
    <n v="0"/>
    <d v="2013-08-23T00:00:00"/>
    <n v="24"/>
    <n v="227"/>
    <n v="23"/>
    <n v="389"/>
    <n v="42"/>
    <n v="21"/>
    <n v="75"/>
    <n v="1"/>
    <n v="4"/>
    <n v="5"/>
    <n v="7"/>
    <n v="2"/>
    <n v="0"/>
    <n v="0"/>
    <n v="0"/>
    <n v="0"/>
    <n v="0"/>
    <n v="0"/>
    <n v="0"/>
    <x v="0"/>
  </r>
  <r>
    <n v="4944"/>
    <n v="1959"/>
    <n v="55"/>
    <x v="0"/>
    <x v="0"/>
    <x v="3"/>
    <x v="491"/>
    <n v="0"/>
    <n v="0"/>
    <d v="2013-08-23T00:00:00"/>
    <n v="24"/>
    <n v="227"/>
    <n v="23"/>
    <n v="389"/>
    <n v="42"/>
    <n v="21"/>
    <n v="75"/>
    <n v="1"/>
    <n v="4"/>
    <n v="5"/>
    <n v="7"/>
    <n v="2"/>
    <n v="0"/>
    <n v="0"/>
    <n v="0"/>
    <n v="0"/>
    <n v="0"/>
    <n v="0"/>
    <n v="0"/>
    <x v="0"/>
  </r>
  <r>
    <n v="9483"/>
    <n v="1959"/>
    <n v="55"/>
    <x v="0"/>
    <x v="0"/>
    <x v="3"/>
    <x v="492"/>
    <n v="0"/>
    <n v="1"/>
    <d v="2013-08-19T00:00:00"/>
    <n v="24"/>
    <n v="290"/>
    <n v="59"/>
    <n v="177"/>
    <n v="77"/>
    <n v="5"/>
    <n v="29"/>
    <n v="7"/>
    <n v="4"/>
    <n v="6"/>
    <n v="8"/>
    <n v="3"/>
    <n v="0"/>
    <n v="0"/>
    <n v="0"/>
    <n v="0"/>
    <n v="0"/>
    <n v="0"/>
    <n v="1"/>
    <x v="1"/>
  </r>
  <r>
    <n v="1378"/>
    <n v="1972"/>
    <n v="42"/>
    <x v="0"/>
    <x v="2"/>
    <x v="3"/>
    <x v="493"/>
    <n v="0"/>
    <n v="1"/>
    <d v="2013-07-24T00:00:00"/>
    <n v="24"/>
    <n v="284"/>
    <n v="16"/>
    <n v="160"/>
    <n v="84"/>
    <n v="16"/>
    <n v="134"/>
    <n v="6"/>
    <n v="7"/>
    <n v="4"/>
    <n v="6"/>
    <n v="6"/>
    <n v="0"/>
    <n v="0"/>
    <n v="0"/>
    <n v="0"/>
    <n v="0"/>
    <n v="0"/>
    <n v="0"/>
    <x v="6"/>
  </r>
  <r>
    <n v="5991"/>
    <n v="1949"/>
    <n v="65"/>
    <x v="2"/>
    <x v="3"/>
    <x v="2"/>
    <x v="494"/>
    <n v="0"/>
    <n v="1"/>
    <d v="2013-06-08T00:00:00"/>
    <n v="24"/>
    <n v="173"/>
    <n v="2"/>
    <n v="39"/>
    <n v="3"/>
    <n v="2"/>
    <n v="47"/>
    <n v="3"/>
    <n v="5"/>
    <n v="1"/>
    <n v="4"/>
    <n v="7"/>
    <n v="0"/>
    <n v="0"/>
    <n v="0"/>
    <n v="0"/>
    <n v="0"/>
    <n v="0"/>
    <n v="0"/>
    <x v="4"/>
  </r>
  <r>
    <n v="2807"/>
    <n v="1969"/>
    <n v="45"/>
    <x v="0"/>
    <x v="0"/>
    <x v="2"/>
    <x v="495"/>
    <n v="0"/>
    <n v="1"/>
    <d v="2013-02-16T00:00:00"/>
    <n v="24"/>
    <n v="656"/>
    <n v="38"/>
    <n v="161"/>
    <n v="62"/>
    <n v="47"/>
    <n v="37"/>
    <n v="3"/>
    <n v="8"/>
    <n v="9"/>
    <n v="7"/>
    <n v="7"/>
    <n v="0"/>
    <n v="0"/>
    <n v="0"/>
    <n v="0"/>
    <n v="0"/>
    <n v="0"/>
    <n v="0"/>
    <x v="0"/>
  </r>
  <r>
    <n v="1052"/>
    <n v="1969"/>
    <n v="45"/>
    <x v="0"/>
    <x v="0"/>
    <x v="2"/>
    <x v="495"/>
    <n v="0"/>
    <n v="1"/>
    <d v="2013-02-16T00:00:00"/>
    <n v="24"/>
    <n v="656"/>
    <n v="38"/>
    <n v="161"/>
    <n v="62"/>
    <n v="47"/>
    <n v="37"/>
    <n v="3"/>
    <n v="8"/>
    <n v="9"/>
    <n v="7"/>
    <n v="7"/>
    <n v="0"/>
    <n v="0"/>
    <n v="0"/>
    <n v="0"/>
    <n v="0"/>
    <n v="0"/>
    <n v="0"/>
    <x v="3"/>
  </r>
  <r>
    <n v="9760"/>
    <n v="1963"/>
    <n v="51"/>
    <x v="0"/>
    <x v="1"/>
    <x v="4"/>
    <x v="496"/>
    <n v="0"/>
    <n v="1"/>
    <d v="2013-01-25T00:00:00"/>
    <n v="24"/>
    <n v="953"/>
    <n v="0"/>
    <n v="71"/>
    <n v="0"/>
    <n v="0"/>
    <n v="174"/>
    <n v="6"/>
    <n v="10"/>
    <n v="5"/>
    <n v="10"/>
    <n v="8"/>
    <n v="0"/>
    <n v="0"/>
    <n v="0"/>
    <n v="0"/>
    <n v="0"/>
    <n v="1"/>
    <n v="0"/>
    <x v="6"/>
  </r>
  <r>
    <n v="7101"/>
    <n v="1963"/>
    <n v="51"/>
    <x v="0"/>
    <x v="1"/>
    <x v="4"/>
    <x v="496"/>
    <n v="0"/>
    <n v="1"/>
    <d v="2013-01-25T00:00:00"/>
    <n v="24"/>
    <n v="953"/>
    <n v="0"/>
    <n v="71"/>
    <n v="0"/>
    <n v="0"/>
    <n v="174"/>
    <n v="6"/>
    <n v="10"/>
    <n v="5"/>
    <n v="10"/>
    <n v="8"/>
    <n v="0"/>
    <n v="0"/>
    <n v="0"/>
    <n v="0"/>
    <n v="0"/>
    <n v="0"/>
    <n v="0"/>
    <x v="0"/>
  </r>
  <r>
    <n v="9909"/>
    <n v="1996"/>
    <n v="18"/>
    <x v="1"/>
    <x v="2"/>
    <x v="2"/>
    <x v="130"/>
    <n v="0"/>
    <n v="0"/>
    <d v="2012-11-09T00:00:00"/>
    <n v="24"/>
    <n v="3"/>
    <n v="18"/>
    <n v="14"/>
    <n v="15"/>
    <n v="22"/>
    <n v="50"/>
    <n v="3"/>
    <n v="3"/>
    <n v="1"/>
    <n v="3"/>
    <n v="9"/>
    <n v="0"/>
    <n v="0"/>
    <n v="0"/>
    <n v="0"/>
    <n v="0"/>
    <n v="1"/>
    <n v="0"/>
    <x v="3"/>
  </r>
  <r>
    <n v="5907"/>
    <n v="1952"/>
    <n v="62"/>
    <x v="2"/>
    <x v="3"/>
    <x v="2"/>
    <x v="497"/>
    <n v="1"/>
    <n v="1"/>
    <d v="2012-11-03T00:00:00"/>
    <n v="24"/>
    <n v="8"/>
    <n v="0"/>
    <n v="8"/>
    <n v="0"/>
    <n v="0"/>
    <n v="2"/>
    <n v="1"/>
    <n v="1"/>
    <n v="0"/>
    <n v="2"/>
    <n v="8"/>
    <n v="0"/>
    <n v="0"/>
    <n v="0"/>
    <n v="0"/>
    <n v="0"/>
    <n v="0"/>
    <n v="0"/>
    <x v="0"/>
  </r>
  <r>
    <n v="793"/>
    <n v="1973"/>
    <n v="41"/>
    <x v="0"/>
    <x v="0"/>
    <x v="2"/>
    <x v="498"/>
    <n v="1"/>
    <n v="0"/>
    <d v="2012-10-06T00:00:00"/>
    <n v="24"/>
    <n v="18"/>
    <n v="3"/>
    <n v="17"/>
    <n v="3"/>
    <n v="0"/>
    <n v="4"/>
    <n v="1"/>
    <n v="2"/>
    <n v="0"/>
    <n v="3"/>
    <n v="9"/>
    <n v="0"/>
    <n v="0"/>
    <n v="0"/>
    <n v="0"/>
    <n v="0"/>
    <n v="0"/>
    <n v="0"/>
    <x v="3"/>
  </r>
  <r>
    <n v="8832"/>
    <n v="1976"/>
    <n v="38"/>
    <x v="1"/>
    <x v="3"/>
    <x v="3"/>
    <x v="499"/>
    <n v="1"/>
    <n v="0"/>
    <d v="2012-09-12T00:00:00"/>
    <n v="24"/>
    <n v="37"/>
    <n v="5"/>
    <n v="56"/>
    <n v="12"/>
    <n v="8"/>
    <n v="5"/>
    <n v="2"/>
    <n v="3"/>
    <n v="0"/>
    <n v="4"/>
    <n v="7"/>
    <n v="0"/>
    <n v="0"/>
    <n v="0"/>
    <n v="0"/>
    <n v="0"/>
    <n v="0"/>
    <n v="0"/>
    <x v="4"/>
  </r>
  <r>
    <n v="2535"/>
    <n v="1978"/>
    <n v="36"/>
    <x v="1"/>
    <x v="3"/>
    <x v="2"/>
    <x v="500"/>
    <n v="1"/>
    <n v="0"/>
    <d v="2012-08-18T00:00:00"/>
    <n v="24"/>
    <n v="163"/>
    <n v="0"/>
    <n v="480"/>
    <n v="0"/>
    <n v="126"/>
    <n v="75"/>
    <n v="1"/>
    <n v="6"/>
    <n v="5"/>
    <n v="8"/>
    <n v="9"/>
    <n v="0"/>
    <n v="1"/>
    <n v="1"/>
    <n v="1"/>
    <n v="0"/>
    <n v="1"/>
    <n v="0"/>
    <x v="0"/>
  </r>
  <r>
    <n v="1523"/>
    <n v="1973"/>
    <n v="41"/>
    <x v="0"/>
    <x v="0"/>
    <x v="2"/>
    <x v="501"/>
    <n v="1"/>
    <n v="1"/>
    <d v="2014-05-07T00:00:00"/>
    <n v="25"/>
    <n v="69"/>
    <n v="2"/>
    <n v="15"/>
    <n v="2"/>
    <n v="2"/>
    <n v="6"/>
    <n v="2"/>
    <n v="2"/>
    <n v="0"/>
    <n v="4"/>
    <n v="5"/>
    <n v="0"/>
    <n v="0"/>
    <n v="0"/>
    <n v="0"/>
    <n v="0"/>
    <n v="0"/>
    <n v="0"/>
    <x v="6"/>
  </r>
  <r>
    <n v="1839"/>
    <n v="1974"/>
    <n v="40"/>
    <x v="0"/>
    <x v="0"/>
    <x v="1"/>
    <x v="502"/>
    <n v="0"/>
    <n v="0"/>
    <d v="2014-04-21T00:00:00"/>
    <n v="25"/>
    <n v="56"/>
    <n v="7"/>
    <n v="48"/>
    <n v="10"/>
    <n v="2"/>
    <n v="18"/>
    <n v="1"/>
    <n v="3"/>
    <n v="0"/>
    <n v="4"/>
    <n v="7"/>
    <n v="0"/>
    <n v="0"/>
    <n v="0"/>
    <n v="0"/>
    <n v="0"/>
    <n v="0"/>
    <n v="0"/>
    <x v="5"/>
  </r>
  <r>
    <n v="9972"/>
    <n v="1955"/>
    <n v="59"/>
    <x v="0"/>
    <x v="1"/>
    <x v="3"/>
    <x v="503"/>
    <n v="1"/>
    <n v="1"/>
    <d v="2014-04-13T00:00:00"/>
    <n v="25"/>
    <n v="38"/>
    <n v="0"/>
    <n v="2"/>
    <n v="0"/>
    <n v="0"/>
    <n v="6"/>
    <n v="1"/>
    <n v="1"/>
    <n v="0"/>
    <n v="3"/>
    <n v="7"/>
    <n v="1"/>
    <n v="0"/>
    <n v="0"/>
    <n v="0"/>
    <n v="1"/>
    <n v="0"/>
    <n v="0"/>
    <x v="6"/>
  </r>
  <r>
    <n v="2945"/>
    <n v="1955"/>
    <n v="59"/>
    <x v="0"/>
    <x v="1"/>
    <x v="3"/>
    <x v="503"/>
    <n v="1"/>
    <n v="1"/>
    <d v="2014-04-13T00:00:00"/>
    <n v="25"/>
    <n v="38"/>
    <n v="0"/>
    <n v="2"/>
    <n v="0"/>
    <n v="0"/>
    <n v="6"/>
    <n v="1"/>
    <n v="1"/>
    <n v="0"/>
    <n v="3"/>
    <n v="7"/>
    <n v="1"/>
    <n v="0"/>
    <n v="0"/>
    <n v="0"/>
    <n v="1"/>
    <n v="0"/>
    <n v="0"/>
    <x v="1"/>
  </r>
  <r>
    <n v="9291"/>
    <n v="1959"/>
    <n v="55"/>
    <x v="0"/>
    <x v="3"/>
    <x v="2"/>
    <x v="504"/>
    <n v="0"/>
    <n v="1"/>
    <d v="2014-03-23T00:00:00"/>
    <n v="25"/>
    <n v="8"/>
    <n v="2"/>
    <n v="4"/>
    <n v="0"/>
    <n v="0"/>
    <n v="1"/>
    <n v="1"/>
    <n v="0"/>
    <n v="0"/>
    <n v="3"/>
    <n v="5"/>
    <n v="0"/>
    <n v="0"/>
    <n v="0"/>
    <n v="0"/>
    <n v="0"/>
    <n v="0"/>
    <n v="0"/>
    <x v="0"/>
  </r>
  <r>
    <n v="2829"/>
    <n v="1955"/>
    <n v="59"/>
    <x v="0"/>
    <x v="0"/>
    <x v="2"/>
    <x v="505"/>
    <n v="0"/>
    <n v="1"/>
    <d v="2014-03-10T00:00:00"/>
    <n v="25"/>
    <n v="626"/>
    <n v="0"/>
    <n v="70"/>
    <n v="0"/>
    <n v="7"/>
    <n v="28"/>
    <n v="2"/>
    <n v="9"/>
    <n v="3"/>
    <n v="8"/>
    <n v="6"/>
    <n v="0"/>
    <n v="1"/>
    <n v="0"/>
    <n v="1"/>
    <n v="0"/>
    <n v="0"/>
    <n v="0"/>
    <x v="1"/>
  </r>
  <r>
    <n v="8594"/>
    <n v="1958"/>
    <n v="56"/>
    <x v="0"/>
    <x v="1"/>
    <x v="4"/>
    <x v="506"/>
    <n v="0"/>
    <n v="1"/>
    <d v="2014-01-28T00:00:00"/>
    <n v="25"/>
    <n v="112"/>
    <n v="0"/>
    <n v="6"/>
    <n v="2"/>
    <n v="1"/>
    <n v="14"/>
    <n v="2"/>
    <n v="3"/>
    <n v="1"/>
    <n v="3"/>
    <n v="6"/>
    <n v="0"/>
    <n v="0"/>
    <n v="0"/>
    <n v="0"/>
    <n v="0"/>
    <n v="0"/>
    <n v="0"/>
    <x v="0"/>
  </r>
  <r>
    <n v="1592"/>
    <n v="1970"/>
    <n v="44"/>
    <x v="0"/>
    <x v="0"/>
    <x v="2"/>
    <x v="507"/>
    <n v="0"/>
    <n v="0"/>
    <d v="2014-01-24T00:00:00"/>
    <n v="25"/>
    <n v="547"/>
    <n v="99"/>
    <n v="812"/>
    <n v="151"/>
    <n v="82"/>
    <n v="33"/>
    <n v="0"/>
    <n v="4"/>
    <n v="6"/>
    <n v="5"/>
    <n v="1"/>
    <n v="0"/>
    <n v="0"/>
    <n v="1"/>
    <n v="1"/>
    <n v="0"/>
    <n v="0"/>
    <n v="0"/>
    <x v="1"/>
  </r>
  <r>
    <n v="4310"/>
    <n v="1944"/>
    <n v="70"/>
    <x v="2"/>
    <x v="0"/>
    <x v="2"/>
    <x v="508"/>
    <n v="0"/>
    <n v="0"/>
    <d v="2014-01-22T00:00:00"/>
    <n v="25"/>
    <n v="507"/>
    <n v="93"/>
    <n v="520"/>
    <n v="242"/>
    <n v="40"/>
    <n v="26"/>
    <n v="1"/>
    <n v="5"/>
    <n v="10"/>
    <n v="5"/>
    <n v="1"/>
    <n v="0"/>
    <n v="0"/>
    <n v="0"/>
    <n v="1"/>
    <n v="0"/>
    <n v="1"/>
    <n v="0"/>
    <x v="3"/>
  </r>
  <r>
    <n v="6950"/>
    <n v="1958"/>
    <n v="56"/>
    <x v="0"/>
    <x v="3"/>
    <x v="2"/>
    <x v="509"/>
    <n v="1"/>
    <n v="1"/>
    <d v="2013-12-15T00:00:00"/>
    <n v="25"/>
    <n v="35"/>
    <n v="1"/>
    <n v="16"/>
    <n v="0"/>
    <n v="1"/>
    <n v="1"/>
    <n v="2"/>
    <n v="2"/>
    <n v="0"/>
    <n v="3"/>
    <n v="7"/>
    <n v="0"/>
    <n v="0"/>
    <n v="0"/>
    <n v="0"/>
    <n v="0"/>
    <n v="0"/>
    <n v="0"/>
    <x v="1"/>
  </r>
  <r>
    <n v="8492"/>
    <n v="1978"/>
    <n v="36"/>
    <x v="1"/>
    <x v="0"/>
    <x v="3"/>
    <x v="510"/>
    <n v="0"/>
    <n v="0"/>
    <d v="2013-11-09T00:00:00"/>
    <n v="25"/>
    <n v="795"/>
    <n v="0"/>
    <n v="545"/>
    <n v="95"/>
    <n v="58"/>
    <n v="0"/>
    <n v="1"/>
    <n v="8"/>
    <n v="4"/>
    <n v="10"/>
    <n v="6"/>
    <n v="0"/>
    <n v="0"/>
    <n v="0"/>
    <n v="1"/>
    <n v="0"/>
    <n v="0"/>
    <n v="0"/>
    <x v="0"/>
  </r>
  <r>
    <n v="5684"/>
    <n v="1971"/>
    <n v="43"/>
    <x v="0"/>
    <x v="3"/>
    <x v="0"/>
    <x v="511"/>
    <n v="1"/>
    <n v="1"/>
    <d v="2013-10-11T00:00:00"/>
    <n v="25"/>
    <n v="56"/>
    <n v="0"/>
    <n v="9"/>
    <n v="0"/>
    <n v="0"/>
    <n v="3"/>
    <n v="2"/>
    <n v="2"/>
    <n v="0"/>
    <n v="3"/>
    <n v="7"/>
    <n v="0"/>
    <n v="0"/>
    <n v="0"/>
    <n v="0"/>
    <n v="0"/>
    <n v="0"/>
    <n v="0"/>
    <x v="0"/>
  </r>
  <r>
    <n v="5909"/>
    <n v="1964"/>
    <n v="50"/>
    <x v="0"/>
    <x v="0"/>
    <x v="2"/>
    <x v="512"/>
    <n v="0"/>
    <n v="1"/>
    <d v="2013-09-19T00:00:00"/>
    <n v="25"/>
    <n v="895"/>
    <n v="10"/>
    <n v="101"/>
    <n v="13"/>
    <n v="0"/>
    <n v="152"/>
    <n v="5"/>
    <n v="3"/>
    <n v="4"/>
    <n v="8"/>
    <n v="8"/>
    <n v="0"/>
    <n v="0"/>
    <n v="0"/>
    <n v="0"/>
    <n v="0"/>
    <n v="0"/>
    <n v="0"/>
    <x v="4"/>
  </r>
  <r>
    <n v="9855"/>
    <n v="1952"/>
    <n v="62"/>
    <x v="2"/>
    <x v="1"/>
    <x v="1"/>
    <x v="513"/>
    <n v="0"/>
    <n v="1"/>
    <d v="2013-08-25T00:00:00"/>
    <n v="25"/>
    <n v="899"/>
    <n v="0"/>
    <n v="101"/>
    <n v="0"/>
    <n v="0"/>
    <n v="20"/>
    <n v="1"/>
    <n v="6"/>
    <n v="6"/>
    <n v="13"/>
    <n v="4"/>
    <n v="0"/>
    <n v="0"/>
    <n v="0"/>
    <n v="1"/>
    <n v="0"/>
    <n v="0"/>
    <n v="0"/>
    <x v="0"/>
  </r>
  <r>
    <n v="975"/>
    <n v="1956"/>
    <n v="58"/>
    <x v="0"/>
    <x v="0"/>
    <x v="1"/>
    <x v="514"/>
    <n v="1"/>
    <n v="1"/>
    <d v="2013-05-28T00:00:00"/>
    <n v="25"/>
    <n v="178"/>
    <n v="4"/>
    <n v="26"/>
    <n v="8"/>
    <n v="4"/>
    <n v="44"/>
    <n v="5"/>
    <n v="4"/>
    <n v="1"/>
    <n v="5"/>
    <n v="6"/>
    <n v="0"/>
    <n v="0"/>
    <n v="0"/>
    <n v="0"/>
    <n v="0"/>
    <n v="0"/>
    <n v="0"/>
    <x v="3"/>
  </r>
  <r>
    <n v="8754"/>
    <n v="1974"/>
    <n v="40"/>
    <x v="0"/>
    <x v="1"/>
    <x v="3"/>
    <x v="515"/>
    <n v="0"/>
    <n v="1"/>
    <d v="2013-05-16T00:00:00"/>
    <n v="25"/>
    <n v="14"/>
    <n v="0"/>
    <n v="3"/>
    <n v="0"/>
    <n v="0"/>
    <n v="3"/>
    <n v="1"/>
    <n v="1"/>
    <n v="0"/>
    <n v="2"/>
    <n v="7"/>
    <n v="0"/>
    <n v="0"/>
    <n v="0"/>
    <n v="0"/>
    <n v="0"/>
    <n v="0"/>
    <n v="0"/>
    <x v="0"/>
  </r>
  <r>
    <n v="1456"/>
    <n v="1979"/>
    <n v="35"/>
    <x v="1"/>
    <x v="0"/>
    <x v="1"/>
    <x v="516"/>
    <n v="0"/>
    <n v="1"/>
    <d v="2013-04-01T00:00:00"/>
    <n v="25"/>
    <n v="265"/>
    <n v="199"/>
    <n v="303"/>
    <n v="234"/>
    <n v="9"/>
    <n v="170"/>
    <n v="7"/>
    <n v="10"/>
    <n v="2"/>
    <n v="12"/>
    <n v="7"/>
    <n v="0"/>
    <n v="0"/>
    <n v="0"/>
    <n v="0"/>
    <n v="0"/>
    <n v="0"/>
    <n v="0"/>
    <x v="5"/>
  </r>
  <r>
    <n v="2849"/>
    <n v="1979"/>
    <n v="35"/>
    <x v="1"/>
    <x v="0"/>
    <x v="1"/>
    <x v="516"/>
    <n v="0"/>
    <n v="1"/>
    <d v="2013-04-01T00:00:00"/>
    <n v="25"/>
    <n v="265"/>
    <n v="199"/>
    <n v="303"/>
    <n v="234"/>
    <n v="9"/>
    <n v="170"/>
    <n v="7"/>
    <n v="10"/>
    <n v="2"/>
    <n v="12"/>
    <n v="7"/>
    <n v="0"/>
    <n v="0"/>
    <n v="0"/>
    <n v="0"/>
    <n v="0"/>
    <n v="0"/>
    <n v="0"/>
    <x v="1"/>
  </r>
  <r>
    <n v="9984"/>
    <n v="1981"/>
    <n v="33"/>
    <x v="1"/>
    <x v="2"/>
    <x v="2"/>
    <x v="517"/>
    <n v="1"/>
    <n v="1"/>
    <d v="2013-03-27T00:00:00"/>
    <n v="25"/>
    <n v="349"/>
    <n v="16"/>
    <n v="144"/>
    <n v="28"/>
    <n v="5"/>
    <n v="182"/>
    <n v="5"/>
    <n v="8"/>
    <n v="5"/>
    <n v="4"/>
    <n v="8"/>
    <n v="1"/>
    <n v="0"/>
    <n v="0"/>
    <n v="1"/>
    <n v="0"/>
    <n v="1"/>
    <n v="0"/>
    <x v="0"/>
  </r>
  <r>
    <n v="5527"/>
    <n v="1987"/>
    <n v="27"/>
    <x v="1"/>
    <x v="0"/>
    <x v="3"/>
    <x v="518"/>
    <n v="1"/>
    <n v="0"/>
    <d v="2013-02-13T00:00:00"/>
    <n v="25"/>
    <n v="4"/>
    <n v="12"/>
    <n v="11"/>
    <n v="3"/>
    <n v="13"/>
    <n v="15"/>
    <n v="2"/>
    <n v="2"/>
    <n v="0"/>
    <n v="3"/>
    <n v="8"/>
    <n v="0"/>
    <n v="0"/>
    <n v="0"/>
    <n v="0"/>
    <n v="0"/>
    <n v="0"/>
    <n v="0"/>
    <x v="0"/>
  </r>
  <r>
    <n v="5628"/>
    <n v="1982"/>
    <n v="32"/>
    <x v="1"/>
    <x v="0"/>
    <x v="3"/>
    <x v="519"/>
    <n v="0"/>
    <n v="0"/>
    <d v="2013-02-08T00:00:00"/>
    <n v="25"/>
    <n v="848"/>
    <n v="154"/>
    <n v="323"/>
    <n v="201"/>
    <n v="61"/>
    <n v="78"/>
    <n v="1"/>
    <n v="10"/>
    <n v="3"/>
    <n v="10"/>
    <n v="6"/>
    <n v="1"/>
    <n v="0"/>
    <n v="0"/>
    <n v="0"/>
    <n v="0"/>
    <n v="0"/>
    <n v="0"/>
    <x v="2"/>
  </r>
  <r>
    <n v="7627"/>
    <n v="1975"/>
    <n v="39"/>
    <x v="1"/>
    <x v="3"/>
    <x v="2"/>
    <x v="520"/>
    <n v="0"/>
    <n v="0"/>
    <d v="2012-12-12T00:00:00"/>
    <n v="25"/>
    <n v="817"/>
    <n v="183"/>
    <n v="797"/>
    <n v="106"/>
    <n v="163"/>
    <n v="20"/>
    <n v="0"/>
    <n v="5"/>
    <n v="11"/>
    <n v="5"/>
    <n v="2"/>
    <n v="0"/>
    <n v="0"/>
    <n v="1"/>
    <n v="1"/>
    <n v="0"/>
    <n v="1"/>
    <n v="0"/>
    <x v="0"/>
  </r>
  <r>
    <n v="1351"/>
    <n v="1956"/>
    <n v="58"/>
    <x v="0"/>
    <x v="3"/>
    <x v="3"/>
    <x v="521"/>
    <n v="0"/>
    <n v="1"/>
    <d v="2012-09-20T00:00:00"/>
    <n v="25"/>
    <n v="962"/>
    <n v="12"/>
    <n v="194"/>
    <n v="16"/>
    <n v="24"/>
    <n v="12"/>
    <n v="4"/>
    <n v="7"/>
    <n v="8"/>
    <n v="13"/>
    <n v="6"/>
    <n v="0"/>
    <n v="0"/>
    <n v="1"/>
    <n v="0"/>
    <n v="0"/>
    <n v="0"/>
    <n v="0"/>
    <x v="0"/>
  </r>
  <r>
    <n v="10629"/>
    <n v="1973"/>
    <n v="41"/>
    <x v="0"/>
    <x v="2"/>
    <x v="2"/>
    <x v="120"/>
    <n v="1"/>
    <n v="0"/>
    <d v="2012-09-14T00:00:00"/>
    <n v="25"/>
    <n v="25"/>
    <n v="3"/>
    <n v="43"/>
    <n v="17"/>
    <n v="4"/>
    <n v="17"/>
    <n v="3"/>
    <n v="3"/>
    <n v="0"/>
    <n v="3"/>
    <n v="8"/>
    <n v="0"/>
    <n v="0"/>
    <n v="0"/>
    <n v="0"/>
    <n v="0"/>
    <n v="0"/>
    <n v="0"/>
    <x v="4"/>
  </r>
  <r>
    <n v="10395"/>
    <n v="1986"/>
    <n v="28"/>
    <x v="1"/>
    <x v="4"/>
    <x v="1"/>
    <x v="522"/>
    <n v="1"/>
    <n v="0"/>
    <d v="2012-08-22T00:00:00"/>
    <n v="25"/>
    <n v="1"/>
    <n v="45"/>
    <n v="3"/>
    <n v="4"/>
    <n v="6"/>
    <n v="42"/>
    <n v="3"/>
    <n v="3"/>
    <n v="1"/>
    <n v="3"/>
    <n v="8"/>
    <n v="0"/>
    <n v="0"/>
    <n v="0"/>
    <n v="0"/>
    <n v="0"/>
    <n v="0"/>
    <n v="0"/>
    <x v="0"/>
  </r>
  <r>
    <n v="6961"/>
    <n v="1974"/>
    <n v="40"/>
    <x v="0"/>
    <x v="0"/>
    <x v="2"/>
    <x v="523"/>
    <n v="2"/>
    <n v="0"/>
    <d v="2014-05-22T00:00:00"/>
    <n v="26"/>
    <n v="1"/>
    <n v="1"/>
    <n v="5"/>
    <n v="0"/>
    <n v="3"/>
    <n v="1"/>
    <n v="1"/>
    <n v="1"/>
    <n v="0"/>
    <n v="2"/>
    <n v="8"/>
    <n v="0"/>
    <n v="0"/>
    <n v="0"/>
    <n v="0"/>
    <n v="0"/>
    <n v="0"/>
    <n v="0"/>
    <x v="0"/>
  </r>
  <r>
    <n v="10196"/>
    <n v="1978"/>
    <n v="36"/>
    <x v="1"/>
    <x v="0"/>
    <x v="2"/>
    <x v="524"/>
    <n v="2"/>
    <n v="0"/>
    <d v="2014-03-12T00:00:00"/>
    <n v="26"/>
    <n v="212"/>
    <n v="123"/>
    <n v="177"/>
    <n v="15"/>
    <n v="64"/>
    <n v="23"/>
    <n v="2"/>
    <n v="8"/>
    <n v="2"/>
    <n v="8"/>
    <n v="4"/>
    <n v="0"/>
    <n v="0"/>
    <n v="0"/>
    <n v="0"/>
    <n v="0"/>
    <n v="0"/>
    <n v="0"/>
    <x v="2"/>
  </r>
  <r>
    <n v="6182"/>
    <n v="1984"/>
    <n v="30"/>
    <x v="1"/>
    <x v="0"/>
    <x v="3"/>
    <x v="525"/>
    <n v="1"/>
    <n v="0"/>
    <d v="2014-02-10T00:00:00"/>
    <n v="26"/>
    <n v="11"/>
    <n v="4"/>
    <n v="20"/>
    <n v="10"/>
    <n v="3"/>
    <n v="5"/>
    <n v="2"/>
    <n v="2"/>
    <n v="0"/>
    <n v="4"/>
    <n v="6"/>
    <n v="0"/>
    <n v="0"/>
    <n v="0"/>
    <n v="0"/>
    <n v="0"/>
    <n v="0"/>
    <n v="0"/>
    <x v="2"/>
  </r>
  <r>
    <n v="10432"/>
    <n v="1974"/>
    <n v="40"/>
    <x v="0"/>
    <x v="0"/>
    <x v="0"/>
    <x v="526"/>
    <n v="1"/>
    <n v="0"/>
    <d v="2014-01-30T00:00:00"/>
    <n v="26"/>
    <n v="2"/>
    <n v="0"/>
    <n v="9"/>
    <n v="3"/>
    <n v="6"/>
    <n v="2"/>
    <n v="1"/>
    <n v="1"/>
    <n v="0"/>
    <n v="3"/>
    <n v="8"/>
    <n v="0"/>
    <n v="0"/>
    <n v="0"/>
    <n v="0"/>
    <n v="0"/>
    <n v="0"/>
    <n v="0"/>
    <x v="1"/>
  </r>
  <r>
    <n v="1542"/>
    <n v="1975"/>
    <n v="39"/>
    <x v="1"/>
    <x v="0"/>
    <x v="1"/>
    <x v="527"/>
    <n v="1"/>
    <n v="2"/>
    <d v="2013-12-30T00:00:00"/>
    <n v="26"/>
    <n v="347"/>
    <n v="0"/>
    <n v="35"/>
    <n v="4"/>
    <n v="3"/>
    <n v="7"/>
    <n v="6"/>
    <n v="4"/>
    <n v="2"/>
    <n v="8"/>
    <n v="5"/>
    <n v="0"/>
    <n v="0"/>
    <n v="0"/>
    <n v="0"/>
    <n v="0"/>
    <n v="0"/>
    <n v="0"/>
    <x v="2"/>
  </r>
  <r>
    <n v="4220"/>
    <n v="1970"/>
    <n v="44"/>
    <x v="0"/>
    <x v="1"/>
    <x v="2"/>
    <x v="528"/>
    <n v="0"/>
    <n v="1"/>
    <d v="2013-11-02T00:00:00"/>
    <n v="26"/>
    <n v="73"/>
    <n v="0"/>
    <n v="13"/>
    <n v="0"/>
    <n v="1"/>
    <n v="0"/>
    <n v="1"/>
    <n v="2"/>
    <n v="1"/>
    <n v="3"/>
    <n v="3"/>
    <n v="0"/>
    <n v="0"/>
    <n v="0"/>
    <n v="0"/>
    <n v="0"/>
    <n v="0"/>
    <n v="0"/>
    <x v="1"/>
  </r>
  <r>
    <n v="4141"/>
    <n v="1965"/>
    <n v="49"/>
    <x v="0"/>
    <x v="0"/>
    <x v="3"/>
    <x v="529"/>
    <n v="0"/>
    <n v="0"/>
    <d v="2013-08-21T00:00:00"/>
    <n v="26"/>
    <n v="426"/>
    <n v="49"/>
    <n v="127"/>
    <n v="111"/>
    <n v="21"/>
    <n v="42"/>
    <n v="1"/>
    <n v="8"/>
    <n v="2"/>
    <n v="10"/>
    <n v="4"/>
    <n v="0"/>
    <n v="0"/>
    <n v="0"/>
    <n v="0"/>
    <n v="0"/>
    <n v="0"/>
    <n v="0"/>
    <x v="2"/>
  </r>
  <r>
    <n v="1940"/>
    <n v="1986"/>
    <n v="28"/>
    <x v="1"/>
    <x v="0"/>
    <x v="2"/>
    <x v="530"/>
    <n v="1"/>
    <n v="0"/>
    <d v="2013-07-12T00:00:00"/>
    <n v="26"/>
    <n v="1"/>
    <n v="3"/>
    <n v="4"/>
    <n v="2"/>
    <n v="2"/>
    <n v="6"/>
    <n v="1"/>
    <n v="1"/>
    <n v="0"/>
    <n v="2"/>
    <n v="8"/>
    <n v="0"/>
    <n v="0"/>
    <n v="0"/>
    <n v="0"/>
    <n v="0"/>
    <n v="0"/>
    <n v="0"/>
    <x v="3"/>
  </r>
  <r>
    <n v="1506"/>
    <n v="1975"/>
    <n v="39"/>
    <x v="1"/>
    <x v="0"/>
    <x v="1"/>
    <x v="531"/>
    <n v="1"/>
    <n v="1"/>
    <d v="2013-06-28T00:00:00"/>
    <n v="26"/>
    <n v="48"/>
    <n v="9"/>
    <n v="45"/>
    <n v="3"/>
    <n v="15"/>
    <n v="20"/>
    <n v="4"/>
    <n v="2"/>
    <n v="1"/>
    <n v="4"/>
    <n v="6"/>
    <n v="0"/>
    <n v="0"/>
    <n v="0"/>
    <n v="0"/>
    <n v="0"/>
    <n v="1"/>
    <n v="0"/>
    <x v="0"/>
  </r>
  <r>
    <n v="6347"/>
    <n v="1979"/>
    <n v="35"/>
    <x v="1"/>
    <x v="4"/>
    <x v="1"/>
    <x v="532"/>
    <n v="1"/>
    <n v="0"/>
    <d v="2013-06-27T00:00:00"/>
    <n v="26"/>
    <n v="1"/>
    <n v="1"/>
    <n v="4"/>
    <n v="11"/>
    <n v="9"/>
    <n v="10"/>
    <n v="1"/>
    <n v="1"/>
    <n v="0"/>
    <n v="3"/>
    <n v="8"/>
    <n v="0"/>
    <n v="0"/>
    <n v="0"/>
    <n v="0"/>
    <n v="0"/>
    <n v="0"/>
    <n v="0"/>
    <x v="0"/>
  </r>
  <r>
    <n v="1361"/>
    <n v="1974"/>
    <n v="40"/>
    <x v="0"/>
    <x v="3"/>
    <x v="2"/>
    <x v="533"/>
    <n v="0"/>
    <n v="0"/>
    <d v="2013-06-04T00:00:00"/>
    <n v="26"/>
    <n v="1076"/>
    <n v="68"/>
    <n v="103"/>
    <n v="29"/>
    <n v="91"/>
    <n v="68"/>
    <n v="1"/>
    <n v="3"/>
    <n v="4"/>
    <n v="8"/>
    <n v="1"/>
    <n v="0"/>
    <n v="1"/>
    <n v="1"/>
    <n v="0"/>
    <n v="0"/>
    <n v="1"/>
    <n v="0"/>
    <x v="0"/>
  </r>
  <r>
    <n v="9422"/>
    <n v="1989"/>
    <n v="25"/>
    <x v="1"/>
    <x v="0"/>
    <x v="2"/>
    <x v="534"/>
    <n v="1"/>
    <n v="0"/>
    <d v="2013-05-31T00:00:00"/>
    <n v="26"/>
    <n v="36"/>
    <n v="2"/>
    <n v="42"/>
    <n v="20"/>
    <n v="21"/>
    <n v="10"/>
    <n v="2"/>
    <n v="2"/>
    <n v="1"/>
    <n v="4"/>
    <n v="3"/>
    <n v="0"/>
    <n v="0"/>
    <n v="0"/>
    <n v="0"/>
    <n v="0"/>
    <n v="0"/>
    <n v="0"/>
    <x v="3"/>
  </r>
  <r>
    <n v="1081"/>
    <n v="1957"/>
    <n v="57"/>
    <x v="0"/>
    <x v="1"/>
    <x v="2"/>
    <x v="535"/>
    <n v="1"/>
    <n v="2"/>
    <d v="2013-03-27T00:00:00"/>
    <n v="26"/>
    <n v="733"/>
    <n v="9"/>
    <n v="180"/>
    <n v="12"/>
    <n v="19"/>
    <n v="66"/>
    <n v="11"/>
    <n v="6"/>
    <n v="3"/>
    <n v="5"/>
    <n v="4"/>
    <n v="0"/>
    <n v="0"/>
    <n v="0"/>
    <n v="0"/>
    <n v="0"/>
    <n v="0"/>
    <n v="0"/>
    <x v="6"/>
  </r>
  <r>
    <n v="7458"/>
    <n v="1956"/>
    <n v="58"/>
    <x v="0"/>
    <x v="3"/>
    <x v="3"/>
    <x v="536"/>
    <n v="1"/>
    <n v="1"/>
    <d v="2013-03-06T00:00:00"/>
    <n v="26"/>
    <n v="39"/>
    <n v="2"/>
    <n v="25"/>
    <n v="4"/>
    <n v="3"/>
    <n v="24"/>
    <n v="2"/>
    <n v="3"/>
    <n v="0"/>
    <n v="3"/>
    <n v="8"/>
    <n v="0"/>
    <n v="0"/>
    <n v="0"/>
    <n v="0"/>
    <n v="0"/>
    <n v="0"/>
    <n v="0"/>
    <x v="3"/>
  </r>
  <r>
    <n v="1012"/>
    <n v="1952"/>
    <n v="62"/>
    <x v="2"/>
    <x v="0"/>
    <x v="1"/>
    <x v="537"/>
    <n v="0"/>
    <n v="1"/>
    <d v="2013-02-18T00:00:00"/>
    <n v="26"/>
    <n v="523"/>
    <n v="7"/>
    <n v="134"/>
    <n v="37"/>
    <n v="14"/>
    <n v="169"/>
    <n v="4"/>
    <n v="8"/>
    <n v="2"/>
    <n v="10"/>
    <n v="7"/>
    <n v="0"/>
    <n v="0"/>
    <n v="0"/>
    <n v="0"/>
    <n v="0"/>
    <n v="0"/>
    <n v="0"/>
    <x v="3"/>
  </r>
  <r>
    <n v="5453"/>
    <n v="1956"/>
    <n v="58"/>
    <x v="0"/>
    <x v="3"/>
    <x v="2"/>
    <x v="538"/>
    <n v="0"/>
    <n v="0"/>
    <d v="2012-09-26T00:00:00"/>
    <n v="26"/>
    <n v="1083"/>
    <n v="108"/>
    <n v="649"/>
    <n v="253"/>
    <n v="151"/>
    <n v="108"/>
    <n v="1"/>
    <n v="4"/>
    <n v="7"/>
    <n v="12"/>
    <n v="2"/>
    <n v="0"/>
    <n v="0"/>
    <n v="0"/>
    <n v="1"/>
    <n v="0"/>
    <n v="0"/>
    <n v="0"/>
    <x v="6"/>
  </r>
  <r>
    <n v="6818"/>
    <n v="1974"/>
    <n v="40"/>
    <x v="0"/>
    <x v="0"/>
    <x v="2"/>
    <x v="539"/>
    <n v="0"/>
    <n v="1"/>
    <d v="2012-09-12T00:00:00"/>
    <n v="26"/>
    <n v="98"/>
    <n v="0"/>
    <n v="106"/>
    <n v="49"/>
    <n v="10"/>
    <n v="106"/>
    <n v="5"/>
    <n v="5"/>
    <n v="1"/>
    <n v="5"/>
    <n v="6"/>
    <n v="0"/>
    <n v="0"/>
    <n v="0"/>
    <n v="0"/>
    <n v="0"/>
    <n v="0"/>
    <n v="0"/>
    <x v="0"/>
  </r>
  <r>
    <n v="7807"/>
    <n v="1974"/>
    <n v="40"/>
    <x v="0"/>
    <x v="0"/>
    <x v="2"/>
    <x v="539"/>
    <n v="0"/>
    <n v="1"/>
    <d v="2012-09-12T00:00:00"/>
    <n v="26"/>
    <n v="98"/>
    <n v="0"/>
    <n v="106"/>
    <n v="49"/>
    <n v="10"/>
    <n v="106"/>
    <n v="5"/>
    <n v="5"/>
    <n v="1"/>
    <n v="5"/>
    <n v="6"/>
    <n v="0"/>
    <n v="0"/>
    <n v="0"/>
    <n v="0"/>
    <n v="0"/>
    <n v="0"/>
    <n v="0"/>
    <x v="0"/>
  </r>
  <r>
    <n v="7532"/>
    <n v="1980"/>
    <n v="34"/>
    <x v="1"/>
    <x v="0"/>
    <x v="2"/>
    <x v="540"/>
    <n v="0"/>
    <n v="1"/>
    <d v="2012-08-30T00:00:00"/>
    <n v="26"/>
    <n v="99"/>
    <n v="2"/>
    <n v="11"/>
    <n v="4"/>
    <n v="0"/>
    <n v="16"/>
    <n v="3"/>
    <n v="3"/>
    <n v="0"/>
    <n v="4"/>
    <n v="8"/>
    <n v="0"/>
    <n v="0"/>
    <n v="0"/>
    <n v="0"/>
    <n v="0"/>
    <n v="0"/>
    <n v="0"/>
    <x v="4"/>
  </r>
  <r>
    <n v="8346"/>
    <n v="1974"/>
    <n v="40"/>
    <x v="0"/>
    <x v="0"/>
    <x v="1"/>
    <x v="541"/>
    <n v="1"/>
    <n v="0"/>
    <d v="2012-08-19T00:00:00"/>
    <n v="26"/>
    <n v="138"/>
    <n v="15"/>
    <n v="35"/>
    <n v="25"/>
    <n v="11"/>
    <n v="72"/>
    <n v="2"/>
    <n v="6"/>
    <n v="2"/>
    <n v="2"/>
    <n v="9"/>
    <n v="1"/>
    <n v="0"/>
    <n v="0"/>
    <n v="0"/>
    <n v="0"/>
    <n v="1"/>
    <n v="0"/>
    <x v="0"/>
  </r>
  <r>
    <n v="5564"/>
    <n v="1969"/>
    <n v="45"/>
    <x v="0"/>
    <x v="0"/>
    <x v="3"/>
    <x v="542"/>
    <n v="0"/>
    <n v="1"/>
    <d v="2012-08-09T00:00:00"/>
    <n v="26"/>
    <n v="509"/>
    <n v="133"/>
    <n v="497"/>
    <n v="78"/>
    <n v="24"/>
    <n v="97"/>
    <n v="2"/>
    <n v="7"/>
    <n v="5"/>
    <n v="6"/>
    <n v="4"/>
    <n v="0"/>
    <n v="0"/>
    <n v="0"/>
    <n v="0"/>
    <n v="0"/>
    <n v="0"/>
    <n v="0"/>
    <x v="3"/>
  </r>
  <r>
    <n v="3267"/>
    <n v="1963"/>
    <n v="51"/>
    <x v="0"/>
    <x v="3"/>
    <x v="3"/>
    <x v="543"/>
    <n v="0"/>
    <n v="1"/>
    <d v="2014-06-25T00:00:00"/>
    <n v="27"/>
    <n v="527"/>
    <n v="0"/>
    <n v="21"/>
    <n v="0"/>
    <n v="0"/>
    <n v="60"/>
    <n v="3"/>
    <n v="8"/>
    <n v="1"/>
    <n v="8"/>
    <n v="6"/>
    <n v="0"/>
    <n v="1"/>
    <n v="0"/>
    <n v="0"/>
    <n v="0"/>
    <n v="0"/>
    <n v="0"/>
    <x v="1"/>
  </r>
  <r>
    <n v="3091"/>
    <n v="1981"/>
    <n v="33"/>
    <x v="1"/>
    <x v="2"/>
    <x v="3"/>
    <x v="544"/>
    <n v="1"/>
    <n v="0"/>
    <d v="2014-05-02T00:00:00"/>
    <n v="27"/>
    <n v="340"/>
    <n v="21"/>
    <n v="134"/>
    <n v="258"/>
    <n v="14"/>
    <n v="56"/>
    <n v="1"/>
    <n v="7"/>
    <n v="5"/>
    <n v="8"/>
    <n v="4"/>
    <n v="0"/>
    <n v="0"/>
    <n v="0"/>
    <n v="0"/>
    <n v="0"/>
    <n v="0"/>
    <n v="0"/>
    <x v="6"/>
  </r>
  <r>
    <n v="762"/>
    <n v="1981"/>
    <n v="33"/>
    <x v="1"/>
    <x v="2"/>
    <x v="3"/>
    <x v="544"/>
    <n v="1"/>
    <n v="0"/>
    <d v="2014-05-02T00:00:00"/>
    <n v="27"/>
    <n v="340"/>
    <n v="21"/>
    <n v="134"/>
    <n v="258"/>
    <n v="14"/>
    <n v="56"/>
    <n v="1"/>
    <n v="7"/>
    <n v="5"/>
    <n v="8"/>
    <n v="4"/>
    <n v="0"/>
    <n v="0"/>
    <n v="0"/>
    <n v="0"/>
    <n v="0"/>
    <n v="0"/>
    <n v="0"/>
    <x v="0"/>
  </r>
  <r>
    <n v="8029"/>
    <n v="1988"/>
    <n v="26"/>
    <x v="1"/>
    <x v="3"/>
    <x v="1"/>
    <x v="545"/>
    <n v="0"/>
    <n v="0"/>
    <d v="2014-04-29T00:00:00"/>
    <n v="27"/>
    <n v="1184"/>
    <n v="32"/>
    <n v="352"/>
    <n v="21"/>
    <n v="16"/>
    <n v="16"/>
    <n v="1"/>
    <n v="3"/>
    <n v="4"/>
    <n v="7"/>
    <n v="1"/>
    <n v="0"/>
    <n v="1"/>
    <n v="1"/>
    <n v="1"/>
    <n v="0"/>
    <n v="1"/>
    <n v="0"/>
    <x v="2"/>
  </r>
  <r>
    <n v="4376"/>
    <n v="1960"/>
    <n v="54"/>
    <x v="0"/>
    <x v="2"/>
    <x v="1"/>
    <x v="546"/>
    <n v="0"/>
    <n v="0"/>
    <d v="2014-02-15T00:00:00"/>
    <n v="27"/>
    <n v="10"/>
    <n v="24"/>
    <n v="15"/>
    <n v="13"/>
    <n v="1"/>
    <n v="30"/>
    <n v="1"/>
    <n v="2"/>
    <n v="1"/>
    <n v="3"/>
    <n v="7"/>
    <n v="1"/>
    <n v="0"/>
    <n v="0"/>
    <n v="0"/>
    <n v="0"/>
    <n v="1"/>
    <n v="0"/>
    <x v="0"/>
  </r>
  <r>
    <n v="10981"/>
    <n v="1988"/>
    <n v="26"/>
    <x v="1"/>
    <x v="0"/>
    <x v="2"/>
    <x v="547"/>
    <n v="0"/>
    <n v="0"/>
    <d v="2014-02-02T00:00:00"/>
    <n v="27"/>
    <n v="434"/>
    <n v="137"/>
    <n v="400"/>
    <n v="45"/>
    <n v="137"/>
    <n v="45"/>
    <n v="1"/>
    <n v="3"/>
    <n v="4"/>
    <n v="10"/>
    <n v="1"/>
    <n v="0"/>
    <n v="0"/>
    <n v="0"/>
    <n v="0"/>
    <n v="0"/>
    <n v="0"/>
    <n v="0"/>
    <x v="6"/>
  </r>
  <r>
    <n v="486"/>
    <n v="1988"/>
    <n v="26"/>
    <x v="1"/>
    <x v="0"/>
    <x v="2"/>
    <x v="547"/>
    <n v="0"/>
    <n v="0"/>
    <d v="2014-02-02T00:00:00"/>
    <n v="27"/>
    <n v="434"/>
    <n v="137"/>
    <n v="400"/>
    <n v="45"/>
    <n v="137"/>
    <n v="45"/>
    <n v="1"/>
    <n v="3"/>
    <n v="4"/>
    <n v="10"/>
    <n v="1"/>
    <n v="0"/>
    <n v="0"/>
    <n v="0"/>
    <n v="0"/>
    <n v="0"/>
    <n v="0"/>
    <n v="0"/>
    <x v="1"/>
  </r>
  <r>
    <n v="1158"/>
    <n v="1966"/>
    <n v="48"/>
    <x v="0"/>
    <x v="0"/>
    <x v="0"/>
    <x v="548"/>
    <n v="0"/>
    <n v="1"/>
    <d v="2014-01-05T00:00:00"/>
    <n v="27"/>
    <n v="102"/>
    <n v="1"/>
    <n v="15"/>
    <n v="2"/>
    <n v="0"/>
    <n v="24"/>
    <n v="1"/>
    <n v="3"/>
    <n v="0"/>
    <n v="4"/>
    <n v="7"/>
    <n v="0"/>
    <n v="0"/>
    <n v="0"/>
    <n v="0"/>
    <n v="0"/>
    <n v="0"/>
    <n v="0"/>
    <x v="0"/>
  </r>
  <r>
    <n v="9119"/>
    <n v="1950"/>
    <n v="64"/>
    <x v="2"/>
    <x v="0"/>
    <x v="3"/>
    <x v="549"/>
    <n v="0"/>
    <n v="1"/>
    <d v="2013-12-05T00:00:00"/>
    <n v="27"/>
    <n v="208"/>
    <n v="17"/>
    <n v="76"/>
    <n v="36"/>
    <n v="17"/>
    <n v="38"/>
    <n v="2"/>
    <n v="3"/>
    <n v="3"/>
    <n v="7"/>
    <n v="2"/>
    <n v="0"/>
    <n v="0"/>
    <n v="0"/>
    <n v="0"/>
    <n v="0"/>
    <n v="0"/>
    <n v="0"/>
    <x v="2"/>
  </r>
  <r>
    <n v="6694"/>
    <n v="1964"/>
    <n v="50"/>
    <x v="0"/>
    <x v="0"/>
    <x v="2"/>
    <x v="550"/>
    <n v="0"/>
    <n v="1"/>
    <d v="2013-11-25T00:00:00"/>
    <n v="27"/>
    <n v="438"/>
    <n v="66"/>
    <n v="400"/>
    <n v="12"/>
    <n v="38"/>
    <n v="114"/>
    <n v="1"/>
    <n v="8"/>
    <n v="3"/>
    <n v="13"/>
    <n v="4"/>
    <n v="0"/>
    <n v="0"/>
    <n v="0"/>
    <n v="0"/>
    <n v="0"/>
    <n v="0"/>
    <n v="0"/>
    <x v="0"/>
  </r>
  <r>
    <n v="10573"/>
    <n v="1953"/>
    <n v="61"/>
    <x v="2"/>
    <x v="0"/>
    <x v="0"/>
    <x v="551"/>
    <n v="0"/>
    <n v="0"/>
    <d v="2013-11-18T00:00:00"/>
    <n v="27"/>
    <n v="125"/>
    <n v="16"/>
    <n v="98"/>
    <n v="134"/>
    <n v="21"/>
    <n v="27"/>
    <n v="1"/>
    <n v="6"/>
    <n v="7"/>
    <n v="4"/>
    <n v="3"/>
    <n v="1"/>
    <n v="0"/>
    <n v="0"/>
    <n v="0"/>
    <n v="0"/>
    <n v="0"/>
    <n v="0"/>
    <x v="5"/>
  </r>
  <r>
    <n v="10140"/>
    <n v="1983"/>
    <n v="31"/>
    <x v="1"/>
    <x v="1"/>
    <x v="3"/>
    <x v="552"/>
    <n v="0"/>
    <n v="0"/>
    <d v="2013-09-28T00:00:00"/>
    <n v="27"/>
    <n v="1308"/>
    <n v="0"/>
    <n v="396"/>
    <n v="23"/>
    <n v="0"/>
    <n v="0"/>
    <n v="1"/>
    <n v="5"/>
    <n v="7"/>
    <n v="4"/>
    <n v="3"/>
    <n v="0"/>
    <n v="1"/>
    <n v="0"/>
    <n v="0"/>
    <n v="1"/>
    <n v="0"/>
    <n v="0"/>
    <x v="5"/>
  </r>
  <r>
    <n v="2286"/>
    <n v="1962"/>
    <n v="52"/>
    <x v="0"/>
    <x v="0"/>
    <x v="1"/>
    <x v="553"/>
    <n v="1"/>
    <n v="1"/>
    <d v="2013-09-10T00:00:00"/>
    <n v="27"/>
    <n v="64"/>
    <n v="1"/>
    <n v="21"/>
    <n v="0"/>
    <n v="1"/>
    <n v="27"/>
    <n v="2"/>
    <n v="2"/>
    <n v="1"/>
    <n v="3"/>
    <n v="6"/>
    <n v="0"/>
    <n v="0"/>
    <n v="0"/>
    <n v="0"/>
    <n v="0"/>
    <n v="0"/>
    <n v="0"/>
    <x v="1"/>
  </r>
  <r>
    <n v="8420"/>
    <n v="1970"/>
    <n v="44"/>
    <x v="0"/>
    <x v="2"/>
    <x v="2"/>
    <x v="554"/>
    <n v="0"/>
    <n v="0"/>
    <d v="2013-08-03T00:00:00"/>
    <n v="27"/>
    <n v="7"/>
    <n v="4"/>
    <n v="13"/>
    <n v="15"/>
    <n v="8"/>
    <n v="17"/>
    <n v="2"/>
    <n v="2"/>
    <n v="0"/>
    <n v="4"/>
    <n v="5"/>
    <n v="0"/>
    <n v="0"/>
    <n v="0"/>
    <n v="0"/>
    <n v="0"/>
    <n v="0"/>
    <n v="0"/>
    <x v="0"/>
  </r>
  <r>
    <n v="10065"/>
    <n v="1970"/>
    <n v="44"/>
    <x v="0"/>
    <x v="2"/>
    <x v="2"/>
    <x v="554"/>
    <n v="0"/>
    <n v="0"/>
    <d v="2013-08-03T00:00:00"/>
    <n v="27"/>
    <n v="7"/>
    <n v="4"/>
    <n v="13"/>
    <n v="15"/>
    <n v="8"/>
    <n v="17"/>
    <n v="2"/>
    <n v="2"/>
    <n v="0"/>
    <n v="4"/>
    <n v="5"/>
    <n v="0"/>
    <n v="0"/>
    <n v="0"/>
    <n v="0"/>
    <n v="0"/>
    <n v="0"/>
    <n v="0"/>
    <x v="0"/>
  </r>
  <r>
    <n v="1029"/>
    <n v="1970"/>
    <n v="44"/>
    <x v="0"/>
    <x v="1"/>
    <x v="3"/>
    <x v="555"/>
    <n v="0"/>
    <n v="1"/>
    <d v="2013-08-01T00:00:00"/>
    <n v="27"/>
    <n v="200"/>
    <n v="5"/>
    <n v="44"/>
    <n v="0"/>
    <n v="10"/>
    <n v="20"/>
    <n v="1"/>
    <n v="5"/>
    <n v="1"/>
    <n v="5"/>
    <n v="5"/>
    <n v="0"/>
    <n v="0"/>
    <n v="0"/>
    <n v="0"/>
    <n v="0"/>
    <n v="0"/>
    <n v="0"/>
    <x v="0"/>
  </r>
  <r>
    <n v="4207"/>
    <n v="1981"/>
    <n v="33"/>
    <x v="1"/>
    <x v="1"/>
    <x v="2"/>
    <x v="556"/>
    <n v="0"/>
    <n v="0"/>
    <d v="2013-05-01T00:00:00"/>
    <n v="27"/>
    <n v="1001"/>
    <n v="44"/>
    <n v="107"/>
    <n v="58"/>
    <n v="44"/>
    <n v="44"/>
    <n v="1"/>
    <n v="6"/>
    <n v="7"/>
    <n v="11"/>
    <n v="2"/>
    <n v="1"/>
    <n v="0"/>
    <n v="1"/>
    <n v="0"/>
    <n v="0"/>
    <n v="0"/>
    <n v="0"/>
    <x v="0"/>
  </r>
  <r>
    <n v="10277"/>
    <n v="1961"/>
    <n v="53"/>
    <x v="0"/>
    <x v="0"/>
    <x v="1"/>
    <x v="557"/>
    <n v="0"/>
    <n v="1"/>
    <d v="2013-02-21T00:00:00"/>
    <n v="27"/>
    <n v="36"/>
    <n v="0"/>
    <n v="2"/>
    <n v="0"/>
    <n v="0"/>
    <n v="4"/>
    <n v="1"/>
    <n v="1"/>
    <n v="0"/>
    <n v="3"/>
    <n v="7"/>
    <n v="0"/>
    <n v="0"/>
    <n v="0"/>
    <n v="0"/>
    <n v="0"/>
    <n v="0"/>
    <n v="0"/>
    <x v="0"/>
  </r>
  <r>
    <n v="4436"/>
    <n v="1976"/>
    <n v="38"/>
    <x v="1"/>
    <x v="0"/>
    <x v="1"/>
    <x v="558"/>
    <n v="0"/>
    <n v="0"/>
    <d v="2013-02-20T00:00:00"/>
    <n v="27"/>
    <n v="18"/>
    <n v="42"/>
    <n v="24"/>
    <n v="15"/>
    <n v="20"/>
    <n v="18"/>
    <n v="1"/>
    <n v="2"/>
    <n v="1"/>
    <n v="4"/>
    <n v="7"/>
    <n v="0"/>
    <n v="0"/>
    <n v="0"/>
    <n v="0"/>
    <n v="0"/>
    <n v="0"/>
    <n v="0"/>
    <x v="0"/>
  </r>
  <r>
    <n v="2929"/>
    <n v="1976"/>
    <n v="38"/>
    <x v="1"/>
    <x v="0"/>
    <x v="1"/>
    <x v="558"/>
    <n v="0"/>
    <n v="0"/>
    <d v="2013-02-20T00:00:00"/>
    <n v="27"/>
    <n v="18"/>
    <n v="42"/>
    <n v="24"/>
    <n v="15"/>
    <n v="20"/>
    <n v="18"/>
    <n v="1"/>
    <n v="2"/>
    <n v="1"/>
    <n v="4"/>
    <n v="7"/>
    <n v="0"/>
    <n v="0"/>
    <n v="0"/>
    <n v="0"/>
    <n v="0"/>
    <n v="0"/>
    <n v="0"/>
    <x v="0"/>
  </r>
  <r>
    <n v="6281"/>
    <n v="1966"/>
    <n v="48"/>
    <x v="0"/>
    <x v="0"/>
    <x v="0"/>
    <x v="559"/>
    <n v="0"/>
    <n v="1"/>
    <d v="2013-02-14T00:00:00"/>
    <n v="27"/>
    <n v="673"/>
    <n v="0"/>
    <n v="199"/>
    <n v="37"/>
    <n v="47"/>
    <n v="26"/>
    <n v="2"/>
    <n v="6"/>
    <n v="3"/>
    <n v="5"/>
    <n v="4"/>
    <n v="1"/>
    <n v="0"/>
    <n v="0"/>
    <n v="0"/>
    <n v="0"/>
    <n v="0"/>
    <n v="0"/>
    <x v="0"/>
  </r>
  <r>
    <n v="10390"/>
    <n v="1959"/>
    <n v="55"/>
    <x v="0"/>
    <x v="2"/>
    <x v="2"/>
    <x v="560"/>
    <n v="0"/>
    <n v="1"/>
    <d v="2013-02-10T00:00:00"/>
    <n v="27"/>
    <n v="6"/>
    <n v="7"/>
    <n v="4"/>
    <n v="3"/>
    <n v="4"/>
    <n v="6"/>
    <n v="1"/>
    <n v="1"/>
    <n v="0"/>
    <n v="3"/>
    <n v="6"/>
    <n v="0"/>
    <n v="0"/>
    <n v="0"/>
    <n v="0"/>
    <n v="0"/>
    <n v="0"/>
    <n v="0"/>
    <x v="0"/>
  </r>
  <r>
    <n v="2574"/>
    <n v="1977"/>
    <n v="37"/>
    <x v="1"/>
    <x v="1"/>
    <x v="2"/>
    <x v="561"/>
    <n v="0"/>
    <n v="1"/>
    <d v="2013-01-31T00:00:00"/>
    <n v="27"/>
    <n v="1050"/>
    <n v="12"/>
    <n v="144"/>
    <n v="0"/>
    <n v="0"/>
    <n v="24"/>
    <n v="3"/>
    <n v="6"/>
    <n v="4"/>
    <n v="8"/>
    <n v="5"/>
    <n v="0"/>
    <n v="1"/>
    <n v="0"/>
    <n v="1"/>
    <n v="1"/>
    <n v="1"/>
    <n v="0"/>
    <x v="0"/>
  </r>
  <r>
    <n v="709"/>
    <n v="1952"/>
    <n v="62"/>
    <x v="2"/>
    <x v="0"/>
    <x v="0"/>
    <x v="562"/>
    <n v="0"/>
    <n v="1"/>
    <d v="2012-12-09T00:00:00"/>
    <n v="27"/>
    <n v="787"/>
    <n v="20"/>
    <n v="204"/>
    <n v="0"/>
    <n v="0"/>
    <n v="92"/>
    <n v="3"/>
    <n v="2"/>
    <n v="2"/>
    <n v="11"/>
    <n v="8"/>
    <n v="0"/>
    <n v="0"/>
    <n v="0"/>
    <n v="0"/>
    <n v="0"/>
    <n v="0"/>
    <n v="0"/>
    <x v="6"/>
  </r>
  <r>
    <n v="5955"/>
    <n v="1962"/>
    <n v="52"/>
    <x v="0"/>
    <x v="0"/>
    <x v="3"/>
    <x v="563"/>
    <n v="0"/>
    <n v="0"/>
    <d v="2012-11-17T00:00:00"/>
    <n v="27"/>
    <n v="833"/>
    <n v="33"/>
    <n v="549"/>
    <n v="151"/>
    <n v="133"/>
    <n v="233"/>
    <n v="1"/>
    <n v="4"/>
    <n v="3"/>
    <n v="8"/>
    <n v="3"/>
    <n v="0"/>
    <n v="0"/>
    <n v="0"/>
    <n v="0"/>
    <n v="0"/>
    <n v="0"/>
    <n v="0"/>
    <x v="0"/>
  </r>
  <r>
    <n v="8486"/>
    <n v="1971"/>
    <n v="43"/>
    <x v="0"/>
    <x v="3"/>
    <x v="3"/>
    <x v="564"/>
    <n v="1"/>
    <n v="0"/>
    <d v="2012-10-01T00:00:00"/>
    <n v="27"/>
    <n v="284"/>
    <n v="0"/>
    <n v="52"/>
    <n v="8"/>
    <n v="3"/>
    <n v="20"/>
    <n v="4"/>
    <n v="9"/>
    <n v="0"/>
    <n v="4"/>
    <n v="10"/>
    <n v="0"/>
    <n v="0"/>
    <n v="0"/>
    <n v="0"/>
    <n v="0"/>
    <n v="0"/>
    <n v="0"/>
    <x v="0"/>
  </r>
  <r>
    <n v="10343"/>
    <n v="1991"/>
    <n v="23"/>
    <x v="1"/>
    <x v="2"/>
    <x v="1"/>
    <x v="565"/>
    <n v="0"/>
    <n v="0"/>
    <d v="2012-09-29T00:00:00"/>
    <n v="27"/>
    <n v="605"/>
    <n v="91"/>
    <n v="399"/>
    <n v="0"/>
    <n v="45"/>
    <n v="205"/>
    <n v="2"/>
    <n v="3"/>
    <n v="6"/>
    <n v="8"/>
    <n v="3"/>
    <n v="0"/>
    <n v="0"/>
    <n v="0"/>
    <n v="0"/>
    <n v="0"/>
    <n v="0"/>
    <n v="0"/>
    <x v="5"/>
  </r>
  <r>
    <n v="6652"/>
    <n v="1965"/>
    <n v="49"/>
    <x v="0"/>
    <x v="0"/>
    <x v="2"/>
    <x v="566"/>
    <n v="0"/>
    <n v="0"/>
    <d v="2014-06-09T00:00:00"/>
    <n v="28"/>
    <n v="227"/>
    <n v="151"/>
    <n v="573"/>
    <n v="98"/>
    <n v="54"/>
    <n v="31"/>
    <n v="1"/>
    <n v="3"/>
    <n v="4"/>
    <n v="9"/>
    <n v="1"/>
    <n v="0"/>
    <n v="0"/>
    <n v="0"/>
    <n v="0"/>
    <n v="0"/>
    <n v="0"/>
    <n v="0"/>
    <x v="1"/>
  </r>
  <r>
    <n v="8746"/>
    <n v="1989"/>
    <n v="25"/>
    <x v="1"/>
    <x v="0"/>
    <x v="2"/>
    <x v="567"/>
    <n v="1"/>
    <n v="0"/>
    <d v="2014-04-05T00:00:00"/>
    <n v="28"/>
    <n v="800"/>
    <n v="0"/>
    <n v="297"/>
    <n v="0"/>
    <n v="34"/>
    <n v="57"/>
    <n v="2"/>
    <n v="2"/>
    <n v="5"/>
    <n v="10"/>
    <n v="6"/>
    <n v="0"/>
    <n v="1"/>
    <n v="0"/>
    <n v="1"/>
    <n v="0"/>
    <n v="0"/>
    <n v="0"/>
    <x v="0"/>
  </r>
  <r>
    <n v="4686"/>
    <n v="1962"/>
    <n v="52"/>
    <x v="0"/>
    <x v="1"/>
    <x v="4"/>
    <x v="568"/>
    <n v="0"/>
    <n v="0"/>
    <d v="2014-04-02T00:00:00"/>
    <n v="28"/>
    <n v="861"/>
    <n v="31"/>
    <n v="558"/>
    <n v="62"/>
    <n v="95"/>
    <n v="79"/>
    <n v="0"/>
    <n v="6"/>
    <n v="5"/>
    <n v="13"/>
    <n v="2"/>
    <n v="0"/>
    <n v="0"/>
    <n v="1"/>
    <n v="0"/>
    <n v="0"/>
    <n v="0"/>
    <n v="0"/>
    <x v="0"/>
  </r>
  <r>
    <n v="3551"/>
    <n v="1954"/>
    <n v="60"/>
    <x v="2"/>
    <x v="3"/>
    <x v="3"/>
    <x v="569"/>
    <n v="0"/>
    <n v="1"/>
    <d v="2014-03-29T00:00:00"/>
    <n v="28"/>
    <n v="62"/>
    <n v="1"/>
    <n v="57"/>
    <n v="19"/>
    <n v="11"/>
    <n v="48"/>
    <n v="2"/>
    <n v="2"/>
    <n v="1"/>
    <n v="5"/>
    <n v="2"/>
    <n v="0"/>
    <n v="0"/>
    <n v="0"/>
    <n v="0"/>
    <n v="0"/>
    <n v="0"/>
    <n v="0"/>
    <x v="0"/>
  </r>
  <r>
    <n v="4338"/>
    <n v="1983"/>
    <n v="31"/>
    <x v="1"/>
    <x v="0"/>
    <x v="1"/>
    <x v="570"/>
    <n v="1"/>
    <n v="0"/>
    <d v="2014-03-25T00:00:00"/>
    <n v="28"/>
    <n v="23"/>
    <n v="0"/>
    <n v="9"/>
    <n v="0"/>
    <n v="0"/>
    <n v="12"/>
    <n v="1"/>
    <n v="1"/>
    <n v="0"/>
    <n v="3"/>
    <n v="4"/>
    <n v="1"/>
    <n v="0"/>
    <n v="0"/>
    <n v="0"/>
    <n v="0"/>
    <n v="0"/>
    <n v="0"/>
    <x v="0"/>
  </r>
  <r>
    <n v="4444"/>
    <n v="1972"/>
    <n v="42"/>
    <x v="0"/>
    <x v="0"/>
    <x v="2"/>
    <x v="571"/>
    <n v="1"/>
    <n v="0"/>
    <d v="2014-03-24T00:00:00"/>
    <n v="28"/>
    <n v="11"/>
    <n v="0"/>
    <n v="16"/>
    <n v="7"/>
    <n v="6"/>
    <n v="21"/>
    <n v="1"/>
    <n v="2"/>
    <n v="0"/>
    <n v="3"/>
    <n v="8"/>
    <n v="0"/>
    <n v="0"/>
    <n v="0"/>
    <n v="0"/>
    <n v="0"/>
    <n v="0"/>
    <n v="0"/>
    <x v="0"/>
  </r>
  <r>
    <n v="498"/>
    <n v="1970"/>
    <n v="44"/>
    <x v="0"/>
    <x v="0"/>
    <x v="1"/>
    <x v="572"/>
    <n v="1"/>
    <n v="0"/>
    <d v="2014-02-02T00:00:00"/>
    <n v="28"/>
    <n v="25"/>
    <n v="0"/>
    <n v="22"/>
    <n v="2"/>
    <n v="3"/>
    <n v="5"/>
    <n v="2"/>
    <n v="1"/>
    <n v="0"/>
    <n v="4"/>
    <n v="5"/>
    <n v="0"/>
    <n v="0"/>
    <n v="0"/>
    <n v="0"/>
    <n v="0"/>
    <n v="0"/>
    <n v="0"/>
    <x v="0"/>
  </r>
  <r>
    <n v="8230"/>
    <n v="1980"/>
    <n v="34"/>
    <x v="1"/>
    <x v="0"/>
    <x v="2"/>
    <x v="573"/>
    <n v="1"/>
    <n v="0"/>
    <d v="2014-01-23T00:00:00"/>
    <n v="28"/>
    <n v="22"/>
    <n v="2"/>
    <n v="31"/>
    <n v="7"/>
    <n v="4"/>
    <n v="5"/>
    <n v="1"/>
    <n v="2"/>
    <n v="0"/>
    <n v="3"/>
    <n v="7"/>
    <n v="0"/>
    <n v="0"/>
    <n v="0"/>
    <n v="0"/>
    <n v="0"/>
    <n v="0"/>
    <n v="0"/>
    <x v="0"/>
  </r>
  <r>
    <n v="2826"/>
    <n v="1967"/>
    <n v="47"/>
    <x v="0"/>
    <x v="0"/>
    <x v="2"/>
    <x v="574"/>
    <n v="2"/>
    <n v="1"/>
    <d v="2013-10-28T00:00:00"/>
    <n v="28"/>
    <n v="25"/>
    <n v="0"/>
    <n v="8"/>
    <n v="2"/>
    <n v="0"/>
    <n v="2"/>
    <n v="2"/>
    <n v="2"/>
    <n v="0"/>
    <n v="3"/>
    <n v="7"/>
    <n v="0"/>
    <n v="0"/>
    <n v="0"/>
    <n v="0"/>
    <n v="0"/>
    <n v="0"/>
    <n v="0"/>
    <x v="0"/>
  </r>
  <r>
    <n v="6222"/>
    <n v="1967"/>
    <n v="47"/>
    <x v="0"/>
    <x v="0"/>
    <x v="2"/>
    <x v="574"/>
    <n v="2"/>
    <n v="1"/>
    <d v="2013-10-28T00:00:00"/>
    <n v="28"/>
    <n v="25"/>
    <n v="0"/>
    <n v="8"/>
    <n v="2"/>
    <n v="0"/>
    <n v="2"/>
    <n v="2"/>
    <n v="2"/>
    <n v="0"/>
    <n v="3"/>
    <n v="7"/>
    <n v="0"/>
    <n v="0"/>
    <n v="0"/>
    <n v="0"/>
    <n v="0"/>
    <n v="0"/>
    <n v="0"/>
    <x v="0"/>
  </r>
  <r>
    <n v="7352"/>
    <n v="1957"/>
    <n v="57"/>
    <x v="0"/>
    <x v="0"/>
    <x v="2"/>
    <x v="575"/>
    <n v="0"/>
    <n v="1"/>
    <d v="2013-10-21T00:00:00"/>
    <n v="28"/>
    <n v="161"/>
    <n v="28"/>
    <n v="136"/>
    <n v="32"/>
    <n v="3"/>
    <n v="45"/>
    <n v="4"/>
    <n v="3"/>
    <n v="4"/>
    <n v="6"/>
    <n v="3"/>
    <n v="0"/>
    <n v="0"/>
    <n v="0"/>
    <n v="0"/>
    <n v="0"/>
    <n v="0"/>
    <n v="0"/>
    <x v="1"/>
  </r>
  <r>
    <n v="10928"/>
    <n v="1958"/>
    <n v="56"/>
    <x v="0"/>
    <x v="0"/>
    <x v="3"/>
    <x v="576"/>
    <n v="0"/>
    <n v="1"/>
    <d v="2013-09-16T00:00:00"/>
    <n v="28"/>
    <n v="315"/>
    <n v="4"/>
    <n v="62"/>
    <n v="41"/>
    <n v="31"/>
    <n v="146"/>
    <n v="2"/>
    <n v="7"/>
    <n v="1"/>
    <n v="7"/>
    <n v="5"/>
    <n v="0"/>
    <n v="0"/>
    <n v="0"/>
    <n v="0"/>
    <n v="0"/>
    <n v="0"/>
    <n v="0"/>
    <x v="0"/>
  </r>
  <r>
    <n v="10736"/>
    <n v="1971"/>
    <n v="43"/>
    <x v="0"/>
    <x v="0"/>
    <x v="1"/>
    <x v="577"/>
    <n v="0"/>
    <n v="1"/>
    <d v="2013-09-12T00:00:00"/>
    <n v="28"/>
    <n v="522"/>
    <n v="0"/>
    <n v="522"/>
    <n v="227"/>
    <n v="120"/>
    <n v="134"/>
    <n v="2"/>
    <n v="6"/>
    <n v="9"/>
    <n v="5"/>
    <n v="2"/>
    <n v="0"/>
    <n v="0"/>
    <n v="0"/>
    <n v="0"/>
    <n v="0"/>
    <n v="0"/>
    <n v="0"/>
    <x v="1"/>
  </r>
  <r>
    <n v="10163"/>
    <n v="1984"/>
    <n v="30"/>
    <x v="1"/>
    <x v="1"/>
    <x v="1"/>
    <x v="578"/>
    <n v="0"/>
    <n v="0"/>
    <d v="2013-09-10T00:00:00"/>
    <n v="28"/>
    <n v="712"/>
    <n v="50"/>
    <n v="420"/>
    <n v="65"/>
    <n v="38"/>
    <n v="38"/>
    <n v="1"/>
    <n v="8"/>
    <n v="4"/>
    <n v="7"/>
    <n v="4"/>
    <n v="0"/>
    <n v="0"/>
    <n v="0"/>
    <n v="0"/>
    <n v="0"/>
    <n v="1"/>
    <n v="0"/>
    <x v="0"/>
  </r>
  <r>
    <n v="6168"/>
    <n v="1963"/>
    <n v="51"/>
    <x v="0"/>
    <x v="0"/>
    <x v="0"/>
    <x v="579"/>
    <n v="1"/>
    <n v="1"/>
    <d v="2013-07-15T00:00:00"/>
    <n v="28"/>
    <n v="33"/>
    <n v="0"/>
    <n v="5"/>
    <n v="0"/>
    <n v="0"/>
    <n v="15"/>
    <n v="2"/>
    <n v="1"/>
    <n v="1"/>
    <n v="2"/>
    <n v="4"/>
    <n v="0"/>
    <n v="0"/>
    <n v="0"/>
    <n v="0"/>
    <n v="0"/>
    <n v="0"/>
    <n v="0"/>
    <x v="5"/>
  </r>
  <r>
    <n v="4656"/>
    <n v="1990"/>
    <n v="24"/>
    <x v="1"/>
    <x v="2"/>
    <x v="1"/>
    <x v="580"/>
    <n v="1"/>
    <n v="0"/>
    <d v="2013-03-30T00:00:00"/>
    <n v="28"/>
    <n v="342"/>
    <n v="32"/>
    <n v="230"/>
    <n v="34"/>
    <n v="32"/>
    <n v="40"/>
    <n v="5"/>
    <n v="10"/>
    <n v="5"/>
    <n v="4"/>
    <n v="9"/>
    <n v="1"/>
    <n v="0"/>
    <n v="0"/>
    <n v="0"/>
    <n v="0"/>
    <n v="0"/>
    <n v="0"/>
    <x v="6"/>
  </r>
  <r>
    <n v="626"/>
    <n v="1951"/>
    <n v="63"/>
    <x v="2"/>
    <x v="0"/>
    <x v="2"/>
    <x v="581"/>
    <n v="1"/>
    <n v="1"/>
    <d v="2013-03-09T00:00:00"/>
    <n v="28"/>
    <n v="22"/>
    <n v="2"/>
    <n v="12"/>
    <n v="0"/>
    <n v="2"/>
    <n v="5"/>
    <n v="1"/>
    <n v="1"/>
    <n v="0"/>
    <n v="3"/>
    <n v="4"/>
    <n v="0"/>
    <n v="0"/>
    <n v="0"/>
    <n v="0"/>
    <n v="0"/>
    <n v="0"/>
    <n v="0"/>
    <x v="2"/>
  </r>
  <r>
    <n v="3870"/>
    <n v="1978"/>
    <n v="36"/>
    <x v="1"/>
    <x v="2"/>
    <x v="3"/>
    <x v="582"/>
    <n v="0"/>
    <n v="0"/>
    <d v="2013-02-09T00:00:00"/>
    <n v="28"/>
    <n v="359"/>
    <n v="35"/>
    <n v="314"/>
    <n v="93"/>
    <n v="116"/>
    <n v="89"/>
    <n v="1"/>
    <n v="7"/>
    <n v="3"/>
    <n v="13"/>
    <n v="4"/>
    <n v="0"/>
    <n v="0"/>
    <n v="0"/>
    <n v="0"/>
    <n v="0"/>
    <n v="0"/>
    <n v="0"/>
    <x v="4"/>
  </r>
  <r>
    <n v="6299"/>
    <n v="1968"/>
    <n v="46"/>
    <x v="0"/>
    <x v="1"/>
    <x v="0"/>
    <x v="583"/>
    <n v="0"/>
    <n v="1"/>
    <d v="2013-01-02T00:00:00"/>
    <n v="28"/>
    <n v="324"/>
    <n v="48"/>
    <n v="186"/>
    <n v="39"/>
    <n v="18"/>
    <n v="198"/>
    <n v="6"/>
    <n v="6"/>
    <n v="8"/>
    <n v="4"/>
    <n v="7"/>
    <n v="1"/>
    <n v="0"/>
    <n v="0"/>
    <n v="0"/>
    <n v="0"/>
    <n v="1"/>
    <n v="0"/>
    <x v="1"/>
  </r>
  <r>
    <n v="7798"/>
    <n v="1972"/>
    <n v="42"/>
    <x v="0"/>
    <x v="2"/>
    <x v="3"/>
    <x v="584"/>
    <n v="0"/>
    <n v="1"/>
    <d v="2012-12-14T00:00:00"/>
    <n v="28"/>
    <n v="233"/>
    <n v="20"/>
    <n v="57"/>
    <n v="8"/>
    <n v="20"/>
    <n v="91"/>
    <n v="4"/>
    <n v="7"/>
    <n v="1"/>
    <n v="5"/>
    <n v="7"/>
    <n v="0"/>
    <n v="0"/>
    <n v="0"/>
    <n v="0"/>
    <n v="0"/>
    <n v="0"/>
    <n v="0"/>
    <x v="1"/>
  </r>
  <r>
    <n v="9973"/>
    <n v="1963"/>
    <n v="51"/>
    <x v="0"/>
    <x v="0"/>
    <x v="2"/>
    <x v="585"/>
    <n v="0"/>
    <n v="2"/>
    <d v="2012-10-17T00:00:00"/>
    <n v="28"/>
    <n v="370"/>
    <n v="9"/>
    <n v="92"/>
    <n v="6"/>
    <n v="9"/>
    <n v="4"/>
    <n v="3"/>
    <n v="7"/>
    <n v="1"/>
    <n v="8"/>
    <n v="7"/>
    <n v="0"/>
    <n v="0"/>
    <n v="0"/>
    <n v="0"/>
    <n v="0"/>
    <n v="0"/>
    <n v="0"/>
    <x v="0"/>
  </r>
  <r>
    <n v="4299"/>
    <n v="1960"/>
    <n v="54"/>
    <x v="0"/>
    <x v="0"/>
    <x v="3"/>
    <x v="586"/>
    <n v="0"/>
    <n v="1"/>
    <d v="2012-09-21T00:00:00"/>
    <n v="28"/>
    <n v="1001"/>
    <n v="17"/>
    <n v="572"/>
    <n v="93"/>
    <n v="125"/>
    <n v="17"/>
    <n v="7"/>
    <n v="11"/>
    <n v="11"/>
    <n v="5"/>
    <n v="7"/>
    <n v="0"/>
    <n v="0"/>
    <n v="0"/>
    <n v="0"/>
    <n v="0"/>
    <n v="1"/>
    <n v="0"/>
    <x v="0"/>
  </r>
  <r>
    <n v="10971"/>
    <n v="1977"/>
    <n v="37"/>
    <x v="1"/>
    <x v="0"/>
    <x v="1"/>
    <x v="587"/>
    <n v="2"/>
    <n v="0"/>
    <d v="2012-09-03T00:00:00"/>
    <n v="28"/>
    <n v="173"/>
    <n v="8"/>
    <n v="107"/>
    <n v="7"/>
    <n v="2"/>
    <n v="176"/>
    <n v="4"/>
    <n v="7"/>
    <n v="2"/>
    <n v="3"/>
    <n v="9"/>
    <n v="1"/>
    <n v="0"/>
    <n v="0"/>
    <n v="0"/>
    <n v="0"/>
    <n v="1"/>
    <n v="1"/>
    <x v="0"/>
  </r>
  <r>
    <n v="9931"/>
    <n v="1963"/>
    <n v="51"/>
    <x v="0"/>
    <x v="1"/>
    <x v="2"/>
    <x v="588"/>
    <n v="1"/>
    <n v="1"/>
    <d v="2014-06-23T00:00:00"/>
    <n v="29"/>
    <n v="5"/>
    <n v="0"/>
    <n v="1"/>
    <n v="1"/>
    <n v="1"/>
    <n v="1"/>
    <n v="15"/>
    <n v="0"/>
    <n v="0"/>
    <n v="0"/>
    <n v="19"/>
    <n v="0"/>
    <n v="0"/>
    <n v="0"/>
    <n v="0"/>
    <n v="0"/>
    <n v="0"/>
    <n v="0"/>
    <x v="0"/>
  </r>
  <r>
    <n v="6679"/>
    <n v="1966"/>
    <n v="48"/>
    <x v="0"/>
    <x v="0"/>
    <x v="1"/>
    <x v="589"/>
    <n v="0"/>
    <n v="0"/>
    <d v="2014-06-12T00:00:00"/>
    <n v="29"/>
    <n v="10"/>
    <n v="3"/>
    <n v="3"/>
    <n v="0"/>
    <n v="0"/>
    <n v="0"/>
    <n v="1"/>
    <n v="0"/>
    <n v="0"/>
    <n v="3"/>
    <n v="3"/>
    <n v="0"/>
    <n v="0"/>
    <n v="0"/>
    <n v="0"/>
    <n v="0"/>
    <n v="0"/>
    <n v="0"/>
    <x v="0"/>
  </r>
  <r>
    <n v="5961"/>
    <n v="1978"/>
    <n v="36"/>
    <x v="1"/>
    <x v="0"/>
    <x v="2"/>
    <x v="590"/>
    <n v="1"/>
    <n v="0"/>
    <d v="2014-06-07T00:00:00"/>
    <n v="29"/>
    <n v="8"/>
    <n v="4"/>
    <n v="20"/>
    <n v="6"/>
    <n v="3"/>
    <n v="16"/>
    <n v="1"/>
    <n v="1"/>
    <n v="0"/>
    <n v="3"/>
    <n v="5"/>
    <n v="0"/>
    <n v="0"/>
    <n v="0"/>
    <n v="0"/>
    <n v="0"/>
    <n v="0"/>
    <n v="0"/>
    <x v="0"/>
  </r>
  <r>
    <n v="6255"/>
    <n v="1952"/>
    <n v="62"/>
    <x v="2"/>
    <x v="3"/>
    <x v="3"/>
    <x v="591"/>
    <n v="0"/>
    <n v="1"/>
    <d v="2014-06-03T00:00:00"/>
    <n v="29"/>
    <n v="138"/>
    <n v="39"/>
    <n v="63"/>
    <n v="55"/>
    <n v="18"/>
    <n v="21"/>
    <n v="1"/>
    <n v="4"/>
    <n v="1"/>
    <n v="7"/>
    <n v="2"/>
    <n v="0"/>
    <n v="0"/>
    <n v="0"/>
    <n v="0"/>
    <n v="0"/>
    <n v="0"/>
    <n v="0"/>
    <x v="3"/>
  </r>
  <r>
    <n v="8614"/>
    <n v="1957"/>
    <n v="57"/>
    <x v="0"/>
    <x v="0"/>
    <x v="4"/>
    <x v="592"/>
    <n v="0"/>
    <n v="1"/>
    <d v="2014-05-12T00:00:00"/>
    <n v="29"/>
    <n v="245"/>
    <n v="19"/>
    <n v="125"/>
    <n v="37"/>
    <n v="67"/>
    <n v="14"/>
    <n v="1"/>
    <n v="4"/>
    <n v="2"/>
    <n v="10"/>
    <n v="2"/>
    <n v="0"/>
    <n v="0"/>
    <n v="0"/>
    <n v="0"/>
    <n v="0"/>
    <n v="0"/>
    <n v="0"/>
    <x v="3"/>
  </r>
  <r>
    <n v="7828"/>
    <n v="1981"/>
    <n v="33"/>
    <x v="1"/>
    <x v="3"/>
    <x v="3"/>
    <x v="593"/>
    <n v="0"/>
    <n v="0"/>
    <d v="2014-04-30T00:00:00"/>
    <n v="29"/>
    <n v="68"/>
    <n v="129"/>
    <n v="396"/>
    <n v="188"/>
    <n v="22"/>
    <n v="15"/>
    <n v="1"/>
    <n v="3"/>
    <n v="3"/>
    <n v="5"/>
    <n v="1"/>
    <n v="0"/>
    <n v="0"/>
    <n v="0"/>
    <n v="0"/>
    <n v="0"/>
    <n v="0"/>
    <n v="0"/>
    <x v="6"/>
  </r>
  <r>
    <n v="1277"/>
    <n v="1960"/>
    <n v="54"/>
    <x v="0"/>
    <x v="0"/>
    <x v="3"/>
    <x v="594"/>
    <n v="0"/>
    <n v="0"/>
    <d v="2014-04-09T00:00:00"/>
    <n v="29"/>
    <n v="434"/>
    <n v="22"/>
    <n v="388"/>
    <n v="104"/>
    <n v="22"/>
    <n v="34"/>
    <n v="1"/>
    <n v="10"/>
    <n v="7"/>
    <n v="10"/>
    <n v="4"/>
    <n v="0"/>
    <n v="0"/>
    <n v="0"/>
    <n v="1"/>
    <n v="0"/>
    <n v="0"/>
    <n v="0"/>
    <x v="2"/>
  </r>
  <r>
    <n v="3595"/>
    <n v="1963"/>
    <n v="51"/>
    <x v="0"/>
    <x v="0"/>
    <x v="3"/>
    <x v="595"/>
    <n v="0"/>
    <n v="1"/>
    <d v="2014-02-28T00:00:00"/>
    <n v="29"/>
    <n v="631"/>
    <n v="43"/>
    <n v="239"/>
    <n v="128"/>
    <n v="76"/>
    <n v="21"/>
    <n v="2"/>
    <n v="6"/>
    <n v="8"/>
    <n v="12"/>
    <n v="3"/>
    <n v="0"/>
    <n v="0"/>
    <n v="0"/>
    <n v="0"/>
    <n v="0"/>
    <n v="0"/>
    <n v="0"/>
    <x v="0"/>
  </r>
  <r>
    <n v="5735"/>
    <n v="1991"/>
    <n v="23"/>
    <x v="1"/>
    <x v="3"/>
    <x v="1"/>
    <x v="596"/>
    <n v="0"/>
    <n v="0"/>
    <d v="2014-02-13T00:00:00"/>
    <n v="29"/>
    <n v="1156"/>
    <n v="120"/>
    <n v="915"/>
    <n v="94"/>
    <n v="144"/>
    <n v="96"/>
    <n v="1"/>
    <n v="3"/>
    <n v="4"/>
    <n v="10"/>
    <n v="1"/>
    <n v="0"/>
    <n v="0"/>
    <n v="1"/>
    <n v="0"/>
    <n v="0"/>
    <n v="0"/>
    <n v="0"/>
    <x v="0"/>
  </r>
  <r>
    <n v="5350"/>
    <n v="1991"/>
    <n v="23"/>
    <x v="1"/>
    <x v="3"/>
    <x v="1"/>
    <x v="596"/>
    <n v="0"/>
    <n v="0"/>
    <d v="2014-02-13T00:00:00"/>
    <n v="29"/>
    <n v="1156"/>
    <n v="120"/>
    <n v="915"/>
    <n v="94"/>
    <n v="144"/>
    <n v="96"/>
    <n v="1"/>
    <n v="3"/>
    <n v="4"/>
    <n v="10"/>
    <n v="1"/>
    <n v="0"/>
    <n v="0"/>
    <n v="1"/>
    <n v="0"/>
    <n v="0"/>
    <n v="1"/>
    <n v="0"/>
    <x v="6"/>
  </r>
  <r>
    <n v="4137"/>
    <n v="1948"/>
    <n v="66"/>
    <x v="2"/>
    <x v="0"/>
    <x v="3"/>
    <x v="597"/>
    <n v="0"/>
    <n v="0"/>
    <d v="2013-12-06T00:00:00"/>
    <n v="29"/>
    <n v="398"/>
    <n v="40"/>
    <n v="367"/>
    <n v="119"/>
    <n v="122"/>
    <n v="30"/>
    <n v="1"/>
    <n v="7"/>
    <n v="4"/>
    <n v="4"/>
    <n v="4"/>
    <n v="0"/>
    <n v="0"/>
    <n v="0"/>
    <n v="0"/>
    <n v="0"/>
    <n v="0"/>
    <n v="0"/>
    <x v="3"/>
  </r>
  <r>
    <n v="6357"/>
    <n v="1959"/>
    <n v="55"/>
    <x v="0"/>
    <x v="2"/>
    <x v="0"/>
    <x v="598"/>
    <n v="0"/>
    <n v="1"/>
    <d v="2013-11-17T00:00:00"/>
    <n v="29"/>
    <n v="230"/>
    <n v="35"/>
    <n v="75"/>
    <n v="63"/>
    <n v="57"/>
    <n v="31"/>
    <n v="3"/>
    <n v="7"/>
    <n v="1"/>
    <n v="7"/>
    <n v="5"/>
    <n v="0"/>
    <n v="0"/>
    <n v="0"/>
    <n v="0"/>
    <n v="0"/>
    <n v="0"/>
    <n v="0"/>
    <x v="6"/>
  </r>
  <r>
    <n v="9316"/>
    <n v="1952"/>
    <n v="62"/>
    <x v="2"/>
    <x v="4"/>
    <x v="3"/>
    <x v="599"/>
    <n v="0"/>
    <n v="0"/>
    <d v="2013-11-02T00:00:00"/>
    <n v="29"/>
    <n v="2"/>
    <n v="0"/>
    <n v="7"/>
    <n v="3"/>
    <n v="7"/>
    <n v="10"/>
    <n v="1"/>
    <n v="1"/>
    <n v="0"/>
    <n v="3"/>
    <n v="6"/>
    <n v="0"/>
    <n v="0"/>
    <n v="0"/>
    <n v="0"/>
    <n v="0"/>
    <n v="0"/>
    <n v="0"/>
    <x v="2"/>
  </r>
  <r>
    <n v="3578"/>
    <n v="1949"/>
    <n v="65"/>
    <x v="2"/>
    <x v="0"/>
    <x v="0"/>
    <x v="600"/>
    <n v="0"/>
    <n v="1"/>
    <d v="2013-10-20T00:00:00"/>
    <n v="29"/>
    <n v="122"/>
    <n v="21"/>
    <n v="43"/>
    <n v="25"/>
    <n v="10"/>
    <n v="15"/>
    <n v="2"/>
    <n v="3"/>
    <n v="1"/>
    <n v="6"/>
    <n v="6"/>
    <n v="0"/>
    <n v="0"/>
    <n v="0"/>
    <n v="0"/>
    <n v="0"/>
    <n v="0"/>
    <n v="0"/>
    <x v="0"/>
  </r>
  <r>
    <n v="153"/>
    <n v="1953"/>
    <n v="61"/>
    <x v="2"/>
    <x v="0"/>
    <x v="0"/>
    <x v="601"/>
    <n v="0"/>
    <n v="0"/>
    <d v="2013-10-17T00:00:00"/>
    <n v="29"/>
    <n v="19"/>
    <n v="3"/>
    <n v="6"/>
    <n v="4"/>
    <n v="2"/>
    <n v="12"/>
    <n v="1"/>
    <n v="1"/>
    <n v="0"/>
    <n v="3"/>
    <n v="4"/>
    <n v="0"/>
    <n v="0"/>
    <n v="0"/>
    <n v="0"/>
    <n v="0"/>
    <n v="0"/>
    <n v="0"/>
    <x v="0"/>
  </r>
  <r>
    <n v="10524"/>
    <n v="1963"/>
    <n v="51"/>
    <x v="0"/>
    <x v="3"/>
    <x v="0"/>
    <x v="602"/>
    <n v="0"/>
    <n v="1"/>
    <d v="2013-06-20T00:00:00"/>
    <n v="29"/>
    <n v="386"/>
    <n v="23"/>
    <n v="95"/>
    <n v="54"/>
    <n v="41"/>
    <n v="196"/>
    <n v="4"/>
    <n v="2"/>
    <n v="11"/>
    <n v="5"/>
    <n v="2"/>
    <n v="0"/>
    <n v="0"/>
    <n v="0"/>
    <n v="0"/>
    <n v="0"/>
    <n v="0"/>
    <n v="0"/>
    <x v="1"/>
  </r>
  <r>
    <n v="1518"/>
    <n v="1965"/>
    <n v="49"/>
    <x v="0"/>
    <x v="3"/>
    <x v="2"/>
    <x v="603"/>
    <n v="1"/>
    <n v="1"/>
    <d v="2013-06-17T00:00:00"/>
    <n v="29"/>
    <n v="379"/>
    <n v="6"/>
    <n v="157"/>
    <n v="25"/>
    <n v="91"/>
    <n v="91"/>
    <n v="5"/>
    <n v="9"/>
    <n v="3"/>
    <n v="7"/>
    <n v="7"/>
    <n v="0"/>
    <n v="0"/>
    <n v="0"/>
    <n v="0"/>
    <n v="0"/>
    <n v="0"/>
    <n v="0"/>
    <x v="0"/>
  </r>
  <r>
    <n v="2036"/>
    <n v="1973"/>
    <n v="41"/>
    <x v="0"/>
    <x v="1"/>
    <x v="3"/>
    <x v="604"/>
    <n v="0"/>
    <n v="1"/>
    <d v="2013-06-11T00:00:00"/>
    <n v="29"/>
    <n v="243"/>
    <n v="11"/>
    <n v="119"/>
    <n v="10"/>
    <n v="3"/>
    <n v="15"/>
    <n v="3"/>
    <n v="4"/>
    <n v="2"/>
    <n v="8"/>
    <n v="4"/>
    <n v="0"/>
    <n v="0"/>
    <n v="0"/>
    <n v="0"/>
    <n v="0"/>
    <n v="0"/>
    <n v="0"/>
    <x v="5"/>
  </r>
  <r>
    <n v="9495"/>
    <n v="1982"/>
    <n v="32"/>
    <x v="1"/>
    <x v="0"/>
    <x v="3"/>
    <x v="605"/>
    <n v="0"/>
    <n v="0"/>
    <d v="2013-05-08T00:00:00"/>
    <n v="29"/>
    <n v="358"/>
    <n v="108"/>
    <n v="413"/>
    <n v="141"/>
    <n v="97"/>
    <n v="32"/>
    <n v="1"/>
    <n v="2"/>
    <n v="8"/>
    <n v="6"/>
    <n v="1"/>
    <n v="0"/>
    <n v="0"/>
    <n v="0"/>
    <n v="0"/>
    <n v="0"/>
    <n v="0"/>
    <n v="0"/>
    <x v="0"/>
  </r>
  <r>
    <n v="2631"/>
    <n v="1982"/>
    <n v="32"/>
    <x v="1"/>
    <x v="0"/>
    <x v="3"/>
    <x v="605"/>
    <n v="0"/>
    <n v="0"/>
    <d v="2013-05-08T00:00:00"/>
    <n v="29"/>
    <n v="358"/>
    <n v="108"/>
    <n v="413"/>
    <n v="141"/>
    <n v="97"/>
    <n v="32"/>
    <n v="1"/>
    <n v="2"/>
    <n v="8"/>
    <n v="6"/>
    <n v="1"/>
    <n v="0"/>
    <n v="0"/>
    <n v="0"/>
    <n v="0"/>
    <n v="0"/>
    <n v="0"/>
    <n v="0"/>
    <x v="0"/>
  </r>
  <r>
    <n v="6312"/>
    <n v="1959"/>
    <n v="55"/>
    <x v="0"/>
    <x v="0"/>
    <x v="2"/>
    <x v="606"/>
    <n v="0"/>
    <n v="1"/>
    <d v="2013-03-17T00:00:00"/>
    <n v="29"/>
    <n v="258"/>
    <n v="107"/>
    <n v="291"/>
    <n v="84"/>
    <n v="37"/>
    <n v="86"/>
    <n v="4"/>
    <n v="10"/>
    <n v="3"/>
    <n v="13"/>
    <n v="7"/>
    <n v="0"/>
    <n v="0"/>
    <n v="0"/>
    <n v="0"/>
    <n v="0"/>
    <n v="0"/>
    <n v="0"/>
    <x v="4"/>
  </r>
  <r>
    <n v="615"/>
    <n v="1960"/>
    <n v="54"/>
    <x v="0"/>
    <x v="0"/>
    <x v="3"/>
    <x v="607"/>
    <n v="0"/>
    <n v="0"/>
    <d v="2013-03-11T00:00:00"/>
    <n v="29"/>
    <n v="65"/>
    <n v="36"/>
    <n v="74"/>
    <n v="38"/>
    <n v="20"/>
    <n v="110"/>
    <n v="1"/>
    <n v="5"/>
    <n v="1"/>
    <n v="4"/>
    <n v="7"/>
    <n v="0"/>
    <n v="0"/>
    <n v="0"/>
    <n v="0"/>
    <n v="0"/>
    <n v="0"/>
    <n v="0"/>
    <x v="0"/>
  </r>
  <r>
    <n v="4406"/>
    <n v="1970"/>
    <n v="44"/>
    <x v="0"/>
    <x v="0"/>
    <x v="3"/>
    <x v="608"/>
    <n v="0"/>
    <n v="1"/>
    <d v="2013-01-16T00:00:00"/>
    <n v="29"/>
    <n v="846"/>
    <n v="84"/>
    <n v="352"/>
    <n v="91"/>
    <n v="56"/>
    <n v="42"/>
    <n v="4"/>
    <n v="9"/>
    <n v="4"/>
    <n v="8"/>
    <n v="5"/>
    <n v="0"/>
    <n v="0"/>
    <n v="0"/>
    <n v="0"/>
    <n v="0"/>
    <n v="0"/>
    <n v="0"/>
    <x v="1"/>
  </r>
  <r>
    <n v="10061"/>
    <n v="1950"/>
    <n v="64"/>
    <x v="2"/>
    <x v="0"/>
    <x v="2"/>
    <x v="609"/>
    <n v="0"/>
    <n v="1"/>
    <d v="2013-01-05T00:00:00"/>
    <n v="29"/>
    <n v="724"/>
    <n v="17"/>
    <n v="143"/>
    <n v="0"/>
    <n v="8"/>
    <n v="196"/>
    <n v="2"/>
    <n v="9"/>
    <n v="2"/>
    <n v="12"/>
    <n v="7"/>
    <n v="0"/>
    <n v="0"/>
    <n v="0"/>
    <n v="0"/>
    <n v="0"/>
    <n v="0"/>
    <n v="0"/>
    <x v="2"/>
  </r>
  <r>
    <n v="10619"/>
    <n v="1994"/>
    <n v="20"/>
    <x v="1"/>
    <x v="0"/>
    <x v="1"/>
    <x v="610"/>
    <n v="0"/>
    <n v="0"/>
    <d v="2012-12-03T00:00:00"/>
    <n v="29"/>
    <n v="770"/>
    <n v="29"/>
    <n v="890"/>
    <n v="250"/>
    <n v="27"/>
    <n v="24"/>
    <n v="1"/>
    <n v="7"/>
    <n v="3"/>
    <n v="7"/>
    <n v="3"/>
    <n v="0"/>
    <n v="0"/>
    <n v="1"/>
    <n v="0"/>
    <n v="0"/>
    <n v="1"/>
    <n v="0"/>
    <x v="6"/>
  </r>
  <r>
    <n v="4945"/>
    <n v="1953"/>
    <n v="61"/>
    <x v="2"/>
    <x v="0"/>
    <x v="4"/>
    <x v="611"/>
    <n v="0"/>
    <n v="0"/>
    <d v="2012-11-07T00:00:00"/>
    <n v="29"/>
    <n v="815"/>
    <n v="10"/>
    <n v="239"/>
    <n v="28"/>
    <n v="10"/>
    <n v="108"/>
    <n v="2"/>
    <n v="10"/>
    <n v="4"/>
    <n v="12"/>
    <n v="6"/>
    <n v="0"/>
    <n v="0"/>
    <n v="0"/>
    <n v="0"/>
    <n v="0"/>
    <n v="0"/>
    <n v="0"/>
    <x v="0"/>
  </r>
  <r>
    <n v="1777"/>
    <n v="1980"/>
    <n v="34"/>
    <x v="1"/>
    <x v="4"/>
    <x v="2"/>
    <x v="612"/>
    <n v="0"/>
    <n v="0"/>
    <d v="2012-09-07T00:00:00"/>
    <n v="29"/>
    <n v="2"/>
    <n v="2"/>
    <n v="11"/>
    <n v="41"/>
    <n v="7"/>
    <n v="11"/>
    <n v="1"/>
    <n v="2"/>
    <n v="0"/>
    <n v="3"/>
    <n v="8"/>
    <n v="0"/>
    <n v="0"/>
    <n v="0"/>
    <n v="0"/>
    <n v="0"/>
    <n v="0"/>
    <n v="0"/>
    <x v="0"/>
  </r>
  <r>
    <n v="4023"/>
    <n v="1970"/>
    <n v="44"/>
    <x v="0"/>
    <x v="0"/>
    <x v="2"/>
    <x v="613"/>
    <n v="1"/>
    <n v="0"/>
    <d v="2012-09-06T00:00:00"/>
    <n v="29"/>
    <n v="16"/>
    <n v="17"/>
    <n v="19"/>
    <n v="20"/>
    <n v="21"/>
    <n v="22"/>
    <n v="3"/>
    <n v="3"/>
    <n v="2"/>
    <n v="2"/>
    <n v="8"/>
    <n v="0"/>
    <n v="0"/>
    <n v="0"/>
    <n v="0"/>
    <n v="0"/>
    <n v="1"/>
    <n v="0"/>
    <x v="0"/>
  </r>
  <r>
    <n v="7922"/>
    <n v="1951"/>
    <n v="63"/>
    <x v="2"/>
    <x v="1"/>
    <x v="1"/>
    <x v="614"/>
    <n v="0"/>
    <n v="1"/>
    <d v="2012-08-12T00:00:00"/>
    <n v="29"/>
    <n v="819"/>
    <n v="0"/>
    <n v="72"/>
    <n v="12"/>
    <n v="0"/>
    <n v="63"/>
    <n v="2"/>
    <n v="11"/>
    <n v="2"/>
    <n v="10"/>
    <n v="7"/>
    <n v="0"/>
    <n v="1"/>
    <n v="0"/>
    <n v="0"/>
    <n v="0"/>
    <n v="0"/>
    <n v="0"/>
    <x v="6"/>
  </r>
  <r>
    <n v="10699"/>
    <n v="1985"/>
    <n v="29"/>
    <x v="1"/>
    <x v="0"/>
    <x v="2"/>
    <x v="615"/>
    <n v="1"/>
    <n v="0"/>
    <d v="2014-06-16T00:00:00"/>
    <n v="30"/>
    <n v="46"/>
    <n v="0"/>
    <n v="40"/>
    <n v="3"/>
    <n v="0"/>
    <n v="3"/>
    <n v="2"/>
    <n v="3"/>
    <n v="0"/>
    <n v="3"/>
    <n v="8"/>
    <n v="0"/>
    <n v="0"/>
    <n v="0"/>
    <n v="0"/>
    <n v="0"/>
    <n v="0"/>
    <n v="0"/>
    <x v="6"/>
  </r>
  <r>
    <n v="7516"/>
    <n v="1983"/>
    <n v="31"/>
    <x v="1"/>
    <x v="0"/>
    <x v="2"/>
    <x v="616"/>
    <n v="1"/>
    <n v="0"/>
    <d v="2014-05-22T00:00:00"/>
    <n v="30"/>
    <n v="5"/>
    <n v="3"/>
    <n v="11"/>
    <n v="12"/>
    <n v="5"/>
    <n v="9"/>
    <n v="1"/>
    <n v="2"/>
    <n v="0"/>
    <n v="3"/>
    <n v="6"/>
    <n v="0"/>
    <n v="0"/>
    <n v="0"/>
    <n v="0"/>
    <n v="0"/>
    <n v="0"/>
    <n v="0"/>
    <x v="4"/>
  </r>
  <r>
    <n v="3129"/>
    <n v="1983"/>
    <n v="31"/>
    <x v="1"/>
    <x v="0"/>
    <x v="2"/>
    <x v="616"/>
    <n v="1"/>
    <n v="0"/>
    <d v="2014-05-22T00:00:00"/>
    <n v="30"/>
    <n v="5"/>
    <n v="3"/>
    <n v="11"/>
    <n v="12"/>
    <n v="5"/>
    <n v="9"/>
    <n v="1"/>
    <n v="2"/>
    <n v="0"/>
    <n v="3"/>
    <n v="6"/>
    <n v="0"/>
    <n v="0"/>
    <n v="0"/>
    <n v="0"/>
    <n v="0"/>
    <n v="0"/>
    <n v="0"/>
    <x v="0"/>
  </r>
  <r>
    <n v="5121"/>
    <n v="1977"/>
    <n v="37"/>
    <x v="1"/>
    <x v="0"/>
    <x v="1"/>
    <x v="617"/>
    <n v="0"/>
    <n v="1"/>
    <d v="2014-03-21T00:00:00"/>
    <n v="30"/>
    <n v="479"/>
    <n v="5"/>
    <n v="82"/>
    <n v="7"/>
    <n v="17"/>
    <n v="171"/>
    <n v="2"/>
    <n v="7"/>
    <n v="6"/>
    <n v="5"/>
    <n v="5"/>
    <n v="1"/>
    <n v="0"/>
    <n v="0"/>
    <n v="0"/>
    <n v="0"/>
    <n v="0"/>
    <n v="0"/>
    <x v="1"/>
  </r>
  <r>
    <n v="2186"/>
    <n v="1977"/>
    <n v="37"/>
    <x v="1"/>
    <x v="2"/>
    <x v="3"/>
    <x v="618"/>
    <n v="0"/>
    <n v="0"/>
    <d v="2014-03-10T00:00:00"/>
    <n v="30"/>
    <n v="938"/>
    <n v="142"/>
    <n v="754"/>
    <n v="159"/>
    <n v="81"/>
    <n v="183"/>
    <n v="1"/>
    <n v="5"/>
    <n v="10"/>
    <n v="6"/>
    <n v="2"/>
    <n v="0"/>
    <n v="1"/>
    <n v="1"/>
    <n v="1"/>
    <n v="0"/>
    <n v="1"/>
    <n v="0"/>
    <x v="0"/>
  </r>
  <r>
    <n v="10548"/>
    <n v="1995"/>
    <n v="19"/>
    <x v="1"/>
    <x v="0"/>
    <x v="1"/>
    <x v="619"/>
    <n v="0"/>
    <n v="0"/>
    <d v="2014-03-09T00:00:00"/>
    <n v="30"/>
    <n v="283"/>
    <n v="17"/>
    <n v="372"/>
    <n v="138"/>
    <n v="106"/>
    <n v="44"/>
    <n v="1"/>
    <n v="3"/>
    <n v="8"/>
    <n v="12"/>
    <n v="1"/>
    <n v="0"/>
    <n v="0"/>
    <n v="0"/>
    <n v="0"/>
    <n v="0"/>
    <n v="0"/>
    <n v="0"/>
    <x v="4"/>
  </r>
  <r>
    <n v="6384"/>
    <n v="1978"/>
    <n v="36"/>
    <x v="1"/>
    <x v="0"/>
    <x v="0"/>
    <x v="620"/>
    <n v="0"/>
    <n v="1"/>
    <d v="2014-02-11T00:00:00"/>
    <n v="30"/>
    <n v="909"/>
    <n v="12"/>
    <n v="278"/>
    <n v="0"/>
    <n v="12"/>
    <n v="242"/>
    <n v="3"/>
    <n v="5"/>
    <n v="2"/>
    <n v="11"/>
    <n v="8"/>
    <n v="1"/>
    <n v="0"/>
    <n v="0"/>
    <n v="0"/>
    <n v="0"/>
    <n v="0"/>
    <n v="0"/>
    <x v="2"/>
  </r>
  <r>
    <n v="2625"/>
    <n v="1954"/>
    <n v="60"/>
    <x v="2"/>
    <x v="2"/>
    <x v="1"/>
    <x v="621"/>
    <n v="0"/>
    <n v="1"/>
    <d v="2013-11-17T00:00:00"/>
    <n v="30"/>
    <n v="156"/>
    <n v="29"/>
    <n v="56"/>
    <n v="30"/>
    <n v="32"/>
    <n v="47"/>
    <n v="2"/>
    <n v="3"/>
    <n v="2"/>
    <n v="7"/>
    <n v="3"/>
    <n v="0"/>
    <n v="0"/>
    <n v="0"/>
    <n v="0"/>
    <n v="0"/>
    <n v="0"/>
    <n v="0"/>
    <x v="6"/>
  </r>
  <r>
    <n v="1676"/>
    <n v="1975"/>
    <n v="39"/>
    <x v="1"/>
    <x v="0"/>
    <x v="2"/>
    <x v="622"/>
    <n v="0"/>
    <n v="1"/>
    <d v="2013-10-30T00:00:00"/>
    <n v="30"/>
    <n v="213"/>
    <n v="2"/>
    <n v="44"/>
    <n v="0"/>
    <n v="2"/>
    <n v="5"/>
    <n v="4"/>
    <n v="4"/>
    <n v="2"/>
    <n v="5"/>
    <n v="5"/>
    <n v="0"/>
    <n v="0"/>
    <n v="0"/>
    <n v="0"/>
    <n v="0"/>
    <n v="0"/>
    <n v="0"/>
    <x v="0"/>
  </r>
  <r>
    <n v="5534"/>
    <n v="1975"/>
    <n v="39"/>
    <x v="1"/>
    <x v="3"/>
    <x v="2"/>
    <x v="623"/>
    <n v="0"/>
    <n v="1"/>
    <d v="2013-10-20T00:00:00"/>
    <n v="30"/>
    <n v="123"/>
    <n v="1"/>
    <n v="26"/>
    <n v="2"/>
    <n v="0"/>
    <n v="72"/>
    <n v="2"/>
    <n v="3"/>
    <n v="2"/>
    <n v="3"/>
    <n v="7"/>
    <n v="1"/>
    <n v="0"/>
    <n v="0"/>
    <n v="0"/>
    <n v="0"/>
    <n v="0"/>
    <n v="0"/>
    <x v="0"/>
  </r>
  <r>
    <n v="6859"/>
    <n v="1987"/>
    <n v="27"/>
    <x v="1"/>
    <x v="0"/>
    <x v="1"/>
    <x v="624"/>
    <n v="1"/>
    <n v="0"/>
    <d v="2013-10-08T00:00:00"/>
    <n v="30"/>
    <n v="37"/>
    <n v="4"/>
    <n v="24"/>
    <n v="16"/>
    <n v="9"/>
    <n v="9"/>
    <n v="2"/>
    <n v="4"/>
    <n v="0"/>
    <n v="3"/>
    <n v="9"/>
    <n v="0"/>
    <n v="0"/>
    <n v="0"/>
    <n v="0"/>
    <n v="0"/>
    <n v="0"/>
    <n v="0"/>
    <x v="0"/>
  </r>
  <r>
    <n v="271"/>
    <n v="1969"/>
    <n v="45"/>
    <x v="0"/>
    <x v="0"/>
    <x v="4"/>
    <x v="625"/>
    <n v="1"/>
    <n v="1"/>
    <d v="2013-10-02T00:00:00"/>
    <n v="30"/>
    <n v="154"/>
    <n v="0"/>
    <n v="50"/>
    <n v="6"/>
    <n v="11"/>
    <n v="37"/>
    <n v="5"/>
    <n v="3"/>
    <n v="4"/>
    <n v="3"/>
    <n v="6"/>
    <n v="1"/>
    <n v="0"/>
    <n v="0"/>
    <n v="0"/>
    <n v="0"/>
    <n v="0"/>
    <n v="0"/>
    <x v="1"/>
  </r>
  <r>
    <n v="7699"/>
    <n v="1969"/>
    <n v="45"/>
    <x v="0"/>
    <x v="0"/>
    <x v="4"/>
    <x v="625"/>
    <n v="1"/>
    <n v="1"/>
    <d v="2013-10-02T00:00:00"/>
    <n v="30"/>
    <n v="154"/>
    <n v="0"/>
    <n v="50"/>
    <n v="6"/>
    <n v="11"/>
    <n v="37"/>
    <n v="5"/>
    <n v="3"/>
    <n v="4"/>
    <n v="3"/>
    <n v="6"/>
    <n v="1"/>
    <n v="0"/>
    <n v="0"/>
    <n v="0"/>
    <n v="0"/>
    <n v="0"/>
    <n v="0"/>
    <x v="1"/>
  </r>
  <r>
    <n v="7832"/>
    <n v="1959"/>
    <n v="55"/>
    <x v="0"/>
    <x v="3"/>
    <x v="2"/>
    <x v="626"/>
    <n v="0"/>
    <n v="1"/>
    <d v="2013-08-28T00:00:00"/>
    <n v="30"/>
    <n v="940"/>
    <n v="44"/>
    <n v="396"/>
    <n v="0"/>
    <n v="88"/>
    <n v="58"/>
    <n v="1"/>
    <n v="8"/>
    <n v="7"/>
    <n v="7"/>
    <n v="4"/>
    <n v="1"/>
    <n v="0"/>
    <n v="1"/>
    <n v="1"/>
    <n v="0"/>
    <n v="1"/>
    <n v="0"/>
    <x v="0"/>
  </r>
  <r>
    <n v="938"/>
    <n v="1981"/>
    <n v="33"/>
    <x v="1"/>
    <x v="0"/>
    <x v="2"/>
    <x v="627"/>
    <n v="1"/>
    <n v="1"/>
    <d v="2013-07-30T00:00:00"/>
    <n v="30"/>
    <n v="51"/>
    <n v="1"/>
    <n v="7"/>
    <n v="2"/>
    <n v="1"/>
    <n v="25"/>
    <n v="2"/>
    <n v="2"/>
    <n v="1"/>
    <n v="2"/>
    <n v="8"/>
    <n v="1"/>
    <n v="0"/>
    <n v="0"/>
    <n v="0"/>
    <n v="0"/>
    <n v="0"/>
    <n v="0"/>
    <x v="0"/>
  </r>
  <r>
    <n v="7873"/>
    <n v="1973"/>
    <n v="41"/>
    <x v="0"/>
    <x v="1"/>
    <x v="3"/>
    <x v="628"/>
    <n v="1"/>
    <n v="1"/>
    <d v="2013-07-06T00:00:00"/>
    <n v="30"/>
    <n v="141"/>
    <n v="11"/>
    <n v="114"/>
    <n v="15"/>
    <n v="14"/>
    <n v="5"/>
    <n v="4"/>
    <n v="4"/>
    <n v="1"/>
    <n v="7"/>
    <n v="5"/>
    <n v="0"/>
    <n v="0"/>
    <n v="0"/>
    <n v="0"/>
    <n v="0"/>
    <n v="0"/>
    <n v="0"/>
    <x v="1"/>
  </r>
  <r>
    <n v="9967"/>
    <n v="1974"/>
    <n v="40"/>
    <x v="0"/>
    <x v="0"/>
    <x v="0"/>
    <x v="629"/>
    <n v="1"/>
    <n v="1"/>
    <d v="2013-05-30T00:00:00"/>
    <n v="30"/>
    <n v="160"/>
    <n v="15"/>
    <n v="196"/>
    <n v="15"/>
    <n v="11"/>
    <n v="50"/>
    <n v="8"/>
    <n v="6"/>
    <n v="1"/>
    <n v="7"/>
    <n v="8"/>
    <n v="0"/>
    <n v="0"/>
    <n v="0"/>
    <n v="0"/>
    <n v="0"/>
    <n v="0"/>
    <n v="0"/>
    <x v="2"/>
  </r>
  <r>
    <n v="1087"/>
    <n v="1975"/>
    <n v="39"/>
    <x v="1"/>
    <x v="3"/>
    <x v="3"/>
    <x v="630"/>
    <n v="1"/>
    <n v="0"/>
    <d v="2013-05-22T00:00:00"/>
    <n v="30"/>
    <n v="16"/>
    <n v="14"/>
    <n v="36"/>
    <n v="37"/>
    <n v="22"/>
    <n v="48"/>
    <n v="3"/>
    <n v="4"/>
    <n v="1"/>
    <n v="2"/>
    <n v="9"/>
    <n v="0"/>
    <n v="0"/>
    <n v="0"/>
    <n v="0"/>
    <n v="0"/>
    <n v="1"/>
    <n v="0"/>
    <x v="0"/>
  </r>
  <r>
    <n v="8314"/>
    <n v="1982"/>
    <n v="32"/>
    <x v="1"/>
    <x v="0"/>
    <x v="2"/>
    <x v="631"/>
    <n v="0"/>
    <n v="0"/>
    <d v="2013-04-05T00:00:00"/>
    <n v="30"/>
    <n v="557"/>
    <n v="129"/>
    <n v="761"/>
    <n v="29"/>
    <n v="185"/>
    <n v="111"/>
    <n v="1"/>
    <n v="5"/>
    <n v="6"/>
    <n v="7"/>
    <n v="2"/>
    <n v="0"/>
    <n v="0"/>
    <n v="1"/>
    <n v="0"/>
    <n v="0"/>
    <n v="0"/>
    <n v="0"/>
    <x v="0"/>
  </r>
  <r>
    <n v="3762"/>
    <n v="1986"/>
    <n v="28"/>
    <x v="1"/>
    <x v="1"/>
    <x v="1"/>
    <x v="632"/>
    <n v="0"/>
    <n v="0"/>
    <d v="2013-04-02T00:00:00"/>
    <n v="30"/>
    <n v="196"/>
    <n v="0"/>
    <n v="512"/>
    <n v="33"/>
    <n v="130"/>
    <n v="54"/>
    <n v="1"/>
    <n v="3"/>
    <n v="5"/>
    <n v="8"/>
    <n v="1"/>
    <n v="0"/>
    <n v="0"/>
    <n v="0"/>
    <n v="1"/>
    <n v="0"/>
    <n v="1"/>
    <n v="0"/>
    <x v="6"/>
  </r>
  <r>
    <n v="10383"/>
    <n v="1966"/>
    <n v="48"/>
    <x v="0"/>
    <x v="0"/>
    <x v="0"/>
    <x v="633"/>
    <n v="0"/>
    <n v="0"/>
    <d v="2013-04-02T00:00:00"/>
    <n v="30"/>
    <n v="295"/>
    <n v="35"/>
    <n v="482"/>
    <n v="121"/>
    <n v="120"/>
    <n v="40"/>
    <n v="1"/>
    <n v="5"/>
    <n v="5"/>
    <n v="10"/>
    <n v="3"/>
    <n v="0"/>
    <n v="0"/>
    <n v="0"/>
    <n v="0"/>
    <n v="0"/>
    <n v="1"/>
    <n v="0"/>
    <x v="3"/>
  </r>
  <r>
    <n v="6798"/>
    <n v="1966"/>
    <n v="48"/>
    <x v="0"/>
    <x v="0"/>
    <x v="1"/>
    <x v="634"/>
    <n v="1"/>
    <n v="1"/>
    <d v="2013-03-20T00:00:00"/>
    <n v="30"/>
    <n v="231"/>
    <n v="7"/>
    <n v="137"/>
    <n v="4"/>
    <n v="15"/>
    <n v="39"/>
    <n v="9"/>
    <n v="5"/>
    <n v="1"/>
    <n v="8"/>
    <n v="7"/>
    <n v="0"/>
    <n v="0"/>
    <n v="0"/>
    <n v="0"/>
    <n v="0"/>
    <n v="1"/>
    <n v="0"/>
    <x v="6"/>
  </r>
  <r>
    <n v="4168"/>
    <n v="1966"/>
    <n v="48"/>
    <x v="0"/>
    <x v="0"/>
    <x v="1"/>
    <x v="634"/>
    <n v="1"/>
    <n v="1"/>
    <d v="2013-03-20T00:00:00"/>
    <n v="30"/>
    <n v="231"/>
    <n v="7"/>
    <n v="137"/>
    <n v="4"/>
    <n v="15"/>
    <n v="39"/>
    <n v="9"/>
    <n v="5"/>
    <n v="1"/>
    <n v="8"/>
    <n v="7"/>
    <n v="0"/>
    <n v="0"/>
    <n v="0"/>
    <n v="0"/>
    <n v="0"/>
    <n v="1"/>
    <n v="0"/>
    <x v="0"/>
  </r>
  <r>
    <n v="6690"/>
    <n v="1966"/>
    <n v="48"/>
    <x v="0"/>
    <x v="3"/>
    <x v="2"/>
    <x v="635"/>
    <n v="1"/>
    <n v="1"/>
    <d v="2013-03-14T00:00:00"/>
    <n v="30"/>
    <n v="38"/>
    <n v="4"/>
    <n v="22"/>
    <n v="4"/>
    <n v="2"/>
    <n v="20"/>
    <n v="4"/>
    <n v="3"/>
    <n v="1"/>
    <n v="3"/>
    <n v="7"/>
    <n v="0"/>
    <n v="0"/>
    <n v="0"/>
    <n v="0"/>
    <n v="0"/>
    <n v="0"/>
    <n v="0"/>
    <x v="6"/>
  </r>
  <r>
    <n v="10602"/>
    <n v="1983"/>
    <n v="31"/>
    <x v="1"/>
    <x v="0"/>
    <x v="2"/>
    <x v="636"/>
    <n v="1"/>
    <n v="0"/>
    <d v="2013-02-14T00:00:00"/>
    <n v="30"/>
    <n v="29"/>
    <n v="12"/>
    <n v="59"/>
    <n v="19"/>
    <n v="1"/>
    <n v="36"/>
    <n v="2"/>
    <n v="3"/>
    <n v="0"/>
    <n v="4"/>
    <n v="8"/>
    <n v="0"/>
    <n v="0"/>
    <n v="0"/>
    <n v="0"/>
    <n v="0"/>
    <n v="0"/>
    <n v="0"/>
    <x v="5"/>
  </r>
  <r>
    <n v="3220"/>
    <n v="1983"/>
    <n v="31"/>
    <x v="1"/>
    <x v="0"/>
    <x v="2"/>
    <x v="636"/>
    <n v="1"/>
    <n v="0"/>
    <d v="2013-02-14T00:00:00"/>
    <n v="30"/>
    <n v="29"/>
    <n v="12"/>
    <n v="59"/>
    <n v="19"/>
    <n v="1"/>
    <n v="36"/>
    <n v="2"/>
    <n v="3"/>
    <n v="0"/>
    <n v="4"/>
    <n v="8"/>
    <n v="0"/>
    <n v="0"/>
    <n v="0"/>
    <n v="0"/>
    <n v="0"/>
    <n v="0"/>
    <n v="0"/>
    <x v="4"/>
  </r>
  <r>
    <n v="5424"/>
    <n v="1983"/>
    <n v="31"/>
    <x v="1"/>
    <x v="0"/>
    <x v="2"/>
    <x v="636"/>
    <n v="1"/>
    <n v="0"/>
    <d v="2013-02-14T00:00:00"/>
    <n v="30"/>
    <n v="29"/>
    <n v="12"/>
    <n v="59"/>
    <n v="19"/>
    <n v="1"/>
    <n v="36"/>
    <n v="2"/>
    <n v="3"/>
    <n v="0"/>
    <n v="4"/>
    <n v="8"/>
    <n v="0"/>
    <n v="0"/>
    <n v="0"/>
    <n v="0"/>
    <n v="0"/>
    <n v="0"/>
    <n v="0"/>
    <x v="6"/>
  </r>
  <r>
    <n v="7488"/>
    <n v="1963"/>
    <n v="51"/>
    <x v="0"/>
    <x v="3"/>
    <x v="1"/>
    <x v="637"/>
    <n v="0"/>
    <n v="1"/>
    <d v="2013-01-22T00:00:00"/>
    <n v="30"/>
    <n v="420"/>
    <n v="15"/>
    <n v="186"/>
    <n v="151"/>
    <n v="38"/>
    <n v="15"/>
    <n v="3"/>
    <n v="5"/>
    <n v="3"/>
    <n v="13"/>
    <n v="3"/>
    <n v="0"/>
    <n v="0"/>
    <n v="0"/>
    <n v="0"/>
    <n v="0"/>
    <n v="0"/>
    <n v="0"/>
    <x v="0"/>
  </r>
  <r>
    <n v="5289"/>
    <n v="1975"/>
    <n v="39"/>
    <x v="1"/>
    <x v="2"/>
    <x v="1"/>
    <x v="638"/>
    <n v="1"/>
    <n v="1"/>
    <d v="2012-11-09T00:00:00"/>
    <n v="30"/>
    <n v="8"/>
    <n v="4"/>
    <n v="12"/>
    <n v="15"/>
    <n v="4"/>
    <n v="29"/>
    <n v="2"/>
    <n v="1"/>
    <n v="1"/>
    <n v="2"/>
    <n v="4"/>
    <n v="0"/>
    <n v="0"/>
    <n v="0"/>
    <n v="0"/>
    <n v="0"/>
    <n v="0"/>
    <n v="0"/>
    <x v="3"/>
  </r>
  <r>
    <n v="347"/>
    <n v="1976"/>
    <n v="38"/>
    <x v="1"/>
    <x v="0"/>
    <x v="0"/>
    <x v="639"/>
    <n v="0"/>
    <n v="1"/>
    <d v="2012-09-08T00:00:00"/>
    <n v="30"/>
    <n v="229"/>
    <n v="27"/>
    <n v="71"/>
    <n v="13"/>
    <n v="3"/>
    <n v="34"/>
    <n v="4"/>
    <n v="7"/>
    <n v="1"/>
    <n v="5"/>
    <n v="9"/>
    <n v="0"/>
    <n v="0"/>
    <n v="0"/>
    <n v="0"/>
    <n v="0"/>
    <n v="0"/>
    <n v="0"/>
    <x v="1"/>
  </r>
  <r>
    <n v="5236"/>
    <n v="1979"/>
    <n v="35"/>
    <x v="1"/>
    <x v="0"/>
    <x v="3"/>
    <x v="640"/>
    <n v="0"/>
    <n v="1"/>
    <d v="2012-08-25T00:00:00"/>
    <n v="30"/>
    <n v="1230"/>
    <n v="0"/>
    <n v="396"/>
    <n v="232"/>
    <n v="178"/>
    <n v="158"/>
    <n v="1"/>
    <n v="10"/>
    <n v="2"/>
    <n v="8"/>
    <n v="5"/>
    <n v="0"/>
    <n v="1"/>
    <n v="1"/>
    <n v="1"/>
    <n v="0"/>
    <n v="0"/>
    <n v="0"/>
    <x v="0"/>
  </r>
  <r>
    <n v="9478"/>
    <n v="1985"/>
    <n v="29"/>
    <x v="1"/>
    <x v="0"/>
    <x v="1"/>
    <x v="641"/>
    <n v="1"/>
    <n v="0"/>
    <d v="2012-08-14T00:00:00"/>
    <n v="30"/>
    <n v="91"/>
    <n v="64"/>
    <n v="128"/>
    <n v="65"/>
    <n v="3"/>
    <n v="50"/>
    <n v="2"/>
    <n v="4"/>
    <n v="3"/>
    <n v="6"/>
    <n v="3"/>
    <n v="0"/>
    <n v="0"/>
    <n v="0"/>
    <n v="0"/>
    <n v="0"/>
    <n v="0"/>
    <n v="0"/>
    <x v="0"/>
  </r>
  <r>
    <n v="477"/>
    <n v="1986"/>
    <n v="28"/>
    <x v="1"/>
    <x v="0"/>
    <x v="2"/>
    <x v="642"/>
    <n v="0"/>
    <n v="0"/>
    <d v="2014-06-17T00:00:00"/>
    <n v="31"/>
    <n v="1060"/>
    <n v="61"/>
    <n v="835"/>
    <n v="80"/>
    <n v="20"/>
    <n v="101"/>
    <n v="1"/>
    <n v="4"/>
    <n v="7"/>
    <n v="10"/>
    <n v="1"/>
    <n v="1"/>
    <n v="0"/>
    <n v="1"/>
    <n v="1"/>
    <n v="1"/>
    <n v="1"/>
    <n v="0"/>
    <x v="0"/>
  </r>
  <r>
    <n v="7411"/>
    <n v="1964"/>
    <n v="50"/>
    <x v="0"/>
    <x v="1"/>
    <x v="2"/>
    <x v="643"/>
    <n v="1"/>
    <n v="1"/>
    <d v="2014-06-05T00:00:00"/>
    <n v="31"/>
    <n v="11"/>
    <n v="0"/>
    <n v="5"/>
    <n v="0"/>
    <n v="0"/>
    <n v="1"/>
    <n v="2"/>
    <n v="1"/>
    <n v="0"/>
    <n v="3"/>
    <n v="6"/>
    <n v="0"/>
    <n v="0"/>
    <n v="0"/>
    <n v="0"/>
    <n v="0"/>
    <n v="0"/>
    <n v="0"/>
    <x v="6"/>
  </r>
  <r>
    <n v="3107"/>
    <n v="1976"/>
    <n v="38"/>
    <x v="1"/>
    <x v="0"/>
    <x v="3"/>
    <x v="644"/>
    <n v="0"/>
    <n v="1"/>
    <d v="2014-05-02T00:00:00"/>
    <n v="31"/>
    <n v="121"/>
    <n v="24"/>
    <n v="124"/>
    <n v="24"/>
    <n v="15"/>
    <n v="42"/>
    <n v="1"/>
    <n v="4"/>
    <n v="1"/>
    <n v="7"/>
    <n v="2"/>
    <n v="0"/>
    <n v="0"/>
    <n v="0"/>
    <n v="0"/>
    <n v="0"/>
    <n v="0"/>
    <n v="0"/>
    <x v="3"/>
  </r>
  <r>
    <n v="7437"/>
    <n v="1988"/>
    <n v="26"/>
    <x v="1"/>
    <x v="0"/>
    <x v="1"/>
    <x v="645"/>
    <n v="1"/>
    <n v="0"/>
    <d v="2014-04-28T00:00:00"/>
    <n v="31"/>
    <n v="13"/>
    <n v="0"/>
    <n v="8"/>
    <n v="2"/>
    <n v="1"/>
    <n v="5"/>
    <n v="1"/>
    <n v="1"/>
    <n v="0"/>
    <n v="4"/>
    <n v="3"/>
    <n v="0"/>
    <n v="0"/>
    <n v="0"/>
    <n v="0"/>
    <n v="0"/>
    <n v="0"/>
    <n v="0"/>
    <x v="3"/>
  </r>
  <r>
    <n v="255"/>
    <n v="1951"/>
    <n v="63"/>
    <x v="2"/>
    <x v="0"/>
    <x v="0"/>
    <x v="646"/>
    <n v="1"/>
    <n v="1"/>
    <d v="2014-03-30T00:00:00"/>
    <n v="31"/>
    <n v="17"/>
    <n v="0"/>
    <n v="2"/>
    <n v="0"/>
    <n v="0"/>
    <n v="2"/>
    <n v="2"/>
    <n v="1"/>
    <n v="0"/>
    <n v="3"/>
    <n v="6"/>
    <n v="0"/>
    <n v="0"/>
    <n v="0"/>
    <n v="0"/>
    <n v="0"/>
    <n v="0"/>
    <n v="1"/>
    <x v="0"/>
  </r>
  <r>
    <n v="3790"/>
    <n v="1956"/>
    <n v="58"/>
    <x v="0"/>
    <x v="0"/>
    <x v="3"/>
    <x v="647"/>
    <n v="2"/>
    <n v="1"/>
    <d v="2014-01-23T00:00:00"/>
    <n v="31"/>
    <n v="8"/>
    <n v="1"/>
    <n v="5"/>
    <n v="0"/>
    <n v="0"/>
    <n v="1"/>
    <n v="1"/>
    <n v="1"/>
    <n v="0"/>
    <n v="2"/>
    <n v="6"/>
    <n v="0"/>
    <n v="0"/>
    <n v="0"/>
    <n v="0"/>
    <n v="0"/>
    <n v="0"/>
    <n v="0"/>
    <x v="6"/>
  </r>
  <r>
    <n v="749"/>
    <n v="1981"/>
    <n v="33"/>
    <x v="1"/>
    <x v="0"/>
    <x v="3"/>
    <x v="648"/>
    <n v="1"/>
    <n v="0"/>
    <d v="2013-11-19T00:00:00"/>
    <n v="31"/>
    <n v="46"/>
    <n v="7"/>
    <n v="59"/>
    <n v="2"/>
    <n v="4"/>
    <n v="27"/>
    <n v="2"/>
    <n v="3"/>
    <n v="1"/>
    <n v="3"/>
    <n v="6"/>
    <n v="1"/>
    <n v="0"/>
    <n v="0"/>
    <n v="0"/>
    <n v="0"/>
    <n v="1"/>
    <n v="0"/>
    <x v="0"/>
  </r>
  <r>
    <n v="1503"/>
    <n v="1976"/>
    <n v="38"/>
    <x v="1"/>
    <x v="1"/>
    <x v="3"/>
    <x v="649"/>
    <n v="1"/>
    <n v="1"/>
    <d v="2013-06-03T00:00:00"/>
    <n v="31"/>
    <n v="85"/>
    <n v="1"/>
    <n v="16"/>
    <n v="2"/>
    <n v="1"/>
    <n v="2"/>
    <n v="0"/>
    <n v="0"/>
    <n v="0"/>
    <n v="1"/>
    <n v="1"/>
    <n v="0"/>
    <n v="0"/>
    <n v="0"/>
    <n v="0"/>
    <n v="0"/>
    <n v="0"/>
    <n v="0"/>
    <x v="0"/>
  </r>
  <r>
    <n v="8650"/>
    <n v="1978"/>
    <n v="36"/>
    <x v="1"/>
    <x v="0"/>
    <x v="4"/>
    <x v="650"/>
    <n v="1"/>
    <n v="1"/>
    <d v="2013-03-18T00:00:00"/>
    <n v="31"/>
    <n v="5"/>
    <n v="6"/>
    <n v="10"/>
    <n v="6"/>
    <n v="5"/>
    <n v="10"/>
    <n v="1"/>
    <n v="1"/>
    <n v="0"/>
    <n v="3"/>
    <n v="4"/>
    <n v="0"/>
    <n v="0"/>
    <n v="0"/>
    <n v="0"/>
    <n v="0"/>
    <n v="0"/>
    <n v="0"/>
    <x v="0"/>
  </r>
  <r>
    <n v="607"/>
    <n v="1955"/>
    <n v="59"/>
    <x v="0"/>
    <x v="2"/>
    <x v="0"/>
    <x v="651"/>
    <n v="0"/>
    <n v="1"/>
    <d v="2013-02-13T00:00:00"/>
    <n v="31"/>
    <n v="302"/>
    <n v="29"/>
    <n v="131"/>
    <n v="32"/>
    <n v="0"/>
    <n v="27"/>
    <n v="6"/>
    <n v="8"/>
    <n v="1"/>
    <n v="7"/>
    <n v="8"/>
    <n v="0"/>
    <n v="0"/>
    <n v="0"/>
    <n v="0"/>
    <n v="0"/>
    <n v="0"/>
    <n v="0"/>
    <x v="5"/>
  </r>
  <r>
    <n v="1008"/>
    <n v="1981"/>
    <n v="33"/>
    <x v="1"/>
    <x v="1"/>
    <x v="3"/>
    <x v="652"/>
    <n v="0"/>
    <n v="0"/>
    <d v="2012-12-21T00:00:00"/>
    <n v="31"/>
    <n v="728"/>
    <n v="17"/>
    <n v="133"/>
    <n v="11"/>
    <n v="8"/>
    <n v="124"/>
    <n v="1"/>
    <n v="7"/>
    <n v="3"/>
    <n v="13"/>
    <n v="6"/>
    <n v="1"/>
    <n v="0"/>
    <n v="0"/>
    <n v="0"/>
    <n v="0"/>
    <n v="0"/>
    <n v="0"/>
    <x v="4"/>
  </r>
  <r>
    <n v="9396"/>
    <n v="1978"/>
    <n v="36"/>
    <x v="1"/>
    <x v="1"/>
    <x v="2"/>
    <x v="653"/>
    <n v="1"/>
    <n v="0"/>
    <d v="2012-11-23T00:00:00"/>
    <n v="31"/>
    <n v="9"/>
    <n v="0"/>
    <n v="6"/>
    <n v="4"/>
    <n v="1"/>
    <n v="5"/>
    <n v="1"/>
    <n v="1"/>
    <n v="0"/>
    <n v="2"/>
    <n v="9"/>
    <n v="0"/>
    <n v="0"/>
    <n v="0"/>
    <n v="0"/>
    <n v="0"/>
    <n v="0"/>
    <n v="0"/>
    <x v="6"/>
  </r>
  <r>
    <n v="933"/>
    <n v="1978"/>
    <n v="36"/>
    <x v="1"/>
    <x v="1"/>
    <x v="2"/>
    <x v="653"/>
    <n v="1"/>
    <n v="0"/>
    <d v="2012-11-23T00:00:00"/>
    <n v="31"/>
    <n v="9"/>
    <n v="0"/>
    <n v="6"/>
    <n v="4"/>
    <n v="1"/>
    <n v="5"/>
    <n v="1"/>
    <n v="1"/>
    <n v="0"/>
    <n v="2"/>
    <n v="9"/>
    <n v="0"/>
    <n v="0"/>
    <n v="0"/>
    <n v="0"/>
    <n v="0"/>
    <n v="0"/>
    <n v="0"/>
    <x v="0"/>
  </r>
  <r>
    <n v="5710"/>
    <n v="1970"/>
    <n v="44"/>
    <x v="0"/>
    <x v="0"/>
    <x v="3"/>
    <x v="654"/>
    <n v="0"/>
    <n v="1"/>
    <d v="2012-10-10T00:00:00"/>
    <n v="31"/>
    <n v="110"/>
    <n v="0"/>
    <n v="5"/>
    <n v="2"/>
    <n v="0"/>
    <n v="3"/>
    <n v="2"/>
    <n v="2"/>
    <n v="1"/>
    <n v="4"/>
    <n v="5"/>
    <n v="0"/>
    <n v="1"/>
    <n v="0"/>
    <n v="0"/>
    <n v="0"/>
    <n v="0"/>
    <n v="0"/>
    <x v="3"/>
  </r>
  <r>
    <n v="2882"/>
    <n v="1975"/>
    <n v="39"/>
    <x v="1"/>
    <x v="2"/>
    <x v="0"/>
    <x v="655"/>
    <n v="0"/>
    <n v="1"/>
    <d v="2012-10-01T00:00:00"/>
    <n v="31"/>
    <n v="711"/>
    <n v="28"/>
    <n v="142"/>
    <n v="49"/>
    <n v="18"/>
    <n v="47"/>
    <n v="2"/>
    <n v="3"/>
    <n v="2"/>
    <n v="9"/>
    <n v="8"/>
    <n v="0"/>
    <n v="0"/>
    <n v="0"/>
    <n v="0"/>
    <n v="0"/>
    <n v="0"/>
    <n v="0"/>
    <x v="6"/>
  </r>
  <r>
    <n v="2379"/>
    <n v="1953"/>
    <n v="61"/>
    <x v="2"/>
    <x v="0"/>
    <x v="1"/>
    <x v="656"/>
    <n v="0"/>
    <n v="0"/>
    <d v="2012-09-22T00:00:00"/>
    <n v="31"/>
    <n v="778"/>
    <n v="44"/>
    <n v="499"/>
    <n v="95"/>
    <n v="73"/>
    <n v="146"/>
    <n v="2"/>
    <n v="3"/>
    <n v="4"/>
    <n v="5"/>
    <n v="7"/>
    <n v="0"/>
    <n v="0"/>
    <n v="0"/>
    <n v="0"/>
    <n v="0"/>
    <n v="1"/>
    <n v="0"/>
    <x v="6"/>
  </r>
  <r>
    <n v="5342"/>
    <n v="1976"/>
    <n v="38"/>
    <x v="1"/>
    <x v="4"/>
    <x v="0"/>
    <x v="657"/>
    <n v="1"/>
    <n v="0"/>
    <d v="2012-08-08T00:00:00"/>
    <n v="31"/>
    <n v="0"/>
    <n v="1"/>
    <n v="3"/>
    <n v="10"/>
    <n v="6"/>
    <n v="9"/>
    <n v="2"/>
    <n v="1"/>
    <n v="0"/>
    <n v="3"/>
    <n v="8"/>
    <n v="0"/>
    <n v="0"/>
    <n v="0"/>
    <n v="0"/>
    <n v="0"/>
    <n v="0"/>
    <n v="0"/>
    <x v="1"/>
  </r>
  <r>
    <n v="3262"/>
    <n v="1958"/>
    <n v="56"/>
    <x v="0"/>
    <x v="0"/>
    <x v="1"/>
    <x v="658"/>
    <n v="0"/>
    <n v="0"/>
    <d v="2012-08-07T00:00:00"/>
    <n v="31"/>
    <n v="995"/>
    <n v="112"/>
    <n v="417"/>
    <n v="42"/>
    <n v="48"/>
    <n v="41"/>
    <n v="1"/>
    <n v="2"/>
    <n v="9"/>
    <n v="13"/>
    <n v="5"/>
    <n v="0"/>
    <n v="0"/>
    <n v="0"/>
    <n v="0"/>
    <n v="0"/>
    <n v="1"/>
    <n v="0"/>
    <x v="0"/>
  </r>
  <r>
    <n v="5832"/>
    <n v="1960"/>
    <n v="54"/>
    <x v="0"/>
    <x v="2"/>
    <x v="3"/>
    <x v="659"/>
    <n v="0"/>
    <n v="0"/>
    <d v="2014-04-20T00:00:00"/>
    <n v="32"/>
    <n v="493"/>
    <n v="183"/>
    <n v="352"/>
    <n v="184"/>
    <n v="23"/>
    <n v="28"/>
    <n v="0"/>
    <n v="3"/>
    <n v="5"/>
    <n v="13"/>
    <n v="0"/>
    <n v="0"/>
    <n v="0"/>
    <n v="0"/>
    <n v="0"/>
    <n v="0"/>
    <n v="0"/>
    <n v="0"/>
    <x v="0"/>
  </r>
  <r>
    <n v="5025"/>
    <n v="1979"/>
    <n v="35"/>
    <x v="1"/>
    <x v="0"/>
    <x v="1"/>
    <x v="660"/>
    <n v="1"/>
    <n v="0"/>
    <d v="2013-12-24T00:00:00"/>
    <n v="32"/>
    <n v="23"/>
    <n v="17"/>
    <n v="23"/>
    <n v="43"/>
    <n v="20"/>
    <n v="9"/>
    <n v="1"/>
    <n v="2"/>
    <n v="1"/>
    <n v="4"/>
    <n v="3"/>
    <n v="0"/>
    <n v="0"/>
    <n v="0"/>
    <n v="0"/>
    <n v="0"/>
    <n v="0"/>
    <n v="0"/>
    <x v="0"/>
  </r>
  <r>
    <n v="569"/>
    <n v="1991"/>
    <n v="23"/>
    <x v="1"/>
    <x v="0"/>
    <x v="1"/>
    <x v="661"/>
    <n v="0"/>
    <n v="0"/>
    <d v="2013-12-14T00:00:00"/>
    <n v="32"/>
    <n v="704"/>
    <n v="129"/>
    <n v="853"/>
    <n v="120"/>
    <n v="74"/>
    <n v="111"/>
    <n v="1"/>
    <n v="5"/>
    <n v="6"/>
    <n v="7"/>
    <n v="2"/>
    <n v="0"/>
    <n v="1"/>
    <n v="1"/>
    <n v="1"/>
    <n v="0"/>
    <n v="1"/>
    <n v="0"/>
    <x v="0"/>
  </r>
  <r>
    <n v="3102"/>
    <n v="1981"/>
    <n v="33"/>
    <x v="1"/>
    <x v="2"/>
    <x v="3"/>
    <x v="662"/>
    <n v="1"/>
    <n v="0"/>
    <d v="2013-10-16T00:00:00"/>
    <n v="32"/>
    <n v="2"/>
    <n v="3"/>
    <n v="12"/>
    <n v="3"/>
    <n v="5"/>
    <n v="7"/>
    <n v="1"/>
    <n v="1"/>
    <n v="0"/>
    <n v="3"/>
    <n v="8"/>
    <n v="0"/>
    <n v="0"/>
    <n v="0"/>
    <n v="0"/>
    <n v="0"/>
    <n v="0"/>
    <n v="0"/>
    <x v="1"/>
  </r>
  <r>
    <n v="9449"/>
    <n v="1958"/>
    <n v="56"/>
    <x v="0"/>
    <x v="1"/>
    <x v="1"/>
    <x v="663"/>
    <n v="0"/>
    <n v="1"/>
    <d v="2013-10-04T00:00:00"/>
    <n v="32"/>
    <n v="415"/>
    <n v="5"/>
    <n v="124"/>
    <n v="15"/>
    <n v="35"/>
    <n v="11"/>
    <n v="1"/>
    <n v="5"/>
    <n v="2"/>
    <n v="11"/>
    <n v="3"/>
    <n v="0"/>
    <n v="0"/>
    <n v="0"/>
    <n v="0"/>
    <n v="0"/>
    <n v="0"/>
    <n v="0"/>
    <x v="6"/>
  </r>
  <r>
    <n v="8104"/>
    <n v="1951"/>
    <n v="63"/>
    <x v="2"/>
    <x v="1"/>
    <x v="2"/>
    <x v="664"/>
    <n v="0"/>
    <n v="0"/>
    <d v="2013-08-09T00:00:00"/>
    <n v="32"/>
    <n v="241"/>
    <n v="0"/>
    <n v="12"/>
    <n v="0"/>
    <n v="0"/>
    <n v="25"/>
    <n v="1"/>
    <n v="5"/>
    <n v="1"/>
    <n v="5"/>
    <n v="7"/>
    <n v="0"/>
    <n v="0"/>
    <n v="0"/>
    <n v="0"/>
    <n v="0"/>
    <n v="0"/>
    <n v="0"/>
    <x v="0"/>
  </r>
  <r>
    <n v="75"/>
    <n v="1982"/>
    <n v="32"/>
    <x v="1"/>
    <x v="2"/>
    <x v="3"/>
    <x v="665"/>
    <n v="0"/>
    <n v="0"/>
    <d v="2013-07-25T00:00:00"/>
    <n v="32"/>
    <n v="34"/>
    <n v="11"/>
    <n v="137"/>
    <n v="179"/>
    <n v="61"/>
    <n v="45"/>
    <n v="1"/>
    <n v="8"/>
    <n v="1"/>
    <n v="5"/>
    <n v="8"/>
    <n v="0"/>
    <n v="0"/>
    <n v="0"/>
    <n v="0"/>
    <n v="0"/>
    <n v="0"/>
    <n v="0"/>
    <x v="2"/>
  </r>
  <r>
    <n v="6421"/>
    <n v="1961"/>
    <n v="53"/>
    <x v="0"/>
    <x v="0"/>
    <x v="3"/>
    <x v="666"/>
    <n v="0"/>
    <n v="0"/>
    <d v="2013-07-03T00:00:00"/>
    <n v="32"/>
    <n v="1050"/>
    <n v="178"/>
    <n v="555"/>
    <n v="77"/>
    <n v="138"/>
    <n v="118"/>
    <n v="1"/>
    <n v="4"/>
    <n v="7"/>
    <n v="9"/>
    <n v="1"/>
    <n v="0"/>
    <n v="0"/>
    <n v="0"/>
    <n v="1"/>
    <n v="0"/>
    <n v="0"/>
    <n v="0"/>
    <x v="0"/>
  </r>
  <r>
    <n v="3037"/>
    <n v="1983"/>
    <n v="31"/>
    <x v="1"/>
    <x v="1"/>
    <x v="2"/>
    <x v="667"/>
    <n v="0"/>
    <n v="0"/>
    <d v="2013-06-20T00:00:00"/>
    <n v="32"/>
    <n v="135"/>
    <n v="46"/>
    <n v="92"/>
    <n v="65"/>
    <n v="61"/>
    <n v="11"/>
    <n v="2"/>
    <n v="5"/>
    <n v="2"/>
    <n v="7"/>
    <n v="5"/>
    <n v="0"/>
    <n v="0"/>
    <n v="0"/>
    <n v="0"/>
    <n v="0"/>
    <n v="0"/>
    <n v="0"/>
    <x v="1"/>
  </r>
  <r>
    <n v="4698"/>
    <n v="1983"/>
    <n v="31"/>
    <x v="1"/>
    <x v="1"/>
    <x v="2"/>
    <x v="667"/>
    <n v="0"/>
    <n v="0"/>
    <d v="2013-06-20T00:00:00"/>
    <n v="32"/>
    <n v="135"/>
    <n v="46"/>
    <n v="92"/>
    <n v="65"/>
    <n v="61"/>
    <n v="11"/>
    <n v="2"/>
    <n v="5"/>
    <n v="2"/>
    <n v="7"/>
    <n v="5"/>
    <n v="0"/>
    <n v="0"/>
    <n v="0"/>
    <n v="0"/>
    <n v="0"/>
    <n v="0"/>
    <n v="0"/>
    <x v="0"/>
  </r>
  <r>
    <n v="948"/>
    <n v="1971"/>
    <n v="43"/>
    <x v="0"/>
    <x v="0"/>
    <x v="1"/>
    <x v="668"/>
    <n v="1"/>
    <n v="0"/>
    <d v="2013-05-15T00:00:00"/>
    <n v="32"/>
    <n v="4"/>
    <n v="7"/>
    <n v="7"/>
    <n v="6"/>
    <n v="4"/>
    <n v="13"/>
    <n v="3"/>
    <n v="1"/>
    <n v="2"/>
    <n v="2"/>
    <n v="5"/>
    <n v="0"/>
    <n v="0"/>
    <n v="0"/>
    <n v="0"/>
    <n v="0"/>
    <n v="0"/>
    <n v="0"/>
    <x v="0"/>
  </r>
  <r>
    <n v="6177"/>
    <n v="1985"/>
    <n v="29"/>
    <x v="1"/>
    <x v="1"/>
    <x v="2"/>
    <x v="669"/>
    <n v="1"/>
    <n v="0"/>
    <d v="2013-05-08T00:00:00"/>
    <n v="32"/>
    <n v="76"/>
    <n v="10"/>
    <n v="56"/>
    <n v="3"/>
    <n v="1"/>
    <n v="23"/>
    <n v="2"/>
    <n v="4"/>
    <n v="0"/>
    <n v="4"/>
    <n v="8"/>
    <n v="0"/>
    <n v="0"/>
    <n v="0"/>
    <n v="0"/>
    <n v="0"/>
    <n v="0"/>
    <n v="0"/>
    <x v="2"/>
  </r>
  <r>
    <n v="3517"/>
    <n v="1952"/>
    <n v="62"/>
    <x v="2"/>
    <x v="0"/>
    <x v="1"/>
    <x v="670"/>
    <n v="1"/>
    <n v="1"/>
    <d v="2013-05-06T00:00:00"/>
    <n v="32"/>
    <n v="50"/>
    <n v="4"/>
    <n v="44"/>
    <n v="10"/>
    <n v="10"/>
    <n v="43"/>
    <n v="3"/>
    <n v="3"/>
    <n v="1"/>
    <n v="3"/>
    <n v="9"/>
    <n v="0"/>
    <n v="0"/>
    <n v="0"/>
    <n v="0"/>
    <n v="0"/>
    <n v="1"/>
    <n v="0"/>
    <x v="0"/>
  </r>
  <r>
    <n v="3491"/>
    <n v="1975"/>
    <n v="39"/>
    <x v="1"/>
    <x v="0"/>
    <x v="3"/>
    <x v="671"/>
    <n v="0"/>
    <n v="1"/>
    <d v="2013-04-29T00:00:00"/>
    <n v="32"/>
    <n v="384"/>
    <n v="60"/>
    <n v="364"/>
    <n v="119"/>
    <n v="101"/>
    <n v="232"/>
    <n v="4"/>
    <n v="11"/>
    <n v="6"/>
    <n v="8"/>
    <n v="7"/>
    <n v="0"/>
    <n v="0"/>
    <n v="0"/>
    <n v="0"/>
    <n v="0"/>
    <n v="0"/>
    <n v="0"/>
    <x v="2"/>
  </r>
  <r>
    <n v="7610"/>
    <n v="1983"/>
    <n v="31"/>
    <x v="1"/>
    <x v="0"/>
    <x v="3"/>
    <x v="672"/>
    <n v="1"/>
    <n v="0"/>
    <d v="2013-04-18T00:00:00"/>
    <n v="32"/>
    <n v="275"/>
    <n v="0"/>
    <n v="86"/>
    <n v="10"/>
    <n v="23"/>
    <n v="66"/>
    <n v="5"/>
    <n v="6"/>
    <n v="3"/>
    <n v="5"/>
    <n v="8"/>
    <n v="0"/>
    <n v="0"/>
    <n v="0"/>
    <n v="0"/>
    <n v="0"/>
    <n v="0"/>
    <n v="0"/>
    <x v="0"/>
  </r>
  <r>
    <n v="4377"/>
    <n v="1971"/>
    <n v="43"/>
    <x v="0"/>
    <x v="0"/>
    <x v="2"/>
    <x v="673"/>
    <n v="0"/>
    <n v="1"/>
    <d v="2013-01-07T00:00:00"/>
    <n v="32"/>
    <n v="254"/>
    <n v="10"/>
    <n v="44"/>
    <n v="30"/>
    <n v="10"/>
    <n v="227"/>
    <n v="2"/>
    <n v="7"/>
    <n v="3"/>
    <n v="3"/>
    <n v="7"/>
    <n v="1"/>
    <n v="0"/>
    <n v="0"/>
    <n v="0"/>
    <n v="0"/>
    <n v="0"/>
    <n v="0"/>
    <x v="1"/>
  </r>
  <r>
    <n v="9850"/>
    <n v="1972"/>
    <n v="42"/>
    <x v="0"/>
    <x v="2"/>
    <x v="2"/>
    <x v="674"/>
    <n v="1"/>
    <n v="0"/>
    <d v="2012-11-29T00:00:00"/>
    <n v="32"/>
    <n v="3"/>
    <n v="6"/>
    <n v="7"/>
    <n v="0"/>
    <n v="0"/>
    <n v="3"/>
    <n v="1"/>
    <n v="0"/>
    <n v="0"/>
    <n v="3"/>
    <n v="7"/>
    <n v="0"/>
    <n v="0"/>
    <n v="0"/>
    <n v="0"/>
    <n v="0"/>
    <n v="0"/>
    <n v="0"/>
    <x v="0"/>
  </r>
  <r>
    <n v="5544"/>
    <n v="1970"/>
    <n v="44"/>
    <x v="0"/>
    <x v="0"/>
    <x v="1"/>
    <x v="675"/>
    <n v="0"/>
    <n v="1"/>
    <d v="2012-11-10T00:00:00"/>
    <n v="32"/>
    <n v="957"/>
    <n v="40"/>
    <n v="175"/>
    <n v="158"/>
    <n v="53"/>
    <n v="107"/>
    <n v="2"/>
    <n v="7"/>
    <n v="8"/>
    <n v="5"/>
    <n v="5"/>
    <n v="0"/>
    <n v="1"/>
    <n v="0"/>
    <n v="0"/>
    <n v="0"/>
    <n v="0"/>
    <n v="0"/>
    <x v="0"/>
  </r>
  <r>
    <n v="6497"/>
    <n v="1960"/>
    <n v="54"/>
    <x v="0"/>
    <x v="0"/>
    <x v="2"/>
    <x v="676"/>
    <n v="0"/>
    <n v="1"/>
    <d v="2012-11-07T00:00:00"/>
    <n v="32"/>
    <n v="293"/>
    <n v="6"/>
    <n v="23"/>
    <n v="13"/>
    <n v="6"/>
    <n v="92"/>
    <n v="4"/>
    <n v="6"/>
    <n v="2"/>
    <n v="5"/>
    <n v="8"/>
    <n v="0"/>
    <n v="0"/>
    <n v="0"/>
    <n v="0"/>
    <n v="0"/>
    <n v="0"/>
    <n v="0"/>
    <x v="3"/>
  </r>
  <r>
    <n v="4543"/>
    <n v="1980"/>
    <n v="34"/>
    <x v="1"/>
    <x v="0"/>
    <x v="2"/>
    <x v="677"/>
    <n v="0"/>
    <n v="0"/>
    <d v="2012-10-31T00:00:00"/>
    <n v="32"/>
    <n v="777"/>
    <n v="129"/>
    <n v="573"/>
    <n v="216"/>
    <n v="21"/>
    <n v="203"/>
    <n v="1"/>
    <n v="2"/>
    <n v="7"/>
    <n v="9"/>
    <n v="4"/>
    <n v="0"/>
    <n v="0"/>
    <n v="1"/>
    <n v="0"/>
    <n v="0"/>
    <n v="0"/>
    <n v="0"/>
    <x v="6"/>
  </r>
  <r>
    <n v="5117"/>
    <n v="1963"/>
    <n v="51"/>
    <x v="0"/>
    <x v="2"/>
    <x v="2"/>
    <x v="678"/>
    <n v="0"/>
    <n v="0"/>
    <d v="2012-08-02T00:00:00"/>
    <n v="32"/>
    <n v="63"/>
    <n v="151"/>
    <n v="137"/>
    <n v="153"/>
    <n v="19"/>
    <n v="53"/>
    <n v="2"/>
    <n v="4"/>
    <n v="4"/>
    <n v="8"/>
    <n v="5"/>
    <n v="0"/>
    <n v="0"/>
    <n v="0"/>
    <n v="0"/>
    <n v="0"/>
    <n v="0"/>
    <n v="0"/>
    <x v="0"/>
  </r>
  <r>
    <n v="1448"/>
    <n v="1963"/>
    <n v="51"/>
    <x v="0"/>
    <x v="3"/>
    <x v="2"/>
    <x v="679"/>
    <n v="1"/>
    <n v="2"/>
    <d v="2014-06-25T00:00:00"/>
    <n v="33"/>
    <n v="21"/>
    <n v="12"/>
    <n v="12"/>
    <n v="0"/>
    <n v="3"/>
    <n v="3"/>
    <n v="3"/>
    <n v="2"/>
    <n v="0"/>
    <n v="4"/>
    <n v="4"/>
    <n v="0"/>
    <n v="0"/>
    <n v="0"/>
    <n v="0"/>
    <n v="0"/>
    <n v="0"/>
    <n v="0"/>
    <x v="5"/>
  </r>
  <r>
    <n v="6887"/>
    <n v="1967"/>
    <n v="47"/>
    <x v="0"/>
    <x v="0"/>
    <x v="1"/>
    <x v="680"/>
    <n v="1"/>
    <n v="1"/>
    <d v="2014-04-24T00:00:00"/>
    <n v="33"/>
    <n v="245"/>
    <n v="16"/>
    <n v="223"/>
    <n v="21"/>
    <n v="43"/>
    <n v="16"/>
    <n v="2"/>
    <n v="8"/>
    <n v="1"/>
    <n v="8"/>
    <n v="6"/>
    <n v="0"/>
    <n v="0"/>
    <n v="0"/>
    <n v="0"/>
    <n v="0"/>
    <n v="0"/>
    <n v="0"/>
    <x v="4"/>
  </r>
  <r>
    <n v="7500"/>
    <n v="1967"/>
    <n v="47"/>
    <x v="0"/>
    <x v="0"/>
    <x v="1"/>
    <x v="680"/>
    <n v="1"/>
    <n v="1"/>
    <d v="2014-04-24T00:00:00"/>
    <n v="33"/>
    <n v="245"/>
    <n v="16"/>
    <n v="223"/>
    <n v="21"/>
    <n v="43"/>
    <n v="16"/>
    <n v="2"/>
    <n v="8"/>
    <n v="1"/>
    <n v="8"/>
    <n v="6"/>
    <n v="0"/>
    <n v="0"/>
    <n v="0"/>
    <n v="0"/>
    <n v="0"/>
    <n v="0"/>
    <n v="0"/>
    <x v="0"/>
  </r>
  <r>
    <n v="2724"/>
    <n v="1981"/>
    <n v="33"/>
    <x v="1"/>
    <x v="3"/>
    <x v="1"/>
    <x v="681"/>
    <n v="1"/>
    <n v="0"/>
    <d v="2014-03-30T00:00:00"/>
    <n v="33"/>
    <n v="12"/>
    <n v="0"/>
    <n v="1"/>
    <n v="0"/>
    <n v="0"/>
    <n v="6"/>
    <n v="1"/>
    <n v="0"/>
    <n v="1"/>
    <n v="2"/>
    <n v="3"/>
    <n v="0"/>
    <n v="0"/>
    <n v="0"/>
    <n v="0"/>
    <n v="0"/>
    <n v="0"/>
    <n v="0"/>
    <x v="0"/>
  </r>
  <r>
    <n v="2256"/>
    <n v="1973"/>
    <n v="41"/>
    <x v="0"/>
    <x v="3"/>
    <x v="2"/>
    <x v="682"/>
    <n v="1"/>
    <n v="1"/>
    <d v="2014-03-29T00:00:00"/>
    <n v="33"/>
    <n v="17"/>
    <n v="0"/>
    <n v="3"/>
    <n v="0"/>
    <n v="0"/>
    <n v="1"/>
    <n v="2"/>
    <n v="1"/>
    <n v="0"/>
    <n v="3"/>
    <n v="6"/>
    <n v="0"/>
    <n v="0"/>
    <n v="0"/>
    <n v="0"/>
    <n v="0"/>
    <n v="0"/>
    <n v="0"/>
    <x v="0"/>
  </r>
  <r>
    <n v="1100"/>
    <n v="1960"/>
    <n v="54"/>
    <x v="0"/>
    <x v="3"/>
    <x v="3"/>
    <x v="683"/>
    <n v="1"/>
    <n v="2"/>
    <d v="2014-03-24T00:00:00"/>
    <n v="33"/>
    <n v="24"/>
    <n v="4"/>
    <n v="22"/>
    <n v="0"/>
    <n v="2"/>
    <n v="9"/>
    <n v="4"/>
    <n v="3"/>
    <n v="1"/>
    <n v="3"/>
    <n v="5"/>
    <n v="0"/>
    <n v="0"/>
    <n v="0"/>
    <n v="0"/>
    <n v="0"/>
    <n v="0"/>
    <n v="0"/>
    <x v="1"/>
  </r>
  <r>
    <n v="7725"/>
    <n v="1965"/>
    <n v="49"/>
    <x v="0"/>
    <x v="2"/>
    <x v="2"/>
    <x v="684"/>
    <n v="0"/>
    <n v="0"/>
    <d v="2014-03-08T00:00:00"/>
    <n v="33"/>
    <n v="173"/>
    <n v="26"/>
    <n v="255"/>
    <n v="35"/>
    <n v="71"/>
    <n v="81"/>
    <n v="1"/>
    <n v="4"/>
    <n v="4"/>
    <n v="7"/>
    <n v="1"/>
    <n v="0"/>
    <n v="0"/>
    <n v="0"/>
    <n v="0"/>
    <n v="0"/>
    <n v="0"/>
    <n v="0"/>
    <x v="5"/>
  </r>
  <r>
    <n v="2612"/>
    <n v="1987"/>
    <n v="27"/>
    <x v="1"/>
    <x v="0"/>
    <x v="2"/>
    <x v="685"/>
    <n v="0"/>
    <n v="0"/>
    <d v="2013-12-24T00:00:00"/>
    <n v="33"/>
    <n v="754"/>
    <n v="160"/>
    <n v="625"/>
    <n v="63"/>
    <n v="32"/>
    <n v="48"/>
    <n v="1"/>
    <n v="7"/>
    <n v="5"/>
    <n v="12"/>
    <n v="3"/>
    <n v="0"/>
    <n v="0"/>
    <n v="0"/>
    <n v="1"/>
    <n v="0"/>
    <n v="0"/>
    <n v="0"/>
    <x v="6"/>
  </r>
  <r>
    <n v="113"/>
    <n v="1951"/>
    <n v="63"/>
    <x v="2"/>
    <x v="0"/>
    <x v="2"/>
    <x v="686"/>
    <n v="1"/>
    <n v="1"/>
    <d v="2013-07-16T00:00:00"/>
    <n v="33"/>
    <n v="11"/>
    <n v="0"/>
    <n v="7"/>
    <n v="3"/>
    <n v="1"/>
    <n v="6"/>
    <n v="2"/>
    <n v="1"/>
    <n v="0"/>
    <n v="3"/>
    <n v="5"/>
    <n v="0"/>
    <n v="0"/>
    <n v="0"/>
    <n v="0"/>
    <n v="0"/>
    <n v="0"/>
    <n v="0"/>
    <x v="0"/>
  </r>
  <r>
    <n v="2868"/>
    <n v="1949"/>
    <n v="65"/>
    <x v="2"/>
    <x v="1"/>
    <x v="1"/>
    <x v="687"/>
    <n v="1"/>
    <n v="1"/>
    <d v="2013-04-08T00:00:00"/>
    <n v="33"/>
    <n v="20"/>
    <n v="1"/>
    <n v="28"/>
    <n v="3"/>
    <n v="3"/>
    <n v="2"/>
    <n v="3"/>
    <n v="2"/>
    <n v="0"/>
    <n v="3"/>
    <n v="8"/>
    <n v="0"/>
    <n v="0"/>
    <n v="0"/>
    <n v="0"/>
    <n v="0"/>
    <n v="1"/>
    <n v="0"/>
    <x v="2"/>
  </r>
  <r>
    <n v="4216"/>
    <n v="1981"/>
    <n v="33"/>
    <x v="1"/>
    <x v="0"/>
    <x v="1"/>
    <x v="688"/>
    <n v="0"/>
    <n v="0"/>
    <d v="2013-02-22T00:00:00"/>
    <n v="33"/>
    <n v="822"/>
    <n v="114"/>
    <n v="108"/>
    <n v="179"/>
    <n v="137"/>
    <n v="114"/>
    <n v="1"/>
    <n v="7"/>
    <n v="9"/>
    <n v="9"/>
    <n v="3"/>
    <n v="0"/>
    <n v="0"/>
    <n v="1"/>
    <n v="1"/>
    <n v="0"/>
    <n v="1"/>
    <n v="0"/>
    <x v="0"/>
  </r>
  <r>
    <n v="199"/>
    <n v="1962"/>
    <n v="52"/>
    <x v="0"/>
    <x v="3"/>
    <x v="1"/>
    <x v="689"/>
    <n v="0"/>
    <n v="0"/>
    <d v="2013-01-20T00:00:00"/>
    <n v="33"/>
    <n v="219"/>
    <n v="3"/>
    <n v="60"/>
    <n v="12"/>
    <n v="9"/>
    <n v="12"/>
    <n v="1"/>
    <n v="4"/>
    <n v="1"/>
    <n v="7"/>
    <n v="7"/>
    <n v="0"/>
    <n v="1"/>
    <n v="0"/>
    <n v="0"/>
    <n v="0"/>
    <n v="0"/>
    <n v="0"/>
    <x v="1"/>
  </r>
  <r>
    <n v="359"/>
    <n v="1950"/>
    <n v="64"/>
    <x v="2"/>
    <x v="0"/>
    <x v="3"/>
    <x v="690"/>
    <n v="0"/>
    <n v="1"/>
    <d v="2013-01-13T00:00:00"/>
    <n v="33"/>
    <n v="373"/>
    <n v="14"/>
    <n v="83"/>
    <n v="6"/>
    <n v="9"/>
    <n v="19"/>
    <n v="3"/>
    <n v="8"/>
    <n v="2"/>
    <n v="6"/>
    <n v="7"/>
    <n v="0"/>
    <n v="0"/>
    <n v="0"/>
    <n v="0"/>
    <n v="0"/>
    <n v="0"/>
    <n v="1"/>
    <x v="0"/>
  </r>
  <r>
    <n v="8842"/>
    <n v="1971"/>
    <n v="43"/>
    <x v="0"/>
    <x v="0"/>
    <x v="4"/>
    <x v="691"/>
    <n v="1"/>
    <n v="1"/>
    <d v="2012-12-25T00:00:00"/>
    <n v="33"/>
    <n v="15"/>
    <n v="0"/>
    <n v="12"/>
    <n v="7"/>
    <n v="3"/>
    <n v="7"/>
    <n v="3"/>
    <n v="2"/>
    <n v="0"/>
    <n v="3"/>
    <n v="7"/>
    <n v="0"/>
    <n v="0"/>
    <n v="0"/>
    <n v="0"/>
    <n v="0"/>
    <n v="0"/>
    <n v="0"/>
    <x v="0"/>
  </r>
  <r>
    <n v="2154"/>
    <n v="1971"/>
    <n v="43"/>
    <x v="0"/>
    <x v="0"/>
    <x v="4"/>
    <x v="691"/>
    <n v="1"/>
    <n v="1"/>
    <d v="2012-12-25T00:00:00"/>
    <n v="33"/>
    <n v="15"/>
    <n v="0"/>
    <n v="12"/>
    <n v="7"/>
    <n v="3"/>
    <n v="7"/>
    <n v="3"/>
    <n v="2"/>
    <n v="0"/>
    <n v="3"/>
    <n v="7"/>
    <n v="0"/>
    <n v="0"/>
    <n v="0"/>
    <n v="0"/>
    <n v="0"/>
    <n v="0"/>
    <n v="0"/>
    <x v="0"/>
  </r>
  <r>
    <n v="6050"/>
    <n v="1975"/>
    <n v="39"/>
    <x v="1"/>
    <x v="2"/>
    <x v="2"/>
    <x v="692"/>
    <n v="0"/>
    <n v="1"/>
    <d v="2012-12-11T00:00:00"/>
    <n v="33"/>
    <n v="1171"/>
    <n v="43"/>
    <n v="219"/>
    <n v="19"/>
    <n v="14"/>
    <n v="47"/>
    <n v="4"/>
    <n v="6"/>
    <n v="3"/>
    <n v="13"/>
    <n v="9"/>
    <n v="1"/>
    <n v="0"/>
    <n v="0"/>
    <n v="0"/>
    <n v="0"/>
    <n v="0"/>
    <n v="0"/>
    <x v="5"/>
  </r>
  <r>
    <n v="9204"/>
    <n v="1970"/>
    <n v="44"/>
    <x v="0"/>
    <x v="0"/>
    <x v="4"/>
    <x v="693"/>
    <n v="0"/>
    <n v="1"/>
    <d v="2012-09-12T00:00:00"/>
    <n v="33"/>
    <n v="371"/>
    <n v="159"/>
    <n v="194"/>
    <n v="58"/>
    <n v="106"/>
    <n v="141"/>
    <n v="4"/>
    <n v="4"/>
    <n v="3"/>
    <n v="6"/>
    <n v="3"/>
    <n v="0"/>
    <n v="0"/>
    <n v="0"/>
    <n v="0"/>
    <n v="0"/>
    <n v="0"/>
    <n v="0"/>
    <x v="0"/>
  </r>
  <r>
    <n v="4472"/>
    <n v="1970"/>
    <n v="44"/>
    <x v="0"/>
    <x v="1"/>
    <x v="0"/>
    <x v="694"/>
    <n v="1"/>
    <n v="0"/>
    <d v="2014-06-27T00:00:00"/>
    <n v="34"/>
    <n v="23"/>
    <n v="0"/>
    <n v="8"/>
    <n v="6"/>
    <n v="2"/>
    <n v="18"/>
    <n v="1"/>
    <n v="1"/>
    <n v="1"/>
    <n v="3"/>
    <n v="2"/>
    <n v="0"/>
    <n v="0"/>
    <n v="0"/>
    <n v="0"/>
    <n v="0"/>
    <n v="0"/>
    <n v="0"/>
    <x v="3"/>
  </r>
  <r>
    <n v="6864"/>
    <n v="1989"/>
    <n v="25"/>
    <x v="1"/>
    <x v="3"/>
    <x v="0"/>
    <x v="695"/>
    <n v="0"/>
    <n v="0"/>
    <d v="2014-05-22T00:00:00"/>
    <n v="34"/>
    <n v="8"/>
    <n v="4"/>
    <n v="10"/>
    <n v="2"/>
    <n v="2"/>
    <n v="4"/>
    <n v="2"/>
    <n v="3"/>
    <n v="0"/>
    <n v="3"/>
    <n v="5"/>
    <n v="0"/>
    <n v="0"/>
    <n v="0"/>
    <n v="0"/>
    <n v="0"/>
    <n v="0"/>
    <n v="0"/>
    <x v="3"/>
  </r>
  <r>
    <n v="10617"/>
    <n v="1989"/>
    <n v="25"/>
    <x v="1"/>
    <x v="3"/>
    <x v="0"/>
    <x v="695"/>
    <n v="0"/>
    <n v="0"/>
    <d v="2014-05-22T00:00:00"/>
    <n v="34"/>
    <n v="8"/>
    <n v="4"/>
    <n v="10"/>
    <n v="2"/>
    <n v="2"/>
    <n v="4"/>
    <n v="2"/>
    <n v="3"/>
    <n v="0"/>
    <n v="3"/>
    <n v="5"/>
    <n v="0"/>
    <n v="0"/>
    <n v="0"/>
    <n v="0"/>
    <n v="0"/>
    <n v="0"/>
    <n v="0"/>
    <x v="0"/>
  </r>
  <r>
    <n v="3924"/>
    <n v="1965"/>
    <n v="49"/>
    <x v="0"/>
    <x v="1"/>
    <x v="0"/>
    <x v="696"/>
    <n v="0"/>
    <n v="1"/>
    <d v="2014-03-17T00:00:00"/>
    <n v="34"/>
    <n v="801"/>
    <n v="0"/>
    <n v="80"/>
    <n v="0"/>
    <n v="0"/>
    <n v="35"/>
    <n v="5"/>
    <n v="8"/>
    <n v="3"/>
    <n v="12"/>
    <n v="5"/>
    <n v="0"/>
    <n v="1"/>
    <n v="0"/>
    <n v="0"/>
    <n v="0"/>
    <n v="0"/>
    <n v="0"/>
    <x v="6"/>
  </r>
  <r>
    <n v="5654"/>
    <n v="1972"/>
    <n v="42"/>
    <x v="0"/>
    <x v="0"/>
    <x v="2"/>
    <x v="697"/>
    <n v="2"/>
    <n v="1"/>
    <d v="2014-03-16T00:00:00"/>
    <n v="34"/>
    <n v="20"/>
    <n v="4"/>
    <n v="10"/>
    <n v="6"/>
    <n v="4"/>
    <n v="17"/>
    <n v="2"/>
    <n v="2"/>
    <n v="0"/>
    <n v="3"/>
    <n v="6"/>
    <n v="0"/>
    <n v="0"/>
    <n v="0"/>
    <n v="0"/>
    <n v="0"/>
    <n v="0"/>
    <n v="0"/>
    <x v="3"/>
  </r>
  <r>
    <n v="9216"/>
    <n v="1971"/>
    <n v="43"/>
    <x v="0"/>
    <x v="0"/>
    <x v="2"/>
    <x v="698"/>
    <n v="1"/>
    <n v="1"/>
    <d v="2014-01-23T00:00:00"/>
    <n v="34"/>
    <n v="23"/>
    <n v="2"/>
    <n v="11"/>
    <n v="3"/>
    <n v="1"/>
    <n v="4"/>
    <n v="2"/>
    <n v="2"/>
    <n v="0"/>
    <n v="3"/>
    <n v="6"/>
    <n v="0"/>
    <n v="0"/>
    <n v="0"/>
    <n v="0"/>
    <n v="0"/>
    <n v="0"/>
    <n v="0"/>
    <x v="1"/>
  </r>
  <r>
    <n v="8086"/>
    <n v="1959"/>
    <n v="55"/>
    <x v="0"/>
    <x v="0"/>
    <x v="2"/>
    <x v="699"/>
    <n v="1"/>
    <n v="1"/>
    <d v="2013-12-11T00:00:00"/>
    <n v="34"/>
    <n v="48"/>
    <n v="0"/>
    <n v="2"/>
    <n v="0"/>
    <n v="0"/>
    <n v="5"/>
    <n v="2"/>
    <n v="2"/>
    <n v="0"/>
    <n v="3"/>
    <n v="7"/>
    <n v="0"/>
    <n v="0"/>
    <n v="0"/>
    <n v="0"/>
    <n v="0"/>
    <n v="0"/>
    <n v="0"/>
    <x v="6"/>
  </r>
  <r>
    <n v="9097"/>
    <n v="1956"/>
    <n v="58"/>
    <x v="0"/>
    <x v="0"/>
    <x v="0"/>
    <x v="700"/>
    <n v="0"/>
    <n v="1"/>
    <d v="2013-11-03T00:00:00"/>
    <n v="34"/>
    <n v="244"/>
    <n v="8"/>
    <n v="32"/>
    <n v="7"/>
    <n v="2"/>
    <n v="50"/>
    <n v="4"/>
    <n v="3"/>
    <n v="1"/>
    <n v="8"/>
    <n v="4"/>
    <n v="0"/>
    <n v="0"/>
    <n v="0"/>
    <n v="0"/>
    <n v="0"/>
    <n v="0"/>
    <n v="0"/>
    <x v="0"/>
  </r>
  <r>
    <n v="7631"/>
    <n v="1978"/>
    <n v="36"/>
    <x v="1"/>
    <x v="3"/>
    <x v="3"/>
    <x v="701"/>
    <n v="1"/>
    <n v="0"/>
    <d v="2013-10-06T00:00:00"/>
    <n v="34"/>
    <n v="562"/>
    <n v="58"/>
    <n v="168"/>
    <n v="43"/>
    <n v="16"/>
    <n v="142"/>
    <n v="1"/>
    <n v="5"/>
    <n v="7"/>
    <n v="10"/>
    <n v="3"/>
    <n v="0"/>
    <n v="0"/>
    <n v="0"/>
    <n v="0"/>
    <n v="0"/>
    <n v="0"/>
    <n v="0"/>
    <x v="5"/>
  </r>
  <r>
    <n v="7275"/>
    <n v="1971"/>
    <n v="43"/>
    <x v="0"/>
    <x v="3"/>
    <x v="1"/>
    <x v="702"/>
    <n v="1"/>
    <n v="1"/>
    <d v="2013-10-04T00:00:00"/>
    <n v="34"/>
    <n v="79"/>
    <n v="1"/>
    <n v="31"/>
    <n v="4"/>
    <n v="4"/>
    <n v="12"/>
    <n v="3"/>
    <n v="2"/>
    <n v="1"/>
    <n v="4"/>
    <n v="6"/>
    <n v="0"/>
    <n v="0"/>
    <n v="0"/>
    <n v="0"/>
    <n v="0"/>
    <n v="0"/>
    <n v="0"/>
    <x v="2"/>
  </r>
  <r>
    <n v="8334"/>
    <n v="1971"/>
    <n v="43"/>
    <x v="0"/>
    <x v="3"/>
    <x v="1"/>
    <x v="702"/>
    <n v="1"/>
    <n v="1"/>
    <d v="2013-10-04T00:00:00"/>
    <n v="34"/>
    <n v="79"/>
    <n v="1"/>
    <n v="31"/>
    <n v="4"/>
    <n v="4"/>
    <n v="12"/>
    <n v="3"/>
    <n v="2"/>
    <n v="1"/>
    <n v="4"/>
    <n v="6"/>
    <n v="0"/>
    <n v="0"/>
    <n v="0"/>
    <n v="0"/>
    <n v="0"/>
    <n v="0"/>
    <n v="0"/>
    <x v="0"/>
  </r>
  <r>
    <n v="1987"/>
    <n v="1987"/>
    <n v="27"/>
    <x v="1"/>
    <x v="4"/>
    <x v="1"/>
    <x v="703"/>
    <n v="1"/>
    <n v="0"/>
    <d v="2013-09-25T00:00:00"/>
    <n v="34"/>
    <n v="1"/>
    <n v="10"/>
    <n v="11"/>
    <n v="19"/>
    <n v="3"/>
    <n v="15"/>
    <n v="2"/>
    <n v="2"/>
    <n v="0"/>
    <n v="3"/>
    <n v="6"/>
    <n v="0"/>
    <n v="0"/>
    <n v="0"/>
    <n v="0"/>
    <n v="0"/>
    <n v="0"/>
    <n v="0"/>
    <x v="0"/>
  </r>
  <r>
    <n v="2281"/>
    <n v="1970"/>
    <n v="44"/>
    <x v="0"/>
    <x v="0"/>
    <x v="1"/>
    <x v="704"/>
    <n v="1"/>
    <n v="0"/>
    <d v="2013-09-15T00:00:00"/>
    <n v="34"/>
    <n v="4"/>
    <n v="3"/>
    <n v="7"/>
    <n v="0"/>
    <n v="3"/>
    <n v="11"/>
    <n v="1"/>
    <n v="1"/>
    <n v="0"/>
    <n v="2"/>
    <n v="7"/>
    <n v="1"/>
    <n v="0"/>
    <n v="0"/>
    <n v="0"/>
    <n v="0"/>
    <n v="0"/>
    <n v="0"/>
    <x v="4"/>
  </r>
  <r>
    <n v="7034"/>
    <n v="1978"/>
    <n v="36"/>
    <x v="1"/>
    <x v="2"/>
    <x v="2"/>
    <x v="705"/>
    <n v="1"/>
    <n v="0"/>
    <d v="2013-09-01T00:00:00"/>
    <n v="34"/>
    <n v="8"/>
    <n v="7"/>
    <n v="9"/>
    <n v="13"/>
    <n v="6"/>
    <n v="12"/>
    <n v="2"/>
    <n v="2"/>
    <n v="0"/>
    <n v="3"/>
    <n v="8"/>
    <n v="0"/>
    <n v="0"/>
    <n v="0"/>
    <n v="0"/>
    <n v="0"/>
    <n v="0"/>
    <n v="0"/>
    <x v="1"/>
  </r>
  <r>
    <n v="2797"/>
    <n v="1977"/>
    <n v="37"/>
    <x v="1"/>
    <x v="0"/>
    <x v="2"/>
    <x v="706"/>
    <n v="0"/>
    <n v="1"/>
    <d v="2013-08-20T00:00:00"/>
    <n v="34"/>
    <n v="707"/>
    <n v="20"/>
    <n v="171"/>
    <n v="65"/>
    <n v="60"/>
    <n v="50"/>
    <n v="1"/>
    <n v="9"/>
    <n v="7"/>
    <n v="9"/>
    <n v="5"/>
    <n v="0"/>
    <n v="0"/>
    <n v="0"/>
    <n v="0"/>
    <n v="0"/>
    <n v="0"/>
    <n v="0"/>
    <x v="0"/>
  </r>
  <r>
    <n v="3934"/>
    <n v="1966"/>
    <n v="48"/>
    <x v="0"/>
    <x v="0"/>
    <x v="2"/>
    <x v="707"/>
    <n v="0"/>
    <n v="1"/>
    <d v="2013-08-02T00:00:00"/>
    <n v="34"/>
    <n v="356"/>
    <n v="0"/>
    <n v="107"/>
    <n v="19"/>
    <n v="9"/>
    <n v="117"/>
    <n v="2"/>
    <n v="7"/>
    <n v="1"/>
    <n v="8"/>
    <n v="5"/>
    <n v="0"/>
    <n v="0"/>
    <n v="0"/>
    <n v="0"/>
    <n v="0"/>
    <n v="0"/>
    <n v="0"/>
    <x v="5"/>
  </r>
  <r>
    <n v="2493"/>
    <n v="1966"/>
    <n v="48"/>
    <x v="0"/>
    <x v="0"/>
    <x v="2"/>
    <x v="707"/>
    <n v="0"/>
    <n v="1"/>
    <d v="2013-08-02T00:00:00"/>
    <n v="34"/>
    <n v="356"/>
    <n v="0"/>
    <n v="107"/>
    <n v="19"/>
    <n v="9"/>
    <n v="117"/>
    <n v="2"/>
    <n v="7"/>
    <n v="1"/>
    <n v="8"/>
    <n v="5"/>
    <n v="0"/>
    <n v="0"/>
    <n v="0"/>
    <n v="0"/>
    <n v="0"/>
    <n v="0"/>
    <n v="0"/>
    <x v="4"/>
  </r>
  <r>
    <n v="3759"/>
    <n v="1958"/>
    <n v="56"/>
    <x v="0"/>
    <x v="0"/>
    <x v="3"/>
    <x v="708"/>
    <n v="0"/>
    <n v="2"/>
    <d v="2013-07-25T00:00:00"/>
    <n v="34"/>
    <n v="743"/>
    <n v="19"/>
    <n v="181"/>
    <n v="12"/>
    <n v="0"/>
    <n v="200"/>
    <n v="2"/>
    <n v="7"/>
    <n v="6"/>
    <n v="11"/>
    <n v="5"/>
    <n v="1"/>
    <n v="0"/>
    <n v="0"/>
    <n v="0"/>
    <n v="0"/>
    <n v="0"/>
    <n v="0"/>
    <x v="0"/>
  </r>
  <r>
    <n v="965"/>
    <n v="1971"/>
    <n v="43"/>
    <x v="0"/>
    <x v="0"/>
    <x v="0"/>
    <x v="709"/>
    <n v="0"/>
    <n v="1"/>
    <d v="2012-11-13T00:00:00"/>
    <n v="34"/>
    <n v="235"/>
    <n v="65"/>
    <n v="164"/>
    <n v="50"/>
    <n v="49"/>
    <n v="27"/>
    <n v="4"/>
    <n v="7"/>
    <n v="3"/>
    <n v="7"/>
    <n v="6"/>
    <n v="0"/>
    <n v="0"/>
    <n v="0"/>
    <n v="0"/>
    <n v="0"/>
    <n v="0"/>
    <n v="0"/>
    <x v="2"/>
  </r>
  <r>
    <n v="7378"/>
    <n v="1981"/>
    <n v="33"/>
    <x v="1"/>
    <x v="3"/>
    <x v="3"/>
    <x v="710"/>
    <n v="1"/>
    <n v="0"/>
    <d v="2012-08-31T00:00:00"/>
    <n v="34"/>
    <n v="393"/>
    <n v="5"/>
    <n v="136"/>
    <n v="7"/>
    <n v="5"/>
    <n v="27"/>
    <n v="5"/>
    <n v="10"/>
    <n v="1"/>
    <n v="6"/>
    <n v="9"/>
    <n v="1"/>
    <n v="0"/>
    <n v="0"/>
    <n v="0"/>
    <n v="0"/>
    <n v="0"/>
    <n v="0"/>
    <x v="0"/>
  </r>
  <r>
    <n v="1859"/>
    <n v="1972"/>
    <n v="42"/>
    <x v="0"/>
    <x v="3"/>
    <x v="2"/>
    <x v="711"/>
    <n v="0"/>
    <n v="0"/>
    <d v="2012-08-27T00:00:00"/>
    <n v="34"/>
    <n v="721"/>
    <n v="111"/>
    <n v="925"/>
    <n v="97"/>
    <n v="18"/>
    <n v="18"/>
    <n v="1"/>
    <n v="7"/>
    <n v="6"/>
    <n v="5"/>
    <n v="5"/>
    <n v="0"/>
    <n v="0"/>
    <n v="0"/>
    <n v="0"/>
    <n v="0"/>
    <n v="1"/>
    <n v="0"/>
    <x v="4"/>
  </r>
  <r>
    <n v="6263"/>
    <n v="1968"/>
    <n v="46"/>
    <x v="0"/>
    <x v="0"/>
    <x v="3"/>
    <x v="712"/>
    <n v="1"/>
    <n v="2"/>
    <d v="2012-08-22T00:00:00"/>
    <n v="34"/>
    <n v="28"/>
    <n v="9"/>
    <n v="37"/>
    <n v="12"/>
    <n v="7"/>
    <n v="13"/>
    <n v="3"/>
    <n v="2"/>
    <n v="0"/>
    <n v="4"/>
    <n v="8"/>
    <n v="0"/>
    <n v="0"/>
    <n v="0"/>
    <n v="0"/>
    <n v="0"/>
    <n v="0"/>
    <n v="0"/>
    <x v="0"/>
  </r>
  <r>
    <n v="2072"/>
    <n v="1969"/>
    <n v="45"/>
    <x v="0"/>
    <x v="1"/>
    <x v="3"/>
    <x v="713"/>
    <n v="0"/>
    <n v="1"/>
    <d v="2012-08-16T00:00:00"/>
    <n v="34"/>
    <n v="896"/>
    <n v="10"/>
    <n v="101"/>
    <n v="13"/>
    <n v="10"/>
    <n v="34"/>
    <n v="6"/>
    <n v="4"/>
    <n v="2"/>
    <n v="9"/>
    <n v="9"/>
    <n v="1"/>
    <n v="0"/>
    <n v="0"/>
    <n v="0"/>
    <n v="0"/>
    <n v="1"/>
    <n v="0"/>
    <x v="1"/>
  </r>
  <r>
    <n v="8908"/>
    <n v="1959"/>
    <n v="55"/>
    <x v="0"/>
    <x v="0"/>
    <x v="2"/>
    <x v="714"/>
    <n v="0"/>
    <n v="0"/>
    <d v="2014-05-08T00:00:00"/>
    <n v="35"/>
    <n v="217"/>
    <n v="76"/>
    <n v="690"/>
    <n v="50"/>
    <n v="26"/>
    <n v="38"/>
    <n v="1"/>
    <n v="3"/>
    <n v="11"/>
    <n v="5"/>
    <n v="1"/>
    <n v="0"/>
    <n v="0"/>
    <n v="0"/>
    <n v="0"/>
    <n v="0"/>
    <n v="1"/>
    <n v="0"/>
    <x v="1"/>
  </r>
  <r>
    <n v="738"/>
    <n v="1981"/>
    <n v="33"/>
    <x v="1"/>
    <x v="2"/>
    <x v="1"/>
    <x v="715"/>
    <n v="1"/>
    <n v="1"/>
    <d v="2014-04-04T00:00:00"/>
    <n v="35"/>
    <n v="48"/>
    <n v="13"/>
    <n v="57"/>
    <n v="24"/>
    <n v="15"/>
    <n v="25"/>
    <n v="4"/>
    <n v="3"/>
    <n v="1"/>
    <n v="4"/>
    <n v="7"/>
    <n v="0"/>
    <n v="0"/>
    <n v="0"/>
    <n v="0"/>
    <n v="0"/>
    <n v="0"/>
    <n v="0"/>
    <x v="5"/>
  </r>
  <r>
    <n v="10129"/>
    <n v="1966"/>
    <n v="48"/>
    <x v="0"/>
    <x v="0"/>
    <x v="3"/>
    <x v="716"/>
    <n v="0"/>
    <n v="0"/>
    <d v="2014-03-12T00:00:00"/>
    <n v="35"/>
    <n v="482"/>
    <n v="147"/>
    <n v="509"/>
    <n v="104"/>
    <n v="107"/>
    <n v="107"/>
    <n v="1"/>
    <n v="3"/>
    <n v="5"/>
    <n v="12"/>
    <n v="1"/>
    <n v="0"/>
    <n v="0"/>
    <n v="1"/>
    <n v="0"/>
    <n v="0"/>
    <n v="0"/>
    <n v="0"/>
    <x v="0"/>
  </r>
  <r>
    <n v="807"/>
    <n v="1969"/>
    <n v="45"/>
    <x v="0"/>
    <x v="3"/>
    <x v="3"/>
    <x v="717"/>
    <n v="1"/>
    <n v="1"/>
    <d v="2014-02-15T00:00:00"/>
    <n v="35"/>
    <n v="167"/>
    <n v="2"/>
    <n v="89"/>
    <n v="0"/>
    <n v="0"/>
    <n v="34"/>
    <n v="6"/>
    <n v="6"/>
    <n v="1"/>
    <n v="4"/>
    <n v="8"/>
    <n v="0"/>
    <n v="0"/>
    <n v="0"/>
    <n v="0"/>
    <n v="0"/>
    <n v="0"/>
    <n v="0"/>
    <x v="5"/>
  </r>
  <r>
    <n v="3334"/>
    <n v="1951"/>
    <n v="63"/>
    <x v="2"/>
    <x v="0"/>
    <x v="2"/>
    <x v="718"/>
    <n v="0"/>
    <n v="0"/>
    <d v="2014-02-12T00:00:00"/>
    <n v="35"/>
    <n v="879"/>
    <n v="143"/>
    <n v="797"/>
    <n v="106"/>
    <n v="143"/>
    <n v="143"/>
    <n v="0"/>
    <n v="5"/>
    <n v="7"/>
    <n v="9"/>
    <n v="1"/>
    <n v="0"/>
    <n v="0"/>
    <n v="1"/>
    <n v="1"/>
    <n v="0"/>
    <n v="0"/>
    <n v="0"/>
    <x v="0"/>
  </r>
  <r>
    <n v="5423"/>
    <n v="1983"/>
    <n v="31"/>
    <x v="1"/>
    <x v="0"/>
    <x v="3"/>
    <x v="719"/>
    <n v="1"/>
    <n v="0"/>
    <d v="2013-10-27T00:00:00"/>
    <n v="35"/>
    <n v="6"/>
    <n v="0"/>
    <n v="5"/>
    <n v="2"/>
    <n v="1"/>
    <n v="2"/>
    <n v="1"/>
    <n v="1"/>
    <n v="0"/>
    <n v="2"/>
    <n v="7"/>
    <n v="0"/>
    <n v="0"/>
    <n v="0"/>
    <n v="0"/>
    <n v="0"/>
    <n v="0"/>
    <n v="0"/>
    <x v="6"/>
  </r>
  <r>
    <n v="4426"/>
    <n v="1975"/>
    <n v="39"/>
    <x v="1"/>
    <x v="0"/>
    <x v="1"/>
    <x v="720"/>
    <n v="1"/>
    <n v="1"/>
    <d v="2013-09-22T00:00:00"/>
    <n v="35"/>
    <n v="367"/>
    <n v="4"/>
    <n v="51"/>
    <n v="6"/>
    <n v="4"/>
    <n v="95"/>
    <n v="6"/>
    <n v="7"/>
    <n v="2"/>
    <n v="6"/>
    <n v="7"/>
    <n v="0"/>
    <n v="0"/>
    <n v="0"/>
    <n v="1"/>
    <n v="0"/>
    <n v="0"/>
    <n v="0"/>
    <x v="2"/>
  </r>
  <r>
    <n v="10489"/>
    <n v="1973"/>
    <n v="41"/>
    <x v="0"/>
    <x v="0"/>
    <x v="2"/>
    <x v="721"/>
    <n v="0"/>
    <n v="0"/>
    <d v="2013-08-19T00:00:00"/>
    <n v="35"/>
    <n v="693"/>
    <n v="21"/>
    <n v="925"/>
    <n v="31"/>
    <n v="24"/>
    <n v="84"/>
    <n v="1"/>
    <n v="6"/>
    <n v="7"/>
    <n v="9"/>
    <n v="2"/>
    <n v="0"/>
    <n v="0"/>
    <n v="1"/>
    <n v="1"/>
    <n v="0"/>
    <n v="1"/>
    <n v="0"/>
    <x v="6"/>
  </r>
  <r>
    <n v="2570"/>
    <n v="1968"/>
    <n v="46"/>
    <x v="0"/>
    <x v="0"/>
    <x v="3"/>
    <x v="722"/>
    <n v="0"/>
    <n v="1"/>
    <d v="2013-07-23T00:00:00"/>
    <n v="35"/>
    <n v="691"/>
    <n v="7"/>
    <n v="61"/>
    <n v="10"/>
    <n v="0"/>
    <n v="46"/>
    <n v="4"/>
    <n v="10"/>
    <n v="4"/>
    <n v="7"/>
    <n v="8"/>
    <n v="0"/>
    <n v="1"/>
    <n v="0"/>
    <n v="0"/>
    <n v="1"/>
    <n v="1"/>
    <n v="0"/>
    <x v="0"/>
  </r>
  <r>
    <n v="3834"/>
    <n v="1962"/>
    <n v="52"/>
    <x v="0"/>
    <x v="0"/>
    <x v="1"/>
    <x v="723"/>
    <n v="0"/>
    <n v="1"/>
    <d v="2013-03-17T00:00:00"/>
    <n v="35"/>
    <n v="231"/>
    <n v="161"/>
    <n v="215"/>
    <n v="171"/>
    <n v="30"/>
    <n v="53"/>
    <n v="2"/>
    <n v="8"/>
    <n v="2"/>
    <n v="11"/>
    <n v="5"/>
    <n v="0"/>
    <n v="0"/>
    <n v="0"/>
    <n v="0"/>
    <n v="0"/>
    <n v="0"/>
    <n v="0"/>
    <x v="2"/>
  </r>
  <r>
    <n v="590"/>
    <n v="1970"/>
    <n v="44"/>
    <x v="0"/>
    <x v="3"/>
    <x v="0"/>
    <x v="724"/>
    <n v="0"/>
    <n v="0"/>
    <d v="2012-12-22T00:00:00"/>
    <n v="35"/>
    <n v="816"/>
    <n v="66"/>
    <n v="549"/>
    <n v="216"/>
    <n v="66"/>
    <n v="99"/>
    <n v="1"/>
    <n v="5"/>
    <n v="6"/>
    <n v="4"/>
    <n v="3"/>
    <n v="0"/>
    <n v="0"/>
    <n v="0"/>
    <n v="0"/>
    <n v="0"/>
    <n v="1"/>
    <n v="0"/>
    <x v="0"/>
  </r>
  <r>
    <n v="4791"/>
    <n v="1980"/>
    <n v="34"/>
    <x v="1"/>
    <x v="0"/>
    <x v="3"/>
    <x v="725"/>
    <n v="1"/>
    <n v="1"/>
    <d v="2012-12-16T00:00:00"/>
    <n v="35"/>
    <n v="19"/>
    <n v="1"/>
    <n v="17"/>
    <n v="2"/>
    <n v="0"/>
    <n v="2"/>
    <n v="1"/>
    <n v="1"/>
    <n v="0"/>
    <n v="3"/>
    <n v="8"/>
    <n v="0"/>
    <n v="0"/>
    <n v="0"/>
    <n v="0"/>
    <n v="0"/>
    <n v="0"/>
    <n v="0"/>
    <x v="3"/>
  </r>
  <r>
    <n v="5304"/>
    <n v="1974"/>
    <n v="40"/>
    <x v="0"/>
    <x v="1"/>
    <x v="1"/>
    <x v="726"/>
    <n v="1"/>
    <n v="0"/>
    <d v="2012-10-13T00:00:00"/>
    <n v="35"/>
    <n v="24"/>
    <n v="0"/>
    <n v="8"/>
    <n v="0"/>
    <n v="0"/>
    <n v="1"/>
    <n v="2"/>
    <n v="1"/>
    <n v="0"/>
    <n v="3"/>
    <n v="6"/>
    <n v="0"/>
    <n v="0"/>
    <n v="0"/>
    <n v="0"/>
    <n v="0"/>
    <n v="0"/>
    <n v="0"/>
    <x v="6"/>
  </r>
  <r>
    <n v="2426"/>
    <n v="1964"/>
    <n v="50"/>
    <x v="0"/>
    <x v="1"/>
    <x v="0"/>
    <x v="727"/>
    <n v="0"/>
    <n v="0"/>
    <d v="2012-09-14T00:00:00"/>
    <n v="35"/>
    <n v="483"/>
    <n v="74"/>
    <n v="114"/>
    <n v="169"/>
    <n v="37"/>
    <n v="18"/>
    <n v="1"/>
    <n v="5"/>
    <n v="10"/>
    <n v="13"/>
    <n v="3"/>
    <n v="0"/>
    <n v="0"/>
    <n v="0"/>
    <n v="0"/>
    <n v="0"/>
    <n v="1"/>
    <n v="0"/>
    <x v="0"/>
  </r>
  <r>
    <n v="35"/>
    <n v="1987"/>
    <n v="27"/>
    <x v="1"/>
    <x v="0"/>
    <x v="2"/>
    <x v="728"/>
    <n v="1"/>
    <n v="0"/>
    <d v="2012-09-08T00:00:00"/>
    <n v="35"/>
    <n v="32"/>
    <n v="1"/>
    <n v="64"/>
    <n v="16"/>
    <n v="12"/>
    <n v="85"/>
    <n v="3"/>
    <n v="2"/>
    <n v="2"/>
    <n v="3"/>
    <n v="6"/>
    <n v="0"/>
    <n v="0"/>
    <n v="0"/>
    <n v="0"/>
    <n v="0"/>
    <n v="1"/>
    <n v="0"/>
    <x v="0"/>
  </r>
  <r>
    <n v="8041"/>
    <n v="1971"/>
    <n v="43"/>
    <x v="0"/>
    <x v="1"/>
    <x v="4"/>
    <x v="729"/>
    <n v="0"/>
    <n v="1"/>
    <d v="2012-09-08T00:00:00"/>
    <n v="35"/>
    <n v="595"/>
    <n v="71"/>
    <n v="153"/>
    <n v="120"/>
    <n v="112"/>
    <n v="41"/>
    <n v="6"/>
    <n v="3"/>
    <n v="2"/>
    <n v="10"/>
    <n v="9"/>
    <n v="0"/>
    <n v="0"/>
    <n v="0"/>
    <n v="0"/>
    <n v="0"/>
    <n v="0"/>
    <n v="0"/>
    <x v="6"/>
  </r>
  <r>
    <n v="3584"/>
    <n v="1955"/>
    <n v="59"/>
    <x v="0"/>
    <x v="1"/>
    <x v="1"/>
    <x v="730"/>
    <n v="0"/>
    <n v="0"/>
    <d v="2012-08-20T00:00:00"/>
    <n v="35"/>
    <n v="1181"/>
    <n v="26"/>
    <n v="120"/>
    <n v="17"/>
    <n v="13"/>
    <n v="39"/>
    <n v="2"/>
    <n v="5"/>
    <n v="10"/>
    <n v="5"/>
    <n v="8"/>
    <n v="1"/>
    <n v="0"/>
    <n v="0"/>
    <n v="0"/>
    <n v="0"/>
    <n v="1"/>
    <n v="0"/>
    <x v="1"/>
  </r>
  <r>
    <n v="7718"/>
    <n v="1947"/>
    <n v="67"/>
    <x v="2"/>
    <x v="3"/>
    <x v="3"/>
    <x v="731"/>
    <n v="0"/>
    <n v="0"/>
    <d v="2014-04-20T00:00:00"/>
    <n v="36"/>
    <n v="244"/>
    <n v="51"/>
    <n v="270"/>
    <n v="101"/>
    <n v="0"/>
    <n v="45"/>
    <n v="1"/>
    <n v="1"/>
    <n v="3"/>
    <n v="5"/>
    <n v="1"/>
    <n v="0"/>
    <n v="0"/>
    <n v="0"/>
    <n v="0"/>
    <n v="0"/>
    <n v="0"/>
    <n v="0"/>
    <x v="0"/>
  </r>
  <r>
    <n v="8605"/>
    <n v="1964"/>
    <n v="50"/>
    <x v="0"/>
    <x v="1"/>
    <x v="3"/>
    <x v="732"/>
    <n v="1"/>
    <n v="1"/>
    <d v="2014-03-23T00:00:00"/>
    <n v="36"/>
    <n v="48"/>
    <n v="0"/>
    <n v="14"/>
    <n v="0"/>
    <n v="0"/>
    <n v="6"/>
    <n v="2"/>
    <n v="2"/>
    <n v="0"/>
    <n v="3"/>
    <n v="6"/>
    <n v="0"/>
    <n v="0"/>
    <n v="0"/>
    <n v="0"/>
    <n v="0"/>
    <n v="0"/>
    <n v="0"/>
    <x v="0"/>
  </r>
  <r>
    <n v="1646"/>
    <n v="1972"/>
    <n v="42"/>
    <x v="0"/>
    <x v="4"/>
    <x v="2"/>
    <x v="733"/>
    <n v="1"/>
    <n v="0"/>
    <d v="2014-03-16T00:00:00"/>
    <n v="36"/>
    <n v="4"/>
    <n v="9"/>
    <n v="12"/>
    <n v="11"/>
    <n v="2"/>
    <n v="8"/>
    <n v="2"/>
    <n v="1"/>
    <n v="1"/>
    <n v="3"/>
    <n v="3"/>
    <n v="0"/>
    <n v="0"/>
    <n v="0"/>
    <n v="0"/>
    <n v="0"/>
    <n v="0"/>
    <n v="0"/>
    <x v="1"/>
  </r>
  <r>
    <n v="9206"/>
    <n v="1968"/>
    <n v="46"/>
    <x v="0"/>
    <x v="0"/>
    <x v="3"/>
    <x v="734"/>
    <n v="0"/>
    <n v="1"/>
    <d v="2014-01-07T00:00:00"/>
    <n v="36"/>
    <n v="491"/>
    <n v="48"/>
    <n v="231"/>
    <n v="112"/>
    <n v="105"/>
    <n v="134"/>
    <n v="2"/>
    <n v="5"/>
    <n v="7"/>
    <n v="12"/>
    <n v="1"/>
    <n v="0"/>
    <n v="0"/>
    <n v="1"/>
    <n v="0"/>
    <n v="0"/>
    <n v="0"/>
    <n v="0"/>
    <x v="0"/>
  </r>
  <r>
    <n v="10757"/>
    <n v="1967"/>
    <n v="47"/>
    <x v="0"/>
    <x v="1"/>
    <x v="0"/>
    <x v="735"/>
    <n v="1"/>
    <n v="0"/>
    <d v="2013-12-24T00:00:00"/>
    <n v="36"/>
    <n v="4"/>
    <n v="2"/>
    <n v="5"/>
    <n v="2"/>
    <n v="0"/>
    <n v="0"/>
    <n v="1"/>
    <n v="1"/>
    <n v="0"/>
    <n v="2"/>
    <n v="6"/>
    <n v="0"/>
    <n v="0"/>
    <n v="0"/>
    <n v="0"/>
    <n v="0"/>
    <n v="0"/>
    <n v="0"/>
    <x v="0"/>
  </r>
  <r>
    <n v="6885"/>
    <n v="1977"/>
    <n v="37"/>
    <x v="1"/>
    <x v="0"/>
    <x v="0"/>
    <x v="736"/>
    <n v="1"/>
    <n v="0"/>
    <d v="2013-12-01T00:00:00"/>
    <n v="36"/>
    <n v="38"/>
    <n v="0"/>
    <n v="12"/>
    <n v="3"/>
    <n v="1"/>
    <n v="1"/>
    <n v="1"/>
    <n v="2"/>
    <n v="0"/>
    <n v="3"/>
    <n v="7"/>
    <n v="0"/>
    <n v="0"/>
    <n v="0"/>
    <n v="0"/>
    <n v="0"/>
    <n v="0"/>
    <n v="0"/>
    <x v="1"/>
  </r>
  <r>
    <n v="907"/>
    <n v="1975"/>
    <n v="39"/>
    <x v="1"/>
    <x v="0"/>
    <x v="2"/>
    <x v="737"/>
    <n v="0"/>
    <n v="1"/>
    <d v="2013-11-29T00:00:00"/>
    <n v="36"/>
    <n v="254"/>
    <n v="6"/>
    <n v="71"/>
    <n v="4"/>
    <n v="0"/>
    <n v="27"/>
    <n v="5"/>
    <n v="5"/>
    <n v="1"/>
    <n v="7"/>
    <n v="5"/>
    <n v="0"/>
    <n v="0"/>
    <n v="0"/>
    <n v="0"/>
    <n v="0"/>
    <n v="0"/>
    <n v="0"/>
    <x v="0"/>
  </r>
  <r>
    <n v="1150"/>
    <n v="1899"/>
    <n v="115"/>
    <x v="2"/>
    <x v="1"/>
    <x v="3"/>
    <x v="738"/>
    <n v="0"/>
    <n v="0"/>
    <d v="2013-09-26T00:00:00"/>
    <n v="36"/>
    <n v="755"/>
    <n v="144"/>
    <n v="562"/>
    <n v="104"/>
    <n v="64"/>
    <n v="224"/>
    <n v="1"/>
    <n v="4"/>
    <n v="6"/>
    <n v="4"/>
    <n v="1"/>
    <n v="0"/>
    <n v="0"/>
    <n v="1"/>
    <n v="0"/>
    <n v="0"/>
    <n v="0"/>
    <n v="0"/>
    <x v="0"/>
  </r>
  <r>
    <n v="3867"/>
    <n v="1947"/>
    <n v="67"/>
    <x v="2"/>
    <x v="1"/>
    <x v="3"/>
    <x v="739"/>
    <n v="0"/>
    <n v="1"/>
    <d v="2013-08-31T00:00:00"/>
    <n v="36"/>
    <n v="410"/>
    <n v="112"/>
    <n v="420"/>
    <n v="0"/>
    <n v="82"/>
    <n v="71"/>
    <n v="1"/>
    <n v="9"/>
    <n v="3"/>
    <n v="13"/>
    <n v="4"/>
    <n v="0"/>
    <n v="0"/>
    <n v="0"/>
    <n v="0"/>
    <n v="0"/>
    <n v="0"/>
    <n v="0"/>
    <x v="0"/>
  </r>
  <r>
    <n v="3859"/>
    <n v="1947"/>
    <n v="67"/>
    <x v="2"/>
    <x v="1"/>
    <x v="3"/>
    <x v="739"/>
    <n v="0"/>
    <n v="1"/>
    <d v="2013-08-31T00:00:00"/>
    <n v="36"/>
    <n v="410"/>
    <n v="112"/>
    <n v="420"/>
    <n v="0"/>
    <n v="82"/>
    <n v="71"/>
    <n v="1"/>
    <n v="9"/>
    <n v="3"/>
    <n v="13"/>
    <n v="4"/>
    <n v="0"/>
    <n v="0"/>
    <n v="0"/>
    <n v="0"/>
    <n v="0"/>
    <n v="0"/>
    <n v="0"/>
    <x v="6"/>
  </r>
  <r>
    <n v="3265"/>
    <n v="1959"/>
    <n v="55"/>
    <x v="0"/>
    <x v="0"/>
    <x v="2"/>
    <x v="740"/>
    <n v="0"/>
    <n v="0"/>
    <d v="2013-03-19T00:00:00"/>
    <n v="36"/>
    <n v="21"/>
    <n v="1"/>
    <n v="9"/>
    <n v="7"/>
    <n v="3"/>
    <n v="5"/>
    <n v="1"/>
    <n v="1"/>
    <n v="0"/>
    <n v="3"/>
    <n v="6"/>
    <n v="0"/>
    <n v="0"/>
    <n v="0"/>
    <n v="0"/>
    <n v="0"/>
    <n v="0"/>
    <n v="0"/>
    <x v="0"/>
  </r>
  <r>
    <n v="4418"/>
    <n v="1983"/>
    <n v="31"/>
    <x v="1"/>
    <x v="3"/>
    <x v="1"/>
    <x v="741"/>
    <n v="0"/>
    <n v="0"/>
    <d v="2013-02-25T00:00:00"/>
    <n v="36"/>
    <n v="671"/>
    <n v="47"/>
    <n v="655"/>
    <n v="145"/>
    <n v="111"/>
    <n v="15"/>
    <n v="1"/>
    <n v="7"/>
    <n v="5"/>
    <n v="12"/>
    <n v="2"/>
    <n v="0"/>
    <n v="0"/>
    <n v="0"/>
    <n v="0"/>
    <n v="0"/>
    <n v="1"/>
    <n v="0"/>
    <x v="1"/>
  </r>
  <r>
    <n v="4611"/>
    <n v="1970"/>
    <n v="44"/>
    <x v="0"/>
    <x v="0"/>
    <x v="3"/>
    <x v="742"/>
    <n v="0"/>
    <n v="0"/>
    <d v="2013-01-21T00:00:00"/>
    <n v="36"/>
    <n v="1009"/>
    <n v="181"/>
    <n v="104"/>
    <n v="202"/>
    <n v="21"/>
    <n v="207"/>
    <n v="0"/>
    <n v="9"/>
    <n v="8"/>
    <n v="13"/>
    <n v="3"/>
    <n v="0"/>
    <n v="0"/>
    <n v="1"/>
    <n v="1"/>
    <n v="0"/>
    <n v="1"/>
    <n v="0"/>
    <x v="0"/>
  </r>
  <r>
    <n v="4530"/>
    <n v="1948"/>
    <n v="66"/>
    <x v="2"/>
    <x v="3"/>
    <x v="4"/>
    <x v="743"/>
    <n v="0"/>
    <n v="0"/>
    <d v="2012-10-24T00:00:00"/>
    <n v="36"/>
    <n v="972"/>
    <n v="19"/>
    <n v="595"/>
    <n v="180"/>
    <n v="26"/>
    <n v="138"/>
    <n v="3"/>
    <n v="3"/>
    <n v="7"/>
    <n v="10"/>
    <n v="3"/>
    <n v="0"/>
    <n v="0"/>
    <n v="0"/>
    <n v="1"/>
    <n v="0"/>
    <n v="1"/>
    <n v="0"/>
    <x v="4"/>
  </r>
  <r>
    <n v="7736"/>
    <n v="1986"/>
    <n v="28"/>
    <x v="1"/>
    <x v="0"/>
    <x v="2"/>
    <x v="744"/>
    <n v="1"/>
    <n v="0"/>
    <d v="2012-10-22T00:00:00"/>
    <n v="36"/>
    <n v="11"/>
    <n v="7"/>
    <n v="12"/>
    <n v="2"/>
    <n v="2"/>
    <n v="27"/>
    <n v="2"/>
    <n v="2"/>
    <n v="1"/>
    <n v="2"/>
    <n v="5"/>
    <n v="1"/>
    <n v="0"/>
    <n v="0"/>
    <n v="0"/>
    <n v="0"/>
    <n v="1"/>
    <n v="0"/>
    <x v="0"/>
  </r>
  <r>
    <n v="9949"/>
    <n v="1976"/>
    <n v="38"/>
    <x v="1"/>
    <x v="0"/>
    <x v="2"/>
    <x v="745"/>
    <n v="0"/>
    <n v="2"/>
    <d v="2012-10-18T00:00:00"/>
    <n v="36"/>
    <n v="598"/>
    <n v="16"/>
    <n v="141"/>
    <n v="32"/>
    <n v="41"/>
    <n v="49"/>
    <n v="3"/>
    <n v="3"/>
    <n v="3"/>
    <n v="6"/>
    <n v="8"/>
    <n v="0"/>
    <n v="0"/>
    <n v="0"/>
    <n v="0"/>
    <n v="0"/>
    <n v="0"/>
    <n v="0"/>
    <x v="1"/>
  </r>
  <r>
    <n v="942"/>
    <n v="1982"/>
    <n v="32"/>
    <x v="1"/>
    <x v="0"/>
    <x v="1"/>
    <x v="746"/>
    <n v="1"/>
    <n v="0"/>
    <d v="2012-08-08T00:00:00"/>
    <n v="36"/>
    <n v="139"/>
    <n v="13"/>
    <n v="78"/>
    <n v="20"/>
    <n v="13"/>
    <n v="36"/>
    <n v="3"/>
    <n v="7"/>
    <n v="1"/>
    <n v="3"/>
    <n v="9"/>
    <n v="0"/>
    <n v="0"/>
    <n v="0"/>
    <n v="0"/>
    <n v="0"/>
    <n v="1"/>
    <n v="0"/>
    <x v="0"/>
  </r>
  <r>
    <n v="6181"/>
    <n v="1950"/>
    <n v="64"/>
    <x v="2"/>
    <x v="2"/>
    <x v="3"/>
    <x v="747"/>
    <n v="0"/>
    <n v="0"/>
    <d v="2012-07-31T00:00:00"/>
    <n v="36"/>
    <n v="488"/>
    <n v="21"/>
    <n v="238"/>
    <n v="56"/>
    <n v="108"/>
    <n v="28"/>
    <n v="1"/>
    <n v="8"/>
    <n v="7"/>
    <n v="11"/>
    <n v="6"/>
    <n v="0"/>
    <n v="0"/>
    <n v="0"/>
    <n v="0"/>
    <n v="0"/>
    <n v="0"/>
    <n v="0"/>
    <x v="2"/>
  </r>
  <r>
    <n v="7660"/>
    <n v="1973"/>
    <n v="41"/>
    <x v="0"/>
    <x v="1"/>
    <x v="6"/>
    <x v="748"/>
    <n v="1"/>
    <n v="1"/>
    <d v="2014-05-19T00:00:00"/>
    <n v="37"/>
    <n v="15"/>
    <n v="0"/>
    <n v="8"/>
    <n v="4"/>
    <n v="2"/>
    <n v="20"/>
    <n v="2"/>
    <n v="1"/>
    <n v="1"/>
    <n v="2"/>
    <n v="5"/>
    <n v="1"/>
    <n v="0"/>
    <n v="0"/>
    <n v="0"/>
    <n v="0"/>
    <n v="1"/>
    <n v="0"/>
    <x v="1"/>
  </r>
  <r>
    <n v="2055"/>
    <n v="1973"/>
    <n v="41"/>
    <x v="0"/>
    <x v="1"/>
    <x v="0"/>
    <x v="748"/>
    <n v="1"/>
    <n v="1"/>
    <d v="2014-05-19T00:00:00"/>
    <n v="37"/>
    <n v="15"/>
    <n v="0"/>
    <n v="8"/>
    <n v="4"/>
    <n v="2"/>
    <n v="20"/>
    <n v="2"/>
    <n v="1"/>
    <n v="1"/>
    <n v="2"/>
    <n v="5"/>
    <n v="1"/>
    <n v="0"/>
    <n v="0"/>
    <n v="0"/>
    <n v="0"/>
    <n v="0"/>
    <n v="0"/>
    <x v="0"/>
  </r>
  <r>
    <n v="5107"/>
    <n v="1973"/>
    <n v="41"/>
    <x v="0"/>
    <x v="1"/>
    <x v="0"/>
    <x v="748"/>
    <n v="1"/>
    <n v="1"/>
    <d v="2014-05-19T00:00:00"/>
    <n v="37"/>
    <n v="15"/>
    <n v="0"/>
    <n v="8"/>
    <n v="4"/>
    <n v="2"/>
    <n v="20"/>
    <n v="2"/>
    <n v="1"/>
    <n v="1"/>
    <n v="2"/>
    <n v="5"/>
    <n v="1"/>
    <n v="0"/>
    <n v="0"/>
    <n v="0"/>
    <n v="0"/>
    <n v="0"/>
    <n v="0"/>
    <x v="0"/>
  </r>
  <r>
    <n v="1626"/>
    <n v="1973"/>
    <n v="41"/>
    <x v="0"/>
    <x v="1"/>
    <x v="0"/>
    <x v="748"/>
    <n v="1"/>
    <n v="1"/>
    <d v="2014-05-19T00:00:00"/>
    <n v="37"/>
    <n v="15"/>
    <n v="0"/>
    <n v="8"/>
    <n v="4"/>
    <n v="2"/>
    <n v="20"/>
    <n v="2"/>
    <n v="1"/>
    <n v="1"/>
    <n v="2"/>
    <n v="5"/>
    <n v="1"/>
    <n v="0"/>
    <n v="0"/>
    <n v="0"/>
    <n v="0"/>
    <n v="1"/>
    <n v="0"/>
    <x v="6"/>
  </r>
  <r>
    <n v="6428"/>
    <n v="1950"/>
    <n v="64"/>
    <x v="2"/>
    <x v="1"/>
    <x v="4"/>
    <x v="749"/>
    <n v="0"/>
    <n v="0"/>
    <d v="2014-05-03T00:00:00"/>
    <n v="37"/>
    <n v="605"/>
    <n v="10"/>
    <n v="345"/>
    <n v="84"/>
    <n v="54"/>
    <n v="32"/>
    <n v="1"/>
    <n v="1"/>
    <n v="8"/>
    <n v="7"/>
    <n v="0"/>
    <n v="0"/>
    <n v="0"/>
    <n v="0"/>
    <n v="0"/>
    <n v="0"/>
    <n v="0"/>
    <n v="0"/>
    <x v="0"/>
  </r>
  <r>
    <n v="9617"/>
    <n v="1951"/>
    <n v="63"/>
    <x v="2"/>
    <x v="0"/>
    <x v="1"/>
    <x v="750"/>
    <n v="0"/>
    <n v="0"/>
    <d v="2014-04-16T00:00:00"/>
    <n v="37"/>
    <n v="0"/>
    <n v="4"/>
    <n v="5"/>
    <n v="6"/>
    <n v="0"/>
    <n v="4"/>
    <n v="1"/>
    <n v="1"/>
    <n v="0"/>
    <n v="3"/>
    <n v="3"/>
    <n v="0"/>
    <n v="0"/>
    <n v="0"/>
    <n v="0"/>
    <n v="0"/>
    <n v="0"/>
    <n v="0"/>
    <x v="6"/>
  </r>
  <r>
    <n v="4339"/>
    <n v="1970"/>
    <n v="44"/>
    <x v="0"/>
    <x v="1"/>
    <x v="2"/>
    <x v="751"/>
    <n v="0"/>
    <n v="1"/>
    <d v="2013-12-31T00:00:00"/>
    <n v="37"/>
    <n v="702"/>
    <n v="17"/>
    <n v="151"/>
    <n v="0"/>
    <n v="8"/>
    <n v="35"/>
    <n v="5"/>
    <n v="5"/>
    <n v="6"/>
    <n v="12"/>
    <n v="2"/>
    <n v="0"/>
    <n v="0"/>
    <n v="0"/>
    <n v="0"/>
    <n v="0"/>
    <n v="0"/>
    <n v="0"/>
    <x v="3"/>
  </r>
  <r>
    <n v="7235"/>
    <n v="1975"/>
    <n v="39"/>
    <x v="1"/>
    <x v="2"/>
    <x v="2"/>
    <x v="752"/>
    <n v="1"/>
    <n v="0"/>
    <d v="2013-12-09T00:00:00"/>
    <n v="37"/>
    <n v="2"/>
    <n v="5"/>
    <n v="12"/>
    <n v="4"/>
    <n v="8"/>
    <n v="7"/>
    <n v="3"/>
    <n v="2"/>
    <n v="0"/>
    <n v="4"/>
    <n v="5"/>
    <n v="0"/>
    <n v="0"/>
    <n v="0"/>
    <n v="0"/>
    <n v="0"/>
    <n v="0"/>
    <n v="0"/>
    <x v="4"/>
  </r>
  <r>
    <n v="8527"/>
    <n v="1965"/>
    <n v="49"/>
    <x v="0"/>
    <x v="3"/>
    <x v="3"/>
    <x v="753"/>
    <n v="1"/>
    <n v="1"/>
    <d v="2013-12-07T00:00:00"/>
    <n v="37"/>
    <n v="239"/>
    <n v="7"/>
    <n v="119"/>
    <n v="4"/>
    <n v="15"/>
    <n v="11"/>
    <n v="5"/>
    <n v="6"/>
    <n v="2"/>
    <n v="6"/>
    <n v="7"/>
    <n v="0"/>
    <n v="0"/>
    <n v="0"/>
    <n v="0"/>
    <n v="0"/>
    <n v="0"/>
    <n v="0"/>
    <x v="0"/>
  </r>
  <r>
    <n v="1968"/>
    <n v="1971"/>
    <n v="43"/>
    <x v="0"/>
    <x v="0"/>
    <x v="4"/>
    <x v="754"/>
    <n v="1"/>
    <n v="0"/>
    <d v="2013-12-02T00:00:00"/>
    <n v="37"/>
    <n v="5"/>
    <n v="1"/>
    <n v="5"/>
    <n v="10"/>
    <n v="0"/>
    <n v="7"/>
    <n v="1"/>
    <n v="1"/>
    <n v="0"/>
    <n v="2"/>
    <n v="7"/>
    <n v="0"/>
    <n v="0"/>
    <n v="0"/>
    <n v="0"/>
    <n v="0"/>
    <n v="0"/>
    <n v="0"/>
    <x v="6"/>
  </r>
  <r>
    <n v="9862"/>
    <n v="1969"/>
    <n v="45"/>
    <x v="0"/>
    <x v="0"/>
    <x v="3"/>
    <x v="755"/>
    <n v="1"/>
    <n v="0"/>
    <d v="2013-11-14T00:00:00"/>
    <n v="37"/>
    <n v="1"/>
    <n v="6"/>
    <n v="7"/>
    <n v="11"/>
    <n v="5"/>
    <n v="3"/>
    <n v="2"/>
    <n v="2"/>
    <n v="0"/>
    <n v="3"/>
    <n v="6"/>
    <n v="0"/>
    <n v="0"/>
    <n v="0"/>
    <n v="0"/>
    <n v="0"/>
    <n v="0"/>
    <n v="0"/>
    <x v="1"/>
  </r>
  <r>
    <n v="11075"/>
    <n v="1978"/>
    <n v="36"/>
    <x v="1"/>
    <x v="0"/>
    <x v="2"/>
    <x v="756"/>
    <n v="1"/>
    <n v="1"/>
    <d v="2013-10-29T00:00:00"/>
    <n v="37"/>
    <n v="183"/>
    <n v="2"/>
    <n v="64"/>
    <n v="7"/>
    <n v="2"/>
    <n v="12"/>
    <n v="4"/>
    <n v="3"/>
    <n v="3"/>
    <n v="5"/>
    <n v="4"/>
    <n v="0"/>
    <n v="0"/>
    <n v="0"/>
    <n v="0"/>
    <n v="0"/>
    <n v="0"/>
    <n v="0"/>
    <x v="1"/>
  </r>
  <r>
    <n v="6658"/>
    <n v="1972"/>
    <n v="42"/>
    <x v="0"/>
    <x v="0"/>
    <x v="3"/>
    <x v="757"/>
    <n v="0"/>
    <n v="1"/>
    <d v="2013-07-22T00:00:00"/>
    <n v="37"/>
    <n v="771"/>
    <n v="51"/>
    <n v="154"/>
    <n v="54"/>
    <n v="10"/>
    <n v="154"/>
    <n v="7"/>
    <n v="11"/>
    <n v="2"/>
    <n v="12"/>
    <n v="6"/>
    <n v="0"/>
    <n v="0"/>
    <n v="0"/>
    <n v="0"/>
    <n v="0"/>
    <n v="0"/>
    <n v="0"/>
    <x v="0"/>
  </r>
  <r>
    <n v="4552"/>
    <n v="1991"/>
    <n v="23"/>
    <x v="1"/>
    <x v="0"/>
    <x v="2"/>
    <x v="758"/>
    <n v="0"/>
    <n v="0"/>
    <d v="2013-06-22T00:00:00"/>
    <n v="37"/>
    <n v="83"/>
    <n v="2"/>
    <n v="101"/>
    <n v="64"/>
    <n v="26"/>
    <n v="117"/>
    <n v="1"/>
    <n v="3"/>
    <n v="5"/>
    <n v="3"/>
    <n v="4"/>
    <n v="0"/>
    <n v="0"/>
    <n v="0"/>
    <n v="0"/>
    <n v="0"/>
    <n v="0"/>
    <n v="0"/>
    <x v="0"/>
  </r>
  <r>
    <n v="10377"/>
    <n v="1958"/>
    <n v="56"/>
    <x v="0"/>
    <x v="3"/>
    <x v="3"/>
    <x v="759"/>
    <n v="0"/>
    <n v="1"/>
    <d v="2013-06-06T00:00:00"/>
    <n v="37"/>
    <n v="170"/>
    <n v="6"/>
    <n v="97"/>
    <n v="24"/>
    <n v="12"/>
    <n v="88"/>
    <n v="3"/>
    <n v="6"/>
    <n v="1"/>
    <n v="5"/>
    <n v="6"/>
    <n v="0"/>
    <n v="0"/>
    <n v="0"/>
    <n v="0"/>
    <n v="0"/>
    <n v="0"/>
    <n v="0"/>
    <x v="0"/>
  </r>
  <r>
    <n v="5336"/>
    <n v="1971"/>
    <n v="43"/>
    <x v="0"/>
    <x v="3"/>
    <x v="3"/>
    <x v="760"/>
    <n v="1"/>
    <n v="0"/>
    <d v="2013-06-04T00:00:00"/>
    <n v="37"/>
    <n v="39"/>
    <n v="1"/>
    <n v="9"/>
    <n v="2"/>
    <n v="0"/>
    <n v="8"/>
    <n v="0"/>
    <n v="1"/>
    <n v="0"/>
    <n v="1"/>
    <n v="1"/>
    <n v="0"/>
    <n v="0"/>
    <n v="0"/>
    <n v="0"/>
    <n v="0"/>
    <n v="0"/>
    <n v="0"/>
    <x v="0"/>
  </r>
  <r>
    <n v="10350"/>
    <n v="1950"/>
    <n v="64"/>
    <x v="2"/>
    <x v="1"/>
    <x v="2"/>
    <x v="761"/>
    <n v="2"/>
    <n v="1"/>
    <d v="2013-05-09T00:00:00"/>
    <n v="37"/>
    <n v="33"/>
    <n v="0"/>
    <n v="5"/>
    <n v="0"/>
    <n v="0"/>
    <n v="0"/>
    <n v="1"/>
    <n v="1"/>
    <n v="0"/>
    <n v="3"/>
    <n v="4"/>
    <n v="0"/>
    <n v="0"/>
    <n v="0"/>
    <n v="0"/>
    <n v="0"/>
    <n v="0"/>
    <n v="0"/>
    <x v="0"/>
  </r>
  <r>
    <n v="11071"/>
    <n v="1984"/>
    <n v="30"/>
    <x v="1"/>
    <x v="0"/>
    <x v="1"/>
    <x v="762"/>
    <n v="0"/>
    <n v="0"/>
    <d v="2013-04-21T00:00:00"/>
    <n v="37"/>
    <n v="450"/>
    <n v="133"/>
    <n v="951"/>
    <n v="173"/>
    <n v="0"/>
    <n v="216"/>
    <n v="1"/>
    <n v="3"/>
    <n v="6"/>
    <n v="6"/>
    <n v="1"/>
    <n v="0"/>
    <n v="0"/>
    <n v="0"/>
    <n v="0"/>
    <n v="0"/>
    <n v="1"/>
    <n v="0"/>
    <x v="1"/>
  </r>
  <r>
    <n v="11100"/>
    <n v="1972"/>
    <n v="42"/>
    <x v="0"/>
    <x v="0"/>
    <x v="0"/>
    <x v="763"/>
    <n v="1"/>
    <n v="1"/>
    <d v="2013-04-11T00:00:00"/>
    <n v="37"/>
    <n v="51"/>
    <n v="2"/>
    <n v="7"/>
    <n v="0"/>
    <n v="1"/>
    <n v="2"/>
    <n v="2"/>
    <n v="2"/>
    <n v="0"/>
    <n v="3"/>
    <n v="7"/>
    <n v="0"/>
    <n v="0"/>
    <n v="0"/>
    <n v="0"/>
    <n v="0"/>
    <n v="0"/>
    <n v="0"/>
    <x v="1"/>
  </r>
  <r>
    <n v="6516"/>
    <n v="1989"/>
    <n v="25"/>
    <x v="1"/>
    <x v="4"/>
    <x v="2"/>
    <x v="764"/>
    <n v="1"/>
    <n v="0"/>
    <d v="2013-03-18T00:00:00"/>
    <n v="37"/>
    <n v="0"/>
    <n v="0"/>
    <n v="1"/>
    <n v="7"/>
    <n v="4"/>
    <n v="6"/>
    <n v="1"/>
    <n v="1"/>
    <n v="0"/>
    <n v="2"/>
    <n v="7"/>
    <n v="0"/>
    <n v="0"/>
    <n v="0"/>
    <n v="0"/>
    <n v="0"/>
    <n v="0"/>
    <n v="0"/>
    <x v="3"/>
  </r>
  <r>
    <n v="1734"/>
    <n v="1968"/>
    <n v="46"/>
    <x v="0"/>
    <x v="1"/>
    <x v="3"/>
    <x v="765"/>
    <n v="2"/>
    <n v="1"/>
    <d v="2013-01-17T00:00:00"/>
    <n v="37"/>
    <n v="59"/>
    <n v="0"/>
    <n v="11"/>
    <n v="4"/>
    <n v="2"/>
    <n v="5"/>
    <n v="4"/>
    <n v="3"/>
    <n v="0"/>
    <n v="4"/>
    <n v="7"/>
    <n v="0"/>
    <n v="0"/>
    <n v="0"/>
    <n v="0"/>
    <n v="0"/>
    <n v="0"/>
    <n v="0"/>
    <x v="6"/>
  </r>
  <r>
    <n v="2131"/>
    <n v="1959"/>
    <n v="55"/>
    <x v="0"/>
    <x v="1"/>
    <x v="0"/>
    <x v="766"/>
    <n v="0"/>
    <n v="1"/>
    <d v="2012-12-30T00:00:00"/>
    <n v="37"/>
    <n v="1063"/>
    <n v="89"/>
    <n v="102"/>
    <n v="16"/>
    <n v="12"/>
    <n v="25"/>
    <n v="4"/>
    <n v="9"/>
    <n v="4"/>
    <n v="6"/>
    <n v="6"/>
    <n v="0"/>
    <n v="0"/>
    <n v="0"/>
    <n v="0"/>
    <n v="0"/>
    <n v="0"/>
    <n v="0"/>
    <x v="0"/>
  </r>
  <r>
    <n v="6439"/>
    <n v="1958"/>
    <n v="56"/>
    <x v="0"/>
    <x v="0"/>
    <x v="2"/>
    <x v="767"/>
    <n v="0"/>
    <n v="1"/>
    <d v="2012-08-17T00:00:00"/>
    <n v="37"/>
    <n v="789"/>
    <n v="0"/>
    <n v="133"/>
    <n v="0"/>
    <n v="28"/>
    <n v="152"/>
    <n v="7"/>
    <n v="11"/>
    <n v="5"/>
    <n v="8"/>
    <n v="7"/>
    <n v="0"/>
    <n v="0"/>
    <n v="0"/>
    <n v="0"/>
    <n v="0"/>
    <n v="0"/>
    <n v="0"/>
    <x v="6"/>
  </r>
  <r>
    <n v="10591"/>
    <n v="1969"/>
    <n v="45"/>
    <x v="0"/>
    <x v="0"/>
    <x v="4"/>
    <x v="768"/>
    <n v="0"/>
    <n v="1"/>
    <d v="2012-08-06T00:00:00"/>
    <n v="37"/>
    <n v="63"/>
    <n v="10"/>
    <n v="83"/>
    <n v="7"/>
    <n v="19"/>
    <n v="19"/>
    <n v="2"/>
    <n v="4"/>
    <n v="1"/>
    <n v="4"/>
    <n v="7"/>
    <n v="0"/>
    <n v="0"/>
    <n v="0"/>
    <n v="0"/>
    <n v="0"/>
    <n v="0"/>
    <n v="0"/>
    <x v="0"/>
  </r>
  <r>
    <n v="9797"/>
    <n v="1956"/>
    <n v="58"/>
    <x v="0"/>
    <x v="0"/>
    <x v="2"/>
    <x v="769"/>
    <n v="0"/>
    <n v="1"/>
    <d v="2014-04-13T00:00:00"/>
    <n v="38"/>
    <n v="228"/>
    <n v="19"/>
    <n v="130"/>
    <n v="4"/>
    <n v="11"/>
    <n v="51"/>
    <n v="2"/>
    <n v="3"/>
    <n v="3"/>
    <n v="8"/>
    <n v="2"/>
    <n v="0"/>
    <n v="0"/>
    <n v="0"/>
    <n v="0"/>
    <n v="0"/>
    <n v="0"/>
    <n v="0"/>
    <x v="0"/>
  </r>
  <r>
    <n v="9336"/>
    <n v="1969"/>
    <n v="45"/>
    <x v="0"/>
    <x v="1"/>
    <x v="4"/>
    <x v="770"/>
    <n v="0"/>
    <n v="1"/>
    <d v="2014-03-22T00:00:00"/>
    <n v="38"/>
    <n v="512"/>
    <n v="0"/>
    <n v="83"/>
    <n v="0"/>
    <n v="0"/>
    <n v="41"/>
    <n v="3"/>
    <n v="6"/>
    <n v="2"/>
    <n v="10"/>
    <n v="4"/>
    <n v="0"/>
    <n v="0"/>
    <n v="0"/>
    <n v="0"/>
    <n v="0"/>
    <n v="0"/>
    <n v="0"/>
    <x v="0"/>
  </r>
  <r>
    <n v="2174"/>
    <n v="1954"/>
    <n v="60"/>
    <x v="2"/>
    <x v="0"/>
    <x v="1"/>
    <x v="584"/>
    <n v="1"/>
    <n v="1"/>
    <d v="2014-03-08T00:00:00"/>
    <n v="38"/>
    <n v="11"/>
    <n v="1"/>
    <n v="6"/>
    <n v="2"/>
    <n v="1"/>
    <n v="6"/>
    <n v="2"/>
    <n v="1"/>
    <n v="1"/>
    <n v="2"/>
    <n v="5"/>
    <n v="0"/>
    <n v="0"/>
    <n v="0"/>
    <n v="0"/>
    <n v="0"/>
    <n v="0"/>
    <n v="0"/>
    <x v="2"/>
  </r>
  <r>
    <n v="3197"/>
    <n v="1980"/>
    <n v="34"/>
    <x v="1"/>
    <x v="0"/>
    <x v="2"/>
    <x v="771"/>
    <n v="0"/>
    <n v="1"/>
    <d v="2013-12-16T00:00:00"/>
    <n v="38"/>
    <n v="275"/>
    <n v="59"/>
    <n v="107"/>
    <n v="69"/>
    <n v="101"/>
    <n v="59"/>
    <n v="2"/>
    <n v="6"/>
    <n v="4"/>
    <n v="8"/>
    <n v="4"/>
    <n v="0"/>
    <n v="0"/>
    <n v="0"/>
    <n v="0"/>
    <n v="0"/>
    <n v="0"/>
    <n v="0"/>
    <x v="0"/>
  </r>
  <r>
    <n v="9185"/>
    <n v="1966"/>
    <n v="48"/>
    <x v="0"/>
    <x v="1"/>
    <x v="1"/>
    <x v="772"/>
    <n v="0"/>
    <n v="0"/>
    <d v="2013-10-28T00:00:00"/>
    <n v="38"/>
    <n v="452"/>
    <n v="20"/>
    <n v="514"/>
    <n v="13"/>
    <n v="30"/>
    <n v="0"/>
    <n v="3"/>
    <n v="4"/>
    <n v="6"/>
    <n v="5"/>
    <n v="3"/>
    <n v="0"/>
    <n v="0"/>
    <n v="0"/>
    <n v="0"/>
    <n v="0"/>
    <n v="1"/>
    <n v="0"/>
    <x v="0"/>
  </r>
  <r>
    <n v="905"/>
    <n v="1986"/>
    <n v="28"/>
    <x v="1"/>
    <x v="0"/>
    <x v="0"/>
    <x v="773"/>
    <n v="1"/>
    <n v="0"/>
    <d v="2013-10-22T00:00:00"/>
    <n v="38"/>
    <n v="7"/>
    <n v="17"/>
    <n v="18"/>
    <n v="6"/>
    <n v="10"/>
    <n v="26"/>
    <n v="4"/>
    <n v="4"/>
    <n v="0"/>
    <n v="3"/>
    <n v="8"/>
    <n v="0"/>
    <n v="0"/>
    <n v="0"/>
    <n v="0"/>
    <n v="0"/>
    <n v="0"/>
    <n v="0"/>
    <x v="6"/>
  </r>
  <r>
    <n v="10858"/>
    <n v="1975"/>
    <n v="39"/>
    <x v="1"/>
    <x v="0"/>
    <x v="3"/>
    <x v="774"/>
    <n v="1"/>
    <n v="1"/>
    <d v="2013-09-09T00:00:00"/>
    <n v="38"/>
    <n v="355"/>
    <n v="30"/>
    <n v="177"/>
    <n v="90"/>
    <n v="138"/>
    <n v="30"/>
    <n v="4"/>
    <n v="9"/>
    <n v="5"/>
    <n v="7"/>
    <n v="5"/>
    <n v="0"/>
    <n v="0"/>
    <n v="0"/>
    <n v="0"/>
    <n v="0"/>
    <n v="0"/>
    <n v="0"/>
    <x v="0"/>
  </r>
  <r>
    <n v="8925"/>
    <n v="1965"/>
    <n v="49"/>
    <x v="0"/>
    <x v="3"/>
    <x v="2"/>
    <x v="775"/>
    <n v="0"/>
    <n v="1"/>
    <d v="2013-07-03T00:00:00"/>
    <n v="38"/>
    <n v="512"/>
    <n v="53"/>
    <n v="98"/>
    <n v="81"/>
    <n v="179"/>
    <n v="89"/>
    <n v="3"/>
    <n v="8"/>
    <n v="5"/>
    <n v="10"/>
    <n v="5"/>
    <n v="0"/>
    <n v="0"/>
    <n v="0"/>
    <n v="0"/>
    <n v="0"/>
    <n v="0"/>
    <n v="0"/>
    <x v="0"/>
  </r>
  <r>
    <n v="2499"/>
    <n v="1958"/>
    <n v="56"/>
    <x v="0"/>
    <x v="2"/>
    <x v="1"/>
    <x v="776"/>
    <n v="0"/>
    <n v="1"/>
    <d v="2013-05-06T00:00:00"/>
    <n v="38"/>
    <n v="204"/>
    <n v="97"/>
    <n v="97"/>
    <n v="21"/>
    <n v="118"/>
    <n v="26"/>
    <n v="1"/>
    <n v="5"/>
    <n v="2"/>
    <n v="10"/>
    <n v="4"/>
    <n v="0"/>
    <n v="0"/>
    <n v="0"/>
    <n v="0"/>
    <n v="0"/>
    <n v="0"/>
    <n v="0"/>
    <x v="0"/>
  </r>
  <r>
    <n v="1109"/>
    <n v="1982"/>
    <n v="32"/>
    <x v="1"/>
    <x v="3"/>
    <x v="3"/>
    <x v="777"/>
    <n v="1"/>
    <n v="0"/>
    <d v="2013-04-23T00:00:00"/>
    <n v="38"/>
    <n v="6"/>
    <n v="0"/>
    <n v="5"/>
    <n v="0"/>
    <n v="0"/>
    <n v="1"/>
    <n v="1"/>
    <n v="1"/>
    <n v="0"/>
    <n v="2"/>
    <n v="7"/>
    <n v="0"/>
    <n v="0"/>
    <n v="0"/>
    <n v="0"/>
    <n v="0"/>
    <n v="0"/>
    <n v="0"/>
    <x v="0"/>
  </r>
  <r>
    <n v="326"/>
    <n v="1973"/>
    <n v="41"/>
    <x v="0"/>
    <x v="0"/>
    <x v="2"/>
    <x v="778"/>
    <n v="1"/>
    <n v="1"/>
    <d v="2013-02-18T00:00:00"/>
    <n v="38"/>
    <n v="235"/>
    <n v="6"/>
    <n v="45"/>
    <n v="8"/>
    <n v="9"/>
    <n v="12"/>
    <n v="4"/>
    <n v="5"/>
    <n v="1"/>
    <n v="6"/>
    <n v="6"/>
    <n v="0"/>
    <n v="0"/>
    <n v="0"/>
    <n v="0"/>
    <n v="0"/>
    <n v="0"/>
    <n v="0"/>
    <x v="5"/>
  </r>
  <r>
    <n v="10967"/>
    <n v="1963"/>
    <n v="51"/>
    <x v="0"/>
    <x v="0"/>
    <x v="0"/>
    <x v="779"/>
    <n v="1"/>
    <n v="1"/>
    <d v="2013-02-06T00:00:00"/>
    <n v="38"/>
    <n v="33"/>
    <n v="6"/>
    <n v="40"/>
    <n v="3"/>
    <n v="7"/>
    <n v="10"/>
    <n v="3"/>
    <n v="2"/>
    <n v="0"/>
    <n v="4"/>
    <n v="7"/>
    <n v="0"/>
    <n v="0"/>
    <n v="0"/>
    <n v="0"/>
    <n v="0"/>
    <n v="0"/>
    <n v="0"/>
    <x v="6"/>
  </r>
  <r>
    <n v="5370"/>
    <n v="1973"/>
    <n v="41"/>
    <x v="0"/>
    <x v="1"/>
    <x v="2"/>
    <x v="780"/>
    <n v="1"/>
    <n v="0"/>
    <d v="2013-01-16T00:00:00"/>
    <n v="38"/>
    <n v="239"/>
    <n v="3"/>
    <n v="141"/>
    <n v="0"/>
    <n v="7"/>
    <n v="23"/>
    <n v="4"/>
    <n v="7"/>
    <n v="1"/>
    <n v="6"/>
    <n v="8"/>
    <n v="1"/>
    <n v="0"/>
    <n v="0"/>
    <n v="0"/>
    <n v="0"/>
    <n v="0"/>
    <n v="0"/>
    <x v="0"/>
  </r>
  <r>
    <n v="2098"/>
    <n v="1969"/>
    <n v="45"/>
    <x v="0"/>
    <x v="1"/>
    <x v="2"/>
    <x v="781"/>
    <n v="2"/>
    <n v="0"/>
    <d v="2013-01-08T00:00:00"/>
    <n v="38"/>
    <n v="11"/>
    <n v="0"/>
    <n v="5"/>
    <n v="0"/>
    <n v="0"/>
    <n v="1"/>
    <n v="1"/>
    <n v="1"/>
    <n v="0"/>
    <n v="2"/>
    <n v="8"/>
    <n v="0"/>
    <n v="0"/>
    <n v="0"/>
    <n v="0"/>
    <n v="0"/>
    <n v="0"/>
    <n v="0"/>
    <x v="0"/>
  </r>
  <r>
    <n v="1773"/>
    <n v="1978"/>
    <n v="36"/>
    <x v="1"/>
    <x v="2"/>
    <x v="2"/>
    <x v="782"/>
    <n v="0"/>
    <n v="0"/>
    <d v="2012-12-04T00:00:00"/>
    <n v="38"/>
    <n v="5"/>
    <n v="6"/>
    <n v="15"/>
    <n v="11"/>
    <n v="7"/>
    <n v="13"/>
    <n v="1"/>
    <n v="2"/>
    <n v="0"/>
    <n v="3"/>
    <n v="9"/>
    <n v="0"/>
    <n v="0"/>
    <n v="0"/>
    <n v="0"/>
    <n v="0"/>
    <n v="0"/>
    <n v="0"/>
    <x v="6"/>
  </r>
  <r>
    <n v="5036"/>
    <n v="1984"/>
    <n v="30"/>
    <x v="1"/>
    <x v="1"/>
    <x v="1"/>
    <x v="783"/>
    <n v="1"/>
    <n v="0"/>
    <d v="2012-11-28T00:00:00"/>
    <n v="38"/>
    <n v="252"/>
    <n v="3"/>
    <n v="42"/>
    <n v="4"/>
    <n v="3"/>
    <n v="102"/>
    <n v="2"/>
    <n v="4"/>
    <n v="5"/>
    <n v="3"/>
    <n v="6"/>
    <n v="0"/>
    <n v="0"/>
    <n v="0"/>
    <n v="0"/>
    <n v="0"/>
    <n v="0"/>
    <n v="0"/>
    <x v="0"/>
  </r>
  <r>
    <n v="4856"/>
    <n v="1957"/>
    <n v="57"/>
    <x v="0"/>
    <x v="2"/>
    <x v="2"/>
    <x v="784"/>
    <n v="0"/>
    <n v="0"/>
    <d v="2012-11-06T00:00:00"/>
    <n v="38"/>
    <n v="556"/>
    <n v="54"/>
    <n v="845"/>
    <n v="202"/>
    <n v="133"/>
    <n v="63"/>
    <n v="1"/>
    <n v="7"/>
    <n v="7"/>
    <n v="10"/>
    <n v="3"/>
    <n v="1"/>
    <n v="0"/>
    <n v="0"/>
    <n v="1"/>
    <n v="0"/>
    <n v="0"/>
    <n v="0"/>
    <x v="5"/>
  </r>
  <r>
    <n v="8722"/>
    <n v="1957"/>
    <n v="57"/>
    <x v="0"/>
    <x v="2"/>
    <x v="2"/>
    <x v="784"/>
    <n v="0"/>
    <n v="0"/>
    <d v="2012-11-06T00:00:00"/>
    <n v="38"/>
    <n v="556"/>
    <n v="54"/>
    <n v="845"/>
    <n v="202"/>
    <n v="133"/>
    <n v="63"/>
    <n v="1"/>
    <n v="7"/>
    <n v="7"/>
    <n v="10"/>
    <n v="3"/>
    <n v="1"/>
    <n v="0"/>
    <n v="0"/>
    <n v="1"/>
    <n v="0"/>
    <n v="1"/>
    <n v="0"/>
    <x v="1"/>
  </r>
  <r>
    <n v="2156"/>
    <n v="1955"/>
    <n v="59"/>
    <x v="0"/>
    <x v="1"/>
    <x v="2"/>
    <x v="785"/>
    <n v="1"/>
    <n v="1"/>
    <d v="2012-11-03T00:00:00"/>
    <n v="38"/>
    <n v="27"/>
    <n v="0"/>
    <n v="10"/>
    <n v="0"/>
    <n v="0"/>
    <n v="4"/>
    <n v="4"/>
    <n v="2"/>
    <n v="0"/>
    <n v="4"/>
    <n v="5"/>
    <n v="0"/>
    <n v="0"/>
    <n v="0"/>
    <n v="0"/>
    <n v="0"/>
    <n v="0"/>
    <n v="0"/>
    <x v="0"/>
  </r>
  <r>
    <n v="2569"/>
    <n v="1987"/>
    <n v="27"/>
    <x v="1"/>
    <x v="0"/>
    <x v="2"/>
    <x v="786"/>
    <n v="0"/>
    <n v="0"/>
    <d v="2012-10-10T00:00:00"/>
    <n v="38"/>
    <n v="3"/>
    <n v="14"/>
    <n v="17"/>
    <n v="6"/>
    <n v="1"/>
    <n v="5"/>
    <n v="1"/>
    <n v="1"/>
    <n v="0"/>
    <n v="3"/>
    <n v="8"/>
    <n v="0"/>
    <n v="0"/>
    <n v="0"/>
    <n v="0"/>
    <n v="0"/>
    <n v="0"/>
    <n v="0"/>
    <x v="2"/>
  </r>
  <r>
    <n v="10151"/>
    <n v="1960"/>
    <n v="54"/>
    <x v="0"/>
    <x v="0"/>
    <x v="0"/>
    <x v="787"/>
    <n v="0"/>
    <n v="2"/>
    <d v="2012-09-12T00:00:00"/>
    <n v="38"/>
    <n v="317"/>
    <n v="46"/>
    <n v="247"/>
    <n v="151"/>
    <n v="46"/>
    <n v="139"/>
    <n v="1"/>
    <n v="4"/>
    <n v="5"/>
    <n v="12"/>
    <n v="3"/>
    <n v="0"/>
    <n v="0"/>
    <n v="0"/>
    <n v="0"/>
    <n v="0"/>
    <n v="0"/>
    <n v="0"/>
    <x v="0"/>
  </r>
  <r>
    <n v="10473"/>
    <n v="1956"/>
    <n v="58"/>
    <x v="0"/>
    <x v="1"/>
    <x v="4"/>
    <x v="788"/>
    <n v="0"/>
    <n v="1"/>
    <d v="2012-09-10T00:00:00"/>
    <n v="38"/>
    <n v="158"/>
    <n v="19"/>
    <n v="288"/>
    <n v="25"/>
    <n v="0"/>
    <n v="38"/>
    <n v="1"/>
    <n v="6"/>
    <n v="4"/>
    <n v="9"/>
    <n v="7"/>
    <n v="0"/>
    <n v="1"/>
    <n v="1"/>
    <n v="0"/>
    <n v="0"/>
    <n v="1"/>
    <n v="0"/>
    <x v="0"/>
  </r>
  <r>
    <n v="7079"/>
    <n v="1962"/>
    <n v="52"/>
    <x v="0"/>
    <x v="0"/>
    <x v="0"/>
    <x v="789"/>
    <n v="0"/>
    <n v="1"/>
    <d v="2012-09-08T00:00:00"/>
    <n v="38"/>
    <n v="897"/>
    <n v="23"/>
    <n v="207"/>
    <n v="15"/>
    <n v="11"/>
    <n v="92"/>
    <n v="5"/>
    <n v="9"/>
    <n v="6"/>
    <n v="12"/>
    <n v="6"/>
    <n v="0"/>
    <n v="0"/>
    <n v="0"/>
    <n v="0"/>
    <n v="0"/>
    <n v="0"/>
    <n v="0"/>
    <x v="6"/>
  </r>
  <r>
    <n v="6875"/>
    <n v="1965"/>
    <n v="49"/>
    <x v="0"/>
    <x v="1"/>
    <x v="3"/>
    <x v="790"/>
    <n v="0"/>
    <n v="0"/>
    <d v="2012-08-28T00:00:00"/>
    <n v="38"/>
    <n v="167"/>
    <n v="13"/>
    <n v="180"/>
    <n v="86"/>
    <n v="13"/>
    <n v="70"/>
    <n v="2"/>
    <n v="7"/>
    <n v="3"/>
    <n v="5"/>
    <n v="8"/>
    <n v="0"/>
    <n v="0"/>
    <n v="0"/>
    <n v="0"/>
    <n v="0"/>
    <n v="0"/>
    <n v="0"/>
    <x v="1"/>
  </r>
  <r>
    <n v="6728"/>
    <n v="1985"/>
    <n v="29"/>
    <x v="1"/>
    <x v="0"/>
    <x v="3"/>
    <x v="791"/>
    <n v="1"/>
    <n v="0"/>
    <d v="2012-08-27T00:00:00"/>
    <n v="38"/>
    <n v="16"/>
    <n v="0"/>
    <n v="17"/>
    <n v="6"/>
    <n v="3"/>
    <n v="6"/>
    <n v="2"/>
    <n v="1"/>
    <n v="0"/>
    <n v="3"/>
    <n v="9"/>
    <n v="0"/>
    <n v="0"/>
    <n v="0"/>
    <n v="0"/>
    <n v="0"/>
    <n v="0"/>
    <n v="0"/>
    <x v="0"/>
  </r>
  <r>
    <n v="2471"/>
    <n v="1965"/>
    <n v="49"/>
    <x v="0"/>
    <x v="0"/>
    <x v="2"/>
    <x v="792"/>
    <n v="0"/>
    <n v="0"/>
    <d v="2014-06-27T00:00:00"/>
    <n v="39"/>
    <n v="48"/>
    <n v="58"/>
    <n v="68"/>
    <n v="16"/>
    <n v="66"/>
    <n v="43"/>
    <n v="1"/>
    <n v="3"/>
    <n v="2"/>
    <n v="6"/>
    <n v="2"/>
    <n v="0"/>
    <n v="0"/>
    <n v="0"/>
    <n v="0"/>
    <n v="0"/>
    <n v="0"/>
    <n v="0"/>
    <x v="6"/>
  </r>
  <r>
    <n v="49"/>
    <n v="1970"/>
    <n v="44"/>
    <x v="0"/>
    <x v="0"/>
    <x v="1"/>
    <x v="793"/>
    <n v="1"/>
    <n v="0"/>
    <d v="2014-05-11T00:00:00"/>
    <n v="39"/>
    <n v="2"/>
    <n v="3"/>
    <n v="6"/>
    <n v="4"/>
    <n v="1"/>
    <n v="9"/>
    <n v="1"/>
    <n v="1"/>
    <n v="1"/>
    <n v="2"/>
    <n v="7"/>
    <n v="0"/>
    <n v="0"/>
    <n v="0"/>
    <n v="0"/>
    <n v="0"/>
    <n v="0"/>
    <n v="0"/>
    <x v="1"/>
  </r>
  <r>
    <n v="4973"/>
    <n v="1970"/>
    <n v="44"/>
    <x v="0"/>
    <x v="0"/>
    <x v="1"/>
    <x v="793"/>
    <n v="1"/>
    <n v="0"/>
    <d v="2014-05-11T00:00:00"/>
    <n v="39"/>
    <n v="2"/>
    <n v="3"/>
    <n v="6"/>
    <n v="4"/>
    <n v="1"/>
    <n v="9"/>
    <n v="1"/>
    <n v="1"/>
    <n v="1"/>
    <n v="2"/>
    <n v="7"/>
    <n v="0"/>
    <n v="0"/>
    <n v="0"/>
    <n v="0"/>
    <n v="0"/>
    <n v="0"/>
    <n v="0"/>
    <x v="1"/>
  </r>
  <r>
    <n v="6387"/>
    <n v="1976"/>
    <n v="38"/>
    <x v="1"/>
    <x v="1"/>
    <x v="3"/>
    <x v="794"/>
    <n v="1"/>
    <n v="1"/>
    <d v="2014-05-08T00:00:00"/>
    <n v="39"/>
    <n v="42"/>
    <n v="0"/>
    <n v="17"/>
    <n v="0"/>
    <n v="0"/>
    <n v="18"/>
    <n v="3"/>
    <n v="2"/>
    <n v="1"/>
    <n v="3"/>
    <n v="5"/>
    <n v="1"/>
    <n v="0"/>
    <n v="0"/>
    <n v="0"/>
    <n v="0"/>
    <n v="0"/>
    <n v="0"/>
    <x v="6"/>
  </r>
  <r>
    <n v="5866"/>
    <n v="1974"/>
    <n v="40"/>
    <x v="0"/>
    <x v="0"/>
    <x v="3"/>
    <x v="795"/>
    <n v="1"/>
    <n v="0"/>
    <d v="2014-03-20T00:00:00"/>
    <n v="39"/>
    <n v="97"/>
    <n v="3"/>
    <n v="66"/>
    <n v="12"/>
    <n v="7"/>
    <n v="34"/>
    <n v="3"/>
    <n v="4"/>
    <n v="1"/>
    <n v="4"/>
    <n v="7"/>
    <n v="0"/>
    <n v="0"/>
    <n v="0"/>
    <n v="0"/>
    <n v="0"/>
    <n v="0"/>
    <n v="0"/>
    <x v="0"/>
  </r>
  <r>
    <n v="8523"/>
    <n v="1968"/>
    <n v="46"/>
    <x v="0"/>
    <x v="0"/>
    <x v="2"/>
    <x v="796"/>
    <n v="1"/>
    <n v="0"/>
    <d v="2013-12-14T00:00:00"/>
    <n v="39"/>
    <n v="24"/>
    <n v="1"/>
    <n v="16"/>
    <n v="12"/>
    <n v="2"/>
    <n v="5"/>
    <n v="3"/>
    <n v="4"/>
    <n v="0"/>
    <n v="3"/>
    <n v="8"/>
    <n v="0"/>
    <n v="0"/>
    <n v="0"/>
    <n v="0"/>
    <n v="0"/>
    <n v="0"/>
    <n v="0"/>
    <x v="1"/>
  </r>
  <r>
    <n v="7901"/>
    <n v="1971"/>
    <n v="43"/>
    <x v="0"/>
    <x v="3"/>
    <x v="2"/>
    <x v="797"/>
    <n v="0"/>
    <n v="1"/>
    <d v="2013-11-06T00:00:00"/>
    <n v="39"/>
    <n v="9"/>
    <n v="1"/>
    <n v="5"/>
    <n v="2"/>
    <n v="1"/>
    <n v="4"/>
    <n v="1"/>
    <n v="0"/>
    <n v="0"/>
    <n v="3"/>
    <n v="4"/>
    <n v="0"/>
    <n v="0"/>
    <n v="0"/>
    <n v="0"/>
    <n v="0"/>
    <n v="0"/>
    <n v="0"/>
    <x v="3"/>
  </r>
  <r>
    <n v="898"/>
    <n v="1986"/>
    <n v="28"/>
    <x v="1"/>
    <x v="0"/>
    <x v="2"/>
    <x v="798"/>
    <n v="1"/>
    <n v="0"/>
    <d v="2013-10-21T00:00:00"/>
    <n v="39"/>
    <n v="38"/>
    <n v="15"/>
    <n v="54"/>
    <n v="3"/>
    <n v="8"/>
    <n v="29"/>
    <n v="3"/>
    <n v="3"/>
    <n v="0"/>
    <n v="4"/>
    <n v="8"/>
    <n v="0"/>
    <n v="0"/>
    <n v="0"/>
    <n v="0"/>
    <n v="0"/>
    <n v="0"/>
    <n v="0"/>
    <x v="0"/>
  </r>
  <r>
    <n v="10242"/>
    <n v="1966"/>
    <n v="48"/>
    <x v="0"/>
    <x v="1"/>
    <x v="3"/>
    <x v="799"/>
    <n v="1"/>
    <n v="1"/>
    <d v="2013-09-16T00:00:00"/>
    <n v="39"/>
    <n v="56"/>
    <n v="0"/>
    <n v="11"/>
    <n v="0"/>
    <n v="0"/>
    <n v="8"/>
    <n v="2"/>
    <n v="2"/>
    <n v="0"/>
    <n v="4"/>
    <n v="5"/>
    <n v="0"/>
    <n v="0"/>
    <n v="0"/>
    <n v="0"/>
    <n v="0"/>
    <n v="0"/>
    <n v="0"/>
    <x v="0"/>
  </r>
  <r>
    <n v="5835"/>
    <n v="1976"/>
    <n v="38"/>
    <x v="1"/>
    <x v="1"/>
    <x v="0"/>
    <x v="800"/>
    <n v="1"/>
    <n v="0"/>
    <d v="2013-07-02T00:00:00"/>
    <n v="39"/>
    <n v="21"/>
    <n v="2"/>
    <n v="28"/>
    <n v="3"/>
    <n v="2"/>
    <n v="9"/>
    <n v="3"/>
    <n v="2"/>
    <n v="0"/>
    <n v="4"/>
    <n v="8"/>
    <n v="0"/>
    <n v="0"/>
    <n v="0"/>
    <n v="0"/>
    <n v="0"/>
    <n v="0"/>
    <n v="0"/>
    <x v="0"/>
  </r>
  <r>
    <n v="6919"/>
    <n v="1978"/>
    <n v="36"/>
    <x v="1"/>
    <x v="2"/>
    <x v="2"/>
    <x v="801"/>
    <n v="1"/>
    <n v="0"/>
    <d v="2013-06-04T00:00:00"/>
    <n v="39"/>
    <n v="4"/>
    <n v="7"/>
    <n v="15"/>
    <n v="13"/>
    <n v="9"/>
    <n v="15"/>
    <n v="3"/>
    <n v="2"/>
    <n v="1"/>
    <n v="3"/>
    <n v="6"/>
    <n v="0"/>
    <n v="0"/>
    <n v="0"/>
    <n v="0"/>
    <n v="0"/>
    <n v="0"/>
    <n v="0"/>
    <x v="0"/>
  </r>
  <r>
    <n v="6197"/>
    <n v="1962"/>
    <n v="52"/>
    <x v="0"/>
    <x v="1"/>
    <x v="1"/>
    <x v="802"/>
    <n v="1"/>
    <n v="1"/>
    <d v="2013-04-20T00:00:00"/>
    <n v="39"/>
    <n v="37"/>
    <n v="0"/>
    <n v="17"/>
    <n v="0"/>
    <n v="0"/>
    <n v="3"/>
    <n v="3"/>
    <n v="3"/>
    <n v="0"/>
    <n v="3"/>
    <n v="9"/>
    <n v="0"/>
    <n v="0"/>
    <n v="0"/>
    <n v="0"/>
    <n v="0"/>
    <n v="0"/>
    <n v="0"/>
    <x v="0"/>
  </r>
  <r>
    <n v="10475"/>
    <n v="1970"/>
    <n v="44"/>
    <x v="0"/>
    <x v="3"/>
    <x v="3"/>
    <x v="120"/>
    <n v="0"/>
    <n v="1"/>
    <d v="2013-04-01T00:00:00"/>
    <n v="39"/>
    <n v="187"/>
    <n v="5"/>
    <n v="65"/>
    <n v="26"/>
    <n v="20"/>
    <n v="14"/>
    <n v="2"/>
    <n v="4"/>
    <n v="2"/>
    <n v="6"/>
    <n v="5"/>
    <n v="0"/>
    <n v="0"/>
    <n v="0"/>
    <n v="0"/>
    <n v="0"/>
    <n v="0"/>
    <n v="0"/>
    <x v="2"/>
  </r>
  <r>
    <n v="4201"/>
    <n v="1962"/>
    <n v="52"/>
    <x v="0"/>
    <x v="0"/>
    <x v="1"/>
    <x v="803"/>
    <n v="0"/>
    <n v="1"/>
    <d v="2013-03-03T00:00:00"/>
    <n v="39"/>
    <n v="229"/>
    <n v="7"/>
    <n v="137"/>
    <n v="4"/>
    <n v="0"/>
    <n v="91"/>
    <n v="5"/>
    <n v="4"/>
    <n v="2"/>
    <n v="8"/>
    <n v="5"/>
    <n v="0"/>
    <n v="0"/>
    <n v="0"/>
    <n v="0"/>
    <n v="0"/>
    <n v="0"/>
    <n v="0"/>
    <x v="5"/>
  </r>
  <r>
    <n v="5092"/>
    <n v="1949"/>
    <n v="65"/>
    <x v="2"/>
    <x v="1"/>
    <x v="4"/>
    <x v="804"/>
    <n v="0"/>
    <n v="1"/>
    <d v="2013-02-12T00:00:00"/>
    <n v="39"/>
    <n v="380"/>
    <n v="0"/>
    <n v="47"/>
    <n v="6"/>
    <n v="0"/>
    <n v="34"/>
    <n v="4"/>
    <n v="7"/>
    <n v="1"/>
    <n v="7"/>
    <n v="8"/>
    <n v="0"/>
    <n v="1"/>
    <n v="0"/>
    <n v="0"/>
    <n v="0"/>
    <n v="1"/>
    <n v="0"/>
    <x v="0"/>
  </r>
  <r>
    <n v="6566"/>
    <n v="1954"/>
    <n v="60"/>
    <x v="2"/>
    <x v="1"/>
    <x v="2"/>
    <x v="805"/>
    <n v="1"/>
    <n v="1"/>
    <d v="2012-11-08T00:00:00"/>
    <n v="39"/>
    <n v="826"/>
    <n v="50"/>
    <n v="317"/>
    <n v="50"/>
    <n v="38"/>
    <n v="38"/>
    <n v="9"/>
    <n v="5"/>
    <n v="2"/>
    <n v="12"/>
    <n v="8"/>
    <n v="0"/>
    <n v="0"/>
    <n v="0"/>
    <n v="0"/>
    <n v="0"/>
    <n v="0"/>
    <n v="0"/>
    <x v="3"/>
  </r>
  <r>
    <n v="6613"/>
    <n v="1970"/>
    <n v="44"/>
    <x v="0"/>
    <x v="3"/>
    <x v="2"/>
    <x v="806"/>
    <n v="1"/>
    <n v="0"/>
    <d v="2012-10-12T00:00:00"/>
    <n v="39"/>
    <n v="513"/>
    <n v="7"/>
    <n v="133"/>
    <n v="46"/>
    <n v="14"/>
    <n v="14"/>
    <n v="6"/>
    <n v="8"/>
    <n v="4"/>
    <n v="8"/>
    <n v="8"/>
    <n v="0"/>
    <n v="0"/>
    <n v="0"/>
    <n v="0"/>
    <n v="0"/>
    <n v="0"/>
    <n v="0"/>
    <x v="3"/>
  </r>
  <r>
    <n v="9094"/>
    <n v="1955"/>
    <n v="59"/>
    <x v="0"/>
    <x v="2"/>
    <x v="2"/>
    <x v="807"/>
    <n v="0"/>
    <n v="1"/>
    <d v="2012-08-03T00:00:00"/>
    <n v="39"/>
    <n v="313"/>
    <n v="15"/>
    <n v="47"/>
    <n v="20"/>
    <n v="0"/>
    <n v="192"/>
    <n v="2"/>
    <n v="7"/>
    <n v="4"/>
    <n v="3"/>
    <n v="6"/>
    <n v="0"/>
    <n v="0"/>
    <n v="0"/>
    <n v="0"/>
    <n v="0"/>
    <n v="1"/>
    <n v="0"/>
    <x v="0"/>
  </r>
  <r>
    <n v="9847"/>
    <n v="1955"/>
    <n v="59"/>
    <x v="0"/>
    <x v="2"/>
    <x v="2"/>
    <x v="807"/>
    <n v="0"/>
    <n v="1"/>
    <d v="2012-08-03T00:00:00"/>
    <n v="39"/>
    <n v="313"/>
    <n v="15"/>
    <n v="47"/>
    <n v="20"/>
    <n v="0"/>
    <n v="192"/>
    <n v="2"/>
    <n v="7"/>
    <n v="4"/>
    <n v="3"/>
    <n v="6"/>
    <n v="0"/>
    <n v="0"/>
    <n v="0"/>
    <n v="0"/>
    <n v="0"/>
    <n v="0"/>
    <n v="0"/>
    <x v="0"/>
  </r>
  <r>
    <n v="10767"/>
    <n v="1989"/>
    <n v="25"/>
    <x v="1"/>
    <x v="1"/>
    <x v="3"/>
    <x v="808"/>
    <n v="0"/>
    <n v="0"/>
    <d v="2014-05-16T00:00:00"/>
    <n v="40"/>
    <n v="760"/>
    <n v="40"/>
    <n v="480"/>
    <n v="0"/>
    <n v="40"/>
    <n v="26"/>
    <n v="1"/>
    <n v="3"/>
    <n v="5"/>
    <n v="12"/>
    <n v="1"/>
    <n v="0"/>
    <n v="0"/>
    <n v="1"/>
    <n v="1"/>
    <n v="0"/>
    <n v="0"/>
    <n v="0"/>
    <x v="2"/>
  </r>
  <r>
    <n v="7943"/>
    <n v="1975"/>
    <n v="39"/>
    <x v="1"/>
    <x v="1"/>
    <x v="2"/>
    <x v="809"/>
    <n v="1"/>
    <n v="0"/>
    <d v="2014-04-25T00:00:00"/>
    <n v="40"/>
    <n v="18"/>
    <n v="0"/>
    <n v="6"/>
    <n v="3"/>
    <n v="3"/>
    <n v="5"/>
    <n v="1"/>
    <n v="1"/>
    <n v="1"/>
    <n v="3"/>
    <n v="2"/>
    <n v="0"/>
    <n v="0"/>
    <n v="0"/>
    <n v="0"/>
    <n v="0"/>
    <n v="0"/>
    <n v="0"/>
    <x v="6"/>
  </r>
  <r>
    <n v="1055"/>
    <n v="1976"/>
    <n v="38"/>
    <x v="1"/>
    <x v="3"/>
    <x v="2"/>
    <x v="810"/>
    <n v="1"/>
    <n v="1"/>
    <d v="2014-03-20T00:00:00"/>
    <n v="40"/>
    <n v="29"/>
    <n v="0"/>
    <n v="8"/>
    <n v="2"/>
    <n v="0"/>
    <n v="6"/>
    <n v="1"/>
    <n v="1"/>
    <n v="0"/>
    <n v="3"/>
    <n v="4"/>
    <n v="0"/>
    <n v="0"/>
    <n v="0"/>
    <n v="0"/>
    <n v="0"/>
    <n v="0"/>
    <n v="0"/>
    <x v="4"/>
  </r>
  <r>
    <n v="1458"/>
    <n v="1982"/>
    <n v="32"/>
    <x v="1"/>
    <x v="3"/>
    <x v="2"/>
    <x v="811"/>
    <n v="1"/>
    <n v="0"/>
    <d v="2014-01-07T00:00:00"/>
    <n v="40"/>
    <n v="8"/>
    <n v="3"/>
    <n v="19"/>
    <n v="3"/>
    <n v="3"/>
    <n v="8"/>
    <n v="3"/>
    <n v="3"/>
    <n v="0"/>
    <n v="3"/>
    <n v="6"/>
    <n v="0"/>
    <n v="0"/>
    <n v="0"/>
    <n v="0"/>
    <n v="0"/>
    <n v="0"/>
    <n v="0"/>
    <x v="0"/>
  </r>
  <r>
    <n v="8402"/>
    <n v="1953"/>
    <n v="61"/>
    <x v="2"/>
    <x v="3"/>
    <x v="2"/>
    <x v="812"/>
    <n v="0"/>
    <n v="1"/>
    <d v="2013-12-17T00:00:00"/>
    <n v="40"/>
    <n v="329"/>
    <n v="35"/>
    <n v="222"/>
    <n v="130"/>
    <n v="35"/>
    <n v="43"/>
    <n v="2"/>
    <n v="7"/>
    <n v="5"/>
    <n v="8"/>
    <n v="4"/>
    <n v="0"/>
    <n v="0"/>
    <n v="0"/>
    <n v="0"/>
    <n v="0"/>
    <n v="0"/>
    <n v="0"/>
    <x v="3"/>
  </r>
  <r>
    <n v="6246"/>
    <n v="1953"/>
    <n v="61"/>
    <x v="2"/>
    <x v="0"/>
    <x v="1"/>
    <x v="813"/>
    <n v="0"/>
    <n v="0"/>
    <d v="2013-11-13T00:00:00"/>
    <n v="40"/>
    <n v="703"/>
    <n v="102"/>
    <n v="601"/>
    <n v="0"/>
    <n v="58"/>
    <n v="43"/>
    <n v="1"/>
    <n v="3"/>
    <n v="11"/>
    <n v="8"/>
    <n v="1"/>
    <n v="0"/>
    <n v="0"/>
    <n v="0"/>
    <n v="0"/>
    <n v="0"/>
    <n v="1"/>
    <n v="0"/>
    <x v="1"/>
  </r>
  <r>
    <n v="4654"/>
    <n v="1992"/>
    <n v="22"/>
    <x v="1"/>
    <x v="0"/>
    <x v="3"/>
    <x v="814"/>
    <n v="0"/>
    <n v="0"/>
    <d v="2013-11-07T00:00:00"/>
    <n v="40"/>
    <n v="571"/>
    <n v="12"/>
    <n v="523"/>
    <n v="63"/>
    <n v="60"/>
    <n v="24"/>
    <n v="1"/>
    <n v="3"/>
    <n v="10"/>
    <n v="5"/>
    <n v="2"/>
    <n v="0"/>
    <n v="0"/>
    <n v="0"/>
    <n v="0"/>
    <n v="0"/>
    <n v="0"/>
    <n v="0"/>
    <x v="6"/>
  </r>
  <r>
    <n v="6103"/>
    <n v="1948"/>
    <n v="66"/>
    <x v="2"/>
    <x v="0"/>
    <x v="2"/>
    <x v="815"/>
    <n v="0"/>
    <n v="0"/>
    <d v="2013-09-06T00:00:00"/>
    <n v="40"/>
    <n v="40"/>
    <n v="15"/>
    <n v="15"/>
    <n v="17"/>
    <n v="6"/>
    <n v="7"/>
    <n v="1"/>
    <n v="2"/>
    <n v="1"/>
    <n v="3"/>
    <n v="4"/>
    <n v="0"/>
    <n v="0"/>
    <n v="0"/>
    <n v="0"/>
    <n v="0"/>
    <n v="0"/>
    <n v="0"/>
    <x v="3"/>
  </r>
  <r>
    <n v="8147"/>
    <n v="1960"/>
    <n v="54"/>
    <x v="0"/>
    <x v="0"/>
    <x v="2"/>
    <x v="816"/>
    <n v="1"/>
    <n v="1"/>
    <d v="2013-07-06T00:00:00"/>
    <n v="40"/>
    <n v="28"/>
    <n v="0"/>
    <n v="11"/>
    <n v="0"/>
    <n v="0"/>
    <n v="9"/>
    <n v="3"/>
    <n v="2"/>
    <n v="0"/>
    <n v="3"/>
    <n v="8"/>
    <n v="0"/>
    <n v="0"/>
    <n v="0"/>
    <n v="0"/>
    <n v="0"/>
    <n v="0"/>
    <n v="0"/>
    <x v="0"/>
  </r>
  <r>
    <n v="10207"/>
    <n v="1978"/>
    <n v="36"/>
    <x v="1"/>
    <x v="0"/>
    <x v="3"/>
    <x v="817"/>
    <n v="1"/>
    <n v="0"/>
    <d v="2013-06-19T00:00:00"/>
    <n v="40"/>
    <n v="5"/>
    <n v="1"/>
    <n v="8"/>
    <n v="0"/>
    <n v="0"/>
    <n v="1"/>
    <n v="1"/>
    <n v="1"/>
    <n v="0"/>
    <n v="2"/>
    <n v="8"/>
    <n v="0"/>
    <n v="0"/>
    <n v="0"/>
    <n v="0"/>
    <n v="0"/>
    <n v="0"/>
    <n v="0"/>
    <x v="6"/>
  </r>
  <r>
    <n v="4838"/>
    <n v="1978"/>
    <n v="36"/>
    <x v="1"/>
    <x v="0"/>
    <x v="3"/>
    <x v="817"/>
    <n v="1"/>
    <n v="0"/>
    <d v="2013-06-19T00:00:00"/>
    <n v="40"/>
    <n v="5"/>
    <n v="1"/>
    <n v="8"/>
    <n v="0"/>
    <n v="0"/>
    <n v="1"/>
    <n v="1"/>
    <n v="1"/>
    <n v="0"/>
    <n v="2"/>
    <n v="8"/>
    <n v="0"/>
    <n v="0"/>
    <n v="0"/>
    <n v="0"/>
    <n v="0"/>
    <n v="0"/>
    <n v="0"/>
    <x v="5"/>
  </r>
  <r>
    <n v="10219"/>
    <n v="1972"/>
    <n v="42"/>
    <x v="0"/>
    <x v="0"/>
    <x v="3"/>
    <x v="818"/>
    <n v="1"/>
    <n v="0"/>
    <d v="2013-06-18T00:00:00"/>
    <n v="40"/>
    <n v="6"/>
    <n v="2"/>
    <n v="15"/>
    <n v="6"/>
    <n v="6"/>
    <n v="3"/>
    <n v="1"/>
    <n v="1"/>
    <n v="0"/>
    <n v="3"/>
    <n v="8"/>
    <n v="0"/>
    <n v="0"/>
    <n v="0"/>
    <n v="0"/>
    <n v="0"/>
    <n v="0"/>
    <n v="0"/>
    <x v="1"/>
  </r>
  <r>
    <n v="2176"/>
    <n v="1972"/>
    <n v="42"/>
    <x v="0"/>
    <x v="0"/>
    <x v="2"/>
    <x v="231"/>
    <n v="1"/>
    <n v="0"/>
    <d v="2013-05-20T00:00:00"/>
    <n v="40"/>
    <n v="1218"/>
    <n v="16"/>
    <n v="272"/>
    <n v="104"/>
    <n v="0"/>
    <n v="80"/>
    <n v="2"/>
    <n v="5"/>
    <n v="3"/>
    <n v="6"/>
    <n v="6"/>
    <n v="0"/>
    <n v="1"/>
    <n v="1"/>
    <n v="1"/>
    <n v="0"/>
    <n v="1"/>
    <n v="0"/>
    <x v="6"/>
  </r>
  <r>
    <n v="9121"/>
    <n v="1972"/>
    <n v="42"/>
    <x v="0"/>
    <x v="0"/>
    <x v="2"/>
    <x v="231"/>
    <n v="1"/>
    <n v="0"/>
    <d v="2013-05-20T00:00:00"/>
    <n v="40"/>
    <n v="1218"/>
    <n v="16"/>
    <n v="272"/>
    <n v="104"/>
    <n v="0"/>
    <n v="80"/>
    <n v="2"/>
    <n v="5"/>
    <n v="3"/>
    <n v="6"/>
    <n v="6"/>
    <n v="0"/>
    <n v="1"/>
    <n v="1"/>
    <n v="1"/>
    <n v="0"/>
    <n v="1"/>
    <n v="0"/>
    <x v="3"/>
  </r>
  <r>
    <n v="5802"/>
    <n v="1972"/>
    <n v="42"/>
    <x v="0"/>
    <x v="4"/>
    <x v="2"/>
    <x v="819"/>
    <n v="0"/>
    <n v="0"/>
    <d v="2013-02-28T00:00:00"/>
    <n v="40"/>
    <n v="2"/>
    <n v="7"/>
    <n v="11"/>
    <n v="16"/>
    <n v="12"/>
    <n v="27"/>
    <n v="1"/>
    <n v="2"/>
    <n v="0"/>
    <n v="4"/>
    <n v="6"/>
    <n v="0"/>
    <n v="0"/>
    <n v="0"/>
    <n v="0"/>
    <n v="0"/>
    <n v="0"/>
    <n v="0"/>
    <x v="4"/>
  </r>
  <r>
    <n v="10790"/>
    <n v="1985"/>
    <n v="29"/>
    <x v="1"/>
    <x v="1"/>
    <x v="2"/>
    <x v="820"/>
    <n v="1"/>
    <n v="0"/>
    <d v="2013-02-19T00:00:00"/>
    <n v="40"/>
    <n v="9"/>
    <n v="0"/>
    <n v="5"/>
    <n v="0"/>
    <n v="0"/>
    <n v="7"/>
    <n v="1"/>
    <n v="1"/>
    <n v="0"/>
    <n v="2"/>
    <n v="8"/>
    <n v="0"/>
    <n v="0"/>
    <n v="0"/>
    <n v="0"/>
    <n v="0"/>
    <n v="0"/>
    <n v="0"/>
    <x v="0"/>
  </r>
  <r>
    <n v="178"/>
    <n v="1956"/>
    <n v="58"/>
    <x v="0"/>
    <x v="0"/>
    <x v="2"/>
    <x v="821"/>
    <n v="0"/>
    <n v="1"/>
    <d v="2013-02-18T00:00:00"/>
    <n v="40"/>
    <n v="478"/>
    <n v="0"/>
    <n v="193"/>
    <n v="110"/>
    <n v="75"/>
    <n v="117"/>
    <n v="4"/>
    <n v="8"/>
    <n v="3"/>
    <n v="11"/>
    <n v="5"/>
    <n v="0"/>
    <n v="0"/>
    <n v="0"/>
    <n v="0"/>
    <n v="0"/>
    <n v="0"/>
    <n v="0"/>
    <x v="0"/>
  </r>
  <r>
    <n v="2308"/>
    <n v="1954"/>
    <n v="60"/>
    <x v="2"/>
    <x v="0"/>
    <x v="2"/>
    <x v="822"/>
    <n v="0"/>
    <n v="1"/>
    <d v="2012-11-18T00:00:00"/>
    <n v="40"/>
    <n v="110"/>
    <n v="5"/>
    <n v="137"/>
    <n v="26"/>
    <n v="23"/>
    <n v="29"/>
    <n v="2"/>
    <n v="6"/>
    <n v="1"/>
    <n v="5"/>
    <n v="7"/>
    <n v="0"/>
    <n v="0"/>
    <n v="0"/>
    <n v="0"/>
    <n v="0"/>
    <n v="0"/>
    <n v="0"/>
    <x v="0"/>
  </r>
  <r>
    <n v="7431"/>
    <n v="1991"/>
    <n v="23"/>
    <x v="1"/>
    <x v="1"/>
    <x v="1"/>
    <x v="823"/>
    <n v="0"/>
    <n v="0"/>
    <d v="2012-11-10T00:00:00"/>
    <n v="40"/>
    <n v="1332"/>
    <n v="17"/>
    <n v="311"/>
    <n v="23"/>
    <n v="51"/>
    <n v="86"/>
    <n v="1"/>
    <n v="7"/>
    <n v="4"/>
    <n v="5"/>
    <n v="9"/>
    <n v="0"/>
    <n v="1"/>
    <n v="0"/>
    <n v="0"/>
    <n v="0"/>
    <n v="1"/>
    <n v="0"/>
    <x v="1"/>
  </r>
  <r>
    <n v="9405"/>
    <n v="1954"/>
    <n v="60"/>
    <x v="2"/>
    <x v="1"/>
    <x v="2"/>
    <x v="824"/>
    <n v="1"/>
    <n v="1"/>
    <d v="2012-10-15T00:00:00"/>
    <n v="40"/>
    <n v="84"/>
    <n v="3"/>
    <n v="61"/>
    <n v="2"/>
    <n v="1"/>
    <n v="21"/>
    <n v="3"/>
    <n v="3"/>
    <n v="1"/>
    <n v="4"/>
    <n v="7"/>
    <n v="0"/>
    <n v="0"/>
    <n v="0"/>
    <n v="0"/>
    <n v="0"/>
    <n v="1"/>
    <n v="0"/>
    <x v="6"/>
  </r>
  <r>
    <n v="10525"/>
    <n v="1986"/>
    <n v="28"/>
    <x v="1"/>
    <x v="0"/>
    <x v="1"/>
    <x v="825"/>
    <n v="1"/>
    <n v="0"/>
    <d v="2012-10-13T00:00:00"/>
    <n v="40"/>
    <n v="10"/>
    <n v="0"/>
    <n v="8"/>
    <n v="0"/>
    <n v="0"/>
    <n v="9"/>
    <n v="1"/>
    <n v="1"/>
    <n v="0"/>
    <n v="2"/>
    <n v="9"/>
    <n v="1"/>
    <n v="0"/>
    <n v="0"/>
    <n v="0"/>
    <n v="0"/>
    <n v="1"/>
    <n v="0"/>
    <x v="0"/>
  </r>
  <r>
    <n v="7503"/>
    <n v="1976"/>
    <n v="38"/>
    <x v="1"/>
    <x v="0"/>
    <x v="1"/>
    <x v="826"/>
    <n v="0"/>
    <n v="0"/>
    <d v="2012-10-12T00:00:00"/>
    <n v="40"/>
    <n v="1032"/>
    <n v="105"/>
    <n v="779"/>
    <n v="137"/>
    <n v="105"/>
    <n v="51"/>
    <n v="0"/>
    <n v="5"/>
    <n v="8"/>
    <n v="9"/>
    <n v="4"/>
    <n v="1"/>
    <n v="0"/>
    <n v="0"/>
    <n v="0"/>
    <n v="0"/>
    <n v="1"/>
    <n v="0"/>
    <x v="4"/>
  </r>
  <r>
    <n v="8783"/>
    <n v="1950"/>
    <n v="64"/>
    <x v="2"/>
    <x v="0"/>
    <x v="2"/>
    <x v="827"/>
    <n v="0"/>
    <n v="1"/>
    <d v="2012-09-08T00:00:00"/>
    <n v="40"/>
    <n v="296"/>
    <n v="13"/>
    <n v="104"/>
    <n v="11"/>
    <n v="13"/>
    <n v="17"/>
    <n v="3"/>
    <n v="4"/>
    <n v="2"/>
    <n v="9"/>
    <n v="3"/>
    <n v="0"/>
    <n v="0"/>
    <n v="0"/>
    <n v="0"/>
    <n v="0"/>
    <n v="0"/>
    <n v="0"/>
    <x v="3"/>
  </r>
  <r>
    <n v="1403"/>
    <n v="1975"/>
    <n v="39"/>
    <x v="1"/>
    <x v="2"/>
    <x v="3"/>
    <x v="828"/>
    <n v="1"/>
    <n v="1"/>
    <d v="2012-09-06T00:00:00"/>
    <n v="40"/>
    <n v="8"/>
    <n v="4"/>
    <n v="15"/>
    <n v="3"/>
    <n v="5"/>
    <n v="3"/>
    <n v="2"/>
    <n v="1"/>
    <n v="0"/>
    <n v="3"/>
    <n v="7"/>
    <n v="0"/>
    <n v="0"/>
    <n v="0"/>
    <n v="0"/>
    <n v="0"/>
    <n v="0"/>
    <n v="0"/>
    <x v="0"/>
  </r>
  <r>
    <n v="4643"/>
    <n v="1973"/>
    <n v="41"/>
    <x v="0"/>
    <x v="0"/>
    <x v="2"/>
    <x v="829"/>
    <n v="1"/>
    <n v="0"/>
    <d v="2012-08-26T00:00:00"/>
    <n v="40"/>
    <n v="8"/>
    <n v="26"/>
    <n v="46"/>
    <n v="38"/>
    <n v="9"/>
    <n v="49"/>
    <n v="2"/>
    <n v="3"/>
    <n v="0"/>
    <n v="4"/>
    <n v="8"/>
    <n v="0"/>
    <n v="0"/>
    <n v="0"/>
    <n v="0"/>
    <n v="0"/>
    <n v="0"/>
    <n v="0"/>
    <x v="3"/>
  </r>
  <r>
    <n v="3463"/>
    <n v="1975"/>
    <n v="39"/>
    <x v="1"/>
    <x v="1"/>
    <x v="2"/>
    <x v="830"/>
    <n v="0"/>
    <n v="1"/>
    <d v="2014-06-14T00:00:00"/>
    <n v="41"/>
    <n v="674"/>
    <n v="62"/>
    <n v="134"/>
    <n v="0"/>
    <n v="26"/>
    <n v="8"/>
    <n v="4"/>
    <n v="7"/>
    <n v="3"/>
    <n v="13"/>
    <n v="5"/>
    <n v="0"/>
    <n v="0"/>
    <n v="0"/>
    <n v="0"/>
    <n v="0"/>
    <n v="0"/>
    <n v="0"/>
    <x v="5"/>
  </r>
  <r>
    <n v="4055"/>
    <n v="1992"/>
    <n v="22"/>
    <x v="1"/>
    <x v="4"/>
    <x v="1"/>
    <x v="831"/>
    <n v="1"/>
    <n v="0"/>
    <d v="2014-05-29T00:00:00"/>
    <n v="41"/>
    <n v="2"/>
    <n v="10"/>
    <n v="11"/>
    <n v="12"/>
    <n v="9"/>
    <n v="20"/>
    <n v="2"/>
    <n v="3"/>
    <n v="0"/>
    <n v="3"/>
    <n v="6"/>
    <n v="0"/>
    <n v="0"/>
    <n v="0"/>
    <n v="0"/>
    <n v="0"/>
    <n v="0"/>
    <n v="0"/>
    <x v="0"/>
  </r>
  <r>
    <n v="7010"/>
    <n v="1965"/>
    <n v="49"/>
    <x v="0"/>
    <x v="2"/>
    <x v="2"/>
    <x v="832"/>
    <n v="0"/>
    <n v="0"/>
    <d v="2014-04-07T00:00:00"/>
    <n v="41"/>
    <n v="635"/>
    <n v="114"/>
    <n v="254"/>
    <n v="132"/>
    <n v="152"/>
    <n v="76"/>
    <n v="1"/>
    <n v="6"/>
    <n v="6"/>
    <n v="7"/>
    <n v="3"/>
    <n v="0"/>
    <n v="0"/>
    <n v="1"/>
    <n v="0"/>
    <n v="0"/>
    <n v="0"/>
    <n v="0"/>
    <x v="0"/>
  </r>
  <r>
    <n v="4767"/>
    <n v="1965"/>
    <n v="49"/>
    <x v="0"/>
    <x v="2"/>
    <x v="2"/>
    <x v="832"/>
    <n v="0"/>
    <n v="0"/>
    <d v="2014-04-07T00:00:00"/>
    <n v="41"/>
    <n v="635"/>
    <n v="114"/>
    <n v="254"/>
    <n v="132"/>
    <n v="152"/>
    <n v="76"/>
    <n v="1"/>
    <n v="6"/>
    <n v="6"/>
    <n v="7"/>
    <n v="3"/>
    <n v="0"/>
    <n v="0"/>
    <n v="1"/>
    <n v="0"/>
    <n v="0"/>
    <n v="0"/>
    <n v="0"/>
    <x v="0"/>
  </r>
  <r>
    <n v="1927"/>
    <n v="1973"/>
    <n v="41"/>
    <x v="0"/>
    <x v="2"/>
    <x v="3"/>
    <x v="833"/>
    <n v="0"/>
    <n v="1"/>
    <d v="2014-03-23T00:00:00"/>
    <n v="41"/>
    <n v="399"/>
    <n v="27"/>
    <n v="159"/>
    <n v="58"/>
    <n v="8"/>
    <n v="39"/>
    <n v="4"/>
    <n v="4"/>
    <n v="4"/>
    <n v="5"/>
    <n v="2"/>
    <n v="0"/>
    <n v="0"/>
    <n v="0"/>
    <n v="0"/>
    <n v="0"/>
    <n v="0"/>
    <n v="0"/>
    <x v="4"/>
  </r>
  <r>
    <n v="437"/>
    <n v="1976"/>
    <n v="38"/>
    <x v="1"/>
    <x v="3"/>
    <x v="0"/>
    <x v="834"/>
    <n v="0"/>
    <n v="0"/>
    <d v="2014-01-25T00:00:00"/>
    <n v="41"/>
    <n v="294"/>
    <n v="142"/>
    <n v="218"/>
    <n v="164"/>
    <n v="58"/>
    <n v="151"/>
    <n v="1"/>
    <n v="3"/>
    <n v="8"/>
    <n v="11"/>
    <n v="1"/>
    <n v="0"/>
    <n v="0"/>
    <n v="0"/>
    <n v="0"/>
    <n v="0"/>
    <n v="0"/>
    <n v="0"/>
    <x v="3"/>
  </r>
  <r>
    <n v="4331"/>
    <n v="1978"/>
    <n v="36"/>
    <x v="1"/>
    <x v="3"/>
    <x v="3"/>
    <x v="835"/>
    <n v="0"/>
    <n v="0"/>
    <d v="2014-01-23T00:00:00"/>
    <n v="41"/>
    <n v="913"/>
    <n v="26"/>
    <n v="376"/>
    <n v="17"/>
    <n v="26"/>
    <n v="13"/>
    <n v="1"/>
    <n v="3"/>
    <n v="6"/>
    <n v="11"/>
    <n v="1"/>
    <n v="0"/>
    <n v="1"/>
    <n v="1"/>
    <n v="0"/>
    <n v="0"/>
    <n v="0"/>
    <n v="0"/>
    <x v="0"/>
  </r>
  <r>
    <n v="4084"/>
    <n v="1975"/>
    <n v="39"/>
    <x v="1"/>
    <x v="0"/>
    <x v="3"/>
    <x v="836"/>
    <n v="0"/>
    <n v="1"/>
    <d v="2014-01-17T00:00:00"/>
    <n v="41"/>
    <n v="224"/>
    <n v="155"/>
    <n v="155"/>
    <n v="192"/>
    <n v="93"/>
    <n v="54"/>
    <n v="2"/>
    <n v="6"/>
    <n v="4"/>
    <n v="11"/>
    <n v="4"/>
    <n v="0"/>
    <n v="0"/>
    <n v="0"/>
    <n v="0"/>
    <n v="0"/>
    <n v="0"/>
    <n v="0"/>
    <x v="1"/>
  </r>
  <r>
    <n v="8135"/>
    <n v="1986"/>
    <n v="28"/>
    <x v="1"/>
    <x v="3"/>
    <x v="2"/>
    <x v="837"/>
    <n v="1"/>
    <n v="0"/>
    <d v="2013-10-28T00:00:00"/>
    <n v="41"/>
    <n v="7"/>
    <n v="4"/>
    <n v="23"/>
    <n v="7"/>
    <n v="0"/>
    <n v="11"/>
    <n v="1"/>
    <n v="1"/>
    <n v="0"/>
    <n v="3"/>
    <n v="7"/>
    <n v="0"/>
    <n v="0"/>
    <n v="0"/>
    <n v="0"/>
    <n v="0"/>
    <n v="0"/>
    <n v="0"/>
    <x v="6"/>
  </r>
  <r>
    <n v="9750"/>
    <n v="1961"/>
    <n v="53"/>
    <x v="0"/>
    <x v="1"/>
    <x v="0"/>
    <x v="838"/>
    <n v="0"/>
    <n v="1"/>
    <d v="2013-02-07T00:00:00"/>
    <n v="41"/>
    <n v="731"/>
    <n v="60"/>
    <n v="353"/>
    <n v="78"/>
    <n v="12"/>
    <n v="73"/>
    <n v="5"/>
    <n v="10"/>
    <n v="3"/>
    <n v="5"/>
    <n v="7"/>
    <n v="0"/>
    <n v="0"/>
    <n v="0"/>
    <n v="0"/>
    <n v="0"/>
    <n v="0"/>
    <n v="0"/>
    <x v="0"/>
  </r>
  <r>
    <n v="6682"/>
    <n v="1973"/>
    <n v="41"/>
    <x v="0"/>
    <x v="4"/>
    <x v="2"/>
    <x v="839"/>
    <n v="1"/>
    <n v="0"/>
    <d v="2012-12-11T00:00:00"/>
    <n v="41"/>
    <n v="2"/>
    <n v="8"/>
    <n v="1"/>
    <n v="4"/>
    <n v="7"/>
    <n v="15"/>
    <n v="1"/>
    <n v="1"/>
    <n v="0"/>
    <n v="3"/>
    <n v="8"/>
    <n v="0"/>
    <n v="0"/>
    <n v="0"/>
    <n v="0"/>
    <n v="0"/>
    <n v="0"/>
    <n v="0"/>
    <x v="0"/>
  </r>
  <r>
    <n v="10581"/>
    <n v="1977"/>
    <n v="37"/>
    <x v="1"/>
    <x v="0"/>
    <x v="2"/>
    <x v="840"/>
    <n v="1"/>
    <n v="0"/>
    <d v="2012-10-31T00:00:00"/>
    <n v="41"/>
    <n v="281"/>
    <n v="7"/>
    <n v="84"/>
    <n v="15"/>
    <n v="0"/>
    <n v="119"/>
    <n v="7"/>
    <n v="7"/>
    <n v="3"/>
    <n v="4"/>
    <n v="8"/>
    <n v="0"/>
    <n v="0"/>
    <n v="0"/>
    <n v="0"/>
    <n v="0"/>
    <n v="0"/>
    <n v="0"/>
    <x v="0"/>
  </r>
  <r>
    <n v="3710"/>
    <n v="1984"/>
    <n v="30"/>
    <x v="1"/>
    <x v="1"/>
    <x v="1"/>
    <x v="841"/>
    <n v="1"/>
    <n v="0"/>
    <d v="2012-10-12T00:00:00"/>
    <n v="41"/>
    <n v="19"/>
    <n v="0"/>
    <n v="35"/>
    <n v="6"/>
    <n v="4"/>
    <n v="17"/>
    <n v="2"/>
    <n v="2"/>
    <n v="1"/>
    <n v="2"/>
    <n v="7"/>
    <n v="0"/>
    <n v="0"/>
    <n v="0"/>
    <n v="0"/>
    <n v="0"/>
    <n v="1"/>
    <n v="1"/>
    <x v="0"/>
  </r>
  <r>
    <n v="5207"/>
    <n v="1963"/>
    <n v="51"/>
    <x v="0"/>
    <x v="1"/>
    <x v="2"/>
    <x v="842"/>
    <n v="1"/>
    <n v="1"/>
    <d v="2012-09-24T00:00:00"/>
    <n v="41"/>
    <n v="489"/>
    <n v="6"/>
    <n v="152"/>
    <n v="8"/>
    <n v="6"/>
    <n v="132"/>
    <n v="10"/>
    <n v="9"/>
    <n v="4"/>
    <n v="6"/>
    <n v="8"/>
    <n v="0"/>
    <n v="0"/>
    <n v="0"/>
    <n v="0"/>
    <n v="0"/>
    <n v="1"/>
    <n v="0"/>
    <x v="0"/>
  </r>
  <r>
    <n v="9360"/>
    <n v="1982"/>
    <n v="32"/>
    <x v="1"/>
    <x v="0"/>
    <x v="2"/>
    <x v="843"/>
    <n v="0"/>
    <n v="0"/>
    <d v="2012-08-08T00:00:00"/>
    <n v="41"/>
    <n v="86"/>
    <n v="2"/>
    <n v="73"/>
    <n v="69"/>
    <n v="38"/>
    <n v="48"/>
    <n v="1"/>
    <n v="4"/>
    <n v="2"/>
    <n v="5"/>
    <n v="8"/>
    <n v="0"/>
    <n v="0"/>
    <n v="0"/>
    <n v="0"/>
    <n v="0"/>
    <n v="0"/>
    <n v="0"/>
    <x v="2"/>
  </r>
  <r>
    <n v="4679"/>
    <n v="1977"/>
    <n v="37"/>
    <x v="1"/>
    <x v="3"/>
    <x v="2"/>
    <x v="844"/>
    <n v="0"/>
    <n v="1"/>
    <d v="2014-05-23T00:00:00"/>
    <n v="42"/>
    <n v="721"/>
    <n v="0"/>
    <n v="152"/>
    <n v="119"/>
    <n v="50"/>
    <n v="50"/>
    <n v="3"/>
    <n v="7"/>
    <n v="6"/>
    <n v="12"/>
    <n v="4"/>
    <n v="0"/>
    <n v="0"/>
    <n v="0"/>
    <n v="0"/>
    <n v="0"/>
    <n v="0"/>
    <n v="0"/>
    <x v="0"/>
  </r>
  <r>
    <n v="1340"/>
    <n v="1986"/>
    <n v="28"/>
    <x v="1"/>
    <x v="0"/>
    <x v="2"/>
    <x v="845"/>
    <n v="0"/>
    <n v="0"/>
    <d v="2014-04-24T00:00:00"/>
    <n v="42"/>
    <n v="551"/>
    <n v="137"/>
    <n v="792"/>
    <n v="179"/>
    <n v="103"/>
    <n v="33"/>
    <n v="1"/>
    <n v="6"/>
    <n v="7"/>
    <n v="13"/>
    <n v="1"/>
    <n v="0"/>
    <n v="1"/>
    <n v="1"/>
    <n v="1"/>
    <n v="0"/>
    <n v="0"/>
    <n v="0"/>
    <x v="0"/>
  </r>
  <r>
    <n v="10839"/>
    <n v="1976"/>
    <n v="38"/>
    <x v="1"/>
    <x v="0"/>
    <x v="3"/>
    <x v="846"/>
    <n v="1"/>
    <n v="1"/>
    <d v="2014-04-14T00:00:00"/>
    <n v="42"/>
    <n v="6"/>
    <n v="5"/>
    <n v="5"/>
    <n v="8"/>
    <n v="0"/>
    <n v="5"/>
    <n v="2"/>
    <n v="1"/>
    <n v="0"/>
    <n v="3"/>
    <n v="4"/>
    <n v="0"/>
    <n v="0"/>
    <n v="0"/>
    <n v="0"/>
    <n v="0"/>
    <n v="0"/>
    <n v="0"/>
    <x v="1"/>
  </r>
  <r>
    <n v="5303"/>
    <n v="1974"/>
    <n v="40"/>
    <x v="0"/>
    <x v="1"/>
    <x v="3"/>
    <x v="847"/>
    <n v="0"/>
    <n v="0"/>
    <d v="2014-04-08T00:00:00"/>
    <n v="42"/>
    <n v="471"/>
    <n v="0"/>
    <n v="510"/>
    <n v="99"/>
    <n v="21"/>
    <n v="12"/>
    <n v="1"/>
    <n v="6"/>
    <n v="4"/>
    <n v="9"/>
    <n v="2"/>
    <n v="0"/>
    <n v="0"/>
    <n v="0"/>
    <n v="0"/>
    <n v="0"/>
    <n v="0"/>
    <n v="0"/>
    <x v="6"/>
  </r>
  <r>
    <n v="9829"/>
    <n v="1978"/>
    <n v="36"/>
    <x v="1"/>
    <x v="0"/>
    <x v="3"/>
    <x v="848"/>
    <n v="1"/>
    <n v="0"/>
    <d v="2014-02-12T00:00:00"/>
    <n v="42"/>
    <n v="22"/>
    <n v="4"/>
    <n v="17"/>
    <n v="12"/>
    <n v="10"/>
    <n v="13"/>
    <n v="3"/>
    <n v="2"/>
    <n v="0"/>
    <n v="4"/>
    <n v="6"/>
    <n v="0"/>
    <n v="0"/>
    <n v="0"/>
    <n v="0"/>
    <n v="0"/>
    <n v="0"/>
    <n v="0"/>
    <x v="0"/>
  </r>
  <r>
    <n v="10469"/>
    <n v="1981"/>
    <n v="33"/>
    <x v="1"/>
    <x v="0"/>
    <x v="3"/>
    <x v="849"/>
    <n v="0"/>
    <n v="0"/>
    <d v="2014-02-05T00:00:00"/>
    <n v="42"/>
    <n v="519"/>
    <n v="71"/>
    <n v="860"/>
    <n v="93"/>
    <n v="27"/>
    <n v="53"/>
    <n v="1"/>
    <n v="6"/>
    <n v="2"/>
    <n v="9"/>
    <n v="2"/>
    <n v="0"/>
    <n v="0"/>
    <n v="0"/>
    <n v="0"/>
    <n v="0"/>
    <n v="0"/>
    <n v="0"/>
    <x v="5"/>
  </r>
  <r>
    <n v="3602"/>
    <n v="1958"/>
    <n v="56"/>
    <x v="0"/>
    <x v="3"/>
    <x v="2"/>
    <x v="850"/>
    <n v="0"/>
    <n v="1"/>
    <d v="2013-12-31T00:00:00"/>
    <n v="42"/>
    <n v="140"/>
    <n v="3"/>
    <n v="29"/>
    <n v="4"/>
    <n v="5"/>
    <n v="14"/>
    <n v="2"/>
    <n v="3"/>
    <n v="2"/>
    <n v="4"/>
    <n v="4"/>
    <n v="0"/>
    <n v="0"/>
    <n v="0"/>
    <n v="0"/>
    <n v="0"/>
    <n v="0"/>
    <n v="0"/>
    <x v="0"/>
  </r>
  <r>
    <n v="4756"/>
    <n v="1952"/>
    <n v="62"/>
    <x v="2"/>
    <x v="2"/>
    <x v="0"/>
    <x v="851"/>
    <n v="0"/>
    <n v="0"/>
    <d v="2013-12-20T00:00:00"/>
    <n v="42"/>
    <n v="176"/>
    <n v="29"/>
    <n v="818"/>
    <n v="0"/>
    <n v="33"/>
    <n v="112"/>
    <n v="1"/>
    <n v="7"/>
    <n v="6"/>
    <n v="11"/>
    <n v="4"/>
    <n v="0"/>
    <n v="0"/>
    <n v="0"/>
    <n v="0"/>
    <n v="0"/>
    <n v="1"/>
    <n v="0"/>
    <x v="0"/>
  </r>
  <r>
    <n v="8181"/>
    <n v="1978"/>
    <n v="36"/>
    <x v="1"/>
    <x v="2"/>
    <x v="1"/>
    <x v="852"/>
    <n v="1"/>
    <n v="0"/>
    <d v="2013-09-13T00:00:00"/>
    <n v="42"/>
    <n v="51"/>
    <n v="12"/>
    <n v="49"/>
    <n v="17"/>
    <n v="24"/>
    <n v="24"/>
    <n v="3"/>
    <n v="4"/>
    <n v="1"/>
    <n v="3"/>
    <n v="8"/>
    <n v="0"/>
    <n v="0"/>
    <n v="0"/>
    <n v="0"/>
    <n v="0"/>
    <n v="0"/>
    <n v="0"/>
    <x v="0"/>
  </r>
  <r>
    <n v="6958"/>
    <n v="1977"/>
    <n v="37"/>
    <x v="1"/>
    <x v="3"/>
    <x v="2"/>
    <x v="853"/>
    <n v="1"/>
    <n v="0"/>
    <d v="2013-07-05T00:00:00"/>
    <n v="42"/>
    <n v="14"/>
    <n v="0"/>
    <n v="4"/>
    <n v="0"/>
    <n v="0"/>
    <n v="8"/>
    <n v="1"/>
    <n v="1"/>
    <n v="1"/>
    <n v="2"/>
    <n v="6"/>
    <n v="0"/>
    <n v="0"/>
    <n v="0"/>
    <n v="0"/>
    <n v="0"/>
    <n v="0"/>
    <n v="0"/>
    <x v="3"/>
  </r>
  <r>
    <n v="10856"/>
    <n v="1980"/>
    <n v="34"/>
    <x v="1"/>
    <x v="2"/>
    <x v="1"/>
    <x v="854"/>
    <n v="0"/>
    <n v="1"/>
    <d v="2013-07-02T00:00:00"/>
    <n v="42"/>
    <n v="31"/>
    <n v="0"/>
    <n v="6"/>
    <n v="0"/>
    <n v="1"/>
    <n v="8"/>
    <n v="1"/>
    <n v="1"/>
    <n v="0"/>
    <n v="3"/>
    <n v="6"/>
    <n v="0"/>
    <n v="0"/>
    <n v="0"/>
    <n v="0"/>
    <n v="0"/>
    <n v="0"/>
    <n v="0"/>
    <x v="1"/>
  </r>
  <r>
    <n v="3321"/>
    <n v="1967"/>
    <n v="47"/>
    <x v="0"/>
    <x v="1"/>
    <x v="3"/>
    <x v="855"/>
    <n v="0"/>
    <n v="2"/>
    <d v="2013-05-05T00:00:00"/>
    <n v="42"/>
    <n v="421"/>
    <n v="5"/>
    <n v="90"/>
    <n v="0"/>
    <n v="16"/>
    <n v="10"/>
    <n v="3"/>
    <n v="7"/>
    <n v="3"/>
    <n v="7"/>
    <n v="5"/>
    <n v="0"/>
    <n v="0"/>
    <n v="0"/>
    <n v="0"/>
    <n v="0"/>
    <n v="0"/>
    <n v="0"/>
    <x v="1"/>
  </r>
  <r>
    <n v="5394"/>
    <n v="1979"/>
    <n v="35"/>
    <x v="1"/>
    <x v="4"/>
    <x v="1"/>
    <x v="856"/>
    <n v="1"/>
    <n v="1"/>
    <d v="2013-03-17T00:00:00"/>
    <n v="42"/>
    <n v="3"/>
    <n v="9"/>
    <n v="4"/>
    <n v="7"/>
    <n v="8"/>
    <n v="7"/>
    <n v="4"/>
    <n v="1"/>
    <n v="1"/>
    <n v="4"/>
    <n v="3"/>
    <n v="0"/>
    <n v="0"/>
    <n v="0"/>
    <n v="0"/>
    <n v="0"/>
    <n v="0"/>
    <n v="0"/>
    <x v="0"/>
  </r>
  <r>
    <n v="433"/>
    <n v="1958"/>
    <n v="56"/>
    <x v="0"/>
    <x v="3"/>
    <x v="6"/>
    <x v="857"/>
    <n v="1"/>
    <n v="1"/>
    <d v="2013-03-10T00:00:00"/>
    <n v="42"/>
    <n v="534"/>
    <n v="5"/>
    <n v="47"/>
    <n v="0"/>
    <n v="5"/>
    <n v="41"/>
    <n v="5"/>
    <n v="11"/>
    <n v="1"/>
    <n v="6"/>
    <n v="8"/>
    <n v="0"/>
    <n v="0"/>
    <n v="0"/>
    <n v="0"/>
    <n v="0"/>
    <n v="0"/>
    <n v="0"/>
    <x v="1"/>
  </r>
  <r>
    <n v="6320"/>
    <n v="1976"/>
    <n v="38"/>
    <x v="1"/>
    <x v="3"/>
    <x v="1"/>
    <x v="858"/>
    <n v="0"/>
    <n v="0"/>
    <d v="2013-02-06T00:00:00"/>
    <n v="42"/>
    <n v="768"/>
    <n v="44"/>
    <n v="561"/>
    <n v="77"/>
    <n v="44"/>
    <n v="14"/>
    <n v="1"/>
    <n v="6"/>
    <n v="6"/>
    <n v="10"/>
    <n v="3"/>
    <n v="0"/>
    <n v="0"/>
    <n v="0"/>
    <n v="0"/>
    <n v="0"/>
    <n v="0"/>
    <n v="0"/>
    <x v="0"/>
  </r>
  <r>
    <n v="5376"/>
    <n v="1979"/>
    <n v="35"/>
    <x v="1"/>
    <x v="0"/>
    <x v="2"/>
    <x v="859"/>
    <n v="1"/>
    <n v="0"/>
    <d v="2013-01-06T00:00:00"/>
    <n v="42"/>
    <n v="1"/>
    <n v="1"/>
    <n v="1725"/>
    <n v="1"/>
    <n v="1"/>
    <n v="1"/>
    <n v="15"/>
    <n v="0"/>
    <n v="28"/>
    <n v="0"/>
    <n v="1"/>
    <n v="0"/>
    <n v="0"/>
    <n v="0"/>
    <n v="0"/>
    <n v="0"/>
    <n v="0"/>
    <n v="0"/>
    <x v="2"/>
  </r>
  <r>
    <n v="1867"/>
    <n v="1957"/>
    <n v="57"/>
    <x v="0"/>
    <x v="0"/>
    <x v="1"/>
    <x v="860"/>
    <n v="0"/>
    <n v="0"/>
    <d v="2012-11-13T00:00:00"/>
    <n v="42"/>
    <n v="652"/>
    <n v="48"/>
    <n v="350"/>
    <n v="94"/>
    <n v="84"/>
    <n v="108"/>
    <n v="1"/>
    <n v="9"/>
    <n v="3"/>
    <n v="6"/>
    <n v="5"/>
    <n v="0"/>
    <n v="0"/>
    <n v="0"/>
    <n v="0"/>
    <n v="0"/>
    <n v="1"/>
    <n v="0"/>
    <x v="0"/>
  </r>
  <r>
    <n v="4324"/>
    <n v="1989"/>
    <n v="25"/>
    <x v="1"/>
    <x v="0"/>
    <x v="2"/>
    <x v="861"/>
    <n v="1"/>
    <n v="0"/>
    <d v="2012-10-29T00:00:00"/>
    <n v="42"/>
    <n v="235"/>
    <n v="0"/>
    <n v="235"/>
    <n v="19"/>
    <n v="4"/>
    <n v="191"/>
    <n v="5"/>
    <n v="8"/>
    <n v="1"/>
    <n v="7"/>
    <n v="8"/>
    <n v="0"/>
    <n v="0"/>
    <n v="0"/>
    <n v="0"/>
    <n v="0"/>
    <n v="0"/>
    <n v="0"/>
    <x v="0"/>
  </r>
  <r>
    <n v="3661"/>
    <n v="1995"/>
    <n v="19"/>
    <x v="1"/>
    <x v="2"/>
    <x v="1"/>
    <x v="862"/>
    <n v="0"/>
    <n v="0"/>
    <d v="2012-10-12T00:00:00"/>
    <n v="42"/>
    <n v="594"/>
    <n v="51"/>
    <n v="631"/>
    <n v="72"/>
    <n v="55"/>
    <n v="32"/>
    <n v="1"/>
    <n v="4"/>
    <n v="6"/>
    <n v="8"/>
    <n v="2"/>
    <n v="0"/>
    <n v="0"/>
    <n v="0"/>
    <n v="0"/>
    <n v="0"/>
    <n v="0"/>
    <n v="0"/>
    <x v="5"/>
  </r>
  <r>
    <n v="521"/>
    <n v="1985"/>
    <n v="29"/>
    <x v="1"/>
    <x v="0"/>
    <x v="3"/>
    <x v="863"/>
    <n v="1"/>
    <n v="0"/>
    <d v="2012-09-18T00:00:00"/>
    <n v="42"/>
    <n v="174"/>
    <n v="77"/>
    <n v="203"/>
    <n v="6"/>
    <n v="24"/>
    <n v="97"/>
    <n v="2"/>
    <n v="8"/>
    <n v="1"/>
    <n v="7"/>
    <n v="7"/>
    <n v="0"/>
    <n v="0"/>
    <n v="0"/>
    <n v="0"/>
    <n v="0"/>
    <n v="0"/>
    <n v="0"/>
    <x v="0"/>
  </r>
  <r>
    <n v="10403"/>
    <n v="1978"/>
    <n v="36"/>
    <x v="1"/>
    <x v="0"/>
    <x v="3"/>
    <x v="864"/>
    <n v="1"/>
    <n v="0"/>
    <d v="2014-06-18T00:00:00"/>
    <n v="43"/>
    <n v="2"/>
    <n v="13"/>
    <n v="6"/>
    <n v="7"/>
    <n v="5"/>
    <n v="11"/>
    <n v="3"/>
    <n v="3"/>
    <n v="0"/>
    <n v="3"/>
    <n v="7"/>
    <n v="0"/>
    <n v="0"/>
    <n v="0"/>
    <n v="0"/>
    <n v="0"/>
    <n v="0"/>
    <n v="0"/>
    <x v="1"/>
  </r>
  <r>
    <n v="7186"/>
    <n v="1966"/>
    <n v="48"/>
    <x v="0"/>
    <x v="1"/>
    <x v="3"/>
    <x v="865"/>
    <n v="1"/>
    <n v="1"/>
    <d v="2014-05-26T00:00:00"/>
    <n v="43"/>
    <n v="24"/>
    <n v="0"/>
    <n v="2"/>
    <n v="0"/>
    <n v="0"/>
    <n v="9"/>
    <n v="2"/>
    <n v="1"/>
    <n v="1"/>
    <n v="2"/>
    <n v="5"/>
    <n v="1"/>
    <n v="0"/>
    <n v="0"/>
    <n v="0"/>
    <n v="0"/>
    <n v="0"/>
    <n v="0"/>
    <x v="5"/>
  </r>
  <r>
    <n v="4329"/>
    <n v="1984"/>
    <n v="30"/>
    <x v="1"/>
    <x v="1"/>
    <x v="2"/>
    <x v="866"/>
    <n v="1"/>
    <n v="0"/>
    <d v="2014-05-23T00:00:00"/>
    <n v="43"/>
    <n v="6"/>
    <n v="0"/>
    <n v="6"/>
    <n v="2"/>
    <n v="1"/>
    <n v="1"/>
    <n v="2"/>
    <n v="1"/>
    <n v="0"/>
    <n v="3"/>
    <n v="7"/>
    <n v="0"/>
    <n v="0"/>
    <n v="0"/>
    <n v="0"/>
    <n v="0"/>
    <n v="0"/>
    <n v="0"/>
    <x v="3"/>
  </r>
  <r>
    <n v="4394"/>
    <n v="1965"/>
    <n v="49"/>
    <x v="0"/>
    <x v="1"/>
    <x v="2"/>
    <x v="867"/>
    <n v="0"/>
    <n v="0"/>
    <d v="2014-05-23T00:00:00"/>
    <n v="43"/>
    <n v="1142"/>
    <n v="29"/>
    <n v="249"/>
    <n v="38"/>
    <n v="29"/>
    <n v="14"/>
    <n v="1"/>
    <n v="5"/>
    <n v="5"/>
    <n v="12"/>
    <n v="2"/>
    <n v="0"/>
    <n v="1"/>
    <n v="1"/>
    <n v="0"/>
    <n v="0"/>
    <n v="0"/>
    <n v="0"/>
    <x v="0"/>
  </r>
  <r>
    <n v="1717"/>
    <n v="1988"/>
    <n v="26"/>
    <x v="1"/>
    <x v="0"/>
    <x v="1"/>
    <x v="868"/>
    <n v="1"/>
    <n v="0"/>
    <d v="2014-04-13T00:00:00"/>
    <n v="43"/>
    <n v="80"/>
    <n v="15"/>
    <n v="93"/>
    <n v="20"/>
    <n v="13"/>
    <n v="52"/>
    <n v="3"/>
    <n v="5"/>
    <n v="1"/>
    <n v="4"/>
    <n v="8"/>
    <n v="0"/>
    <n v="0"/>
    <n v="0"/>
    <n v="0"/>
    <n v="0"/>
    <n v="0"/>
    <n v="0"/>
    <x v="6"/>
  </r>
  <r>
    <n v="1016"/>
    <n v="1959"/>
    <n v="55"/>
    <x v="0"/>
    <x v="1"/>
    <x v="1"/>
    <x v="869"/>
    <n v="0"/>
    <n v="1"/>
    <d v="2014-03-30T00:00:00"/>
    <n v="43"/>
    <n v="41"/>
    <n v="1"/>
    <n v="6"/>
    <n v="2"/>
    <n v="0"/>
    <n v="5"/>
    <n v="2"/>
    <n v="2"/>
    <n v="0"/>
    <n v="3"/>
    <n v="6"/>
    <n v="0"/>
    <n v="0"/>
    <n v="0"/>
    <n v="0"/>
    <n v="0"/>
    <n v="0"/>
    <n v="0"/>
    <x v="1"/>
  </r>
  <r>
    <n v="3783"/>
    <n v="1959"/>
    <n v="55"/>
    <x v="0"/>
    <x v="1"/>
    <x v="2"/>
    <x v="870"/>
    <n v="1"/>
    <n v="1"/>
    <d v="2014-03-24T00:00:00"/>
    <n v="43"/>
    <n v="105"/>
    <n v="0"/>
    <n v="10"/>
    <n v="0"/>
    <n v="1"/>
    <n v="0"/>
    <n v="2"/>
    <n v="2"/>
    <n v="1"/>
    <n v="4"/>
    <n v="5"/>
    <n v="0"/>
    <n v="0"/>
    <n v="0"/>
    <n v="0"/>
    <n v="0"/>
    <n v="0"/>
    <n v="0"/>
    <x v="6"/>
  </r>
  <r>
    <n v="5848"/>
    <n v="1970"/>
    <n v="44"/>
    <x v="0"/>
    <x v="0"/>
    <x v="3"/>
    <x v="871"/>
    <n v="0"/>
    <n v="0"/>
    <d v="2014-01-13T00:00:00"/>
    <n v="43"/>
    <n v="724"/>
    <n v="74"/>
    <n v="929"/>
    <n v="97"/>
    <n v="55"/>
    <n v="130"/>
    <n v="1"/>
    <n v="5"/>
    <n v="6"/>
    <n v="7"/>
    <n v="2"/>
    <n v="1"/>
    <n v="0"/>
    <n v="1"/>
    <n v="0"/>
    <n v="1"/>
    <n v="1"/>
    <n v="0"/>
    <x v="5"/>
  </r>
  <r>
    <n v="10727"/>
    <n v="1970"/>
    <n v="44"/>
    <x v="0"/>
    <x v="1"/>
    <x v="2"/>
    <x v="872"/>
    <n v="1"/>
    <n v="0"/>
    <d v="2013-11-19T00:00:00"/>
    <n v="43"/>
    <n v="1181"/>
    <n v="107"/>
    <n v="199"/>
    <n v="39"/>
    <n v="30"/>
    <n v="30"/>
    <n v="2"/>
    <n v="7"/>
    <n v="3"/>
    <n v="13"/>
    <n v="8"/>
    <n v="0"/>
    <n v="0"/>
    <n v="0"/>
    <n v="0"/>
    <n v="0"/>
    <n v="0"/>
    <n v="0"/>
    <x v="0"/>
  </r>
  <r>
    <n v="5299"/>
    <n v="1970"/>
    <n v="44"/>
    <x v="0"/>
    <x v="1"/>
    <x v="2"/>
    <x v="872"/>
    <n v="1"/>
    <n v="0"/>
    <d v="2013-11-19T00:00:00"/>
    <n v="43"/>
    <n v="1181"/>
    <n v="107"/>
    <n v="199"/>
    <n v="39"/>
    <n v="30"/>
    <n v="30"/>
    <n v="2"/>
    <n v="7"/>
    <n v="3"/>
    <n v="13"/>
    <n v="8"/>
    <n v="0"/>
    <n v="0"/>
    <n v="0"/>
    <n v="0"/>
    <n v="0"/>
    <n v="0"/>
    <n v="0"/>
    <x v="0"/>
  </r>
  <r>
    <n v="6872"/>
    <n v="1974"/>
    <n v="40"/>
    <x v="0"/>
    <x v="1"/>
    <x v="2"/>
    <x v="873"/>
    <n v="0"/>
    <n v="1"/>
    <d v="2013-08-21T00:00:00"/>
    <n v="43"/>
    <n v="284"/>
    <n v="3"/>
    <n v="84"/>
    <n v="4"/>
    <n v="7"/>
    <n v="23"/>
    <n v="2"/>
    <n v="4"/>
    <n v="2"/>
    <n v="8"/>
    <n v="4"/>
    <n v="0"/>
    <n v="0"/>
    <n v="0"/>
    <n v="0"/>
    <n v="0"/>
    <n v="0"/>
    <n v="0"/>
    <x v="6"/>
  </r>
  <r>
    <n v="1143"/>
    <n v="1972"/>
    <n v="42"/>
    <x v="0"/>
    <x v="0"/>
    <x v="2"/>
    <x v="874"/>
    <n v="1"/>
    <n v="0"/>
    <d v="2013-08-08T00:00:00"/>
    <n v="43"/>
    <n v="7"/>
    <n v="10"/>
    <n v="13"/>
    <n v="3"/>
    <n v="11"/>
    <n v="11"/>
    <n v="2"/>
    <n v="2"/>
    <n v="0"/>
    <n v="3"/>
    <n v="7"/>
    <n v="0"/>
    <n v="0"/>
    <n v="0"/>
    <n v="0"/>
    <n v="0"/>
    <n v="0"/>
    <n v="0"/>
    <x v="1"/>
  </r>
  <r>
    <n v="10381"/>
    <n v="1979"/>
    <n v="35"/>
    <x v="1"/>
    <x v="0"/>
    <x v="1"/>
    <x v="875"/>
    <n v="0"/>
    <n v="1"/>
    <d v="2013-07-05T00:00:00"/>
    <n v="43"/>
    <n v="14"/>
    <n v="0"/>
    <n v="3"/>
    <n v="0"/>
    <n v="0"/>
    <n v="4"/>
    <n v="1"/>
    <n v="1"/>
    <n v="0"/>
    <n v="2"/>
    <n v="6"/>
    <n v="0"/>
    <n v="0"/>
    <n v="0"/>
    <n v="0"/>
    <n v="0"/>
    <n v="0"/>
    <n v="0"/>
    <x v="0"/>
  </r>
  <r>
    <n v="11007"/>
    <n v="1968"/>
    <n v="46"/>
    <x v="0"/>
    <x v="1"/>
    <x v="2"/>
    <x v="876"/>
    <n v="1"/>
    <n v="0"/>
    <d v="2013-05-09T00:00:00"/>
    <n v="43"/>
    <n v="26"/>
    <n v="0"/>
    <n v="6"/>
    <n v="0"/>
    <n v="0"/>
    <n v="2"/>
    <n v="1"/>
    <n v="1"/>
    <n v="0"/>
    <n v="3"/>
    <n v="8"/>
    <n v="0"/>
    <n v="0"/>
    <n v="0"/>
    <n v="0"/>
    <n v="0"/>
    <n v="0"/>
    <n v="0"/>
    <x v="0"/>
  </r>
  <r>
    <n v="9145"/>
    <n v="1972"/>
    <n v="42"/>
    <x v="0"/>
    <x v="0"/>
    <x v="1"/>
    <x v="877"/>
    <n v="0"/>
    <n v="1"/>
    <d v="2013-04-06T00:00:00"/>
    <n v="43"/>
    <n v="604"/>
    <n v="26"/>
    <n v="470"/>
    <n v="123"/>
    <n v="161"/>
    <n v="94"/>
    <n v="2"/>
    <n v="5"/>
    <n v="9"/>
    <n v="6"/>
    <n v="2"/>
    <n v="0"/>
    <n v="0"/>
    <n v="0"/>
    <n v="0"/>
    <n v="0"/>
    <n v="0"/>
    <n v="0"/>
    <x v="1"/>
  </r>
  <r>
    <n v="5267"/>
    <n v="1970"/>
    <n v="44"/>
    <x v="0"/>
    <x v="0"/>
    <x v="0"/>
    <x v="878"/>
    <n v="1"/>
    <n v="0"/>
    <d v="2013-03-14T00:00:00"/>
    <n v="43"/>
    <n v="16"/>
    <n v="2"/>
    <n v="18"/>
    <n v="2"/>
    <n v="1"/>
    <n v="5"/>
    <n v="1"/>
    <n v="1"/>
    <n v="0"/>
    <n v="3"/>
    <n v="7"/>
    <n v="0"/>
    <n v="0"/>
    <n v="0"/>
    <n v="0"/>
    <n v="0"/>
    <n v="0"/>
    <n v="0"/>
    <x v="0"/>
  </r>
  <r>
    <n v="9738"/>
    <n v="1986"/>
    <n v="28"/>
    <x v="1"/>
    <x v="3"/>
    <x v="3"/>
    <x v="879"/>
    <n v="1"/>
    <n v="0"/>
    <d v="2013-01-13T00:00:00"/>
    <n v="43"/>
    <n v="65"/>
    <n v="4"/>
    <n v="16"/>
    <n v="0"/>
    <n v="4"/>
    <n v="11"/>
    <n v="1"/>
    <n v="3"/>
    <n v="0"/>
    <n v="3"/>
    <n v="8"/>
    <n v="0"/>
    <n v="0"/>
    <n v="0"/>
    <n v="0"/>
    <n v="0"/>
    <n v="0"/>
    <n v="0"/>
    <x v="6"/>
  </r>
  <r>
    <n v="10212"/>
    <n v="1986"/>
    <n v="28"/>
    <x v="1"/>
    <x v="3"/>
    <x v="3"/>
    <x v="879"/>
    <n v="1"/>
    <n v="0"/>
    <d v="2013-01-13T00:00:00"/>
    <n v="43"/>
    <n v="65"/>
    <n v="4"/>
    <n v="16"/>
    <n v="0"/>
    <n v="4"/>
    <n v="11"/>
    <n v="1"/>
    <n v="3"/>
    <n v="0"/>
    <n v="3"/>
    <n v="8"/>
    <n v="0"/>
    <n v="0"/>
    <n v="0"/>
    <n v="0"/>
    <n v="0"/>
    <n v="0"/>
    <n v="0"/>
    <x v="5"/>
  </r>
  <r>
    <n v="10010"/>
    <n v="1953"/>
    <n v="61"/>
    <x v="2"/>
    <x v="1"/>
    <x v="0"/>
    <x v="880"/>
    <n v="1"/>
    <n v="1"/>
    <d v="2012-09-06T00:00:00"/>
    <n v="43"/>
    <n v="100"/>
    <n v="2"/>
    <n v="16"/>
    <n v="2"/>
    <n v="1"/>
    <n v="31"/>
    <n v="4"/>
    <n v="3"/>
    <n v="2"/>
    <n v="2"/>
    <n v="9"/>
    <n v="0"/>
    <n v="0"/>
    <n v="0"/>
    <n v="0"/>
    <n v="0"/>
    <n v="1"/>
    <n v="0"/>
    <x v="3"/>
  </r>
  <r>
    <n v="10069"/>
    <n v="1988"/>
    <n v="26"/>
    <x v="1"/>
    <x v="4"/>
    <x v="3"/>
    <x v="881"/>
    <n v="1"/>
    <n v="0"/>
    <d v="2012-08-31T00:00:00"/>
    <n v="43"/>
    <n v="2"/>
    <n v="7"/>
    <n v="5"/>
    <n v="2"/>
    <n v="15"/>
    <n v="27"/>
    <n v="1"/>
    <n v="2"/>
    <n v="0"/>
    <n v="2"/>
    <n v="9"/>
    <n v="1"/>
    <n v="0"/>
    <n v="0"/>
    <n v="0"/>
    <n v="0"/>
    <n v="0"/>
    <n v="0"/>
    <x v="6"/>
  </r>
  <r>
    <n v="2694"/>
    <n v="1967"/>
    <n v="47"/>
    <x v="0"/>
    <x v="0"/>
    <x v="2"/>
    <x v="882"/>
    <n v="0"/>
    <n v="1"/>
    <d v="2014-03-18T00:00:00"/>
    <n v="44"/>
    <n v="21"/>
    <n v="0"/>
    <n v="3"/>
    <n v="0"/>
    <n v="0"/>
    <n v="0"/>
    <n v="1"/>
    <n v="1"/>
    <n v="0"/>
    <n v="3"/>
    <n v="6"/>
    <n v="0"/>
    <n v="0"/>
    <n v="0"/>
    <n v="0"/>
    <n v="0"/>
    <n v="0"/>
    <n v="0"/>
    <x v="0"/>
  </r>
  <r>
    <n v="10613"/>
    <n v="1958"/>
    <n v="56"/>
    <x v="0"/>
    <x v="1"/>
    <x v="3"/>
    <x v="883"/>
    <n v="1"/>
    <n v="1"/>
    <d v="2014-02-26T00:00:00"/>
    <n v="44"/>
    <n v="26"/>
    <n v="1"/>
    <n v="16"/>
    <n v="2"/>
    <n v="2"/>
    <n v="15"/>
    <n v="4"/>
    <n v="3"/>
    <n v="0"/>
    <n v="4"/>
    <n v="4"/>
    <n v="0"/>
    <n v="0"/>
    <n v="0"/>
    <n v="0"/>
    <n v="0"/>
    <n v="0"/>
    <n v="0"/>
    <x v="0"/>
  </r>
  <r>
    <n v="4646"/>
    <n v="1951"/>
    <n v="63"/>
    <x v="2"/>
    <x v="2"/>
    <x v="2"/>
    <x v="884"/>
    <n v="0"/>
    <n v="0"/>
    <d v="2013-12-01T00:00:00"/>
    <n v="44"/>
    <n v="207"/>
    <n v="26"/>
    <n v="447"/>
    <n v="75"/>
    <n v="0"/>
    <n v="223"/>
    <n v="1"/>
    <n v="5"/>
    <n v="7"/>
    <n v="12"/>
    <n v="2"/>
    <n v="0"/>
    <n v="0"/>
    <n v="0"/>
    <n v="1"/>
    <n v="0"/>
    <n v="0"/>
    <n v="0"/>
    <x v="1"/>
  </r>
  <r>
    <n v="6935"/>
    <n v="1951"/>
    <n v="63"/>
    <x v="2"/>
    <x v="2"/>
    <x v="2"/>
    <x v="884"/>
    <n v="0"/>
    <n v="0"/>
    <d v="2013-12-01T00:00:00"/>
    <n v="44"/>
    <n v="207"/>
    <n v="26"/>
    <n v="447"/>
    <n v="75"/>
    <n v="0"/>
    <n v="223"/>
    <n v="1"/>
    <n v="5"/>
    <n v="7"/>
    <n v="12"/>
    <n v="2"/>
    <n v="0"/>
    <n v="0"/>
    <n v="0"/>
    <n v="1"/>
    <n v="0"/>
    <n v="0"/>
    <n v="0"/>
    <x v="5"/>
  </r>
  <r>
    <n v="5596"/>
    <n v="1956"/>
    <n v="58"/>
    <x v="0"/>
    <x v="2"/>
    <x v="3"/>
    <x v="885"/>
    <n v="0"/>
    <n v="1"/>
    <d v="2013-10-12T00:00:00"/>
    <n v="44"/>
    <n v="513"/>
    <n v="14"/>
    <n v="154"/>
    <n v="19"/>
    <n v="0"/>
    <n v="28"/>
    <n v="1"/>
    <n v="9"/>
    <n v="2"/>
    <n v="9"/>
    <n v="6"/>
    <n v="0"/>
    <n v="0"/>
    <n v="0"/>
    <n v="0"/>
    <n v="0"/>
    <n v="0"/>
    <n v="0"/>
    <x v="6"/>
  </r>
  <r>
    <n v="1044"/>
    <n v="1953"/>
    <n v="61"/>
    <x v="2"/>
    <x v="0"/>
    <x v="3"/>
    <x v="886"/>
    <n v="0"/>
    <n v="0"/>
    <d v="2013-05-14T00:00:00"/>
    <n v="44"/>
    <n v="299"/>
    <n v="5"/>
    <n v="201"/>
    <n v="21"/>
    <n v="21"/>
    <n v="49"/>
    <n v="3"/>
    <n v="5"/>
    <n v="4"/>
    <n v="8"/>
    <n v="4"/>
    <n v="0"/>
    <n v="0"/>
    <n v="0"/>
    <n v="0"/>
    <n v="0"/>
    <n v="0"/>
    <n v="0"/>
    <x v="3"/>
  </r>
  <r>
    <n v="9274"/>
    <n v="1961"/>
    <n v="53"/>
    <x v="0"/>
    <x v="3"/>
    <x v="2"/>
    <x v="887"/>
    <n v="0"/>
    <n v="0"/>
    <d v="2013-03-28T00:00:00"/>
    <n v="44"/>
    <n v="525"/>
    <n v="147"/>
    <n v="112"/>
    <n v="219"/>
    <n v="147"/>
    <n v="63"/>
    <n v="1"/>
    <n v="6"/>
    <n v="7"/>
    <n v="9"/>
    <n v="2"/>
    <n v="0"/>
    <n v="0"/>
    <n v="0"/>
    <n v="1"/>
    <n v="0"/>
    <n v="0"/>
    <n v="0"/>
    <x v="6"/>
  </r>
  <r>
    <n v="9076"/>
    <n v="1980"/>
    <n v="34"/>
    <x v="1"/>
    <x v="1"/>
    <x v="2"/>
    <x v="888"/>
    <n v="1"/>
    <n v="0"/>
    <d v="2013-01-05T00:00:00"/>
    <n v="44"/>
    <n v="155"/>
    <n v="1"/>
    <n v="25"/>
    <n v="0"/>
    <n v="1"/>
    <n v="3"/>
    <n v="4"/>
    <n v="4"/>
    <n v="1"/>
    <n v="4"/>
    <n v="8"/>
    <n v="0"/>
    <n v="0"/>
    <n v="0"/>
    <n v="0"/>
    <n v="0"/>
    <n v="0"/>
    <n v="0"/>
    <x v="6"/>
  </r>
  <r>
    <n v="4947"/>
    <n v="1966"/>
    <n v="48"/>
    <x v="0"/>
    <x v="2"/>
    <x v="1"/>
    <x v="889"/>
    <n v="0"/>
    <n v="0"/>
    <d v="2012-09-15T00:00:00"/>
    <n v="44"/>
    <n v="606"/>
    <n v="24"/>
    <n v="974"/>
    <n v="197"/>
    <n v="194"/>
    <n v="64"/>
    <n v="1"/>
    <n v="7"/>
    <n v="7"/>
    <n v="9"/>
    <n v="4"/>
    <n v="0"/>
    <n v="1"/>
    <n v="0"/>
    <n v="1"/>
    <n v="0"/>
    <n v="1"/>
    <n v="0"/>
    <x v="0"/>
  </r>
  <r>
    <n v="10176"/>
    <n v="1968"/>
    <n v="46"/>
    <x v="0"/>
    <x v="0"/>
    <x v="1"/>
    <x v="890"/>
    <n v="0"/>
    <n v="1"/>
    <d v="2012-08-24T00:00:00"/>
    <n v="44"/>
    <n v="159"/>
    <n v="0"/>
    <n v="120"/>
    <n v="0"/>
    <n v="0"/>
    <n v="137"/>
    <n v="7"/>
    <n v="4"/>
    <n v="4"/>
    <n v="8"/>
    <n v="8"/>
    <n v="0"/>
    <n v="1"/>
    <n v="0"/>
    <n v="0"/>
    <n v="1"/>
    <n v="1"/>
    <n v="0"/>
    <x v="0"/>
  </r>
  <r>
    <n v="3507"/>
    <n v="1970"/>
    <n v="44"/>
    <x v="0"/>
    <x v="0"/>
    <x v="1"/>
    <x v="891"/>
    <n v="1"/>
    <n v="0"/>
    <d v="2012-08-17T00:00:00"/>
    <n v="44"/>
    <n v="676"/>
    <n v="161"/>
    <n v="426"/>
    <n v="210"/>
    <n v="44"/>
    <n v="58"/>
    <n v="2"/>
    <n v="2"/>
    <n v="5"/>
    <n v="5"/>
    <n v="6"/>
    <n v="0"/>
    <n v="0"/>
    <n v="0"/>
    <n v="0"/>
    <n v="0"/>
    <n v="1"/>
    <n v="0"/>
    <x v="2"/>
  </r>
  <r>
    <n v="9235"/>
    <n v="1957"/>
    <n v="57"/>
    <x v="0"/>
    <x v="0"/>
    <x v="1"/>
    <x v="120"/>
    <n v="1"/>
    <n v="1"/>
    <d v="2014-05-27T00:00:00"/>
    <n v="45"/>
    <n v="7"/>
    <n v="0"/>
    <n v="8"/>
    <n v="2"/>
    <n v="0"/>
    <n v="1"/>
    <n v="1"/>
    <n v="1"/>
    <n v="0"/>
    <n v="2"/>
    <n v="7"/>
    <n v="0"/>
    <n v="0"/>
    <n v="0"/>
    <n v="0"/>
    <n v="0"/>
    <n v="0"/>
    <n v="0"/>
    <x v="4"/>
  </r>
  <r>
    <n v="10341"/>
    <n v="1948"/>
    <n v="66"/>
    <x v="2"/>
    <x v="0"/>
    <x v="3"/>
    <x v="892"/>
    <n v="0"/>
    <n v="0"/>
    <d v="2014-02-23T00:00:00"/>
    <n v="45"/>
    <n v="68"/>
    <n v="28"/>
    <n v="39"/>
    <n v="16"/>
    <n v="30"/>
    <n v="41"/>
    <n v="1"/>
    <n v="2"/>
    <n v="2"/>
    <n v="5"/>
    <n v="2"/>
    <n v="0"/>
    <n v="0"/>
    <n v="0"/>
    <n v="0"/>
    <n v="0"/>
    <n v="0"/>
    <n v="0"/>
    <x v="3"/>
  </r>
  <r>
    <n v="2639"/>
    <n v="1966"/>
    <n v="48"/>
    <x v="0"/>
    <x v="0"/>
    <x v="1"/>
    <x v="893"/>
    <n v="1"/>
    <n v="1"/>
    <d v="2014-01-10T00:00:00"/>
    <n v="45"/>
    <n v="19"/>
    <n v="5"/>
    <n v="12"/>
    <n v="10"/>
    <n v="3"/>
    <n v="19"/>
    <n v="3"/>
    <n v="3"/>
    <n v="1"/>
    <n v="2"/>
    <n v="6"/>
    <n v="0"/>
    <n v="0"/>
    <n v="0"/>
    <n v="0"/>
    <n v="0"/>
    <n v="0"/>
    <n v="0"/>
    <x v="6"/>
  </r>
  <r>
    <n v="6201"/>
    <n v="1978"/>
    <n v="36"/>
    <x v="1"/>
    <x v="0"/>
    <x v="1"/>
    <x v="894"/>
    <n v="1"/>
    <n v="1"/>
    <d v="2013-11-29T00:00:00"/>
    <n v="45"/>
    <n v="22"/>
    <n v="2"/>
    <n v="14"/>
    <n v="0"/>
    <n v="1"/>
    <n v="10"/>
    <n v="2"/>
    <n v="2"/>
    <n v="0"/>
    <n v="3"/>
    <n v="7"/>
    <n v="0"/>
    <n v="0"/>
    <n v="0"/>
    <n v="0"/>
    <n v="0"/>
    <n v="0"/>
    <n v="1"/>
    <x v="0"/>
  </r>
  <r>
    <n v="7397"/>
    <n v="1951"/>
    <n v="63"/>
    <x v="2"/>
    <x v="0"/>
    <x v="1"/>
    <x v="895"/>
    <n v="0"/>
    <n v="1"/>
    <d v="2013-07-19T00:00:00"/>
    <n v="45"/>
    <n v="494"/>
    <n v="5"/>
    <n v="82"/>
    <n v="7"/>
    <n v="0"/>
    <n v="100"/>
    <n v="3"/>
    <n v="7"/>
    <n v="2"/>
    <n v="9"/>
    <n v="7"/>
    <n v="0"/>
    <n v="0"/>
    <n v="0"/>
    <n v="0"/>
    <n v="0"/>
    <n v="0"/>
    <n v="0"/>
    <x v="0"/>
  </r>
  <r>
    <n v="2181"/>
    <n v="1970"/>
    <n v="44"/>
    <x v="0"/>
    <x v="0"/>
    <x v="2"/>
    <x v="896"/>
    <n v="0"/>
    <n v="0"/>
    <d v="2013-06-23T00:00:00"/>
    <n v="45"/>
    <n v="353"/>
    <n v="61"/>
    <n v="753"/>
    <n v="40"/>
    <n v="46"/>
    <n v="27"/>
    <n v="1"/>
    <n v="3"/>
    <n v="3"/>
    <n v="7"/>
    <n v="2"/>
    <n v="0"/>
    <n v="0"/>
    <n v="0"/>
    <n v="0"/>
    <n v="0"/>
    <n v="0"/>
    <n v="0"/>
    <x v="0"/>
  </r>
  <r>
    <n v="1204"/>
    <n v="1970"/>
    <n v="44"/>
    <x v="0"/>
    <x v="1"/>
    <x v="2"/>
    <x v="897"/>
    <n v="0"/>
    <n v="1"/>
    <d v="2013-05-22T00:00:00"/>
    <n v="45"/>
    <n v="1253"/>
    <n v="0"/>
    <n v="447"/>
    <n v="23"/>
    <n v="71"/>
    <n v="35"/>
    <n v="3"/>
    <n v="11"/>
    <n v="5"/>
    <n v="11"/>
    <n v="8"/>
    <n v="0"/>
    <n v="0"/>
    <n v="0"/>
    <n v="1"/>
    <n v="0"/>
    <n v="0"/>
    <n v="0"/>
    <x v="6"/>
  </r>
  <r>
    <n v="1170"/>
    <n v="1975"/>
    <n v="39"/>
    <x v="1"/>
    <x v="0"/>
    <x v="2"/>
    <x v="898"/>
    <n v="1"/>
    <n v="0"/>
    <d v="2013-03-25T00:00:00"/>
    <n v="45"/>
    <n v="50"/>
    <n v="15"/>
    <n v="110"/>
    <n v="39"/>
    <n v="15"/>
    <n v="15"/>
    <n v="4"/>
    <n v="5"/>
    <n v="1"/>
    <n v="4"/>
    <n v="8"/>
    <n v="0"/>
    <n v="0"/>
    <n v="0"/>
    <n v="0"/>
    <n v="0"/>
    <n v="0"/>
    <n v="0"/>
    <x v="0"/>
  </r>
  <r>
    <n v="8812"/>
    <n v="1979"/>
    <n v="35"/>
    <x v="1"/>
    <x v="2"/>
    <x v="0"/>
    <x v="899"/>
    <n v="1"/>
    <n v="0"/>
    <d v="2013-03-10T00:00:00"/>
    <n v="45"/>
    <n v="12"/>
    <n v="3"/>
    <n v="8"/>
    <n v="8"/>
    <n v="0"/>
    <n v="17"/>
    <n v="2"/>
    <n v="2"/>
    <n v="0"/>
    <n v="3"/>
    <n v="7"/>
    <n v="0"/>
    <n v="0"/>
    <n v="0"/>
    <n v="0"/>
    <n v="0"/>
    <n v="0"/>
    <n v="0"/>
    <x v="0"/>
  </r>
  <r>
    <n v="4690"/>
    <n v="1953"/>
    <n v="61"/>
    <x v="2"/>
    <x v="0"/>
    <x v="2"/>
    <x v="900"/>
    <n v="0"/>
    <n v="1"/>
    <d v="2013-02-13T00:00:00"/>
    <n v="45"/>
    <n v="443"/>
    <n v="10"/>
    <n v="75"/>
    <n v="0"/>
    <n v="10"/>
    <n v="48"/>
    <n v="4"/>
    <n v="8"/>
    <n v="1"/>
    <n v="8"/>
    <n v="8"/>
    <n v="0"/>
    <n v="0"/>
    <n v="0"/>
    <n v="0"/>
    <n v="0"/>
    <n v="0"/>
    <n v="0"/>
    <x v="1"/>
  </r>
  <r>
    <n v="1715"/>
    <n v="1978"/>
    <n v="36"/>
    <x v="1"/>
    <x v="0"/>
    <x v="3"/>
    <x v="901"/>
    <n v="1"/>
    <n v="0"/>
    <d v="2013-02-11T00:00:00"/>
    <n v="45"/>
    <n v="9"/>
    <n v="4"/>
    <n v="18"/>
    <n v="7"/>
    <n v="5"/>
    <n v="5"/>
    <n v="2"/>
    <n v="2"/>
    <n v="0"/>
    <n v="3"/>
    <n v="7"/>
    <n v="0"/>
    <n v="0"/>
    <n v="0"/>
    <n v="0"/>
    <n v="0"/>
    <n v="0"/>
    <n v="0"/>
    <x v="3"/>
  </r>
  <r>
    <n v="10821"/>
    <n v="1978"/>
    <n v="36"/>
    <x v="1"/>
    <x v="0"/>
    <x v="2"/>
    <x v="902"/>
    <n v="1"/>
    <n v="1"/>
    <d v="2013-02-06T00:00:00"/>
    <n v="45"/>
    <n v="182"/>
    <n v="4"/>
    <n v="33"/>
    <n v="0"/>
    <n v="2"/>
    <n v="42"/>
    <n v="6"/>
    <n v="4"/>
    <n v="1"/>
    <n v="5"/>
    <n v="7"/>
    <n v="0"/>
    <n v="0"/>
    <n v="0"/>
    <n v="0"/>
    <n v="0"/>
    <n v="0"/>
    <n v="0"/>
    <x v="0"/>
  </r>
  <r>
    <n v="6543"/>
    <n v="1945"/>
    <n v="69"/>
    <x v="2"/>
    <x v="3"/>
    <x v="3"/>
    <x v="903"/>
    <n v="0"/>
    <n v="0"/>
    <d v="2013-01-15T00:00:00"/>
    <n v="45"/>
    <n v="521"/>
    <n v="168"/>
    <n v="706"/>
    <n v="80"/>
    <n v="76"/>
    <n v="61"/>
    <n v="1"/>
    <n v="3"/>
    <n v="6"/>
    <n v="4"/>
    <n v="2"/>
    <n v="0"/>
    <n v="0"/>
    <n v="0"/>
    <n v="0"/>
    <n v="0"/>
    <n v="0"/>
    <n v="0"/>
    <x v="1"/>
  </r>
  <r>
    <n v="7119"/>
    <n v="1982"/>
    <n v="32"/>
    <x v="1"/>
    <x v="0"/>
    <x v="1"/>
    <x v="904"/>
    <n v="0"/>
    <n v="0"/>
    <d v="2013-01-12T00:00:00"/>
    <n v="45"/>
    <n v="395"/>
    <n v="15"/>
    <n v="263"/>
    <n v="60"/>
    <n v="54"/>
    <n v="38"/>
    <n v="1"/>
    <n v="2"/>
    <n v="3"/>
    <n v="6"/>
    <n v="1"/>
    <n v="0"/>
    <n v="0"/>
    <n v="0"/>
    <n v="0"/>
    <n v="0"/>
    <n v="0"/>
    <n v="0"/>
    <x v="6"/>
  </r>
  <r>
    <n v="3518"/>
    <n v="1983"/>
    <n v="31"/>
    <x v="1"/>
    <x v="0"/>
    <x v="2"/>
    <x v="905"/>
    <n v="1"/>
    <n v="0"/>
    <d v="2012-12-05T00:00:00"/>
    <n v="45"/>
    <n v="10"/>
    <n v="1"/>
    <n v="18"/>
    <n v="10"/>
    <n v="4"/>
    <n v="7"/>
    <n v="1"/>
    <n v="1"/>
    <n v="1"/>
    <n v="2"/>
    <n v="9"/>
    <n v="0"/>
    <n v="0"/>
    <n v="0"/>
    <n v="0"/>
    <n v="0"/>
    <n v="0"/>
    <n v="0"/>
    <x v="5"/>
  </r>
  <r>
    <n v="1245"/>
    <n v="1966"/>
    <n v="48"/>
    <x v="0"/>
    <x v="0"/>
    <x v="1"/>
    <x v="906"/>
    <n v="0"/>
    <n v="1"/>
    <d v="2012-11-11T00:00:00"/>
    <n v="45"/>
    <n v="977"/>
    <n v="12"/>
    <n v="253"/>
    <n v="16"/>
    <n v="12"/>
    <n v="101"/>
    <n v="4"/>
    <n v="4"/>
    <n v="3"/>
    <n v="12"/>
    <n v="8"/>
    <n v="0"/>
    <n v="1"/>
    <n v="0"/>
    <n v="0"/>
    <n v="0"/>
    <n v="0"/>
    <n v="0"/>
    <x v="0"/>
  </r>
  <r>
    <n v="2561"/>
    <n v="1966"/>
    <n v="48"/>
    <x v="0"/>
    <x v="0"/>
    <x v="1"/>
    <x v="906"/>
    <n v="0"/>
    <n v="1"/>
    <d v="2012-11-11T00:00:00"/>
    <n v="45"/>
    <n v="977"/>
    <n v="12"/>
    <n v="253"/>
    <n v="16"/>
    <n v="12"/>
    <n v="101"/>
    <n v="4"/>
    <n v="4"/>
    <n v="3"/>
    <n v="12"/>
    <n v="8"/>
    <n v="0"/>
    <n v="1"/>
    <n v="0"/>
    <n v="0"/>
    <n v="0"/>
    <n v="0"/>
    <n v="0"/>
    <x v="4"/>
  </r>
  <r>
    <n v="9624"/>
    <n v="1958"/>
    <n v="56"/>
    <x v="0"/>
    <x v="1"/>
    <x v="3"/>
    <x v="907"/>
    <n v="0"/>
    <n v="0"/>
    <d v="2014-06-13T00:00:00"/>
    <n v="46"/>
    <n v="603"/>
    <n v="45"/>
    <n v="207"/>
    <n v="36"/>
    <n v="18"/>
    <n v="54"/>
    <n v="1"/>
    <n v="3"/>
    <n v="4"/>
    <n v="6"/>
    <n v="1"/>
    <n v="0"/>
    <n v="0"/>
    <n v="0"/>
    <n v="0"/>
    <n v="0"/>
    <n v="0"/>
    <n v="0"/>
    <x v="0"/>
  </r>
  <r>
    <n v="10509"/>
    <n v="1955"/>
    <n v="59"/>
    <x v="0"/>
    <x v="3"/>
    <x v="1"/>
    <x v="908"/>
    <n v="1"/>
    <n v="1"/>
    <d v="2014-06-02T00:00:00"/>
    <n v="46"/>
    <n v="51"/>
    <n v="0"/>
    <n v="16"/>
    <n v="0"/>
    <n v="0"/>
    <n v="4"/>
    <n v="2"/>
    <n v="3"/>
    <n v="0"/>
    <n v="3"/>
    <n v="8"/>
    <n v="0"/>
    <n v="0"/>
    <n v="0"/>
    <n v="0"/>
    <n v="0"/>
    <n v="0"/>
    <n v="0"/>
    <x v="2"/>
  </r>
  <r>
    <n v="7629"/>
    <n v="1977"/>
    <n v="37"/>
    <x v="1"/>
    <x v="0"/>
    <x v="2"/>
    <x v="909"/>
    <n v="1"/>
    <n v="1"/>
    <d v="2014-05-08T00:00:00"/>
    <n v="46"/>
    <n v="5"/>
    <n v="3"/>
    <n v="9"/>
    <n v="6"/>
    <n v="2"/>
    <n v="6"/>
    <n v="2"/>
    <n v="2"/>
    <n v="0"/>
    <n v="3"/>
    <n v="7"/>
    <n v="0"/>
    <n v="0"/>
    <n v="0"/>
    <n v="0"/>
    <n v="0"/>
    <n v="0"/>
    <n v="0"/>
    <x v="0"/>
  </r>
  <r>
    <n v="7875"/>
    <n v="1949"/>
    <n v="65"/>
    <x v="2"/>
    <x v="0"/>
    <x v="2"/>
    <x v="563"/>
    <n v="0"/>
    <n v="0"/>
    <d v="2014-04-29T00:00:00"/>
    <n v="46"/>
    <n v="967"/>
    <n v="0"/>
    <n v="617"/>
    <n v="43"/>
    <n v="50"/>
    <n v="0"/>
    <n v="1"/>
    <n v="4"/>
    <n v="8"/>
    <n v="13"/>
    <n v="2"/>
    <n v="0"/>
    <n v="1"/>
    <n v="1"/>
    <n v="1"/>
    <n v="0"/>
    <n v="1"/>
    <n v="0"/>
    <x v="3"/>
  </r>
  <r>
    <n v="2815"/>
    <n v="1975"/>
    <n v="39"/>
    <x v="1"/>
    <x v="0"/>
    <x v="2"/>
    <x v="910"/>
    <n v="1"/>
    <n v="0"/>
    <d v="2014-02-24T00:00:00"/>
    <n v="46"/>
    <n v="7"/>
    <n v="5"/>
    <n v="39"/>
    <n v="17"/>
    <n v="15"/>
    <n v="37"/>
    <n v="2"/>
    <n v="4"/>
    <n v="0"/>
    <n v="3"/>
    <n v="7"/>
    <n v="0"/>
    <n v="0"/>
    <n v="0"/>
    <n v="0"/>
    <n v="0"/>
    <n v="0"/>
    <n v="0"/>
    <x v="0"/>
  </r>
  <r>
    <n v="2936"/>
    <n v="1982"/>
    <n v="32"/>
    <x v="1"/>
    <x v="3"/>
    <x v="3"/>
    <x v="911"/>
    <n v="1"/>
    <n v="0"/>
    <d v="2013-12-04T00:00:00"/>
    <n v="46"/>
    <n v="18"/>
    <n v="0"/>
    <n v="4"/>
    <n v="0"/>
    <n v="0"/>
    <n v="1"/>
    <n v="1"/>
    <n v="1"/>
    <n v="0"/>
    <n v="3"/>
    <n v="7"/>
    <n v="0"/>
    <n v="0"/>
    <n v="0"/>
    <n v="0"/>
    <n v="0"/>
    <n v="0"/>
    <n v="0"/>
    <x v="6"/>
  </r>
  <r>
    <n v="3665"/>
    <n v="1977"/>
    <n v="37"/>
    <x v="1"/>
    <x v="2"/>
    <x v="3"/>
    <x v="912"/>
    <n v="1"/>
    <n v="0"/>
    <d v="2013-11-07T00:00:00"/>
    <n v="46"/>
    <n v="1"/>
    <n v="9"/>
    <n v="8"/>
    <n v="11"/>
    <n v="3"/>
    <n v="22"/>
    <n v="3"/>
    <n v="3"/>
    <n v="0"/>
    <n v="3"/>
    <n v="8"/>
    <n v="0"/>
    <n v="0"/>
    <n v="0"/>
    <n v="0"/>
    <n v="0"/>
    <n v="0"/>
    <n v="0"/>
    <x v="0"/>
  </r>
  <r>
    <n v="10888"/>
    <n v="1961"/>
    <n v="53"/>
    <x v="0"/>
    <x v="0"/>
    <x v="1"/>
    <x v="913"/>
    <n v="0"/>
    <n v="0"/>
    <d v="2013-11-03T00:00:00"/>
    <n v="46"/>
    <n v="273"/>
    <n v="11"/>
    <n v="178"/>
    <n v="62"/>
    <n v="83"/>
    <n v="29"/>
    <n v="2"/>
    <n v="8"/>
    <n v="4"/>
    <n v="6"/>
    <n v="6"/>
    <n v="0"/>
    <n v="0"/>
    <n v="0"/>
    <n v="0"/>
    <n v="0"/>
    <n v="0"/>
    <n v="0"/>
    <x v="2"/>
  </r>
  <r>
    <n v="6637"/>
    <n v="1988"/>
    <n v="26"/>
    <x v="1"/>
    <x v="0"/>
    <x v="1"/>
    <x v="914"/>
    <n v="0"/>
    <n v="0"/>
    <d v="2013-11-02T00:00:00"/>
    <n v="46"/>
    <n v="277"/>
    <n v="162"/>
    <n v="305"/>
    <n v="173"/>
    <n v="76"/>
    <n v="124"/>
    <n v="1"/>
    <n v="3"/>
    <n v="4"/>
    <n v="7"/>
    <n v="1"/>
    <n v="0"/>
    <n v="0"/>
    <n v="0"/>
    <n v="0"/>
    <n v="0"/>
    <n v="0"/>
    <n v="0"/>
    <x v="5"/>
  </r>
  <r>
    <n v="5077"/>
    <n v="1979"/>
    <n v="35"/>
    <x v="1"/>
    <x v="0"/>
    <x v="3"/>
    <x v="915"/>
    <n v="0"/>
    <n v="1"/>
    <d v="2013-11-02T00:00:00"/>
    <n v="46"/>
    <n v="425"/>
    <n v="115"/>
    <n v="292"/>
    <n v="23"/>
    <n v="35"/>
    <n v="79"/>
    <n v="1"/>
    <n v="6"/>
    <n v="6"/>
    <n v="11"/>
    <n v="3"/>
    <n v="0"/>
    <n v="0"/>
    <n v="0"/>
    <n v="0"/>
    <n v="0"/>
    <n v="0"/>
    <n v="0"/>
    <x v="1"/>
  </r>
  <r>
    <n v="6173"/>
    <n v="1979"/>
    <n v="35"/>
    <x v="1"/>
    <x v="0"/>
    <x v="3"/>
    <x v="915"/>
    <n v="0"/>
    <n v="1"/>
    <d v="2013-11-02T00:00:00"/>
    <n v="46"/>
    <n v="425"/>
    <n v="115"/>
    <n v="292"/>
    <n v="23"/>
    <n v="35"/>
    <n v="79"/>
    <n v="1"/>
    <n v="6"/>
    <n v="6"/>
    <n v="11"/>
    <n v="3"/>
    <n v="0"/>
    <n v="0"/>
    <n v="0"/>
    <n v="0"/>
    <n v="0"/>
    <n v="0"/>
    <n v="0"/>
    <x v="0"/>
  </r>
  <r>
    <n v="3969"/>
    <n v="1974"/>
    <n v="40"/>
    <x v="0"/>
    <x v="3"/>
    <x v="3"/>
    <x v="916"/>
    <n v="0"/>
    <n v="1"/>
    <d v="2013-11-01T00:00:00"/>
    <n v="46"/>
    <n v="35"/>
    <n v="4"/>
    <n v="17"/>
    <n v="7"/>
    <n v="6"/>
    <n v="64"/>
    <n v="1"/>
    <n v="2"/>
    <n v="2"/>
    <n v="2"/>
    <n v="5"/>
    <n v="0"/>
    <n v="0"/>
    <n v="0"/>
    <n v="0"/>
    <n v="0"/>
    <n v="0"/>
    <n v="0"/>
    <x v="4"/>
  </r>
  <r>
    <n v="4580"/>
    <n v="1969"/>
    <n v="45"/>
    <x v="0"/>
    <x v="0"/>
    <x v="2"/>
    <x v="917"/>
    <n v="0"/>
    <n v="0"/>
    <d v="2013-10-25T00:00:00"/>
    <n v="46"/>
    <n v="1394"/>
    <n v="22"/>
    <n v="708"/>
    <n v="89"/>
    <n v="91"/>
    <n v="182"/>
    <n v="1"/>
    <n v="9"/>
    <n v="7"/>
    <n v="9"/>
    <n v="5"/>
    <n v="1"/>
    <n v="0"/>
    <n v="1"/>
    <n v="1"/>
    <n v="0"/>
    <n v="1"/>
    <n v="0"/>
    <x v="6"/>
  </r>
  <r>
    <n v="663"/>
    <n v="1989"/>
    <n v="25"/>
    <x v="1"/>
    <x v="1"/>
    <x v="1"/>
    <x v="918"/>
    <n v="0"/>
    <n v="0"/>
    <d v="2013-09-11T00:00:00"/>
    <n v="46"/>
    <n v="40"/>
    <n v="2"/>
    <n v="15"/>
    <n v="8"/>
    <n v="0"/>
    <n v="6"/>
    <n v="1"/>
    <n v="1"/>
    <n v="1"/>
    <n v="3"/>
    <n v="4"/>
    <n v="0"/>
    <n v="0"/>
    <n v="0"/>
    <n v="0"/>
    <n v="0"/>
    <n v="0"/>
    <n v="0"/>
    <x v="0"/>
  </r>
  <r>
    <n v="8299"/>
    <n v="1989"/>
    <n v="25"/>
    <x v="1"/>
    <x v="1"/>
    <x v="1"/>
    <x v="918"/>
    <n v="0"/>
    <n v="0"/>
    <d v="2013-09-11T00:00:00"/>
    <n v="46"/>
    <n v="40"/>
    <n v="2"/>
    <n v="15"/>
    <n v="8"/>
    <n v="0"/>
    <n v="6"/>
    <n v="1"/>
    <n v="1"/>
    <n v="1"/>
    <n v="3"/>
    <n v="4"/>
    <n v="0"/>
    <n v="0"/>
    <n v="0"/>
    <n v="0"/>
    <n v="0"/>
    <n v="0"/>
    <n v="0"/>
    <x v="6"/>
  </r>
  <r>
    <n v="8945"/>
    <n v="1970"/>
    <n v="44"/>
    <x v="0"/>
    <x v="0"/>
    <x v="0"/>
    <x v="919"/>
    <n v="0"/>
    <n v="1"/>
    <d v="2013-08-16T00:00:00"/>
    <n v="46"/>
    <n v="171"/>
    <n v="0"/>
    <n v="11"/>
    <n v="0"/>
    <n v="1"/>
    <n v="20"/>
    <n v="2"/>
    <n v="4"/>
    <n v="1"/>
    <n v="4"/>
    <n v="6"/>
    <n v="0"/>
    <n v="0"/>
    <n v="0"/>
    <n v="0"/>
    <n v="0"/>
    <n v="0"/>
    <n v="0"/>
    <x v="6"/>
  </r>
  <r>
    <n v="10870"/>
    <n v="1967"/>
    <n v="47"/>
    <x v="0"/>
    <x v="0"/>
    <x v="2"/>
    <x v="920"/>
    <n v="0"/>
    <n v="1"/>
    <d v="2013-06-13T00:00:00"/>
    <n v="46"/>
    <n v="709"/>
    <n v="43"/>
    <n v="182"/>
    <n v="42"/>
    <n v="118"/>
    <n v="247"/>
    <n v="2"/>
    <n v="9"/>
    <n v="3"/>
    <n v="4"/>
    <n v="5"/>
    <n v="0"/>
    <n v="0"/>
    <n v="0"/>
    <n v="0"/>
    <n v="0"/>
    <n v="0"/>
    <n v="0"/>
    <x v="6"/>
  </r>
  <r>
    <n v="1184"/>
    <n v="1968"/>
    <n v="46"/>
    <x v="0"/>
    <x v="1"/>
    <x v="0"/>
    <x v="921"/>
    <n v="0"/>
    <n v="2"/>
    <d v="2013-05-22T00:00:00"/>
    <n v="46"/>
    <n v="554"/>
    <n v="41"/>
    <n v="215"/>
    <n v="11"/>
    <n v="0"/>
    <n v="24"/>
    <n v="3"/>
    <n v="10"/>
    <n v="2"/>
    <n v="10"/>
    <n v="5"/>
    <n v="0"/>
    <n v="0"/>
    <n v="0"/>
    <n v="0"/>
    <n v="0"/>
    <n v="0"/>
    <n v="0"/>
    <x v="6"/>
  </r>
  <r>
    <n v="6141"/>
    <n v="1972"/>
    <n v="42"/>
    <x v="0"/>
    <x v="3"/>
    <x v="1"/>
    <x v="922"/>
    <n v="1"/>
    <n v="0"/>
    <d v="2013-04-25T00:00:00"/>
    <n v="46"/>
    <n v="191"/>
    <n v="9"/>
    <n v="97"/>
    <n v="0"/>
    <n v="6"/>
    <n v="82"/>
    <n v="2"/>
    <n v="6"/>
    <n v="1"/>
    <n v="5"/>
    <n v="7"/>
    <n v="0"/>
    <n v="0"/>
    <n v="0"/>
    <n v="0"/>
    <n v="0"/>
    <n v="0"/>
    <n v="0"/>
    <x v="1"/>
  </r>
  <r>
    <n v="8825"/>
    <n v="1962"/>
    <n v="52"/>
    <x v="0"/>
    <x v="0"/>
    <x v="3"/>
    <x v="923"/>
    <n v="1"/>
    <n v="1"/>
    <d v="2013-04-01T00:00:00"/>
    <n v="46"/>
    <n v="230"/>
    <n v="14"/>
    <n v="156"/>
    <n v="82"/>
    <n v="24"/>
    <n v="58"/>
    <n v="8"/>
    <n v="9"/>
    <n v="2"/>
    <n v="5"/>
    <n v="8"/>
    <n v="0"/>
    <n v="0"/>
    <n v="0"/>
    <n v="0"/>
    <n v="0"/>
    <n v="0"/>
    <n v="0"/>
    <x v="6"/>
  </r>
  <r>
    <n v="2217"/>
    <n v="1975"/>
    <n v="39"/>
    <x v="1"/>
    <x v="2"/>
    <x v="2"/>
    <x v="924"/>
    <n v="1"/>
    <n v="1"/>
    <d v="2013-03-29T00:00:00"/>
    <n v="46"/>
    <n v="11"/>
    <n v="1"/>
    <n v="2"/>
    <n v="2"/>
    <n v="1"/>
    <n v="6"/>
    <n v="1"/>
    <n v="0"/>
    <n v="0"/>
    <n v="3"/>
    <n v="6"/>
    <n v="0"/>
    <n v="0"/>
    <n v="0"/>
    <n v="0"/>
    <n v="0"/>
    <n v="0"/>
    <n v="0"/>
    <x v="5"/>
  </r>
  <r>
    <n v="4102"/>
    <n v="1975"/>
    <n v="39"/>
    <x v="1"/>
    <x v="2"/>
    <x v="2"/>
    <x v="924"/>
    <n v="1"/>
    <n v="1"/>
    <d v="2013-03-29T00:00:00"/>
    <n v="46"/>
    <n v="11"/>
    <n v="1"/>
    <n v="2"/>
    <n v="2"/>
    <n v="1"/>
    <n v="6"/>
    <n v="1"/>
    <n v="0"/>
    <n v="0"/>
    <n v="3"/>
    <n v="6"/>
    <n v="0"/>
    <n v="0"/>
    <n v="0"/>
    <n v="0"/>
    <n v="0"/>
    <n v="0"/>
    <n v="0"/>
    <x v="0"/>
  </r>
  <r>
    <n v="4653"/>
    <n v="1978"/>
    <n v="36"/>
    <x v="1"/>
    <x v="0"/>
    <x v="3"/>
    <x v="925"/>
    <n v="1"/>
    <n v="0"/>
    <d v="2013-03-26T00:00:00"/>
    <n v="46"/>
    <n v="131"/>
    <n v="0"/>
    <n v="16"/>
    <n v="2"/>
    <n v="1"/>
    <n v="39"/>
    <n v="4"/>
    <n v="3"/>
    <n v="1"/>
    <n v="4"/>
    <n v="8"/>
    <n v="0"/>
    <n v="0"/>
    <n v="0"/>
    <n v="0"/>
    <n v="0"/>
    <n v="0"/>
    <n v="0"/>
    <x v="6"/>
  </r>
  <r>
    <n v="10092"/>
    <n v="1954"/>
    <n v="60"/>
    <x v="2"/>
    <x v="0"/>
    <x v="0"/>
    <x v="926"/>
    <n v="0"/>
    <n v="1"/>
    <d v="2013-02-18T00:00:00"/>
    <n v="46"/>
    <n v="1073"/>
    <n v="0"/>
    <n v="250"/>
    <n v="153"/>
    <n v="14"/>
    <n v="14"/>
    <n v="4"/>
    <n v="7"/>
    <n v="10"/>
    <n v="5"/>
    <n v="5"/>
    <n v="0"/>
    <n v="0"/>
    <n v="0"/>
    <n v="0"/>
    <n v="0"/>
    <n v="0"/>
    <n v="0"/>
    <x v="0"/>
  </r>
  <r>
    <n v="5788"/>
    <n v="1972"/>
    <n v="42"/>
    <x v="0"/>
    <x v="0"/>
    <x v="3"/>
    <x v="927"/>
    <n v="1"/>
    <n v="0"/>
    <d v="2013-02-17T00:00:00"/>
    <n v="46"/>
    <n v="56"/>
    <n v="10"/>
    <n v="92"/>
    <n v="19"/>
    <n v="7"/>
    <n v="25"/>
    <n v="3"/>
    <n v="3"/>
    <n v="2"/>
    <n v="4"/>
    <n v="5"/>
    <n v="0"/>
    <n v="0"/>
    <n v="0"/>
    <n v="0"/>
    <n v="0"/>
    <n v="0"/>
    <n v="0"/>
    <x v="4"/>
  </r>
  <r>
    <n v="4669"/>
    <n v="1981"/>
    <n v="33"/>
    <x v="1"/>
    <x v="4"/>
    <x v="2"/>
    <x v="928"/>
    <n v="1"/>
    <n v="0"/>
    <d v="2013-02-11T00:00:00"/>
    <n v="46"/>
    <n v="4"/>
    <n v="19"/>
    <n v="9"/>
    <n v="28"/>
    <n v="25"/>
    <n v="17"/>
    <n v="3"/>
    <n v="3"/>
    <n v="0"/>
    <n v="4"/>
    <n v="7"/>
    <n v="0"/>
    <n v="0"/>
    <n v="0"/>
    <n v="0"/>
    <n v="0"/>
    <n v="0"/>
    <n v="0"/>
    <x v="6"/>
  </r>
  <r>
    <n v="6295"/>
    <n v="1977"/>
    <n v="37"/>
    <x v="1"/>
    <x v="0"/>
    <x v="2"/>
    <x v="929"/>
    <n v="0"/>
    <n v="1"/>
    <d v="2013-02-04T00:00:00"/>
    <n v="46"/>
    <n v="652"/>
    <n v="8"/>
    <n v="158"/>
    <n v="21"/>
    <n v="0"/>
    <n v="142"/>
    <n v="4"/>
    <n v="11"/>
    <n v="6"/>
    <n v="5"/>
    <n v="8"/>
    <n v="0"/>
    <n v="0"/>
    <n v="0"/>
    <n v="0"/>
    <n v="0"/>
    <n v="0"/>
    <n v="0"/>
    <x v="0"/>
  </r>
  <r>
    <n v="7453"/>
    <n v="1954"/>
    <n v="60"/>
    <x v="2"/>
    <x v="0"/>
    <x v="1"/>
    <x v="930"/>
    <n v="0"/>
    <n v="1"/>
    <d v="2013-02-02T00:00:00"/>
    <n v="46"/>
    <n v="157"/>
    <n v="43"/>
    <n v="127"/>
    <n v="68"/>
    <n v="56"/>
    <n v="37"/>
    <n v="6"/>
    <n v="3"/>
    <n v="8"/>
    <n v="4"/>
    <n v="4"/>
    <n v="1"/>
    <n v="0"/>
    <n v="0"/>
    <n v="0"/>
    <n v="0"/>
    <n v="1"/>
    <n v="0"/>
    <x v="0"/>
  </r>
  <r>
    <n v="10841"/>
    <n v="1975"/>
    <n v="39"/>
    <x v="1"/>
    <x v="1"/>
    <x v="3"/>
    <x v="931"/>
    <n v="0"/>
    <n v="1"/>
    <d v="2012-12-25T00:00:00"/>
    <n v="46"/>
    <n v="226"/>
    <n v="22"/>
    <n v="133"/>
    <n v="41"/>
    <n v="31"/>
    <n v="31"/>
    <n v="3"/>
    <n v="4"/>
    <n v="3"/>
    <n v="8"/>
    <n v="4"/>
    <n v="0"/>
    <n v="0"/>
    <n v="0"/>
    <n v="0"/>
    <n v="0"/>
    <n v="0"/>
    <n v="0"/>
    <x v="0"/>
  </r>
  <r>
    <n v="821"/>
    <n v="1992"/>
    <n v="22"/>
    <x v="1"/>
    <x v="3"/>
    <x v="1"/>
    <x v="932"/>
    <n v="0"/>
    <n v="0"/>
    <d v="2012-10-19T00:00:00"/>
    <n v="46"/>
    <n v="962"/>
    <n v="61"/>
    <n v="921"/>
    <n v="52"/>
    <n v="61"/>
    <n v="20"/>
    <n v="1"/>
    <n v="5"/>
    <n v="4"/>
    <n v="12"/>
    <n v="2"/>
    <n v="0"/>
    <n v="0"/>
    <n v="0"/>
    <n v="0"/>
    <n v="0"/>
    <n v="0"/>
    <n v="0"/>
    <x v="1"/>
  </r>
  <r>
    <n v="3933"/>
    <n v="1980"/>
    <n v="34"/>
    <x v="1"/>
    <x v="0"/>
    <x v="3"/>
    <x v="933"/>
    <n v="1"/>
    <n v="0"/>
    <d v="2012-10-13T00:00:00"/>
    <n v="46"/>
    <n v="186"/>
    <n v="36"/>
    <n v="234"/>
    <n v="86"/>
    <n v="72"/>
    <n v="48"/>
    <n v="6"/>
    <n v="10"/>
    <n v="2"/>
    <n v="6"/>
    <n v="9"/>
    <n v="0"/>
    <n v="0"/>
    <n v="0"/>
    <n v="0"/>
    <n v="0"/>
    <n v="0"/>
    <n v="0"/>
    <x v="6"/>
  </r>
  <r>
    <n v="1225"/>
    <n v="1963"/>
    <n v="51"/>
    <x v="0"/>
    <x v="0"/>
    <x v="2"/>
    <x v="934"/>
    <n v="0"/>
    <n v="0"/>
    <d v="2014-06-26T00:00:00"/>
    <n v="47"/>
    <n v="483"/>
    <n v="84"/>
    <n v="398"/>
    <n v="205"/>
    <n v="84"/>
    <n v="241"/>
    <n v="1"/>
    <n v="3"/>
    <n v="7"/>
    <n v="8"/>
    <n v="1"/>
    <n v="1"/>
    <n v="0"/>
    <n v="0"/>
    <n v="0"/>
    <n v="0"/>
    <n v="0"/>
    <n v="0"/>
    <x v="6"/>
  </r>
  <r>
    <n v="7059"/>
    <n v="1963"/>
    <n v="51"/>
    <x v="0"/>
    <x v="0"/>
    <x v="2"/>
    <x v="934"/>
    <n v="0"/>
    <n v="0"/>
    <d v="2014-06-26T00:00:00"/>
    <n v="47"/>
    <n v="483"/>
    <n v="84"/>
    <n v="398"/>
    <n v="205"/>
    <n v="84"/>
    <n v="241"/>
    <n v="1"/>
    <n v="3"/>
    <n v="7"/>
    <n v="8"/>
    <n v="1"/>
    <n v="1"/>
    <n v="0"/>
    <n v="0"/>
    <n v="0"/>
    <n v="0"/>
    <n v="0"/>
    <n v="0"/>
    <x v="0"/>
  </r>
  <r>
    <n v="5633"/>
    <n v="1980"/>
    <n v="34"/>
    <x v="1"/>
    <x v="0"/>
    <x v="2"/>
    <x v="935"/>
    <n v="1"/>
    <n v="1"/>
    <d v="2014-06-25T00:00:00"/>
    <n v="47"/>
    <n v="97"/>
    <n v="12"/>
    <n v="84"/>
    <n v="13"/>
    <n v="10"/>
    <n v="15"/>
    <n v="7"/>
    <n v="3"/>
    <n v="1"/>
    <n v="6"/>
    <n v="5"/>
    <n v="0"/>
    <n v="0"/>
    <n v="0"/>
    <n v="0"/>
    <n v="0"/>
    <n v="0"/>
    <n v="0"/>
    <x v="6"/>
  </r>
  <r>
    <n v="843"/>
    <n v="1971"/>
    <n v="43"/>
    <x v="0"/>
    <x v="0"/>
    <x v="2"/>
    <x v="936"/>
    <n v="1"/>
    <n v="0"/>
    <d v="2014-05-26T00:00:00"/>
    <n v="47"/>
    <n v="303"/>
    <n v="0"/>
    <n v="280"/>
    <n v="60"/>
    <n v="147"/>
    <n v="15"/>
    <n v="4"/>
    <n v="8"/>
    <n v="2"/>
    <n v="11"/>
    <n v="6"/>
    <n v="0"/>
    <n v="0"/>
    <n v="0"/>
    <n v="0"/>
    <n v="0"/>
    <n v="0"/>
    <n v="0"/>
    <x v="0"/>
  </r>
  <r>
    <n v="6211"/>
    <n v="1976"/>
    <n v="38"/>
    <x v="1"/>
    <x v="1"/>
    <x v="3"/>
    <x v="937"/>
    <n v="1"/>
    <n v="0"/>
    <d v="2014-05-02T00:00:00"/>
    <n v="47"/>
    <n v="18"/>
    <n v="0"/>
    <n v="9"/>
    <n v="0"/>
    <n v="1"/>
    <n v="11"/>
    <n v="1"/>
    <n v="1"/>
    <n v="0"/>
    <n v="3"/>
    <n v="6"/>
    <n v="0"/>
    <n v="0"/>
    <n v="0"/>
    <n v="0"/>
    <n v="0"/>
    <n v="0"/>
    <n v="0"/>
    <x v="0"/>
  </r>
  <r>
    <n v="7007"/>
    <n v="1968"/>
    <n v="46"/>
    <x v="0"/>
    <x v="3"/>
    <x v="2"/>
    <x v="938"/>
    <n v="2"/>
    <n v="0"/>
    <d v="2014-04-01T00:00:00"/>
    <n v="47"/>
    <n v="17"/>
    <n v="3"/>
    <n v="18"/>
    <n v="3"/>
    <n v="4"/>
    <n v="18"/>
    <n v="2"/>
    <n v="3"/>
    <n v="1"/>
    <n v="2"/>
    <n v="7"/>
    <n v="0"/>
    <n v="0"/>
    <n v="0"/>
    <n v="0"/>
    <n v="0"/>
    <n v="0"/>
    <n v="0"/>
    <x v="0"/>
  </r>
  <r>
    <n v="9671"/>
    <n v="1968"/>
    <n v="46"/>
    <x v="0"/>
    <x v="0"/>
    <x v="2"/>
    <x v="939"/>
    <n v="1"/>
    <n v="1"/>
    <d v="2014-01-26T00:00:00"/>
    <n v="47"/>
    <n v="14"/>
    <n v="3"/>
    <n v="21"/>
    <n v="2"/>
    <n v="1"/>
    <n v="28"/>
    <n v="4"/>
    <n v="3"/>
    <n v="1"/>
    <n v="2"/>
    <n v="8"/>
    <n v="1"/>
    <n v="0"/>
    <n v="0"/>
    <n v="0"/>
    <n v="0"/>
    <n v="1"/>
    <n v="0"/>
    <x v="0"/>
  </r>
  <r>
    <n v="8975"/>
    <n v="1968"/>
    <n v="46"/>
    <x v="0"/>
    <x v="0"/>
    <x v="2"/>
    <x v="939"/>
    <n v="1"/>
    <n v="1"/>
    <d v="2014-01-26T00:00:00"/>
    <n v="47"/>
    <n v="14"/>
    <n v="3"/>
    <n v="21"/>
    <n v="2"/>
    <n v="1"/>
    <n v="28"/>
    <n v="4"/>
    <n v="3"/>
    <n v="1"/>
    <n v="2"/>
    <n v="8"/>
    <n v="1"/>
    <n v="0"/>
    <n v="0"/>
    <n v="0"/>
    <n v="0"/>
    <n v="0"/>
    <n v="0"/>
    <x v="0"/>
  </r>
  <r>
    <n v="6616"/>
    <n v="1975"/>
    <n v="39"/>
    <x v="1"/>
    <x v="0"/>
    <x v="3"/>
    <x v="940"/>
    <n v="0"/>
    <n v="1"/>
    <d v="2013-10-23T00:00:00"/>
    <n v="47"/>
    <n v="178"/>
    <n v="3"/>
    <n v="85"/>
    <n v="71"/>
    <n v="66"/>
    <n v="58"/>
    <n v="2"/>
    <n v="3"/>
    <n v="3"/>
    <n v="8"/>
    <n v="2"/>
    <n v="0"/>
    <n v="0"/>
    <n v="0"/>
    <n v="0"/>
    <n v="0"/>
    <n v="0"/>
    <n v="0"/>
    <x v="0"/>
  </r>
  <r>
    <n v="6248"/>
    <n v="1947"/>
    <n v="67"/>
    <x v="2"/>
    <x v="3"/>
    <x v="1"/>
    <x v="941"/>
    <n v="0"/>
    <n v="0"/>
    <d v="2013-10-17T00:00:00"/>
    <n v="47"/>
    <n v="1276"/>
    <n v="24"/>
    <n v="746"/>
    <n v="94"/>
    <n v="29"/>
    <n v="48"/>
    <n v="0"/>
    <n v="9"/>
    <n v="7"/>
    <n v="11"/>
    <n v="3"/>
    <n v="0"/>
    <n v="0"/>
    <n v="1"/>
    <n v="0"/>
    <n v="0"/>
    <n v="1"/>
    <n v="0"/>
    <x v="0"/>
  </r>
  <r>
    <n v="7428"/>
    <n v="1975"/>
    <n v="39"/>
    <x v="1"/>
    <x v="0"/>
    <x v="3"/>
    <x v="942"/>
    <n v="0"/>
    <n v="0"/>
    <d v="2013-09-30T00:00:00"/>
    <n v="47"/>
    <n v="240"/>
    <n v="132"/>
    <n v="445"/>
    <n v="250"/>
    <n v="192"/>
    <n v="108"/>
    <n v="1"/>
    <n v="3"/>
    <n v="7"/>
    <n v="8"/>
    <n v="1"/>
    <n v="0"/>
    <n v="0"/>
    <n v="0"/>
    <n v="0"/>
    <n v="0"/>
    <n v="0"/>
    <n v="0"/>
    <x v="3"/>
  </r>
  <r>
    <n v="3075"/>
    <n v="1972"/>
    <n v="42"/>
    <x v="0"/>
    <x v="1"/>
    <x v="2"/>
    <x v="943"/>
    <n v="0"/>
    <n v="0"/>
    <d v="2013-09-11T00:00:00"/>
    <n v="47"/>
    <n v="130"/>
    <n v="30"/>
    <n v="168"/>
    <n v="20"/>
    <n v="34"/>
    <n v="0"/>
    <n v="1"/>
    <n v="3"/>
    <n v="4"/>
    <n v="7"/>
    <n v="1"/>
    <n v="0"/>
    <n v="0"/>
    <n v="0"/>
    <n v="0"/>
    <n v="0"/>
    <n v="0"/>
    <n v="0"/>
    <x v="0"/>
  </r>
  <r>
    <n v="2937"/>
    <n v="1974"/>
    <n v="40"/>
    <x v="0"/>
    <x v="1"/>
    <x v="1"/>
    <x v="944"/>
    <n v="0"/>
    <n v="1"/>
    <d v="2013-08-28T00:00:00"/>
    <n v="47"/>
    <n v="614"/>
    <n v="16"/>
    <n v="132"/>
    <n v="43"/>
    <n v="33"/>
    <n v="33"/>
    <n v="3"/>
    <n v="8"/>
    <n v="5"/>
    <n v="9"/>
    <n v="6"/>
    <n v="0"/>
    <n v="0"/>
    <n v="0"/>
    <n v="0"/>
    <n v="0"/>
    <n v="0"/>
    <n v="0"/>
    <x v="1"/>
  </r>
  <r>
    <n v="203"/>
    <n v="1975"/>
    <n v="39"/>
    <x v="1"/>
    <x v="3"/>
    <x v="1"/>
    <x v="945"/>
    <n v="0"/>
    <n v="0"/>
    <d v="2013-04-14T00:00:00"/>
    <n v="47"/>
    <n v="1288"/>
    <n v="20"/>
    <n v="613"/>
    <n v="80"/>
    <n v="61"/>
    <n v="27"/>
    <n v="1"/>
    <n v="5"/>
    <n v="7"/>
    <n v="9"/>
    <n v="2"/>
    <n v="0"/>
    <n v="0"/>
    <n v="0"/>
    <n v="0"/>
    <n v="0"/>
    <n v="0"/>
    <n v="0"/>
    <x v="0"/>
  </r>
  <r>
    <n v="2021"/>
    <n v="1975"/>
    <n v="39"/>
    <x v="1"/>
    <x v="0"/>
    <x v="2"/>
    <x v="946"/>
    <n v="0"/>
    <n v="1"/>
    <d v="2013-03-27T00:00:00"/>
    <n v="47"/>
    <n v="563"/>
    <n v="76"/>
    <n v="384"/>
    <n v="84"/>
    <n v="192"/>
    <n v="89"/>
    <n v="4"/>
    <n v="6"/>
    <n v="10"/>
    <n v="13"/>
    <n v="4"/>
    <n v="0"/>
    <n v="0"/>
    <n v="0"/>
    <n v="0"/>
    <n v="0"/>
    <n v="0"/>
    <n v="0"/>
    <x v="0"/>
  </r>
  <r>
    <n v="880"/>
    <n v="1966"/>
    <n v="48"/>
    <x v="0"/>
    <x v="4"/>
    <x v="3"/>
    <x v="947"/>
    <n v="0"/>
    <n v="0"/>
    <d v="2013-01-16T00:00:00"/>
    <n v="47"/>
    <n v="2"/>
    <n v="23"/>
    <n v="11"/>
    <n v="8"/>
    <n v="6"/>
    <n v="46"/>
    <n v="1"/>
    <n v="2"/>
    <n v="1"/>
    <n v="2"/>
    <n v="8"/>
    <n v="0"/>
    <n v="0"/>
    <n v="0"/>
    <n v="0"/>
    <n v="0"/>
    <n v="0"/>
    <n v="0"/>
    <x v="0"/>
  </r>
  <r>
    <n v="524"/>
    <n v="1966"/>
    <n v="48"/>
    <x v="0"/>
    <x v="4"/>
    <x v="3"/>
    <x v="947"/>
    <n v="0"/>
    <n v="0"/>
    <d v="2013-01-16T00:00:00"/>
    <n v="47"/>
    <n v="2"/>
    <n v="23"/>
    <n v="11"/>
    <n v="8"/>
    <n v="6"/>
    <n v="46"/>
    <n v="1"/>
    <n v="2"/>
    <n v="1"/>
    <n v="2"/>
    <n v="8"/>
    <n v="0"/>
    <n v="0"/>
    <n v="0"/>
    <n v="0"/>
    <n v="0"/>
    <n v="0"/>
    <n v="0"/>
    <x v="3"/>
  </r>
  <r>
    <n v="10837"/>
    <n v="1975"/>
    <n v="39"/>
    <x v="1"/>
    <x v="0"/>
    <x v="2"/>
    <x v="948"/>
    <n v="1"/>
    <n v="0"/>
    <d v="2012-10-28T00:00:00"/>
    <n v="47"/>
    <n v="2"/>
    <n v="1"/>
    <n v="18"/>
    <n v="20"/>
    <n v="11"/>
    <n v="16"/>
    <n v="1"/>
    <n v="2"/>
    <n v="0"/>
    <n v="3"/>
    <n v="6"/>
    <n v="0"/>
    <n v="0"/>
    <n v="0"/>
    <n v="0"/>
    <n v="0"/>
    <n v="1"/>
    <n v="0"/>
    <x v="1"/>
  </r>
  <r>
    <n v="7011"/>
    <n v="1973"/>
    <n v="41"/>
    <x v="0"/>
    <x v="0"/>
    <x v="2"/>
    <x v="949"/>
    <n v="1"/>
    <n v="0"/>
    <d v="2012-10-12T00:00:00"/>
    <n v="47"/>
    <n v="43"/>
    <n v="2"/>
    <n v="27"/>
    <n v="0"/>
    <n v="9"/>
    <n v="12"/>
    <n v="3"/>
    <n v="3"/>
    <n v="0"/>
    <n v="4"/>
    <n v="7"/>
    <n v="0"/>
    <n v="0"/>
    <n v="0"/>
    <n v="0"/>
    <n v="0"/>
    <n v="0"/>
    <n v="0"/>
    <x v="6"/>
  </r>
  <r>
    <n v="4184"/>
    <n v="1950"/>
    <n v="64"/>
    <x v="2"/>
    <x v="1"/>
    <x v="3"/>
    <x v="950"/>
    <n v="0"/>
    <n v="1"/>
    <d v="2014-06-07T00:00:00"/>
    <n v="48"/>
    <n v="189"/>
    <n v="2"/>
    <n v="29"/>
    <n v="3"/>
    <n v="2"/>
    <n v="40"/>
    <n v="2"/>
    <n v="3"/>
    <n v="2"/>
    <n v="5"/>
    <n v="4"/>
    <n v="0"/>
    <n v="0"/>
    <n v="0"/>
    <n v="0"/>
    <n v="0"/>
    <n v="0"/>
    <n v="0"/>
    <x v="0"/>
  </r>
  <r>
    <n v="7679"/>
    <n v="1985"/>
    <n v="29"/>
    <x v="1"/>
    <x v="1"/>
    <x v="1"/>
    <x v="951"/>
    <n v="0"/>
    <n v="0"/>
    <d v="2014-05-19T00:00:00"/>
    <n v="48"/>
    <n v="6"/>
    <n v="3"/>
    <n v="12"/>
    <n v="6"/>
    <n v="1"/>
    <n v="0"/>
    <n v="1"/>
    <n v="1"/>
    <n v="1"/>
    <n v="3"/>
    <n v="3"/>
    <n v="0"/>
    <n v="0"/>
    <n v="0"/>
    <n v="0"/>
    <n v="0"/>
    <n v="0"/>
    <n v="0"/>
    <x v="0"/>
  </r>
  <r>
    <n v="7485"/>
    <n v="1950"/>
    <n v="64"/>
    <x v="2"/>
    <x v="1"/>
    <x v="4"/>
    <x v="952"/>
    <n v="1"/>
    <n v="1"/>
    <d v="2014-05-07T00:00:00"/>
    <n v="48"/>
    <n v="67"/>
    <n v="4"/>
    <n v="32"/>
    <n v="17"/>
    <n v="2"/>
    <n v="16"/>
    <n v="3"/>
    <n v="2"/>
    <n v="1"/>
    <n v="4"/>
    <n v="4"/>
    <n v="0"/>
    <n v="0"/>
    <n v="0"/>
    <n v="0"/>
    <n v="0"/>
    <n v="0"/>
    <n v="0"/>
    <x v="6"/>
  </r>
  <r>
    <n v="7530"/>
    <n v="1950"/>
    <n v="64"/>
    <x v="2"/>
    <x v="1"/>
    <x v="4"/>
    <x v="952"/>
    <n v="1"/>
    <n v="1"/>
    <d v="2014-05-07T00:00:00"/>
    <n v="48"/>
    <n v="67"/>
    <n v="4"/>
    <n v="32"/>
    <n v="17"/>
    <n v="2"/>
    <n v="16"/>
    <n v="3"/>
    <n v="2"/>
    <n v="1"/>
    <n v="4"/>
    <n v="4"/>
    <n v="0"/>
    <n v="0"/>
    <n v="0"/>
    <n v="0"/>
    <n v="0"/>
    <n v="0"/>
    <n v="0"/>
    <x v="0"/>
  </r>
  <r>
    <n v="4369"/>
    <n v="1957"/>
    <n v="57"/>
    <x v="0"/>
    <x v="3"/>
    <x v="7"/>
    <x v="953"/>
    <n v="0"/>
    <n v="0"/>
    <d v="2014-01-10T00:00:00"/>
    <n v="48"/>
    <n v="240"/>
    <n v="67"/>
    <n v="500"/>
    <n v="199"/>
    <n v="0"/>
    <n v="163"/>
    <n v="3"/>
    <n v="3"/>
    <n v="5"/>
    <n v="6"/>
    <n v="2"/>
    <n v="0"/>
    <n v="0"/>
    <n v="0"/>
    <n v="0"/>
    <n v="0"/>
    <n v="0"/>
    <n v="0"/>
    <x v="1"/>
  </r>
  <r>
    <n v="10652"/>
    <n v="1957"/>
    <n v="57"/>
    <x v="0"/>
    <x v="3"/>
    <x v="3"/>
    <x v="953"/>
    <n v="0"/>
    <n v="0"/>
    <d v="2014-01-10T00:00:00"/>
    <n v="48"/>
    <n v="240"/>
    <n v="67"/>
    <n v="500"/>
    <n v="199"/>
    <n v="0"/>
    <n v="163"/>
    <n v="3"/>
    <n v="3"/>
    <n v="5"/>
    <n v="6"/>
    <n v="2"/>
    <n v="0"/>
    <n v="0"/>
    <n v="0"/>
    <n v="0"/>
    <n v="0"/>
    <n v="0"/>
    <n v="0"/>
    <x v="1"/>
  </r>
  <r>
    <n v="286"/>
    <n v="1952"/>
    <n v="62"/>
    <x v="2"/>
    <x v="0"/>
    <x v="1"/>
    <x v="954"/>
    <n v="1"/>
    <n v="1"/>
    <d v="2013-11-29T00:00:00"/>
    <n v="48"/>
    <n v="95"/>
    <n v="11"/>
    <n v="35"/>
    <n v="0"/>
    <n v="4"/>
    <n v="7"/>
    <n v="4"/>
    <n v="2"/>
    <n v="1"/>
    <n v="5"/>
    <n v="6"/>
    <n v="0"/>
    <n v="0"/>
    <n v="0"/>
    <n v="0"/>
    <n v="0"/>
    <n v="0"/>
    <n v="0"/>
    <x v="0"/>
  </r>
  <r>
    <n v="5922"/>
    <n v="1974"/>
    <n v="40"/>
    <x v="0"/>
    <x v="1"/>
    <x v="2"/>
    <x v="955"/>
    <n v="0"/>
    <n v="1"/>
    <d v="2013-10-13T00:00:00"/>
    <n v="48"/>
    <n v="210"/>
    <n v="0"/>
    <n v="6"/>
    <n v="0"/>
    <n v="0"/>
    <n v="2"/>
    <n v="2"/>
    <n v="4"/>
    <n v="1"/>
    <n v="5"/>
    <n v="7"/>
    <n v="0"/>
    <n v="0"/>
    <n v="0"/>
    <n v="0"/>
    <n v="0"/>
    <n v="0"/>
    <n v="0"/>
    <x v="0"/>
  </r>
  <r>
    <n v="7250"/>
    <n v="1978"/>
    <n v="36"/>
    <x v="1"/>
    <x v="0"/>
    <x v="3"/>
    <x v="956"/>
    <n v="1"/>
    <n v="0"/>
    <d v="2013-10-01T00:00:00"/>
    <n v="48"/>
    <n v="344"/>
    <n v="35"/>
    <n v="178"/>
    <n v="15"/>
    <n v="23"/>
    <n v="17"/>
    <n v="7"/>
    <n v="7"/>
    <n v="2"/>
    <n v="9"/>
    <n v="6"/>
    <n v="0"/>
    <n v="0"/>
    <n v="0"/>
    <n v="0"/>
    <n v="0"/>
    <n v="0"/>
    <n v="0"/>
    <x v="1"/>
  </r>
  <r>
    <n v="2478"/>
    <n v="1973"/>
    <n v="41"/>
    <x v="0"/>
    <x v="0"/>
    <x v="2"/>
    <x v="957"/>
    <n v="1"/>
    <n v="0"/>
    <d v="2013-08-31T00:00:00"/>
    <n v="48"/>
    <n v="2"/>
    <n v="2"/>
    <n v="4"/>
    <n v="13"/>
    <n v="13"/>
    <n v="4"/>
    <n v="1"/>
    <n v="1"/>
    <n v="0"/>
    <n v="4"/>
    <n v="4"/>
    <n v="0"/>
    <n v="0"/>
    <n v="0"/>
    <n v="0"/>
    <n v="0"/>
    <n v="0"/>
    <n v="0"/>
    <x v="0"/>
  </r>
  <r>
    <n v="1160"/>
    <n v="1970"/>
    <n v="44"/>
    <x v="0"/>
    <x v="0"/>
    <x v="2"/>
    <x v="958"/>
    <n v="1"/>
    <n v="1"/>
    <d v="2013-08-23T00:00:00"/>
    <n v="48"/>
    <n v="9"/>
    <n v="4"/>
    <n v="17"/>
    <n v="10"/>
    <n v="2"/>
    <n v="7"/>
    <n v="4"/>
    <n v="3"/>
    <n v="0"/>
    <n v="3"/>
    <n v="8"/>
    <n v="0"/>
    <n v="0"/>
    <n v="0"/>
    <n v="0"/>
    <n v="0"/>
    <n v="0"/>
    <n v="0"/>
    <x v="0"/>
  </r>
  <r>
    <n v="9214"/>
    <n v="1991"/>
    <n v="23"/>
    <x v="1"/>
    <x v="0"/>
    <x v="2"/>
    <x v="959"/>
    <n v="0"/>
    <n v="0"/>
    <d v="2013-08-16T00:00:00"/>
    <n v="48"/>
    <n v="179"/>
    <n v="2"/>
    <n v="64"/>
    <n v="38"/>
    <n v="17"/>
    <n v="58"/>
    <n v="1"/>
    <n v="5"/>
    <n v="1"/>
    <n v="6"/>
    <n v="5"/>
    <n v="0"/>
    <n v="0"/>
    <n v="0"/>
    <n v="0"/>
    <n v="0"/>
    <n v="0"/>
    <n v="0"/>
    <x v="0"/>
  </r>
  <r>
    <n v="273"/>
    <n v="1970"/>
    <n v="44"/>
    <x v="0"/>
    <x v="3"/>
    <x v="2"/>
    <x v="960"/>
    <n v="1"/>
    <n v="1"/>
    <d v="2013-07-16T00:00:00"/>
    <n v="48"/>
    <n v="130"/>
    <n v="0"/>
    <n v="16"/>
    <n v="0"/>
    <n v="0"/>
    <n v="5"/>
    <n v="5"/>
    <n v="3"/>
    <n v="1"/>
    <n v="4"/>
    <n v="7"/>
    <n v="0"/>
    <n v="1"/>
    <n v="0"/>
    <n v="0"/>
    <n v="0"/>
    <n v="0"/>
    <n v="0"/>
    <x v="4"/>
  </r>
  <r>
    <n v="851"/>
    <n v="1972"/>
    <n v="42"/>
    <x v="0"/>
    <x v="3"/>
    <x v="2"/>
    <x v="380"/>
    <n v="1"/>
    <n v="1"/>
    <d v="2013-07-09T00:00:00"/>
    <n v="48"/>
    <n v="306"/>
    <n v="5"/>
    <n v="109"/>
    <n v="21"/>
    <n v="109"/>
    <n v="92"/>
    <n v="9"/>
    <n v="5"/>
    <n v="2"/>
    <n v="10"/>
    <n v="6"/>
    <n v="0"/>
    <n v="0"/>
    <n v="0"/>
    <n v="0"/>
    <n v="0"/>
    <n v="0"/>
    <n v="0"/>
    <x v="1"/>
  </r>
  <r>
    <n v="9729"/>
    <n v="1955"/>
    <n v="59"/>
    <x v="0"/>
    <x v="0"/>
    <x v="4"/>
    <x v="961"/>
    <n v="1"/>
    <n v="1"/>
    <d v="2013-06-02T00:00:00"/>
    <n v="48"/>
    <n v="189"/>
    <n v="10"/>
    <n v="253"/>
    <n v="56"/>
    <n v="43"/>
    <n v="64"/>
    <n v="6"/>
    <n v="8"/>
    <n v="2"/>
    <n v="7"/>
    <n v="7"/>
    <n v="0"/>
    <n v="0"/>
    <n v="0"/>
    <n v="0"/>
    <n v="0"/>
    <n v="0"/>
    <n v="0"/>
    <x v="4"/>
  </r>
  <r>
    <n v="9665"/>
    <n v="1957"/>
    <n v="57"/>
    <x v="0"/>
    <x v="1"/>
    <x v="0"/>
    <x v="962"/>
    <n v="0"/>
    <n v="1"/>
    <d v="2013-04-27T00:00:00"/>
    <n v="48"/>
    <n v="267"/>
    <n v="3"/>
    <n v="30"/>
    <n v="4"/>
    <n v="0"/>
    <n v="57"/>
    <n v="4"/>
    <n v="5"/>
    <n v="2"/>
    <n v="5"/>
    <n v="6"/>
    <n v="0"/>
    <n v="0"/>
    <n v="0"/>
    <n v="0"/>
    <n v="0"/>
    <n v="0"/>
    <n v="0"/>
    <x v="6"/>
  </r>
  <r>
    <n v="2620"/>
    <n v="1974"/>
    <n v="40"/>
    <x v="0"/>
    <x v="1"/>
    <x v="2"/>
    <x v="963"/>
    <n v="1"/>
    <n v="0"/>
    <d v="2013-04-13T00:00:00"/>
    <n v="48"/>
    <n v="14"/>
    <n v="0"/>
    <n v="2"/>
    <n v="0"/>
    <n v="0"/>
    <n v="7"/>
    <n v="1"/>
    <n v="1"/>
    <n v="0"/>
    <n v="2"/>
    <n v="8"/>
    <n v="0"/>
    <n v="0"/>
    <n v="0"/>
    <n v="0"/>
    <n v="0"/>
    <n v="1"/>
    <n v="0"/>
    <x v="6"/>
  </r>
  <r>
    <n v="8254"/>
    <n v="1974"/>
    <n v="40"/>
    <x v="0"/>
    <x v="1"/>
    <x v="2"/>
    <x v="963"/>
    <n v="1"/>
    <n v="0"/>
    <d v="2013-04-13T00:00:00"/>
    <n v="48"/>
    <n v="14"/>
    <n v="0"/>
    <n v="2"/>
    <n v="0"/>
    <n v="0"/>
    <n v="7"/>
    <n v="1"/>
    <n v="1"/>
    <n v="0"/>
    <n v="2"/>
    <n v="8"/>
    <n v="0"/>
    <n v="0"/>
    <n v="0"/>
    <n v="0"/>
    <n v="0"/>
    <n v="0"/>
    <n v="0"/>
    <x v="4"/>
  </r>
  <r>
    <n v="3852"/>
    <n v="1961"/>
    <n v="53"/>
    <x v="0"/>
    <x v="3"/>
    <x v="3"/>
    <x v="964"/>
    <n v="1"/>
    <n v="1"/>
    <d v="2013-03-08T00:00:00"/>
    <n v="48"/>
    <n v="505"/>
    <n v="72"/>
    <n v="270"/>
    <n v="36"/>
    <n v="27"/>
    <n v="54"/>
    <n v="4"/>
    <n v="9"/>
    <n v="2"/>
    <n v="12"/>
    <n v="5"/>
    <n v="0"/>
    <n v="0"/>
    <n v="0"/>
    <n v="0"/>
    <n v="0"/>
    <n v="0"/>
    <n v="0"/>
    <x v="5"/>
  </r>
  <r>
    <n v="1000"/>
    <n v="1961"/>
    <n v="53"/>
    <x v="0"/>
    <x v="3"/>
    <x v="3"/>
    <x v="964"/>
    <n v="1"/>
    <n v="1"/>
    <d v="2013-03-08T00:00:00"/>
    <n v="48"/>
    <n v="505"/>
    <n v="72"/>
    <n v="270"/>
    <n v="36"/>
    <n v="27"/>
    <n v="54"/>
    <n v="4"/>
    <n v="9"/>
    <n v="2"/>
    <n v="12"/>
    <n v="5"/>
    <n v="0"/>
    <n v="0"/>
    <n v="0"/>
    <n v="0"/>
    <n v="0"/>
    <n v="0"/>
    <n v="0"/>
    <x v="0"/>
  </r>
  <r>
    <n v="3099"/>
    <n v="1970"/>
    <n v="44"/>
    <x v="0"/>
    <x v="0"/>
    <x v="0"/>
    <x v="965"/>
    <n v="1"/>
    <n v="1"/>
    <d v="2013-02-25T00:00:00"/>
    <n v="48"/>
    <n v="183"/>
    <n v="5"/>
    <n v="65"/>
    <n v="3"/>
    <n v="5"/>
    <n v="49"/>
    <n v="5"/>
    <n v="5"/>
    <n v="2"/>
    <n v="4"/>
    <n v="9"/>
    <n v="0"/>
    <n v="0"/>
    <n v="0"/>
    <n v="0"/>
    <n v="0"/>
    <n v="0"/>
    <n v="0"/>
    <x v="0"/>
  </r>
  <r>
    <n v="6318"/>
    <n v="1988"/>
    <n v="26"/>
    <x v="1"/>
    <x v="0"/>
    <x v="2"/>
    <x v="966"/>
    <n v="0"/>
    <n v="0"/>
    <d v="2013-01-13T00:00:00"/>
    <n v="48"/>
    <n v="758"/>
    <n v="12"/>
    <n v="385"/>
    <n v="33"/>
    <n v="89"/>
    <n v="89"/>
    <n v="1"/>
    <n v="9"/>
    <n v="7"/>
    <n v="13"/>
    <n v="4"/>
    <n v="0"/>
    <n v="0"/>
    <n v="0"/>
    <n v="0"/>
    <n v="0"/>
    <n v="0"/>
    <n v="0"/>
    <x v="1"/>
  </r>
  <r>
    <n v="5396"/>
    <n v="1988"/>
    <n v="26"/>
    <x v="1"/>
    <x v="0"/>
    <x v="2"/>
    <x v="966"/>
    <n v="0"/>
    <n v="0"/>
    <d v="2013-01-13T00:00:00"/>
    <n v="48"/>
    <n v="758"/>
    <n v="12"/>
    <n v="385"/>
    <n v="33"/>
    <n v="89"/>
    <n v="89"/>
    <n v="1"/>
    <n v="9"/>
    <n v="7"/>
    <n v="13"/>
    <n v="4"/>
    <n v="0"/>
    <n v="0"/>
    <n v="0"/>
    <n v="0"/>
    <n v="0"/>
    <n v="0"/>
    <n v="0"/>
    <x v="3"/>
  </r>
  <r>
    <n v="7966"/>
    <n v="1959"/>
    <n v="55"/>
    <x v="0"/>
    <x v="0"/>
    <x v="1"/>
    <x v="967"/>
    <n v="1"/>
    <n v="1"/>
    <d v="2013-01-08T00:00:00"/>
    <n v="48"/>
    <n v="505"/>
    <n v="137"/>
    <n v="401"/>
    <n v="104"/>
    <n v="22"/>
    <n v="22"/>
    <n v="3"/>
    <n v="11"/>
    <n v="5"/>
    <n v="11"/>
    <n v="5"/>
    <n v="0"/>
    <n v="0"/>
    <n v="0"/>
    <n v="0"/>
    <n v="0"/>
    <n v="0"/>
    <n v="1"/>
    <x v="0"/>
  </r>
  <r>
    <n v="454"/>
    <n v="1980"/>
    <n v="34"/>
    <x v="1"/>
    <x v="0"/>
    <x v="3"/>
    <x v="968"/>
    <n v="1"/>
    <n v="0"/>
    <d v="2012-11-14T00:00:00"/>
    <n v="48"/>
    <n v="824"/>
    <n v="32"/>
    <n v="162"/>
    <n v="42"/>
    <n v="32"/>
    <n v="43"/>
    <n v="2"/>
    <n v="11"/>
    <n v="4"/>
    <n v="11"/>
    <n v="6"/>
    <n v="0"/>
    <n v="0"/>
    <n v="0"/>
    <n v="0"/>
    <n v="0"/>
    <n v="0"/>
    <n v="0"/>
    <x v="6"/>
  </r>
  <r>
    <n v="309"/>
    <n v="1961"/>
    <n v="53"/>
    <x v="0"/>
    <x v="1"/>
    <x v="3"/>
    <x v="969"/>
    <n v="0"/>
    <n v="1"/>
    <d v="2012-10-16T00:00:00"/>
    <n v="48"/>
    <n v="918"/>
    <n v="21"/>
    <n v="118"/>
    <n v="13"/>
    <n v="10"/>
    <n v="21"/>
    <n v="3"/>
    <n v="8"/>
    <n v="3"/>
    <n v="5"/>
    <n v="6"/>
    <n v="0"/>
    <n v="1"/>
    <n v="0"/>
    <n v="0"/>
    <n v="0"/>
    <n v="0"/>
    <n v="0"/>
    <x v="6"/>
  </r>
  <r>
    <n v="3571"/>
    <n v="1961"/>
    <n v="53"/>
    <x v="0"/>
    <x v="1"/>
    <x v="3"/>
    <x v="969"/>
    <n v="0"/>
    <n v="1"/>
    <d v="2012-10-16T00:00:00"/>
    <n v="48"/>
    <n v="918"/>
    <n v="21"/>
    <n v="118"/>
    <n v="13"/>
    <n v="10"/>
    <n v="21"/>
    <n v="3"/>
    <n v="8"/>
    <n v="3"/>
    <n v="5"/>
    <n v="6"/>
    <n v="0"/>
    <n v="1"/>
    <n v="0"/>
    <n v="0"/>
    <n v="0"/>
    <n v="1"/>
    <n v="0"/>
    <x v="0"/>
  </r>
  <r>
    <n v="8395"/>
    <n v="1961"/>
    <n v="53"/>
    <x v="0"/>
    <x v="0"/>
    <x v="1"/>
    <x v="970"/>
    <n v="0"/>
    <n v="0"/>
    <d v="2012-08-20T00:00:00"/>
    <n v="48"/>
    <n v="980"/>
    <n v="37"/>
    <n v="265"/>
    <n v="35"/>
    <n v="163"/>
    <n v="31"/>
    <n v="1"/>
    <n v="3"/>
    <n v="6"/>
    <n v="12"/>
    <n v="6"/>
    <n v="0"/>
    <n v="0"/>
    <n v="0"/>
    <n v="0"/>
    <n v="0"/>
    <n v="1"/>
    <n v="0"/>
    <x v="6"/>
  </r>
  <r>
    <n v="2591"/>
    <n v="1959"/>
    <n v="55"/>
    <x v="0"/>
    <x v="0"/>
    <x v="4"/>
    <x v="971"/>
    <n v="0"/>
    <n v="1"/>
    <d v="2014-06-22T00:00:00"/>
    <n v="49"/>
    <n v="526"/>
    <n v="35"/>
    <n v="214"/>
    <n v="69"/>
    <n v="53"/>
    <n v="35"/>
    <n v="2"/>
    <n v="6"/>
    <n v="3"/>
    <n v="4"/>
    <n v="2"/>
    <n v="0"/>
    <n v="0"/>
    <n v="0"/>
    <n v="0"/>
    <n v="0"/>
    <n v="0"/>
    <n v="0"/>
    <x v="2"/>
  </r>
  <r>
    <n v="1640"/>
    <n v="1954"/>
    <n v="60"/>
    <x v="2"/>
    <x v="0"/>
    <x v="0"/>
    <x v="972"/>
    <n v="1"/>
    <n v="1"/>
    <d v="2014-06-22T00:00:00"/>
    <n v="49"/>
    <n v="66"/>
    <n v="0"/>
    <n v="16"/>
    <n v="0"/>
    <n v="6"/>
    <n v="20"/>
    <n v="2"/>
    <n v="1"/>
    <n v="1"/>
    <n v="4"/>
    <n v="3"/>
    <n v="0"/>
    <n v="0"/>
    <n v="0"/>
    <n v="0"/>
    <n v="0"/>
    <n v="0"/>
    <n v="0"/>
    <x v="0"/>
  </r>
  <r>
    <n v="810"/>
    <n v="1975"/>
    <n v="39"/>
    <x v="1"/>
    <x v="0"/>
    <x v="2"/>
    <x v="973"/>
    <n v="0"/>
    <n v="1"/>
    <d v="2014-05-12T00:00:00"/>
    <n v="49"/>
    <n v="151"/>
    <n v="81"/>
    <n v="86"/>
    <n v="168"/>
    <n v="91"/>
    <n v="64"/>
    <n v="2"/>
    <n v="4"/>
    <n v="2"/>
    <n v="11"/>
    <n v="2"/>
    <n v="0"/>
    <n v="0"/>
    <n v="0"/>
    <n v="0"/>
    <n v="0"/>
    <n v="0"/>
    <n v="0"/>
    <x v="0"/>
  </r>
  <r>
    <n v="9423"/>
    <n v="1979"/>
    <n v="35"/>
    <x v="1"/>
    <x v="3"/>
    <x v="2"/>
    <x v="974"/>
    <n v="1"/>
    <n v="0"/>
    <d v="2014-02-23T00:00:00"/>
    <n v="49"/>
    <n v="13"/>
    <n v="3"/>
    <n v="17"/>
    <n v="7"/>
    <n v="3"/>
    <n v="3"/>
    <n v="2"/>
    <n v="2"/>
    <n v="0"/>
    <n v="4"/>
    <n v="5"/>
    <n v="0"/>
    <n v="0"/>
    <n v="0"/>
    <n v="0"/>
    <n v="0"/>
    <n v="0"/>
    <n v="0"/>
    <x v="0"/>
  </r>
  <r>
    <n v="4345"/>
    <n v="1964"/>
    <n v="50"/>
    <x v="0"/>
    <x v="2"/>
    <x v="1"/>
    <x v="120"/>
    <n v="1"/>
    <n v="1"/>
    <d v="2014-01-12T00:00:00"/>
    <n v="49"/>
    <n v="5"/>
    <n v="1"/>
    <n v="9"/>
    <n v="2"/>
    <n v="0"/>
    <n v="4"/>
    <n v="1"/>
    <n v="1"/>
    <n v="0"/>
    <n v="2"/>
    <n v="7"/>
    <n v="0"/>
    <n v="0"/>
    <n v="0"/>
    <n v="0"/>
    <n v="0"/>
    <n v="0"/>
    <n v="0"/>
    <x v="3"/>
  </r>
  <r>
    <n v="89"/>
    <n v="1975"/>
    <n v="39"/>
    <x v="1"/>
    <x v="2"/>
    <x v="2"/>
    <x v="975"/>
    <n v="1"/>
    <n v="0"/>
    <d v="2013-12-09T00:00:00"/>
    <n v="49"/>
    <n v="5"/>
    <n v="9"/>
    <n v="20"/>
    <n v="6"/>
    <n v="8"/>
    <n v="21"/>
    <n v="2"/>
    <n v="2"/>
    <n v="0"/>
    <n v="4"/>
    <n v="6"/>
    <n v="0"/>
    <n v="0"/>
    <n v="0"/>
    <n v="0"/>
    <n v="0"/>
    <n v="0"/>
    <n v="0"/>
    <x v="6"/>
  </r>
  <r>
    <n v="5294"/>
    <n v="1989"/>
    <n v="25"/>
    <x v="1"/>
    <x v="0"/>
    <x v="1"/>
    <x v="976"/>
    <n v="1"/>
    <n v="0"/>
    <d v="2013-11-20T00:00:00"/>
    <n v="49"/>
    <n v="6"/>
    <n v="8"/>
    <n v="19"/>
    <n v="16"/>
    <n v="4"/>
    <n v="4"/>
    <n v="3"/>
    <n v="3"/>
    <n v="0"/>
    <n v="4"/>
    <n v="7"/>
    <n v="0"/>
    <n v="0"/>
    <n v="0"/>
    <n v="0"/>
    <n v="0"/>
    <n v="0"/>
    <n v="0"/>
    <x v="0"/>
  </r>
  <r>
    <n v="1321"/>
    <n v="1974"/>
    <n v="40"/>
    <x v="0"/>
    <x v="0"/>
    <x v="2"/>
    <x v="977"/>
    <n v="1"/>
    <n v="0"/>
    <d v="2013-11-04T00:00:00"/>
    <n v="49"/>
    <n v="22"/>
    <n v="2"/>
    <n v="18"/>
    <n v="0"/>
    <n v="2"/>
    <n v="12"/>
    <n v="3"/>
    <n v="3"/>
    <n v="0"/>
    <n v="3"/>
    <n v="8"/>
    <n v="0"/>
    <n v="0"/>
    <n v="0"/>
    <n v="0"/>
    <n v="0"/>
    <n v="0"/>
    <n v="0"/>
    <x v="1"/>
  </r>
  <r>
    <n v="2686"/>
    <n v="1969"/>
    <n v="45"/>
    <x v="0"/>
    <x v="4"/>
    <x v="3"/>
    <x v="978"/>
    <n v="0"/>
    <n v="0"/>
    <d v="2013-10-21T00:00:00"/>
    <n v="49"/>
    <n v="0"/>
    <n v="1"/>
    <n v="4"/>
    <n v="15"/>
    <n v="1"/>
    <n v="5"/>
    <n v="1"/>
    <n v="1"/>
    <n v="0"/>
    <n v="2"/>
    <n v="7"/>
    <n v="0"/>
    <n v="0"/>
    <n v="0"/>
    <n v="0"/>
    <n v="0"/>
    <n v="0"/>
    <n v="0"/>
    <x v="3"/>
  </r>
  <r>
    <n v="1215"/>
    <n v="1978"/>
    <n v="36"/>
    <x v="1"/>
    <x v="0"/>
    <x v="3"/>
    <x v="979"/>
    <n v="0"/>
    <n v="0"/>
    <d v="2013-10-08T00:00:00"/>
    <n v="49"/>
    <n v="690"/>
    <n v="117"/>
    <n v="499"/>
    <n v="76"/>
    <n v="102"/>
    <n v="88"/>
    <n v="1"/>
    <n v="5"/>
    <n v="10"/>
    <n v="7"/>
    <n v="3"/>
    <n v="0"/>
    <n v="0"/>
    <n v="0"/>
    <n v="1"/>
    <n v="0"/>
    <n v="0"/>
    <n v="0"/>
    <x v="0"/>
  </r>
  <r>
    <n v="9283"/>
    <n v="1978"/>
    <n v="36"/>
    <x v="1"/>
    <x v="0"/>
    <x v="1"/>
    <x v="980"/>
    <n v="1"/>
    <n v="2"/>
    <d v="2013-09-12T00:00:00"/>
    <n v="49"/>
    <n v="8"/>
    <n v="1"/>
    <n v="7"/>
    <n v="2"/>
    <n v="0"/>
    <n v="0"/>
    <n v="1"/>
    <n v="0"/>
    <n v="0"/>
    <n v="3"/>
    <n v="4"/>
    <n v="0"/>
    <n v="0"/>
    <n v="0"/>
    <n v="0"/>
    <n v="0"/>
    <n v="0"/>
    <n v="0"/>
    <x v="1"/>
  </r>
  <r>
    <n v="3120"/>
    <n v="1981"/>
    <n v="33"/>
    <x v="1"/>
    <x v="0"/>
    <x v="3"/>
    <x v="981"/>
    <n v="1"/>
    <n v="0"/>
    <d v="2013-08-28T00:00:00"/>
    <n v="49"/>
    <n v="6"/>
    <n v="1"/>
    <n v="10"/>
    <n v="0"/>
    <n v="1"/>
    <n v="4"/>
    <n v="1"/>
    <n v="1"/>
    <n v="0"/>
    <n v="2"/>
    <n v="8"/>
    <n v="0"/>
    <n v="0"/>
    <n v="0"/>
    <n v="0"/>
    <n v="0"/>
    <n v="0"/>
    <n v="1"/>
    <x v="1"/>
  </r>
  <r>
    <n v="5868"/>
    <n v="1980"/>
    <n v="34"/>
    <x v="1"/>
    <x v="0"/>
    <x v="2"/>
    <x v="982"/>
    <n v="1"/>
    <n v="0"/>
    <d v="2013-08-22T00:00:00"/>
    <n v="49"/>
    <n v="2"/>
    <n v="4"/>
    <n v="9"/>
    <n v="10"/>
    <n v="5"/>
    <n v="16"/>
    <n v="2"/>
    <n v="1"/>
    <n v="0"/>
    <n v="3"/>
    <n v="7"/>
    <n v="0"/>
    <n v="0"/>
    <n v="0"/>
    <n v="0"/>
    <n v="0"/>
    <n v="0"/>
    <n v="0"/>
    <x v="1"/>
  </r>
  <r>
    <n v="8143"/>
    <n v="1985"/>
    <n v="29"/>
    <x v="1"/>
    <x v="1"/>
    <x v="1"/>
    <x v="983"/>
    <n v="0"/>
    <n v="0"/>
    <d v="2013-07-30T00:00:00"/>
    <n v="49"/>
    <n v="202"/>
    <n v="2"/>
    <n v="46"/>
    <n v="3"/>
    <n v="2"/>
    <n v="10"/>
    <n v="2"/>
    <n v="4"/>
    <n v="2"/>
    <n v="5"/>
    <n v="7"/>
    <n v="0"/>
    <n v="1"/>
    <n v="0"/>
    <n v="1"/>
    <n v="0"/>
    <n v="1"/>
    <n v="0"/>
    <x v="0"/>
  </r>
  <r>
    <n v="3479"/>
    <n v="1950"/>
    <n v="64"/>
    <x v="2"/>
    <x v="0"/>
    <x v="1"/>
    <x v="984"/>
    <n v="0"/>
    <n v="0"/>
    <d v="2013-07-19T00:00:00"/>
    <n v="49"/>
    <n v="4"/>
    <n v="8"/>
    <n v="11"/>
    <n v="12"/>
    <n v="2"/>
    <n v="13"/>
    <n v="1"/>
    <n v="2"/>
    <n v="0"/>
    <n v="3"/>
    <n v="7"/>
    <n v="1"/>
    <n v="0"/>
    <n v="0"/>
    <n v="0"/>
    <n v="0"/>
    <n v="0"/>
    <n v="0"/>
    <x v="1"/>
  </r>
  <r>
    <n v="7214"/>
    <n v="1957"/>
    <n v="57"/>
    <x v="0"/>
    <x v="0"/>
    <x v="2"/>
    <x v="770"/>
    <n v="0"/>
    <n v="0"/>
    <d v="2013-07-05T00:00:00"/>
    <n v="49"/>
    <n v="792"/>
    <n v="0"/>
    <n v="275"/>
    <n v="45"/>
    <n v="45"/>
    <n v="126"/>
    <n v="1"/>
    <n v="4"/>
    <n v="8"/>
    <n v="5"/>
    <n v="3"/>
    <n v="0"/>
    <n v="0"/>
    <n v="0"/>
    <n v="0"/>
    <n v="0"/>
    <n v="0"/>
    <n v="0"/>
    <x v="0"/>
  </r>
  <r>
    <n v="5543"/>
    <n v="1966"/>
    <n v="48"/>
    <x v="0"/>
    <x v="0"/>
    <x v="3"/>
    <x v="985"/>
    <n v="0"/>
    <n v="1"/>
    <d v="2013-06-24T00:00:00"/>
    <n v="49"/>
    <n v="545"/>
    <n v="7"/>
    <n v="114"/>
    <n v="37"/>
    <n v="21"/>
    <n v="78"/>
    <n v="5"/>
    <n v="7"/>
    <n v="2"/>
    <n v="11"/>
    <n v="5"/>
    <n v="0"/>
    <n v="1"/>
    <n v="0"/>
    <n v="0"/>
    <n v="0"/>
    <n v="0"/>
    <n v="0"/>
    <x v="0"/>
  </r>
  <r>
    <n v="9347"/>
    <n v="1956"/>
    <n v="58"/>
    <x v="0"/>
    <x v="3"/>
    <x v="3"/>
    <x v="986"/>
    <n v="0"/>
    <n v="1"/>
    <d v="2013-06-21T00:00:00"/>
    <n v="49"/>
    <n v="31"/>
    <n v="0"/>
    <n v="7"/>
    <n v="2"/>
    <n v="0"/>
    <n v="6"/>
    <n v="1"/>
    <n v="1"/>
    <n v="0"/>
    <n v="3"/>
    <n v="5"/>
    <n v="0"/>
    <n v="0"/>
    <n v="0"/>
    <n v="0"/>
    <n v="0"/>
    <n v="0"/>
    <n v="0"/>
    <x v="0"/>
  </r>
  <r>
    <n v="10160"/>
    <n v="1956"/>
    <n v="58"/>
    <x v="0"/>
    <x v="3"/>
    <x v="3"/>
    <x v="986"/>
    <n v="0"/>
    <n v="1"/>
    <d v="2013-06-21T00:00:00"/>
    <n v="49"/>
    <n v="31"/>
    <n v="0"/>
    <n v="7"/>
    <n v="2"/>
    <n v="0"/>
    <n v="6"/>
    <n v="1"/>
    <n v="1"/>
    <n v="0"/>
    <n v="3"/>
    <n v="5"/>
    <n v="0"/>
    <n v="0"/>
    <n v="0"/>
    <n v="0"/>
    <n v="0"/>
    <n v="0"/>
    <n v="0"/>
    <x v="0"/>
  </r>
  <r>
    <n v="1406"/>
    <n v="1975"/>
    <n v="39"/>
    <x v="1"/>
    <x v="0"/>
    <x v="1"/>
    <x v="987"/>
    <n v="1"/>
    <n v="1"/>
    <d v="2013-02-12T00:00:00"/>
    <n v="49"/>
    <n v="280"/>
    <n v="7"/>
    <n v="81"/>
    <n v="20"/>
    <n v="0"/>
    <n v="27"/>
    <n v="8"/>
    <n v="6"/>
    <n v="3"/>
    <n v="5"/>
    <n v="7"/>
    <n v="0"/>
    <n v="0"/>
    <n v="0"/>
    <n v="0"/>
    <n v="0"/>
    <n v="0"/>
    <n v="0"/>
    <x v="0"/>
  </r>
  <r>
    <n v="7019"/>
    <n v="1963"/>
    <n v="51"/>
    <x v="0"/>
    <x v="0"/>
    <x v="3"/>
    <x v="988"/>
    <n v="1"/>
    <n v="1"/>
    <d v="2013-01-23T00:00:00"/>
    <n v="49"/>
    <n v="109"/>
    <n v="18"/>
    <n v="16"/>
    <n v="24"/>
    <n v="26"/>
    <n v="18"/>
    <n v="4"/>
    <n v="3"/>
    <n v="1"/>
    <n v="5"/>
    <n v="4"/>
    <n v="0"/>
    <n v="0"/>
    <n v="0"/>
    <n v="0"/>
    <n v="0"/>
    <n v="0"/>
    <n v="0"/>
    <x v="6"/>
  </r>
  <r>
    <n v="2157"/>
    <n v="1972"/>
    <n v="42"/>
    <x v="0"/>
    <x v="0"/>
    <x v="3"/>
    <x v="989"/>
    <n v="1"/>
    <n v="1"/>
    <d v="2013-01-12T00:00:00"/>
    <n v="49"/>
    <n v="15"/>
    <n v="8"/>
    <n v="16"/>
    <n v="11"/>
    <n v="5"/>
    <n v="22"/>
    <n v="4"/>
    <n v="2"/>
    <n v="0"/>
    <n v="4"/>
    <n v="6"/>
    <n v="0"/>
    <n v="0"/>
    <n v="0"/>
    <n v="0"/>
    <n v="0"/>
    <n v="0"/>
    <n v="0"/>
    <x v="1"/>
  </r>
  <r>
    <n v="8939"/>
    <n v="1959"/>
    <n v="55"/>
    <x v="0"/>
    <x v="0"/>
    <x v="0"/>
    <x v="990"/>
    <n v="0"/>
    <n v="1"/>
    <d v="2012-12-16T00:00:00"/>
    <n v="49"/>
    <n v="382"/>
    <n v="138"/>
    <n v="65"/>
    <n v="60"/>
    <n v="26"/>
    <n v="59"/>
    <n v="6"/>
    <n v="5"/>
    <n v="2"/>
    <n v="12"/>
    <n v="5"/>
    <n v="0"/>
    <n v="0"/>
    <n v="0"/>
    <n v="0"/>
    <n v="0"/>
    <n v="0"/>
    <n v="0"/>
    <x v="0"/>
  </r>
  <r>
    <n v="10250"/>
    <n v="1947"/>
    <n v="67"/>
    <x v="2"/>
    <x v="4"/>
    <x v="3"/>
    <x v="991"/>
    <n v="0"/>
    <n v="0"/>
    <d v="2012-11-20T00:00:00"/>
    <n v="49"/>
    <n v="1"/>
    <n v="5"/>
    <n v="3"/>
    <n v="7"/>
    <n v="4"/>
    <n v="8"/>
    <n v="1"/>
    <n v="1"/>
    <n v="0"/>
    <n v="2"/>
    <n v="7"/>
    <n v="0"/>
    <n v="0"/>
    <n v="0"/>
    <n v="0"/>
    <n v="0"/>
    <n v="0"/>
    <n v="0"/>
    <x v="0"/>
  </r>
  <r>
    <n v="1272"/>
    <n v="1965"/>
    <n v="49"/>
    <x v="0"/>
    <x v="3"/>
    <x v="1"/>
    <x v="992"/>
    <n v="0"/>
    <n v="1"/>
    <d v="2012-10-21T00:00:00"/>
    <n v="49"/>
    <n v="664"/>
    <n v="58"/>
    <n v="83"/>
    <n v="32"/>
    <n v="0"/>
    <n v="66"/>
    <n v="4"/>
    <n v="7"/>
    <n v="5"/>
    <n v="10"/>
    <n v="5"/>
    <n v="0"/>
    <n v="0"/>
    <n v="0"/>
    <n v="0"/>
    <n v="0"/>
    <n v="0"/>
    <n v="0"/>
    <x v="3"/>
  </r>
  <r>
    <n v="3007"/>
    <n v="1966"/>
    <n v="48"/>
    <x v="0"/>
    <x v="0"/>
    <x v="3"/>
    <x v="993"/>
    <n v="1"/>
    <n v="1"/>
    <d v="2012-10-04T00:00:00"/>
    <n v="49"/>
    <n v="27"/>
    <n v="2"/>
    <n v="10"/>
    <n v="0"/>
    <n v="0"/>
    <n v="1"/>
    <n v="2"/>
    <n v="1"/>
    <n v="0"/>
    <n v="3"/>
    <n v="8"/>
    <n v="0"/>
    <n v="0"/>
    <n v="0"/>
    <n v="0"/>
    <n v="0"/>
    <n v="0"/>
    <n v="0"/>
    <x v="5"/>
  </r>
  <r>
    <n v="5513"/>
    <n v="1966"/>
    <n v="48"/>
    <x v="0"/>
    <x v="0"/>
    <x v="3"/>
    <x v="993"/>
    <n v="1"/>
    <n v="1"/>
    <d v="2012-10-04T00:00:00"/>
    <n v="49"/>
    <n v="27"/>
    <n v="2"/>
    <n v="10"/>
    <n v="0"/>
    <n v="0"/>
    <n v="1"/>
    <n v="2"/>
    <n v="1"/>
    <n v="0"/>
    <n v="3"/>
    <n v="8"/>
    <n v="0"/>
    <n v="0"/>
    <n v="0"/>
    <n v="0"/>
    <n v="0"/>
    <n v="0"/>
    <n v="0"/>
    <x v="0"/>
  </r>
  <r>
    <n v="679"/>
    <n v="1957"/>
    <n v="57"/>
    <x v="0"/>
    <x v="1"/>
    <x v="2"/>
    <x v="994"/>
    <n v="1"/>
    <n v="1"/>
    <d v="2012-09-20T00:00:00"/>
    <n v="49"/>
    <n v="13"/>
    <n v="4"/>
    <n v="20"/>
    <n v="0"/>
    <n v="0"/>
    <n v="1"/>
    <n v="2"/>
    <n v="1"/>
    <n v="0"/>
    <n v="3"/>
    <n v="9"/>
    <n v="0"/>
    <n v="0"/>
    <n v="0"/>
    <n v="0"/>
    <n v="0"/>
    <n v="0"/>
    <n v="0"/>
    <x v="0"/>
  </r>
  <r>
    <n v="8876"/>
    <n v="1963"/>
    <n v="51"/>
    <x v="0"/>
    <x v="1"/>
    <x v="3"/>
    <x v="995"/>
    <n v="1"/>
    <n v="1"/>
    <d v="2012-08-08T00:00:00"/>
    <n v="49"/>
    <n v="132"/>
    <n v="0"/>
    <n v="16"/>
    <n v="0"/>
    <n v="0"/>
    <n v="4"/>
    <n v="5"/>
    <n v="3"/>
    <n v="1"/>
    <n v="4"/>
    <n v="9"/>
    <n v="0"/>
    <n v="0"/>
    <n v="0"/>
    <n v="0"/>
    <n v="0"/>
    <n v="0"/>
    <n v="0"/>
    <x v="0"/>
  </r>
  <r>
    <n v="10827"/>
    <n v="1967"/>
    <n v="47"/>
    <x v="0"/>
    <x v="1"/>
    <x v="2"/>
    <x v="996"/>
    <n v="1"/>
    <n v="1"/>
    <d v="2012-08-07T00:00:00"/>
    <n v="49"/>
    <n v="88"/>
    <n v="3"/>
    <n v="21"/>
    <n v="4"/>
    <n v="1"/>
    <n v="29"/>
    <n v="4"/>
    <n v="3"/>
    <n v="0"/>
    <n v="4"/>
    <n v="9"/>
    <n v="0"/>
    <n v="0"/>
    <n v="0"/>
    <n v="0"/>
    <n v="0"/>
    <n v="0"/>
    <n v="0"/>
    <x v="3"/>
  </r>
  <r>
    <n v="7300"/>
    <n v="1952"/>
    <n v="62"/>
    <x v="2"/>
    <x v="0"/>
    <x v="0"/>
    <x v="997"/>
    <n v="0"/>
    <n v="1"/>
    <d v="2014-06-29T00:00:00"/>
    <n v="50"/>
    <n v="448"/>
    <n v="4"/>
    <n v="34"/>
    <n v="6"/>
    <n v="4"/>
    <n v="39"/>
    <n v="3"/>
    <n v="8"/>
    <n v="1"/>
    <n v="7"/>
    <n v="5"/>
    <n v="0"/>
    <n v="1"/>
    <n v="0"/>
    <n v="0"/>
    <n v="0"/>
    <n v="0"/>
    <n v="0"/>
    <x v="5"/>
  </r>
  <r>
    <n v="4268"/>
    <n v="1959"/>
    <n v="55"/>
    <x v="0"/>
    <x v="0"/>
    <x v="2"/>
    <x v="998"/>
    <n v="0"/>
    <n v="1"/>
    <d v="2014-06-09T00:00:00"/>
    <n v="50"/>
    <n v="129"/>
    <n v="0"/>
    <n v="21"/>
    <n v="0"/>
    <n v="1"/>
    <n v="7"/>
    <n v="1"/>
    <n v="3"/>
    <n v="1"/>
    <n v="4"/>
    <n v="4"/>
    <n v="0"/>
    <n v="0"/>
    <n v="0"/>
    <n v="0"/>
    <n v="0"/>
    <n v="0"/>
    <n v="0"/>
    <x v="2"/>
  </r>
  <r>
    <n v="4603"/>
    <n v="1960"/>
    <n v="54"/>
    <x v="0"/>
    <x v="1"/>
    <x v="2"/>
    <x v="999"/>
    <n v="0"/>
    <n v="1"/>
    <d v="2014-01-31T00:00:00"/>
    <n v="50"/>
    <n v="371"/>
    <n v="32"/>
    <n v="189"/>
    <n v="0"/>
    <n v="58"/>
    <n v="6"/>
    <n v="2"/>
    <n v="5"/>
    <n v="4"/>
    <n v="10"/>
    <n v="4"/>
    <n v="0"/>
    <n v="0"/>
    <n v="0"/>
    <n v="0"/>
    <n v="0"/>
    <n v="0"/>
    <n v="0"/>
    <x v="0"/>
  </r>
  <r>
    <n v="8659"/>
    <n v="1952"/>
    <n v="62"/>
    <x v="2"/>
    <x v="1"/>
    <x v="3"/>
    <x v="1000"/>
    <n v="0"/>
    <n v="1"/>
    <d v="2014-01-21T00:00:00"/>
    <n v="50"/>
    <n v="750"/>
    <n v="71"/>
    <n v="174"/>
    <n v="13"/>
    <n v="10"/>
    <n v="20"/>
    <n v="2"/>
    <n v="6"/>
    <n v="8"/>
    <n v="11"/>
    <n v="2"/>
    <n v="0"/>
    <n v="0"/>
    <n v="0"/>
    <n v="0"/>
    <n v="0"/>
    <n v="0"/>
    <n v="0"/>
    <x v="4"/>
  </r>
  <r>
    <n v="10708"/>
    <n v="1978"/>
    <n v="36"/>
    <x v="1"/>
    <x v="2"/>
    <x v="1"/>
    <x v="1001"/>
    <n v="1"/>
    <n v="0"/>
    <d v="2013-12-28T00:00:00"/>
    <n v="50"/>
    <n v="10"/>
    <n v="6"/>
    <n v="11"/>
    <n v="0"/>
    <n v="4"/>
    <n v="2"/>
    <n v="1"/>
    <n v="1"/>
    <n v="0"/>
    <n v="3"/>
    <n v="7"/>
    <n v="0"/>
    <n v="0"/>
    <n v="0"/>
    <n v="0"/>
    <n v="0"/>
    <n v="0"/>
    <n v="0"/>
    <x v="0"/>
  </r>
  <r>
    <n v="1176"/>
    <n v="1973"/>
    <n v="41"/>
    <x v="0"/>
    <x v="0"/>
    <x v="2"/>
    <x v="1002"/>
    <n v="1"/>
    <n v="0"/>
    <d v="2013-09-22T00:00:00"/>
    <n v="50"/>
    <n v="2"/>
    <n v="6"/>
    <n v="4"/>
    <n v="3"/>
    <n v="1"/>
    <n v="9"/>
    <n v="1"/>
    <n v="1"/>
    <n v="0"/>
    <n v="2"/>
    <n v="8"/>
    <n v="0"/>
    <n v="0"/>
    <n v="0"/>
    <n v="0"/>
    <n v="0"/>
    <n v="0"/>
    <n v="0"/>
    <x v="0"/>
  </r>
  <r>
    <n v="10380"/>
    <n v="1972"/>
    <n v="42"/>
    <x v="0"/>
    <x v="3"/>
    <x v="2"/>
    <x v="1003"/>
    <n v="1"/>
    <n v="0"/>
    <d v="2013-09-20T00:00:00"/>
    <n v="50"/>
    <n v="40"/>
    <n v="1"/>
    <n v="40"/>
    <n v="4"/>
    <n v="3"/>
    <n v="18"/>
    <n v="1"/>
    <n v="3"/>
    <n v="0"/>
    <n v="3"/>
    <n v="8"/>
    <n v="0"/>
    <n v="0"/>
    <n v="0"/>
    <n v="0"/>
    <n v="0"/>
    <n v="0"/>
    <n v="0"/>
    <x v="5"/>
  </r>
  <r>
    <n v="7037"/>
    <n v="1974"/>
    <n v="40"/>
    <x v="0"/>
    <x v="1"/>
    <x v="2"/>
    <x v="1004"/>
    <n v="1"/>
    <n v="0"/>
    <d v="2013-08-11T00:00:00"/>
    <n v="50"/>
    <n v="194"/>
    <n v="55"/>
    <n v="134"/>
    <n v="15"/>
    <n v="0"/>
    <n v="3"/>
    <n v="3"/>
    <n v="4"/>
    <n v="2"/>
    <n v="8"/>
    <n v="6"/>
    <n v="0"/>
    <n v="0"/>
    <n v="0"/>
    <n v="0"/>
    <n v="0"/>
    <n v="0"/>
    <n v="0"/>
    <x v="6"/>
  </r>
  <r>
    <n v="11096"/>
    <n v="1952"/>
    <n v="62"/>
    <x v="2"/>
    <x v="2"/>
    <x v="3"/>
    <x v="1005"/>
    <n v="0"/>
    <n v="1"/>
    <d v="2013-08-08T00:00:00"/>
    <n v="50"/>
    <n v="99"/>
    <n v="4"/>
    <n v="32"/>
    <n v="37"/>
    <n v="54"/>
    <n v="6"/>
    <n v="2"/>
    <n v="2"/>
    <n v="1"/>
    <n v="7"/>
    <n v="2"/>
    <n v="0"/>
    <n v="0"/>
    <n v="0"/>
    <n v="0"/>
    <n v="0"/>
    <n v="0"/>
    <n v="0"/>
    <x v="0"/>
  </r>
  <r>
    <n v="6374"/>
    <n v="1954"/>
    <n v="60"/>
    <x v="2"/>
    <x v="1"/>
    <x v="2"/>
    <x v="1006"/>
    <n v="0"/>
    <n v="1"/>
    <d v="2013-05-17T00:00:00"/>
    <n v="50"/>
    <n v="223"/>
    <n v="2"/>
    <n v="31"/>
    <n v="0"/>
    <n v="2"/>
    <n v="39"/>
    <n v="5"/>
    <n v="5"/>
    <n v="2"/>
    <n v="4"/>
    <n v="8"/>
    <n v="0"/>
    <n v="0"/>
    <n v="0"/>
    <n v="0"/>
    <n v="0"/>
    <n v="0"/>
    <n v="0"/>
    <x v="0"/>
  </r>
  <r>
    <n v="5552"/>
    <n v="1963"/>
    <n v="51"/>
    <x v="0"/>
    <x v="3"/>
    <x v="0"/>
    <x v="1007"/>
    <n v="1"/>
    <n v="1"/>
    <d v="2013-05-13T00:00:00"/>
    <n v="50"/>
    <n v="81"/>
    <n v="18"/>
    <n v="113"/>
    <n v="47"/>
    <n v="13"/>
    <n v="21"/>
    <n v="6"/>
    <n v="4"/>
    <n v="2"/>
    <n v="5"/>
    <n v="6"/>
    <n v="0"/>
    <n v="0"/>
    <n v="0"/>
    <n v="0"/>
    <n v="0"/>
    <n v="0"/>
    <n v="0"/>
    <x v="6"/>
  </r>
  <r>
    <n v="2245"/>
    <n v="1969"/>
    <n v="45"/>
    <x v="0"/>
    <x v="3"/>
    <x v="2"/>
    <x v="1008"/>
    <n v="1"/>
    <n v="1"/>
    <d v="2013-04-22T00:00:00"/>
    <n v="50"/>
    <n v="57"/>
    <n v="2"/>
    <n v="51"/>
    <n v="4"/>
    <n v="2"/>
    <n v="23"/>
    <n v="3"/>
    <n v="2"/>
    <n v="1"/>
    <n v="4"/>
    <n v="6"/>
    <n v="0"/>
    <n v="0"/>
    <n v="0"/>
    <n v="0"/>
    <n v="0"/>
    <n v="0"/>
    <n v="0"/>
    <x v="0"/>
  </r>
  <r>
    <n v="6200"/>
    <n v="1951"/>
    <n v="63"/>
    <x v="2"/>
    <x v="0"/>
    <x v="2"/>
    <x v="1009"/>
    <n v="0"/>
    <n v="1"/>
    <d v="2013-04-08T00:00:00"/>
    <n v="50"/>
    <n v="340"/>
    <n v="108"/>
    <n v="185"/>
    <n v="130"/>
    <n v="38"/>
    <n v="100"/>
    <n v="2"/>
    <n v="6"/>
    <n v="6"/>
    <n v="9"/>
    <n v="3"/>
    <n v="0"/>
    <n v="0"/>
    <n v="0"/>
    <n v="0"/>
    <n v="0"/>
    <n v="0"/>
    <n v="0"/>
    <x v="0"/>
  </r>
  <r>
    <n v="9904"/>
    <n v="1956"/>
    <n v="58"/>
    <x v="0"/>
    <x v="0"/>
    <x v="2"/>
    <x v="1010"/>
    <n v="0"/>
    <n v="1"/>
    <d v="2013-03-29T00:00:00"/>
    <n v="50"/>
    <n v="336"/>
    <n v="123"/>
    <n v="274"/>
    <n v="46"/>
    <n v="123"/>
    <n v="141"/>
    <n v="5"/>
    <n v="6"/>
    <n v="5"/>
    <n v="12"/>
    <n v="3"/>
    <n v="0"/>
    <n v="0"/>
    <n v="0"/>
    <n v="0"/>
    <n v="0"/>
    <n v="0"/>
    <n v="0"/>
    <x v="1"/>
  </r>
  <r>
    <n v="10031"/>
    <n v="1976"/>
    <n v="38"/>
    <x v="1"/>
    <x v="1"/>
    <x v="2"/>
    <x v="1011"/>
    <n v="1"/>
    <n v="1"/>
    <d v="2013-02-10T00:00:00"/>
    <n v="50"/>
    <n v="20"/>
    <n v="2"/>
    <n v="23"/>
    <n v="3"/>
    <n v="1"/>
    <n v="4"/>
    <n v="5"/>
    <n v="3"/>
    <n v="0"/>
    <n v="4"/>
    <n v="8"/>
    <n v="0"/>
    <n v="0"/>
    <n v="0"/>
    <n v="0"/>
    <n v="0"/>
    <n v="0"/>
    <n v="0"/>
    <x v="6"/>
  </r>
  <r>
    <n v="6642"/>
    <n v="1961"/>
    <n v="53"/>
    <x v="0"/>
    <x v="0"/>
    <x v="0"/>
    <x v="1012"/>
    <n v="2"/>
    <n v="1"/>
    <d v="2013-01-23T00:00:00"/>
    <n v="50"/>
    <n v="30"/>
    <n v="5"/>
    <n v="22"/>
    <n v="8"/>
    <n v="9"/>
    <n v="28"/>
    <n v="4"/>
    <n v="2"/>
    <n v="1"/>
    <n v="4"/>
    <n v="6"/>
    <n v="0"/>
    <n v="0"/>
    <n v="0"/>
    <n v="0"/>
    <n v="0"/>
    <n v="0"/>
    <n v="0"/>
    <x v="6"/>
  </r>
  <r>
    <n v="10882"/>
    <n v="1976"/>
    <n v="38"/>
    <x v="1"/>
    <x v="0"/>
    <x v="2"/>
    <x v="1013"/>
    <n v="0"/>
    <n v="1"/>
    <d v="2012-11-09T00:00:00"/>
    <n v="50"/>
    <n v="407"/>
    <n v="53"/>
    <n v="221"/>
    <n v="58"/>
    <n v="150"/>
    <n v="26"/>
    <n v="4"/>
    <n v="4"/>
    <n v="3"/>
    <n v="6"/>
    <n v="4"/>
    <n v="0"/>
    <n v="0"/>
    <n v="0"/>
    <n v="0"/>
    <n v="0"/>
    <n v="0"/>
    <n v="0"/>
    <x v="0"/>
  </r>
  <r>
    <n v="5636"/>
    <n v="1963"/>
    <n v="51"/>
    <x v="0"/>
    <x v="0"/>
    <x v="1"/>
    <x v="1014"/>
    <n v="0"/>
    <n v="0"/>
    <d v="2012-11-09T00:00:00"/>
    <n v="50"/>
    <n v="51"/>
    <n v="4"/>
    <n v="50"/>
    <n v="12"/>
    <n v="1"/>
    <n v="49"/>
    <n v="1"/>
    <n v="4"/>
    <n v="0"/>
    <n v="3"/>
    <n v="8"/>
    <n v="0"/>
    <n v="0"/>
    <n v="0"/>
    <n v="0"/>
    <n v="0"/>
    <n v="1"/>
    <n v="0"/>
    <x v="5"/>
  </r>
  <r>
    <n v="8692"/>
    <n v="1952"/>
    <n v="62"/>
    <x v="2"/>
    <x v="0"/>
    <x v="3"/>
    <x v="1015"/>
    <n v="1"/>
    <n v="1"/>
    <d v="2012-09-12T00:00:00"/>
    <n v="50"/>
    <n v="90"/>
    <n v="17"/>
    <n v="97"/>
    <n v="15"/>
    <n v="6"/>
    <n v="15"/>
    <n v="6"/>
    <n v="4"/>
    <n v="1"/>
    <n v="5"/>
    <n v="8"/>
    <n v="0"/>
    <n v="0"/>
    <n v="0"/>
    <n v="0"/>
    <n v="0"/>
    <n v="0"/>
    <n v="0"/>
    <x v="0"/>
  </r>
  <r>
    <n v="8091"/>
    <n v="1956"/>
    <n v="58"/>
    <x v="0"/>
    <x v="0"/>
    <x v="2"/>
    <x v="1016"/>
    <n v="0"/>
    <n v="1"/>
    <d v="2012-09-02T00:00:00"/>
    <n v="50"/>
    <n v="423"/>
    <n v="184"/>
    <n v="368"/>
    <n v="13"/>
    <n v="97"/>
    <n v="21"/>
    <n v="1"/>
    <n v="6"/>
    <n v="4"/>
    <n v="6"/>
    <n v="5"/>
    <n v="0"/>
    <n v="0"/>
    <n v="0"/>
    <n v="0"/>
    <n v="0"/>
    <n v="0"/>
    <n v="0"/>
    <x v="5"/>
  </r>
  <r>
    <n v="8080"/>
    <n v="1986"/>
    <n v="28"/>
    <x v="1"/>
    <x v="0"/>
    <x v="1"/>
    <x v="1017"/>
    <n v="0"/>
    <n v="0"/>
    <d v="2012-08-17T00:00:00"/>
    <n v="50"/>
    <n v="5"/>
    <n v="1"/>
    <n v="6"/>
    <n v="3"/>
    <n v="4"/>
    <n v="3"/>
    <n v="1"/>
    <n v="0"/>
    <n v="0"/>
    <n v="3"/>
    <n v="4"/>
    <n v="0"/>
    <n v="0"/>
    <n v="0"/>
    <n v="0"/>
    <n v="0"/>
    <n v="0"/>
    <n v="0"/>
    <x v="5"/>
  </r>
  <r>
    <n v="8370"/>
    <n v="1976"/>
    <n v="38"/>
    <x v="1"/>
    <x v="2"/>
    <x v="3"/>
    <x v="1018"/>
    <n v="0"/>
    <n v="1"/>
    <d v="2012-08-02T00:00:00"/>
    <n v="50"/>
    <n v="378"/>
    <n v="97"/>
    <n v="259"/>
    <n v="197"/>
    <n v="194"/>
    <n v="34"/>
    <n v="2"/>
    <n v="7"/>
    <n v="3"/>
    <n v="6"/>
    <n v="4"/>
    <n v="0"/>
    <n v="0"/>
    <n v="0"/>
    <n v="0"/>
    <n v="0"/>
    <n v="0"/>
    <n v="0"/>
    <x v="1"/>
  </r>
  <r>
    <n v="4550"/>
    <n v="1966"/>
    <n v="48"/>
    <x v="0"/>
    <x v="3"/>
    <x v="3"/>
    <x v="1019"/>
    <n v="0"/>
    <n v="1"/>
    <d v="2014-06-24T00:00:00"/>
    <n v="51"/>
    <n v="61"/>
    <n v="0"/>
    <n v="3"/>
    <n v="0"/>
    <n v="0"/>
    <n v="7"/>
    <n v="1"/>
    <n v="1"/>
    <n v="1"/>
    <n v="3"/>
    <n v="5"/>
    <n v="0"/>
    <n v="0"/>
    <n v="0"/>
    <n v="0"/>
    <n v="0"/>
    <n v="0"/>
    <n v="0"/>
    <x v="0"/>
  </r>
  <r>
    <n v="3381"/>
    <n v="1953"/>
    <n v="61"/>
    <x v="2"/>
    <x v="3"/>
    <x v="2"/>
    <x v="1020"/>
    <n v="1"/>
    <n v="1"/>
    <d v="2014-06-08T00:00:00"/>
    <n v="51"/>
    <n v="70"/>
    <n v="0"/>
    <n v="16"/>
    <n v="0"/>
    <n v="0"/>
    <n v="4"/>
    <n v="2"/>
    <n v="2"/>
    <n v="0"/>
    <n v="4"/>
    <n v="6"/>
    <n v="0"/>
    <n v="0"/>
    <n v="0"/>
    <n v="0"/>
    <n v="0"/>
    <n v="0"/>
    <n v="0"/>
    <x v="1"/>
  </r>
  <r>
    <n v="10556"/>
    <n v="1959"/>
    <n v="55"/>
    <x v="0"/>
    <x v="0"/>
    <x v="2"/>
    <x v="1021"/>
    <n v="0"/>
    <n v="1"/>
    <d v="2014-05-24T00:00:00"/>
    <n v="51"/>
    <n v="173"/>
    <n v="13"/>
    <n v="131"/>
    <n v="32"/>
    <n v="3"/>
    <n v="6"/>
    <n v="4"/>
    <n v="6"/>
    <n v="1"/>
    <n v="6"/>
    <n v="7"/>
    <n v="0"/>
    <n v="0"/>
    <n v="0"/>
    <n v="1"/>
    <n v="0"/>
    <n v="0"/>
    <n v="0"/>
    <x v="0"/>
  </r>
  <r>
    <n v="9467"/>
    <n v="1984"/>
    <n v="30"/>
    <x v="1"/>
    <x v="0"/>
    <x v="1"/>
    <x v="1022"/>
    <n v="1"/>
    <n v="0"/>
    <d v="2014-05-11T00:00:00"/>
    <n v="51"/>
    <n v="3"/>
    <n v="2"/>
    <n v="10"/>
    <n v="3"/>
    <n v="0"/>
    <n v="2"/>
    <n v="1"/>
    <n v="1"/>
    <n v="0"/>
    <n v="3"/>
    <n v="6"/>
    <n v="0"/>
    <n v="0"/>
    <n v="0"/>
    <n v="0"/>
    <n v="0"/>
    <n v="0"/>
    <n v="0"/>
    <x v="0"/>
  </r>
  <r>
    <n v="2891"/>
    <n v="1963"/>
    <n v="51"/>
    <x v="0"/>
    <x v="0"/>
    <x v="0"/>
    <x v="1023"/>
    <n v="0"/>
    <n v="1"/>
    <d v="2013-10-18T00:00:00"/>
    <n v="51"/>
    <n v="595"/>
    <n v="23"/>
    <n v="123"/>
    <n v="10"/>
    <n v="23"/>
    <n v="154"/>
    <n v="2"/>
    <n v="8"/>
    <n v="9"/>
    <n v="4"/>
    <n v="6"/>
    <n v="0"/>
    <n v="0"/>
    <n v="0"/>
    <n v="0"/>
    <n v="0"/>
    <n v="0"/>
    <n v="0"/>
    <x v="2"/>
  </r>
  <r>
    <n v="5011"/>
    <n v="1963"/>
    <n v="51"/>
    <x v="0"/>
    <x v="0"/>
    <x v="0"/>
    <x v="1023"/>
    <n v="0"/>
    <n v="1"/>
    <d v="2013-10-18T00:00:00"/>
    <n v="51"/>
    <n v="595"/>
    <n v="23"/>
    <n v="123"/>
    <n v="10"/>
    <n v="23"/>
    <n v="154"/>
    <n v="2"/>
    <n v="8"/>
    <n v="9"/>
    <n v="4"/>
    <n v="6"/>
    <n v="0"/>
    <n v="0"/>
    <n v="0"/>
    <n v="0"/>
    <n v="0"/>
    <n v="0"/>
    <n v="0"/>
    <x v="0"/>
  </r>
  <r>
    <n v="8140"/>
    <n v="1973"/>
    <n v="41"/>
    <x v="0"/>
    <x v="0"/>
    <x v="3"/>
    <x v="1024"/>
    <n v="1"/>
    <n v="0"/>
    <d v="2013-10-03T00:00:00"/>
    <n v="51"/>
    <n v="10"/>
    <n v="14"/>
    <n v="29"/>
    <n v="4"/>
    <n v="2"/>
    <n v="36"/>
    <n v="3"/>
    <n v="2"/>
    <n v="1"/>
    <n v="4"/>
    <n v="4"/>
    <n v="0"/>
    <n v="0"/>
    <n v="0"/>
    <n v="0"/>
    <n v="0"/>
    <n v="0"/>
    <n v="0"/>
    <x v="3"/>
  </r>
  <r>
    <n v="11039"/>
    <n v="1975"/>
    <n v="39"/>
    <x v="1"/>
    <x v="0"/>
    <x v="2"/>
    <x v="1025"/>
    <n v="0"/>
    <n v="1"/>
    <d v="2013-09-17T00:00:00"/>
    <n v="51"/>
    <n v="82"/>
    <n v="33"/>
    <n v="54"/>
    <n v="71"/>
    <n v="30"/>
    <n v="41"/>
    <n v="2"/>
    <n v="5"/>
    <n v="2"/>
    <n v="4"/>
    <n v="5"/>
    <n v="0"/>
    <n v="0"/>
    <n v="0"/>
    <n v="0"/>
    <n v="0"/>
    <n v="0"/>
    <n v="0"/>
    <x v="0"/>
  </r>
  <r>
    <n v="78"/>
    <n v="1969"/>
    <n v="45"/>
    <x v="0"/>
    <x v="0"/>
    <x v="2"/>
    <x v="1026"/>
    <n v="1"/>
    <n v="0"/>
    <d v="2013-09-15T00:00:00"/>
    <n v="51"/>
    <n v="15"/>
    <n v="0"/>
    <n v="11"/>
    <n v="0"/>
    <n v="2"/>
    <n v="9"/>
    <n v="1"/>
    <n v="1"/>
    <n v="1"/>
    <n v="2"/>
    <n v="8"/>
    <n v="0"/>
    <n v="0"/>
    <n v="0"/>
    <n v="0"/>
    <n v="0"/>
    <n v="0"/>
    <n v="0"/>
    <x v="0"/>
  </r>
  <r>
    <n v="5517"/>
    <n v="1969"/>
    <n v="45"/>
    <x v="0"/>
    <x v="0"/>
    <x v="2"/>
    <x v="1026"/>
    <n v="1"/>
    <n v="0"/>
    <d v="2013-09-15T00:00:00"/>
    <n v="51"/>
    <n v="15"/>
    <n v="0"/>
    <n v="11"/>
    <n v="0"/>
    <n v="2"/>
    <n v="9"/>
    <n v="1"/>
    <n v="1"/>
    <n v="1"/>
    <n v="2"/>
    <n v="8"/>
    <n v="0"/>
    <n v="0"/>
    <n v="0"/>
    <n v="0"/>
    <n v="0"/>
    <n v="0"/>
    <n v="0"/>
    <x v="3"/>
  </r>
  <r>
    <n v="5290"/>
    <n v="1964"/>
    <n v="50"/>
    <x v="0"/>
    <x v="1"/>
    <x v="2"/>
    <x v="1027"/>
    <n v="1"/>
    <n v="1"/>
    <d v="2013-08-14T00:00:00"/>
    <n v="51"/>
    <n v="220"/>
    <n v="0"/>
    <n v="33"/>
    <n v="3"/>
    <n v="0"/>
    <n v="23"/>
    <n v="5"/>
    <n v="5"/>
    <n v="1"/>
    <n v="5"/>
    <n v="8"/>
    <n v="0"/>
    <n v="0"/>
    <n v="0"/>
    <n v="0"/>
    <n v="0"/>
    <n v="0"/>
    <n v="0"/>
    <x v="1"/>
  </r>
  <r>
    <n v="4128"/>
    <n v="1962"/>
    <n v="52"/>
    <x v="0"/>
    <x v="1"/>
    <x v="3"/>
    <x v="1028"/>
    <n v="0"/>
    <n v="1"/>
    <d v="2013-07-20T00:00:00"/>
    <n v="51"/>
    <n v="517"/>
    <n v="12"/>
    <n v="54"/>
    <n v="16"/>
    <n v="6"/>
    <n v="120"/>
    <n v="2"/>
    <n v="7"/>
    <n v="4"/>
    <n v="7"/>
    <n v="5"/>
    <n v="0"/>
    <n v="0"/>
    <n v="0"/>
    <n v="0"/>
    <n v="0"/>
    <n v="0"/>
    <n v="0"/>
    <x v="6"/>
  </r>
  <r>
    <n v="8534"/>
    <n v="1952"/>
    <n v="62"/>
    <x v="2"/>
    <x v="0"/>
    <x v="2"/>
    <x v="1029"/>
    <n v="0"/>
    <n v="2"/>
    <d v="2013-07-16T00:00:00"/>
    <n v="51"/>
    <n v="615"/>
    <n v="28"/>
    <n v="259"/>
    <n v="12"/>
    <n v="48"/>
    <n v="30"/>
    <n v="4"/>
    <n v="6"/>
    <n v="5"/>
    <n v="13"/>
    <n v="4"/>
    <n v="0"/>
    <n v="1"/>
    <n v="0"/>
    <n v="0"/>
    <n v="0"/>
    <n v="0"/>
    <n v="0"/>
    <x v="0"/>
  </r>
  <r>
    <n v="9592"/>
    <n v="1983"/>
    <n v="31"/>
    <x v="1"/>
    <x v="0"/>
    <x v="3"/>
    <x v="1030"/>
    <n v="1"/>
    <n v="0"/>
    <d v="2013-06-30T00:00:00"/>
    <n v="51"/>
    <n v="11"/>
    <n v="2"/>
    <n v="9"/>
    <n v="3"/>
    <n v="0"/>
    <n v="8"/>
    <n v="2"/>
    <n v="2"/>
    <n v="0"/>
    <n v="3"/>
    <n v="8"/>
    <n v="0"/>
    <n v="0"/>
    <n v="0"/>
    <n v="0"/>
    <n v="0"/>
    <n v="0"/>
    <n v="0"/>
    <x v="0"/>
  </r>
  <r>
    <n v="8957"/>
    <n v="1952"/>
    <n v="62"/>
    <x v="2"/>
    <x v="2"/>
    <x v="1"/>
    <x v="1031"/>
    <n v="1"/>
    <n v="1"/>
    <d v="2013-06-10T00:00:00"/>
    <n v="51"/>
    <n v="480"/>
    <n v="86"/>
    <n v="249"/>
    <n v="75"/>
    <n v="86"/>
    <n v="144"/>
    <n v="8"/>
    <n v="6"/>
    <n v="3"/>
    <n v="5"/>
    <n v="6"/>
    <n v="0"/>
    <n v="0"/>
    <n v="0"/>
    <n v="0"/>
    <n v="0"/>
    <n v="0"/>
    <n v="0"/>
    <x v="6"/>
  </r>
  <r>
    <n v="9308"/>
    <n v="1954"/>
    <n v="60"/>
    <x v="2"/>
    <x v="0"/>
    <x v="2"/>
    <x v="1032"/>
    <n v="0"/>
    <n v="0"/>
    <d v="2013-05-11T00:00:00"/>
    <n v="51"/>
    <n v="398"/>
    <n v="61"/>
    <n v="265"/>
    <n v="138"/>
    <n v="61"/>
    <n v="53"/>
    <n v="1"/>
    <n v="3"/>
    <n v="4"/>
    <n v="6"/>
    <n v="1"/>
    <n v="0"/>
    <n v="0"/>
    <n v="0"/>
    <n v="0"/>
    <n v="0"/>
    <n v="0"/>
    <n v="0"/>
    <x v="6"/>
  </r>
  <r>
    <n v="544"/>
    <n v="1954"/>
    <n v="60"/>
    <x v="2"/>
    <x v="0"/>
    <x v="2"/>
    <x v="1032"/>
    <n v="0"/>
    <n v="0"/>
    <d v="2013-05-11T00:00:00"/>
    <n v="51"/>
    <n v="398"/>
    <n v="61"/>
    <n v="265"/>
    <n v="138"/>
    <n v="61"/>
    <n v="53"/>
    <n v="1"/>
    <n v="3"/>
    <n v="4"/>
    <n v="6"/>
    <n v="1"/>
    <n v="0"/>
    <n v="0"/>
    <n v="0"/>
    <n v="0"/>
    <n v="0"/>
    <n v="0"/>
    <n v="0"/>
    <x v="0"/>
  </r>
  <r>
    <n v="5989"/>
    <n v="1959"/>
    <n v="55"/>
    <x v="0"/>
    <x v="2"/>
    <x v="0"/>
    <x v="1033"/>
    <n v="0"/>
    <n v="1"/>
    <d v="2013-04-16T00:00:00"/>
    <n v="51"/>
    <n v="752"/>
    <n v="122"/>
    <n v="476"/>
    <n v="39"/>
    <n v="153"/>
    <n v="34"/>
    <n v="1"/>
    <n v="10"/>
    <n v="2"/>
    <n v="11"/>
    <n v="8"/>
    <n v="0"/>
    <n v="0"/>
    <n v="0"/>
    <n v="0"/>
    <n v="0"/>
    <n v="0"/>
    <n v="0"/>
    <x v="1"/>
  </r>
  <r>
    <n v="635"/>
    <n v="1966"/>
    <n v="48"/>
    <x v="0"/>
    <x v="3"/>
    <x v="2"/>
    <x v="1034"/>
    <n v="1"/>
    <n v="1"/>
    <d v="2013-03-19T00:00:00"/>
    <n v="51"/>
    <n v="464"/>
    <n v="5"/>
    <n v="64"/>
    <n v="7"/>
    <n v="0"/>
    <n v="70"/>
    <n v="8"/>
    <n v="9"/>
    <n v="1"/>
    <n v="7"/>
    <n v="8"/>
    <n v="0"/>
    <n v="0"/>
    <n v="0"/>
    <n v="0"/>
    <n v="0"/>
    <n v="0"/>
    <n v="0"/>
    <x v="0"/>
  </r>
  <r>
    <n v="6673"/>
    <n v="1965"/>
    <n v="49"/>
    <x v="0"/>
    <x v="0"/>
    <x v="1"/>
    <x v="1035"/>
    <n v="0"/>
    <n v="0"/>
    <d v="2013-03-19T00:00:00"/>
    <n v="51"/>
    <n v="28"/>
    <n v="6"/>
    <n v="27"/>
    <n v="12"/>
    <n v="17"/>
    <n v="39"/>
    <n v="1"/>
    <n v="3"/>
    <n v="0"/>
    <n v="3"/>
    <n v="8"/>
    <n v="0"/>
    <n v="0"/>
    <n v="0"/>
    <n v="0"/>
    <n v="0"/>
    <n v="0"/>
    <n v="0"/>
    <x v="2"/>
  </r>
  <r>
    <n v="1710"/>
    <n v="1978"/>
    <n v="36"/>
    <x v="1"/>
    <x v="0"/>
    <x v="1"/>
    <x v="1036"/>
    <n v="1"/>
    <n v="0"/>
    <d v="2013-03-07T00:00:00"/>
    <n v="51"/>
    <n v="154"/>
    <n v="20"/>
    <n v="66"/>
    <n v="0"/>
    <n v="12"/>
    <n v="27"/>
    <n v="7"/>
    <n v="6"/>
    <n v="1"/>
    <n v="4"/>
    <n v="9"/>
    <n v="0"/>
    <n v="0"/>
    <n v="0"/>
    <n v="0"/>
    <n v="0"/>
    <n v="0"/>
    <n v="0"/>
    <x v="0"/>
  </r>
  <r>
    <n v="523"/>
    <n v="1989"/>
    <n v="25"/>
    <x v="1"/>
    <x v="0"/>
    <x v="2"/>
    <x v="1037"/>
    <n v="1"/>
    <n v="0"/>
    <d v="2013-01-31T00:00:00"/>
    <n v="51"/>
    <n v="23"/>
    <n v="0"/>
    <n v="26"/>
    <n v="7"/>
    <n v="15"/>
    <n v="3"/>
    <n v="1"/>
    <n v="2"/>
    <n v="0"/>
    <n v="4"/>
    <n v="5"/>
    <n v="0"/>
    <n v="0"/>
    <n v="0"/>
    <n v="0"/>
    <n v="0"/>
    <n v="0"/>
    <n v="0"/>
    <x v="0"/>
  </r>
  <r>
    <n v="8977"/>
    <n v="1985"/>
    <n v="29"/>
    <x v="1"/>
    <x v="4"/>
    <x v="1"/>
    <x v="1038"/>
    <n v="0"/>
    <n v="0"/>
    <d v="2013-01-12T00:00:00"/>
    <n v="51"/>
    <n v="1"/>
    <n v="3"/>
    <n v="4"/>
    <n v="2"/>
    <n v="3"/>
    <n v="11"/>
    <n v="1"/>
    <n v="0"/>
    <n v="0"/>
    <n v="3"/>
    <n v="4"/>
    <n v="0"/>
    <n v="0"/>
    <n v="0"/>
    <n v="0"/>
    <n v="0"/>
    <n v="0"/>
    <n v="0"/>
    <x v="0"/>
  </r>
  <r>
    <n v="9736"/>
    <n v="1980"/>
    <n v="34"/>
    <x v="1"/>
    <x v="0"/>
    <x v="2"/>
    <x v="1039"/>
    <n v="1"/>
    <n v="1"/>
    <d v="2012-12-24T00:00:00"/>
    <n v="51"/>
    <n v="53"/>
    <n v="5"/>
    <n v="19"/>
    <n v="2"/>
    <n v="13"/>
    <n v="4"/>
    <n v="3"/>
    <n v="3"/>
    <n v="0"/>
    <n v="3"/>
    <n v="8"/>
    <n v="0"/>
    <n v="0"/>
    <n v="0"/>
    <n v="0"/>
    <n v="0"/>
    <n v="0"/>
    <n v="0"/>
    <x v="2"/>
  </r>
  <r>
    <n v="1544"/>
    <n v="1967"/>
    <n v="47"/>
    <x v="0"/>
    <x v="3"/>
    <x v="0"/>
    <x v="1040"/>
    <n v="0"/>
    <n v="0"/>
    <d v="2012-12-22T00:00:00"/>
    <n v="51"/>
    <n v="741"/>
    <n v="68"/>
    <n v="689"/>
    <n v="224"/>
    <n v="68"/>
    <n v="103"/>
    <n v="1"/>
    <n v="4"/>
    <n v="2"/>
    <n v="10"/>
    <n v="2"/>
    <n v="0"/>
    <n v="0"/>
    <n v="0"/>
    <n v="0"/>
    <n v="0"/>
    <n v="0"/>
    <n v="0"/>
    <x v="1"/>
  </r>
  <r>
    <n v="6575"/>
    <n v="1981"/>
    <n v="33"/>
    <x v="1"/>
    <x v="0"/>
    <x v="3"/>
    <x v="1041"/>
    <n v="1"/>
    <n v="1"/>
    <d v="2012-10-27T00:00:00"/>
    <n v="51"/>
    <n v="230"/>
    <n v="48"/>
    <n v="214"/>
    <n v="13"/>
    <n v="32"/>
    <n v="75"/>
    <n v="8"/>
    <n v="9"/>
    <n v="1"/>
    <n v="7"/>
    <n v="9"/>
    <n v="0"/>
    <n v="0"/>
    <n v="0"/>
    <n v="0"/>
    <n v="0"/>
    <n v="0"/>
    <n v="0"/>
    <x v="6"/>
  </r>
  <r>
    <n v="6147"/>
    <n v="1971"/>
    <n v="43"/>
    <x v="0"/>
    <x v="0"/>
    <x v="0"/>
    <x v="1042"/>
    <n v="1"/>
    <n v="0"/>
    <d v="2012-10-18T00:00:00"/>
    <n v="51"/>
    <n v="5"/>
    <n v="2"/>
    <n v="8"/>
    <n v="2"/>
    <n v="2"/>
    <n v="9"/>
    <n v="1"/>
    <n v="0"/>
    <n v="1"/>
    <n v="2"/>
    <n v="7"/>
    <n v="0"/>
    <n v="0"/>
    <n v="0"/>
    <n v="0"/>
    <n v="0"/>
    <n v="0"/>
    <n v="0"/>
    <x v="4"/>
  </r>
  <r>
    <n v="6354"/>
    <n v="1984"/>
    <n v="30"/>
    <x v="1"/>
    <x v="0"/>
    <x v="3"/>
    <x v="1043"/>
    <n v="1"/>
    <n v="0"/>
    <d v="2012-08-31T00:00:00"/>
    <n v="51"/>
    <n v="5"/>
    <n v="2"/>
    <n v="16"/>
    <n v="3"/>
    <n v="2"/>
    <n v="19"/>
    <n v="2"/>
    <n v="1"/>
    <n v="1"/>
    <n v="2"/>
    <n v="8"/>
    <n v="0"/>
    <n v="0"/>
    <n v="0"/>
    <n v="0"/>
    <n v="0"/>
    <n v="1"/>
    <n v="0"/>
    <x v="0"/>
  </r>
  <r>
    <n v="4769"/>
    <n v="1977"/>
    <n v="37"/>
    <x v="1"/>
    <x v="3"/>
    <x v="3"/>
    <x v="1044"/>
    <n v="1"/>
    <n v="1"/>
    <d v="2014-06-18T00:00:00"/>
    <n v="52"/>
    <n v="456"/>
    <n v="4"/>
    <n v="24"/>
    <n v="0"/>
    <n v="0"/>
    <n v="9"/>
    <n v="7"/>
    <n v="8"/>
    <n v="2"/>
    <n v="6"/>
    <n v="7"/>
    <n v="0"/>
    <n v="1"/>
    <n v="0"/>
    <n v="0"/>
    <n v="0"/>
    <n v="0"/>
    <n v="0"/>
    <x v="0"/>
  </r>
  <r>
    <n v="7540"/>
    <n v="1952"/>
    <n v="62"/>
    <x v="2"/>
    <x v="0"/>
    <x v="2"/>
    <x v="1045"/>
    <n v="0"/>
    <n v="1"/>
    <d v="2014-05-25T00:00:00"/>
    <n v="52"/>
    <n v="143"/>
    <n v="15"/>
    <n v="60"/>
    <n v="24"/>
    <n v="23"/>
    <n v="5"/>
    <n v="2"/>
    <n v="2"/>
    <n v="1"/>
    <n v="8"/>
    <n v="2"/>
    <n v="0"/>
    <n v="0"/>
    <n v="0"/>
    <n v="0"/>
    <n v="0"/>
    <n v="0"/>
    <n v="0"/>
    <x v="0"/>
  </r>
  <r>
    <n v="5247"/>
    <n v="1955"/>
    <n v="59"/>
    <x v="0"/>
    <x v="1"/>
    <x v="2"/>
    <x v="1046"/>
    <n v="1"/>
    <n v="1"/>
    <d v="2014-05-10T00:00:00"/>
    <n v="52"/>
    <n v="31"/>
    <n v="0"/>
    <n v="6"/>
    <n v="2"/>
    <n v="1"/>
    <n v="5"/>
    <n v="2"/>
    <n v="1"/>
    <n v="0"/>
    <n v="4"/>
    <n v="4"/>
    <n v="0"/>
    <n v="0"/>
    <n v="0"/>
    <n v="0"/>
    <n v="0"/>
    <n v="0"/>
    <n v="0"/>
    <x v="0"/>
  </r>
  <r>
    <n v="5987"/>
    <n v="1989"/>
    <n v="25"/>
    <x v="1"/>
    <x v="2"/>
    <x v="3"/>
    <x v="1047"/>
    <n v="1"/>
    <n v="0"/>
    <d v="2014-05-04T00:00:00"/>
    <n v="52"/>
    <n v="2"/>
    <n v="2"/>
    <n v="11"/>
    <n v="10"/>
    <n v="6"/>
    <n v="12"/>
    <n v="2"/>
    <n v="1"/>
    <n v="0"/>
    <n v="4"/>
    <n v="5"/>
    <n v="0"/>
    <n v="0"/>
    <n v="0"/>
    <n v="0"/>
    <n v="0"/>
    <n v="0"/>
    <n v="0"/>
    <x v="0"/>
  </r>
  <r>
    <n v="9960"/>
    <n v="1991"/>
    <n v="23"/>
    <x v="1"/>
    <x v="4"/>
    <x v="1"/>
    <x v="1048"/>
    <n v="1"/>
    <n v="0"/>
    <d v="2014-04-30T00:00:00"/>
    <n v="52"/>
    <n v="0"/>
    <n v="0"/>
    <n v="1"/>
    <n v="8"/>
    <n v="3"/>
    <n v="2"/>
    <n v="1"/>
    <n v="1"/>
    <n v="0"/>
    <n v="2"/>
    <n v="7"/>
    <n v="0"/>
    <n v="0"/>
    <n v="0"/>
    <n v="0"/>
    <n v="0"/>
    <n v="0"/>
    <n v="0"/>
    <x v="6"/>
  </r>
  <r>
    <n v="10972"/>
    <n v="1949"/>
    <n v="65"/>
    <x v="2"/>
    <x v="0"/>
    <x v="4"/>
    <x v="1049"/>
    <n v="0"/>
    <n v="0"/>
    <d v="2014-03-10T00:00:00"/>
    <n v="52"/>
    <n v="625"/>
    <n v="35"/>
    <n v="169"/>
    <n v="58"/>
    <n v="17"/>
    <n v="35"/>
    <n v="1"/>
    <n v="4"/>
    <n v="3"/>
    <n v="6"/>
    <n v="1"/>
    <n v="0"/>
    <n v="1"/>
    <n v="1"/>
    <n v="0"/>
    <n v="0"/>
    <n v="0"/>
    <n v="0"/>
    <x v="0"/>
  </r>
  <r>
    <n v="1399"/>
    <n v="1958"/>
    <n v="56"/>
    <x v="0"/>
    <x v="0"/>
    <x v="2"/>
    <x v="1050"/>
    <n v="0"/>
    <n v="0"/>
    <d v="2014-01-21T00:00:00"/>
    <n v="52"/>
    <n v="407"/>
    <n v="114"/>
    <n v="445"/>
    <n v="181"/>
    <n v="165"/>
    <n v="203"/>
    <n v="1"/>
    <n v="3"/>
    <n v="7"/>
    <n v="9"/>
    <n v="1"/>
    <n v="0"/>
    <n v="0"/>
    <n v="0"/>
    <n v="1"/>
    <n v="0"/>
    <n v="0"/>
    <n v="0"/>
    <x v="0"/>
  </r>
  <r>
    <n v="2698"/>
    <n v="1976"/>
    <n v="38"/>
    <x v="1"/>
    <x v="0"/>
    <x v="1"/>
    <x v="137"/>
    <n v="0"/>
    <n v="1"/>
    <d v="2013-11-07T00:00:00"/>
    <n v="52"/>
    <n v="254"/>
    <n v="7"/>
    <n v="108"/>
    <n v="20"/>
    <n v="0"/>
    <n v="26"/>
    <n v="3"/>
    <n v="6"/>
    <n v="3"/>
    <n v="5"/>
    <n v="6"/>
    <n v="0"/>
    <n v="0"/>
    <n v="0"/>
    <n v="0"/>
    <n v="0"/>
    <n v="0"/>
    <n v="0"/>
    <x v="2"/>
  </r>
  <r>
    <n v="6340"/>
    <n v="1985"/>
    <n v="29"/>
    <x v="1"/>
    <x v="0"/>
    <x v="1"/>
    <x v="1051"/>
    <n v="1"/>
    <n v="0"/>
    <d v="2013-10-27T00:00:00"/>
    <n v="52"/>
    <n v="3"/>
    <n v="3"/>
    <n v="7"/>
    <n v="0"/>
    <n v="2"/>
    <n v="11"/>
    <n v="2"/>
    <n v="1"/>
    <n v="0"/>
    <n v="3"/>
    <n v="6"/>
    <n v="0"/>
    <n v="0"/>
    <n v="0"/>
    <n v="0"/>
    <n v="0"/>
    <n v="0"/>
    <n v="0"/>
    <x v="6"/>
  </r>
  <r>
    <n v="4107"/>
    <n v="1948"/>
    <n v="66"/>
    <x v="2"/>
    <x v="1"/>
    <x v="3"/>
    <x v="1052"/>
    <n v="0"/>
    <n v="2"/>
    <d v="2013-10-08T00:00:00"/>
    <n v="52"/>
    <n v="269"/>
    <n v="15"/>
    <n v="69"/>
    <n v="15"/>
    <n v="19"/>
    <n v="38"/>
    <n v="2"/>
    <n v="4"/>
    <n v="6"/>
    <n v="4"/>
    <n v="5"/>
    <n v="0"/>
    <n v="0"/>
    <n v="0"/>
    <n v="0"/>
    <n v="0"/>
    <n v="0"/>
    <n v="0"/>
    <x v="0"/>
  </r>
  <r>
    <n v="10906"/>
    <n v="1948"/>
    <n v="66"/>
    <x v="2"/>
    <x v="1"/>
    <x v="3"/>
    <x v="1052"/>
    <n v="0"/>
    <n v="2"/>
    <d v="2013-10-08T00:00:00"/>
    <n v="52"/>
    <n v="269"/>
    <n v="15"/>
    <n v="69"/>
    <n v="15"/>
    <n v="19"/>
    <n v="38"/>
    <n v="2"/>
    <n v="4"/>
    <n v="6"/>
    <n v="4"/>
    <n v="5"/>
    <n v="0"/>
    <n v="0"/>
    <n v="0"/>
    <n v="0"/>
    <n v="0"/>
    <n v="0"/>
    <n v="0"/>
    <x v="6"/>
  </r>
  <r>
    <n v="2557"/>
    <n v="1970"/>
    <n v="44"/>
    <x v="0"/>
    <x v="3"/>
    <x v="1"/>
    <x v="1053"/>
    <n v="1"/>
    <n v="0"/>
    <d v="2013-08-29T00:00:00"/>
    <n v="52"/>
    <n v="7"/>
    <n v="1"/>
    <n v="6"/>
    <n v="3"/>
    <n v="1"/>
    <n v="11"/>
    <n v="1"/>
    <n v="1"/>
    <n v="1"/>
    <n v="2"/>
    <n v="4"/>
    <n v="1"/>
    <n v="0"/>
    <n v="0"/>
    <n v="0"/>
    <n v="0"/>
    <n v="0"/>
    <n v="0"/>
    <x v="0"/>
  </r>
  <r>
    <n v="8786"/>
    <n v="1956"/>
    <n v="58"/>
    <x v="0"/>
    <x v="3"/>
    <x v="2"/>
    <x v="1054"/>
    <n v="0"/>
    <n v="1"/>
    <d v="2013-05-26T00:00:00"/>
    <n v="52"/>
    <n v="301"/>
    <n v="7"/>
    <n v="74"/>
    <n v="10"/>
    <n v="0"/>
    <n v="58"/>
    <n v="4"/>
    <n v="6"/>
    <n v="1"/>
    <n v="7"/>
    <n v="6"/>
    <n v="0"/>
    <n v="0"/>
    <n v="0"/>
    <n v="0"/>
    <n v="0"/>
    <n v="0"/>
    <n v="0"/>
    <x v="4"/>
  </r>
  <r>
    <n v="7187"/>
    <n v="1969"/>
    <n v="45"/>
    <x v="0"/>
    <x v="3"/>
    <x v="3"/>
    <x v="120"/>
    <n v="1"/>
    <n v="1"/>
    <d v="2013-05-18T00:00:00"/>
    <n v="52"/>
    <n v="375"/>
    <n v="42"/>
    <n v="48"/>
    <n v="94"/>
    <n v="66"/>
    <n v="96"/>
    <n v="7"/>
    <n v="4"/>
    <n v="10"/>
    <n v="4"/>
    <n v="3"/>
    <n v="0"/>
    <n v="0"/>
    <n v="0"/>
    <n v="0"/>
    <n v="0"/>
    <n v="0"/>
    <n v="0"/>
    <x v="3"/>
  </r>
  <r>
    <n v="6119"/>
    <n v="1963"/>
    <n v="51"/>
    <x v="0"/>
    <x v="1"/>
    <x v="1"/>
    <x v="1055"/>
    <n v="1"/>
    <n v="1"/>
    <d v="2013-05-10T00:00:00"/>
    <n v="52"/>
    <n v="10"/>
    <n v="0"/>
    <n v="3"/>
    <n v="0"/>
    <n v="0"/>
    <n v="4"/>
    <n v="1"/>
    <n v="1"/>
    <n v="0"/>
    <n v="2"/>
    <n v="6"/>
    <n v="0"/>
    <n v="0"/>
    <n v="0"/>
    <n v="0"/>
    <n v="0"/>
    <n v="0"/>
    <n v="0"/>
    <x v="0"/>
  </r>
  <r>
    <n v="2980"/>
    <n v="1952"/>
    <n v="62"/>
    <x v="2"/>
    <x v="3"/>
    <x v="1"/>
    <x v="1056"/>
    <n v="1"/>
    <n v="1"/>
    <d v="2013-03-22T00:00:00"/>
    <n v="52"/>
    <n v="12"/>
    <n v="0"/>
    <n v="13"/>
    <n v="4"/>
    <n v="2"/>
    <n v="4"/>
    <n v="4"/>
    <n v="3"/>
    <n v="0"/>
    <n v="3"/>
    <n v="8"/>
    <n v="0"/>
    <n v="0"/>
    <n v="0"/>
    <n v="0"/>
    <n v="0"/>
    <n v="0"/>
    <n v="0"/>
    <x v="1"/>
  </r>
  <r>
    <n v="3850"/>
    <n v="1963"/>
    <n v="51"/>
    <x v="0"/>
    <x v="4"/>
    <x v="3"/>
    <x v="1057"/>
    <n v="0"/>
    <n v="1"/>
    <d v="2012-12-07T00:00:00"/>
    <n v="52"/>
    <n v="3"/>
    <n v="3"/>
    <n v="3"/>
    <n v="15"/>
    <n v="4"/>
    <n v="15"/>
    <n v="1"/>
    <n v="1"/>
    <n v="0"/>
    <n v="3"/>
    <n v="6"/>
    <n v="0"/>
    <n v="0"/>
    <n v="0"/>
    <n v="0"/>
    <n v="0"/>
    <n v="0"/>
    <n v="0"/>
    <x v="5"/>
  </r>
  <r>
    <n v="1077"/>
    <n v="1974"/>
    <n v="40"/>
    <x v="0"/>
    <x v="0"/>
    <x v="3"/>
    <x v="1058"/>
    <n v="0"/>
    <n v="0"/>
    <d v="2012-12-05T00:00:00"/>
    <n v="52"/>
    <n v="258"/>
    <n v="105"/>
    <n v="239"/>
    <n v="237"/>
    <n v="172"/>
    <n v="9"/>
    <n v="1"/>
    <n v="7"/>
    <n v="3"/>
    <n v="4"/>
    <n v="4"/>
    <n v="0"/>
    <n v="0"/>
    <n v="0"/>
    <n v="0"/>
    <n v="0"/>
    <n v="0"/>
    <n v="0"/>
    <x v="0"/>
  </r>
  <r>
    <n v="9733"/>
    <n v="1978"/>
    <n v="36"/>
    <x v="1"/>
    <x v="4"/>
    <x v="3"/>
    <x v="1059"/>
    <n v="1"/>
    <n v="0"/>
    <d v="2012-09-09T00:00:00"/>
    <n v="52"/>
    <n v="1"/>
    <n v="4"/>
    <n v="10"/>
    <n v="29"/>
    <n v="0"/>
    <n v="36"/>
    <n v="1"/>
    <n v="1"/>
    <n v="1"/>
    <n v="2"/>
    <n v="6"/>
    <n v="1"/>
    <n v="0"/>
    <n v="0"/>
    <n v="0"/>
    <n v="0"/>
    <n v="0"/>
    <n v="0"/>
    <x v="5"/>
  </r>
  <r>
    <n v="8462"/>
    <n v="1978"/>
    <n v="36"/>
    <x v="1"/>
    <x v="4"/>
    <x v="3"/>
    <x v="1059"/>
    <n v="1"/>
    <n v="0"/>
    <d v="2012-09-09T00:00:00"/>
    <n v="52"/>
    <n v="1"/>
    <n v="4"/>
    <n v="10"/>
    <n v="29"/>
    <n v="0"/>
    <n v="36"/>
    <n v="1"/>
    <n v="1"/>
    <n v="1"/>
    <n v="2"/>
    <n v="6"/>
    <n v="1"/>
    <n v="0"/>
    <n v="0"/>
    <n v="0"/>
    <n v="0"/>
    <n v="0"/>
    <n v="0"/>
    <x v="0"/>
  </r>
  <r>
    <n v="4764"/>
    <n v="1952"/>
    <n v="62"/>
    <x v="2"/>
    <x v="3"/>
    <x v="3"/>
    <x v="1060"/>
    <n v="1"/>
    <n v="1"/>
    <d v="2012-08-19T00:00:00"/>
    <n v="52"/>
    <n v="45"/>
    <n v="12"/>
    <n v="52"/>
    <n v="25"/>
    <n v="22"/>
    <n v="13"/>
    <n v="4"/>
    <n v="3"/>
    <n v="1"/>
    <n v="4"/>
    <n v="7"/>
    <n v="0"/>
    <n v="0"/>
    <n v="0"/>
    <n v="0"/>
    <n v="0"/>
    <n v="1"/>
    <n v="0"/>
    <x v="6"/>
  </r>
  <r>
    <n v="2223"/>
    <n v="1965"/>
    <n v="49"/>
    <x v="0"/>
    <x v="2"/>
    <x v="0"/>
    <x v="1061"/>
    <n v="0"/>
    <n v="1"/>
    <d v="2012-08-03T00:00:00"/>
    <n v="52"/>
    <n v="1215"/>
    <n v="33"/>
    <n v="249"/>
    <n v="64"/>
    <n v="116"/>
    <n v="149"/>
    <n v="8"/>
    <n v="8"/>
    <n v="9"/>
    <n v="8"/>
    <n v="6"/>
    <n v="0"/>
    <n v="0"/>
    <n v="0"/>
    <n v="0"/>
    <n v="0"/>
    <n v="0"/>
    <n v="0"/>
    <x v="0"/>
  </r>
  <r>
    <n v="7788"/>
    <n v="1983"/>
    <n v="31"/>
    <x v="1"/>
    <x v="1"/>
    <x v="2"/>
    <x v="1062"/>
    <n v="1"/>
    <n v="0"/>
    <d v="2014-06-04T00:00:00"/>
    <n v="53"/>
    <n v="6"/>
    <n v="0"/>
    <n v="3"/>
    <n v="0"/>
    <n v="0"/>
    <n v="1"/>
    <n v="1"/>
    <n v="0"/>
    <n v="0"/>
    <n v="3"/>
    <n v="3"/>
    <n v="0"/>
    <n v="0"/>
    <n v="0"/>
    <n v="0"/>
    <n v="0"/>
    <n v="0"/>
    <n v="0"/>
    <x v="0"/>
  </r>
  <r>
    <n v="5827"/>
    <n v="1958"/>
    <n v="56"/>
    <x v="0"/>
    <x v="0"/>
    <x v="0"/>
    <x v="1063"/>
    <n v="1"/>
    <n v="1"/>
    <d v="2014-04-16T00:00:00"/>
    <n v="53"/>
    <n v="36"/>
    <n v="0"/>
    <n v="12"/>
    <n v="2"/>
    <n v="2"/>
    <n v="10"/>
    <n v="4"/>
    <n v="3"/>
    <n v="1"/>
    <n v="3"/>
    <n v="5"/>
    <n v="0"/>
    <n v="0"/>
    <n v="0"/>
    <n v="0"/>
    <n v="0"/>
    <n v="0"/>
    <n v="0"/>
    <x v="6"/>
  </r>
  <r>
    <n v="2958"/>
    <n v="1978"/>
    <n v="36"/>
    <x v="1"/>
    <x v="0"/>
    <x v="2"/>
    <x v="1064"/>
    <n v="2"/>
    <n v="0"/>
    <d v="2014-02-24T00:00:00"/>
    <n v="53"/>
    <n v="19"/>
    <n v="3"/>
    <n v="10"/>
    <n v="11"/>
    <n v="8"/>
    <n v="6"/>
    <n v="3"/>
    <n v="2"/>
    <n v="1"/>
    <n v="4"/>
    <n v="4"/>
    <n v="0"/>
    <n v="0"/>
    <n v="0"/>
    <n v="0"/>
    <n v="0"/>
    <n v="0"/>
    <n v="0"/>
    <x v="0"/>
  </r>
  <r>
    <n v="4954"/>
    <n v="1956"/>
    <n v="58"/>
    <x v="0"/>
    <x v="0"/>
    <x v="2"/>
    <x v="1065"/>
    <n v="1"/>
    <n v="1"/>
    <d v="2014-01-21T00:00:00"/>
    <n v="53"/>
    <n v="106"/>
    <n v="27"/>
    <n v="68"/>
    <n v="52"/>
    <n v="7"/>
    <n v="5"/>
    <n v="6"/>
    <n v="4"/>
    <n v="2"/>
    <n v="5"/>
    <n v="6"/>
    <n v="0"/>
    <n v="0"/>
    <n v="0"/>
    <n v="0"/>
    <n v="0"/>
    <n v="0"/>
    <n v="0"/>
    <x v="0"/>
  </r>
  <r>
    <n v="3139"/>
    <n v="1982"/>
    <n v="32"/>
    <x v="1"/>
    <x v="2"/>
    <x v="1"/>
    <x v="1066"/>
    <n v="0"/>
    <n v="0"/>
    <d v="2013-12-30T00:00:00"/>
    <n v="53"/>
    <n v="871"/>
    <n v="111"/>
    <n v="704"/>
    <n v="145"/>
    <n v="55"/>
    <n v="166"/>
    <n v="1"/>
    <n v="4"/>
    <n v="4"/>
    <n v="10"/>
    <n v="2"/>
    <n v="0"/>
    <n v="1"/>
    <n v="0"/>
    <n v="0"/>
    <n v="0"/>
    <n v="0"/>
    <n v="0"/>
    <x v="6"/>
  </r>
  <r>
    <n v="9952"/>
    <n v="1947"/>
    <n v="67"/>
    <x v="2"/>
    <x v="3"/>
    <x v="3"/>
    <x v="1067"/>
    <n v="0"/>
    <n v="0"/>
    <d v="2013-12-11T00:00:00"/>
    <n v="53"/>
    <n v="368"/>
    <n v="32"/>
    <n v="639"/>
    <n v="13"/>
    <n v="43"/>
    <n v="10"/>
    <n v="1"/>
    <n v="4"/>
    <n v="7"/>
    <n v="5"/>
    <n v="1"/>
    <n v="0"/>
    <n v="0"/>
    <n v="0"/>
    <n v="0"/>
    <n v="0"/>
    <n v="0"/>
    <n v="0"/>
    <x v="6"/>
  </r>
  <r>
    <n v="8180"/>
    <n v="1952"/>
    <n v="62"/>
    <x v="2"/>
    <x v="3"/>
    <x v="0"/>
    <x v="1068"/>
    <n v="1"/>
    <n v="1"/>
    <d v="2013-11-15T00:00:00"/>
    <n v="53"/>
    <n v="233"/>
    <n v="2"/>
    <n v="53"/>
    <n v="3"/>
    <n v="5"/>
    <n v="14"/>
    <n v="3"/>
    <n v="6"/>
    <n v="1"/>
    <n v="5"/>
    <n v="6"/>
    <n v="0"/>
    <n v="0"/>
    <n v="0"/>
    <n v="0"/>
    <n v="0"/>
    <n v="0"/>
    <n v="0"/>
    <x v="2"/>
  </r>
  <r>
    <n v="3276"/>
    <n v="1976"/>
    <n v="38"/>
    <x v="1"/>
    <x v="2"/>
    <x v="3"/>
    <x v="1069"/>
    <n v="1"/>
    <n v="0"/>
    <d v="2013-10-25T00:00:00"/>
    <n v="53"/>
    <n v="11"/>
    <n v="12"/>
    <n v="35"/>
    <n v="3"/>
    <n v="5"/>
    <n v="12"/>
    <n v="1"/>
    <n v="3"/>
    <n v="0"/>
    <n v="3"/>
    <n v="7"/>
    <n v="0"/>
    <n v="0"/>
    <n v="0"/>
    <n v="0"/>
    <n v="0"/>
    <n v="0"/>
    <n v="0"/>
    <x v="6"/>
  </r>
  <r>
    <n v="4994"/>
    <n v="1943"/>
    <n v="71"/>
    <x v="2"/>
    <x v="3"/>
    <x v="1"/>
    <x v="1070"/>
    <n v="0"/>
    <n v="0"/>
    <d v="2013-10-01T00:00:00"/>
    <n v="53"/>
    <n v="1193"/>
    <n v="33"/>
    <n v="281"/>
    <n v="129"/>
    <n v="66"/>
    <n v="33"/>
    <n v="1"/>
    <n v="7"/>
    <n v="5"/>
    <n v="13"/>
    <n v="3"/>
    <n v="0"/>
    <n v="0"/>
    <n v="1"/>
    <n v="0"/>
    <n v="0"/>
    <n v="0"/>
    <n v="0"/>
    <x v="0"/>
  </r>
  <r>
    <n v="3598"/>
    <n v="1972"/>
    <n v="42"/>
    <x v="0"/>
    <x v="0"/>
    <x v="2"/>
    <x v="1071"/>
    <n v="0"/>
    <n v="1"/>
    <d v="2013-05-23T00:00:00"/>
    <n v="53"/>
    <n v="441"/>
    <n v="35"/>
    <n v="83"/>
    <n v="7"/>
    <n v="29"/>
    <n v="11"/>
    <n v="4"/>
    <n v="4"/>
    <n v="2"/>
    <n v="12"/>
    <n v="4"/>
    <n v="0"/>
    <n v="0"/>
    <n v="0"/>
    <n v="0"/>
    <n v="0"/>
    <n v="0"/>
    <n v="0"/>
    <x v="0"/>
  </r>
  <r>
    <n v="945"/>
    <n v="1965"/>
    <n v="49"/>
    <x v="0"/>
    <x v="0"/>
    <x v="3"/>
    <x v="1072"/>
    <n v="0"/>
    <n v="1"/>
    <d v="2013-05-22T00:00:00"/>
    <n v="53"/>
    <n v="87"/>
    <n v="3"/>
    <n v="25"/>
    <n v="3"/>
    <n v="2"/>
    <n v="13"/>
    <n v="2"/>
    <n v="3"/>
    <n v="0"/>
    <n v="4"/>
    <n v="7"/>
    <n v="0"/>
    <n v="0"/>
    <n v="0"/>
    <n v="0"/>
    <n v="0"/>
    <n v="0"/>
    <n v="0"/>
    <x v="0"/>
  </r>
  <r>
    <n v="5048"/>
    <n v="1971"/>
    <n v="43"/>
    <x v="0"/>
    <x v="1"/>
    <x v="1"/>
    <x v="1073"/>
    <n v="2"/>
    <n v="0"/>
    <d v="2013-05-11T00:00:00"/>
    <n v="53"/>
    <n v="20"/>
    <n v="6"/>
    <n v="43"/>
    <n v="19"/>
    <n v="5"/>
    <n v="38"/>
    <n v="1"/>
    <n v="3"/>
    <n v="1"/>
    <n v="2"/>
    <n v="8"/>
    <n v="0"/>
    <n v="0"/>
    <n v="0"/>
    <n v="0"/>
    <n v="0"/>
    <n v="0"/>
    <n v="0"/>
    <x v="6"/>
  </r>
  <r>
    <n v="6214"/>
    <n v="1982"/>
    <n v="32"/>
    <x v="1"/>
    <x v="3"/>
    <x v="2"/>
    <x v="1074"/>
    <n v="1"/>
    <n v="0"/>
    <d v="2013-04-05T00:00:00"/>
    <n v="53"/>
    <n v="14"/>
    <n v="10"/>
    <n v="29"/>
    <n v="4"/>
    <n v="7"/>
    <n v="15"/>
    <n v="1"/>
    <n v="2"/>
    <n v="0"/>
    <n v="3"/>
    <n v="6"/>
    <n v="0"/>
    <n v="0"/>
    <n v="0"/>
    <n v="0"/>
    <n v="0"/>
    <n v="0"/>
    <n v="0"/>
    <x v="0"/>
  </r>
  <r>
    <n v="6230"/>
    <n v="1971"/>
    <n v="43"/>
    <x v="0"/>
    <x v="0"/>
    <x v="0"/>
    <x v="1075"/>
    <n v="1"/>
    <n v="1"/>
    <d v="2013-02-15T00:00:00"/>
    <n v="53"/>
    <n v="110"/>
    <n v="5"/>
    <n v="59"/>
    <n v="7"/>
    <n v="1"/>
    <n v="7"/>
    <n v="5"/>
    <n v="5"/>
    <n v="0"/>
    <n v="4"/>
    <n v="8"/>
    <n v="0"/>
    <n v="0"/>
    <n v="0"/>
    <n v="0"/>
    <n v="0"/>
    <n v="0"/>
    <n v="0"/>
    <x v="0"/>
  </r>
  <r>
    <n v="2968"/>
    <n v="1943"/>
    <n v="71"/>
    <x v="2"/>
    <x v="1"/>
    <x v="0"/>
    <x v="1076"/>
    <n v="0"/>
    <n v="0"/>
    <d v="2013-02-01T00:00:00"/>
    <n v="53"/>
    <n v="437"/>
    <n v="8"/>
    <n v="206"/>
    <n v="160"/>
    <n v="49"/>
    <n v="42"/>
    <n v="2"/>
    <n v="7"/>
    <n v="10"/>
    <n v="5"/>
    <n v="6"/>
    <n v="1"/>
    <n v="0"/>
    <n v="0"/>
    <n v="0"/>
    <n v="0"/>
    <n v="1"/>
    <n v="0"/>
    <x v="3"/>
  </r>
  <r>
    <n v="8800"/>
    <n v="1943"/>
    <n v="71"/>
    <x v="2"/>
    <x v="1"/>
    <x v="0"/>
    <x v="1076"/>
    <n v="0"/>
    <n v="0"/>
    <d v="2013-02-01T00:00:00"/>
    <n v="53"/>
    <n v="437"/>
    <n v="8"/>
    <n v="206"/>
    <n v="160"/>
    <n v="49"/>
    <n v="42"/>
    <n v="2"/>
    <n v="7"/>
    <n v="10"/>
    <n v="5"/>
    <n v="6"/>
    <n v="1"/>
    <n v="0"/>
    <n v="0"/>
    <n v="0"/>
    <n v="0"/>
    <n v="1"/>
    <n v="0"/>
    <x v="6"/>
  </r>
  <r>
    <n v="1907"/>
    <n v="1950"/>
    <n v="64"/>
    <x v="2"/>
    <x v="3"/>
    <x v="0"/>
    <x v="1077"/>
    <n v="0"/>
    <n v="1"/>
    <d v="2012-09-28T00:00:00"/>
    <n v="53"/>
    <n v="965"/>
    <n v="69"/>
    <n v="279"/>
    <n v="54"/>
    <n v="41"/>
    <n v="69"/>
    <n v="5"/>
    <n v="8"/>
    <n v="4"/>
    <n v="9"/>
    <n v="7"/>
    <n v="0"/>
    <n v="0"/>
    <n v="0"/>
    <n v="0"/>
    <n v="0"/>
    <n v="1"/>
    <n v="0"/>
    <x v="0"/>
  </r>
  <r>
    <n v="10478"/>
    <n v="1950"/>
    <n v="64"/>
    <x v="2"/>
    <x v="1"/>
    <x v="2"/>
    <x v="1078"/>
    <n v="1"/>
    <n v="1"/>
    <d v="2012-09-27T00:00:00"/>
    <n v="53"/>
    <n v="483"/>
    <n v="0"/>
    <n v="108"/>
    <n v="0"/>
    <n v="6"/>
    <n v="36"/>
    <n v="5"/>
    <n v="11"/>
    <n v="1"/>
    <n v="6"/>
    <n v="9"/>
    <n v="0"/>
    <n v="0"/>
    <n v="0"/>
    <n v="0"/>
    <n v="0"/>
    <n v="1"/>
    <n v="0"/>
    <x v="6"/>
  </r>
  <r>
    <n v="4188"/>
    <n v="1957"/>
    <n v="57"/>
    <x v="0"/>
    <x v="0"/>
    <x v="1"/>
    <x v="1079"/>
    <n v="0"/>
    <n v="1"/>
    <d v="2012-08-13T00:00:00"/>
    <n v="53"/>
    <n v="204"/>
    <n v="5"/>
    <n v="39"/>
    <n v="17"/>
    <n v="0"/>
    <n v="89"/>
    <n v="3"/>
    <n v="5"/>
    <n v="2"/>
    <n v="4"/>
    <n v="8"/>
    <n v="0"/>
    <n v="0"/>
    <n v="0"/>
    <n v="0"/>
    <n v="0"/>
    <n v="1"/>
    <n v="0"/>
    <x v="3"/>
  </r>
  <r>
    <n v="8720"/>
    <n v="1978"/>
    <n v="36"/>
    <x v="1"/>
    <x v="2"/>
    <x v="3"/>
    <x v="120"/>
    <n v="0"/>
    <n v="0"/>
    <d v="2012-08-12T00:00:00"/>
    <n v="53"/>
    <n v="32"/>
    <n v="2"/>
    <n v="1607"/>
    <n v="12"/>
    <n v="4"/>
    <n v="22"/>
    <n v="0"/>
    <n v="0"/>
    <n v="0"/>
    <n v="1"/>
    <n v="0"/>
    <n v="0"/>
    <n v="1"/>
    <n v="0"/>
    <n v="0"/>
    <n v="0"/>
    <n v="0"/>
    <n v="0"/>
    <x v="5"/>
  </r>
  <r>
    <n v="2225"/>
    <n v="1977"/>
    <n v="37"/>
    <x v="1"/>
    <x v="0"/>
    <x v="0"/>
    <x v="1080"/>
    <n v="0"/>
    <n v="0"/>
    <d v="2014-06-07T00:00:00"/>
    <n v="54"/>
    <n v="510"/>
    <n v="120"/>
    <n v="550"/>
    <n v="156"/>
    <n v="40"/>
    <n v="241"/>
    <n v="1"/>
    <n v="4"/>
    <n v="9"/>
    <n v="7"/>
    <n v="1"/>
    <n v="1"/>
    <n v="0"/>
    <n v="0"/>
    <n v="1"/>
    <n v="0"/>
    <n v="1"/>
    <n v="0"/>
    <x v="3"/>
  </r>
  <r>
    <n v="4790"/>
    <n v="1958"/>
    <n v="56"/>
    <x v="0"/>
    <x v="0"/>
    <x v="0"/>
    <x v="1081"/>
    <n v="0"/>
    <n v="1"/>
    <d v="2014-06-02T00:00:00"/>
    <n v="54"/>
    <n v="574"/>
    <n v="8"/>
    <n v="216"/>
    <n v="21"/>
    <n v="16"/>
    <n v="33"/>
    <n v="1"/>
    <n v="4"/>
    <n v="3"/>
    <n v="5"/>
    <n v="1"/>
    <n v="0"/>
    <n v="0"/>
    <n v="0"/>
    <n v="0"/>
    <n v="0"/>
    <n v="0"/>
    <n v="0"/>
    <x v="0"/>
  </r>
  <r>
    <n v="1131"/>
    <n v="1967"/>
    <n v="47"/>
    <x v="0"/>
    <x v="1"/>
    <x v="1"/>
    <x v="1082"/>
    <n v="0"/>
    <n v="1"/>
    <d v="2014-04-05T00:00:00"/>
    <n v="54"/>
    <n v="85"/>
    <n v="0"/>
    <n v="3"/>
    <n v="0"/>
    <n v="0"/>
    <n v="7"/>
    <n v="1"/>
    <n v="2"/>
    <n v="0"/>
    <n v="4"/>
    <n v="3"/>
    <n v="0"/>
    <n v="0"/>
    <n v="0"/>
    <n v="0"/>
    <n v="0"/>
    <n v="0"/>
    <n v="0"/>
    <x v="6"/>
  </r>
  <r>
    <n v="202"/>
    <n v="1948"/>
    <n v="66"/>
    <x v="2"/>
    <x v="1"/>
    <x v="4"/>
    <x v="1083"/>
    <n v="0"/>
    <n v="0"/>
    <d v="2014-04-05T00:00:00"/>
    <n v="54"/>
    <n v="332"/>
    <n v="194"/>
    <n v="377"/>
    <n v="149"/>
    <n v="125"/>
    <n v="57"/>
    <n v="0"/>
    <n v="4"/>
    <n v="6"/>
    <n v="7"/>
    <n v="1"/>
    <n v="0"/>
    <n v="0"/>
    <n v="0"/>
    <n v="0"/>
    <n v="0"/>
    <n v="0"/>
    <n v="0"/>
    <x v="5"/>
  </r>
  <r>
    <n v="9589"/>
    <n v="1948"/>
    <n v="66"/>
    <x v="2"/>
    <x v="1"/>
    <x v="4"/>
    <x v="1083"/>
    <n v="0"/>
    <n v="0"/>
    <d v="2014-04-05T00:00:00"/>
    <n v="54"/>
    <n v="332"/>
    <n v="194"/>
    <n v="377"/>
    <n v="149"/>
    <n v="125"/>
    <n v="57"/>
    <n v="0"/>
    <n v="4"/>
    <n v="6"/>
    <n v="7"/>
    <n v="1"/>
    <n v="0"/>
    <n v="0"/>
    <n v="0"/>
    <n v="0"/>
    <n v="0"/>
    <n v="0"/>
    <n v="0"/>
    <x v="5"/>
  </r>
  <r>
    <n v="3900"/>
    <n v="1972"/>
    <n v="42"/>
    <x v="0"/>
    <x v="0"/>
    <x v="2"/>
    <x v="1084"/>
    <n v="0"/>
    <n v="1"/>
    <d v="2014-03-29T00:00:00"/>
    <n v="54"/>
    <n v="642"/>
    <n v="14"/>
    <n v="49"/>
    <n v="0"/>
    <n v="7"/>
    <n v="57"/>
    <n v="1"/>
    <n v="9"/>
    <n v="2"/>
    <n v="9"/>
    <n v="5"/>
    <n v="0"/>
    <n v="0"/>
    <n v="0"/>
    <n v="0"/>
    <n v="0"/>
    <n v="0"/>
    <n v="0"/>
    <x v="1"/>
  </r>
  <r>
    <n v="9958"/>
    <n v="1972"/>
    <n v="42"/>
    <x v="0"/>
    <x v="0"/>
    <x v="2"/>
    <x v="1084"/>
    <n v="0"/>
    <n v="1"/>
    <d v="2014-03-29T00:00:00"/>
    <n v="54"/>
    <n v="642"/>
    <n v="14"/>
    <n v="49"/>
    <n v="0"/>
    <n v="7"/>
    <n v="57"/>
    <n v="1"/>
    <n v="9"/>
    <n v="2"/>
    <n v="9"/>
    <n v="5"/>
    <n v="0"/>
    <n v="0"/>
    <n v="0"/>
    <n v="0"/>
    <n v="0"/>
    <n v="0"/>
    <n v="0"/>
    <x v="3"/>
  </r>
  <r>
    <n v="8955"/>
    <n v="1957"/>
    <n v="57"/>
    <x v="0"/>
    <x v="1"/>
    <x v="3"/>
    <x v="1085"/>
    <n v="0"/>
    <n v="2"/>
    <d v="2014-02-16T00:00:00"/>
    <n v="54"/>
    <n v="35"/>
    <n v="0"/>
    <n v="4"/>
    <n v="0"/>
    <n v="0"/>
    <n v="10"/>
    <n v="1"/>
    <n v="1"/>
    <n v="1"/>
    <n v="2"/>
    <n v="5"/>
    <n v="1"/>
    <n v="0"/>
    <n v="0"/>
    <n v="0"/>
    <n v="0"/>
    <n v="0"/>
    <n v="0"/>
    <x v="0"/>
  </r>
  <r>
    <n v="10033"/>
    <n v="1973"/>
    <n v="41"/>
    <x v="0"/>
    <x v="2"/>
    <x v="0"/>
    <x v="1086"/>
    <n v="1"/>
    <n v="0"/>
    <d v="2014-02-13T00:00:00"/>
    <n v="54"/>
    <n v="2"/>
    <n v="3"/>
    <n v="10"/>
    <n v="11"/>
    <n v="2"/>
    <n v="10"/>
    <n v="1"/>
    <n v="1"/>
    <n v="0"/>
    <n v="3"/>
    <n v="6"/>
    <n v="0"/>
    <n v="0"/>
    <n v="0"/>
    <n v="0"/>
    <n v="0"/>
    <n v="0"/>
    <n v="0"/>
    <x v="4"/>
  </r>
  <r>
    <n v="5751"/>
    <n v="1973"/>
    <n v="41"/>
    <x v="0"/>
    <x v="2"/>
    <x v="0"/>
    <x v="1086"/>
    <n v="1"/>
    <n v="0"/>
    <d v="2014-02-13T00:00:00"/>
    <n v="54"/>
    <n v="2"/>
    <n v="3"/>
    <n v="10"/>
    <n v="11"/>
    <n v="2"/>
    <n v="10"/>
    <n v="1"/>
    <n v="1"/>
    <n v="0"/>
    <n v="3"/>
    <n v="6"/>
    <n v="0"/>
    <n v="0"/>
    <n v="0"/>
    <n v="0"/>
    <n v="0"/>
    <n v="0"/>
    <n v="0"/>
    <x v="1"/>
  </r>
  <r>
    <n v="3308"/>
    <n v="1952"/>
    <n v="62"/>
    <x v="2"/>
    <x v="0"/>
    <x v="2"/>
    <x v="1087"/>
    <n v="1"/>
    <n v="1"/>
    <d v="2014-01-03T00:00:00"/>
    <n v="54"/>
    <n v="30"/>
    <n v="9"/>
    <n v="12"/>
    <n v="2"/>
    <n v="11"/>
    <n v="30"/>
    <n v="3"/>
    <n v="2"/>
    <n v="0"/>
    <n v="4"/>
    <n v="4"/>
    <n v="0"/>
    <n v="0"/>
    <n v="0"/>
    <n v="0"/>
    <n v="0"/>
    <n v="0"/>
    <n v="0"/>
    <x v="6"/>
  </r>
  <r>
    <n v="7297"/>
    <n v="1973"/>
    <n v="41"/>
    <x v="0"/>
    <x v="0"/>
    <x v="1"/>
    <x v="130"/>
    <n v="1"/>
    <n v="0"/>
    <d v="2013-12-26T00:00:00"/>
    <n v="54"/>
    <n v="5"/>
    <n v="3"/>
    <n v="10"/>
    <n v="12"/>
    <n v="7"/>
    <n v="20"/>
    <n v="4"/>
    <n v="3"/>
    <n v="1"/>
    <n v="3"/>
    <n v="7"/>
    <n v="0"/>
    <n v="0"/>
    <n v="0"/>
    <n v="0"/>
    <n v="0"/>
    <n v="0"/>
    <n v="0"/>
    <x v="6"/>
  </r>
  <r>
    <n v="8008"/>
    <n v="1983"/>
    <n v="31"/>
    <x v="1"/>
    <x v="0"/>
    <x v="3"/>
    <x v="1088"/>
    <n v="1"/>
    <n v="0"/>
    <d v="2013-12-09T00:00:00"/>
    <n v="54"/>
    <n v="46"/>
    <n v="0"/>
    <n v="30"/>
    <n v="12"/>
    <n v="1"/>
    <n v="30"/>
    <n v="1"/>
    <n v="2"/>
    <n v="0"/>
    <n v="4"/>
    <n v="6"/>
    <n v="0"/>
    <n v="0"/>
    <n v="0"/>
    <n v="0"/>
    <n v="0"/>
    <n v="0"/>
    <n v="0"/>
    <x v="0"/>
  </r>
  <r>
    <n v="1232"/>
    <n v="1982"/>
    <n v="32"/>
    <x v="1"/>
    <x v="1"/>
    <x v="3"/>
    <x v="1089"/>
    <n v="0"/>
    <n v="0"/>
    <d v="2013-10-25T00:00:00"/>
    <n v="54"/>
    <n v="587"/>
    <n v="54"/>
    <n v="348"/>
    <n v="71"/>
    <n v="54"/>
    <n v="130"/>
    <n v="1"/>
    <n v="4"/>
    <n v="4"/>
    <n v="8"/>
    <n v="2"/>
    <n v="0"/>
    <n v="0"/>
    <n v="0"/>
    <n v="0"/>
    <n v="0"/>
    <n v="0"/>
    <n v="0"/>
    <x v="4"/>
  </r>
  <r>
    <n v="2345"/>
    <n v="1982"/>
    <n v="32"/>
    <x v="1"/>
    <x v="1"/>
    <x v="3"/>
    <x v="1089"/>
    <n v="0"/>
    <n v="0"/>
    <d v="2013-10-25T00:00:00"/>
    <n v="54"/>
    <n v="587"/>
    <n v="54"/>
    <n v="348"/>
    <n v="71"/>
    <n v="54"/>
    <n v="130"/>
    <n v="1"/>
    <n v="4"/>
    <n v="4"/>
    <n v="8"/>
    <n v="2"/>
    <n v="0"/>
    <n v="0"/>
    <n v="0"/>
    <n v="0"/>
    <n v="0"/>
    <n v="0"/>
    <n v="0"/>
    <x v="3"/>
  </r>
  <r>
    <n v="1628"/>
    <n v="1971"/>
    <n v="43"/>
    <x v="0"/>
    <x v="0"/>
    <x v="3"/>
    <x v="1090"/>
    <n v="0"/>
    <n v="0"/>
    <d v="2013-10-24T00:00:00"/>
    <n v="54"/>
    <n v="354"/>
    <n v="21"/>
    <n v="311"/>
    <n v="167"/>
    <n v="75"/>
    <n v="32"/>
    <n v="1"/>
    <n v="9"/>
    <n v="3"/>
    <n v="4"/>
    <n v="4"/>
    <n v="0"/>
    <n v="0"/>
    <n v="0"/>
    <n v="0"/>
    <n v="0"/>
    <n v="0"/>
    <n v="0"/>
    <x v="6"/>
  </r>
  <r>
    <n v="5081"/>
    <n v="1967"/>
    <n v="47"/>
    <x v="0"/>
    <x v="2"/>
    <x v="3"/>
    <x v="1091"/>
    <n v="1"/>
    <n v="1"/>
    <d v="2013-10-20T00:00:00"/>
    <n v="54"/>
    <n v="9"/>
    <n v="0"/>
    <n v="16"/>
    <n v="6"/>
    <n v="6"/>
    <n v="10"/>
    <n v="1"/>
    <n v="1"/>
    <n v="0"/>
    <n v="3"/>
    <n v="8"/>
    <n v="0"/>
    <n v="0"/>
    <n v="0"/>
    <n v="0"/>
    <n v="0"/>
    <n v="0"/>
    <n v="0"/>
    <x v="0"/>
  </r>
  <r>
    <n v="839"/>
    <n v="1975"/>
    <n v="39"/>
    <x v="1"/>
    <x v="1"/>
    <x v="2"/>
    <x v="1092"/>
    <n v="1"/>
    <n v="0"/>
    <d v="2013-09-25T00:00:00"/>
    <n v="54"/>
    <n v="97"/>
    <n v="4"/>
    <n v="44"/>
    <n v="6"/>
    <n v="1"/>
    <n v="18"/>
    <n v="1"/>
    <n v="3"/>
    <n v="1"/>
    <n v="4"/>
    <n v="5"/>
    <n v="0"/>
    <n v="0"/>
    <n v="0"/>
    <n v="0"/>
    <n v="0"/>
    <n v="0"/>
    <n v="0"/>
    <x v="0"/>
  </r>
  <r>
    <n v="3706"/>
    <n v="1978"/>
    <n v="36"/>
    <x v="1"/>
    <x v="0"/>
    <x v="1"/>
    <x v="1093"/>
    <n v="1"/>
    <n v="0"/>
    <d v="2013-08-21T00:00:00"/>
    <n v="54"/>
    <n v="19"/>
    <n v="8"/>
    <n v="29"/>
    <n v="0"/>
    <n v="12"/>
    <n v="26"/>
    <n v="1"/>
    <n v="2"/>
    <n v="2"/>
    <n v="2"/>
    <n v="7"/>
    <n v="1"/>
    <n v="0"/>
    <n v="0"/>
    <n v="0"/>
    <n v="0"/>
    <n v="1"/>
    <n v="0"/>
    <x v="0"/>
  </r>
  <r>
    <n v="5154"/>
    <n v="1972"/>
    <n v="42"/>
    <x v="0"/>
    <x v="3"/>
    <x v="0"/>
    <x v="425"/>
    <n v="1"/>
    <n v="0"/>
    <d v="2013-08-11T00:00:00"/>
    <n v="54"/>
    <n v="26"/>
    <n v="3"/>
    <n v="13"/>
    <n v="2"/>
    <n v="10"/>
    <n v="0"/>
    <n v="1"/>
    <n v="2"/>
    <n v="0"/>
    <n v="3"/>
    <n v="6"/>
    <n v="0"/>
    <n v="0"/>
    <n v="0"/>
    <n v="0"/>
    <n v="0"/>
    <n v="0"/>
    <n v="0"/>
    <x v="0"/>
  </r>
  <r>
    <n v="8584"/>
    <n v="1952"/>
    <n v="62"/>
    <x v="2"/>
    <x v="1"/>
    <x v="3"/>
    <x v="1094"/>
    <n v="0"/>
    <n v="0"/>
    <d v="2013-06-08T00:00:00"/>
    <n v="54"/>
    <n v="376"/>
    <n v="53"/>
    <n v="462"/>
    <n v="168"/>
    <n v="53"/>
    <n v="53"/>
    <n v="1"/>
    <n v="2"/>
    <n v="7"/>
    <n v="7"/>
    <n v="0"/>
    <n v="0"/>
    <n v="0"/>
    <n v="0"/>
    <n v="0"/>
    <n v="0"/>
    <n v="0"/>
    <n v="0"/>
    <x v="0"/>
  </r>
  <r>
    <n v="6583"/>
    <n v="1955"/>
    <n v="59"/>
    <x v="0"/>
    <x v="2"/>
    <x v="2"/>
    <x v="1095"/>
    <n v="0"/>
    <n v="0"/>
    <d v="2013-06-03T00:00:00"/>
    <n v="54"/>
    <n v="390"/>
    <n v="22"/>
    <n v="323"/>
    <n v="104"/>
    <n v="35"/>
    <n v="107"/>
    <n v="1"/>
    <n v="6"/>
    <n v="8"/>
    <n v="6"/>
    <n v="3"/>
    <n v="0"/>
    <n v="0"/>
    <n v="0"/>
    <n v="1"/>
    <n v="0"/>
    <n v="0"/>
    <n v="0"/>
    <x v="0"/>
  </r>
  <r>
    <n v="3433"/>
    <n v="1955"/>
    <n v="59"/>
    <x v="0"/>
    <x v="2"/>
    <x v="2"/>
    <x v="1095"/>
    <n v="0"/>
    <n v="0"/>
    <d v="2013-06-03T00:00:00"/>
    <n v="54"/>
    <n v="390"/>
    <n v="22"/>
    <n v="323"/>
    <n v="104"/>
    <n v="35"/>
    <n v="107"/>
    <n v="1"/>
    <n v="6"/>
    <n v="8"/>
    <n v="6"/>
    <n v="3"/>
    <n v="0"/>
    <n v="0"/>
    <n v="0"/>
    <n v="1"/>
    <n v="0"/>
    <n v="0"/>
    <n v="0"/>
    <x v="0"/>
  </r>
  <r>
    <n v="10486"/>
    <n v="1948"/>
    <n v="66"/>
    <x v="2"/>
    <x v="0"/>
    <x v="2"/>
    <x v="1096"/>
    <n v="0"/>
    <n v="0"/>
    <d v="2013-05-29T00:00:00"/>
    <n v="54"/>
    <n v="476"/>
    <n v="75"/>
    <n v="162"/>
    <n v="29"/>
    <n v="151"/>
    <n v="97"/>
    <n v="1"/>
    <n v="4"/>
    <n v="4"/>
    <n v="8"/>
    <n v="2"/>
    <n v="0"/>
    <n v="0"/>
    <n v="0"/>
    <n v="0"/>
    <n v="0"/>
    <n v="0"/>
    <n v="0"/>
    <x v="0"/>
  </r>
  <r>
    <n v="8687"/>
    <n v="1978"/>
    <n v="36"/>
    <x v="1"/>
    <x v="0"/>
    <x v="3"/>
    <x v="1097"/>
    <n v="0"/>
    <n v="1"/>
    <d v="2013-05-06T00:00:00"/>
    <n v="54"/>
    <n v="121"/>
    <n v="62"/>
    <n v="90"/>
    <n v="68"/>
    <n v="20"/>
    <n v="125"/>
    <n v="3"/>
    <n v="2"/>
    <n v="3"/>
    <n v="8"/>
    <n v="3"/>
    <n v="0"/>
    <n v="0"/>
    <n v="0"/>
    <n v="0"/>
    <n v="0"/>
    <n v="0"/>
    <n v="0"/>
    <x v="5"/>
  </r>
  <r>
    <n v="7842"/>
    <n v="1968"/>
    <n v="46"/>
    <x v="0"/>
    <x v="0"/>
    <x v="1"/>
    <x v="1098"/>
    <n v="1"/>
    <n v="1"/>
    <d v="2013-03-31T00:00:00"/>
    <n v="54"/>
    <n v="18"/>
    <n v="7"/>
    <n v="34"/>
    <n v="10"/>
    <n v="2"/>
    <n v="3"/>
    <n v="3"/>
    <n v="3"/>
    <n v="0"/>
    <n v="3"/>
    <n v="8"/>
    <n v="0"/>
    <n v="0"/>
    <n v="0"/>
    <n v="0"/>
    <n v="0"/>
    <n v="0"/>
    <n v="0"/>
    <x v="0"/>
  </r>
  <r>
    <n v="3749"/>
    <n v="1973"/>
    <n v="41"/>
    <x v="0"/>
    <x v="0"/>
    <x v="3"/>
    <x v="1099"/>
    <n v="0"/>
    <n v="0"/>
    <d v="2013-03-02T00:00:00"/>
    <n v="54"/>
    <n v="627"/>
    <n v="91"/>
    <n v="597"/>
    <n v="159"/>
    <n v="91"/>
    <n v="15"/>
    <n v="1"/>
    <n v="6"/>
    <n v="5"/>
    <n v="12"/>
    <n v="3"/>
    <n v="0"/>
    <n v="0"/>
    <n v="0"/>
    <n v="0"/>
    <n v="0"/>
    <n v="0"/>
    <n v="0"/>
    <x v="1"/>
  </r>
  <r>
    <n v="1331"/>
    <n v="1977"/>
    <n v="37"/>
    <x v="1"/>
    <x v="0"/>
    <x v="1"/>
    <x v="1100"/>
    <n v="1"/>
    <n v="0"/>
    <d v="2013-01-02T00:00:00"/>
    <n v="54"/>
    <n v="12"/>
    <n v="6"/>
    <n v="20"/>
    <n v="30"/>
    <n v="1"/>
    <n v="3"/>
    <n v="2"/>
    <n v="2"/>
    <n v="0"/>
    <n v="3"/>
    <n v="7"/>
    <n v="0"/>
    <n v="0"/>
    <n v="0"/>
    <n v="0"/>
    <n v="0"/>
    <n v="0"/>
    <n v="0"/>
    <x v="3"/>
  </r>
  <r>
    <n v="5995"/>
    <n v="1962"/>
    <n v="52"/>
    <x v="0"/>
    <x v="0"/>
    <x v="0"/>
    <x v="1101"/>
    <n v="1"/>
    <n v="1"/>
    <d v="2012-12-18T00:00:00"/>
    <n v="54"/>
    <n v="165"/>
    <n v="3"/>
    <n v="147"/>
    <n v="4"/>
    <n v="24"/>
    <n v="41"/>
    <n v="7"/>
    <n v="6"/>
    <n v="2"/>
    <n v="5"/>
    <n v="8"/>
    <n v="0"/>
    <n v="0"/>
    <n v="0"/>
    <n v="0"/>
    <n v="0"/>
    <n v="1"/>
    <n v="0"/>
    <x v="0"/>
  </r>
  <r>
    <n v="8985"/>
    <n v="1964"/>
    <n v="50"/>
    <x v="0"/>
    <x v="2"/>
    <x v="3"/>
    <x v="1102"/>
    <n v="0"/>
    <n v="1"/>
    <d v="2012-11-04T00:00:00"/>
    <n v="54"/>
    <n v="806"/>
    <n v="80"/>
    <n v="161"/>
    <n v="120"/>
    <n v="11"/>
    <n v="33"/>
    <n v="5"/>
    <n v="10"/>
    <n v="7"/>
    <n v="10"/>
    <n v="6"/>
    <n v="0"/>
    <n v="0"/>
    <n v="0"/>
    <n v="0"/>
    <n v="0"/>
    <n v="0"/>
    <n v="0"/>
    <x v="0"/>
  </r>
  <r>
    <n v="2798"/>
    <n v="1977"/>
    <n v="37"/>
    <x v="1"/>
    <x v="1"/>
    <x v="3"/>
    <x v="1103"/>
    <n v="0"/>
    <n v="0"/>
    <d v="2012-11-02T00:00:00"/>
    <n v="54"/>
    <n v="763"/>
    <n v="29"/>
    <n v="138"/>
    <n v="76"/>
    <n v="176"/>
    <n v="58"/>
    <n v="0"/>
    <n v="7"/>
    <n v="9"/>
    <n v="10"/>
    <n v="4"/>
    <n v="0"/>
    <n v="1"/>
    <n v="1"/>
    <n v="1"/>
    <n v="0"/>
    <n v="1"/>
    <n v="0"/>
    <x v="6"/>
  </r>
  <r>
    <n v="7108"/>
    <n v="1965"/>
    <n v="49"/>
    <x v="0"/>
    <x v="3"/>
    <x v="4"/>
    <x v="1104"/>
    <n v="1"/>
    <n v="1"/>
    <d v="2012-09-08T00:00:00"/>
    <n v="54"/>
    <n v="205"/>
    <n v="20"/>
    <n v="47"/>
    <n v="23"/>
    <n v="2"/>
    <n v="56"/>
    <n v="6"/>
    <n v="5"/>
    <n v="2"/>
    <n v="5"/>
    <n v="5"/>
    <n v="0"/>
    <n v="0"/>
    <n v="0"/>
    <n v="0"/>
    <n v="0"/>
    <n v="0"/>
    <n v="0"/>
    <x v="6"/>
  </r>
  <r>
    <n v="2781"/>
    <n v="1981"/>
    <n v="33"/>
    <x v="1"/>
    <x v="0"/>
    <x v="1"/>
    <x v="1105"/>
    <n v="0"/>
    <n v="0"/>
    <d v="2014-06-23T00:00:00"/>
    <n v="55"/>
    <n v="1003"/>
    <n v="34"/>
    <n v="536"/>
    <n v="134"/>
    <n v="51"/>
    <n v="34"/>
    <n v="1"/>
    <n v="4"/>
    <n v="6"/>
    <n v="6"/>
    <n v="2"/>
    <n v="0"/>
    <n v="0"/>
    <n v="1"/>
    <n v="1"/>
    <n v="0"/>
    <n v="1"/>
    <n v="0"/>
    <x v="6"/>
  </r>
  <r>
    <n v="3623"/>
    <n v="1976"/>
    <n v="38"/>
    <x v="1"/>
    <x v="0"/>
    <x v="3"/>
    <x v="1106"/>
    <n v="1"/>
    <n v="0"/>
    <d v="2014-06-11T00:00:00"/>
    <n v="55"/>
    <n v="4"/>
    <n v="0"/>
    <n v="16"/>
    <n v="17"/>
    <n v="4"/>
    <n v="4"/>
    <n v="3"/>
    <n v="4"/>
    <n v="0"/>
    <n v="3"/>
    <n v="7"/>
    <n v="0"/>
    <n v="0"/>
    <n v="0"/>
    <n v="0"/>
    <n v="0"/>
    <n v="0"/>
    <n v="0"/>
    <x v="5"/>
  </r>
  <r>
    <n v="194"/>
    <n v="1965"/>
    <n v="49"/>
    <x v="0"/>
    <x v="0"/>
    <x v="2"/>
    <x v="1107"/>
    <n v="1"/>
    <n v="1"/>
    <d v="2014-06-09T00:00:00"/>
    <n v="55"/>
    <n v="23"/>
    <n v="0"/>
    <n v="11"/>
    <n v="3"/>
    <n v="2"/>
    <n v="2"/>
    <n v="1"/>
    <n v="1"/>
    <n v="0"/>
    <n v="3"/>
    <n v="6"/>
    <n v="0"/>
    <n v="0"/>
    <n v="0"/>
    <n v="0"/>
    <n v="0"/>
    <n v="0"/>
    <n v="0"/>
    <x v="0"/>
  </r>
  <r>
    <n v="10833"/>
    <n v="1975"/>
    <n v="39"/>
    <x v="1"/>
    <x v="0"/>
    <x v="2"/>
    <x v="1108"/>
    <n v="0"/>
    <n v="1"/>
    <d v="2014-05-24T00:00:00"/>
    <n v="55"/>
    <n v="790"/>
    <n v="19"/>
    <n v="133"/>
    <n v="12"/>
    <n v="0"/>
    <n v="19"/>
    <n v="3"/>
    <n v="8"/>
    <n v="3"/>
    <n v="13"/>
    <n v="6"/>
    <n v="0"/>
    <n v="1"/>
    <n v="0"/>
    <n v="0"/>
    <n v="0"/>
    <n v="0"/>
    <n v="0"/>
    <x v="0"/>
  </r>
  <r>
    <n v="2315"/>
    <n v="1960"/>
    <n v="54"/>
    <x v="0"/>
    <x v="0"/>
    <x v="0"/>
    <x v="1109"/>
    <n v="0"/>
    <n v="1"/>
    <d v="2014-04-20T00:00:00"/>
    <n v="55"/>
    <n v="10"/>
    <n v="0"/>
    <n v="11"/>
    <n v="17"/>
    <n v="29"/>
    <n v="29"/>
    <n v="1"/>
    <n v="1"/>
    <n v="2"/>
    <n v="2"/>
    <n v="4"/>
    <n v="0"/>
    <n v="0"/>
    <n v="0"/>
    <n v="0"/>
    <n v="0"/>
    <n v="0"/>
    <n v="0"/>
    <x v="0"/>
  </r>
  <r>
    <n v="6336"/>
    <n v="1960"/>
    <n v="54"/>
    <x v="0"/>
    <x v="0"/>
    <x v="2"/>
    <x v="1110"/>
    <n v="1"/>
    <n v="1"/>
    <d v="2014-04-06T00:00:00"/>
    <n v="55"/>
    <n v="13"/>
    <n v="2"/>
    <n v="14"/>
    <n v="8"/>
    <n v="7"/>
    <n v="4"/>
    <n v="4"/>
    <n v="2"/>
    <n v="0"/>
    <n v="4"/>
    <n v="6"/>
    <n v="0"/>
    <n v="0"/>
    <n v="0"/>
    <n v="0"/>
    <n v="0"/>
    <n v="0"/>
    <n v="0"/>
    <x v="6"/>
  </r>
  <r>
    <n v="10738"/>
    <n v="1951"/>
    <n v="63"/>
    <x v="2"/>
    <x v="3"/>
    <x v="1"/>
    <x v="1111"/>
    <n v="1"/>
    <n v="1"/>
    <d v="2013-08-29T00:00:00"/>
    <n v="55"/>
    <n v="40"/>
    <n v="0"/>
    <n v="19"/>
    <n v="2"/>
    <n v="1"/>
    <n v="3"/>
    <n v="1"/>
    <n v="2"/>
    <n v="0"/>
    <n v="3"/>
    <n v="7"/>
    <n v="0"/>
    <n v="0"/>
    <n v="0"/>
    <n v="0"/>
    <n v="0"/>
    <n v="0"/>
    <n v="0"/>
    <x v="3"/>
  </r>
  <r>
    <n v="8286"/>
    <n v="1965"/>
    <n v="49"/>
    <x v="0"/>
    <x v="1"/>
    <x v="3"/>
    <x v="1112"/>
    <n v="0"/>
    <n v="1"/>
    <d v="2013-08-20T00:00:00"/>
    <n v="55"/>
    <n v="98"/>
    <n v="1"/>
    <n v="17"/>
    <n v="0"/>
    <n v="1"/>
    <n v="5"/>
    <n v="1"/>
    <n v="3"/>
    <n v="0"/>
    <n v="4"/>
    <n v="7"/>
    <n v="0"/>
    <n v="1"/>
    <n v="0"/>
    <n v="0"/>
    <n v="0"/>
    <n v="0"/>
    <n v="0"/>
    <x v="6"/>
  </r>
  <r>
    <n v="2166"/>
    <n v="1960"/>
    <n v="54"/>
    <x v="0"/>
    <x v="2"/>
    <x v="4"/>
    <x v="1113"/>
    <n v="1"/>
    <n v="1"/>
    <d v="2013-07-12T00:00:00"/>
    <n v="55"/>
    <n v="12"/>
    <n v="1"/>
    <n v="3"/>
    <n v="0"/>
    <n v="0"/>
    <n v="7"/>
    <n v="1"/>
    <n v="0"/>
    <n v="1"/>
    <n v="2"/>
    <n v="4"/>
    <n v="0"/>
    <n v="0"/>
    <n v="0"/>
    <n v="0"/>
    <n v="0"/>
    <n v="0"/>
    <n v="0"/>
    <x v="6"/>
  </r>
  <r>
    <n v="10691"/>
    <n v="1960"/>
    <n v="54"/>
    <x v="0"/>
    <x v="3"/>
    <x v="2"/>
    <x v="1114"/>
    <n v="1"/>
    <n v="1"/>
    <d v="2013-06-14T00:00:00"/>
    <n v="55"/>
    <n v="11"/>
    <n v="0"/>
    <n v="10"/>
    <n v="0"/>
    <n v="2"/>
    <n v="20"/>
    <n v="1"/>
    <n v="1"/>
    <n v="1"/>
    <n v="2"/>
    <n v="6"/>
    <n v="0"/>
    <n v="0"/>
    <n v="0"/>
    <n v="0"/>
    <n v="0"/>
    <n v="0"/>
    <n v="0"/>
    <x v="0"/>
  </r>
  <r>
    <n v="9739"/>
    <n v="1963"/>
    <n v="51"/>
    <x v="0"/>
    <x v="0"/>
    <x v="1"/>
    <x v="1115"/>
    <n v="0"/>
    <n v="1"/>
    <d v="2013-01-19T00:00:00"/>
    <n v="55"/>
    <n v="62"/>
    <n v="0"/>
    <n v="22"/>
    <n v="3"/>
    <n v="1"/>
    <n v="26"/>
    <n v="2"/>
    <n v="2"/>
    <n v="2"/>
    <n v="2"/>
    <n v="7"/>
    <n v="0"/>
    <n v="0"/>
    <n v="0"/>
    <n v="0"/>
    <n v="0"/>
    <n v="0"/>
    <n v="0"/>
    <x v="0"/>
  </r>
  <r>
    <n v="1829"/>
    <n v="1961"/>
    <n v="53"/>
    <x v="0"/>
    <x v="1"/>
    <x v="0"/>
    <x v="1116"/>
    <n v="0"/>
    <n v="1"/>
    <d v="2013-01-19T00:00:00"/>
    <n v="55"/>
    <n v="1148"/>
    <n v="0"/>
    <n v="60"/>
    <n v="0"/>
    <n v="0"/>
    <n v="24"/>
    <n v="3"/>
    <n v="9"/>
    <n v="5"/>
    <n v="4"/>
    <n v="7"/>
    <n v="0"/>
    <n v="1"/>
    <n v="0"/>
    <n v="0"/>
    <n v="0"/>
    <n v="1"/>
    <n v="0"/>
    <x v="0"/>
  </r>
  <r>
    <n v="6260"/>
    <n v="1955"/>
    <n v="59"/>
    <x v="0"/>
    <x v="3"/>
    <x v="3"/>
    <x v="1117"/>
    <n v="0"/>
    <n v="0"/>
    <d v="2012-11-19T00:00:00"/>
    <n v="55"/>
    <n v="984"/>
    <n v="51"/>
    <n v="432"/>
    <n v="180"/>
    <n v="120"/>
    <n v="190"/>
    <n v="1"/>
    <n v="3"/>
    <n v="10"/>
    <n v="13"/>
    <n v="1"/>
    <n v="0"/>
    <n v="0"/>
    <n v="1"/>
    <n v="0"/>
    <n v="0"/>
    <n v="1"/>
    <n v="0"/>
    <x v="3"/>
  </r>
  <r>
    <n v="10448"/>
    <n v="1956"/>
    <n v="58"/>
    <x v="0"/>
    <x v="0"/>
    <x v="1"/>
    <x v="1118"/>
    <n v="0"/>
    <n v="1"/>
    <d v="2012-10-22T00:00:00"/>
    <n v="55"/>
    <n v="172"/>
    <n v="41"/>
    <n v="86"/>
    <n v="45"/>
    <n v="6"/>
    <n v="27"/>
    <n v="5"/>
    <n v="5"/>
    <n v="3"/>
    <n v="5"/>
    <n v="7"/>
    <n v="1"/>
    <n v="0"/>
    <n v="0"/>
    <n v="0"/>
    <n v="0"/>
    <n v="0"/>
    <n v="0"/>
    <x v="0"/>
  </r>
  <r>
    <n v="1343"/>
    <n v="1968"/>
    <n v="46"/>
    <x v="0"/>
    <x v="0"/>
    <x v="3"/>
    <x v="1119"/>
    <n v="1"/>
    <n v="1"/>
    <d v="2012-09-26T00:00:00"/>
    <n v="55"/>
    <n v="368"/>
    <n v="24"/>
    <n v="68"/>
    <n v="38"/>
    <n v="0"/>
    <n v="88"/>
    <n v="6"/>
    <n v="8"/>
    <n v="2"/>
    <n v="6"/>
    <n v="7"/>
    <n v="0"/>
    <n v="0"/>
    <n v="0"/>
    <n v="0"/>
    <n v="0"/>
    <n v="0"/>
    <n v="0"/>
    <x v="2"/>
  </r>
  <r>
    <n v="4749"/>
    <n v="1968"/>
    <n v="46"/>
    <x v="0"/>
    <x v="0"/>
    <x v="3"/>
    <x v="1119"/>
    <n v="1"/>
    <n v="1"/>
    <d v="2012-09-26T00:00:00"/>
    <n v="55"/>
    <n v="368"/>
    <n v="24"/>
    <n v="68"/>
    <n v="38"/>
    <n v="0"/>
    <n v="88"/>
    <n v="6"/>
    <n v="8"/>
    <n v="2"/>
    <n v="6"/>
    <n v="7"/>
    <n v="0"/>
    <n v="0"/>
    <n v="0"/>
    <n v="0"/>
    <n v="0"/>
    <n v="0"/>
    <n v="0"/>
    <x v="5"/>
  </r>
  <r>
    <n v="531"/>
    <n v="1954"/>
    <n v="60"/>
    <x v="2"/>
    <x v="1"/>
    <x v="0"/>
    <x v="1120"/>
    <n v="0"/>
    <n v="1"/>
    <d v="2012-09-22T00:00:00"/>
    <n v="55"/>
    <n v="941"/>
    <n v="14"/>
    <n v="397"/>
    <n v="76"/>
    <n v="58"/>
    <n v="176"/>
    <n v="11"/>
    <n v="8"/>
    <n v="5"/>
    <n v="9"/>
    <n v="6"/>
    <n v="0"/>
    <n v="0"/>
    <n v="0"/>
    <n v="0"/>
    <n v="0"/>
    <n v="1"/>
    <n v="0"/>
    <x v="0"/>
  </r>
  <r>
    <n v="6905"/>
    <n v="1994"/>
    <n v="20"/>
    <x v="1"/>
    <x v="0"/>
    <x v="3"/>
    <x v="1121"/>
    <n v="0"/>
    <n v="0"/>
    <d v="2012-08-22T00:00:00"/>
    <n v="55"/>
    <n v="241"/>
    <n v="45"/>
    <n v="604"/>
    <n v="34"/>
    <n v="26"/>
    <n v="54"/>
    <n v="1"/>
    <n v="6"/>
    <n v="4"/>
    <n v="10"/>
    <n v="2"/>
    <n v="0"/>
    <n v="0"/>
    <n v="0"/>
    <n v="0"/>
    <n v="0"/>
    <n v="0"/>
    <n v="0"/>
    <x v="0"/>
  </r>
  <r>
    <n v="1045"/>
    <n v="1965"/>
    <n v="49"/>
    <x v="0"/>
    <x v="0"/>
    <x v="3"/>
    <x v="1122"/>
    <n v="0"/>
    <n v="1"/>
    <d v="2012-08-16T00:00:00"/>
    <n v="55"/>
    <n v="112"/>
    <n v="10"/>
    <n v="107"/>
    <n v="30"/>
    <n v="0"/>
    <n v="20"/>
    <n v="2"/>
    <n v="5"/>
    <n v="2"/>
    <n v="4"/>
    <n v="7"/>
    <n v="0"/>
    <n v="0"/>
    <n v="0"/>
    <n v="0"/>
    <n v="0"/>
    <n v="0"/>
    <n v="0"/>
    <x v="0"/>
  </r>
  <r>
    <n v="4012"/>
    <n v="1972"/>
    <n v="42"/>
    <x v="0"/>
    <x v="1"/>
    <x v="3"/>
    <x v="1123"/>
    <n v="0"/>
    <n v="1"/>
    <d v="2012-08-11T00:00:00"/>
    <n v="55"/>
    <n v="799"/>
    <n v="12"/>
    <n v="375"/>
    <n v="16"/>
    <n v="12"/>
    <n v="12"/>
    <n v="5"/>
    <n v="7"/>
    <n v="6"/>
    <n v="5"/>
    <n v="6"/>
    <n v="0"/>
    <n v="0"/>
    <n v="0"/>
    <n v="0"/>
    <n v="0"/>
    <n v="1"/>
    <n v="0"/>
    <x v="4"/>
  </r>
  <r>
    <n v="5529"/>
    <n v="1946"/>
    <n v="68"/>
    <x v="2"/>
    <x v="1"/>
    <x v="3"/>
    <x v="1124"/>
    <n v="2"/>
    <n v="1"/>
    <d v="2014-06-10T00:00:00"/>
    <n v="56"/>
    <n v="406"/>
    <n v="0"/>
    <n v="30"/>
    <n v="0"/>
    <n v="0"/>
    <n v="8"/>
    <n v="7"/>
    <n v="8"/>
    <n v="2"/>
    <n v="5"/>
    <n v="7"/>
    <n v="0"/>
    <n v="0"/>
    <n v="0"/>
    <n v="1"/>
    <n v="0"/>
    <n v="0"/>
    <n v="0"/>
    <x v="1"/>
  </r>
  <r>
    <n v="4001"/>
    <n v="1946"/>
    <n v="68"/>
    <x v="2"/>
    <x v="1"/>
    <x v="3"/>
    <x v="1124"/>
    <n v="2"/>
    <n v="1"/>
    <d v="2014-06-10T00:00:00"/>
    <n v="56"/>
    <n v="406"/>
    <n v="0"/>
    <n v="30"/>
    <n v="0"/>
    <n v="0"/>
    <n v="8"/>
    <n v="7"/>
    <n v="8"/>
    <n v="2"/>
    <n v="5"/>
    <n v="7"/>
    <n v="0"/>
    <n v="0"/>
    <n v="0"/>
    <n v="1"/>
    <n v="0"/>
    <n v="0"/>
    <n v="0"/>
    <x v="6"/>
  </r>
  <r>
    <n v="10420"/>
    <n v="1955"/>
    <n v="59"/>
    <x v="0"/>
    <x v="3"/>
    <x v="0"/>
    <x v="1125"/>
    <n v="0"/>
    <n v="1"/>
    <d v="2014-05-05T00:00:00"/>
    <n v="56"/>
    <n v="95"/>
    <n v="14"/>
    <n v="64"/>
    <n v="2"/>
    <n v="9"/>
    <n v="38"/>
    <n v="1"/>
    <n v="4"/>
    <n v="2"/>
    <n v="3"/>
    <n v="7"/>
    <n v="0"/>
    <n v="0"/>
    <n v="0"/>
    <n v="0"/>
    <n v="0"/>
    <n v="0"/>
    <n v="0"/>
    <x v="2"/>
  </r>
  <r>
    <n v="7723"/>
    <n v="1979"/>
    <n v="35"/>
    <x v="1"/>
    <x v="0"/>
    <x v="3"/>
    <x v="1126"/>
    <n v="0"/>
    <n v="0"/>
    <d v="2014-05-02T00:00:00"/>
    <n v="56"/>
    <n v="709"/>
    <n v="93"/>
    <n v="374"/>
    <n v="104"/>
    <n v="80"/>
    <n v="80"/>
    <n v="1"/>
    <n v="8"/>
    <n v="6"/>
    <n v="6"/>
    <n v="3"/>
    <n v="0"/>
    <n v="0"/>
    <n v="0"/>
    <n v="0"/>
    <n v="0"/>
    <n v="0"/>
    <n v="0"/>
    <x v="4"/>
  </r>
  <r>
    <n v="2963"/>
    <n v="1979"/>
    <n v="35"/>
    <x v="1"/>
    <x v="0"/>
    <x v="3"/>
    <x v="1126"/>
    <n v="0"/>
    <n v="0"/>
    <d v="2014-05-02T00:00:00"/>
    <n v="56"/>
    <n v="709"/>
    <n v="93"/>
    <n v="374"/>
    <n v="104"/>
    <n v="80"/>
    <n v="80"/>
    <n v="1"/>
    <n v="8"/>
    <n v="6"/>
    <n v="6"/>
    <n v="3"/>
    <n v="0"/>
    <n v="0"/>
    <n v="0"/>
    <n v="0"/>
    <n v="0"/>
    <n v="0"/>
    <n v="0"/>
    <x v="3"/>
  </r>
  <r>
    <n v="10634"/>
    <n v="1951"/>
    <n v="63"/>
    <x v="2"/>
    <x v="3"/>
    <x v="2"/>
    <x v="1127"/>
    <n v="0"/>
    <n v="0"/>
    <d v="2014-04-19T00:00:00"/>
    <n v="56"/>
    <n v="90"/>
    <n v="67"/>
    <n v="165"/>
    <n v="30"/>
    <n v="43"/>
    <n v="11"/>
    <n v="1"/>
    <n v="4"/>
    <n v="2"/>
    <n v="8"/>
    <n v="3"/>
    <n v="0"/>
    <n v="0"/>
    <n v="0"/>
    <n v="0"/>
    <n v="0"/>
    <n v="0"/>
    <n v="0"/>
    <x v="0"/>
  </r>
  <r>
    <n v="5180"/>
    <n v="1968"/>
    <n v="46"/>
    <x v="0"/>
    <x v="1"/>
    <x v="0"/>
    <x v="1128"/>
    <n v="0"/>
    <n v="1"/>
    <d v="2014-04-18T00:00:00"/>
    <n v="56"/>
    <n v="128"/>
    <n v="0"/>
    <n v="16"/>
    <n v="0"/>
    <n v="1"/>
    <n v="4"/>
    <n v="2"/>
    <n v="4"/>
    <n v="0"/>
    <n v="4"/>
    <n v="7"/>
    <n v="0"/>
    <n v="0"/>
    <n v="0"/>
    <n v="0"/>
    <n v="0"/>
    <n v="0"/>
    <n v="0"/>
    <x v="0"/>
  </r>
  <r>
    <n v="6866"/>
    <n v="1969"/>
    <n v="45"/>
    <x v="0"/>
    <x v="3"/>
    <x v="3"/>
    <x v="1129"/>
    <n v="1"/>
    <n v="1"/>
    <d v="2014-03-23T00:00:00"/>
    <n v="56"/>
    <n v="8"/>
    <n v="0"/>
    <n v="14"/>
    <n v="2"/>
    <n v="3"/>
    <n v="7"/>
    <n v="1"/>
    <n v="1"/>
    <n v="0"/>
    <n v="3"/>
    <n v="5"/>
    <n v="0"/>
    <n v="0"/>
    <n v="0"/>
    <n v="0"/>
    <n v="0"/>
    <n v="0"/>
    <n v="0"/>
    <x v="6"/>
  </r>
  <r>
    <n v="1328"/>
    <n v="1982"/>
    <n v="32"/>
    <x v="1"/>
    <x v="2"/>
    <x v="2"/>
    <x v="1130"/>
    <n v="0"/>
    <n v="1"/>
    <d v="2014-02-16T00:00:00"/>
    <n v="56"/>
    <n v="261"/>
    <n v="42"/>
    <n v="144"/>
    <n v="55"/>
    <n v="48"/>
    <n v="133"/>
    <n v="3"/>
    <n v="4"/>
    <n v="4"/>
    <n v="9"/>
    <n v="3"/>
    <n v="0"/>
    <n v="0"/>
    <n v="0"/>
    <n v="0"/>
    <n v="0"/>
    <n v="0"/>
    <n v="0"/>
    <x v="6"/>
  </r>
  <r>
    <n v="1139"/>
    <n v="1984"/>
    <n v="30"/>
    <x v="1"/>
    <x v="1"/>
    <x v="2"/>
    <x v="1131"/>
    <n v="0"/>
    <n v="0"/>
    <d v="2014-02-06T00:00:00"/>
    <n v="56"/>
    <n v="1050"/>
    <n v="14"/>
    <n v="322"/>
    <n v="0"/>
    <n v="14"/>
    <n v="112"/>
    <n v="1"/>
    <n v="5"/>
    <n v="11"/>
    <n v="5"/>
    <n v="2"/>
    <n v="1"/>
    <n v="0"/>
    <n v="1"/>
    <n v="1"/>
    <n v="0"/>
    <n v="1"/>
    <n v="0"/>
    <x v="0"/>
  </r>
  <r>
    <n v="4961"/>
    <n v="1974"/>
    <n v="40"/>
    <x v="0"/>
    <x v="3"/>
    <x v="3"/>
    <x v="1132"/>
    <n v="1"/>
    <n v="0"/>
    <d v="2014-01-21T00:00:00"/>
    <n v="56"/>
    <n v="29"/>
    <n v="0"/>
    <n v="25"/>
    <n v="2"/>
    <n v="2"/>
    <n v="3"/>
    <n v="4"/>
    <n v="2"/>
    <n v="1"/>
    <n v="4"/>
    <n v="4"/>
    <n v="0"/>
    <n v="0"/>
    <n v="0"/>
    <n v="0"/>
    <n v="0"/>
    <n v="0"/>
    <n v="0"/>
    <x v="0"/>
  </r>
  <r>
    <n v="5177"/>
    <n v="1974"/>
    <n v="40"/>
    <x v="0"/>
    <x v="3"/>
    <x v="2"/>
    <x v="1133"/>
    <n v="0"/>
    <n v="1"/>
    <d v="2013-12-12T00:00:00"/>
    <n v="56"/>
    <n v="298"/>
    <n v="7"/>
    <n v="68"/>
    <n v="4"/>
    <n v="0"/>
    <n v="19"/>
    <n v="2"/>
    <n v="6"/>
    <n v="2"/>
    <n v="6"/>
    <n v="6"/>
    <n v="0"/>
    <n v="0"/>
    <n v="0"/>
    <n v="0"/>
    <n v="0"/>
    <n v="0"/>
    <n v="0"/>
    <x v="6"/>
  </r>
  <r>
    <n v="2075"/>
    <n v="1969"/>
    <n v="45"/>
    <x v="0"/>
    <x v="0"/>
    <x v="2"/>
    <x v="1134"/>
    <n v="0"/>
    <n v="0"/>
    <d v="2013-11-14T00:00:00"/>
    <n v="56"/>
    <n v="377"/>
    <n v="10"/>
    <n v="540"/>
    <n v="80"/>
    <n v="30"/>
    <n v="10"/>
    <n v="1"/>
    <n v="3"/>
    <n v="5"/>
    <n v="7"/>
    <n v="1"/>
    <n v="0"/>
    <n v="0"/>
    <n v="0"/>
    <n v="0"/>
    <n v="0"/>
    <n v="0"/>
    <n v="0"/>
    <x v="6"/>
  </r>
  <r>
    <n v="3428"/>
    <n v="1991"/>
    <n v="23"/>
    <x v="1"/>
    <x v="1"/>
    <x v="3"/>
    <x v="1135"/>
    <n v="0"/>
    <n v="0"/>
    <d v="2013-10-06T00:00:00"/>
    <n v="56"/>
    <n v="919"/>
    <n v="0"/>
    <n v="505"/>
    <n v="99"/>
    <n v="30"/>
    <n v="45"/>
    <n v="1"/>
    <n v="4"/>
    <n v="9"/>
    <n v="10"/>
    <n v="2"/>
    <n v="0"/>
    <n v="0"/>
    <n v="0"/>
    <n v="0"/>
    <n v="0"/>
    <n v="0"/>
    <n v="0"/>
    <x v="0"/>
  </r>
  <r>
    <n v="4500"/>
    <n v="1991"/>
    <n v="23"/>
    <x v="1"/>
    <x v="1"/>
    <x v="3"/>
    <x v="1135"/>
    <n v="0"/>
    <n v="0"/>
    <d v="2013-10-06T00:00:00"/>
    <n v="56"/>
    <n v="919"/>
    <n v="0"/>
    <n v="505"/>
    <n v="99"/>
    <n v="30"/>
    <n v="45"/>
    <n v="1"/>
    <n v="4"/>
    <n v="9"/>
    <n v="10"/>
    <n v="2"/>
    <n v="0"/>
    <n v="0"/>
    <n v="0"/>
    <n v="0"/>
    <n v="0"/>
    <n v="0"/>
    <n v="0"/>
    <x v="0"/>
  </r>
  <r>
    <n v="7369"/>
    <n v="1981"/>
    <n v="33"/>
    <x v="1"/>
    <x v="3"/>
    <x v="2"/>
    <x v="1136"/>
    <n v="1"/>
    <n v="0"/>
    <d v="2013-10-02T00:00:00"/>
    <n v="56"/>
    <n v="25"/>
    <n v="6"/>
    <n v="25"/>
    <n v="6"/>
    <n v="0"/>
    <n v="0"/>
    <n v="2"/>
    <n v="2"/>
    <n v="0"/>
    <n v="3"/>
    <n v="8"/>
    <n v="0"/>
    <n v="0"/>
    <n v="0"/>
    <n v="0"/>
    <n v="0"/>
    <n v="0"/>
    <n v="0"/>
    <x v="0"/>
  </r>
  <r>
    <n v="4381"/>
    <n v="1971"/>
    <n v="43"/>
    <x v="0"/>
    <x v="1"/>
    <x v="2"/>
    <x v="1137"/>
    <n v="1"/>
    <n v="1"/>
    <d v="2013-08-18T00:00:00"/>
    <n v="56"/>
    <n v="163"/>
    <n v="2"/>
    <n v="40"/>
    <n v="8"/>
    <n v="11"/>
    <n v="11"/>
    <n v="7"/>
    <n v="3"/>
    <n v="1"/>
    <n v="6"/>
    <n v="6"/>
    <n v="0"/>
    <n v="0"/>
    <n v="0"/>
    <n v="0"/>
    <n v="0"/>
    <n v="0"/>
    <n v="0"/>
    <x v="0"/>
  </r>
  <r>
    <n v="9964"/>
    <n v="1979"/>
    <n v="35"/>
    <x v="1"/>
    <x v="0"/>
    <x v="1"/>
    <x v="1138"/>
    <n v="0"/>
    <n v="1"/>
    <d v="2013-08-07T00:00:00"/>
    <n v="56"/>
    <n v="162"/>
    <n v="50"/>
    <n v="100"/>
    <n v="55"/>
    <n v="30"/>
    <n v="27"/>
    <n v="1"/>
    <n v="4"/>
    <n v="2"/>
    <n v="8"/>
    <n v="4"/>
    <n v="0"/>
    <n v="0"/>
    <n v="0"/>
    <n v="0"/>
    <n v="0"/>
    <n v="0"/>
    <n v="0"/>
    <x v="0"/>
  </r>
  <r>
    <n v="1630"/>
    <n v="1979"/>
    <n v="35"/>
    <x v="1"/>
    <x v="0"/>
    <x v="1"/>
    <x v="1138"/>
    <n v="0"/>
    <n v="1"/>
    <d v="2013-08-07T00:00:00"/>
    <n v="56"/>
    <n v="162"/>
    <n v="50"/>
    <n v="100"/>
    <n v="55"/>
    <n v="30"/>
    <n v="27"/>
    <n v="1"/>
    <n v="4"/>
    <n v="2"/>
    <n v="8"/>
    <n v="4"/>
    <n v="0"/>
    <n v="0"/>
    <n v="0"/>
    <n v="0"/>
    <n v="0"/>
    <n v="0"/>
    <n v="0"/>
    <x v="0"/>
  </r>
  <r>
    <n v="5012"/>
    <n v="1989"/>
    <n v="25"/>
    <x v="1"/>
    <x v="0"/>
    <x v="2"/>
    <x v="1139"/>
    <n v="1"/>
    <n v="0"/>
    <d v="2013-07-04T00:00:00"/>
    <n v="56"/>
    <n v="5"/>
    <n v="4"/>
    <n v="13"/>
    <n v="8"/>
    <n v="0"/>
    <n v="4"/>
    <n v="1"/>
    <n v="1"/>
    <n v="0"/>
    <n v="3"/>
    <n v="8"/>
    <n v="0"/>
    <n v="0"/>
    <n v="0"/>
    <n v="0"/>
    <n v="0"/>
    <n v="0"/>
    <n v="0"/>
    <x v="0"/>
  </r>
  <r>
    <n v="6918"/>
    <n v="1989"/>
    <n v="25"/>
    <x v="1"/>
    <x v="0"/>
    <x v="2"/>
    <x v="1139"/>
    <n v="1"/>
    <n v="0"/>
    <d v="2013-07-04T00:00:00"/>
    <n v="56"/>
    <n v="5"/>
    <n v="4"/>
    <n v="13"/>
    <n v="8"/>
    <n v="0"/>
    <n v="4"/>
    <n v="1"/>
    <n v="1"/>
    <n v="0"/>
    <n v="3"/>
    <n v="8"/>
    <n v="0"/>
    <n v="0"/>
    <n v="0"/>
    <n v="0"/>
    <n v="0"/>
    <n v="0"/>
    <n v="0"/>
    <x v="0"/>
  </r>
  <r>
    <n v="7822"/>
    <n v="1976"/>
    <n v="38"/>
    <x v="1"/>
    <x v="0"/>
    <x v="3"/>
    <x v="1140"/>
    <n v="0"/>
    <n v="1"/>
    <d v="2013-06-04T00:00:00"/>
    <n v="56"/>
    <n v="198"/>
    <n v="18"/>
    <n v="252"/>
    <n v="32"/>
    <n v="108"/>
    <n v="54"/>
    <n v="2"/>
    <n v="4"/>
    <n v="6"/>
    <n v="8"/>
    <n v="3"/>
    <n v="0"/>
    <n v="0"/>
    <n v="0"/>
    <n v="0"/>
    <n v="0"/>
    <n v="0"/>
    <n v="0"/>
    <x v="0"/>
  </r>
  <r>
    <n v="10156"/>
    <n v="1975"/>
    <n v="39"/>
    <x v="1"/>
    <x v="0"/>
    <x v="1"/>
    <x v="1141"/>
    <n v="0"/>
    <n v="1"/>
    <d v="2013-06-03T00:00:00"/>
    <n v="56"/>
    <n v="215"/>
    <n v="63"/>
    <n v="507"/>
    <n v="231"/>
    <n v="31"/>
    <n v="190"/>
    <n v="1"/>
    <n v="8"/>
    <n v="4"/>
    <n v="7"/>
    <n v="3"/>
    <n v="0"/>
    <n v="0"/>
    <n v="0"/>
    <n v="0"/>
    <n v="0"/>
    <n v="0"/>
    <n v="0"/>
    <x v="0"/>
  </r>
  <r>
    <n v="3033"/>
    <n v="1963"/>
    <n v="51"/>
    <x v="0"/>
    <x v="3"/>
    <x v="3"/>
    <x v="1142"/>
    <n v="0"/>
    <n v="0"/>
    <d v="2013-05-11T00:00:00"/>
    <n v="56"/>
    <n v="112"/>
    <n v="17"/>
    <n v="44"/>
    <n v="34"/>
    <n v="22"/>
    <n v="89"/>
    <n v="1"/>
    <n v="2"/>
    <n v="5"/>
    <n v="3"/>
    <n v="3"/>
    <n v="0"/>
    <n v="0"/>
    <n v="0"/>
    <n v="0"/>
    <n v="0"/>
    <n v="0"/>
    <n v="0"/>
    <x v="3"/>
  </r>
  <r>
    <n v="4119"/>
    <n v="1963"/>
    <n v="51"/>
    <x v="0"/>
    <x v="3"/>
    <x v="3"/>
    <x v="1142"/>
    <n v="0"/>
    <n v="0"/>
    <d v="2013-05-11T00:00:00"/>
    <n v="56"/>
    <n v="112"/>
    <n v="17"/>
    <n v="44"/>
    <n v="34"/>
    <n v="22"/>
    <n v="89"/>
    <n v="1"/>
    <n v="2"/>
    <n v="5"/>
    <n v="3"/>
    <n v="3"/>
    <n v="0"/>
    <n v="0"/>
    <n v="0"/>
    <n v="0"/>
    <n v="0"/>
    <n v="0"/>
    <n v="0"/>
    <x v="4"/>
  </r>
  <r>
    <n v="11110"/>
    <n v="1973"/>
    <n v="41"/>
    <x v="0"/>
    <x v="0"/>
    <x v="1"/>
    <x v="1143"/>
    <n v="1"/>
    <n v="0"/>
    <d v="2013-04-13T00:00:00"/>
    <n v="56"/>
    <n v="2"/>
    <n v="1"/>
    <n v="1"/>
    <n v="0"/>
    <n v="0"/>
    <n v="1"/>
    <n v="0"/>
    <n v="0"/>
    <n v="0"/>
    <n v="0"/>
    <n v="14"/>
    <n v="0"/>
    <n v="0"/>
    <n v="0"/>
    <n v="0"/>
    <n v="0"/>
    <n v="0"/>
    <n v="0"/>
    <x v="5"/>
  </r>
  <r>
    <n v="332"/>
    <n v="1957"/>
    <n v="57"/>
    <x v="0"/>
    <x v="0"/>
    <x v="2"/>
    <x v="1144"/>
    <n v="0"/>
    <n v="1"/>
    <d v="2013-03-22T00:00:00"/>
    <n v="56"/>
    <n v="198"/>
    <n v="2"/>
    <n v="43"/>
    <n v="0"/>
    <n v="12"/>
    <n v="20"/>
    <n v="3"/>
    <n v="4"/>
    <n v="1"/>
    <n v="6"/>
    <n v="6"/>
    <n v="0"/>
    <n v="1"/>
    <n v="0"/>
    <n v="0"/>
    <n v="0"/>
    <n v="0"/>
    <n v="0"/>
    <x v="0"/>
  </r>
  <r>
    <n v="737"/>
    <n v="1949"/>
    <n v="65"/>
    <x v="2"/>
    <x v="1"/>
    <x v="2"/>
    <x v="1145"/>
    <n v="0"/>
    <n v="0"/>
    <d v="2013-03-03T00:00:00"/>
    <n v="56"/>
    <n v="1493"/>
    <n v="86"/>
    <n v="454"/>
    <n v="112"/>
    <n v="43"/>
    <n v="43"/>
    <n v="2"/>
    <n v="4"/>
    <n v="4"/>
    <n v="5"/>
    <n v="2"/>
    <n v="0"/>
    <n v="1"/>
    <n v="1"/>
    <n v="1"/>
    <n v="0"/>
    <n v="0"/>
    <n v="0"/>
    <x v="0"/>
  </r>
  <r>
    <n v="10319"/>
    <n v="1971"/>
    <n v="43"/>
    <x v="0"/>
    <x v="0"/>
    <x v="2"/>
    <x v="1146"/>
    <n v="0"/>
    <n v="1"/>
    <d v="2013-02-26T00:00:00"/>
    <n v="56"/>
    <n v="1090"/>
    <n v="12"/>
    <n v="96"/>
    <n v="16"/>
    <n v="12"/>
    <n v="60"/>
    <n v="4"/>
    <n v="3"/>
    <n v="4"/>
    <n v="11"/>
    <n v="8"/>
    <n v="0"/>
    <n v="1"/>
    <n v="0"/>
    <n v="0"/>
    <n v="0"/>
    <n v="0"/>
    <n v="0"/>
    <x v="0"/>
  </r>
  <r>
    <n v="2683"/>
    <n v="1969"/>
    <n v="45"/>
    <x v="0"/>
    <x v="0"/>
    <x v="2"/>
    <x v="1147"/>
    <n v="0"/>
    <n v="2"/>
    <d v="2013-02-02T00:00:00"/>
    <n v="56"/>
    <n v="295"/>
    <n v="106"/>
    <n v="271"/>
    <n v="75"/>
    <n v="98"/>
    <n v="65"/>
    <n v="4"/>
    <n v="6"/>
    <n v="4"/>
    <n v="12"/>
    <n v="6"/>
    <n v="0"/>
    <n v="0"/>
    <n v="0"/>
    <n v="0"/>
    <n v="0"/>
    <n v="0"/>
    <n v="0"/>
    <x v="1"/>
  </r>
  <r>
    <n v="3445"/>
    <n v="1956"/>
    <n v="58"/>
    <x v="0"/>
    <x v="0"/>
    <x v="1"/>
    <x v="1148"/>
    <n v="0"/>
    <n v="0"/>
    <d v="2013-01-17T00:00:00"/>
    <n v="56"/>
    <n v="216"/>
    <n v="162"/>
    <n v="224"/>
    <n v="101"/>
    <n v="92"/>
    <n v="162"/>
    <n v="2"/>
    <n v="7"/>
    <n v="4"/>
    <n v="10"/>
    <n v="5"/>
    <n v="0"/>
    <n v="0"/>
    <n v="0"/>
    <n v="0"/>
    <n v="0"/>
    <n v="1"/>
    <n v="0"/>
    <x v="6"/>
  </r>
  <r>
    <n v="10913"/>
    <n v="1984"/>
    <n v="30"/>
    <x v="1"/>
    <x v="3"/>
    <x v="1"/>
    <x v="1149"/>
    <n v="1"/>
    <n v="0"/>
    <d v="2012-12-05T00:00:00"/>
    <n v="56"/>
    <n v="3"/>
    <n v="2"/>
    <n v="12"/>
    <n v="0"/>
    <n v="1"/>
    <n v="9"/>
    <n v="1"/>
    <n v="1"/>
    <n v="0"/>
    <n v="2"/>
    <n v="8"/>
    <n v="1"/>
    <n v="0"/>
    <n v="0"/>
    <n v="0"/>
    <n v="0"/>
    <n v="1"/>
    <n v="0"/>
    <x v="0"/>
  </r>
  <r>
    <n v="4427"/>
    <n v="1995"/>
    <n v="19"/>
    <x v="1"/>
    <x v="2"/>
    <x v="1"/>
    <x v="1150"/>
    <n v="0"/>
    <n v="0"/>
    <d v="2012-09-18T00:00:00"/>
    <n v="56"/>
    <n v="536"/>
    <n v="27"/>
    <n v="590"/>
    <n v="38"/>
    <n v="107"/>
    <n v="67"/>
    <n v="1"/>
    <n v="5"/>
    <n v="10"/>
    <n v="12"/>
    <n v="6"/>
    <n v="1"/>
    <n v="0"/>
    <n v="1"/>
    <n v="0"/>
    <n v="0"/>
    <n v="1"/>
    <n v="1"/>
    <x v="0"/>
  </r>
  <r>
    <n v="8717"/>
    <n v="1975"/>
    <n v="39"/>
    <x v="1"/>
    <x v="1"/>
    <x v="2"/>
    <x v="1151"/>
    <n v="0"/>
    <n v="1"/>
    <d v="2012-09-12T00:00:00"/>
    <n v="56"/>
    <n v="1149"/>
    <n v="71"/>
    <n v="449"/>
    <n v="69"/>
    <n v="71"/>
    <n v="26"/>
    <n v="1"/>
    <n v="11"/>
    <n v="8"/>
    <n v="8"/>
    <n v="5"/>
    <n v="0"/>
    <n v="0"/>
    <n v="0"/>
    <n v="0"/>
    <n v="0"/>
    <n v="0"/>
    <n v="0"/>
    <x v="5"/>
  </r>
  <r>
    <n v="2066"/>
    <n v="1949"/>
    <n v="65"/>
    <x v="2"/>
    <x v="0"/>
    <x v="3"/>
    <x v="1152"/>
    <n v="0"/>
    <n v="1"/>
    <d v="2012-08-30T00:00:00"/>
    <n v="56"/>
    <n v="70"/>
    <n v="0"/>
    <n v="11"/>
    <n v="2"/>
    <n v="8"/>
    <n v="23"/>
    <n v="1"/>
    <n v="2"/>
    <n v="1"/>
    <n v="3"/>
    <n v="6"/>
    <n v="0"/>
    <n v="0"/>
    <n v="0"/>
    <n v="0"/>
    <n v="0"/>
    <n v="0"/>
    <n v="0"/>
    <x v="0"/>
  </r>
  <r>
    <n v="3340"/>
    <n v="1977"/>
    <n v="37"/>
    <x v="1"/>
    <x v="0"/>
    <x v="2"/>
    <x v="1153"/>
    <n v="1"/>
    <n v="0"/>
    <d v="2012-08-17T00:00:00"/>
    <n v="56"/>
    <n v="244"/>
    <n v="15"/>
    <n v="108"/>
    <n v="4"/>
    <n v="15"/>
    <n v="50"/>
    <n v="6"/>
    <n v="7"/>
    <n v="1"/>
    <n v="6"/>
    <n v="8"/>
    <n v="0"/>
    <n v="0"/>
    <n v="0"/>
    <n v="0"/>
    <n v="0"/>
    <n v="1"/>
    <n v="0"/>
    <x v="1"/>
  </r>
  <r>
    <n v="8685"/>
    <n v="1977"/>
    <n v="37"/>
    <x v="1"/>
    <x v="0"/>
    <x v="2"/>
    <x v="1153"/>
    <n v="1"/>
    <n v="0"/>
    <d v="2012-08-17T00:00:00"/>
    <n v="56"/>
    <n v="244"/>
    <n v="15"/>
    <n v="108"/>
    <n v="4"/>
    <n v="15"/>
    <n v="50"/>
    <n v="6"/>
    <n v="7"/>
    <n v="1"/>
    <n v="6"/>
    <n v="8"/>
    <n v="0"/>
    <n v="0"/>
    <n v="0"/>
    <n v="0"/>
    <n v="0"/>
    <n v="1"/>
    <n v="0"/>
    <x v="6"/>
  </r>
  <r>
    <n v="4149"/>
    <n v="1948"/>
    <n v="66"/>
    <x v="2"/>
    <x v="1"/>
    <x v="3"/>
    <x v="1154"/>
    <n v="0"/>
    <n v="0"/>
    <d v="2014-05-13T00:00:00"/>
    <n v="57"/>
    <n v="586"/>
    <n v="66"/>
    <n v="653"/>
    <n v="17"/>
    <n v="0"/>
    <n v="26"/>
    <n v="1"/>
    <n v="5"/>
    <n v="9"/>
    <n v="6"/>
    <n v="2"/>
    <n v="0"/>
    <n v="0"/>
    <n v="0"/>
    <n v="0"/>
    <n v="0"/>
    <n v="0"/>
    <n v="0"/>
    <x v="0"/>
  </r>
  <r>
    <n v="8726"/>
    <n v="1964"/>
    <n v="50"/>
    <x v="0"/>
    <x v="2"/>
    <x v="0"/>
    <x v="1155"/>
    <n v="1"/>
    <n v="1"/>
    <d v="2014-04-29T00:00:00"/>
    <n v="57"/>
    <n v="77"/>
    <n v="8"/>
    <n v="44"/>
    <n v="10"/>
    <n v="10"/>
    <n v="25"/>
    <n v="5"/>
    <n v="3"/>
    <n v="1"/>
    <n v="4"/>
    <n v="6"/>
    <n v="0"/>
    <n v="0"/>
    <n v="0"/>
    <n v="0"/>
    <n v="0"/>
    <n v="0"/>
    <n v="0"/>
    <x v="1"/>
  </r>
  <r>
    <n v="2295"/>
    <n v="1954"/>
    <n v="60"/>
    <x v="2"/>
    <x v="1"/>
    <x v="2"/>
    <x v="1156"/>
    <n v="0"/>
    <n v="1"/>
    <d v="2014-02-02T00:00:00"/>
    <n v="57"/>
    <n v="539"/>
    <n v="30"/>
    <n v="92"/>
    <n v="80"/>
    <n v="46"/>
    <n v="38"/>
    <n v="1"/>
    <n v="5"/>
    <n v="3"/>
    <n v="13"/>
    <n v="3"/>
    <n v="0"/>
    <n v="0"/>
    <n v="0"/>
    <n v="0"/>
    <n v="0"/>
    <n v="0"/>
    <n v="0"/>
    <x v="6"/>
  </r>
  <r>
    <n v="3283"/>
    <n v="1972"/>
    <n v="42"/>
    <x v="0"/>
    <x v="2"/>
    <x v="2"/>
    <x v="1157"/>
    <n v="0"/>
    <n v="1"/>
    <d v="2014-01-19T00:00:00"/>
    <n v="57"/>
    <n v="200"/>
    <n v="193"/>
    <n v="100"/>
    <n v="46"/>
    <n v="185"/>
    <n v="185"/>
    <n v="2"/>
    <n v="6"/>
    <n v="2"/>
    <n v="12"/>
    <n v="3"/>
    <n v="0"/>
    <n v="0"/>
    <n v="0"/>
    <n v="0"/>
    <n v="0"/>
    <n v="0"/>
    <n v="0"/>
    <x v="0"/>
  </r>
  <r>
    <n v="1915"/>
    <n v="1951"/>
    <n v="63"/>
    <x v="2"/>
    <x v="1"/>
    <x v="2"/>
    <x v="1158"/>
    <n v="0"/>
    <n v="0"/>
    <d v="2013-12-12T00:00:00"/>
    <n v="57"/>
    <n v="794"/>
    <n v="115"/>
    <n v="243"/>
    <n v="150"/>
    <n v="0"/>
    <n v="205"/>
    <n v="1"/>
    <n v="8"/>
    <n v="5"/>
    <n v="6"/>
    <n v="3"/>
    <n v="0"/>
    <n v="0"/>
    <n v="0"/>
    <n v="0"/>
    <n v="0"/>
    <n v="0"/>
    <n v="0"/>
    <x v="4"/>
  </r>
  <r>
    <n v="800"/>
    <n v="1960"/>
    <n v="54"/>
    <x v="0"/>
    <x v="0"/>
    <x v="3"/>
    <x v="1159"/>
    <n v="1"/>
    <n v="1"/>
    <d v="2013-08-30T00:00:00"/>
    <n v="57"/>
    <n v="23"/>
    <n v="1"/>
    <n v="6"/>
    <n v="0"/>
    <n v="0"/>
    <n v="2"/>
    <n v="2"/>
    <n v="1"/>
    <n v="0"/>
    <n v="3"/>
    <n v="4"/>
    <n v="0"/>
    <n v="0"/>
    <n v="0"/>
    <n v="0"/>
    <n v="0"/>
    <n v="0"/>
    <n v="0"/>
    <x v="6"/>
  </r>
  <r>
    <n v="9166"/>
    <n v="1968"/>
    <n v="46"/>
    <x v="0"/>
    <x v="0"/>
    <x v="2"/>
    <x v="1160"/>
    <n v="0"/>
    <n v="1"/>
    <d v="2013-08-09T00:00:00"/>
    <n v="57"/>
    <n v="387"/>
    <n v="84"/>
    <n v="141"/>
    <n v="73"/>
    <n v="35"/>
    <n v="162"/>
    <n v="3"/>
    <n v="4"/>
    <n v="4"/>
    <n v="12"/>
    <n v="2"/>
    <n v="0"/>
    <n v="0"/>
    <n v="0"/>
    <n v="0"/>
    <n v="0"/>
    <n v="0"/>
    <n v="0"/>
    <x v="0"/>
  </r>
  <r>
    <n v="5147"/>
    <n v="1948"/>
    <n v="66"/>
    <x v="2"/>
    <x v="0"/>
    <x v="1"/>
    <x v="1161"/>
    <n v="0"/>
    <n v="0"/>
    <d v="2013-07-29T00:00:00"/>
    <n v="57"/>
    <n v="774"/>
    <n v="70"/>
    <n v="118"/>
    <n v="182"/>
    <n v="187"/>
    <n v="93"/>
    <n v="1"/>
    <n v="4"/>
    <n v="9"/>
    <n v="13"/>
    <n v="1"/>
    <n v="0"/>
    <n v="0"/>
    <n v="0"/>
    <n v="0"/>
    <n v="0"/>
    <n v="0"/>
    <n v="0"/>
    <x v="0"/>
  </r>
  <r>
    <n v="13"/>
    <n v="1947"/>
    <n v="67"/>
    <x v="2"/>
    <x v="1"/>
    <x v="4"/>
    <x v="1162"/>
    <n v="0"/>
    <n v="1"/>
    <d v="2013-07-22T00:00:00"/>
    <n v="57"/>
    <n v="19"/>
    <n v="0"/>
    <n v="5"/>
    <n v="0"/>
    <n v="0"/>
    <n v="8"/>
    <n v="2"/>
    <n v="1"/>
    <n v="0"/>
    <n v="3"/>
    <n v="6"/>
    <n v="0"/>
    <n v="0"/>
    <n v="0"/>
    <n v="0"/>
    <n v="0"/>
    <n v="0"/>
    <n v="0"/>
    <x v="6"/>
  </r>
  <r>
    <n v="8557"/>
    <n v="1982"/>
    <n v="32"/>
    <x v="1"/>
    <x v="0"/>
    <x v="1"/>
    <x v="120"/>
    <n v="1"/>
    <n v="0"/>
    <d v="2013-06-17T00:00:00"/>
    <n v="57"/>
    <n v="11"/>
    <n v="3"/>
    <n v="22"/>
    <n v="2"/>
    <n v="2"/>
    <n v="6"/>
    <n v="2"/>
    <n v="2"/>
    <n v="0"/>
    <n v="3"/>
    <n v="6"/>
    <n v="0"/>
    <n v="0"/>
    <n v="0"/>
    <n v="0"/>
    <n v="0"/>
    <n v="0"/>
    <n v="0"/>
    <x v="3"/>
  </r>
  <r>
    <n v="8724"/>
    <n v="1982"/>
    <n v="32"/>
    <x v="1"/>
    <x v="0"/>
    <x v="1"/>
    <x v="1163"/>
    <n v="1"/>
    <n v="0"/>
    <d v="2013-06-17T00:00:00"/>
    <n v="57"/>
    <n v="11"/>
    <n v="3"/>
    <n v="22"/>
    <n v="2"/>
    <n v="2"/>
    <n v="6"/>
    <n v="2"/>
    <n v="2"/>
    <n v="0"/>
    <n v="3"/>
    <n v="6"/>
    <n v="0"/>
    <n v="0"/>
    <n v="0"/>
    <n v="0"/>
    <n v="0"/>
    <n v="0"/>
    <n v="0"/>
    <x v="0"/>
  </r>
  <r>
    <n v="9381"/>
    <n v="1978"/>
    <n v="36"/>
    <x v="1"/>
    <x v="0"/>
    <x v="2"/>
    <x v="1164"/>
    <n v="1"/>
    <n v="1"/>
    <d v="2013-06-12T00:00:00"/>
    <n v="57"/>
    <n v="328"/>
    <n v="9"/>
    <n v="124"/>
    <n v="12"/>
    <n v="24"/>
    <n v="109"/>
    <n v="7"/>
    <n v="4"/>
    <n v="2"/>
    <n v="10"/>
    <n v="3"/>
    <n v="0"/>
    <n v="0"/>
    <n v="0"/>
    <n v="0"/>
    <n v="0"/>
    <n v="0"/>
    <n v="0"/>
    <x v="3"/>
  </r>
  <r>
    <n v="9384"/>
    <n v="1978"/>
    <n v="36"/>
    <x v="1"/>
    <x v="0"/>
    <x v="2"/>
    <x v="1164"/>
    <n v="1"/>
    <n v="1"/>
    <d v="2013-06-12T00:00:00"/>
    <n v="57"/>
    <n v="328"/>
    <n v="9"/>
    <n v="124"/>
    <n v="12"/>
    <n v="24"/>
    <n v="109"/>
    <n v="7"/>
    <n v="4"/>
    <n v="2"/>
    <n v="10"/>
    <n v="3"/>
    <n v="0"/>
    <n v="0"/>
    <n v="0"/>
    <n v="0"/>
    <n v="0"/>
    <n v="0"/>
    <n v="0"/>
    <x v="3"/>
  </r>
  <r>
    <n v="3560"/>
    <n v="1952"/>
    <n v="62"/>
    <x v="2"/>
    <x v="0"/>
    <x v="3"/>
    <x v="1165"/>
    <n v="0"/>
    <n v="0"/>
    <d v="2013-05-12T00:00:00"/>
    <n v="57"/>
    <n v="901"/>
    <n v="31"/>
    <n v="345"/>
    <n v="75"/>
    <n v="31"/>
    <n v="191"/>
    <n v="1"/>
    <n v="4"/>
    <n v="4"/>
    <n v="11"/>
    <n v="1"/>
    <n v="0"/>
    <n v="0"/>
    <n v="1"/>
    <n v="0"/>
    <n v="0"/>
    <n v="0"/>
    <n v="0"/>
    <x v="4"/>
  </r>
  <r>
    <n v="241"/>
    <n v="1952"/>
    <n v="62"/>
    <x v="2"/>
    <x v="0"/>
    <x v="3"/>
    <x v="1165"/>
    <n v="0"/>
    <n v="0"/>
    <d v="2013-05-12T00:00:00"/>
    <n v="57"/>
    <n v="901"/>
    <n v="31"/>
    <n v="345"/>
    <n v="75"/>
    <n v="31"/>
    <n v="191"/>
    <n v="1"/>
    <n v="4"/>
    <n v="4"/>
    <n v="11"/>
    <n v="1"/>
    <n v="0"/>
    <n v="0"/>
    <n v="1"/>
    <n v="0"/>
    <n v="0"/>
    <n v="0"/>
    <n v="0"/>
    <x v="0"/>
  </r>
  <r>
    <n v="7521"/>
    <n v="1952"/>
    <n v="62"/>
    <x v="2"/>
    <x v="0"/>
    <x v="3"/>
    <x v="1165"/>
    <n v="0"/>
    <n v="0"/>
    <d v="2013-05-12T00:00:00"/>
    <n v="57"/>
    <n v="901"/>
    <n v="31"/>
    <n v="345"/>
    <n v="75"/>
    <n v="31"/>
    <n v="191"/>
    <n v="1"/>
    <n v="4"/>
    <n v="4"/>
    <n v="11"/>
    <n v="1"/>
    <n v="0"/>
    <n v="0"/>
    <n v="1"/>
    <n v="0"/>
    <n v="0"/>
    <n v="0"/>
    <n v="0"/>
    <x v="1"/>
  </r>
  <r>
    <n v="9799"/>
    <n v="1968"/>
    <n v="46"/>
    <x v="0"/>
    <x v="1"/>
    <x v="0"/>
    <x v="1166"/>
    <n v="1"/>
    <n v="1"/>
    <d v="2013-05-08T00:00:00"/>
    <n v="57"/>
    <n v="866"/>
    <n v="21"/>
    <n v="151"/>
    <n v="28"/>
    <n v="21"/>
    <n v="86"/>
    <n v="3"/>
    <n v="2"/>
    <n v="2"/>
    <n v="12"/>
    <n v="5"/>
    <n v="0"/>
    <n v="0"/>
    <n v="0"/>
    <n v="0"/>
    <n v="0"/>
    <n v="0"/>
    <n v="0"/>
    <x v="0"/>
  </r>
  <r>
    <n v="5123"/>
    <n v="1951"/>
    <n v="63"/>
    <x v="2"/>
    <x v="3"/>
    <x v="2"/>
    <x v="1167"/>
    <n v="0"/>
    <n v="0"/>
    <d v="2013-04-15T00:00:00"/>
    <n v="57"/>
    <n v="37"/>
    <n v="12"/>
    <n v="23"/>
    <n v="8"/>
    <n v="11"/>
    <n v="52"/>
    <n v="1"/>
    <n v="2"/>
    <n v="1"/>
    <n v="3"/>
    <n v="7"/>
    <n v="0"/>
    <n v="0"/>
    <n v="0"/>
    <n v="0"/>
    <n v="0"/>
    <n v="0"/>
    <n v="0"/>
    <x v="0"/>
  </r>
  <r>
    <n v="448"/>
    <n v="1978"/>
    <n v="36"/>
    <x v="1"/>
    <x v="1"/>
    <x v="1"/>
    <x v="1168"/>
    <n v="1"/>
    <n v="0"/>
    <d v="2013-03-01T00:00:00"/>
    <n v="57"/>
    <n v="308"/>
    <n v="85"/>
    <n v="137"/>
    <n v="102"/>
    <n v="45"/>
    <n v="118"/>
    <n v="2"/>
    <n v="6"/>
    <n v="2"/>
    <n v="11"/>
    <n v="5"/>
    <n v="0"/>
    <n v="0"/>
    <n v="0"/>
    <n v="0"/>
    <n v="0"/>
    <n v="0"/>
    <n v="0"/>
    <x v="0"/>
  </r>
  <r>
    <n v="4837"/>
    <n v="1965"/>
    <n v="49"/>
    <x v="0"/>
    <x v="1"/>
    <x v="2"/>
    <x v="644"/>
    <n v="0"/>
    <n v="1"/>
    <d v="2013-02-16T00:00:00"/>
    <n v="57"/>
    <n v="753"/>
    <n v="43"/>
    <n v="226"/>
    <n v="69"/>
    <n v="10"/>
    <n v="204"/>
    <n v="2"/>
    <n v="8"/>
    <n v="5"/>
    <n v="13"/>
    <n v="4"/>
    <n v="0"/>
    <n v="0"/>
    <n v="0"/>
    <n v="0"/>
    <n v="0"/>
    <n v="0"/>
    <n v="0"/>
    <x v="0"/>
  </r>
  <r>
    <n v="9365"/>
    <n v="1976"/>
    <n v="38"/>
    <x v="1"/>
    <x v="1"/>
    <x v="1"/>
    <x v="1169"/>
    <n v="0"/>
    <n v="1"/>
    <d v="2012-12-22T00:00:00"/>
    <n v="57"/>
    <n v="1048"/>
    <n v="0"/>
    <n v="217"/>
    <n v="0"/>
    <n v="0"/>
    <n v="12"/>
    <n v="5"/>
    <n v="11"/>
    <n v="3"/>
    <n v="5"/>
    <n v="6"/>
    <n v="0"/>
    <n v="0"/>
    <n v="0"/>
    <n v="0"/>
    <n v="0"/>
    <n v="0"/>
    <n v="0"/>
    <x v="0"/>
  </r>
  <r>
    <n v="8932"/>
    <n v="1969"/>
    <n v="45"/>
    <x v="0"/>
    <x v="3"/>
    <x v="3"/>
    <x v="1170"/>
    <n v="0"/>
    <n v="1"/>
    <d v="2012-10-29T00:00:00"/>
    <n v="57"/>
    <n v="960"/>
    <n v="28"/>
    <n v="183"/>
    <n v="220"/>
    <n v="70"/>
    <n v="70"/>
    <n v="4"/>
    <n v="9"/>
    <n v="6"/>
    <n v="6"/>
    <n v="6"/>
    <n v="0"/>
    <n v="0"/>
    <n v="0"/>
    <n v="0"/>
    <n v="0"/>
    <n v="0"/>
    <n v="0"/>
    <x v="6"/>
  </r>
  <r>
    <n v="7055"/>
    <n v="1952"/>
    <n v="62"/>
    <x v="2"/>
    <x v="1"/>
    <x v="3"/>
    <x v="1171"/>
    <n v="0"/>
    <n v="1"/>
    <d v="2012-10-09T00:00:00"/>
    <n v="57"/>
    <n v="888"/>
    <n v="0"/>
    <n v="57"/>
    <n v="0"/>
    <n v="0"/>
    <n v="76"/>
    <n v="2"/>
    <n v="8"/>
    <n v="5"/>
    <n v="11"/>
    <n v="5"/>
    <n v="0"/>
    <n v="0"/>
    <n v="0"/>
    <n v="0"/>
    <n v="0"/>
    <n v="0"/>
    <n v="0"/>
    <x v="1"/>
  </r>
  <r>
    <n v="3537"/>
    <n v="1981"/>
    <n v="33"/>
    <x v="1"/>
    <x v="0"/>
    <x v="3"/>
    <x v="1172"/>
    <n v="1"/>
    <n v="0"/>
    <d v="2012-08-17T00:00:00"/>
    <n v="57"/>
    <n v="31"/>
    <n v="3"/>
    <n v="31"/>
    <n v="2"/>
    <n v="8"/>
    <n v="4"/>
    <n v="3"/>
    <n v="3"/>
    <n v="0"/>
    <n v="4"/>
    <n v="8"/>
    <n v="0"/>
    <n v="0"/>
    <n v="0"/>
    <n v="0"/>
    <n v="0"/>
    <n v="0"/>
    <n v="0"/>
    <x v="0"/>
  </r>
  <r>
    <n v="9081"/>
    <n v="1988"/>
    <n v="26"/>
    <x v="1"/>
    <x v="0"/>
    <x v="1"/>
    <x v="1173"/>
    <n v="1"/>
    <n v="0"/>
    <d v="2014-05-18T00:00:00"/>
    <n v="58"/>
    <n v="4"/>
    <n v="1"/>
    <n v="6"/>
    <n v="4"/>
    <n v="1"/>
    <n v="9"/>
    <n v="1"/>
    <n v="1"/>
    <n v="1"/>
    <n v="2"/>
    <n v="5"/>
    <n v="0"/>
    <n v="0"/>
    <n v="0"/>
    <n v="0"/>
    <n v="0"/>
    <n v="0"/>
    <n v="0"/>
    <x v="0"/>
  </r>
  <r>
    <n v="4988"/>
    <n v="1948"/>
    <n v="66"/>
    <x v="2"/>
    <x v="1"/>
    <x v="2"/>
    <x v="1174"/>
    <n v="1"/>
    <n v="1"/>
    <d v="2014-05-04T00:00:00"/>
    <n v="58"/>
    <n v="19"/>
    <n v="6"/>
    <n v="20"/>
    <n v="0"/>
    <n v="5"/>
    <n v="12"/>
    <n v="3"/>
    <n v="1"/>
    <n v="1"/>
    <n v="4"/>
    <n v="4"/>
    <n v="0"/>
    <n v="0"/>
    <n v="0"/>
    <n v="0"/>
    <n v="0"/>
    <n v="0"/>
    <n v="0"/>
    <x v="6"/>
  </r>
  <r>
    <n v="1050"/>
    <n v="1952"/>
    <n v="62"/>
    <x v="2"/>
    <x v="0"/>
    <x v="2"/>
    <x v="1175"/>
    <n v="0"/>
    <n v="0"/>
    <d v="2014-04-30T00:00:00"/>
    <n v="58"/>
    <n v="14"/>
    <n v="10"/>
    <n v="13"/>
    <n v="4"/>
    <n v="15"/>
    <n v="9"/>
    <n v="1"/>
    <n v="2"/>
    <n v="1"/>
    <n v="4"/>
    <n v="2"/>
    <n v="0"/>
    <n v="0"/>
    <n v="0"/>
    <n v="0"/>
    <n v="0"/>
    <n v="0"/>
    <n v="0"/>
    <x v="4"/>
  </r>
  <r>
    <n v="5610"/>
    <n v="1965"/>
    <n v="49"/>
    <x v="0"/>
    <x v="0"/>
    <x v="3"/>
    <x v="1176"/>
    <n v="1"/>
    <n v="1"/>
    <d v="2014-04-21T00:00:00"/>
    <n v="58"/>
    <n v="7"/>
    <n v="3"/>
    <n v="10"/>
    <n v="8"/>
    <n v="1"/>
    <n v="7"/>
    <n v="2"/>
    <n v="1"/>
    <n v="0"/>
    <n v="3"/>
    <n v="7"/>
    <n v="0"/>
    <n v="0"/>
    <n v="0"/>
    <n v="0"/>
    <n v="0"/>
    <n v="0"/>
    <n v="0"/>
    <x v="5"/>
  </r>
  <r>
    <n v="3526"/>
    <n v="1968"/>
    <n v="46"/>
    <x v="0"/>
    <x v="1"/>
    <x v="2"/>
    <x v="1177"/>
    <n v="1"/>
    <n v="1"/>
    <d v="2014-01-27T00:00:00"/>
    <n v="58"/>
    <n v="32"/>
    <n v="0"/>
    <n v="5"/>
    <n v="0"/>
    <n v="0"/>
    <n v="1"/>
    <n v="2"/>
    <n v="1"/>
    <n v="0"/>
    <n v="3"/>
    <n v="7"/>
    <n v="0"/>
    <n v="0"/>
    <n v="0"/>
    <n v="0"/>
    <n v="0"/>
    <n v="0"/>
    <n v="0"/>
    <x v="0"/>
  </r>
  <r>
    <n v="5136"/>
    <n v="1973"/>
    <n v="41"/>
    <x v="0"/>
    <x v="0"/>
    <x v="1"/>
    <x v="1178"/>
    <n v="0"/>
    <n v="1"/>
    <d v="2014-01-17T00:00:00"/>
    <n v="58"/>
    <n v="654"/>
    <n v="7"/>
    <n v="92"/>
    <n v="0"/>
    <n v="15"/>
    <n v="30"/>
    <n v="7"/>
    <n v="9"/>
    <n v="4"/>
    <n v="8"/>
    <n v="6"/>
    <n v="0"/>
    <n v="1"/>
    <n v="1"/>
    <n v="0"/>
    <n v="0"/>
    <n v="0"/>
    <n v="0"/>
    <x v="1"/>
  </r>
  <r>
    <n v="1411"/>
    <n v="1952"/>
    <n v="62"/>
    <x v="2"/>
    <x v="0"/>
    <x v="0"/>
    <x v="1179"/>
    <n v="0"/>
    <n v="0"/>
    <d v="2013-11-10T00:00:00"/>
    <n v="58"/>
    <n v="204"/>
    <n v="34"/>
    <n v="204"/>
    <n v="172"/>
    <n v="153"/>
    <n v="173"/>
    <n v="1"/>
    <n v="2"/>
    <n v="9"/>
    <n v="4"/>
    <n v="1"/>
    <n v="0"/>
    <n v="0"/>
    <n v="0"/>
    <n v="0"/>
    <n v="0"/>
    <n v="0"/>
    <n v="0"/>
    <x v="0"/>
  </r>
  <r>
    <n v="701"/>
    <n v="1971"/>
    <n v="43"/>
    <x v="0"/>
    <x v="0"/>
    <x v="2"/>
    <x v="1180"/>
    <n v="0"/>
    <n v="1"/>
    <d v="2013-11-06T00:00:00"/>
    <n v="58"/>
    <n v="707"/>
    <n v="21"/>
    <n v="250"/>
    <n v="85"/>
    <n v="43"/>
    <n v="73"/>
    <n v="2"/>
    <n v="6"/>
    <n v="2"/>
    <n v="8"/>
    <n v="2"/>
    <n v="1"/>
    <n v="0"/>
    <n v="0"/>
    <n v="0"/>
    <n v="0"/>
    <n v="0"/>
    <n v="0"/>
    <x v="0"/>
  </r>
  <r>
    <n v="6203"/>
    <n v="1947"/>
    <n v="67"/>
    <x v="2"/>
    <x v="0"/>
    <x v="3"/>
    <x v="1181"/>
    <n v="0"/>
    <n v="0"/>
    <d v="2013-08-24T00:00:00"/>
    <n v="58"/>
    <n v="499"/>
    <n v="149"/>
    <n v="815"/>
    <n v="173"/>
    <n v="49"/>
    <n v="49"/>
    <n v="1"/>
    <n v="6"/>
    <n v="7"/>
    <n v="12"/>
    <n v="3"/>
    <n v="0"/>
    <n v="0"/>
    <n v="0"/>
    <n v="0"/>
    <n v="0"/>
    <n v="0"/>
    <n v="0"/>
    <x v="0"/>
  </r>
  <r>
    <n v="7192"/>
    <n v="1955"/>
    <n v="59"/>
    <x v="0"/>
    <x v="0"/>
    <x v="3"/>
    <x v="1182"/>
    <n v="0"/>
    <n v="1"/>
    <d v="2013-04-15T00:00:00"/>
    <n v="58"/>
    <n v="172"/>
    <n v="73"/>
    <n v="93"/>
    <n v="95"/>
    <n v="78"/>
    <n v="34"/>
    <n v="2"/>
    <n v="2"/>
    <n v="4"/>
    <n v="10"/>
    <n v="1"/>
    <n v="0"/>
    <n v="0"/>
    <n v="0"/>
    <n v="0"/>
    <n v="0"/>
    <n v="0"/>
    <n v="1"/>
    <x v="0"/>
  </r>
  <r>
    <n v="5181"/>
    <n v="1982"/>
    <n v="32"/>
    <x v="1"/>
    <x v="4"/>
    <x v="1"/>
    <x v="1183"/>
    <n v="1"/>
    <n v="0"/>
    <d v="2013-03-20T00:00:00"/>
    <n v="58"/>
    <n v="2"/>
    <n v="4"/>
    <n v="2"/>
    <n v="0"/>
    <n v="11"/>
    <n v="5"/>
    <n v="1"/>
    <n v="1"/>
    <n v="0"/>
    <n v="2"/>
    <n v="9"/>
    <n v="0"/>
    <n v="0"/>
    <n v="0"/>
    <n v="0"/>
    <n v="0"/>
    <n v="0"/>
    <n v="0"/>
    <x v="0"/>
  </r>
  <r>
    <n v="9220"/>
    <n v="1971"/>
    <n v="43"/>
    <x v="0"/>
    <x v="0"/>
    <x v="1"/>
    <x v="1184"/>
    <n v="0"/>
    <n v="0"/>
    <d v="2013-01-17T00:00:00"/>
    <n v="58"/>
    <n v="576"/>
    <n v="172"/>
    <n v="961"/>
    <n v="125"/>
    <n v="115"/>
    <n v="19"/>
    <n v="1"/>
    <n v="8"/>
    <n v="6"/>
    <n v="5"/>
    <n v="3"/>
    <n v="0"/>
    <n v="0"/>
    <n v="0"/>
    <n v="0"/>
    <n v="0"/>
    <n v="1"/>
    <n v="0"/>
    <x v="0"/>
  </r>
  <r>
    <n v="7734"/>
    <n v="1993"/>
    <n v="21"/>
    <x v="1"/>
    <x v="0"/>
    <x v="7"/>
    <x v="1185"/>
    <n v="0"/>
    <n v="0"/>
    <d v="2012-12-19T00:00:00"/>
    <n v="58"/>
    <n v="471"/>
    <n v="102"/>
    <n v="125"/>
    <n v="212"/>
    <n v="61"/>
    <n v="245"/>
    <n v="1"/>
    <n v="4"/>
    <n v="10"/>
    <n v="7"/>
    <n v="1"/>
    <n v="0"/>
    <n v="0"/>
    <n v="1"/>
    <n v="1"/>
    <n v="0"/>
    <n v="1"/>
    <n v="0"/>
    <x v="3"/>
  </r>
  <r>
    <n v="10446"/>
    <n v="1957"/>
    <n v="57"/>
    <x v="0"/>
    <x v="1"/>
    <x v="2"/>
    <x v="1186"/>
    <n v="0"/>
    <n v="0"/>
    <d v="2012-11-07T00:00:00"/>
    <n v="58"/>
    <n v="184"/>
    <n v="23"/>
    <n v="446"/>
    <n v="30"/>
    <n v="23"/>
    <n v="23"/>
    <n v="1"/>
    <n v="5"/>
    <n v="4"/>
    <n v="7"/>
    <n v="2"/>
    <n v="0"/>
    <n v="1"/>
    <n v="1"/>
    <n v="1"/>
    <n v="0"/>
    <n v="1"/>
    <n v="0"/>
    <x v="1"/>
  </r>
  <r>
    <n v="5524"/>
    <n v="1957"/>
    <n v="57"/>
    <x v="0"/>
    <x v="0"/>
    <x v="1"/>
    <x v="1187"/>
    <n v="0"/>
    <n v="0"/>
    <d v="2012-09-04T00:00:00"/>
    <n v="58"/>
    <n v="635"/>
    <n v="88"/>
    <n v="546"/>
    <n v="172"/>
    <n v="88"/>
    <n v="88"/>
    <n v="3"/>
    <n v="8"/>
    <n v="10"/>
    <n v="4"/>
    <n v="7"/>
    <n v="0"/>
    <n v="0"/>
    <n v="0"/>
    <n v="0"/>
    <n v="0"/>
    <n v="1"/>
    <n v="0"/>
    <x v="2"/>
  </r>
  <r>
    <n v="3830"/>
    <n v="1953"/>
    <n v="61"/>
    <x v="2"/>
    <x v="3"/>
    <x v="2"/>
    <x v="1068"/>
    <n v="0"/>
    <n v="2"/>
    <d v="2014-04-24T00:00:00"/>
    <n v="59"/>
    <n v="295"/>
    <n v="21"/>
    <n v="78"/>
    <n v="39"/>
    <n v="13"/>
    <n v="13"/>
    <n v="1"/>
    <n v="4"/>
    <n v="4"/>
    <n v="7"/>
    <n v="3"/>
    <n v="0"/>
    <n v="0"/>
    <n v="0"/>
    <n v="0"/>
    <n v="0"/>
    <n v="0"/>
    <n v="0"/>
    <x v="1"/>
  </r>
  <r>
    <n v="5186"/>
    <n v="1955"/>
    <n v="59"/>
    <x v="0"/>
    <x v="1"/>
    <x v="2"/>
    <x v="1188"/>
    <n v="0"/>
    <n v="1"/>
    <d v="2014-03-12T00:00:00"/>
    <n v="59"/>
    <n v="576"/>
    <n v="7"/>
    <n v="115"/>
    <n v="19"/>
    <n v="7"/>
    <n v="7"/>
    <n v="2"/>
    <n v="7"/>
    <n v="4"/>
    <n v="9"/>
    <n v="6"/>
    <n v="0"/>
    <n v="1"/>
    <n v="0"/>
    <n v="0"/>
    <n v="0"/>
    <n v="0"/>
    <n v="0"/>
    <x v="1"/>
  </r>
  <r>
    <n v="8514"/>
    <n v="1976"/>
    <n v="38"/>
    <x v="1"/>
    <x v="0"/>
    <x v="3"/>
    <x v="1189"/>
    <n v="1"/>
    <n v="0"/>
    <d v="2014-01-17T00:00:00"/>
    <n v="59"/>
    <n v="8"/>
    <n v="0"/>
    <n v="7"/>
    <n v="3"/>
    <n v="1"/>
    <n v="1"/>
    <n v="1"/>
    <n v="1"/>
    <n v="0"/>
    <n v="3"/>
    <n v="6"/>
    <n v="0"/>
    <n v="0"/>
    <n v="0"/>
    <n v="0"/>
    <n v="0"/>
    <n v="0"/>
    <n v="0"/>
    <x v="0"/>
  </r>
  <r>
    <n v="7165"/>
    <n v="1972"/>
    <n v="42"/>
    <x v="0"/>
    <x v="0"/>
    <x v="3"/>
    <x v="1190"/>
    <n v="0"/>
    <n v="1"/>
    <d v="2013-10-22T00:00:00"/>
    <n v="59"/>
    <n v="381"/>
    <n v="35"/>
    <n v="172"/>
    <n v="56"/>
    <n v="86"/>
    <n v="93"/>
    <n v="2"/>
    <n v="8"/>
    <n v="2"/>
    <n v="10"/>
    <n v="5"/>
    <n v="0"/>
    <n v="0"/>
    <n v="0"/>
    <n v="0"/>
    <n v="0"/>
    <n v="0"/>
    <n v="0"/>
    <x v="0"/>
  </r>
  <r>
    <n v="10236"/>
    <n v="1975"/>
    <n v="39"/>
    <x v="1"/>
    <x v="3"/>
    <x v="1"/>
    <x v="1191"/>
    <n v="1"/>
    <n v="0"/>
    <d v="2013-09-16T00:00:00"/>
    <n v="59"/>
    <n v="16"/>
    <n v="3"/>
    <n v="25"/>
    <n v="6"/>
    <n v="1"/>
    <n v="13"/>
    <n v="2"/>
    <n v="2"/>
    <n v="0"/>
    <n v="3"/>
    <n v="8"/>
    <n v="0"/>
    <n v="0"/>
    <n v="0"/>
    <n v="0"/>
    <n v="0"/>
    <n v="0"/>
    <n v="0"/>
    <x v="6"/>
  </r>
  <r>
    <n v="2392"/>
    <n v="1972"/>
    <n v="42"/>
    <x v="0"/>
    <x v="0"/>
    <x v="2"/>
    <x v="1192"/>
    <n v="1"/>
    <n v="1"/>
    <d v="2013-07-29T00:00:00"/>
    <n v="59"/>
    <n v="44"/>
    <n v="4"/>
    <n v="21"/>
    <n v="6"/>
    <n v="0"/>
    <n v="27"/>
    <n v="2"/>
    <n v="3"/>
    <n v="0"/>
    <n v="3"/>
    <n v="7"/>
    <n v="0"/>
    <n v="0"/>
    <n v="0"/>
    <n v="0"/>
    <n v="0"/>
    <n v="0"/>
    <n v="0"/>
    <x v="0"/>
  </r>
  <r>
    <n v="1920"/>
    <n v="1972"/>
    <n v="42"/>
    <x v="0"/>
    <x v="0"/>
    <x v="2"/>
    <x v="1192"/>
    <n v="1"/>
    <n v="1"/>
    <d v="2013-07-29T00:00:00"/>
    <n v="59"/>
    <n v="44"/>
    <n v="4"/>
    <n v="21"/>
    <n v="6"/>
    <n v="0"/>
    <n v="27"/>
    <n v="2"/>
    <n v="3"/>
    <n v="0"/>
    <n v="3"/>
    <n v="7"/>
    <n v="0"/>
    <n v="0"/>
    <n v="0"/>
    <n v="0"/>
    <n v="0"/>
    <n v="0"/>
    <n v="0"/>
    <x v="0"/>
  </r>
  <r>
    <n v="3673"/>
    <n v="1971"/>
    <n v="43"/>
    <x v="0"/>
    <x v="0"/>
    <x v="1"/>
    <x v="1193"/>
    <n v="0"/>
    <n v="1"/>
    <d v="2013-07-14T00:00:00"/>
    <n v="59"/>
    <n v="371"/>
    <n v="17"/>
    <n v="238"/>
    <n v="23"/>
    <n v="24"/>
    <n v="106"/>
    <n v="3"/>
    <n v="7"/>
    <n v="5"/>
    <n v="11"/>
    <n v="5"/>
    <n v="0"/>
    <n v="0"/>
    <n v="0"/>
    <n v="0"/>
    <n v="0"/>
    <n v="0"/>
    <n v="0"/>
    <x v="6"/>
  </r>
  <r>
    <n v="1453"/>
    <n v="1943"/>
    <n v="71"/>
    <x v="2"/>
    <x v="1"/>
    <x v="4"/>
    <x v="1194"/>
    <n v="0"/>
    <n v="0"/>
    <d v="2013-07-06T00:00:00"/>
    <n v="59"/>
    <n v="735"/>
    <n v="40"/>
    <n v="183"/>
    <n v="52"/>
    <n v="20"/>
    <n v="30"/>
    <n v="2"/>
    <n v="9"/>
    <n v="3"/>
    <n v="13"/>
    <n v="6"/>
    <n v="0"/>
    <n v="0"/>
    <n v="0"/>
    <n v="0"/>
    <n v="0"/>
    <n v="0"/>
    <n v="0"/>
    <x v="0"/>
  </r>
  <r>
    <n v="4518"/>
    <n v="1979"/>
    <n v="35"/>
    <x v="1"/>
    <x v="0"/>
    <x v="3"/>
    <x v="1195"/>
    <n v="0"/>
    <n v="1"/>
    <d v="2013-04-20T00:00:00"/>
    <n v="59"/>
    <n v="386"/>
    <n v="172"/>
    <n v="183"/>
    <n v="185"/>
    <n v="132"/>
    <n v="111"/>
    <n v="2"/>
    <n v="9"/>
    <n v="5"/>
    <n v="11"/>
    <n v="5"/>
    <n v="0"/>
    <n v="0"/>
    <n v="0"/>
    <n v="0"/>
    <n v="0"/>
    <n v="0"/>
    <n v="0"/>
    <x v="1"/>
  </r>
  <r>
    <n v="8969"/>
    <n v="1977"/>
    <n v="37"/>
    <x v="1"/>
    <x v="0"/>
    <x v="2"/>
    <x v="1196"/>
    <n v="0"/>
    <n v="1"/>
    <d v="2013-01-16T00:00:00"/>
    <n v="59"/>
    <n v="548"/>
    <n v="31"/>
    <n v="422"/>
    <n v="0"/>
    <n v="112"/>
    <n v="28"/>
    <n v="4"/>
    <n v="5"/>
    <n v="5"/>
    <n v="11"/>
    <n v="3"/>
    <n v="0"/>
    <n v="0"/>
    <n v="0"/>
    <n v="0"/>
    <n v="0"/>
    <n v="0"/>
    <n v="0"/>
    <x v="6"/>
  </r>
  <r>
    <n v="387"/>
    <n v="1976"/>
    <n v="38"/>
    <x v="1"/>
    <x v="4"/>
    <x v="2"/>
    <x v="130"/>
    <n v="0"/>
    <n v="0"/>
    <d v="2012-11-13T00:00:00"/>
    <n v="59"/>
    <n v="6"/>
    <n v="16"/>
    <n v="11"/>
    <n v="11"/>
    <n v="1"/>
    <n v="16"/>
    <n v="1"/>
    <n v="2"/>
    <n v="0"/>
    <n v="3"/>
    <n v="8"/>
    <n v="0"/>
    <n v="0"/>
    <n v="0"/>
    <n v="0"/>
    <n v="0"/>
    <n v="0"/>
    <n v="0"/>
    <x v="2"/>
  </r>
  <r>
    <n v="1079"/>
    <n v="1971"/>
    <n v="43"/>
    <x v="0"/>
    <x v="1"/>
    <x v="2"/>
    <x v="1197"/>
    <n v="0"/>
    <n v="1"/>
    <d v="2012-10-16T00:00:00"/>
    <n v="59"/>
    <n v="1000"/>
    <n v="0"/>
    <n v="76"/>
    <n v="0"/>
    <n v="0"/>
    <n v="10"/>
    <n v="3"/>
    <n v="3"/>
    <n v="4"/>
    <n v="9"/>
    <n v="8"/>
    <n v="0"/>
    <n v="1"/>
    <n v="0"/>
    <n v="0"/>
    <n v="0"/>
    <n v="0"/>
    <n v="0"/>
    <x v="5"/>
  </r>
  <r>
    <n v="164"/>
    <n v="1977"/>
    <n v="37"/>
    <x v="1"/>
    <x v="1"/>
    <x v="2"/>
    <x v="1198"/>
    <n v="0"/>
    <n v="0"/>
    <d v="2012-10-13T00:00:00"/>
    <n v="59"/>
    <n v="206"/>
    <n v="0"/>
    <n v="46"/>
    <n v="3"/>
    <n v="2"/>
    <n v="12"/>
    <n v="2"/>
    <n v="5"/>
    <n v="1"/>
    <n v="5"/>
    <n v="8"/>
    <n v="0"/>
    <n v="0"/>
    <n v="0"/>
    <n v="0"/>
    <n v="0"/>
    <n v="0"/>
    <n v="0"/>
    <x v="0"/>
  </r>
  <r>
    <n v="3434"/>
    <n v="1951"/>
    <n v="63"/>
    <x v="2"/>
    <x v="0"/>
    <x v="1"/>
    <x v="1199"/>
    <n v="0"/>
    <n v="0"/>
    <d v="2014-05-12T00:00:00"/>
    <n v="60"/>
    <n v="483"/>
    <n v="72"/>
    <n v="567"/>
    <n v="94"/>
    <n v="12"/>
    <n v="108"/>
    <n v="1"/>
    <n v="4"/>
    <n v="4"/>
    <n v="10"/>
    <n v="1"/>
    <n v="0"/>
    <n v="0"/>
    <n v="0"/>
    <n v="0"/>
    <n v="0"/>
    <n v="0"/>
    <n v="0"/>
    <x v="0"/>
  </r>
  <r>
    <n v="5721"/>
    <n v="1956"/>
    <n v="58"/>
    <x v="0"/>
    <x v="1"/>
    <x v="2"/>
    <x v="1200"/>
    <n v="0"/>
    <n v="0"/>
    <d v="2014-05-11T00:00:00"/>
    <n v="60"/>
    <n v="611"/>
    <n v="76"/>
    <n v="749"/>
    <n v="59"/>
    <n v="45"/>
    <n v="26"/>
    <n v="1"/>
    <n v="7"/>
    <n v="10"/>
    <n v="6"/>
    <n v="2"/>
    <n v="0"/>
    <n v="0"/>
    <n v="1"/>
    <n v="0"/>
    <n v="0"/>
    <n v="0"/>
    <n v="0"/>
    <x v="1"/>
  </r>
  <r>
    <n v="8418"/>
    <n v="1958"/>
    <n v="56"/>
    <x v="0"/>
    <x v="2"/>
    <x v="1"/>
    <x v="1201"/>
    <n v="1"/>
    <n v="1"/>
    <d v="2014-03-30T00:00:00"/>
    <n v="60"/>
    <n v="7"/>
    <n v="10"/>
    <n v="17"/>
    <n v="8"/>
    <n v="6"/>
    <n v="13"/>
    <n v="2"/>
    <n v="2"/>
    <n v="0"/>
    <n v="3"/>
    <n v="7"/>
    <n v="0"/>
    <n v="0"/>
    <n v="0"/>
    <n v="0"/>
    <n v="0"/>
    <n v="0"/>
    <n v="0"/>
    <x v="4"/>
  </r>
  <r>
    <n v="5300"/>
    <n v="1973"/>
    <n v="41"/>
    <x v="0"/>
    <x v="3"/>
    <x v="2"/>
    <x v="1202"/>
    <n v="1"/>
    <n v="0"/>
    <d v="2013-12-30T00:00:00"/>
    <n v="60"/>
    <n v="19"/>
    <n v="7"/>
    <n v="19"/>
    <n v="0"/>
    <n v="1"/>
    <n v="24"/>
    <n v="1"/>
    <n v="2"/>
    <n v="1"/>
    <n v="2"/>
    <n v="7"/>
    <n v="0"/>
    <n v="0"/>
    <n v="0"/>
    <n v="0"/>
    <n v="0"/>
    <n v="0"/>
    <n v="0"/>
    <x v="0"/>
  </r>
  <r>
    <n v="10424"/>
    <n v="1968"/>
    <n v="46"/>
    <x v="0"/>
    <x v="0"/>
    <x v="1"/>
    <x v="1203"/>
    <n v="0"/>
    <n v="0"/>
    <d v="2013-12-09T00:00:00"/>
    <n v="60"/>
    <n v="265"/>
    <n v="138"/>
    <n v="553"/>
    <n v="224"/>
    <n v="23"/>
    <n v="92"/>
    <n v="1"/>
    <n v="4"/>
    <n v="4"/>
    <n v="9"/>
    <n v="1"/>
    <n v="0"/>
    <n v="0"/>
    <n v="0"/>
    <n v="0"/>
    <n v="0"/>
    <n v="0"/>
    <n v="0"/>
    <x v="6"/>
  </r>
  <r>
    <n v="11171"/>
    <n v="1965"/>
    <n v="49"/>
    <x v="0"/>
    <x v="3"/>
    <x v="2"/>
    <x v="1204"/>
    <n v="2"/>
    <n v="1"/>
    <d v="2013-10-11T00:00:00"/>
    <n v="60"/>
    <n v="292"/>
    <n v="3"/>
    <n v="77"/>
    <n v="10"/>
    <n v="3"/>
    <n v="26"/>
    <n v="7"/>
    <n v="6"/>
    <n v="3"/>
    <n v="5"/>
    <n v="7"/>
    <n v="0"/>
    <n v="0"/>
    <n v="0"/>
    <n v="0"/>
    <n v="0"/>
    <n v="0"/>
    <n v="0"/>
    <x v="3"/>
  </r>
  <r>
    <n v="1600"/>
    <n v="1965"/>
    <n v="49"/>
    <x v="0"/>
    <x v="3"/>
    <x v="2"/>
    <x v="1204"/>
    <n v="2"/>
    <n v="1"/>
    <d v="2013-10-11T00:00:00"/>
    <n v="60"/>
    <n v="292"/>
    <n v="3"/>
    <n v="77"/>
    <n v="10"/>
    <n v="3"/>
    <n v="26"/>
    <n v="7"/>
    <n v="6"/>
    <n v="3"/>
    <n v="5"/>
    <n v="7"/>
    <n v="0"/>
    <n v="0"/>
    <n v="0"/>
    <n v="0"/>
    <n v="0"/>
    <n v="0"/>
    <n v="0"/>
    <x v="6"/>
  </r>
  <r>
    <n v="7851"/>
    <n v="1949"/>
    <n v="65"/>
    <x v="2"/>
    <x v="0"/>
    <x v="4"/>
    <x v="1205"/>
    <n v="0"/>
    <n v="0"/>
    <d v="2013-09-22T00:00:00"/>
    <n v="60"/>
    <n v="161"/>
    <n v="0"/>
    <n v="253"/>
    <n v="199"/>
    <n v="191"/>
    <n v="122"/>
    <n v="1"/>
    <n v="3"/>
    <n v="7"/>
    <n v="11"/>
    <n v="1"/>
    <n v="0"/>
    <n v="0"/>
    <n v="0"/>
    <n v="0"/>
    <n v="0"/>
    <n v="0"/>
    <n v="0"/>
    <x v="0"/>
  </r>
  <r>
    <n v="10701"/>
    <n v="1973"/>
    <n v="41"/>
    <x v="0"/>
    <x v="0"/>
    <x v="2"/>
    <x v="1206"/>
    <n v="0"/>
    <n v="0"/>
    <d v="2013-09-11T00:00:00"/>
    <n v="60"/>
    <n v="713"/>
    <n v="0"/>
    <n v="264"/>
    <n v="120"/>
    <n v="80"/>
    <n v="34"/>
    <n v="1"/>
    <n v="7"/>
    <n v="8"/>
    <n v="12"/>
    <n v="4"/>
    <n v="0"/>
    <n v="0"/>
    <n v="1"/>
    <n v="1"/>
    <n v="0"/>
    <n v="0"/>
    <n v="0"/>
    <x v="2"/>
  </r>
  <r>
    <n v="891"/>
    <n v="1951"/>
    <n v="63"/>
    <x v="2"/>
    <x v="3"/>
    <x v="3"/>
    <x v="1207"/>
    <n v="1"/>
    <n v="1"/>
    <d v="2013-09-07T00:00:00"/>
    <n v="60"/>
    <n v="6"/>
    <n v="0"/>
    <n v="2"/>
    <n v="2"/>
    <n v="0"/>
    <n v="1"/>
    <n v="1"/>
    <n v="1"/>
    <n v="0"/>
    <n v="2"/>
    <n v="5"/>
    <n v="0"/>
    <n v="0"/>
    <n v="0"/>
    <n v="0"/>
    <n v="0"/>
    <n v="0"/>
    <n v="0"/>
    <x v="0"/>
  </r>
  <r>
    <n v="6912"/>
    <n v="1967"/>
    <n v="47"/>
    <x v="0"/>
    <x v="1"/>
    <x v="2"/>
    <x v="1208"/>
    <n v="0"/>
    <n v="2"/>
    <d v="2013-08-20T00:00:00"/>
    <n v="60"/>
    <n v="593"/>
    <n v="30"/>
    <n v="91"/>
    <n v="29"/>
    <n v="22"/>
    <n v="7"/>
    <n v="1"/>
    <n v="6"/>
    <n v="3"/>
    <n v="12"/>
    <n v="4"/>
    <n v="0"/>
    <n v="0"/>
    <n v="0"/>
    <n v="0"/>
    <n v="0"/>
    <n v="0"/>
    <n v="0"/>
    <x v="0"/>
  </r>
  <r>
    <n v="5967"/>
    <n v="1952"/>
    <n v="62"/>
    <x v="2"/>
    <x v="0"/>
    <x v="3"/>
    <x v="1209"/>
    <n v="1"/>
    <n v="1"/>
    <d v="2013-07-18T00:00:00"/>
    <n v="60"/>
    <n v="26"/>
    <n v="2"/>
    <n v="19"/>
    <n v="10"/>
    <n v="5"/>
    <n v="8"/>
    <n v="3"/>
    <n v="2"/>
    <n v="1"/>
    <n v="3"/>
    <n v="8"/>
    <n v="0"/>
    <n v="0"/>
    <n v="0"/>
    <n v="0"/>
    <n v="0"/>
    <n v="0"/>
    <n v="0"/>
    <x v="4"/>
  </r>
  <r>
    <n v="2109"/>
    <n v="1990"/>
    <n v="24"/>
    <x v="1"/>
    <x v="0"/>
    <x v="1"/>
    <x v="1210"/>
    <n v="0"/>
    <n v="0"/>
    <d v="2013-04-23T00:00:00"/>
    <n v="60"/>
    <n v="448"/>
    <n v="71"/>
    <n v="951"/>
    <n v="40"/>
    <n v="17"/>
    <n v="17"/>
    <n v="1"/>
    <n v="6"/>
    <n v="11"/>
    <n v="10"/>
    <n v="2"/>
    <n v="0"/>
    <n v="0"/>
    <n v="1"/>
    <n v="0"/>
    <n v="0"/>
    <n v="1"/>
    <n v="0"/>
    <x v="0"/>
  </r>
  <r>
    <n v="6292"/>
    <n v="1986"/>
    <n v="28"/>
    <x v="1"/>
    <x v="1"/>
    <x v="2"/>
    <x v="1211"/>
    <n v="0"/>
    <n v="0"/>
    <d v="2013-03-30T00:00:00"/>
    <n v="60"/>
    <n v="1311"/>
    <n v="0"/>
    <n v="359"/>
    <n v="46"/>
    <n v="89"/>
    <n v="17"/>
    <n v="1"/>
    <n v="4"/>
    <n v="3"/>
    <n v="10"/>
    <n v="2"/>
    <n v="0"/>
    <n v="0"/>
    <n v="1"/>
    <n v="0"/>
    <n v="0"/>
    <n v="1"/>
    <n v="0"/>
    <x v="4"/>
  </r>
  <r>
    <n v="8537"/>
    <n v="1949"/>
    <n v="65"/>
    <x v="2"/>
    <x v="0"/>
    <x v="4"/>
    <x v="1212"/>
    <n v="0"/>
    <n v="0"/>
    <d v="2013-02-27T00:00:00"/>
    <n v="60"/>
    <n v="526"/>
    <n v="80"/>
    <n v="553"/>
    <n v="123"/>
    <n v="94"/>
    <n v="53"/>
    <n v="1"/>
    <n v="3"/>
    <n v="10"/>
    <n v="7"/>
    <n v="2"/>
    <n v="0"/>
    <n v="0"/>
    <n v="0"/>
    <n v="1"/>
    <n v="0"/>
    <n v="1"/>
    <n v="0"/>
    <x v="0"/>
  </r>
  <r>
    <n v="9576"/>
    <n v="1982"/>
    <n v="32"/>
    <x v="1"/>
    <x v="1"/>
    <x v="3"/>
    <x v="1213"/>
    <n v="1"/>
    <n v="0"/>
    <d v="2013-02-11T00:00:00"/>
    <n v="60"/>
    <n v="86"/>
    <n v="4"/>
    <n v="56"/>
    <n v="2"/>
    <n v="4"/>
    <n v="7"/>
    <n v="3"/>
    <n v="4"/>
    <n v="0"/>
    <n v="4"/>
    <n v="9"/>
    <n v="0"/>
    <n v="0"/>
    <n v="0"/>
    <n v="0"/>
    <n v="0"/>
    <n v="0"/>
    <n v="0"/>
    <x v="0"/>
  </r>
  <r>
    <n v="5935"/>
    <n v="1956"/>
    <n v="58"/>
    <x v="0"/>
    <x v="3"/>
    <x v="1"/>
    <x v="1214"/>
    <n v="0"/>
    <n v="1"/>
    <d v="2012-12-24T00:00:00"/>
    <n v="60"/>
    <n v="547"/>
    <n v="7"/>
    <n v="140"/>
    <n v="0"/>
    <n v="7"/>
    <n v="63"/>
    <n v="3"/>
    <n v="7"/>
    <n v="5"/>
    <n v="8"/>
    <n v="5"/>
    <n v="0"/>
    <n v="0"/>
    <n v="0"/>
    <n v="0"/>
    <n v="0"/>
    <n v="0"/>
    <n v="0"/>
    <x v="5"/>
  </r>
  <r>
    <n v="10264"/>
    <n v="1979"/>
    <n v="35"/>
    <x v="1"/>
    <x v="0"/>
    <x v="0"/>
    <x v="1215"/>
    <n v="1"/>
    <n v="0"/>
    <d v="2012-10-10T00:00:00"/>
    <n v="60"/>
    <n v="1"/>
    <n v="2"/>
    <n v="8"/>
    <n v="4"/>
    <n v="3"/>
    <n v="13"/>
    <n v="2"/>
    <n v="1"/>
    <n v="1"/>
    <n v="2"/>
    <n v="7"/>
    <n v="1"/>
    <n v="0"/>
    <n v="0"/>
    <n v="0"/>
    <n v="0"/>
    <n v="1"/>
    <n v="0"/>
    <x v="6"/>
  </r>
  <r>
    <n v="234"/>
    <n v="1979"/>
    <n v="35"/>
    <x v="1"/>
    <x v="0"/>
    <x v="0"/>
    <x v="1215"/>
    <n v="1"/>
    <n v="0"/>
    <d v="2012-10-10T00:00:00"/>
    <n v="60"/>
    <n v="1"/>
    <n v="2"/>
    <n v="8"/>
    <n v="4"/>
    <n v="3"/>
    <n v="13"/>
    <n v="2"/>
    <n v="1"/>
    <n v="1"/>
    <n v="2"/>
    <n v="7"/>
    <n v="1"/>
    <n v="0"/>
    <n v="0"/>
    <n v="0"/>
    <n v="0"/>
    <n v="1"/>
    <n v="0"/>
    <x v="0"/>
  </r>
  <r>
    <n v="3202"/>
    <n v="1987"/>
    <n v="27"/>
    <x v="1"/>
    <x v="1"/>
    <x v="2"/>
    <x v="1216"/>
    <n v="0"/>
    <n v="0"/>
    <d v="2012-10-01T00:00:00"/>
    <n v="60"/>
    <n v="1166"/>
    <n v="0"/>
    <n v="48"/>
    <n v="0"/>
    <n v="0"/>
    <n v="36"/>
    <n v="1"/>
    <n v="4"/>
    <n v="4"/>
    <n v="10"/>
    <n v="8"/>
    <n v="0"/>
    <n v="1"/>
    <n v="1"/>
    <n v="0"/>
    <n v="0"/>
    <n v="0"/>
    <n v="0"/>
    <x v="6"/>
  </r>
  <r>
    <n v="1103"/>
    <n v="1976"/>
    <n v="38"/>
    <x v="1"/>
    <x v="3"/>
    <x v="2"/>
    <x v="1217"/>
    <n v="1"/>
    <n v="0"/>
    <d v="2012-09-29T00:00:00"/>
    <n v="60"/>
    <n v="1486"/>
    <n v="55"/>
    <n v="278"/>
    <n v="49"/>
    <n v="0"/>
    <n v="185"/>
    <n v="2"/>
    <n v="4"/>
    <n v="4"/>
    <n v="10"/>
    <n v="6"/>
    <n v="1"/>
    <n v="0"/>
    <n v="1"/>
    <n v="0"/>
    <n v="0"/>
    <n v="1"/>
    <n v="0"/>
    <x v="3"/>
  </r>
  <r>
    <n v="610"/>
    <n v="1953"/>
    <n v="61"/>
    <x v="2"/>
    <x v="1"/>
    <x v="3"/>
    <x v="1218"/>
    <n v="1"/>
    <n v="1"/>
    <d v="2012-08-07T00:00:00"/>
    <n v="60"/>
    <n v="349"/>
    <n v="4"/>
    <n v="78"/>
    <n v="6"/>
    <n v="0"/>
    <n v="43"/>
    <n v="8"/>
    <n v="7"/>
    <n v="2"/>
    <n v="6"/>
    <n v="8"/>
    <n v="0"/>
    <n v="0"/>
    <n v="0"/>
    <n v="0"/>
    <n v="0"/>
    <n v="0"/>
    <n v="0"/>
    <x v="3"/>
  </r>
  <r>
    <n v="4480"/>
    <n v="1973"/>
    <n v="41"/>
    <x v="0"/>
    <x v="3"/>
    <x v="2"/>
    <x v="1219"/>
    <n v="0"/>
    <n v="1"/>
    <d v="2014-03-09T00:00:00"/>
    <n v="61"/>
    <n v="365"/>
    <n v="3"/>
    <n v="15"/>
    <n v="4"/>
    <n v="3"/>
    <n v="11"/>
    <n v="5"/>
    <n v="7"/>
    <n v="2"/>
    <n v="5"/>
    <n v="6"/>
    <n v="0"/>
    <n v="0"/>
    <n v="0"/>
    <n v="0"/>
    <n v="0"/>
    <n v="0"/>
    <n v="0"/>
    <x v="6"/>
  </r>
  <r>
    <n v="10660"/>
    <n v="1957"/>
    <n v="57"/>
    <x v="0"/>
    <x v="3"/>
    <x v="2"/>
    <x v="1220"/>
    <n v="1"/>
    <n v="1"/>
    <d v="2014-01-12T00:00:00"/>
    <n v="61"/>
    <n v="349"/>
    <n v="7"/>
    <n v="35"/>
    <n v="0"/>
    <n v="0"/>
    <n v="47"/>
    <n v="3"/>
    <n v="8"/>
    <n v="2"/>
    <n v="4"/>
    <n v="7"/>
    <n v="0"/>
    <n v="1"/>
    <n v="0"/>
    <n v="0"/>
    <n v="0"/>
    <n v="0"/>
    <n v="0"/>
    <x v="0"/>
  </r>
  <r>
    <n v="9353"/>
    <n v="1959"/>
    <n v="55"/>
    <x v="0"/>
    <x v="0"/>
    <x v="1"/>
    <x v="1221"/>
    <n v="0"/>
    <n v="1"/>
    <d v="2014-01-06T00:00:00"/>
    <n v="61"/>
    <n v="515"/>
    <n v="47"/>
    <n v="267"/>
    <n v="62"/>
    <n v="66"/>
    <n v="38"/>
    <n v="2"/>
    <n v="5"/>
    <n v="5"/>
    <n v="4"/>
    <n v="3"/>
    <n v="0"/>
    <n v="1"/>
    <n v="0"/>
    <n v="0"/>
    <n v="0"/>
    <n v="0"/>
    <n v="0"/>
    <x v="5"/>
  </r>
  <r>
    <n v="4120"/>
    <n v="1975"/>
    <n v="39"/>
    <x v="1"/>
    <x v="2"/>
    <x v="1"/>
    <x v="1222"/>
    <n v="1"/>
    <n v="0"/>
    <d v="2013-12-17T00:00:00"/>
    <n v="61"/>
    <n v="88"/>
    <n v="39"/>
    <n v="78"/>
    <n v="58"/>
    <n v="13"/>
    <n v="93"/>
    <n v="2"/>
    <n v="6"/>
    <n v="1"/>
    <n v="4"/>
    <n v="7"/>
    <n v="0"/>
    <n v="0"/>
    <n v="0"/>
    <n v="0"/>
    <n v="0"/>
    <n v="0"/>
    <n v="0"/>
    <x v="5"/>
  </r>
  <r>
    <n v="2836"/>
    <n v="1972"/>
    <n v="42"/>
    <x v="0"/>
    <x v="1"/>
    <x v="2"/>
    <x v="1223"/>
    <n v="1"/>
    <n v="0"/>
    <d v="2013-09-16T00:00:00"/>
    <n v="61"/>
    <n v="10"/>
    <n v="1"/>
    <n v="7"/>
    <n v="0"/>
    <n v="0"/>
    <n v="1"/>
    <n v="1"/>
    <n v="1"/>
    <n v="0"/>
    <n v="2"/>
    <n v="8"/>
    <n v="0"/>
    <n v="0"/>
    <n v="0"/>
    <n v="0"/>
    <n v="0"/>
    <n v="0"/>
    <n v="0"/>
    <x v="4"/>
  </r>
  <r>
    <n v="9579"/>
    <n v="1959"/>
    <n v="55"/>
    <x v="0"/>
    <x v="1"/>
    <x v="2"/>
    <x v="1224"/>
    <n v="2"/>
    <n v="1"/>
    <d v="2013-07-07T00:00:00"/>
    <n v="61"/>
    <n v="53"/>
    <n v="1"/>
    <n v="34"/>
    <n v="2"/>
    <n v="0"/>
    <n v="16"/>
    <n v="3"/>
    <n v="2"/>
    <n v="2"/>
    <n v="2"/>
    <n v="8"/>
    <n v="0"/>
    <n v="0"/>
    <n v="0"/>
    <n v="0"/>
    <n v="0"/>
    <n v="0"/>
    <n v="0"/>
    <x v="1"/>
  </r>
  <r>
    <n v="5841"/>
    <n v="1966"/>
    <n v="48"/>
    <x v="0"/>
    <x v="0"/>
    <x v="3"/>
    <x v="1225"/>
    <n v="0"/>
    <n v="1"/>
    <d v="2013-06-28T00:00:00"/>
    <n v="61"/>
    <n v="606"/>
    <n v="7"/>
    <n v="155"/>
    <n v="10"/>
    <n v="0"/>
    <n v="54"/>
    <n v="5"/>
    <n v="10"/>
    <n v="3"/>
    <n v="8"/>
    <n v="7"/>
    <n v="0"/>
    <n v="0"/>
    <n v="0"/>
    <n v="0"/>
    <n v="0"/>
    <n v="0"/>
    <n v="0"/>
    <x v="0"/>
  </r>
  <r>
    <n v="3174"/>
    <n v="1959"/>
    <n v="55"/>
    <x v="0"/>
    <x v="0"/>
    <x v="3"/>
    <x v="1226"/>
    <n v="0"/>
    <n v="1"/>
    <d v="2013-05-22T00:00:00"/>
    <n v="61"/>
    <n v="1492"/>
    <n v="38"/>
    <n v="287"/>
    <n v="50"/>
    <n v="57"/>
    <n v="33"/>
    <n v="1"/>
    <n v="5"/>
    <n v="10"/>
    <n v="4"/>
    <n v="6"/>
    <n v="0"/>
    <n v="1"/>
    <n v="1"/>
    <n v="1"/>
    <n v="1"/>
    <n v="1"/>
    <n v="0"/>
    <x v="0"/>
  </r>
  <r>
    <n v="5536"/>
    <n v="1959"/>
    <n v="55"/>
    <x v="0"/>
    <x v="0"/>
    <x v="3"/>
    <x v="1226"/>
    <n v="0"/>
    <n v="1"/>
    <d v="2013-05-22T00:00:00"/>
    <n v="61"/>
    <n v="1492"/>
    <n v="38"/>
    <n v="287"/>
    <n v="50"/>
    <n v="57"/>
    <n v="33"/>
    <n v="1"/>
    <n v="5"/>
    <n v="10"/>
    <n v="4"/>
    <n v="6"/>
    <n v="0"/>
    <n v="1"/>
    <n v="1"/>
    <n v="1"/>
    <n v="1"/>
    <n v="1"/>
    <n v="0"/>
    <x v="1"/>
  </r>
  <r>
    <n v="2061"/>
    <n v="1955"/>
    <n v="59"/>
    <x v="0"/>
    <x v="0"/>
    <x v="2"/>
    <x v="1227"/>
    <n v="0"/>
    <n v="1"/>
    <d v="2013-05-11T00:00:00"/>
    <n v="61"/>
    <n v="78"/>
    <n v="0"/>
    <n v="11"/>
    <n v="0"/>
    <n v="0"/>
    <n v="10"/>
    <n v="1"/>
    <n v="2"/>
    <n v="0"/>
    <n v="4"/>
    <n v="6"/>
    <n v="0"/>
    <n v="1"/>
    <n v="0"/>
    <n v="0"/>
    <n v="0"/>
    <n v="0"/>
    <n v="0"/>
    <x v="0"/>
  </r>
  <r>
    <n v="8477"/>
    <n v="1956"/>
    <n v="58"/>
    <x v="0"/>
    <x v="0"/>
    <x v="0"/>
    <x v="1228"/>
    <n v="2"/>
    <n v="1"/>
    <d v="2013-03-11T00:00:00"/>
    <n v="61"/>
    <n v="5"/>
    <n v="1"/>
    <n v="13"/>
    <n v="3"/>
    <n v="5"/>
    <n v="1"/>
    <n v="1"/>
    <n v="1"/>
    <n v="0"/>
    <n v="3"/>
    <n v="7"/>
    <n v="0"/>
    <n v="0"/>
    <n v="0"/>
    <n v="0"/>
    <n v="0"/>
    <n v="0"/>
    <n v="0"/>
    <x v="0"/>
  </r>
  <r>
    <n v="640"/>
    <n v="1951"/>
    <n v="63"/>
    <x v="2"/>
    <x v="0"/>
    <x v="2"/>
    <x v="1229"/>
    <n v="0"/>
    <n v="1"/>
    <d v="2013-03-11T00:00:00"/>
    <n v="61"/>
    <n v="356"/>
    <n v="80"/>
    <n v="329"/>
    <n v="138"/>
    <n v="17"/>
    <n v="106"/>
    <n v="2"/>
    <n v="7"/>
    <n v="6"/>
    <n v="10"/>
    <n v="5"/>
    <n v="0"/>
    <n v="0"/>
    <n v="0"/>
    <n v="0"/>
    <n v="0"/>
    <n v="0"/>
    <n v="0"/>
    <x v="0"/>
  </r>
  <r>
    <n v="3828"/>
    <n v="1951"/>
    <n v="63"/>
    <x v="2"/>
    <x v="0"/>
    <x v="2"/>
    <x v="1230"/>
    <n v="0"/>
    <n v="1"/>
    <d v="2013-02-17T00:00:00"/>
    <n v="61"/>
    <n v="533"/>
    <n v="10"/>
    <n v="217"/>
    <n v="198"/>
    <n v="174"/>
    <n v="195"/>
    <n v="2"/>
    <n v="7"/>
    <n v="6"/>
    <n v="13"/>
    <n v="4"/>
    <n v="0"/>
    <n v="0"/>
    <n v="0"/>
    <n v="0"/>
    <n v="0"/>
    <n v="0"/>
    <n v="0"/>
    <x v="0"/>
  </r>
  <r>
    <n v="4093"/>
    <n v="1975"/>
    <n v="39"/>
    <x v="1"/>
    <x v="3"/>
    <x v="3"/>
    <x v="1231"/>
    <n v="1"/>
    <n v="1"/>
    <d v="2013-02-11T00:00:00"/>
    <n v="61"/>
    <n v="216"/>
    <n v="9"/>
    <n v="57"/>
    <n v="20"/>
    <n v="9"/>
    <n v="125"/>
    <n v="7"/>
    <n v="4"/>
    <n v="3"/>
    <n v="5"/>
    <n v="5"/>
    <n v="0"/>
    <n v="0"/>
    <n v="0"/>
    <n v="0"/>
    <n v="0"/>
    <n v="0"/>
    <n v="0"/>
    <x v="1"/>
  </r>
  <r>
    <n v="8624"/>
    <n v="1958"/>
    <n v="56"/>
    <x v="0"/>
    <x v="0"/>
    <x v="2"/>
    <x v="1232"/>
    <n v="0"/>
    <n v="0"/>
    <d v="2013-02-06T00:00:00"/>
    <n v="61"/>
    <n v="183"/>
    <n v="33"/>
    <n v="493"/>
    <n v="59"/>
    <n v="103"/>
    <n v="57"/>
    <n v="1"/>
    <n v="4"/>
    <n v="3"/>
    <n v="10"/>
    <n v="2"/>
    <n v="0"/>
    <n v="0"/>
    <n v="0"/>
    <n v="0"/>
    <n v="0"/>
    <n v="0"/>
    <n v="0"/>
    <x v="6"/>
  </r>
  <r>
    <n v="2802"/>
    <n v="1992"/>
    <n v="22"/>
    <x v="1"/>
    <x v="2"/>
    <x v="2"/>
    <x v="1233"/>
    <n v="0"/>
    <n v="0"/>
    <d v="2012-12-15T00:00:00"/>
    <n v="61"/>
    <n v="196"/>
    <n v="25"/>
    <n v="607"/>
    <n v="67"/>
    <n v="17"/>
    <n v="49"/>
    <n v="1"/>
    <n v="4"/>
    <n v="6"/>
    <n v="7"/>
    <n v="2"/>
    <n v="0"/>
    <n v="0"/>
    <n v="0"/>
    <n v="0"/>
    <n v="0"/>
    <n v="0"/>
    <n v="0"/>
    <x v="3"/>
  </r>
  <r>
    <n v="368"/>
    <n v="1974"/>
    <n v="40"/>
    <x v="0"/>
    <x v="0"/>
    <x v="2"/>
    <x v="466"/>
    <n v="0"/>
    <n v="1"/>
    <d v="2012-11-29T00:00:00"/>
    <n v="61"/>
    <n v="91"/>
    <n v="65"/>
    <n v="52"/>
    <n v="10"/>
    <n v="44"/>
    <n v="28"/>
    <n v="3"/>
    <n v="3"/>
    <n v="2"/>
    <n v="6"/>
    <n v="5"/>
    <n v="0"/>
    <n v="0"/>
    <n v="0"/>
    <n v="0"/>
    <n v="0"/>
    <n v="0"/>
    <n v="0"/>
    <x v="5"/>
  </r>
  <r>
    <n v="3599"/>
    <n v="1970"/>
    <n v="44"/>
    <x v="0"/>
    <x v="0"/>
    <x v="2"/>
    <x v="1234"/>
    <n v="0"/>
    <n v="1"/>
    <d v="2012-11-26T00:00:00"/>
    <n v="61"/>
    <n v="575"/>
    <n v="80"/>
    <n v="428"/>
    <n v="208"/>
    <n v="93"/>
    <n v="80"/>
    <n v="3"/>
    <n v="8"/>
    <n v="4"/>
    <n v="8"/>
    <n v="5"/>
    <n v="0"/>
    <n v="0"/>
    <n v="0"/>
    <n v="0"/>
    <n v="0"/>
    <n v="0"/>
    <n v="0"/>
    <x v="0"/>
  </r>
  <r>
    <n v="3389"/>
    <n v="1970"/>
    <n v="44"/>
    <x v="0"/>
    <x v="0"/>
    <x v="2"/>
    <x v="1235"/>
    <n v="0"/>
    <n v="1"/>
    <d v="2012-11-22T00:00:00"/>
    <n v="61"/>
    <n v="726"/>
    <n v="53"/>
    <n v="363"/>
    <n v="123"/>
    <n v="107"/>
    <n v="161"/>
    <n v="4"/>
    <n v="8"/>
    <n v="9"/>
    <n v="13"/>
    <n v="5"/>
    <n v="0"/>
    <n v="0"/>
    <n v="0"/>
    <n v="0"/>
    <n v="0"/>
    <n v="0"/>
    <n v="0"/>
    <x v="0"/>
  </r>
  <r>
    <n v="10710"/>
    <n v="1979"/>
    <n v="35"/>
    <x v="1"/>
    <x v="0"/>
    <x v="2"/>
    <x v="130"/>
    <n v="0"/>
    <n v="1"/>
    <d v="2012-08-29T00:00:00"/>
    <n v="61"/>
    <n v="5"/>
    <n v="2"/>
    <n v="3"/>
    <n v="3"/>
    <n v="0"/>
    <n v="5"/>
    <n v="1"/>
    <n v="1"/>
    <n v="0"/>
    <n v="2"/>
    <n v="8"/>
    <n v="0"/>
    <n v="0"/>
    <n v="0"/>
    <n v="0"/>
    <n v="0"/>
    <n v="0"/>
    <n v="0"/>
    <x v="0"/>
  </r>
  <r>
    <n v="7118"/>
    <n v="1957"/>
    <n v="57"/>
    <x v="0"/>
    <x v="0"/>
    <x v="2"/>
    <x v="1236"/>
    <n v="0"/>
    <n v="1"/>
    <d v="2012-08-01T00:00:00"/>
    <n v="61"/>
    <n v="833"/>
    <n v="80"/>
    <n v="363"/>
    <n v="52"/>
    <n v="26"/>
    <n v="174"/>
    <n v="2"/>
    <n v="9"/>
    <n v="5"/>
    <n v="6"/>
    <n v="6"/>
    <n v="1"/>
    <n v="0"/>
    <n v="0"/>
    <n v="0"/>
    <n v="0"/>
    <n v="1"/>
    <n v="0"/>
    <x v="1"/>
  </r>
  <r>
    <n v="4937"/>
    <n v="1973"/>
    <n v="41"/>
    <x v="0"/>
    <x v="2"/>
    <x v="2"/>
    <x v="1237"/>
    <n v="1"/>
    <n v="1"/>
    <d v="2014-06-10T00:00:00"/>
    <n v="62"/>
    <n v="12"/>
    <n v="2"/>
    <n v="20"/>
    <n v="3"/>
    <n v="2"/>
    <n v="5"/>
    <n v="1"/>
    <n v="1"/>
    <n v="0"/>
    <n v="3"/>
    <n v="7"/>
    <n v="0"/>
    <n v="0"/>
    <n v="0"/>
    <n v="0"/>
    <n v="0"/>
    <n v="0"/>
    <n v="0"/>
    <x v="0"/>
  </r>
  <r>
    <n v="1127"/>
    <n v="1973"/>
    <n v="41"/>
    <x v="0"/>
    <x v="1"/>
    <x v="2"/>
    <x v="1238"/>
    <n v="0"/>
    <n v="0"/>
    <d v="2014-05-29T00:00:00"/>
    <n v="62"/>
    <n v="938"/>
    <n v="19"/>
    <n v="843"/>
    <n v="25"/>
    <n v="95"/>
    <n v="38"/>
    <n v="1"/>
    <n v="6"/>
    <n v="6"/>
    <n v="7"/>
    <n v="2"/>
    <n v="0"/>
    <n v="0"/>
    <n v="1"/>
    <n v="0"/>
    <n v="0"/>
    <n v="0"/>
    <n v="0"/>
    <x v="0"/>
  </r>
  <r>
    <n v="833"/>
    <n v="1955"/>
    <n v="59"/>
    <x v="0"/>
    <x v="3"/>
    <x v="2"/>
    <x v="1239"/>
    <n v="1"/>
    <n v="1"/>
    <d v="2014-03-30T00:00:00"/>
    <n v="62"/>
    <n v="56"/>
    <n v="0"/>
    <n v="14"/>
    <n v="0"/>
    <n v="0"/>
    <n v="2"/>
    <n v="3"/>
    <n v="3"/>
    <n v="0"/>
    <n v="3"/>
    <n v="7"/>
    <n v="0"/>
    <n v="0"/>
    <n v="0"/>
    <n v="0"/>
    <n v="0"/>
    <n v="0"/>
    <n v="0"/>
    <x v="0"/>
  </r>
  <r>
    <n v="3565"/>
    <n v="1955"/>
    <n v="59"/>
    <x v="0"/>
    <x v="3"/>
    <x v="2"/>
    <x v="1239"/>
    <n v="1"/>
    <n v="1"/>
    <d v="2014-03-30T00:00:00"/>
    <n v="62"/>
    <n v="56"/>
    <n v="0"/>
    <n v="14"/>
    <n v="0"/>
    <n v="0"/>
    <n v="2"/>
    <n v="3"/>
    <n v="3"/>
    <n v="0"/>
    <n v="3"/>
    <n v="7"/>
    <n v="0"/>
    <n v="0"/>
    <n v="0"/>
    <n v="0"/>
    <n v="0"/>
    <n v="0"/>
    <n v="0"/>
    <x v="0"/>
  </r>
  <r>
    <n v="6086"/>
    <n v="1955"/>
    <n v="59"/>
    <x v="0"/>
    <x v="0"/>
    <x v="2"/>
    <x v="1240"/>
    <n v="0"/>
    <n v="0"/>
    <d v="2013-11-23T00:00:00"/>
    <n v="62"/>
    <n v="445"/>
    <n v="25"/>
    <n v="706"/>
    <n v="80"/>
    <n v="76"/>
    <n v="48"/>
    <n v="1"/>
    <n v="6"/>
    <n v="5"/>
    <n v="12"/>
    <n v="2"/>
    <n v="0"/>
    <n v="0"/>
    <n v="0"/>
    <n v="1"/>
    <n v="0"/>
    <n v="0"/>
    <n v="0"/>
    <x v="3"/>
  </r>
  <r>
    <n v="1763"/>
    <n v="1988"/>
    <n v="26"/>
    <x v="1"/>
    <x v="0"/>
    <x v="3"/>
    <x v="1241"/>
    <n v="0"/>
    <n v="0"/>
    <d v="2013-07-27T00:00:00"/>
    <n v="62"/>
    <n v="1259"/>
    <n v="172"/>
    <n v="815"/>
    <n v="97"/>
    <n v="148"/>
    <n v="33"/>
    <n v="1"/>
    <n v="7"/>
    <n v="11"/>
    <n v="10"/>
    <n v="4"/>
    <n v="1"/>
    <n v="0"/>
    <n v="1"/>
    <n v="1"/>
    <n v="0"/>
    <n v="1"/>
    <n v="0"/>
    <x v="1"/>
  </r>
  <r>
    <n v="4697"/>
    <n v="1949"/>
    <n v="65"/>
    <x v="2"/>
    <x v="3"/>
    <x v="0"/>
    <x v="1242"/>
    <n v="0"/>
    <n v="0"/>
    <d v="2013-06-13T00:00:00"/>
    <n v="62"/>
    <n v="248"/>
    <n v="3"/>
    <n v="81"/>
    <n v="4"/>
    <n v="3"/>
    <n v="51"/>
    <n v="3"/>
    <n v="7"/>
    <n v="1"/>
    <n v="5"/>
    <n v="8"/>
    <n v="0"/>
    <n v="0"/>
    <n v="0"/>
    <n v="0"/>
    <n v="0"/>
    <n v="0"/>
    <n v="0"/>
    <x v="6"/>
  </r>
  <r>
    <n v="182"/>
    <n v="1946"/>
    <n v="68"/>
    <x v="2"/>
    <x v="1"/>
    <x v="3"/>
    <x v="1243"/>
    <n v="0"/>
    <n v="1"/>
    <d v="2013-05-11T00:00:00"/>
    <n v="62"/>
    <n v="284"/>
    <n v="0"/>
    <n v="55"/>
    <n v="0"/>
    <n v="6"/>
    <n v="52"/>
    <n v="4"/>
    <n v="6"/>
    <n v="2"/>
    <n v="5"/>
    <n v="8"/>
    <n v="0"/>
    <n v="0"/>
    <n v="0"/>
    <n v="0"/>
    <n v="0"/>
    <n v="0"/>
    <n v="0"/>
    <x v="0"/>
  </r>
  <r>
    <n v="1165"/>
    <n v="1958"/>
    <n v="56"/>
    <x v="0"/>
    <x v="1"/>
    <x v="1"/>
    <x v="1244"/>
    <n v="1"/>
    <n v="1"/>
    <d v="2013-05-02T00:00:00"/>
    <n v="62"/>
    <n v="239"/>
    <n v="13"/>
    <n v="143"/>
    <n v="45"/>
    <n v="4"/>
    <n v="52"/>
    <n v="9"/>
    <n v="6"/>
    <n v="2"/>
    <n v="7"/>
    <n v="6"/>
    <n v="0"/>
    <n v="0"/>
    <n v="0"/>
    <n v="0"/>
    <n v="0"/>
    <n v="0"/>
    <n v="0"/>
    <x v="6"/>
  </r>
  <r>
    <n v="5386"/>
    <n v="1953"/>
    <n v="61"/>
    <x v="2"/>
    <x v="0"/>
    <x v="3"/>
    <x v="1245"/>
    <n v="0"/>
    <n v="0"/>
    <d v="2013-03-04T00:00:00"/>
    <n v="62"/>
    <n v="1111"/>
    <n v="24"/>
    <n v="790"/>
    <n v="160"/>
    <n v="45"/>
    <n v="172"/>
    <n v="0"/>
    <n v="5"/>
    <n v="8"/>
    <n v="5"/>
    <n v="2"/>
    <n v="0"/>
    <n v="1"/>
    <n v="1"/>
    <n v="1"/>
    <n v="0"/>
    <n v="1"/>
    <n v="0"/>
    <x v="6"/>
  </r>
  <r>
    <n v="6024"/>
    <n v="1953"/>
    <n v="61"/>
    <x v="2"/>
    <x v="0"/>
    <x v="3"/>
    <x v="1245"/>
    <n v="0"/>
    <n v="0"/>
    <d v="2013-03-04T00:00:00"/>
    <n v="62"/>
    <n v="1111"/>
    <n v="24"/>
    <n v="790"/>
    <n v="160"/>
    <n v="45"/>
    <n v="172"/>
    <n v="0"/>
    <n v="5"/>
    <n v="8"/>
    <n v="5"/>
    <n v="2"/>
    <n v="0"/>
    <n v="1"/>
    <n v="1"/>
    <n v="1"/>
    <n v="0"/>
    <n v="1"/>
    <n v="0"/>
    <x v="0"/>
  </r>
  <r>
    <n v="2678"/>
    <n v="1990"/>
    <n v="24"/>
    <x v="1"/>
    <x v="0"/>
    <x v="1"/>
    <x v="1246"/>
    <n v="1"/>
    <n v="0"/>
    <d v="2013-02-13T00:00:00"/>
    <n v="62"/>
    <n v="52"/>
    <n v="12"/>
    <n v="50"/>
    <n v="4"/>
    <n v="36"/>
    <n v="55"/>
    <n v="3"/>
    <n v="5"/>
    <n v="0"/>
    <n v="3"/>
    <n v="9"/>
    <n v="0"/>
    <n v="0"/>
    <n v="0"/>
    <n v="0"/>
    <n v="0"/>
    <n v="0"/>
    <n v="0"/>
    <x v="3"/>
  </r>
  <r>
    <n v="5790"/>
    <n v="1985"/>
    <n v="29"/>
    <x v="1"/>
    <x v="0"/>
    <x v="2"/>
    <x v="1247"/>
    <n v="1"/>
    <n v="0"/>
    <d v="2013-01-27T00:00:00"/>
    <n v="62"/>
    <n v="25"/>
    <n v="6"/>
    <n v="16"/>
    <n v="20"/>
    <n v="0"/>
    <n v="5"/>
    <n v="2"/>
    <n v="2"/>
    <n v="0"/>
    <n v="3"/>
    <n v="8"/>
    <n v="0"/>
    <n v="0"/>
    <n v="0"/>
    <n v="0"/>
    <n v="0"/>
    <n v="0"/>
    <n v="0"/>
    <x v="0"/>
  </r>
  <r>
    <n v="236"/>
    <n v="1951"/>
    <n v="63"/>
    <x v="2"/>
    <x v="0"/>
    <x v="2"/>
    <x v="1248"/>
    <n v="1"/>
    <n v="1"/>
    <d v="2013-01-19T00:00:00"/>
    <n v="62"/>
    <n v="28"/>
    <n v="23"/>
    <n v="29"/>
    <n v="29"/>
    <n v="14"/>
    <n v="47"/>
    <n v="3"/>
    <n v="2"/>
    <n v="1"/>
    <n v="4"/>
    <n v="6"/>
    <n v="0"/>
    <n v="0"/>
    <n v="0"/>
    <n v="0"/>
    <n v="0"/>
    <n v="0"/>
    <n v="0"/>
    <x v="1"/>
  </r>
  <r>
    <n v="6001"/>
    <n v="1979"/>
    <n v="35"/>
    <x v="1"/>
    <x v="0"/>
    <x v="2"/>
    <x v="1249"/>
    <n v="0"/>
    <n v="1"/>
    <d v="2013-01-02T00:00:00"/>
    <n v="62"/>
    <n v="614"/>
    <n v="35"/>
    <n v="160"/>
    <n v="58"/>
    <n v="35"/>
    <n v="35"/>
    <n v="2"/>
    <n v="5"/>
    <n v="8"/>
    <n v="10"/>
    <n v="5"/>
    <n v="0"/>
    <n v="0"/>
    <n v="0"/>
    <n v="0"/>
    <n v="0"/>
    <n v="0"/>
    <n v="0"/>
    <x v="0"/>
  </r>
  <r>
    <n v="6250"/>
    <n v="1949"/>
    <n v="65"/>
    <x v="2"/>
    <x v="1"/>
    <x v="4"/>
    <x v="1250"/>
    <n v="0"/>
    <n v="1"/>
    <d v="2012-11-19T00:00:00"/>
    <n v="62"/>
    <n v="710"/>
    <n v="15"/>
    <n v="30"/>
    <n v="20"/>
    <n v="0"/>
    <n v="0"/>
    <n v="3"/>
    <n v="11"/>
    <n v="2"/>
    <n v="8"/>
    <n v="8"/>
    <n v="0"/>
    <n v="0"/>
    <n v="0"/>
    <n v="0"/>
    <n v="0"/>
    <n v="1"/>
    <n v="0"/>
    <x v="0"/>
  </r>
  <r>
    <n v="1168"/>
    <n v="1978"/>
    <n v="36"/>
    <x v="1"/>
    <x v="1"/>
    <x v="2"/>
    <x v="1251"/>
    <n v="0"/>
    <n v="0"/>
    <d v="2012-10-29T00:00:00"/>
    <n v="62"/>
    <n v="322"/>
    <n v="53"/>
    <n v="899"/>
    <n v="34"/>
    <n v="40"/>
    <n v="53"/>
    <n v="1"/>
    <n v="4"/>
    <n v="6"/>
    <n v="10"/>
    <n v="2"/>
    <n v="0"/>
    <n v="0"/>
    <n v="0"/>
    <n v="0"/>
    <n v="0"/>
    <n v="0"/>
    <n v="0"/>
    <x v="0"/>
  </r>
  <r>
    <n v="10749"/>
    <n v="1991"/>
    <n v="23"/>
    <x v="1"/>
    <x v="0"/>
    <x v="1"/>
    <x v="1252"/>
    <n v="0"/>
    <n v="0"/>
    <d v="2012-09-18T00:00:00"/>
    <n v="62"/>
    <n v="73"/>
    <n v="18"/>
    <n v="66"/>
    <n v="7"/>
    <n v="12"/>
    <n v="2"/>
    <n v="15"/>
    <n v="0"/>
    <n v="1"/>
    <n v="0"/>
    <n v="19"/>
    <n v="0"/>
    <n v="0"/>
    <n v="0"/>
    <n v="0"/>
    <n v="0"/>
    <n v="0"/>
    <n v="0"/>
    <x v="0"/>
  </r>
  <r>
    <n v="2926"/>
    <n v="1952"/>
    <n v="62"/>
    <x v="2"/>
    <x v="3"/>
    <x v="3"/>
    <x v="1253"/>
    <n v="0"/>
    <n v="1"/>
    <d v="2012-08-23T00:00:00"/>
    <n v="62"/>
    <n v="1241"/>
    <n v="0"/>
    <n v="80"/>
    <n v="0"/>
    <n v="13"/>
    <n v="40"/>
    <n v="3"/>
    <n v="3"/>
    <n v="6"/>
    <n v="11"/>
    <n v="8"/>
    <n v="0"/>
    <n v="1"/>
    <n v="0"/>
    <n v="0"/>
    <n v="1"/>
    <n v="0"/>
    <n v="0"/>
    <x v="6"/>
  </r>
  <r>
    <n v="716"/>
    <n v="1949"/>
    <n v="65"/>
    <x v="2"/>
    <x v="1"/>
    <x v="3"/>
    <x v="1254"/>
    <n v="0"/>
    <n v="1"/>
    <d v="2014-05-22T00:00:00"/>
    <n v="63"/>
    <n v="529"/>
    <n v="0"/>
    <n v="356"/>
    <n v="63"/>
    <n v="28"/>
    <n v="0"/>
    <n v="3"/>
    <n v="6"/>
    <n v="7"/>
    <n v="11"/>
    <n v="3"/>
    <n v="0"/>
    <n v="0"/>
    <n v="0"/>
    <n v="0"/>
    <n v="0"/>
    <n v="0"/>
    <n v="0"/>
    <x v="0"/>
  </r>
  <r>
    <n v="6544"/>
    <n v="1949"/>
    <n v="65"/>
    <x v="2"/>
    <x v="1"/>
    <x v="3"/>
    <x v="1254"/>
    <n v="0"/>
    <n v="1"/>
    <d v="2014-05-22T00:00:00"/>
    <n v="63"/>
    <n v="529"/>
    <n v="0"/>
    <n v="356"/>
    <n v="63"/>
    <n v="28"/>
    <n v="0"/>
    <n v="3"/>
    <n v="6"/>
    <n v="7"/>
    <n v="11"/>
    <n v="3"/>
    <n v="0"/>
    <n v="0"/>
    <n v="0"/>
    <n v="0"/>
    <n v="0"/>
    <n v="0"/>
    <n v="0"/>
    <x v="4"/>
  </r>
  <r>
    <n v="4298"/>
    <n v="1973"/>
    <n v="41"/>
    <x v="0"/>
    <x v="1"/>
    <x v="3"/>
    <x v="1255"/>
    <n v="1"/>
    <n v="0"/>
    <d v="2014-03-24T00:00:00"/>
    <n v="63"/>
    <n v="5"/>
    <n v="0"/>
    <n v="4"/>
    <n v="0"/>
    <n v="0"/>
    <n v="1"/>
    <n v="1"/>
    <n v="1"/>
    <n v="0"/>
    <n v="2"/>
    <n v="8"/>
    <n v="0"/>
    <n v="0"/>
    <n v="0"/>
    <n v="0"/>
    <n v="0"/>
    <n v="0"/>
    <n v="0"/>
    <x v="0"/>
  </r>
  <r>
    <n v="5823"/>
    <n v="1970"/>
    <n v="44"/>
    <x v="0"/>
    <x v="1"/>
    <x v="1"/>
    <x v="1256"/>
    <n v="0"/>
    <n v="1"/>
    <d v="2014-03-08T00:00:00"/>
    <n v="63"/>
    <n v="35"/>
    <n v="0"/>
    <n v="2"/>
    <n v="0"/>
    <n v="0"/>
    <n v="2"/>
    <n v="2"/>
    <n v="1"/>
    <n v="0"/>
    <n v="4"/>
    <n v="5"/>
    <n v="0"/>
    <n v="0"/>
    <n v="0"/>
    <n v="0"/>
    <n v="0"/>
    <n v="0"/>
    <n v="0"/>
    <x v="5"/>
  </r>
  <r>
    <n v="8375"/>
    <n v="1968"/>
    <n v="46"/>
    <x v="0"/>
    <x v="1"/>
    <x v="2"/>
    <x v="1257"/>
    <n v="0"/>
    <n v="1"/>
    <d v="2014-03-03T00:00:00"/>
    <n v="63"/>
    <n v="447"/>
    <n v="0"/>
    <n v="28"/>
    <n v="0"/>
    <n v="0"/>
    <n v="43"/>
    <n v="3"/>
    <n v="8"/>
    <n v="2"/>
    <n v="6"/>
    <n v="7"/>
    <n v="0"/>
    <n v="0"/>
    <n v="0"/>
    <n v="0"/>
    <n v="0"/>
    <n v="0"/>
    <n v="0"/>
    <x v="3"/>
  </r>
  <r>
    <n v="5723"/>
    <n v="1976"/>
    <n v="38"/>
    <x v="1"/>
    <x v="1"/>
    <x v="3"/>
    <x v="1258"/>
    <n v="0"/>
    <n v="1"/>
    <d v="2014-01-11T00:00:00"/>
    <n v="63"/>
    <n v="81"/>
    <n v="1"/>
    <n v="31"/>
    <n v="2"/>
    <n v="1"/>
    <n v="0"/>
    <n v="1"/>
    <n v="1"/>
    <n v="1"/>
    <n v="5"/>
    <n v="2"/>
    <n v="0"/>
    <n v="0"/>
    <n v="0"/>
    <n v="0"/>
    <n v="0"/>
    <n v="0"/>
    <n v="0"/>
    <x v="0"/>
  </r>
  <r>
    <n v="5763"/>
    <n v="1972"/>
    <n v="42"/>
    <x v="0"/>
    <x v="3"/>
    <x v="3"/>
    <x v="1259"/>
    <n v="1"/>
    <n v="0"/>
    <d v="2013-11-10T00:00:00"/>
    <n v="63"/>
    <n v="123"/>
    <n v="17"/>
    <n v="171"/>
    <n v="39"/>
    <n v="0"/>
    <n v="30"/>
    <n v="5"/>
    <n v="6"/>
    <n v="2"/>
    <n v="5"/>
    <n v="6"/>
    <n v="0"/>
    <n v="0"/>
    <n v="0"/>
    <n v="0"/>
    <n v="0"/>
    <n v="0"/>
    <n v="0"/>
    <x v="1"/>
  </r>
  <r>
    <n v="8727"/>
    <n v="1978"/>
    <n v="36"/>
    <x v="1"/>
    <x v="0"/>
    <x v="0"/>
    <x v="1260"/>
    <n v="0"/>
    <n v="1"/>
    <d v="2013-10-14T00:00:00"/>
    <n v="63"/>
    <n v="587"/>
    <n v="43"/>
    <n v="337"/>
    <n v="42"/>
    <n v="87"/>
    <n v="54"/>
    <n v="3"/>
    <n v="11"/>
    <n v="6"/>
    <n v="9"/>
    <n v="6"/>
    <n v="0"/>
    <n v="0"/>
    <n v="0"/>
    <n v="0"/>
    <n v="0"/>
    <n v="0"/>
    <n v="0"/>
    <x v="6"/>
  </r>
  <r>
    <n v="3056"/>
    <n v="1978"/>
    <n v="36"/>
    <x v="1"/>
    <x v="0"/>
    <x v="0"/>
    <x v="1260"/>
    <n v="0"/>
    <n v="1"/>
    <d v="2013-10-14T00:00:00"/>
    <n v="63"/>
    <n v="587"/>
    <n v="43"/>
    <n v="337"/>
    <n v="42"/>
    <n v="87"/>
    <n v="54"/>
    <n v="3"/>
    <n v="11"/>
    <n v="6"/>
    <n v="9"/>
    <n v="6"/>
    <n v="0"/>
    <n v="0"/>
    <n v="0"/>
    <n v="0"/>
    <n v="0"/>
    <n v="0"/>
    <n v="0"/>
    <x v="6"/>
  </r>
  <r>
    <n v="8442"/>
    <n v="1985"/>
    <n v="29"/>
    <x v="1"/>
    <x v="3"/>
    <x v="2"/>
    <x v="1261"/>
    <n v="2"/>
    <n v="0"/>
    <d v="2013-09-04T00:00:00"/>
    <n v="63"/>
    <n v="9"/>
    <n v="0"/>
    <n v="7"/>
    <n v="3"/>
    <n v="4"/>
    <n v="7"/>
    <n v="2"/>
    <n v="1"/>
    <n v="0"/>
    <n v="3"/>
    <n v="7"/>
    <n v="0"/>
    <n v="0"/>
    <n v="0"/>
    <n v="0"/>
    <n v="0"/>
    <n v="0"/>
    <n v="0"/>
    <x v="1"/>
  </r>
  <r>
    <n v="3712"/>
    <n v="1959"/>
    <n v="55"/>
    <x v="0"/>
    <x v="0"/>
    <x v="0"/>
    <x v="1262"/>
    <n v="0"/>
    <n v="0"/>
    <d v="2013-08-28T00:00:00"/>
    <n v="63"/>
    <n v="212"/>
    <n v="5"/>
    <n v="33"/>
    <n v="7"/>
    <n v="0"/>
    <n v="2"/>
    <n v="1"/>
    <n v="3"/>
    <n v="2"/>
    <n v="6"/>
    <n v="4"/>
    <n v="0"/>
    <n v="1"/>
    <n v="0"/>
    <n v="0"/>
    <n v="0"/>
    <n v="0"/>
    <n v="0"/>
    <x v="5"/>
  </r>
  <r>
    <n v="10722"/>
    <n v="1973"/>
    <n v="41"/>
    <x v="0"/>
    <x v="0"/>
    <x v="3"/>
    <x v="1263"/>
    <n v="0"/>
    <n v="1"/>
    <d v="2013-08-21T00:00:00"/>
    <n v="63"/>
    <n v="293"/>
    <n v="8"/>
    <n v="124"/>
    <n v="11"/>
    <n v="4"/>
    <n v="106"/>
    <n v="2"/>
    <n v="6"/>
    <n v="6"/>
    <n v="3"/>
    <n v="6"/>
    <n v="1"/>
    <n v="0"/>
    <n v="0"/>
    <n v="0"/>
    <n v="0"/>
    <n v="0"/>
    <n v="0"/>
    <x v="5"/>
  </r>
  <r>
    <n v="2406"/>
    <n v="1949"/>
    <n v="65"/>
    <x v="2"/>
    <x v="0"/>
    <x v="3"/>
    <x v="1264"/>
    <n v="0"/>
    <n v="1"/>
    <d v="2013-08-05T00:00:00"/>
    <n v="63"/>
    <n v="376"/>
    <n v="4"/>
    <n v="94"/>
    <n v="12"/>
    <n v="9"/>
    <n v="24"/>
    <n v="3"/>
    <n v="6"/>
    <n v="2"/>
    <n v="8"/>
    <n v="5"/>
    <n v="0"/>
    <n v="0"/>
    <n v="0"/>
    <n v="0"/>
    <n v="0"/>
    <n v="0"/>
    <n v="0"/>
    <x v="3"/>
  </r>
  <r>
    <n v="7313"/>
    <n v="1949"/>
    <n v="65"/>
    <x v="2"/>
    <x v="2"/>
    <x v="4"/>
    <x v="1265"/>
    <n v="0"/>
    <n v="0"/>
    <d v="2013-06-03T00:00:00"/>
    <n v="63"/>
    <n v="570"/>
    <n v="73"/>
    <n v="614"/>
    <n v="133"/>
    <n v="102"/>
    <n v="73"/>
    <n v="1"/>
    <n v="6"/>
    <n v="5"/>
    <n v="11"/>
    <n v="3"/>
    <n v="0"/>
    <n v="0"/>
    <n v="0"/>
    <n v="1"/>
    <n v="0"/>
    <n v="0"/>
    <n v="0"/>
    <x v="1"/>
  </r>
  <r>
    <n v="2656"/>
    <n v="1971"/>
    <n v="43"/>
    <x v="0"/>
    <x v="0"/>
    <x v="0"/>
    <x v="1266"/>
    <n v="1"/>
    <n v="1"/>
    <d v="2013-02-21T00:00:00"/>
    <n v="63"/>
    <n v="23"/>
    <n v="1"/>
    <n v="7"/>
    <n v="0"/>
    <n v="4"/>
    <n v="24"/>
    <n v="1"/>
    <n v="1"/>
    <n v="1"/>
    <n v="2"/>
    <n v="7"/>
    <n v="0"/>
    <n v="0"/>
    <n v="0"/>
    <n v="0"/>
    <n v="0"/>
    <n v="0"/>
    <n v="0"/>
    <x v="1"/>
  </r>
  <r>
    <n v="1993"/>
    <n v="1949"/>
    <n v="65"/>
    <x v="2"/>
    <x v="1"/>
    <x v="2"/>
    <x v="1267"/>
    <n v="0"/>
    <n v="1"/>
    <d v="2012-12-23T00:00:00"/>
    <n v="63"/>
    <n v="867"/>
    <n v="0"/>
    <n v="86"/>
    <n v="0"/>
    <n v="0"/>
    <n v="19"/>
    <n v="3"/>
    <n v="2"/>
    <n v="3"/>
    <n v="9"/>
    <n v="8"/>
    <n v="0"/>
    <n v="1"/>
    <n v="0"/>
    <n v="0"/>
    <n v="0"/>
    <n v="0"/>
    <n v="0"/>
    <x v="2"/>
  </r>
  <r>
    <n v="4136"/>
    <n v="1992"/>
    <n v="22"/>
    <x v="1"/>
    <x v="4"/>
    <x v="1"/>
    <x v="130"/>
    <n v="1"/>
    <n v="0"/>
    <d v="2012-12-03T00:00:00"/>
    <n v="63"/>
    <n v="10"/>
    <n v="17"/>
    <n v="18"/>
    <n v="8"/>
    <n v="26"/>
    <n v="40"/>
    <n v="4"/>
    <n v="3"/>
    <n v="2"/>
    <n v="2"/>
    <n v="9"/>
    <n v="0"/>
    <n v="0"/>
    <n v="0"/>
    <n v="0"/>
    <n v="0"/>
    <n v="0"/>
    <n v="0"/>
    <x v="0"/>
  </r>
  <r>
    <n v="2928"/>
    <n v="1975"/>
    <n v="39"/>
    <x v="1"/>
    <x v="1"/>
    <x v="1"/>
    <x v="1268"/>
    <n v="0"/>
    <n v="1"/>
    <d v="2012-12-01T00:00:00"/>
    <n v="63"/>
    <n v="789"/>
    <n v="0"/>
    <n v="142"/>
    <n v="12"/>
    <n v="9"/>
    <n v="38"/>
    <n v="2"/>
    <n v="2"/>
    <n v="4"/>
    <n v="8"/>
    <n v="8"/>
    <n v="0"/>
    <n v="0"/>
    <n v="0"/>
    <n v="0"/>
    <n v="0"/>
    <n v="0"/>
    <n v="0"/>
    <x v="0"/>
  </r>
  <r>
    <n v="2920"/>
    <n v="1975"/>
    <n v="39"/>
    <x v="1"/>
    <x v="1"/>
    <x v="1"/>
    <x v="1268"/>
    <n v="0"/>
    <n v="1"/>
    <d v="2012-12-01T00:00:00"/>
    <n v="63"/>
    <n v="789"/>
    <n v="0"/>
    <n v="142"/>
    <n v="12"/>
    <n v="9"/>
    <n v="38"/>
    <n v="2"/>
    <n v="2"/>
    <n v="4"/>
    <n v="8"/>
    <n v="8"/>
    <n v="0"/>
    <n v="0"/>
    <n v="0"/>
    <n v="0"/>
    <n v="0"/>
    <n v="0"/>
    <n v="0"/>
    <x v="7"/>
  </r>
  <r>
    <n v="6661"/>
    <n v="1974"/>
    <n v="40"/>
    <x v="0"/>
    <x v="0"/>
    <x v="2"/>
    <x v="1269"/>
    <n v="0"/>
    <n v="1"/>
    <d v="2012-08-12T00:00:00"/>
    <n v="63"/>
    <n v="757"/>
    <n v="80"/>
    <n v="217"/>
    <n v="29"/>
    <n v="80"/>
    <n v="11"/>
    <n v="5"/>
    <n v="9"/>
    <n v="6"/>
    <n v="12"/>
    <n v="6"/>
    <n v="0"/>
    <n v="0"/>
    <n v="0"/>
    <n v="0"/>
    <n v="0"/>
    <n v="0"/>
    <n v="0"/>
    <x v="0"/>
  </r>
  <r>
    <n v="5462"/>
    <n v="1974"/>
    <n v="40"/>
    <x v="0"/>
    <x v="0"/>
    <x v="2"/>
    <x v="1269"/>
    <n v="0"/>
    <n v="1"/>
    <d v="2012-08-12T00:00:00"/>
    <n v="63"/>
    <n v="757"/>
    <n v="80"/>
    <n v="217"/>
    <n v="29"/>
    <n v="80"/>
    <n v="11"/>
    <n v="5"/>
    <n v="9"/>
    <n v="6"/>
    <n v="12"/>
    <n v="6"/>
    <n v="0"/>
    <n v="0"/>
    <n v="0"/>
    <n v="0"/>
    <n v="0"/>
    <n v="0"/>
    <n v="0"/>
    <x v="5"/>
  </r>
  <r>
    <n v="10897"/>
    <n v="1974"/>
    <n v="40"/>
    <x v="0"/>
    <x v="0"/>
    <x v="2"/>
    <x v="1269"/>
    <n v="0"/>
    <n v="1"/>
    <d v="2012-08-12T00:00:00"/>
    <n v="63"/>
    <n v="757"/>
    <n v="80"/>
    <n v="217"/>
    <n v="29"/>
    <n v="80"/>
    <n v="11"/>
    <n v="5"/>
    <n v="9"/>
    <n v="6"/>
    <n v="12"/>
    <n v="6"/>
    <n v="0"/>
    <n v="0"/>
    <n v="0"/>
    <n v="0"/>
    <n v="0"/>
    <n v="0"/>
    <n v="0"/>
    <x v="3"/>
  </r>
  <r>
    <n v="10542"/>
    <n v="1968"/>
    <n v="46"/>
    <x v="0"/>
    <x v="1"/>
    <x v="2"/>
    <x v="1270"/>
    <n v="1"/>
    <n v="1"/>
    <d v="2012-08-05T00:00:00"/>
    <n v="63"/>
    <n v="29"/>
    <n v="4"/>
    <n v="34"/>
    <n v="2"/>
    <n v="4"/>
    <n v="4"/>
    <n v="3"/>
    <n v="3"/>
    <n v="0"/>
    <n v="3"/>
    <n v="9"/>
    <n v="0"/>
    <n v="0"/>
    <n v="0"/>
    <n v="0"/>
    <n v="0"/>
    <n v="0"/>
    <n v="0"/>
    <x v="0"/>
  </r>
  <r>
    <n v="5756"/>
    <n v="1983"/>
    <n v="31"/>
    <x v="1"/>
    <x v="0"/>
    <x v="3"/>
    <x v="1271"/>
    <n v="1"/>
    <n v="0"/>
    <d v="2014-04-03T00:00:00"/>
    <n v="64"/>
    <n v="46"/>
    <n v="0"/>
    <n v="7"/>
    <n v="0"/>
    <n v="0"/>
    <n v="2"/>
    <n v="2"/>
    <n v="2"/>
    <n v="0"/>
    <n v="3"/>
    <n v="6"/>
    <n v="0"/>
    <n v="0"/>
    <n v="0"/>
    <n v="0"/>
    <n v="0"/>
    <n v="0"/>
    <n v="0"/>
    <x v="0"/>
  </r>
  <r>
    <n v="3570"/>
    <n v="1969"/>
    <n v="45"/>
    <x v="0"/>
    <x v="1"/>
    <x v="3"/>
    <x v="1272"/>
    <n v="1"/>
    <n v="0"/>
    <d v="2013-10-21T00:00:00"/>
    <n v="64"/>
    <n v="159"/>
    <n v="2"/>
    <n v="51"/>
    <n v="6"/>
    <n v="2"/>
    <n v="24"/>
    <n v="3"/>
    <n v="4"/>
    <n v="1"/>
    <n v="5"/>
    <n v="5"/>
    <n v="0"/>
    <n v="0"/>
    <n v="0"/>
    <n v="0"/>
    <n v="0"/>
    <n v="0"/>
    <n v="0"/>
    <x v="6"/>
  </r>
  <r>
    <n v="1072"/>
    <n v="1965"/>
    <n v="49"/>
    <x v="0"/>
    <x v="1"/>
    <x v="1"/>
    <x v="1273"/>
    <n v="0"/>
    <n v="1"/>
    <d v="2013-08-30T00:00:00"/>
    <n v="64"/>
    <n v="70"/>
    <n v="0"/>
    <n v="17"/>
    <n v="0"/>
    <n v="0"/>
    <n v="6"/>
    <n v="2"/>
    <n v="2"/>
    <n v="1"/>
    <n v="3"/>
    <n v="6"/>
    <n v="0"/>
    <n v="0"/>
    <n v="0"/>
    <n v="0"/>
    <n v="0"/>
    <n v="0"/>
    <n v="0"/>
    <x v="1"/>
  </r>
  <r>
    <n v="9606"/>
    <n v="1965"/>
    <n v="49"/>
    <x v="0"/>
    <x v="1"/>
    <x v="2"/>
    <x v="1274"/>
    <n v="0"/>
    <n v="0"/>
    <d v="2013-08-27T00:00:00"/>
    <n v="64"/>
    <n v="882"/>
    <n v="29"/>
    <n v="514"/>
    <n v="38"/>
    <n v="29"/>
    <n v="44"/>
    <n v="1"/>
    <n v="4"/>
    <n v="2"/>
    <n v="6"/>
    <n v="3"/>
    <n v="0"/>
    <n v="0"/>
    <n v="1"/>
    <n v="1"/>
    <n v="0"/>
    <n v="1"/>
    <n v="0"/>
    <x v="0"/>
  </r>
  <r>
    <n v="2730"/>
    <n v="1955"/>
    <n v="59"/>
    <x v="0"/>
    <x v="0"/>
    <x v="1"/>
    <x v="1275"/>
    <n v="0"/>
    <n v="0"/>
    <d v="2013-08-20T00:00:00"/>
    <n v="64"/>
    <n v="536"/>
    <n v="11"/>
    <n v="387"/>
    <n v="149"/>
    <n v="91"/>
    <n v="57"/>
    <n v="1"/>
    <n v="3"/>
    <n v="4"/>
    <n v="10"/>
    <n v="1"/>
    <n v="0"/>
    <n v="0"/>
    <n v="0"/>
    <n v="0"/>
    <n v="0"/>
    <n v="0"/>
    <n v="0"/>
    <x v="1"/>
  </r>
  <r>
    <n v="2995"/>
    <n v="1957"/>
    <n v="57"/>
    <x v="0"/>
    <x v="3"/>
    <x v="3"/>
    <x v="1276"/>
    <n v="0"/>
    <n v="0"/>
    <d v="2013-08-17T00:00:00"/>
    <n v="64"/>
    <n v="291"/>
    <n v="10"/>
    <n v="689"/>
    <n v="84"/>
    <n v="10"/>
    <n v="0"/>
    <n v="1"/>
    <n v="3"/>
    <n v="4"/>
    <n v="9"/>
    <n v="1"/>
    <n v="0"/>
    <n v="0"/>
    <n v="0"/>
    <n v="0"/>
    <n v="0"/>
    <n v="0"/>
    <n v="0"/>
    <x v="0"/>
  </r>
  <r>
    <n v="8210"/>
    <n v="1975"/>
    <n v="39"/>
    <x v="1"/>
    <x v="3"/>
    <x v="2"/>
    <x v="1277"/>
    <n v="0"/>
    <n v="1"/>
    <d v="2013-08-15T00:00:00"/>
    <n v="64"/>
    <n v="318"/>
    <n v="3"/>
    <n v="17"/>
    <n v="4"/>
    <n v="7"/>
    <n v="56"/>
    <n v="5"/>
    <n v="4"/>
    <n v="1"/>
    <n v="8"/>
    <n v="4"/>
    <n v="0"/>
    <n v="0"/>
    <n v="0"/>
    <n v="0"/>
    <n v="0"/>
    <n v="0"/>
    <n v="0"/>
    <x v="0"/>
  </r>
  <r>
    <n v="773"/>
    <n v="1971"/>
    <n v="43"/>
    <x v="0"/>
    <x v="3"/>
    <x v="0"/>
    <x v="1278"/>
    <n v="1"/>
    <n v="1"/>
    <d v="2013-06-30T00:00:00"/>
    <n v="64"/>
    <n v="379"/>
    <n v="4"/>
    <n v="93"/>
    <n v="12"/>
    <n v="9"/>
    <n v="98"/>
    <n v="7"/>
    <n v="6"/>
    <n v="6"/>
    <n v="4"/>
    <n v="6"/>
    <n v="0"/>
    <n v="0"/>
    <n v="0"/>
    <n v="0"/>
    <n v="0"/>
    <n v="0"/>
    <n v="0"/>
    <x v="5"/>
  </r>
  <r>
    <n v="5272"/>
    <n v="1965"/>
    <n v="49"/>
    <x v="0"/>
    <x v="3"/>
    <x v="2"/>
    <x v="1279"/>
    <n v="0"/>
    <n v="1"/>
    <d v="2013-06-27T00:00:00"/>
    <n v="64"/>
    <n v="378"/>
    <n v="0"/>
    <n v="88"/>
    <n v="19"/>
    <n v="4"/>
    <n v="73"/>
    <n v="4"/>
    <n v="8"/>
    <n v="5"/>
    <n v="3"/>
    <n v="7"/>
    <n v="0"/>
    <n v="0"/>
    <n v="0"/>
    <n v="0"/>
    <n v="0"/>
    <n v="0"/>
    <n v="0"/>
    <x v="6"/>
  </r>
  <r>
    <n v="5125"/>
    <n v="1960"/>
    <n v="54"/>
    <x v="0"/>
    <x v="0"/>
    <x v="2"/>
    <x v="1280"/>
    <n v="0"/>
    <n v="0"/>
    <d v="2013-05-17T00:00:00"/>
    <n v="64"/>
    <n v="333"/>
    <n v="0"/>
    <n v="815"/>
    <n v="129"/>
    <n v="42"/>
    <n v="29"/>
    <n v="1"/>
    <n v="4"/>
    <n v="10"/>
    <n v="11"/>
    <n v="2"/>
    <n v="0"/>
    <n v="0"/>
    <n v="0"/>
    <n v="0"/>
    <n v="0"/>
    <n v="0"/>
    <n v="0"/>
    <x v="0"/>
  </r>
  <r>
    <n v="4391"/>
    <n v="1968"/>
    <n v="46"/>
    <x v="0"/>
    <x v="3"/>
    <x v="0"/>
    <x v="1281"/>
    <n v="0"/>
    <n v="1"/>
    <d v="2013-04-21T00:00:00"/>
    <n v="64"/>
    <n v="635"/>
    <n v="15"/>
    <n v="100"/>
    <n v="20"/>
    <n v="7"/>
    <n v="131"/>
    <n v="1"/>
    <n v="9"/>
    <n v="3"/>
    <n v="9"/>
    <n v="6"/>
    <n v="0"/>
    <n v="0"/>
    <n v="0"/>
    <n v="0"/>
    <n v="0"/>
    <n v="0"/>
    <n v="0"/>
    <x v="6"/>
  </r>
  <r>
    <n v="6283"/>
    <n v="1968"/>
    <n v="46"/>
    <x v="0"/>
    <x v="3"/>
    <x v="0"/>
    <x v="1281"/>
    <n v="0"/>
    <n v="1"/>
    <d v="2013-04-21T00:00:00"/>
    <n v="64"/>
    <n v="635"/>
    <n v="15"/>
    <n v="100"/>
    <n v="20"/>
    <n v="7"/>
    <n v="131"/>
    <n v="1"/>
    <n v="9"/>
    <n v="3"/>
    <n v="9"/>
    <n v="6"/>
    <n v="0"/>
    <n v="0"/>
    <n v="0"/>
    <n v="0"/>
    <n v="0"/>
    <n v="0"/>
    <n v="0"/>
    <x v="0"/>
  </r>
  <r>
    <n v="3421"/>
    <n v="1968"/>
    <n v="46"/>
    <x v="0"/>
    <x v="3"/>
    <x v="0"/>
    <x v="1281"/>
    <n v="0"/>
    <n v="1"/>
    <d v="2013-04-21T00:00:00"/>
    <n v="64"/>
    <n v="635"/>
    <n v="15"/>
    <n v="100"/>
    <n v="20"/>
    <n v="7"/>
    <n v="131"/>
    <n v="1"/>
    <n v="9"/>
    <n v="3"/>
    <n v="9"/>
    <n v="6"/>
    <n v="0"/>
    <n v="0"/>
    <n v="0"/>
    <n v="0"/>
    <n v="0"/>
    <n v="0"/>
    <n v="0"/>
    <x v="3"/>
  </r>
  <r>
    <n v="5731"/>
    <n v="1983"/>
    <n v="31"/>
    <x v="1"/>
    <x v="3"/>
    <x v="2"/>
    <x v="1282"/>
    <n v="1"/>
    <n v="0"/>
    <d v="2013-04-05T00:00:00"/>
    <n v="64"/>
    <n v="12"/>
    <n v="0"/>
    <n v="13"/>
    <n v="2"/>
    <n v="0"/>
    <n v="10"/>
    <n v="1"/>
    <n v="1"/>
    <n v="0"/>
    <n v="3"/>
    <n v="7"/>
    <n v="0"/>
    <n v="0"/>
    <n v="0"/>
    <n v="0"/>
    <n v="0"/>
    <n v="0"/>
    <n v="0"/>
    <x v="0"/>
  </r>
  <r>
    <n v="7152"/>
    <n v="1983"/>
    <n v="31"/>
    <x v="1"/>
    <x v="3"/>
    <x v="2"/>
    <x v="1282"/>
    <n v="1"/>
    <n v="0"/>
    <d v="2013-04-05T00:00:00"/>
    <n v="64"/>
    <n v="12"/>
    <n v="0"/>
    <n v="13"/>
    <n v="2"/>
    <n v="0"/>
    <n v="10"/>
    <n v="1"/>
    <n v="1"/>
    <n v="0"/>
    <n v="3"/>
    <n v="7"/>
    <n v="0"/>
    <n v="0"/>
    <n v="0"/>
    <n v="0"/>
    <n v="0"/>
    <n v="0"/>
    <n v="0"/>
    <x v="4"/>
  </r>
  <r>
    <n v="3919"/>
    <n v="1976"/>
    <n v="38"/>
    <x v="1"/>
    <x v="3"/>
    <x v="1"/>
    <x v="1283"/>
    <n v="0"/>
    <n v="0"/>
    <d v="2013-03-11T00:00:00"/>
    <n v="64"/>
    <n v="960"/>
    <n v="0"/>
    <n v="883"/>
    <n v="50"/>
    <n v="38"/>
    <n v="0"/>
    <n v="1"/>
    <n v="5"/>
    <n v="6"/>
    <n v="8"/>
    <n v="3"/>
    <n v="0"/>
    <n v="0"/>
    <n v="0"/>
    <n v="1"/>
    <n v="0"/>
    <n v="1"/>
    <n v="0"/>
    <x v="1"/>
  </r>
  <r>
    <n v="6097"/>
    <n v="1959"/>
    <n v="55"/>
    <x v="0"/>
    <x v="0"/>
    <x v="1"/>
    <x v="1284"/>
    <n v="1"/>
    <n v="1"/>
    <d v="2013-01-16T00:00:00"/>
    <n v="64"/>
    <n v="313"/>
    <n v="8"/>
    <n v="104"/>
    <n v="6"/>
    <n v="4"/>
    <n v="126"/>
    <n v="9"/>
    <n v="8"/>
    <n v="1"/>
    <n v="6"/>
    <n v="9"/>
    <n v="0"/>
    <n v="0"/>
    <n v="0"/>
    <n v="0"/>
    <n v="0"/>
    <n v="0"/>
    <n v="0"/>
    <x v="6"/>
  </r>
  <r>
    <n v="5150"/>
    <n v="1979"/>
    <n v="35"/>
    <x v="1"/>
    <x v="4"/>
    <x v="1"/>
    <x v="1285"/>
    <n v="1"/>
    <n v="0"/>
    <d v="2012-12-17T00:00:00"/>
    <n v="64"/>
    <n v="0"/>
    <n v="4"/>
    <n v="7"/>
    <n v="11"/>
    <n v="10"/>
    <n v="15"/>
    <n v="2"/>
    <n v="2"/>
    <n v="0"/>
    <n v="3"/>
    <n v="6"/>
    <n v="0"/>
    <n v="0"/>
    <n v="0"/>
    <n v="0"/>
    <n v="0"/>
    <n v="0"/>
    <n v="0"/>
    <x v="0"/>
  </r>
  <r>
    <n v="10479"/>
    <n v="1975"/>
    <n v="39"/>
    <x v="1"/>
    <x v="1"/>
    <x v="2"/>
    <x v="1286"/>
    <n v="0"/>
    <n v="0"/>
    <d v="2012-12-07T00:00:00"/>
    <n v="64"/>
    <n v="749"/>
    <n v="40"/>
    <n v="294"/>
    <n v="121"/>
    <n v="160"/>
    <n v="147"/>
    <n v="1"/>
    <n v="3"/>
    <n v="2"/>
    <n v="5"/>
    <n v="1"/>
    <n v="0"/>
    <n v="0"/>
    <n v="0"/>
    <n v="0"/>
    <n v="0"/>
    <n v="0"/>
    <n v="0"/>
    <x v="3"/>
  </r>
  <r>
    <n v="5966"/>
    <n v="1974"/>
    <n v="40"/>
    <x v="0"/>
    <x v="1"/>
    <x v="2"/>
    <x v="1287"/>
    <n v="1"/>
    <n v="1"/>
    <d v="2012-11-10T00:00:00"/>
    <n v="64"/>
    <n v="203"/>
    <n v="0"/>
    <n v="10"/>
    <n v="0"/>
    <n v="0"/>
    <n v="2"/>
    <n v="5"/>
    <n v="3"/>
    <n v="1"/>
    <n v="6"/>
    <n v="6"/>
    <n v="0"/>
    <n v="1"/>
    <n v="0"/>
    <n v="0"/>
    <n v="0"/>
    <n v="0"/>
    <n v="0"/>
    <x v="0"/>
  </r>
  <r>
    <n v="3439"/>
    <n v="1972"/>
    <n v="42"/>
    <x v="0"/>
    <x v="0"/>
    <x v="2"/>
    <x v="1288"/>
    <n v="1"/>
    <n v="1"/>
    <d v="2012-10-31T00:00:00"/>
    <n v="64"/>
    <n v="157"/>
    <n v="6"/>
    <n v="39"/>
    <n v="6"/>
    <n v="13"/>
    <n v="75"/>
    <n v="5"/>
    <n v="4"/>
    <n v="1"/>
    <n v="5"/>
    <n v="6"/>
    <n v="0"/>
    <n v="0"/>
    <n v="0"/>
    <n v="0"/>
    <n v="0"/>
    <n v="0"/>
    <n v="0"/>
    <x v="0"/>
  </r>
  <r>
    <n v="6609"/>
    <n v="1966"/>
    <n v="48"/>
    <x v="0"/>
    <x v="0"/>
    <x v="4"/>
    <x v="1289"/>
    <n v="0"/>
    <n v="0"/>
    <d v="2012-09-18T00:00:00"/>
    <n v="64"/>
    <n v="1"/>
    <n v="26"/>
    <n v="25"/>
    <n v="17"/>
    <n v="23"/>
    <n v="15"/>
    <n v="1"/>
    <n v="3"/>
    <n v="0"/>
    <n v="3"/>
    <n v="9"/>
    <n v="0"/>
    <n v="0"/>
    <n v="0"/>
    <n v="0"/>
    <n v="0"/>
    <n v="1"/>
    <n v="0"/>
    <x v="6"/>
  </r>
  <r>
    <n v="5393"/>
    <n v="1977"/>
    <n v="37"/>
    <x v="1"/>
    <x v="0"/>
    <x v="1"/>
    <x v="1290"/>
    <n v="1"/>
    <n v="0"/>
    <d v="2012-08-07T00:00:00"/>
    <n v="64"/>
    <n v="22"/>
    <n v="0"/>
    <n v="6"/>
    <n v="6"/>
    <n v="2"/>
    <n v="6"/>
    <n v="1"/>
    <n v="1"/>
    <n v="0"/>
    <n v="3"/>
    <n v="7"/>
    <n v="0"/>
    <n v="0"/>
    <n v="0"/>
    <n v="0"/>
    <n v="0"/>
    <n v="0"/>
    <n v="0"/>
    <x v="0"/>
  </r>
  <r>
    <n v="9014"/>
    <n v="1975"/>
    <n v="39"/>
    <x v="1"/>
    <x v="0"/>
    <x v="2"/>
    <x v="1291"/>
    <n v="1"/>
    <n v="1"/>
    <d v="2014-06-26T00:00:00"/>
    <n v="65"/>
    <n v="39"/>
    <n v="1"/>
    <n v="16"/>
    <n v="2"/>
    <n v="0"/>
    <n v="3"/>
    <n v="4"/>
    <n v="3"/>
    <n v="0"/>
    <n v="3"/>
    <n v="8"/>
    <n v="0"/>
    <n v="0"/>
    <n v="0"/>
    <n v="0"/>
    <n v="0"/>
    <n v="0"/>
    <n v="0"/>
    <x v="5"/>
  </r>
  <r>
    <n v="4050"/>
    <n v="1966"/>
    <n v="48"/>
    <x v="0"/>
    <x v="3"/>
    <x v="2"/>
    <x v="1292"/>
    <n v="0"/>
    <n v="0"/>
    <d v="2014-06-21T00:00:00"/>
    <n v="65"/>
    <n v="42"/>
    <n v="16"/>
    <n v="29"/>
    <n v="12"/>
    <n v="20"/>
    <n v="8"/>
    <n v="1"/>
    <n v="2"/>
    <n v="1"/>
    <n v="4"/>
    <n v="3"/>
    <n v="0"/>
    <n v="0"/>
    <n v="0"/>
    <n v="0"/>
    <n v="0"/>
    <n v="0"/>
    <n v="0"/>
    <x v="1"/>
  </r>
  <r>
    <n v="6862"/>
    <n v="1971"/>
    <n v="43"/>
    <x v="0"/>
    <x v="0"/>
    <x v="0"/>
    <x v="1293"/>
    <n v="0"/>
    <n v="0"/>
    <d v="2014-05-18T00:00:00"/>
    <n v="65"/>
    <n v="1"/>
    <n v="1"/>
    <n v="3"/>
    <n v="1"/>
    <n v="1"/>
    <n v="1"/>
    <n v="15"/>
    <n v="0"/>
    <n v="0"/>
    <n v="0"/>
    <n v="20"/>
    <n v="0"/>
    <n v="0"/>
    <n v="0"/>
    <n v="0"/>
    <n v="0"/>
    <n v="0"/>
    <n v="0"/>
    <x v="0"/>
  </r>
  <r>
    <n v="8315"/>
    <n v="1995"/>
    <n v="19"/>
    <x v="1"/>
    <x v="0"/>
    <x v="1"/>
    <x v="1294"/>
    <n v="0"/>
    <n v="0"/>
    <d v="2014-03-26T00:00:00"/>
    <n v="65"/>
    <n v="4"/>
    <n v="2"/>
    <n v="11"/>
    <n v="2"/>
    <n v="0"/>
    <n v="4"/>
    <n v="1"/>
    <n v="1"/>
    <n v="0"/>
    <n v="2"/>
    <n v="6"/>
    <n v="0"/>
    <n v="0"/>
    <n v="0"/>
    <n v="0"/>
    <n v="0"/>
    <n v="0"/>
    <n v="0"/>
    <x v="2"/>
  </r>
  <r>
    <n v="5184"/>
    <n v="1995"/>
    <n v="19"/>
    <x v="1"/>
    <x v="0"/>
    <x v="1"/>
    <x v="1294"/>
    <n v="0"/>
    <n v="0"/>
    <d v="2014-03-26T00:00:00"/>
    <n v="65"/>
    <n v="4"/>
    <n v="2"/>
    <n v="11"/>
    <n v="2"/>
    <n v="0"/>
    <n v="4"/>
    <n v="1"/>
    <n v="1"/>
    <n v="0"/>
    <n v="2"/>
    <n v="6"/>
    <n v="0"/>
    <n v="0"/>
    <n v="0"/>
    <n v="0"/>
    <n v="0"/>
    <n v="0"/>
    <n v="0"/>
    <x v="0"/>
  </r>
  <r>
    <n v="3643"/>
    <n v="1974"/>
    <n v="40"/>
    <x v="0"/>
    <x v="3"/>
    <x v="2"/>
    <x v="1295"/>
    <n v="0"/>
    <n v="0"/>
    <d v="2014-03-20T00:00:00"/>
    <n v="65"/>
    <n v="750"/>
    <n v="8"/>
    <n v="125"/>
    <n v="11"/>
    <n v="8"/>
    <n v="26"/>
    <n v="1"/>
    <n v="4"/>
    <n v="3"/>
    <n v="6"/>
    <n v="2"/>
    <n v="0"/>
    <n v="0"/>
    <n v="1"/>
    <n v="0"/>
    <n v="0"/>
    <n v="0"/>
    <n v="0"/>
    <x v="1"/>
  </r>
  <r>
    <n v="2589"/>
    <n v="1972"/>
    <n v="42"/>
    <x v="0"/>
    <x v="0"/>
    <x v="0"/>
    <x v="1296"/>
    <n v="1"/>
    <n v="0"/>
    <d v="2014-02-07T00:00:00"/>
    <n v="65"/>
    <n v="25"/>
    <n v="3"/>
    <n v="16"/>
    <n v="8"/>
    <n v="5"/>
    <n v="2"/>
    <n v="2"/>
    <n v="2"/>
    <n v="1"/>
    <n v="3"/>
    <n v="6"/>
    <n v="0"/>
    <n v="0"/>
    <n v="0"/>
    <n v="0"/>
    <n v="0"/>
    <n v="0"/>
    <n v="0"/>
    <x v="3"/>
  </r>
  <r>
    <n v="4887"/>
    <n v="1976"/>
    <n v="38"/>
    <x v="1"/>
    <x v="1"/>
    <x v="0"/>
    <x v="1297"/>
    <n v="1"/>
    <n v="1"/>
    <d v="2013-11-22T00:00:00"/>
    <n v="65"/>
    <n v="10"/>
    <n v="5"/>
    <n v="28"/>
    <n v="11"/>
    <n v="1"/>
    <n v="8"/>
    <n v="1"/>
    <n v="2"/>
    <n v="0"/>
    <n v="3"/>
    <n v="5"/>
    <n v="0"/>
    <n v="0"/>
    <n v="0"/>
    <n v="0"/>
    <n v="0"/>
    <n v="0"/>
    <n v="0"/>
    <x v="1"/>
  </r>
  <r>
    <n v="10104"/>
    <n v="1974"/>
    <n v="40"/>
    <x v="0"/>
    <x v="0"/>
    <x v="3"/>
    <x v="1298"/>
    <n v="2"/>
    <n v="1"/>
    <d v="2013-11-03T00:00:00"/>
    <n v="65"/>
    <n v="4"/>
    <n v="0"/>
    <n v="2"/>
    <n v="0"/>
    <n v="0"/>
    <n v="2"/>
    <n v="1"/>
    <n v="1"/>
    <n v="0"/>
    <n v="2"/>
    <n v="7"/>
    <n v="0"/>
    <n v="0"/>
    <n v="0"/>
    <n v="0"/>
    <n v="0"/>
    <n v="0"/>
    <n v="0"/>
    <x v="1"/>
  </r>
  <r>
    <n v="3254"/>
    <n v="1971"/>
    <n v="43"/>
    <x v="0"/>
    <x v="0"/>
    <x v="2"/>
    <x v="1299"/>
    <n v="1"/>
    <n v="0"/>
    <d v="2013-10-14T00:00:00"/>
    <n v="65"/>
    <n v="407"/>
    <n v="70"/>
    <n v="239"/>
    <n v="103"/>
    <n v="88"/>
    <n v="53"/>
    <n v="1"/>
    <n v="5"/>
    <n v="4"/>
    <n v="4"/>
    <n v="2"/>
    <n v="0"/>
    <n v="0"/>
    <n v="0"/>
    <n v="0"/>
    <n v="0"/>
    <n v="0"/>
    <n v="0"/>
    <x v="0"/>
  </r>
  <r>
    <n v="2004"/>
    <n v="1969"/>
    <n v="45"/>
    <x v="0"/>
    <x v="0"/>
    <x v="1"/>
    <x v="1300"/>
    <n v="0"/>
    <n v="1"/>
    <d v="2013-09-18T00:00:00"/>
    <n v="65"/>
    <n v="619"/>
    <n v="54"/>
    <n v="260"/>
    <n v="127"/>
    <n v="54"/>
    <n v="54"/>
    <n v="1"/>
    <n v="4"/>
    <n v="7"/>
    <n v="5"/>
    <n v="1"/>
    <n v="0"/>
    <n v="0"/>
    <n v="0"/>
    <n v="0"/>
    <n v="0"/>
    <n v="0"/>
    <n v="0"/>
    <x v="0"/>
  </r>
  <r>
    <n v="6142"/>
    <n v="1943"/>
    <n v="71"/>
    <x v="2"/>
    <x v="3"/>
    <x v="2"/>
    <x v="1301"/>
    <n v="0"/>
    <n v="0"/>
    <d v="2013-08-20T00:00:00"/>
    <n v="65"/>
    <n v="629"/>
    <n v="17"/>
    <n v="177"/>
    <n v="69"/>
    <n v="0"/>
    <n v="8"/>
    <n v="1"/>
    <n v="5"/>
    <n v="3"/>
    <n v="5"/>
    <n v="2"/>
    <n v="0"/>
    <n v="0"/>
    <n v="0"/>
    <n v="0"/>
    <n v="0"/>
    <n v="0"/>
    <n v="1"/>
    <x v="0"/>
  </r>
  <r>
    <n v="8553"/>
    <n v="1965"/>
    <n v="49"/>
    <x v="0"/>
    <x v="0"/>
    <x v="2"/>
    <x v="1302"/>
    <n v="1"/>
    <n v="1"/>
    <d v="2013-06-23T00:00:00"/>
    <n v="65"/>
    <n v="30"/>
    <n v="0"/>
    <n v="9"/>
    <n v="0"/>
    <n v="0"/>
    <n v="3"/>
    <n v="2"/>
    <n v="1"/>
    <n v="0"/>
    <n v="3"/>
    <n v="6"/>
    <n v="0"/>
    <n v="0"/>
    <n v="0"/>
    <n v="0"/>
    <n v="0"/>
    <n v="0"/>
    <n v="0"/>
    <x v="0"/>
  </r>
  <r>
    <n v="9805"/>
    <n v="1953"/>
    <n v="61"/>
    <x v="2"/>
    <x v="3"/>
    <x v="3"/>
    <x v="1303"/>
    <n v="0"/>
    <n v="1"/>
    <d v="2013-06-20T00:00:00"/>
    <n v="65"/>
    <n v="320"/>
    <n v="48"/>
    <n v="133"/>
    <n v="39"/>
    <n v="72"/>
    <n v="48"/>
    <n v="4"/>
    <n v="6"/>
    <n v="2"/>
    <n v="10"/>
    <n v="4"/>
    <n v="0"/>
    <n v="0"/>
    <n v="0"/>
    <n v="0"/>
    <n v="0"/>
    <n v="0"/>
    <n v="0"/>
    <x v="1"/>
  </r>
  <r>
    <n v="849"/>
    <n v="1953"/>
    <n v="61"/>
    <x v="2"/>
    <x v="3"/>
    <x v="3"/>
    <x v="1303"/>
    <n v="0"/>
    <n v="1"/>
    <d v="2013-06-20T00:00:00"/>
    <n v="65"/>
    <n v="320"/>
    <n v="48"/>
    <n v="133"/>
    <n v="39"/>
    <n v="72"/>
    <n v="48"/>
    <n v="4"/>
    <n v="6"/>
    <n v="2"/>
    <n v="10"/>
    <n v="4"/>
    <n v="0"/>
    <n v="0"/>
    <n v="0"/>
    <n v="0"/>
    <n v="0"/>
    <n v="0"/>
    <n v="0"/>
    <x v="0"/>
  </r>
  <r>
    <n v="1606"/>
    <n v="1971"/>
    <n v="43"/>
    <x v="0"/>
    <x v="0"/>
    <x v="3"/>
    <x v="1304"/>
    <n v="1"/>
    <n v="0"/>
    <d v="2013-05-15T00:00:00"/>
    <n v="65"/>
    <n v="3"/>
    <n v="1"/>
    <n v="8"/>
    <n v="4"/>
    <n v="3"/>
    <n v="3"/>
    <n v="1"/>
    <n v="1"/>
    <n v="0"/>
    <n v="2"/>
    <n v="8"/>
    <n v="0"/>
    <n v="0"/>
    <n v="0"/>
    <n v="0"/>
    <n v="0"/>
    <n v="0"/>
    <n v="0"/>
    <x v="6"/>
  </r>
  <r>
    <n v="125"/>
    <n v="1958"/>
    <n v="56"/>
    <x v="0"/>
    <x v="2"/>
    <x v="3"/>
    <x v="1305"/>
    <n v="1"/>
    <n v="1"/>
    <d v="2013-05-15T00:00:00"/>
    <n v="65"/>
    <n v="215"/>
    <n v="7"/>
    <n v="33"/>
    <n v="3"/>
    <n v="0"/>
    <n v="13"/>
    <n v="6"/>
    <n v="5"/>
    <n v="1"/>
    <n v="5"/>
    <n v="7"/>
    <n v="0"/>
    <n v="1"/>
    <n v="0"/>
    <n v="0"/>
    <n v="0"/>
    <n v="0"/>
    <n v="0"/>
    <x v="5"/>
  </r>
  <r>
    <n v="9305"/>
    <n v="1976"/>
    <n v="38"/>
    <x v="1"/>
    <x v="2"/>
    <x v="1"/>
    <x v="1306"/>
    <n v="0"/>
    <n v="0"/>
    <d v="2013-05-12T00:00:00"/>
    <n v="65"/>
    <n v="311"/>
    <n v="26"/>
    <n v="640"/>
    <n v="180"/>
    <n v="37"/>
    <n v="121"/>
    <n v="1"/>
    <n v="4"/>
    <n v="9"/>
    <n v="13"/>
    <n v="2"/>
    <n v="0"/>
    <n v="0"/>
    <n v="0"/>
    <n v="0"/>
    <n v="0"/>
    <n v="0"/>
    <n v="0"/>
    <x v="0"/>
  </r>
  <r>
    <n v="4706"/>
    <n v="1966"/>
    <n v="48"/>
    <x v="0"/>
    <x v="0"/>
    <x v="1"/>
    <x v="1307"/>
    <n v="0"/>
    <n v="1"/>
    <d v="2013-04-27T00:00:00"/>
    <n v="65"/>
    <n v="29"/>
    <n v="0"/>
    <n v="5"/>
    <n v="0"/>
    <n v="1"/>
    <n v="5"/>
    <n v="1"/>
    <n v="1"/>
    <n v="0"/>
    <n v="3"/>
    <n v="5"/>
    <n v="0"/>
    <n v="0"/>
    <n v="0"/>
    <n v="0"/>
    <n v="0"/>
    <n v="0"/>
    <n v="0"/>
    <x v="1"/>
  </r>
  <r>
    <n v="4437"/>
    <n v="1962"/>
    <n v="52"/>
    <x v="0"/>
    <x v="0"/>
    <x v="2"/>
    <x v="1308"/>
    <n v="1"/>
    <n v="1"/>
    <d v="2013-04-24T00:00:00"/>
    <n v="65"/>
    <n v="112"/>
    <n v="6"/>
    <n v="92"/>
    <n v="3"/>
    <n v="9"/>
    <n v="38"/>
    <n v="2"/>
    <n v="3"/>
    <n v="2"/>
    <n v="5"/>
    <n v="4"/>
    <n v="0"/>
    <n v="0"/>
    <n v="0"/>
    <n v="0"/>
    <n v="0"/>
    <n v="0"/>
    <n v="0"/>
    <x v="0"/>
  </r>
  <r>
    <n v="3081"/>
    <n v="1978"/>
    <n v="36"/>
    <x v="1"/>
    <x v="1"/>
    <x v="2"/>
    <x v="1309"/>
    <n v="1"/>
    <n v="0"/>
    <d v="2013-04-22T00:00:00"/>
    <n v="65"/>
    <n v="7"/>
    <n v="2"/>
    <n v="6"/>
    <n v="2"/>
    <n v="0"/>
    <n v="3"/>
    <n v="1"/>
    <n v="1"/>
    <n v="0"/>
    <n v="2"/>
    <n v="7"/>
    <n v="0"/>
    <n v="0"/>
    <n v="0"/>
    <n v="0"/>
    <n v="0"/>
    <n v="0"/>
    <n v="0"/>
    <x v="0"/>
  </r>
  <r>
    <n v="3536"/>
    <n v="1960"/>
    <n v="54"/>
    <x v="0"/>
    <x v="0"/>
    <x v="3"/>
    <x v="1310"/>
    <n v="0"/>
    <n v="1"/>
    <d v="2013-03-24T00:00:00"/>
    <n v="65"/>
    <n v="7"/>
    <n v="11"/>
    <n v="3"/>
    <n v="10"/>
    <n v="4"/>
    <n v="20"/>
    <n v="2"/>
    <n v="1"/>
    <n v="1"/>
    <n v="3"/>
    <n v="5"/>
    <n v="0"/>
    <n v="0"/>
    <n v="0"/>
    <n v="0"/>
    <n v="0"/>
    <n v="0"/>
    <n v="0"/>
    <x v="5"/>
  </r>
  <r>
    <n v="8686"/>
    <n v="1979"/>
    <n v="35"/>
    <x v="1"/>
    <x v="4"/>
    <x v="3"/>
    <x v="1311"/>
    <n v="1"/>
    <n v="0"/>
    <d v="2013-01-08T00:00:00"/>
    <n v="65"/>
    <n v="5"/>
    <n v="23"/>
    <n v="15"/>
    <n v="0"/>
    <n v="18"/>
    <n v="14"/>
    <n v="2"/>
    <n v="2"/>
    <n v="0"/>
    <n v="3"/>
    <n v="8"/>
    <n v="0"/>
    <n v="0"/>
    <n v="0"/>
    <n v="0"/>
    <n v="0"/>
    <n v="0"/>
    <n v="0"/>
    <x v="0"/>
  </r>
  <r>
    <n v="9707"/>
    <n v="1969"/>
    <n v="45"/>
    <x v="0"/>
    <x v="1"/>
    <x v="2"/>
    <x v="1312"/>
    <n v="0"/>
    <n v="1"/>
    <d v="2012-11-23T00:00:00"/>
    <n v="65"/>
    <n v="1103"/>
    <n v="0"/>
    <n v="45"/>
    <n v="0"/>
    <n v="0"/>
    <n v="34"/>
    <n v="3"/>
    <n v="4"/>
    <n v="2"/>
    <n v="11"/>
    <n v="8"/>
    <n v="0"/>
    <n v="1"/>
    <n v="0"/>
    <n v="0"/>
    <n v="1"/>
    <n v="0"/>
    <n v="0"/>
    <x v="0"/>
  </r>
  <r>
    <n v="10872"/>
    <n v="1969"/>
    <n v="45"/>
    <x v="0"/>
    <x v="1"/>
    <x v="2"/>
    <x v="1312"/>
    <n v="0"/>
    <n v="1"/>
    <d v="2012-11-23T00:00:00"/>
    <n v="65"/>
    <n v="1103"/>
    <n v="0"/>
    <n v="45"/>
    <n v="0"/>
    <n v="0"/>
    <n v="34"/>
    <n v="3"/>
    <n v="4"/>
    <n v="2"/>
    <n v="11"/>
    <n v="8"/>
    <n v="0"/>
    <n v="1"/>
    <n v="0"/>
    <n v="0"/>
    <n v="1"/>
    <n v="0"/>
    <n v="0"/>
    <x v="0"/>
  </r>
  <r>
    <n v="9058"/>
    <n v="1955"/>
    <n v="59"/>
    <x v="0"/>
    <x v="0"/>
    <x v="4"/>
    <x v="1313"/>
    <n v="0"/>
    <n v="0"/>
    <d v="2012-09-23T00:00:00"/>
    <n v="65"/>
    <n v="1060"/>
    <n v="21"/>
    <n v="530"/>
    <n v="32"/>
    <n v="0"/>
    <n v="224"/>
    <n v="1"/>
    <n v="5"/>
    <n v="11"/>
    <n v="5"/>
    <n v="3"/>
    <n v="1"/>
    <n v="0"/>
    <n v="1"/>
    <n v="1"/>
    <n v="0"/>
    <n v="1"/>
    <n v="0"/>
    <x v="0"/>
  </r>
  <r>
    <n v="4640"/>
    <n v="1967"/>
    <n v="47"/>
    <x v="0"/>
    <x v="0"/>
    <x v="0"/>
    <x v="1314"/>
    <n v="0"/>
    <n v="1"/>
    <d v="2012-09-21T00:00:00"/>
    <n v="65"/>
    <n v="561"/>
    <n v="85"/>
    <n v="171"/>
    <n v="25"/>
    <n v="123"/>
    <n v="114"/>
    <n v="2"/>
    <n v="4"/>
    <n v="7"/>
    <n v="13"/>
    <n v="2"/>
    <n v="0"/>
    <n v="0"/>
    <n v="0"/>
    <n v="0"/>
    <n v="0"/>
    <n v="0"/>
    <n v="0"/>
    <x v="6"/>
  </r>
  <r>
    <n v="2525"/>
    <n v="1974"/>
    <n v="40"/>
    <x v="0"/>
    <x v="1"/>
    <x v="2"/>
    <x v="1315"/>
    <n v="0"/>
    <n v="0"/>
    <d v="2012-09-14T00:00:00"/>
    <n v="65"/>
    <n v="153"/>
    <n v="64"/>
    <n v="123"/>
    <n v="116"/>
    <n v="64"/>
    <n v="14"/>
    <n v="2"/>
    <n v="5"/>
    <n v="2"/>
    <n v="9"/>
    <n v="6"/>
    <n v="0"/>
    <n v="0"/>
    <n v="0"/>
    <n v="0"/>
    <n v="0"/>
    <n v="1"/>
    <n v="0"/>
    <x v="1"/>
  </r>
  <r>
    <n v="9503"/>
    <n v="1980"/>
    <n v="34"/>
    <x v="1"/>
    <x v="0"/>
    <x v="1"/>
    <x v="1316"/>
    <n v="0"/>
    <n v="0"/>
    <d v="2012-08-29T00:00:00"/>
    <n v="65"/>
    <n v="39"/>
    <n v="33"/>
    <n v="130"/>
    <n v="41"/>
    <n v="26"/>
    <n v="44"/>
    <n v="2"/>
    <n v="5"/>
    <n v="1"/>
    <n v="5"/>
    <n v="8"/>
    <n v="0"/>
    <n v="0"/>
    <n v="0"/>
    <n v="0"/>
    <n v="0"/>
    <n v="0"/>
    <n v="0"/>
    <x v="0"/>
  </r>
  <r>
    <n v="10704"/>
    <n v="1969"/>
    <n v="45"/>
    <x v="0"/>
    <x v="0"/>
    <x v="1"/>
    <x v="1317"/>
    <n v="0"/>
    <n v="1"/>
    <d v="2012-08-21T00:00:00"/>
    <n v="65"/>
    <n v="404"/>
    <n v="0"/>
    <n v="92"/>
    <n v="28"/>
    <n v="27"/>
    <n v="142"/>
    <n v="2"/>
    <n v="6"/>
    <n v="2"/>
    <n v="9"/>
    <n v="4"/>
    <n v="0"/>
    <n v="0"/>
    <n v="0"/>
    <n v="0"/>
    <n v="0"/>
    <n v="0"/>
    <n v="0"/>
    <x v="0"/>
  </r>
  <r>
    <n v="2669"/>
    <n v="1993"/>
    <n v="21"/>
    <x v="1"/>
    <x v="0"/>
    <x v="1"/>
    <x v="1318"/>
    <n v="0"/>
    <n v="0"/>
    <d v="2014-05-04T00:00:00"/>
    <n v="66"/>
    <n v="375"/>
    <n v="152"/>
    <n v="335"/>
    <n v="93"/>
    <n v="91"/>
    <n v="81"/>
    <n v="1"/>
    <n v="5"/>
    <n v="4"/>
    <n v="6"/>
    <n v="2"/>
    <n v="0"/>
    <n v="0"/>
    <n v="0"/>
    <n v="0"/>
    <n v="0"/>
    <n v="0"/>
    <n v="0"/>
    <x v="0"/>
  </r>
  <r>
    <n v="10037"/>
    <n v="1993"/>
    <n v="21"/>
    <x v="1"/>
    <x v="0"/>
    <x v="1"/>
    <x v="1318"/>
    <n v="0"/>
    <n v="0"/>
    <d v="2014-05-04T00:00:00"/>
    <n v="66"/>
    <n v="375"/>
    <n v="152"/>
    <n v="335"/>
    <n v="93"/>
    <n v="91"/>
    <n v="81"/>
    <n v="1"/>
    <n v="5"/>
    <n v="4"/>
    <n v="6"/>
    <n v="2"/>
    <n v="0"/>
    <n v="0"/>
    <n v="0"/>
    <n v="0"/>
    <n v="0"/>
    <n v="0"/>
    <n v="0"/>
    <x v="6"/>
  </r>
  <r>
    <n v="5680"/>
    <n v="1984"/>
    <n v="30"/>
    <x v="1"/>
    <x v="2"/>
    <x v="2"/>
    <x v="1319"/>
    <n v="1"/>
    <n v="0"/>
    <d v="2014-04-22T00:00:00"/>
    <n v="66"/>
    <n v="10"/>
    <n v="4"/>
    <n v="7"/>
    <n v="0"/>
    <n v="6"/>
    <n v="3"/>
    <n v="1"/>
    <n v="1"/>
    <n v="0"/>
    <n v="3"/>
    <n v="6"/>
    <n v="0"/>
    <n v="0"/>
    <n v="0"/>
    <n v="0"/>
    <n v="0"/>
    <n v="0"/>
    <n v="0"/>
    <x v="0"/>
  </r>
  <r>
    <n v="3726"/>
    <n v="1986"/>
    <n v="28"/>
    <x v="1"/>
    <x v="1"/>
    <x v="3"/>
    <x v="1320"/>
    <n v="1"/>
    <n v="0"/>
    <d v="2014-02-16T00:00:00"/>
    <n v="66"/>
    <n v="4"/>
    <n v="1"/>
    <n v="9"/>
    <n v="3"/>
    <n v="0"/>
    <n v="0"/>
    <n v="1"/>
    <n v="1"/>
    <n v="0"/>
    <n v="2"/>
    <n v="8"/>
    <n v="0"/>
    <n v="0"/>
    <n v="0"/>
    <n v="0"/>
    <n v="0"/>
    <n v="0"/>
    <n v="0"/>
    <x v="6"/>
  </r>
  <r>
    <n v="4548"/>
    <n v="1981"/>
    <n v="33"/>
    <x v="1"/>
    <x v="0"/>
    <x v="1"/>
    <x v="1321"/>
    <n v="1"/>
    <n v="1"/>
    <d v="2013-11-23T00:00:00"/>
    <n v="66"/>
    <n v="23"/>
    <n v="4"/>
    <n v="10"/>
    <n v="0"/>
    <n v="2"/>
    <n v="15"/>
    <n v="1"/>
    <n v="1"/>
    <n v="0"/>
    <n v="3"/>
    <n v="4"/>
    <n v="0"/>
    <n v="0"/>
    <n v="0"/>
    <n v="0"/>
    <n v="0"/>
    <n v="0"/>
    <n v="0"/>
    <x v="1"/>
  </r>
  <r>
    <n v="4599"/>
    <n v="1976"/>
    <n v="38"/>
    <x v="1"/>
    <x v="3"/>
    <x v="2"/>
    <x v="1322"/>
    <n v="0"/>
    <n v="2"/>
    <d v="2013-11-04T00:00:00"/>
    <n v="66"/>
    <n v="411"/>
    <n v="0"/>
    <n v="26"/>
    <n v="0"/>
    <n v="0"/>
    <n v="21"/>
    <n v="6"/>
    <n v="7"/>
    <n v="1"/>
    <n v="7"/>
    <n v="7"/>
    <n v="0"/>
    <n v="0"/>
    <n v="0"/>
    <n v="0"/>
    <n v="0"/>
    <n v="0"/>
    <n v="0"/>
    <x v="1"/>
  </r>
  <r>
    <n v="879"/>
    <n v="1976"/>
    <n v="38"/>
    <x v="1"/>
    <x v="3"/>
    <x v="2"/>
    <x v="1322"/>
    <n v="0"/>
    <n v="2"/>
    <d v="2013-11-04T00:00:00"/>
    <n v="66"/>
    <n v="411"/>
    <n v="0"/>
    <n v="26"/>
    <n v="0"/>
    <n v="0"/>
    <n v="21"/>
    <n v="6"/>
    <n v="7"/>
    <n v="1"/>
    <n v="7"/>
    <n v="7"/>
    <n v="0"/>
    <n v="0"/>
    <n v="0"/>
    <n v="0"/>
    <n v="0"/>
    <n v="0"/>
    <n v="0"/>
    <x v="6"/>
  </r>
  <r>
    <n v="7409"/>
    <n v="1970"/>
    <n v="44"/>
    <x v="0"/>
    <x v="0"/>
    <x v="3"/>
    <x v="1323"/>
    <n v="1"/>
    <n v="0"/>
    <d v="2013-10-26T00:00:00"/>
    <n v="66"/>
    <n v="211"/>
    <n v="2"/>
    <n v="30"/>
    <n v="7"/>
    <n v="7"/>
    <n v="10"/>
    <n v="2"/>
    <n v="4"/>
    <n v="1"/>
    <n v="6"/>
    <n v="5"/>
    <n v="0"/>
    <n v="0"/>
    <n v="0"/>
    <n v="0"/>
    <n v="0"/>
    <n v="0"/>
    <n v="0"/>
    <x v="0"/>
  </r>
  <r>
    <n v="1964"/>
    <n v="1951"/>
    <n v="63"/>
    <x v="2"/>
    <x v="0"/>
    <x v="3"/>
    <x v="1324"/>
    <n v="0"/>
    <n v="0"/>
    <d v="2013-09-05T00:00:00"/>
    <n v="66"/>
    <n v="446"/>
    <n v="107"/>
    <n v="768"/>
    <n v="33"/>
    <n v="196"/>
    <n v="53"/>
    <n v="1"/>
    <n v="5"/>
    <n v="6"/>
    <n v="6"/>
    <n v="2"/>
    <n v="0"/>
    <n v="0"/>
    <n v="0"/>
    <n v="0"/>
    <n v="0"/>
    <n v="0"/>
    <n v="0"/>
    <x v="0"/>
  </r>
  <r>
    <n v="0"/>
    <n v="1985"/>
    <n v="29"/>
    <x v="1"/>
    <x v="0"/>
    <x v="2"/>
    <x v="1325"/>
    <n v="0"/>
    <n v="0"/>
    <d v="2013-05-04T00:00:00"/>
    <n v="66"/>
    <n v="239"/>
    <n v="10"/>
    <n v="554"/>
    <n v="254"/>
    <n v="87"/>
    <n v="54"/>
    <n v="1"/>
    <n v="3"/>
    <n v="4"/>
    <n v="9"/>
    <n v="1"/>
    <n v="0"/>
    <n v="0"/>
    <n v="0"/>
    <n v="0"/>
    <n v="0"/>
    <n v="0"/>
    <n v="0"/>
    <x v="6"/>
  </r>
  <r>
    <n v="4860"/>
    <n v="1970"/>
    <n v="44"/>
    <x v="0"/>
    <x v="0"/>
    <x v="1"/>
    <x v="1326"/>
    <n v="1"/>
    <n v="0"/>
    <d v="2013-03-08T00:00:00"/>
    <n v="66"/>
    <n v="7"/>
    <n v="2"/>
    <n v="8"/>
    <n v="3"/>
    <n v="2"/>
    <n v="3"/>
    <n v="1"/>
    <n v="1"/>
    <n v="0"/>
    <n v="3"/>
    <n v="6"/>
    <n v="0"/>
    <n v="0"/>
    <n v="0"/>
    <n v="0"/>
    <n v="0"/>
    <n v="0"/>
    <n v="0"/>
    <x v="0"/>
  </r>
  <r>
    <n v="425"/>
    <n v="1985"/>
    <n v="29"/>
    <x v="1"/>
    <x v="0"/>
    <x v="2"/>
    <x v="1327"/>
    <n v="2"/>
    <n v="0"/>
    <d v="2013-02-19T00:00:00"/>
    <n v="66"/>
    <n v="374"/>
    <n v="64"/>
    <n v="116"/>
    <n v="84"/>
    <n v="25"/>
    <n v="64"/>
    <n v="3"/>
    <n v="6"/>
    <n v="2"/>
    <n v="11"/>
    <n v="5"/>
    <n v="0"/>
    <n v="0"/>
    <n v="0"/>
    <n v="0"/>
    <n v="0"/>
    <n v="0"/>
    <n v="0"/>
    <x v="5"/>
  </r>
  <r>
    <n v="9500"/>
    <n v="1959"/>
    <n v="55"/>
    <x v="0"/>
    <x v="0"/>
    <x v="2"/>
    <x v="1328"/>
    <n v="0"/>
    <n v="1"/>
    <d v="2013-01-25T00:00:00"/>
    <n v="66"/>
    <n v="221"/>
    <n v="104"/>
    <n v="169"/>
    <n v="102"/>
    <n v="78"/>
    <n v="84"/>
    <n v="3"/>
    <n v="9"/>
    <n v="2"/>
    <n v="8"/>
    <n v="7"/>
    <n v="0"/>
    <n v="0"/>
    <n v="0"/>
    <n v="0"/>
    <n v="0"/>
    <n v="0"/>
    <n v="1"/>
    <x v="0"/>
  </r>
  <r>
    <n v="3074"/>
    <n v="1984"/>
    <n v="30"/>
    <x v="1"/>
    <x v="1"/>
    <x v="2"/>
    <x v="1329"/>
    <n v="0"/>
    <n v="0"/>
    <d v="2012-10-15T00:00:00"/>
    <n v="66"/>
    <n v="1218"/>
    <n v="107"/>
    <n v="304"/>
    <n v="23"/>
    <n v="143"/>
    <n v="33"/>
    <n v="1"/>
    <n v="5"/>
    <n v="8"/>
    <n v="4"/>
    <n v="6"/>
    <n v="0"/>
    <n v="0"/>
    <n v="0"/>
    <n v="0"/>
    <n v="0"/>
    <n v="1"/>
    <n v="0"/>
    <x v="0"/>
  </r>
  <r>
    <n v="5140"/>
    <n v="1985"/>
    <n v="29"/>
    <x v="1"/>
    <x v="1"/>
    <x v="2"/>
    <x v="1330"/>
    <n v="1"/>
    <n v="0"/>
    <d v="2012-08-24T00:00:00"/>
    <n v="66"/>
    <n v="1047"/>
    <n v="0"/>
    <n v="140"/>
    <n v="67"/>
    <n v="38"/>
    <n v="153"/>
    <n v="2"/>
    <n v="4"/>
    <n v="3"/>
    <n v="12"/>
    <n v="8"/>
    <n v="0"/>
    <n v="0"/>
    <n v="0"/>
    <n v="0"/>
    <n v="0"/>
    <n v="0"/>
    <n v="0"/>
    <x v="0"/>
  </r>
  <r>
    <n v="2611"/>
    <n v="1959"/>
    <n v="55"/>
    <x v="0"/>
    <x v="3"/>
    <x v="3"/>
    <x v="1331"/>
    <n v="0"/>
    <n v="0"/>
    <d v="2012-08-01T00:00:00"/>
    <n v="66"/>
    <n v="1206"/>
    <n v="55"/>
    <n v="445"/>
    <n v="168"/>
    <n v="18"/>
    <n v="18"/>
    <n v="1"/>
    <n v="2"/>
    <n v="4"/>
    <n v="12"/>
    <n v="1"/>
    <n v="0"/>
    <n v="0"/>
    <n v="1"/>
    <n v="0"/>
    <n v="0"/>
    <n v="0"/>
    <n v="0"/>
    <x v="6"/>
  </r>
  <r>
    <n v="916"/>
    <n v="1972"/>
    <n v="42"/>
    <x v="0"/>
    <x v="1"/>
    <x v="1"/>
    <x v="1332"/>
    <n v="1"/>
    <n v="1"/>
    <d v="2014-05-09T00:00:00"/>
    <n v="67"/>
    <n v="20"/>
    <n v="3"/>
    <n v="4"/>
    <n v="2"/>
    <n v="0"/>
    <n v="2"/>
    <n v="2"/>
    <n v="1"/>
    <n v="0"/>
    <n v="3"/>
    <n v="3"/>
    <n v="0"/>
    <n v="0"/>
    <n v="0"/>
    <n v="0"/>
    <n v="0"/>
    <n v="0"/>
    <n v="0"/>
    <x v="0"/>
  </r>
  <r>
    <n v="10413"/>
    <n v="1984"/>
    <n v="30"/>
    <x v="1"/>
    <x v="0"/>
    <x v="2"/>
    <x v="1333"/>
    <n v="0"/>
    <n v="0"/>
    <d v="2014-04-25T00:00:00"/>
    <n v="67"/>
    <n v="274"/>
    <n v="83"/>
    <n v="216"/>
    <n v="151"/>
    <n v="141"/>
    <n v="224"/>
    <n v="1"/>
    <n v="4"/>
    <n v="6"/>
    <n v="12"/>
    <n v="1"/>
    <n v="0"/>
    <n v="0"/>
    <n v="0"/>
    <n v="0"/>
    <n v="0"/>
    <n v="0"/>
    <n v="0"/>
    <x v="0"/>
  </r>
  <r>
    <n v="3696"/>
    <n v="1965"/>
    <n v="49"/>
    <x v="0"/>
    <x v="0"/>
    <x v="0"/>
    <x v="1334"/>
    <n v="1"/>
    <n v="1"/>
    <d v="2014-01-27T00:00:00"/>
    <n v="67"/>
    <n v="27"/>
    <n v="1"/>
    <n v="12"/>
    <n v="2"/>
    <n v="0"/>
    <n v="10"/>
    <n v="2"/>
    <n v="2"/>
    <n v="0"/>
    <n v="3"/>
    <n v="7"/>
    <n v="0"/>
    <n v="0"/>
    <n v="0"/>
    <n v="0"/>
    <n v="0"/>
    <n v="0"/>
    <n v="0"/>
    <x v="0"/>
  </r>
  <r>
    <n v="304"/>
    <n v="1981"/>
    <n v="33"/>
    <x v="1"/>
    <x v="3"/>
    <x v="1"/>
    <x v="1335"/>
    <n v="1"/>
    <n v="0"/>
    <d v="2013-12-23T00:00:00"/>
    <n v="67"/>
    <n v="19"/>
    <n v="3"/>
    <n v="19"/>
    <n v="4"/>
    <n v="5"/>
    <n v="26"/>
    <n v="3"/>
    <n v="3"/>
    <n v="0"/>
    <n v="3"/>
    <n v="7"/>
    <n v="0"/>
    <n v="0"/>
    <n v="0"/>
    <n v="0"/>
    <n v="0"/>
    <n v="0"/>
    <n v="0"/>
    <x v="0"/>
  </r>
  <r>
    <n v="5113"/>
    <n v="1971"/>
    <n v="43"/>
    <x v="0"/>
    <x v="1"/>
    <x v="0"/>
    <x v="1336"/>
    <n v="0"/>
    <n v="0"/>
    <d v="2013-11-07T00:00:00"/>
    <n v="67"/>
    <n v="584"/>
    <n v="100"/>
    <n v="835"/>
    <n v="65"/>
    <n v="83"/>
    <n v="35"/>
    <n v="1"/>
    <n v="5"/>
    <n v="5"/>
    <n v="5"/>
    <n v="2"/>
    <n v="1"/>
    <n v="0"/>
    <n v="0"/>
    <n v="0"/>
    <n v="0"/>
    <n v="1"/>
    <n v="0"/>
    <x v="0"/>
  </r>
  <r>
    <n v="2863"/>
    <n v="1970"/>
    <n v="44"/>
    <x v="0"/>
    <x v="0"/>
    <x v="1"/>
    <x v="120"/>
    <n v="1"/>
    <n v="2"/>
    <d v="2013-08-23T00:00:00"/>
    <n v="67"/>
    <n v="738"/>
    <n v="20"/>
    <n v="172"/>
    <n v="52"/>
    <n v="50"/>
    <n v="20"/>
    <n v="6"/>
    <n v="2"/>
    <n v="3"/>
    <n v="10"/>
    <n v="7"/>
    <n v="0"/>
    <n v="1"/>
    <n v="0"/>
    <n v="1"/>
    <n v="0"/>
    <n v="0"/>
    <n v="0"/>
    <x v="0"/>
  </r>
  <r>
    <n v="4597"/>
    <n v="1970"/>
    <n v="44"/>
    <x v="0"/>
    <x v="1"/>
    <x v="3"/>
    <x v="1337"/>
    <n v="0"/>
    <n v="0"/>
    <d v="2013-07-02T00:00:00"/>
    <n v="67"/>
    <n v="889"/>
    <n v="55"/>
    <n v="685"/>
    <n v="168"/>
    <n v="92"/>
    <n v="129"/>
    <n v="1"/>
    <n v="3"/>
    <n v="2"/>
    <n v="13"/>
    <n v="1"/>
    <n v="0"/>
    <n v="0"/>
    <n v="0"/>
    <n v="0"/>
    <n v="0"/>
    <n v="0"/>
    <n v="0"/>
    <x v="6"/>
  </r>
  <r>
    <n v="675"/>
    <n v="1973"/>
    <n v="41"/>
    <x v="0"/>
    <x v="3"/>
    <x v="0"/>
    <x v="1338"/>
    <n v="1"/>
    <n v="1"/>
    <d v="2013-05-17T00:00:00"/>
    <n v="67"/>
    <n v="146"/>
    <n v="0"/>
    <n v="93"/>
    <n v="7"/>
    <n v="13"/>
    <n v="73"/>
    <n v="5"/>
    <n v="4"/>
    <n v="2"/>
    <n v="5"/>
    <n v="7"/>
    <n v="0"/>
    <n v="0"/>
    <n v="0"/>
    <n v="0"/>
    <n v="0"/>
    <n v="0"/>
    <n v="0"/>
    <x v="0"/>
  </r>
  <r>
    <n v="4483"/>
    <n v="1993"/>
    <n v="21"/>
    <x v="1"/>
    <x v="0"/>
    <x v="1"/>
    <x v="1339"/>
    <n v="0"/>
    <n v="0"/>
    <d v="2013-04-17T00:00:00"/>
    <n v="67"/>
    <n v="315"/>
    <n v="26"/>
    <n v="473"/>
    <n v="220"/>
    <n v="12"/>
    <n v="182"/>
    <n v="1"/>
    <n v="2"/>
    <n v="10"/>
    <n v="6"/>
    <n v="1"/>
    <n v="0"/>
    <n v="0"/>
    <n v="0"/>
    <n v="0"/>
    <n v="0"/>
    <n v="0"/>
    <n v="0"/>
    <x v="6"/>
  </r>
  <r>
    <n v="1502"/>
    <n v="1983"/>
    <n v="31"/>
    <x v="1"/>
    <x v="0"/>
    <x v="3"/>
    <x v="1340"/>
    <n v="1"/>
    <n v="0"/>
    <d v="2013-03-21T00:00:00"/>
    <n v="67"/>
    <n v="18"/>
    <n v="3"/>
    <n v="19"/>
    <n v="3"/>
    <n v="3"/>
    <n v="6"/>
    <n v="2"/>
    <n v="2"/>
    <n v="0"/>
    <n v="3"/>
    <n v="8"/>
    <n v="0"/>
    <n v="0"/>
    <n v="0"/>
    <n v="0"/>
    <n v="0"/>
    <n v="0"/>
    <n v="0"/>
    <x v="0"/>
  </r>
  <r>
    <n v="736"/>
    <n v="1983"/>
    <n v="31"/>
    <x v="1"/>
    <x v="0"/>
    <x v="3"/>
    <x v="1340"/>
    <n v="1"/>
    <n v="0"/>
    <d v="2013-03-21T00:00:00"/>
    <n v="67"/>
    <n v="18"/>
    <n v="3"/>
    <n v="19"/>
    <n v="3"/>
    <n v="3"/>
    <n v="6"/>
    <n v="2"/>
    <n v="2"/>
    <n v="0"/>
    <n v="3"/>
    <n v="8"/>
    <n v="0"/>
    <n v="0"/>
    <n v="0"/>
    <n v="0"/>
    <n v="0"/>
    <n v="0"/>
    <n v="0"/>
    <x v="5"/>
  </r>
  <r>
    <n v="4487"/>
    <n v="1969"/>
    <n v="45"/>
    <x v="0"/>
    <x v="3"/>
    <x v="1"/>
    <x v="1341"/>
    <n v="1"/>
    <n v="0"/>
    <d v="2013-01-24T00:00:00"/>
    <n v="67"/>
    <n v="15"/>
    <n v="20"/>
    <n v="25"/>
    <n v="2"/>
    <n v="7"/>
    <n v="26"/>
    <n v="1"/>
    <n v="2"/>
    <n v="0"/>
    <n v="4"/>
    <n v="6"/>
    <n v="0"/>
    <n v="0"/>
    <n v="0"/>
    <n v="0"/>
    <n v="0"/>
    <n v="1"/>
    <n v="0"/>
    <x v="6"/>
  </r>
  <r>
    <n v="3412"/>
    <n v="1951"/>
    <n v="63"/>
    <x v="2"/>
    <x v="3"/>
    <x v="2"/>
    <x v="1342"/>
    <n v="0"/>
    <n v="1"/>
    <d v="2013-01-15T00:00:00"/>
    <n v="67"/>
    <n v="815"/>
    <n v="8"/>
    <n v="53"/>
    <n v="11"/>
    <n v="0"/>
    <n v="70"/>
    <n v="4"/>
    <n v="2"/>
    <n v="2"/>
    <n v="9"/>
    <n v="7"/>
    <n v="0"/>
    <n v="1"/>
    <n v="0"/>
    <n v="0"/>
    <n v="0"/>
    <n v="0"/>
    <n v="0"/>
    <x v="0"/>
  </r>
  <r>
    <n v="1744"/>
    <n v="1965"/>
    <n v="49"/>
    <x v="0"/>
    <x v="4"/>
    <x v="1"/>
    <x v="1343"/>
    <n v="0"/>
    <n v="1"/>
    <d v="2013-01-07T00:00:00"/>
    <n v="67"/>
    <n v="9"/>
    <n v="7"/>
    <n v="13"/>
    <n v="3"/>
    <n v="2"/>
    <n v="20"/>
    <n v="1"/>
    <n v="1"/>
    <n v="1"/>
    <n v="2"/>
    <n v="6"/>
    <n v="0"/>
    <n v="0"/>
    <n v="0"/>
    <n v="0"/>
    <n v="0"/>
    <n v="0"/>
    <n v="0"/>
    <x v="0"/>
  </r>
  <r>
    <n v="5837"/>
    <n v="1967"/>
    <n v="47"/>
    <x v="0"/>
    <x v="0"/>
    <x v="2"/>
    <x v="1344"/>
    <n v="1"/>
    <n v="1"/>
    <d v="2012-12-28T00:00:00"/>
    <n v="67"/>
    <n v="247"/>
    <n v="8"/>
    <n v="160"/>
    <n v="6"/>
    <n v="8"/>
    <n v="65"/>
    <n v="7"/>
    <n v="6"/>
    <n v="3"/>
    <n v="6"/>
    <n v="7"/>
    <n v="0"/>
    <n v="0"/>
    <n v="0"/>
    <n v="0"/>
    <n v="0"/>
    <n v="0"/>
    <n v="0"/>
    <x v="0"/>
  </r>
  <r>
    <n v="3422"/>
    <n v="1975"/>
    <n v="39"/>
    <x v="1"/>
    <x v="0"/>
    <x v="2"/>
    <x v="1345"/>
    <n v="0"/>
    <n v="1"/>
    <d v="2012-11-29T00:00:00"/>
    <n v="67"/>
    <n v="1115"/>
    <n v="12"/>
    <n v="128"/>
    <n v="33"/>
    <n v="12"/>
    <n v="76"/>
    <n v="1"/>
    <n v="2"/>
    <n v="3"/>
    <n v="4"/>
    <n v="6"/>
    <n v="0"/>
    <n v="1"/>
    <n v="0"/>
    <n v="0"/>
    <n v="1"/>
    <n v="0"/>
    <n v="0"/>
    <x v="4"/>
  </r>
  <r>
    <n v="7462"/>
    <n v="1954"/>
    <n v="60"/>
    <x v="2"/>
    <x v="0"/>
    <x v="1"/>
    <x v="1346"/>
    <n v="0"/>
    <n v="0"/>
    <d v="2012-11-24T00:00:00"/>
    <n v="67"/>
    <n v="68"/>
    <n v="0"/>
    <n v="226"/>
    <n v="51"/>
    <n v="157"/>
    <n v="68"/>
    <n v="3"/>
    <n v="10"/>
    <n v="2"/>
    <n v="4"/>
    <n v="9"/>
    <n v="0"/>
    <n v="0"/>
    <n v="0"/>
    <n v="0"/>
    <n v="0"/>
    <n v="0"/>
    <n v="0"/>
    <x v="1"/>
  </r>
  <r>
    <n v="10702"/>
    <n v="1984"/>
    <n v="30"/>
    <x v="1"/>
    <x v="0"/>
    <x v="1"/>
    <x v="1147"/>
    <n v="1"/>
    <n v="0"/>
    <d v="2012-11-03T00:00:00"/>
    <n v="67"/>
    <n v="185"/>
    <n v="8"/>
    <n v="133"/>
    <n v="56"/>
    <n v="56"/>
    <n v="12"/>
    <n v="2"/>
    <n v="7"/>
    <n v="1"/>
    <n v="7"/>
    <n v="7"/>
    <n v="0"/>
    <n v="0"/>
    <n v="0"/>
    <n v="0"/>
    <n v="0"/>
    <n v="0"/>
    <n v="0"/>
    <x v="0"/>
  </r>
  <r>
    <n v="2115"/>
    <n v="1957"/>
    <n v="57"/>
    <x v="0"/>
    <x v="0"/>
    <x v="3"/>
    <x v="1347"/>
    <n v="1"/>
    <n v="1"/>
    <d v="2014-06-20T00:00:00"/>
    <n v="68"/>
    <n v="54"/>
    <n v="0"/>
    <n v="10"/>
    <n v="0"/>
    <n v="0"/>
    <n v="2"/>
    <n v="2"/>
    <n v="1"/>
    <n v="0"/>
    <n v="4"/>
    <n v="5"/>
    <n v="0"/>
    <n v="1"/>
    <n v="0"/>
    <n v="0"/>
    <n v="0"/>
    <n v="0"/>
    <n v="0"/>
    <x v="4"/>
  </r>
  <r>
    <n v="4138"/>
    <n v="1962"/>
    <n v="52"/>
    <x v="0"/>
    <x v="0"/>
    <x v="1"/>
    <x v="1348"/>
    <n v="0"/>
    <n v="1"/>
    <d v="2014-05-24T00:00:00"/>
    <n v="68"/>
    <n v="411"/>
    <n v="106"/>
    <n v="147"/>
    <n v="54"/>
    <n v="115"/>
    <n v="66"/>
    <n v="1"/>
    <n v="5"/>
    <n v="10"/>
    <n v="7"/>
    <n v="1"/>
    <n v="1"/>
    <n v="0"/>
    <n v="0"/>
    <n v="0"/>
    <n v="0"/>
    <n v="0"/>
    <n v="0"/>
    <x v="0"/>
  </r>
  <r>
    <n v="11091"/>
    <n v="1953"/>
    <n v="61"/>
    <x v="2"/>
    <x v="0"/>
    <x v="3"/>
    <x v="1349"/>
    <n v="1"/>
    <n v="1"/>
    <d v="2014-05-16T00:00:00"/>
    <n v="68"/>
    <n v="7"/>
    <n v="2"/>
    <n v="9"/>
    <n v="2"/>
    <n v="0"/>
    <n v="2"/>
    <n v="2"/>
    <n v="1"/>
    <n v="0"/>
    <n v="3"/>
    <n v="4"/>
    <n v="0"/>
    <n v="0"/>
    <n v="0"/>
    <n v="0"/>
    <n v="0"/>
    <n v="0"/>
    <n v="0"/>
    <x v="4"/>
  </r>
  <r>
    <n v="7712"/>
    <n v="1946"/>
    <n v="68"/>
    <x v="2"/>
    <x v="1"/>
    <x v="1"/>
    <x v="1350"/>
    <n v="0"/>
    <n v="0"/>
    <d v="2014-04-28T00:00:00"/>
    <n v="68"/>
    <n v="182"/>
    <n v="17"/>
    <n v="259"/>
    <n v="77"/>
    <n v="70"/>
    <n v="29"/>
    <n v="1"/>
    <n v="6"/>
    <n v="2"/>
    <n v="10"/>
    <n v="4"/>
    <n v="0"/>
    <n v="0"/>
    <n v="0"/>
    <n v="0"/>
    <n v="0"/>
    <n v="0"/>
    <n v="0"/>
    <x v="2"/>
  </r>
  <r>
    <n v="3535"/>
    <n v="1965"/>
    <n v="49"/>
    <x v="0"/>
    <x v="0"/>
    <x v="1"/>
    <x v="1351"/>
    <n v="0"/>
    <n v="0"/>
    <d v="2014-03-17T00:00:00"/>
    <n v="68"/>
    <n v="251"/>
    <n v="108"/>
    <n v="334"/>
    <n v="65"/>
    <n v="92"/>
    <n v="117"/>
    <n v="1"/>
    <n v="4"/>
    <n v="3"/>
    <n v="5"/>
    <n v="2"/>
    <n v="0"/>
    <n v="0"/>
    <n v="0"/>
    <n v="0"/>
    <n v="0"/>
    <n v="0"/>
    <n v="0"/>
    <x v="0"/>
  </r>
  <r>
    <n v="5899"/>
    <n v="1950"/>
    <n v="64"/>
    <x v="2"/>
    <x v="1"/>
    <x v="3"/>
    <x v="1352"/>
    <n v="1"/>
    <n v="1"/>
    <d v="2014-03-13T00:00:00"/>
    <n v="68"/>
    <n v="28"/>
    <n v="0"/>
    <n v="6"/>
    <n v="1"/>
    <n v="1"/>
    <n v="13"/>
    <n v="1"/>
    <n v="1"/>
    <n v="0"/>
    <n v="0"/>
    <n v="20"/>
    <n v="1"/>
    <n v="0"/>
    <n v="0"/>
    <n v="0"/>
    <n v="0"/>
    <n v="0"/>
    <n v="0"/>
    <x v="2"/>
  </r>
  <r>
    <n v="8749"/>
    <n v="1984"/>
    <n v="30"/>
    <x v="1"/>
    <x v="0"/>
    <x v="3"/>
    <x v="1353"/>
    <n v="1"/>
    <n v="0"/>
    <d v="2014-02-01T00:00:00"/>
    <n v="68"/>
    <n v="20"/>
    <n v="2"/>
    <n v="9"/>
    <n v="4"/>
    <n v="6"/>
    <n v="20"/>
    <n v="1"/>
    <n v="1"/>
    <n v="1"/>
    <n v="2"/>
    <n v="4"/>
    <n v="0"/>
    <n v="0"/>
    <n v="0"/>
    <n v="0"/>
    <n v="0"/>
    <n v="0"/>
    <n v="0"/>
    <x v="0"/>
  </r>
  <r>
    <n v="10955"/>
    <n v="1964"/>
    <n v="50"/>
    <x v="0"/>
    <x v="0"/>
    <x v="4"/>
    <x v="1354"/>
    <n v="0"/>
    <n v="0"/>
    <d v="2014-01-07T00:00:00"/>
    <n v="68"/>
    <n v="416"/>
    <n v="46"/>
    <n v="925"/>
    <n v="60"/>
    <n v="107"/>
    <n v="46"/>
    <n v="1"/>
    <n v="3"/>
    <n v="6"/>
    <n v="4"/>
    <n v="1"/>
    <n v="0"/>
    <n v="0"/>
    <n v="0"/>
    <n v="0"/>
    <n v="0"/>
    <n v="1"/>
    <n v="0"/>
    <x v="0"/>
  </r>
  <r>
    <n v="9491"/>
    <n v="1984"/>
    <n v="30"/>
    <x v="1"/>
    <x v="0"/>
    <x v="3"/>
    <x v="1355"/>
    <n v="1"/>
    <n v="0"/>
    <d v="2013-12-27T00:00:00"/>
    <n v="68"/>
    <n v="14"/>
    <n v="1"/>
    <n v="21"/>
    <n v="2"/>
    <n v="3"/>
    <n v="25"/>
    <n v="3"/>
    <n v="3"/>
    <n v="1"/>
    <n v="3"/>
    <n v="7"/>
    <n v="0"/>
    <n v="0"/>
    <n v="0"/>
    <n v="0"/>
    <n v="0"/>
    <n v="0"/>
    <n v="0"/>
    <x v="6"/>
  </r>
  <r>
    <n v="5286"/>
    <n v="1987"/>
    <n v="27"/>
    <x v="1"/>
    <x v="3"/>
    <x v="1"/>
    <x v="1356"/>
    <n v="0"/>
    <n v="0"/>
    <d v="2013-10-28T00:00:00"/>
    <n v="68"/>
    <n v="112"/>
    <n v="1"/>
    <n v="54"/>
    <n v="7"/>
    <n v="7"/>
    <n v="36"/>
    <n v="1"/>
    <n v="3"/>
    <n v="2"/>
    <n v="4"/>
    <n v="3"/>
    <n v="0"/>
    <n v="0"/>
    <n v="0"/>
    <n v="0"/>
    <n v="0"/>
    <n v="0"/>
    <n v="0"/>
    <x v="1"/>
  </r>
  <r>
    <n v="3409"/>
    <n v="1984"/>
    <n v="30"/>
    <x v="1"/>
    <x v="0"/>
    <x v="1"/>
    <x v="1357"/>
    <n v="1"/>
    <n v="0"/>
    <d v="2013-10-15T00:00:00"/>
    <n v="68"/>
    <n v="141"/>
    <n v="8"/>
    <n v="129"/>
    <n v="3"/>
    <n v="11"/>
    <n v="47"/>
    <n v="3"/>
    <n v="7"/>
    <n v="1"/>
    <n v="4"/>
    <n v="9"/>
    <n v="1"/>
    <n v="0"/>
    <n v="0"/>
    <n v="0"/>
    <n v="0"/>
    <n v="0"/>
    <n v="0"/>
    <x v="6"/>
  </r>
  <r>
    <n v="2544"/>
    <n v="1951"/>
    <n v="63"/>
    <x v="2"/>
    <x v="3"/>
    <x v="0"/>
    <x v="1358"/>
    <n v="0"/>
    <n v="1"/>
    <d v="2013-10-12T00:00:00"/>
    <n v="68"/>
    <n v="50"/>
    <n v="1"/>
    <n v="27"/>
    <n v="6"/>
    <n v="7"/>
    <n v="1"/>
    <n v="1"/>
    <n v="1"/>
    <n v="1"/>
    <n v="4"/>
    <n v="1"/>
    <n v="0"/>
    <n v="0"/>
    <n v="0"/>
    <n v="0"/>
    <n v="0"/>
    <n v="0"/>
    <n v="0"/>
    <x v="5"/>
  </r>
  <r>
    <n v="2118"/>
    <n v="1964"/>
    <n v="50"/>
    <x v="0"/>
    <x v="2"/>
    <x v="2"/>
    <x v="1359"/>
    <n v="0"/>
    <n v="1"/>
    <d v="2013-09-10T00:00:00"/>
    <n v="68"/>
    <n v="166"/>
    <n v="75"/>
    <n v="96"/>
    <n v="119"/>
    <n v="107"/>
    <n v="59"/>
    <n v="3"/>
    <n v="7"/>
    <n v="2"/>
    <n v="8"/>
    <n v="4"/>
    <n v="0"/>
    <n v="0"/>
    <n v="0"/>
    <n v="0"/>
    <n v="0"/>
    <n v="0"/>
    <n v="0"/>
    <x v="0"/>
  </r>
  <r>
    <n v="9370"/>
    <n v="1945"/>
    <n v="69"/>
    <x v="2"/>
    <x v="1"/>
    <x v="2"/>
    <x v="1360"/>
    <n v="0"/>
    <n v="0"/>
    <d v="2013-05-17T00:00:00"/>
    <n v="68"/>
    <n v="562"/>
    <n v="81"/>
    <n v="276"/>
    <n v="80"/>
    <n v="40"/>
    <n v="81"/>
    <n v="1"/>
    <n v="6"/>
    <n v="3"/>
    <n v="6"/>
    <n v="4"/>
    <n v="0"/>
    <n v="0"/>
    <n v="0"/>
    <n v="0"/>
    <n v="0"/>
    <n v="0"/>
    <n v="0"/>
    <x v="1"/>
  </r>
  <r>
    <n v="4864"/>
    <n v="1977"/>
    <n v="37"/>
    <x v="1"/>
    <x v="0"/>
    <x v="2"/>
    <x v="1361"/>
    <n v="1"/>
    <n v="0"/>
    <d v="2013-05-02T00:00:00"/>
    <n v="68"/>
    <n v="72"/>
    <n v="7"/>
    <n v="58"/>
    <n v="13"/>
    <n v="1"/>
    <n v="24"/>
    <n v="4"/>
    <n v="4"/>
    <n v="1"/>
    <n v="3"/>
    <n v="8"/>
    <n v="0"/>
    <n v="0"/>
    <n v="0"/>
    <n v="0"/>
    <n v="0"/>
    <n v="0"/>
    <n v="0"/>
    <x v="1"/>
  </r>
  <r>
    <n v="405"/>
    <n v="1964"/>
    <n v="50"/>
    <x v="0"/>
    <x v="0"/>
    <x v="0"/>
    <x v="1362"/>
    <n v="0"/>
    <n v="1"/>
    <d v="2013-02-13T00:00:00"/>
    <n v="68"/>
    <n v="315"/>
    <n v="0"/>
    <n v="31"/>
    <n v="4"/>
    <n v="0"/>
    <n v="91"/>
    <n v="4"/>
    <n v="5"/>
    <n v="5"/>
    <n v="3"/>
    <n v="8"/>
    <n v="1"/>
    <n v="0"/>
    <n v="0"/>
    <n v="0"/>
    <n v="0"/>
    <n v="0"/>
    <n v="0"/>
    <x v="0"/>
  </r>
  <r>
    <n v="10513"/>
    <n v="1992"/>
    <n v="22"/>
    <x v="1"/>
    <x v="0"/>
    <x v="3"/>
    <x v="1363"/>
    <n v="0"/>
    <n v="0"/>
    <d v="2013-01-20T00:00:00"/>
    <n v="68"/>
    <n v="438"/>
    <n v="169"/>
    <n v="565"/>
    <n v="91"/>
    <n v="169"/>
    <n v="70"/>
    <n v="1"/>
    <n v="2"/>
    <n v="3"/>
    <n v="6"/>
    <n v="7"/>
    <n v="0"/>
    <n v="0"/>
    <n v="0"/>
    <n v="1"/>
    <n v="0"/>
    <n v="0"/>
    <n v="0"/>
    <x v="0"/>
  </r>
  <r>
    <n v="5138"/>
    <n v="1950"/>
    <n v="64"/>
    <x v="2"/>
    <x v="0"/>
    <x v="3"/>
    <x v="1364"/>
    <n v="0"/>
    <n v="1"/>
    <d v="2013-01-14T00:00:00"/>
    <n v="68"/>
    <n v="19"/>
    <n v="1"/>
    <n v="14"/>
    <n v="3"/>
    <n v="2"/>
    <n v="4"/>
    <n v="1"/>
    <n v="1"/>
    <n v="0"/>
    <n v="3"/>
    <n v="8"/>
    <n v="0"/>
    <n v="0"/>
    <n v="0"/>
    <n v="0"/>
    <n v="0"/>
    <n v="0"/>
    <n v="0"/>
    <x v="0"/>
  </r>
  <r>
    <n v="8387"/>
    <n v="1957"/>
    <n v="57"/>
    <x v="0"/>
    <x v="0"/>
    <x v="2"/>
    <x v="1365"/>
    <n v="0"/>
    <n v="1"/>
    <d v="2013-01-05T00:00:00"/>
    <n v="68"/>
    <n v="134"/>
    <n v="8"/>
    <n v="76"/>
    <n v="6"/>
    <n v="0"/>
    <n v="11"/>
    <n v="1"/>
    <n v="4"/>
    <n v="1"/>
    <n v="5"/>
    <n v="6"/>
    <n v="0"/>
    <n v="0"/>
    <n v="0"/>
    <n v="0"/>
    <n v="0"/>
    <n v="0"/>
    <n v="0"/>
    <x v="0"/>
  </r>
  <r>
    <n v="378"/>
    <n v="1971"/>
    <n v="43"/>
    <x v="0"/>
    <x v="0"/>
    <x v="2"/>
    <x v="1366"/>
    <n v="0"/>
    <n v="0"/>
    <d v="2012-12-30T00:00:00"/>
    <n v="68"/>
    <n v="283"/>
    <n v="112"/>
    <n v="151"/>
    <n v="51"/>
    <n v="72"/>
    <n v="125"/>
    <n v="2"/>
    <n v="7"/>
    <n v="2"/>
    <n v="10"/>
    <n v="6"/>
    <n v="0"/>
    <n v="0"/>
    <n v="0"/>
    <n v="0"/>
    <n v="0"/>
    <n v="0"/>
    <n v="0"/>
    <x v="0"/>
  </r>
  <r>
    <n v="5846"/>
    <n v="1977"/>
    <n v="37"/>
    <x v="1"/>
    <x v="0"/>
    <x v="0"/>
    <x v="1367"/>
    <n v="1"/>
    <n v="0"/>
    <d v="2012-12-19T00:00:00"/>
    <n v="68"/>
    <n v="2"/>
    <n v="1"/>
    <n v="6"/>
    <n v="2"/>
    <n v="1"/>
    <n v="1"/>
    <n v="1"/>
    <n v="1"/>
    <n v="0"/>
    <n v="2"/>
    <n v="6"/>
    <n v="0"/>
    <n v="0"/>
    <n v="0"/>
    <n v="0"/>
    <n v="0"/>
    <n v="0"/>
    <n v="0"/>
    <x v="4"/>
  </r>
  <r>
    <n v="8870"/>
    <n v="1984"/>
    <n v="30"/>
    <x v="1"/>
    <x v="0"/>
    <x v="3"/>
    <x v="1368"/>
    <n v="1"/>
    <n v="0"/>
    <d v="2012-11-13T00:00:00"/>
    <n v="68"/>
    <n v="75"/>
    <n v="12"/>
    <n v="141"/>
    <n v="43"/>
    <n v="39"/>
    <n v="187"/>
    <n v="6"/>
    <n v="6"/>
    <n v="1"/>
    <n v="5"/>
    <n v="8"/>
    <n v="0"/>
    <n v="0"/>
    <n v="0"/>
    <n v="0"/>
    <n v="0"/>
    <n v="1"/>
    <n v="0"/>
    <x v="0"/>
  </r>
  <r>
    <n v="10340"/>
    <n v="1984"/>
    <n v="30"/>
    <x v="1"/>
    <x v="0"/>
    <x v="3"/>
    <x v="1368"/>
    <n v="1"/>
    <n v="0"/>
    <d v="2012-11-13T00:00:00"/>
    <n v="68"/>
    <n v="75"/>
    <n v="12"/>
    <n v="141"/>
    <n v="43"/>
    <n v="39"/>
    <n v="187"/>
    <n v="6"/>
    <n v="6"/>
    <n v="1"/>
    <n v="5"/>
    <n v="8"/>
    <n v="0"/>
    <n v="0"/>
    <n v="0"/>
    <n v="0"/>
    <n v="0"/>
    <n v="0"/>
    <n v="0"/>
    <x v="0"/>
  </r>
  <r>
    <n v="7290"/>
    <n v="1985"/>
    <n v="29"/>
    <x v="1"/>
    <x v="0"/>
    <x v="1"/>
    <x v="1369"/>
    <n v="0"/>
    <n v="0"/>
    <d v="2012-10-05T00:00:00"/>
    <n v="68"/>
    <n v="347"/>
    <n v="44"/>
    <n v="534"/>
    <n v="17"/>
    <n v="0"/>
    <n v="26"/>
    <n v="1"/>
    <n v="3"/>
    <n v="5"/>
    <n v="12"/>
    <n v="2"/>
    <n v="0"/>
    <n v="0"/>
    <n v="0"/>
    <n v="0"/>
    <n v="0"/>
    <n v="0"/>
    <n v="0"/>
    <x v="0"/>
  </r>
  <r>
    <n v="8895"/>
    <n v="1985"/>
    <n v="29"/>
    <x v="1"/>
    <x v="0"/>
    <x v="1"/>
    <x v="1369"/>
    <n v="0"/>
    <n v="0"/>
    <d v="2012-10-05T00:00:00"/>
    <n v="68"/>
    <n v="347"/>
    <n v="44"/>
    <n v="534"/>
    <n v="17"/>
    <n v="0"/>
    <n v="26"/>
    <n v="1"/>
    <n v="3"/>
    <n v="5"/>
    <n v="12"/>
    <n v="2"/>
    <n v="0"/>
    <n v="0"/>
    <n v="0"/>
    <n v="0"/>
    <n v="0"/>
    <n v="0"/>
    <n v="0"/>
    <x v="0"/>
  </r>
  <r>
    <n v="3635"/>
    <n v="1962"/>
    <n v="52"/>
    <x v="0"/>
    <x v="1"/>
    <x v="1"/>
    <x v="1370"/>
    <n v="0"/>
    <n v="1"/>
    <d v="2014-05-07T00:00:00"/>
    <n v="69"/>
    <n v="492"/>
    <n v="0"/>
    <n v="37"/>
    <n v="7"/>
    <n v="0"/>
    <n v="42"/>
    <n v="3"/>
    <n v="6"/>
    <n v="3"/>
    <n v="8"/>
    <n v="5"/>
    <n v="0"/>
    <n v="0"/>
    <n v="0"/>
    <n v="0"/>
    <n v="0"/>
    <n v="0"/>
    <n v="0"/>
    <x v="6"/>
  </r>
  <r>
    <n v="11178"/>
    <n v="1972"/>
    <n v="42"/>
    <x v="0"/>
    <x v="3"/>
    <x v="1"/>
    <x v="1371"/>
    <n v="1"/>
    <n v="0"/>
    <d v="2014-03-23T00:00:00"/>
    <n v="69"/>
    <n v="15"/>
    <n v="2"/>
    <n v="10"/>
    <n v="0"/>
    <n v="1"/>
    <n v="4"/>
    <n v="1"/>
    <n v="1"/>
    <n v="0"/>
    <n v="3"/>
    <n v="7"/>
    <n v="0"/>
    <n v="0"/>
    <n v="0"/>
    <n v="0"/>
    <n v="0"/>
    <n v="0"/>
    <n v="0"/>
    <x v="4"/>
  </r>
  <r>
    <n v="2410"/>
    <n v="1969"/>
    <n v="45"/>
    <x v="0"/>
    <x v="0"/>
    <x v="1"/>
    <x v="1372"/>
    <n v="0"/>
    <n v="0"/>
    <d v="2014-01-22T00:00:00"/>
    <n v="69"/>
    <n v="364"/>
    <n v="40"/>
    <n v="425"/>
    <n v="158"/>
    <n v="60"/>
    <n v="50"/>
    <n v="1"/>
    <n v="3"/>
    <n v="4"/>
    <n v="8"/>
    <n v="1"/>
    <n v="0"/>
    <n v="0"/>
    <n v="0"/>
    <n v="0"/>
    <n v="0"/>
    <n v="0"/>
    <n v="0"/>
    <x v="0"/>
  </r>
  <r>
    <n v="3281"/>
    <n v="1960"/>
    <n v="54"/>
    <x v="0"/>
    <x v="1"/>
    <x v="2"/>
    <x v="1373"/>
    <n v="1"/>
    <n v="1"/>
    <d v="2013-11-03T00:00:00"/>
    <n v="69"/>
    <n v="206"/>
    <n v="10"/>
    <n v="67"/>
    <n v="30"/>
    <n v="27"/>
    <n v="71"/>
    <n v="6"/>
    <n v="4"/>
    <n v="1"/>
    <n v="8"/>
    <n v="6"/>
    <n v="0"/>
    <n v="0"/>
    <n v="0"/>
    <n v="0"/>
    <n v="0"/>
    <n v="0"/>
    <n v="0"/>
    <x v="0"/>
  </r>
  <r>
    <n v="9905"/>
    <n v="1952"/>
    <n v="62"/>
    <x v="2"/>
    <x v="0"/>
    <x v="3"/>
    <x v="1374"/>
    <n v="1"/>
    <n v="1"/>
    <d v="2013-07-13T00:00:00"/>
    <n v="69"/>
    <n v="135"/>
    <n v="1"/>
    <n v="41"/>
    <n v="10"/>
    <n v="1"/>
    <n v="67"/>
    <n v="5"/>
    <n v="3"/>
    <n v="3"/>
    <n v="3"/>
    <n v="6"/>
    <n v="1"/>
    <n v="0"/>
    <n v="0"/>
    <n v="0"/>
    <n v="0"/>
    <n v="0"/>
    <n v="0"/>
    <x v="0"/>
  </r>
  <r>
    <n v="2437"/>
    <n v="1989"/>
    <n v="25"/>
    <x v="1"/>
    <x v="0"/>
    <x v="2"/>
    <x v="120"/>
    <n v="0"/>
    <n v="0"/>
    <d v="2013-06-03T00:00:00"/>
    <n v="69"/>
    <n v="861"/>
    <n v="138"/>
    <n v="461"/>
    <n v="60"/>
    <n v="30"/>
    <n v="61"/>
    <n v="1"/>
    <n v="6"/>
    <n v="5"/>
    <n v="12"/>
    <n v="3"/>
    <n v="0"/>
    <n v="1"/>
    <n v="0"/>
    <n v="1"/>
    <n v="0"/>
    <n v="0"/>
    <n v="0"/>
    <x v="0"/>
  </r>
  <r>
    <n v="2565"/>
    <n v="1955"/>
    <n v="59"/>
    <x v="0"/>
    <x v="3"/>
    <x v="0"/>
    <x v="1375"/>
    <n v="0"/>
    <n v="0"/>
    <d v="2013-06-01T00:00:00"/>
    <n v="69"/>
    <n v="1016"/>
    <n v="12"/>
    <n v="215"/>
    <n v="16"/>
    <n v="12"/>
    <n v="63"/>
    <n v="1"/>
    <n v="4"/>
    <n v="5"/>
    <n v="10"/>
    <n v="3"/>
    <n v="0"/>
    <n v="1"/>
    <n v="0"/>
    <n v="0"/>
    <n v="0"/>
    <n v="0"/>
    <n v="0"/>
    <x v="6"/>
  </r>
  <r>
    <n v="7912"/>
    <n v="1978"/>
    <n v="36"/>
    <x v="1"/>
    <x v="0"/>
    <x v="2"/>
    <x v="1376"/>
    <n v="1"/>
    <n v="0"/>
    <d v="2013-04-22T00:00:00"/>
    <n v="69"/>
    <n v="8"/>
    <n v="15"/>
    <n v="27"/>
    <n v="0"/>
    <n v="20"/>
    <n v="33"/>
    <n v="2"/>
    <n v="3"/>
    <n v="1"/>
    <n v="2"/>
    <n v="8"/>
    <n v="1"/>
    <n v="0"/>
    <n v="0"/>
    <n v="0"/>
    <n v="0"/>
    <n v="0"/>
    <n v="0"/>
    <x v="2"/>
  </r>
  <r>
    <n v="7072"/>
    <n v="1973"/>
    <n v="41"/>
    <x v="0"/>
    <x v="0"/>
    <x v="2"/>
    <x v="1377"/>
    <n v="0"/>
    <n v="1"/>
    <d v="2013-03-29T00:00:00"/>
    <n v="69"/>
    <n v="432"/>
    <n v="79"/>
    <n v="341"/>
    <n v="177"/>
    <n v="136"/>
    <n v="170"/>
    <n v="2"/>
    <n v="8"/>
    <n v="5"/>
    <n v="4"/>
    <n v="4"/>
    <n v="0"/>
    <n v="0"/>
    <n v="0"/>
    <n v="0"/>
    <n v="0"/>
    <n v="0"/>
    <n v="0"/>
    <x v="3"/>
  </r>
  <r>
    <n v="1409"/>
    <n v="1951"/>
    <n v="63"/>
    <x v="2"/>
    <x v="0"/>
    <x v="3"/>
    <x v="1378"/>
    <n v="0"/>
    <n v="1"/>
    <d v="2013-03-18T00:00:00"/>
    <n v="69"/>
    <n v="270"/>
    <n v="3"/>
    <n v="27"/>
    <n v="39"/>
    <n v="6"/>
    <n v="99"/>
    <n v="7"/>
    <n v="7"/>
    <n v="1"/>
    <n v="5"/>
    <n v="8"/>
    <n v="0"/>
    <n v="0"/>
    <n v="0"/>
    <n v="0"/>
    <n v="0"/>
    <n v="0"/>
    <n v="0"/>
    <x v="2"/>
  </r>
  <r>
    <n v="5314"/>
    <n v="1951"/>
    <n v="63"/>
    <x v="2"/>
    <x v="0"/>
    <x v="3"/>
    <x v="1378"/>
    <n v="0"/>
    <n v="1"/>
    <d v="2013-03-18T00:00:00"/>
    <n v="69"/>
    <n v="270"/>
    <n v="3"/>
    <n v="27"/>
    <n v="39"/>
    <n v="6"/>
    <n v="99"/>
    <n v="7"/>
    <n v="7"/>
    <n v="1"/>
    <n v="5"/>
    <n v="8"/>
    <n v="0"/>
    <n v="0"/>
    <n v="0"/>
    <n v="0"/>
    <n v="0"/>
    <n v="0"/>
    <n v="0"/>
    <x v="0"/>
  </r>
  <r>
    <n v="7215"/>
    <n v="1983"/>
    <n v="31"/>
    <x v="1"/>
    <x v="0"/>
    <x v="1"/>
    <x v="1379"/>
    <n v="0"/>
    <n v="0"/>
    <d v="2013-03-12T00:00:00"/>
    <n v="69"/>
    <n v="722"/>
    <n v="27"/>
    <n v="102"/>
    <n v="44"/>
    <n v="72"/>
    <n v="168"/>
    <n v="0"/>
    <n v="6"/>
    <n v="8"/>
    <n v="13"/>
    <n v="2"/>
    <n v="0"/>
    <n v="1"/>
    <n v="1"/>
    <n v="1"/>
    <n v="0"/>
    <n v="1"/>
    <n v="0"/>
    <x v="1"/>
  </r>
  <r>
    <n v="8858"/>
    <n v="1972"/>
    <n v="42"/>
    <x v="0"/>
    <x v="1"/>
    <x v="2"/>
    <x v="1380"/>
    <n v="0"/>
    <n v="1"/>
    <d v="2013-03-07T00:00:00"/>
    <n v="69"/>
    <n v="516"/>
    <n v="0"/>
    <n v="21"/>
    <n v="0"/>
    <n v="0"/>
    <n v="5"/>
    <n v="4"/>
    <n v="8"/>
    <n v="2"/>
    <n v="7"/>
    <n v="8"/>
    <n v="0"/>
    <n v="1"/>
    <n v="0"/>
    <n v="0"/>
    <n v="0"/>
    <n v="0"/>
    <n v="0"/>
    <x v="1"/>
  </r>
  <r>
    <n v="895"/>
    <n v="1948"/>
    <n v="66"/>
    <x v="2"/>
    <x v="1"/>
    <x v="2"/>
    <x v="1381"/>
    <n v="0"/>
    <n v="2"/>
    <d v="2012-12-09T00:00:00"/>
    <n v="69"/>
    <n v="410"/>
    <n v="16"/>
    <n v="114"/>
    <n v="0"/>
    <n v="5"/>
    <n v="49"/>
    <n v="3"/>
    <n v="5"/>
    <n v="2"/>
    <n v="10"/>
    <n v="5"/>
    <n v="0"/>
    <n v="0"/>
    <n v="0"/>
    <n v="0"/>
    <n v="0"/>
    <n v="0"/>
    <n v="0"/>
    <x v="0"/>
  </r>
  <r>
    <n v="10313"/>
    <n v="1975"/>
    <n v="39"/>
    <x v="1"/>
    <x v="0"/>
    <x v="2"/>
    <x v="1382"/>
    <n v="1"/>
    <n v="1"/>
    <d v="2012-10-28T00:00:00"/>
    <n v="69"/>
    <n v="159"/>
    <n v="4"/>
    <n v="45"/>
    <n v="6"/>
    <n v="2"/>
    <n v="38"/>
    <n v="6"/>
    <n v="5"/>
    <n v="1"/>
    <n v="4"/>
    <n v="8"/>
    <n v="0"/>
    <n v="0"/>
    <n v="0"/>
    <n v="0"/>
    <n v="0"/>
    <n v="0"/>
    <n v="0"/>
    <x v="0"/>
  </r>
  <r>
    <n v="642"/>
    <n v="1980"/>
    <n v="34"/>
    <x v="1"/>
    <x v="4"/>
    <x v="2"/>
    <x v="1383"/>
    <n v="1"/>
    <n v="0"/>
    <d v="2012-08-14T00:00:00"/>
    <n v="69"/>
    <n v="1"/>
    <n v="3"/>
    <n v="2"/>
    <n v="20"/>
    <n v="30"/>
    <n v="47"/>
    <n v="3"/>
    <n v="2"/>
    <n v="1"/>
    <n v="2"/>
    <n v="8"/>
    <n v="0"/>
    <n v="0"/>
    <n v="0"/>
    <n v="0"/>
    <n v="0"/>
    <n v="0"/>
    <n v="0"/>
    <x v="1"/>
  </r>
  <r>
    <n v="8504"/>
    <n v="1973"/>
    <n v="41"/>
    <x v="0"/>
    <x v="0"/>
    <x v="2"/>
    <x v="1384"/>
    <n v="0"/>
    <n v="0"/>
    <d v="2014-05-12T00:00:00"/>
    <n v="70"/>
    <n v="350"/>
    <n v="60"/>
    <n v="568"/>
    <n v="110"/>
    <n v="133"/>
    <n v="145"/>
    <n v="1"/>
    <n v="5"/>
    <n v="6"/>
    <n v="7"/>
    <n v="2"/>
    <n v="0"/>
    <n v="0"/>
    <n v="1"/>
    <n v="0"/>
    <n v="0"/>
    <n v="0"/>
    <n v="0"/>
    <x v="4"/>
  </r>
  <r>
    <n v="1020"/>
    <n v="1973"/>
    <n v="41"/>
    <x v="0"/>
    <x v="0"/>
    <x v="2"/>
    <x v="1384"/>
    <n v="0"/>
    <n v="0"/>
    <d v="2014-05-12T00:00:00"/>
    <n v="70"/>
    <n v="350"/>
    <n v="60"/>
    <n v="568"/>
    <n v="110"/>
    <n v="133"/>
    <n v="145"/>
    <n v="1"/>
    <n v="5"/>
    <n v="6"/>
    <n v="7"/>
    <n v="2"/>
    <n v="0"/>
    <n v="0"/>
    <n v="1"/>
    <n v="0"/>
    <n v="0"/>
    <n v="0"/>
    <n v="0"/>
    <x v="0"/>
  </r>
  <r>
    <n v="3717"/>
    <n v="1959"/>
    <n v="55"/>
    <x v="0"/>
    <x v="0"/>
    <x v="2"/>
    <x v="1385"/>
    <n v="0"/>
    <n v="1"/>
    <d v="2014-04-23T00:00:00"/>
    <n v="70"/>
    <n v="403"/>
    <n v="24"/>
    <n v="29"/>
    <n v="6"/>
    <n v="24"/>
    <n v="218"/>
    <n v="2"/>
    <n v="5"/>
    <n v="5"/>
    <n v="6"/>
    <n v="3"/>
    <n v="1"/>
    <n v="0"/>
    <n v="0"/>
    <n v="0"/>
    <n v="0"/>
    <n v="0"/>
    <n v="0"/>
    <x v="0"/>
  </r>
  <r>
    <n v="7646"/>
    <n v="1989"/>
    <n v="25"/>
    <x v="1"/>
    <x v="0"/>
    <x v="1"/>
    <x v="1386"/>
    <n v="1"/>
    <n v="0"/>
    <d v="2014-02-18T00:00:00"/>
    <n v="70"/>
    <n v="218"/>
    <n v="63"/>
    <n v="282"/>
    <n v="137"/>
    <n v="35"/>
    <n v="70"/>
    <n v="4"/>
    <n v="5"/>
    <n v="3"/>
    <n v="12"/>
    <n v="4"/>
    <n v="0"/>
    <n v="0"/>
    <n v="0"/>
    <n v="0"/>
    <n v="0"/>
    <n v="0"/>
    <n v="0"/>
    <x v="0"/>
  </r>
  <r>
    <n v="5796"/>
    <n v="1963"/>
    <n v="51"/>
    <x v="0"/>
    <x v="0"/>
    <x v="2"/>
    <x v="1387"/>
    <n v="0"/>
    <n v="0"/>
    <d v="2013-11-26T00:00:00"/>
    <n v="70"/>
    <n v="560"/>
    <n v="21"/>
    <n v="442"/>
    <n v="29"/>
    <n v="44"/>
    <n v="29"/>
    <n v="1"/>
    <n v="4"/>
    <n v="5"/>
    <n v="13"/>
    <n v="1"/>
    <n v="0"/>
    <n v="0"/>
    <n v="1"/>
    <n v="0"/>
    <n v="0"/>
    <n v="0"/>
    <n v="0"/>
    <x v="0"/>
  </r>
  <r>
    <n v="8625"/>
    <n v="1976"/>
    <n v="38"/>
    <x v="1"/>
    <x v="0"/>
    <x v="2"/>
    <x v="1388"/>
    <n v="1"/>
    <n v="0"/>
    <d v="2013-11-12T00:00:00"/>
    <n v="70"/>
    <n v="15"/>
    <n v="1"/>
    <n v="23"/>
    <n v="0"/>
    <n v="5"/>
    <n v="1"/>
    <n v="3"/>
    <n v="3"/>
    <n v="0"/>
    <n v="3"/>
    <n v="8"/>
    <n v="0"/>
    <n v="0"/>
    <n v="0"/>
    <n v="0"/>
    <n v="0"/>
    <n v="0"/>
    <n v="0"/>
    <x v="2"/>
  </r>
  <r>
    <n v="5407"/>
    <n v="1954"/>
    <n v="60"/>
    <x v="2"/>
    <x v="0"/>
    <x v="3"/>
    <x v="1389"/>
    <n v="0"/>
    <n v="1"/>
    <d v="2013-09-12T00:00:00"/>
    <n v="70"/>
    <n v="729"/>
    <n v="17"/>
    <n v="133"/>
    <n v="11"/>
    <n v="0"/>
    <n v="195"/>
    <n v="5"/>
    <n v="10"/>
    <n v="6"/>
    <n v="7"/>
    <n v="7"/>
    <n v="1"/>
    <n v="0"/>
    <n v="0"/>
    <n v="0"/>
    <n v="0"/>
    <n v="0"/>
    <n v="0"/>
    <x v="6"/>
  </r>
  <r>
    <n v="4356"/>
    <n v="1971"/>
    <n v="43"/>
    <x v="0"/>
    <x v="0"/>
    <x v="3"/>
    <x v="1390"/>
    <n v="0"/>
    <n v="1"/>
    <d v="2013-08-28T00:00:00"/>
    <n v="70"/>
    <n v="1224"/>
    <n v="28"/>
    <n v="140"/>
    <n v="0"/>
    <n v="14"/>
    <n v="168"/>
    <n v="3"/>
    <n v="3"/>
    <n v="3"/>
    <n v="5"/>
    <n v="6"/>
    <n v="0"/>
    <n v="1"/>
    <n v="1"/>
    <n v="0"/>
    <n v="0"/>
    <n v="0"/>
    <n v="0"/>
    <x v="0"/>
  </r>
  <r>
    <n v="2886"/>
    <n v="1971"/>
    <n v="43"/>
    <x v="0"/>
    <x v="3"/>
    <x v="0"/>
    <x v="1391"/>
    <n v="0"/>
    <n v="1"/>
    <d v="2013-08-12T00:00:00"/>
    <n v="70"/>
    <n v="1121"/>
    <n v="0"/>
    <n v="72"/>
    <n v="0"/>
    <n v="12"/>
    <n v="12"/>
    <n v="4"/>
    <n v="10"/>
    <n v="8"/>
    <n v="10"/>
    <n v="6"/>
    <n v="0"/>
    <n v="1"/>
    <n v="0"/>
    <n v="1"/>
    <n v="0"/>
    <n v="0"/>
    <n v="0"/>
    <x v="0"/>
  </r>
  <r>
    <n v="10057"/>
    <n v="1951"/>
    <n v="63"/>
    <x v="2"/>
    <x v="0"/>
    <x v="1"/>
    <x v="1392"/>
    <n v="0"/>
    <n v="0"/>
    <d v="2013-07-19T00:00:00"/>
    <n v="70"/>
    <n v="503"/>
    <n v="27"/>
    <n v="419"/>
    <n v="90"/>
    <n v="139"/>
    <n v="153"/>
    <n v="1"/>
    <n v="5"/>
    <n v="7"/>
    <n v="9"/>
    <n v="7"/>
    <n v="0"/>
    <n v="0"/>
    <n v="0"/>
    <n v="0"/>
    <n v="0"/>
    <n v="1"/>
    <n v="0"/>
    <x v="0"/>
  </r>
  <r>
    <n v="10741"/>
    <n v="1951"/>
    <n v="63"/>
    <x v="2"/>
    <x v="3"/>
    <x v="3"/>
    <x v="1393"/>
    <n v="0"/>
    <n v="1"/>
    <d v="2013-04-11T00:00:00"/>
    <n v="70"/>
    <n v="172"/>
    <n v="12"/>
    <n v="112"/>
    <n v="8"/>
    <n v="0"/>
    <n v="15"/>
    <n v="4"/>
    <n v="6"/>
    <n v="1"/>
    <n v="5"/>
    <n v="7"/>
    <n v="0"/>
    <n v="0"/>
    <n v="0"/>
    <n v="0"/>
    <n v="0"/>
    <n v="0"/>
    <n v="0"/>
    <x v="0"/>
  </r>
  <r>
    <n v="5491"/>
    <n v="1951"/>
    <n v="63"/>
    <x v="2"/>
    <x v="3"/>
    <x v="3"/>
    <x v="1393"/>
    <n v="0"/>
    <n v="1"/>
    <d v="2013-04-11T00:00:00"/>
    <n v="70"/>
    <n v="172"/>
    <n v="12"/>
    <n v="112"/>
    <n v="8"/>
    <n v="0"/>
    <n v="15"/>
    <n v="4"/>
    <n v="6"/>
    <n v="1"/>
    <n v="5"/>
    <n v="7"/>
    <n v="0"/>
    <n v="0"/>
    <n v="0"/>
    <n v="0"/>
    <n v="0"/>
    <n v="0"/>
    <n v="0"/>
    <x v="3"/>
  </r>
  <r>
    <n v="4442"/>
    <n v="1961"/>
    <n v="53"/>
    <x v="0"/>
    <x v="0"/>
    <x v="1"/>
    <x v="1394"/>
    <n v="0"/>
    <n v="1"/>
    <d v="2013-04-05T00:00:00"/>
    <n v="70"/>
    <n v="31"/>
    <n v="19"/>
    <n v="35"/>
    <n v="26"/>
    <n v="14"/>
    <n v="52"/>
    <n v="2"/>
    <n v="1"/>
    <n v="1"/>
    <n v="5"/>
    <n v="3"/>
    <n v="0"/>
    <n v="0"/>
    <n v="0"/>
    <n v="0"/>
    <n v="0"/>
    <n v="0"/>
    <n v="0"/>
    <x v="1"/>
  </r>
  <r>
    <n v="3972"/>
    <n v="1976"/>
    <n v="38"/>
    <x v="1"/>
    <x v="0"/>
    <x v="3"/>
    <x v="1395"/>
    <n v="1"/>
    <n v="1"/>
    <d v="2013-04-03T00:00:00"/>
    <n v="70"/>
    <n v="266"/>
    <n v="6"/>
    <n v="51"/>
    <n v="8"/>
    <n v="6"/>
    <n v="64"/>
    <n v="6"/>
    <n v="7"/>
    <n v="1"/>
    <n v="5"/>
    <n v="8"/>
    <n v="0"/>
    <n v="0"/>
    <n v="0"/>
    <n v="0"/>
    <n v="0"/>
    <n v="0"/>
    <n v="0"/>
    <x v="0"/>
  </r>
  <r>
    <n v="2431"/>
    <n v="1990"/>
    <n v="24"/>
    <x v="1"/>
    <x v="0"/>
    <x v="2"/>
    <x v="1396"/>
    <n v="0"/>
    <n v="0"/>
    <d v="2012-12-31T00:00:00"/>
    <n v="70"/>
    <n v="12"/>
    <n v="4"/>
    <n v="19"/>
    <n v="12"/>
    <n v="6"/>
    <n v="14"/>
    <n v="1"/>
    <n v="2"/>
    <n v="0"/>
    <n v="3"/>
    <n v="8"/>
    <n v="0"/>
    <n v="0"/>
    <n v="0"/>
    <n v="0"/>
    <n v="0"/>
    <n v="0"/>
    <n v="0"/>
    <x v="0"/>
  </r>
  <r>
    <n v="7899"/>
    <n v="1952"/>
    <n v="62"/>
    <x v="2"/>
    <x v="1"/>
    <x v="2"/>
    <x v="1397"/>
    <n v="0"/>
    <n v="1"/>
    <d v="2012-10-29T00:00:00"/>
    <n v="70"/>
    <n v="1245"/>
    <n v="33"/>
    <n v="332"/>
    <n v="21"/>
    <n v="33"/>
    <n v="16"/>
    <n v="2"/>
    <n v="4"/>
    <n v="7"/>
    <n v="4"/>
    <n v="7"/>
    <n v="0"/>
    <n v="0"/>
    <n v="0"/>
    <n v="0"/>
    <n v="0"/>
    <n v="0"/>
    <n v="0"/>
    <x v="3"/>
  </r>
  <r>
    <n v="9703"/>
    <n v="1970"/>
    <n v="44"/>
    <x v="0"/>
    <x v="1"/>
    <x v="2"/>
    <x v="1398"/>
    <n v="1"/>
    <n v="1"/>
    <d v="2012-10-15T00:00:00"/>
    <n v="70"/>
    <n v="77"/>
    <n v="2"/>
    <n v="35"/>
    <n v="0"/>
    <n v="1"/>
    <n v="69"/>
    <n v="4"/>
    <n v="3"/>
    <n v="2"/>
    <n v="2"/>
    <n v="7"/>
    <n v="1"/>
    <n v="0"/>
    <n v="0"/>
    <n v="0"/>
    <n v="0"/>
    <n v="1"/>
    <n v="0"/>
    <x v="6"/>
  </r>
  <r>
    <n v="6927"/>
    <n v="1968"/>
    <n v="46"/>
    <x v="0"/>
    <x v="1"/>
    <x v="2"/>
    <x v="1399"/>
    <n v="1"/>
    <n v="1"/>
    <d v="2012-10-05T00:00:00"/>
    <n v="70"/>
    <n v="224"/>
    <n v="0"/>
    <n v="30"/>
    <n v="0"/>
    <n v="0"/>
    <n v="10"/>
    <n v="8"/>
    <n v="5"/>
    <n v="1"/>
    <n v="5"/>
    <n v="8"/>
    <n v="0"/>
    <n v="0"/>
    <n v="0"/>
    <n v="0"/>
    <n v="0"/>
    <n v="0"/>
    <n v="0"/>
    <x v="6"/>
  </r>
  <r>
    <n v="7005"/>
    <n v="1981"/>
    <n v="33"/>
    <x v="1"/>
    <x v="0"/>
    <x v="1"/>
    <x v="1400"/>
    <n v="0"/>
    <n v="0"/>
    <d v="2014-06-16T00:00:00"/>
    <n v="71"/>
    <n v="479"/>
    <n v="35"/>
    <n v="179"/>
    <n v="28"/>
    <n v="7"/>
    <n v="85"/>
    <n v="1"/>
    <n v="5"/>
    <n v="3"/>
    <n v="12"/>
    <n v="2"/>
    <n v="0"/>
    <n v="1"/>
    <n v="0"/>
    <n v="0"/>
    <n v="0"/>
    <n v="0"/>
    <n v="0"/>
    <x v="6"/>
  </r>
  <r>
    <n v="246"/>
    <n v="1965"/>
    <n v="49"/>
    <x v="0"/>
    <x v="0"/>
    <x v="2"/>
    <x v="1401"/>
    <n v="1"/>
    <n v="1"/>
    <d v="2014-05-31T00:00:00"/>
    <n v="71"/>
    <n v="199"/>
    <n v="9"/>
    <n v="57"/>
    <n v="20"/>
    <n v="21"/>
    <n v="6"/>
    <n v="7"/>
    <n v="4"/>
    <n v="1"/>
    <n v="7"/>
    <n v="4"/>
    <n v="0"/>
    <n v="0"/>
    <n v="0"/>
    <n v="0"/>
    <n v="0"/>
    <n v="0"/>
    <n v="0"/>
    <x v="0"/>
  </r>
  <r>
    <n v="4796"/>
    <n v="1952"/>
    <n v="62"/>
    <x v="2"/>
    <x v="0"/>
    <x v="0"/>
    <x v="1402"/>
    <n v="0"/>
    <n v="1"/>
    <d v="2014-04-19T00:00:00"/>
    <n v="71"/>
    <n v="18"/>
    <n v="10"/>
    <n v="3"/>
    <n v="3"/>
    <n v="5"/>
    <n v="0"/>
    <n v="1"/>
    <n v="1"/>
    <n v="0"/>
    <n v="3"/>
    <n v="2"/>
    <n v="0"/>
    <n v="0"/>
    <n v="0"/>
    <n v="0"/>
    <n v="0"/>
    <n v="0"/>
    <n v="0"/>
    <x v="0"/>
  </r>
  <r>
    <n v="4725"/>
    <n v="1950"/>
    <n v="64"/>
    <x v="2"/>
    <x v="1"/>
    <x v="3"/>
    <x v="1128"/>
    <n v="0"/>
    <n v="1"/>
    <d v="2014-04-13T00:00:00"/>
    <n v="71"/>
    <n v="30"/>
    <n v="2"/>
    <n v="25"/>
    <n v="0"/>
    <n v="1"/>
    <n v="9"/>
    <n v="1"/>
    <n v="1"/>
    <n v="1"/>
    <n v="4"/>
    <n v="2"/>
    <n v="0"/>
    <n v="0"/>
    <n v="0"/>
    <n v="0"/>
    <n v="0"/>
    <n v="0"/>
    <n v="0"/>
    <x v="0"/>
  </r>
  <r>
    <n v="3286"/>
    <n v="1967"/>
    <n v="47"/>
    <x v="0"/>
    <x v="1"/>
    <x v="0"/>
    <x v="1403"/>
    <n v="1"/>
    <n v="0"/>
    <d v="2014-03-01T00:00:00"/>
    <n v="71"/>
    <n v="13"/>
    <n v="2"/>
    <n v="15"/>
    <n v="2"/>
    <n v="2"/>
    <n v="8"/>
    <n v="2"/>
    <n v="2"/>
    <n v="0"/>
    <n v="3"/>
    <n v="6"/>
    <n v="0"/>
    <n v="0"/>
    <n v="0"/>
    <n v="0"/>
    <n v="0"/>
    <n v="0"/>
    <n v="0"/>
    <x v="0"/>
  </r>
  <r>
    <n v="10680"/>
    <n v="1986"/>
    <n v="28"/>
    <x v="1"/>
    <x v="0"/>
    <x v="3"/>
    <x v="1404"/>
    <n v="1"/>
    <n v="0"/>
    <d v="2014-02-05T00:00:00"/>
    <n v="71"/>
    <n v="45"/>
    <n v="0"/>
    <n v="16"/>
    <n v="2"/>
    <n v="1"/>
    <n v="6"/>
    <n v="1"/>
    <n v="3"/>
    <n v="0"/>
    <n v="3"/>
    <n v="7"/>
    <n v="0"/>
    <n v="0"/>
    <n v="0"/>
    <n v="0"/>
    <n v="0"/>
    <n v="0"/>
    <n v="0"/>
    <x v="0"/>
  </r>
  <r>
    <n v="4297"/>
    <n v="1969"/>
    <n v="45"/>
    <x v="0"/>
    <x v="0"/>
    <x v="3"/>
    <x v="1405"/>
    <n v="1"/>
    <n v="0"/>
    <d v="2014-01-26T00:00:00"/>
    <n v="71"/>
    <n v="13"/>
    <n v="2"/>
    <n v="18"/>
    <n v="6"/>
    <n v="1"/>
    <n v="0"/>
    <n v="2"/>
    <n v="2"/>
    <n v="0"/>
    <n v="3"/>
    <n v="8"/>
    <n v="0"/>
    <n v="0"/>
    <n v="0"/>
    <n v="0"/>
    <n v="0"/>
    <n v="0"/>
    <n v="0"/>
    <x v="5"/>
  </r>
  <r>
    <n v="7327"/>
    <n v="1959"/>
    <n v="55"/>
    <x v="0"/>
    <x v="1"/>
    <x v="2"/>
    <x v="1406"/>
    <n v="1"/>
    <n v="1"/>
    <d v="2013-12-29T00:00:00"/>
    <n v="71"/>
    <n v="21"/>
    <n v="5"/>
    <n v="3"/>
    <n v="10"/>
    <n v="1"/>
    <n v="7"/>
    <n v="3"/>
    <n v="1"/>
    <n v="1"/>
    <n v="4"/>
    <n v="2"/>
    <n v="0"/>
    <n v="0"/>
    <n v="0"/>
    <n v="0"/>
    <n v="0"/>
    <n v="0"/>
    <n v="0"/>
    <x v="0"/>
  </r>
  <r>
    <n v="1553"/>
    <n v="1946"/>
    <n v="68"/>
    <x v="2"/>
    <x v="0"/>
    <x v="3"/>
    <x v="1407"/>
    <n v="0"/>
    <n v="0"/>
    <d v="2013-09-27T00:00:00"/>
    <n v="71"/>
    <n v="966"/>
    <n v="168"/>
    <n v="672"/>
    <n v="246"/>
    <n v="105"/>
    <n v="126"/>
    <n v="1"/>
    <n v="7"/>
    <n v="5"/>
    <n v="10"/>
    <n v="4"/>
    <n v="0"/>
    <n v="1"/>
    <n v="0"/>
    <n v="1"/>
    <n v="0"/>
    <n v="0"/>
    <n v="0"/>
    <x v="4"/>
  </r>
  <r>
    <n v="1665"/>
    <n v="1964"/>
    <n v="50"/>
    <x v="0"/>
    <x v="1"/>
    <x v="0"/>
    <x v="1408"/>
    <n v="0"/>
    <n v="2"/>
    <d v="2013-09-23T00:00:00"/>
    <n v="71"/>
    <n v="1459"/>
    <n v="0"/>
    <n v="61"/>
    <n v="0"/>
    <n v="15"/>
    <n v="215"/>
    <n v="5"/>
    <n v="2"/>
    <n v="5"/>
    <n v="6"/>
    <n v="5"/>
    <n v="1"/>
    <n v="0"/>
    <n v="1"/>
    <n v="0"/>
    <n v="1"/>
    <n v="1"/>
    <n v="0"/>
    <x v="6"/>
  </r>
  <r>
    <n v="10640"/>
    <n v="1974"/>
    <n v="40"/>
    <x v="0"/>
    <x v="0"/>
    <x v="3"/>
    <x v="1409"/>
    <n v="1"/>
    <n v="1"/>
    <d v="2013-09-05T00:00:00"/>
    <n v="71"/>
    <n v="87"/>
    <n v="5"/>
    <n v="71"/>
    <n v="7"/>
    <n v="12"/>
    <n v="29"/>
    <n v="5"/>
    <n v="4"/>
    <n v="1"/>
    <n v="4"/>
    <n v="7"/>
    <n v="0"/>
    <n v="0"/>
    <n v="0"/>
    <n v="0"/>
    <n v="0"/>
    <n v="0"/>
    <n v="0"/>
    <x v="0"/>
  </r>
  <r>
    <n v="7620"/>
    <n v="1990"/>
    <n v="24"/>
    <x v="1"/>
    <x v="4"/>
    <x v="1"/>
    <x v="1410"/>
    <n v="1"/>
    <n v="0"/>
    <d v="2013-08-05T00:00:00"/>
    <n v="71"/>
    <n v="5"/>
    <n v="11"/>
    <n v="16"/>
    <n v="21"/>
    <n v="8"/>
    <n v="45"/>
    <n v="2"/>
    <n v="2"/>
    <n v="2"/>
    <n v="2"/>
    <n v="8"/>
    <n v="0"/>
    <n v="0"/>
    <n v="0"/>
    <n v="0"/>
    <n v="0"/>
    <n v="0"/>
    <n v="0"/>
    <x v="5"/>
  </r>
  <r>
    <n v="7761"/>
    <n v="1978"/>
    <n v="36"/>
    <x v="1"/>
    <x v="2"/>
    <x v="3"/>
    <x v="1411"/>
    <n v="1"/>
    <n v="0"/>
    <d v="2013-08-01T00:00:00"/>
    <n v="71"/>
    <n v="13"/>
    <n v="11"/>
    <n v="24"/>
    <n v="13"/>
    <n v="8"/>
    <n v="40"/>
    <n v="2"/>
    <n v="3"/>
    <n v="0"/>
    <n v="4"/>
    <n v="6"/>
    <n v="0"/>
    <n v="0"/>
    <n v="0"/>
    <n v="0"/>
    <n v="0"/>
    <n v="0"/>
    <n v="0"/>
    <x v="3"/>
  </r>
  <r>
    <n v="5062"/>
    <n v="1963"/>
    <n v="51"/>
    <x v="0"/>
    <x v="1"/>
    <x v="2"/>
    <x v="1412"/>
    <n v="1"/>
    <n v="1"/>
    <d v="2013-07-27T00:00:00"/>
    <n v="71"/>
    <n v="35"/>
    <n v="0"/>
    <n v="4"/>
    <n v="0"/>
    <n v="0"/>
    <n v="0"/>
    <n v="1"/>
    <n v="2"/>
    <n v="0"/>
    <n v="2"/>
    <n v="8"/>
    <n v="0"/>
    <n v="0"/>
    <n v="0"/>
    <n v="0"/>
    <n v="0"/>
    <n v="0"/>
    <n v="0"/>
    <x v="6"/>
  </r>
  <r>
    <n v="6349"/>
    <n v="1987"/>
    <n v="27"/>
    <x v="1"/>
    <x v="3"/>
    <x v="0"/>
    <x v="1413"/>
    <n v="0"/>
    <n v="0"/>
    <d v="2013-07-06T00:00:00"/>
    <n v="71"/>
    <n v="621"/>
    <n v="73"/>
    <n v="414"/>
    <n v="78"/>
    <n v="48"/>
    <n v="85"/>
    <n v="1"/>
    <n v="8"/>
    <n v="4"/>
    <n v="6"/>
    <n v="5"/>
    <n v="0"/>
    <n v="0"/>
    <n v="0"/>
    <n v="0"/>
    <n v="0"/>
    <n v="0"/>
    <n v="0"/>
    <x v="0"/>
  </r>
  <r>
    <n v="3386"/>
    <n v="1992"/>
    <n v="22"/>
    <x v="1"/>
    <x v="0"/>
    <x v="2"/>
    <x v="1414"/>
    <n v="0"/>
    <n v="0"/>
    <d v="2013-06-21T00:00:00"/>
    <n v="71"/>
    <n v="34"/>
    <n v="4"/>
    <n v="66"/>
    <n v="3"/>
    <n v="10"/>
    <n v="20"/>
    <n v="1"/>
    <n v="2"/>
    <n v="1"/>
    <n v="4"/>
    <n v="7"/>
    <n v="0"/>
    <n v="0"/>
    <n v="0"/>
    <n v="0"/>
    <n v="0"/>
    <n v="0"/>
    <n v="0"/>
    <x v="0"/>
  </r>
  <r>
    <n v="8175"/>
    <n v="1992"/>
    <n v="22"/>
    <x v="1"/>
    <x v="0"/>
    <x v="2"/>
    <x v="1414"/>
    <n v="0"/>
    <n v="0"/>
    <d v="2013-06-21T00:00:00"/>
    <n v="71"/>
    <n v="34"/>
    <n v="4"/>
    <n v="66"/>
    <n v="3"/>
    <n v="10"/>
    <n v="20"/>
    <n v="1"/>
    <n v="2"/>
    <n v="1"/>
    <n v="4"/>
    <n v="7"/>
    <n v="0"/>
    <n v="0"/>
    <n v="0"/>
    <n v="0"/>
    <n v="0"/>
    <n v="0"/>
    <n v="0"/>
    <x v="6"/>
  </r>
  <r>
    <n v="6245"/>
    <n v="1950"/>
    <n v="64"/>
    <x v="2"/>
    <x v="1"/>
    <x v="3"/>
    <x v="1415"/>
    <n v="0"/>
    <n v="1"/>
    <d v="2013-06-13T00:00:00"/>
    <n v="71"/>
    <n v="378"/>
    <n v="14"/>
    <n v="68"/>
    <n v="19"/>
    <n v="14"/>
    <n v="14"/>
    <n v="2"/>
    <n v="3"/>
    <n v="5"/>
    <n v="8"/>
    <n v="3"/>
    <n v="0"/>
    <n v="0"/>
    <n v="0"/>
    <n v="0"/>
    <n v="0"/>
    <n v="0"/>
    <n v="0"/>
    <x v="0"/>
  </r>
  <r>
    <n v="8780"/>
    <n v="1950"/>
    <n v="64"/>
    <x v="2"/>
    <x v="1"/>
    <x v="3"/>
    <x v="1415"/>
    <n v="0"/>
    <n v="1"/>
    <d v="2013-06-13T00:00:00"/>
    <n v="71"/>
    <n v="378"/>
    <n v="14"/>
    <n v="68"/>
    <n v="19"/>
    <n v="14"/>
    <n v="14"/>
    <n v="2"/>
    <n v="3"/>
    <n v="5"/>
    <n v="8"/>
    <n v="3"/>
    <n v="0"/>
    <n v="0"/>
    <n v="0"/>
    <n v="0"/>
    <n v="0"/>
    <n v="0"/>
    <n v="0"/>
    <x v="0"/>
  </r>
  <r>
    <n v="2276"/>
    <n v="1955"/>
    <n v="59"/>
    <x v="0"/>
    <x v="0"/>
    <x v="1"/>
    <x v="1416"/>
    <n v="0"/>
    <n v="1"/>
    <d v="2013-05-02T00:00:00"/>
    <n v="71"/>
    <n v="430"/>
    <n v="16"/>
    <n v="322"/>
    <n v="43"/>
    <n v="24"/>
    <n v="33"/>
    <n v="5"/>
    <n v="4"/>
    <n v="7"/>
    <n v="11"/>
    <n v="3"/>
    <n v="0"/>
    <n v="0"/>
    <n v="0"/>
    <n v="0"/>
    <n v="0"/>
    <n v="0"/>
    <n v="0"/>
    <x v="0"/>
  </r>
  <r>
    <n v="1172"/>
    <n v="1983"/>
    <n v="31"/>
    <x v="1"/>
    <x v="1"/>
    <x v="2"/>
    <x v="1417"/>
    <n v="0"/>
    <n v="0"/>
    <d v="2013-05-01T00:00:00"/>
    <n v="71"/>
    <n v="979"/>
    <n v="44"/>
    <n v="935"/>
    <n v="29"/>
    <n v="25"/>
    <n v="22"/>
    <n v="1"/>
    <n v="7"/>
    <n v="5"/>
    <n v="12"/>
    <n v="3"/>
    <n v="0"/>
    <n v="1"/>
    <n v="1"/>
    <n v="1"/>
    <n v="0"/>
    <n v="1"/>
    <n v="0"/>
    <x v="0"/>
  </r>
  <r>
    <n v="3225"/>
    <n v="1984"/>
    <n v="30"/>
    <x v="1"/>
    <x v="3"/>
    <x v="2"/>
    <x v="1418"/>
    <n v="1"/>
    <n v="0"/>
    <d v="2013-04-01T00:00:00"/>
    <n v="71"/>
    <n v="116"/>
    <n v="11"/>
    <n v="72"/>
    <n v="3"/>
    <n v="17"/>
    <n v="46"/>
    <n v="4"/>
    <n v="4"/>
    <n v="1"/>
    <n v="5"/>
    <n v="6"/>
    <n v="1"/>
    <n v="0"/>
    <n v="0"/>
    <n v="0"/>
    <n v="0"/>
    <n v="1"/>
    <n v="0"/>
    <x v="0"/>
  </r>
  <r>
    <n v="8629"/>
    <n v="1956"/>
    <n v="58"/>
    <x v="0"/>
    <x v="0"/>
    <x v="4"/>
    <x v="1419"/>
    <n v="1"/>
    <n v="1"/>
    <d v="2013-03-26T00:00:00"/>
    <n v="71"/>
    <n v="19"/>
    <n v="1"/>
    <n v="10"/>
    <n v="2"/>
    <n v="1"/>
    <n v="8"/>
    <n v="1"/>
    <n v="1"/>
    <n v="0"/>
    <n v="3"/>
    <n v="5"/>
    <n v="0"/>
    <n v="0"/>
    <n v="0"/>
    <n v="0"/>
    <n v="0"/>
    <n v="0"/>
    <n v="0"/>
    <x v="1"/>
  </r>
  <r>
    <n v="798"/>
    <n v="1987"/>
    <n v="27"/>
    <x v="1"/>
    <x v="0"/>
    <x v="1"/>
    <x v="1420"/>
    <n v="1"/>
    <n v="0"/>
    <d v="2012-12-24T00:00:00"/>
    <n v="71"/>
    <n v="2"/>
    <n v="0"/>
    <n v="6"/>
    <n v="8"/>
    <n v="6"/>
    <n v="5"/>
    <n v="1"/>
    <n v="1"/>
    <n v="0"/>
    <n v="3"/>
    <n v="7"/>
    <n v="0"/>
    <n v="0"/>
    <n v="0"/>
    <n v="0"/>
    <n v="0"/>
    <n v="0"/>
    <n v="0"/>
    <x v="0"/>
  </r>
  <r>
    <n v="269"/>
    <n v="1963"/>
    <n v="51"/>
    <x v="0"/>
    <x v="1"/>
    <x v="1"/>
    <x v="1421"/>
    <n v="0"/>
    <n v="1"/>
    <d v="2012-11-16T00:00:00"/>
    <n v="71"/>
    <n v="777"/>
    <n v="30"/>
    <n v="163"/>
    <n v="0"/>
    <n v="51"/>
    <n v="122"/>
    <n v="6"/>
    <n v="4"/>
    <n v="4"/>
    <n v="7"/>
    <n v="9"/>
    <n v="0"/>
    <n v="0"/>
    <n v="0"/>
    <n v="0"/>
    <n v="0"/>
    <n v="0"/>
    <n v="0"/>
    <x v="0"/>
  </r>
  <r>
    <n v="8213"/>
    <n v="1980"/>
    <n v="34"/>
    <x v="1"/>
    <x v="2"/>
    <x v="3"/>
    <x v="1422"/>
    <n v="1"/>
    <n v="0"/>
    <d v="2012-11-09T00:00:00"/>
    <n v="71"/>
    <n v="6"/>
    <n v="4"/>
    <n v="9"/>
    <n v="6"/>
    <n v="36"/>
    <n v="35"/>
    <n v="4"/>
    <n v="2"/>
    <n v="2"/>
    <n v="3"/>
    <n v="7"/>
    <n v="0"/>
    <n v="0"/>
    <n v="0"/>
    <n v="0"/>
    <n v="0"/>
    <n v="1"/>
    <n v="0"/>
    <x v="0"/>
  </r>
  <r>
    <n v="10245"/>
    <n v="1986"/>
    <n v="28"/>
    <x v="1"/>
    <x v="2"/>
    <x v="1"/>
    <x v="1423"/>
    <n v="0"/>
    <n v="0"/>
    <d v="2012-10-31T00:00:00"/>
    <n v="71"/>
    <n v="160"/>
    <n v="80"/>
    <n v="369"/>
    <n v="67"/>
    <n v="39"/>
    <n v="41"/>
    <n v="1"/>
    <n v="3"/>
    <n v="3"/>
    <n v="8"/>
    <n v="1"/>
    <n v="0"/>
    <n v="0"/>
    <n v="0"/>
    <n v="0"/>
    <n v="0"/>
    <n v="0"/>
    <n v="0"/>
    <x v="0"/>
  </r>
  <r>
    <n v="2447"/>
    <n v="1979"/>
    <n v="35"/>
    <x v="1"/>
    <x v="0"/>
    <x v="3"/>
    <x v="1424"/>
    <n v="1"/>
    <n v="0"/>
    <d v="2012-10-17T00:00:00"/>
    <n v="71"/>
    <n v="4"/>
    <n v="12"/>
    <n v="15"/>
    <n v="19"/>
    <n v="7"/>
    <n v="12"/>
    <n v="2"/>
    <n v="2"/>
    <n v="0"/>
    <n v="3"/>
    <n v="7"/>
    <n v="0"/>
    <n v="0"/>
    <n v="0"/>
    <n v="0"/>
    <n v="0"/>
    <n v="0"/>
    <n v="0"/>
    <x v="5"/>
  </r>
  <r>
    <n v="9817"/>
    <n v="1970"/>
    <n v="44"/>
    <x v="0"/>
    <x v="3"/>
    <x v="1"/>
    <x v="1425"/>
    <n v="0"/>
    <n v="0"/>
    <d v="2012-08-21T00:00:00"/>
    <n v="71"/>
    <n v="853"/>
    <n v="10"/>
    <n v="143"/>
    <n v="13"/>
    <n v="10"/>
    <n v="20"/>
    <n v="2"/>
    <n v="9"/>
    <n v="4"/>
    <n v="12"/>
    <n v="8"/>
    <n v="0"/>
    <n v="0"/>
    <n v="0"/>
    <n v="0"/>
    <n v="0"/>
    <n v="0"/>
    <n v="0"/>
    <x v="5"/>
  </r>
  <r>
    <n v="1371"/>
    <n v="1976"/>
    <n v="38"/>
    <x v="1"/>
    <x v="0"/>
    <x v="1"/>
    <x v="1426"/>
    <n v="0"/>
    <n v="0"/>
    <d v="2014-06-28T00:00:00"/>
    <n v="72"/>
    <n v="123"/>
    <n v="164"/>
    <n v="266"/>
    <n v="227"/>
    <n v="30"/>
    <n v="174"/>
    <n v="1"/>
    <n v="2"/>
    <n v="4"/>
    <n v="9"/>
    <n v="1"/>
    <n v="0"/>
    <n v="0"/>
    <n v="0"/>
    <n v="0"/>
    <n v="0"/>
    <n v="0"/>
    <n v="0"/>
    <x v="3"/>
  </r>
  <r>
    <n v="8093"/>
    <n v="1969"/>
    <n v="45"/>
    <x v="0"/>
    <x v="3"/>
    <x v="2"/>
    <x v="1427"/>
    <n v="0"/>
    <n v="0"/>
    <d v="2014-06-28T00:00:00"/>
    <n v="72"/>
    <n v="572"/>
    <n v="8"/>
    <n v="232"/>
    <n v="23"/>
    <n v="62"/>
    <n v="17"/>
    <n v="1"/>
    <n v="4"/>
    <n v="3"/>
    <n v="6"/>
    <n v="1"/>
    <n v="0"/>
    <n v="0"/>
    <n v="0"/>
    <n v="1"/>
    <n v="0"/>
    <n v="0"/>
    <n v="0"/>
    <x v="0"/>
  </r>
  <r>
    <n v="713"/>
    <n v="1977"/>
    <n v="37"/>
    <x v="1"/>
    <x v="3"/>
    <x v="2"/>
    <x v="1428"/>
    <n v="0"/>
    <n v="0"/>
    <d v="2014-06-08T00:00:00"/>
    <n v="72"/>
    <n v="141"/>
    <n v="15"/>
    <n v="153"/>
    <n v="67"/>
    <n v="31"/>
    <n v="35"/>
    <n v="1"/>
    <n v="4"/>
    <n v="4"/>
    <n v="6"/>
    <n v="3"/>
    <n v="0"/>
    <n v="0"/>
    <n v="0"/>
    <n v="0"/>
    <n v="0"/>
    <n v="0"/>
    <n v="0"/>
    <x v="0"/>
  </r>
  <r>
    <n v="11051"/>
    <n v="1956"/>
    <n v="58"/>
    <x v="0"/>
    <x v="1"/>
    <x v="3"/>
    <x v="1429"/>
    <n v="1"/>
    <n v="1"/>
    <d v="2014-05-10T00:00:00"/>
    <n v="72"/>
    <n v="492"/>
    <n v="19"/>
    <n v="110"/>
    <n v="16"/>
    <n v="12"/>
    <n v="12"/>
    <n v="4"/>
    <n v="6"/>
    <n v="3"/>
    <n v="10"/>
    <n v="4"/>
    <n v="0"/>
    <n v="0"/>
    <n v="0"/>
    <n v="0"/>
    <n v="0"/>
    <n v="0"/>
    <n v="0"/>
    <x v="1"/>
  </r>
  <r>
    <n v="5545"/>
    <n v="1972"/>
    <n v="42"/>
    <x v="0"/>
    <x v="1"/>
    <x v="2"/>
    <x v="1430"/>
    <n v="0"/>
    <n v="0"/>
    <d v="2014-04-05T00:00:00"/>
    <n v="72"/>
    <n v="572"/>
    <n v="8"/>
    <n v="259"/>
    <n v="34"/>
    <n v="35"/>
    <n v="80"/>
    <n v="1"/>
    <n v="3"/>
    <n v="5"/>
    <n v="5"/>
    <n v="1"/>
    <n v="0"/>
    <n v="0"/>
    <n v="0"/>
    <n v="0"/>
    <n v="0"/>
    <n v="0"/>
    <n v="0"/>
    <x v="0"/>
  </r>
  <r>
    <n v="5283"/>
    <n v="1976"/>
    <n v="38"/>
    <x v="1"/>
    <x v="1"/>
    <x v="1"/>
    <x v="1431"/>
    <n v="1"/>
    <n v="1"/>
    <d v="2014-02-17T00:00:00"/>
    <n v="72"/>
    <n v="93"/>
    <n v="1"/>
    <n v="21"/>
    <n v="0"/>
    <n v="4"/>
    <n v="25"/>
    <n v="3"/>
    <n v="2"/>
    <n v="1"/>
    <n v="4"/>
    <n v="5"/>
    <n v="0"/>
    <n v="0"/>
    <n v="0"/>
    <n v="0"/>
    <n v="0"/>
    <n v="0"/>
    <n v="0"/>
    <x v="0"/>
  </r>
  <r>
    <n v="5010"/>
    <n v="1988"/>
    <n v="26"/>
    <x v="1"/>
    <x v="0"/>
    <x v="1"/>
    <x v="1432"/>
    <n v="1"/>
    <n v="0"/>
    <d v="2014-02-02T00:00:00"/>
    <n v="72"/>
    <n v="2"/>
    <n v="8"/>
    <n v="8"/>
    <n v="6"/>
    <n v="1"/>
    <n v="9"/>
    <n v="2"/>
    <n v="1"/>
    <n v="0"/>
    <n v="3"/>
    <n v="8"/>
    <n v="0"/>
    <n v="0"/>
    <n v="0"/>
    <n v="0"/>
    <n v="0"/>
    <n v="0"/>
    <n v="0"/>
    <x v="0"/>
  </r>
  <r>
    <n v="7495"/>
    <n v="1948"/>
    <n v="66"/>
    <x v="2"/>
    <x v="1"/>
    <x v="2"/>
    <x v="1433"/>
    <n v="0"/>
    <n v="1"/>
    <d v="2013-12-20T00:00:00"/>
    <n v="72"/>
    <n v="77"/>
    <n v="28"/>
    <n v="31"/>
    <n v="16"/>
    <n v="0"/>
    <n v="4"/>
    <n v="2"/>
    <n v="2"/>
    <n v="1"/>
    <n v="5"/>
    <n v="4"/>
    <n v="0"/>
    <n v="0"/>
    <n v="0"/>
    <n v="0"/>
    <n v="0"/>
    <n v="0"/>
    <n v="0"/>
    <x v="0"/>
  </r>
  <r>
    <n v="4368"/>
    <n v="1980"/>
    <n v="34"/>
    <x v="1"/>
    <x v="0"/>
    <x v="2"/>
    <x v="1434"/>
    <n v="1"/>
    <n v="0"/>
    <d v="2013-12-03T00:00:00"/>
    <n v="72"/>
    <n v="42"/>
    <n v="7"/>
    <n v="43"/>
    <n v="20"/>
    <n v="12"/>
    <n v="10"/>
    <n v="1"/>
    <n v="3"/>
    <n v="0"/>
    <n v="4"/>
    <n v="6"/>
    <n v="0"/>
    <n v="0"/>
    <n v="0"/>
    <n v="0"/>
    <n v="0"/>
    <n v="0"/>
    <n v="0"/>
    <x v="0"/>
  </r>
  <r>
    <n v="6303"/>
    <n v="1986"/>
    <n v="28"/>
    <x v="1"/>
    <x v="1"/>
    <x v="3"/>
    <x v="1435"/>
    <n v="0"/>
    <n v="0"/>
    <d v="2013-11-23T00:00:00"/>
    <n v="72"/>
    <n v="410"/>
    <n v="73"/>
    <n v="747"/>
    <n v="76"/>
    <n v="161"/>
    <n v="30"/>
    <n v="0"/>
    <n v="5"/>
    <n v="5"/>
    <n v="12"/>
    <n v="1"/>
    <n v="0"/>
    <n v="0"/>
    <n v="0"/>
    <n v="0"/>
    <n v="0"/>
    <n v="0"/>
    <n v="0"/>
    <x v="1"/>
  </r>
  <r>
    <n v="1030"/>
    <n v="1965"/>
    <n v="49"/>
    <x v="0"/>
    <x v="1"/>
    <x v="1"/>
    <x v="1436"/>
    <n v="1"/>
    <n v="1"/>
    <d v="2013-07-17T00:00:00"/>
    <n v="72"/>
    <n v="22"/>
    <n v="0"/>
    <n v="13"/>
    <n v="0"/>
    <n v="0"/>
    <n v="3"/>
    <n v="2"/>
    <n v="1"/>
    <n v="0"/>
    <n v="3"/>
    <n v="7"/>
    <n v="0"/>
    <n v="0"/>
    <n v="0"/>
    <n v="0"/>
    <n v="0"/>
    <n v="0"/>
    <n v="0"/>
    <x v="6"/>
  </r>
  <r>
    <n v="10364"/>
    <n v="1959"/>
    <n v="55"/>
    <x v="0"/>
    <x v="0"/>
    <x v="0"/>
    <x v="1437"/>
    <n v="0"/>
    <n v="0"/>
    <d v="2013-07-13T00:00:00"/>
    <n v="72"/>
    <n v="0"/>
    <n v="0"/>
    <n v="1"/>
    <n v="2"/>
    <n v="12"/>
    <n v="5"/>
    <n v="1"/>
    <n v="1"/>
    <n v="0"/>
    <n v="2"/>
    <n v="8"/>
    <n v="0"/>
    <n v="0"/>
    <n v="0"/>
    <n v="0"/>
    <n v="0"/>
    <n v="0"/>
    <n v="0"/>
    <x v="0"/>
  </r>
  <r>
    <n v="6945"/>
    <n v="1952"/>
    <n v="62"/>
    <x v="2"/>
    <x v="0"/>
    <x v="1"/>
    <x v="1438"/>
    <n v="0"/>
    <n v="0"/>
    <d v="2013-06-04T00:00:00"/>
    <n v="72"/>
    <n v="387"/>
    <n v="20"/>
    <n v="713"/>
    <n v="38"/>
    <n v="54"/>
    <n v="163"/>
    <n v="1"/>
    <n v="9"/>
    <n v="11"/>
    <n v="11"/>
    <n v="5"/>
    <n v="0"/>
    <n v="0"/>
    <n v="0"/>
    <n v="0"/>
    <n v="0"/>
    <n v="0"/>
    <n v="0"/>
    <x v="0"/>
  </r>
  <r>
    <n v="8562"/>
    <n v="1969"/>
    <n v="45"/>
    <x v="0"/>
    <x v="0"/>
    <x v="3"/>
    <x v="1439"/>
    <n v="0"/>
    <n v="0"/>
    <d v="2013-05-28T00:00:00"/>
    <n v="72"/>
    <n v="127"/>
    <n v="4"/>
    <n v="73"/>
    <n v="15"/>
    <n v="6"/>
    <n v="11"/>
    <n v="1"/>
    <n v="2"/>
    <n v="1"/>
    <n v="7"/>
    <n v="2"/>
    <n v="0"/>
    <n v="0"/>
    <n v="0"/>
    <n v="0"/>
    <n v="0"/>
    <n v="0"/>
    <n v="0"/>
    <x v="0"/>
  </r>
  <r>
    <n v="2918"/>
    <n v="1981"/>
    <n v="33"/>
    <x v="1"/>
    <x v="0"/>
    <x v="0"/>
    <x v="1440"/>
    <n v="1"/>
    <n v="1"/>
    <d v="2013-04-13T00:00:00"/>
    <n v="72"/>
    <n v="44"/>
    <n v="5"/>
    <n v="19"/>
    <n v="0"/>
    <n v="4"/>
    <n v="19"/>
    <n v="3"/>
    <n v="2"/>
    <n v="0"/>
    <n v="4"/>
    <n v="5"/>
    <n v="0"/>
    <n v="0"/>
    <n v="0"/>
    <n v="0"/>
    <n v="0"/>
    <n v="0"/>
    <n v="0"/>
    <x v="0"/>
  </r>
  <r>
    <n v="9167"/>
    <n v="1956"/>
    <n v="58"/>
    <x v="0"/>
    <x v="0"/>
    <x v="2"/>
    <x v="1441"/>
    <n v="0"/>
    <n v="1"/>
    <d v="2013-03-26T00:00:00"/>
    <n v="72"/>
    <n v="465"/>
    <n v="71"/>
    <n v="250"/>
    <n v="93"/>
    <n v="35"/>
    <n v="62"/>
    <n v="3"/>
    <n v="9"/>
    <n v="2"/>
    <n v="12"/>
    <n v="6"/>
    <n v="0"/>
    <n v="0"/>
    <n v="0"/>
    <n v="0"/>
    <n v="0"/>
    <n v="0"/>
    <n v="0"/>
    <x v="0"/>
  </r>
  <r>
    <n v="4743"/>
    <n v="1969"/>
    <n v="45"/>
    <x v="0"/>
    <x v="1"/>
    <x v="2"/>
    <x v="1442"/>
    <n v="0"/>
    <n v="1"/>
    <d v="2013-03-03T00:00:00"/>
    <n v="72"/>
    <n v="689"/>
    <n v="8"/>
    <n v="167"/>
    <n v="11"/>
    <n v="8"/>
    <n v="88"/>
    <n v="5"/>
    <n v="8"/>
    <n v="4"/>
    <n v="11"/>
    <n v="6"/>
    <n v="0"/>
    <n v="0"/>
    <n v="0"/>
    <n v="0"/>
    <n v="0"/>
    <n v="0"/>
    <n v="0"/>
    <x v="2"/>
  </r>
  <r>
    <n v="10742"/>
    <n v="1983"/>
    <n v="31"/>
    <x v="1"/>
    <x v="1"/>
    <x v="2"/>
    <x v="1443"/>
    <n v="0"/>
    <n v="0"/>
    <d v="2013-02-27T00:00:00"/>
    <n v="72"/>
    <n v="532"/>
    <n v="21"/>
    <n v="127"/>
    <n v="26"/>
    <n v="20"/>
    <n v="20"/>
    <n v="0"/>
    <n v="4"/>
    <n v="2"/>
    <n v="5"/>
    <n v="1"/>
    <n v="0"/>
    <n v="0"/>
    <n v="1"/>
    <n v="0"/>
    <n v="0"/>
    <n v="0"/>
    <n v="0"/>
    <x v="0"/>
  </r>
  <r>
    <n v="10965"/>
    <n v="1955"/>
    <n v="59"/>
    <x v="0"/>
    <x v="0"/>
    <x v="3"/>
    <x v="1444"/>
    <n v="0"/>
    <n v="0"/>
    <d v="2013-02-22T00:00:00"/>
    <n v="72"/>
    <n v="983"/>
    <n v="20"/>
    <n v="389"/>
    <n v="240"/>
    <n v="50"/>
    <n v="40"/>
    <n v="1"/>
    <n v="3"/>
    <n v="5"/>
    <n v="13"/>
    <n v="6"/>
    <n v="0"/>
    <n v="0"/>
    <n v="0"/>
    <n v="1"/>
    <n v="0"/>
    <n v="0"/>
    <n v="0"/>
    <x v="0"/>
  </r>
  <r>
    <n v="7129"/>
    <n v="1962"/>
    <n v="52"/>
    <x v="0"/>
    <x v="1"/>
    <x v="2"/>
    <x v="1445"/>
    <n v="0"/>
    <n v="1"/>
    <d v="2013-02-17T00:00:00"/>
    <n v="72"/>
    <n v="686"/>
    <n v="17"/>
    <n v="142"/>
    <n v="23"/>
    <n v="26"/>
    <n v="35"/>
    <n v="8"/>
    <n v="6"/>
    <n v="4"/>
    <n v="13"/>
    <n v="6"/>
    <n v="0"/>
    <n v="0"/>
    <n v="0"/>
    <n v="0"/>
    <n v="0"/>
    <n v="0"/>
    <n v="0"/>
    <x v="0"/>
  </r>
  <r>
    <n v="3732"/>
    <n v="1955"/>
    <n v="59"/>
    <x v="0"/>
    <x v="3"/>
    <x v="2"/>
    <x v="1446"/>
    <n v="0"/>
    <n v="1"/>
    <d v="2013-02-04T00:00:00"/>
    <n v="72"/>
    <n v="393"/>
    <n v="0"/>
    <n v="239"/>
    <n v="90"/>
    <n v="69"/>
    <n v="69"/>
    <n v="6"/>
    <n v="5"/>
    <n v="7"/>
    <n v="9"/>
    <n v="4"/>
    <n v="0"/>
    <n v="0"/>
    <n v="0"/>
    <n v="0"/>
    <n v="0"/>
    <n v="0"/>
    <n v="0"/>
    <x v="1"/>
  </r>
  <r>
    <n v="7124"/>
    <n v="1968"/>
    <n v="46"/>
    <x v="0"/>
    <x v="0"/>
    <x v="0"/>
    <x v="1447"/>
    <n v="1"/>
    <n v="1"/>
    <d v="2013-02-01T00:00:00"/>
    <n v="72"/>
    <n v="43"/>
    <n v="4"/>
    <n v="12"/>
    <n v="8"/>
    <n v="0"/>
    <n v="27"/>
    <n v="5"/>
    <n v="2"/>
    <n v="1"/>
    <n v="4"/>
    <n v="5"/>
    <n v="0"/>
    <n v="0"/>
    <n v="0"/>
    <n v="0"/>
    <n v="0"/>
    <n v="0"/>
    <n v="0"/>
    <x v="1"/>
  </r>
  <r>
    <n v="10686"/>
    <n v="1965"/>
    <n v="49"/>
    <x v="0"/>
    <x v="1"/>
    <x v="3"/>
    <x v="1448"/>
    <n v="1"/>
    <n v="1"/>
    <d v="2012-12-26T00:00:00"/>
    <n v="72"/>
    <n v="15"/>
    <n v="0"/>
    <n v="4"/>
    <n v="0"/>
    <n v="0"/>
    <n v="2"/>
    <n v="1"/>
    <n v="1"/>
    <n v="0"/>
    <n v="2"/>
    <n v="7"/>
    <n v="0"/>
    <n v="0"/>
    <n v="0"/>
    <n v="0"/>
    <n v="0"/>
    <n v="0"/>
    <n v="0"/>
    <x v="0"/>
  </r>
  <r>
    <n v="7247"/>
    <n v="1960"/>
    <n v="54"/>
    <x v="0"/>
    <x v="0"/>
    <x v="4"/>
    <x v="1449"/>
    <n v="0"/>
    <n v="1"/>
    <d v="2012-11-22T00:00:00"/>
    <n v="72"/>
    <n v="505"/>
    <n v="0"/>
    <n v="26"/>
    <n v="0"/>
    <n v="0"/>
    <n v="75"/>
    <n v="5"/>
    <n v="7"/>
    <n v="4"/>
    <n v="6"/>
    <n v="6"/>
    <n v="0"/>
    <n v="1"/>
    <n v="0"/>
    <n v="0"/>
    <n v="0"/>
    <n v="0"/>
    <n v="0"/>
    <x v="4"/>
  </r>
  <r>
    <n v="1513"/>
    <n v="1979"/>
    <n v="35"/>
    <x v="1"/>
    <x v="2"/>
    <x v="3"/>
    <x v="1450"/>
    <n v="1"/>
    <n v="1"/>
    <d v="2012-08-28T00:00:00"/>
    <n v="72"/>
    <n v="600"/>
    <n v="21"/>
    <n v="128"/>
    <n v="223"/>
    <n v="150"/>
    <n v="128"/>
    <n v="13"/>
    <n v="2"/>
    <n v="2"/>
    <n v="12"/>
    <n v="8"/>
    <n v="0"/>
    <n v="0"/>
    <n v="0"/>
    <n v="0"/>
    <n v="0"/>
    <n v="0"/>
    <n v="0"/>
    <x v="0"/>
  </r>
  <r>
    <n v="460"/>
    <n v="1972"/>
    <n v="42"/>
    <x v="0"/>
    <x v="1"/>
    <x v="2"/>
    <x v="1451"/>
    <n v="0"/>
    <n v="0"/>
    <d v="2012-08-08T00:00:00"/>
    <n v="72"/>
    <n v="792"/>
    <n v="86"/>
    <n v="740"/>
    <n v="67"/>
    <n v="51"/>
    <n v="17"/>
    <n v="1"/>
    <n v="3"/>
    <n v="5"/>
    <n v="8"/>
    <n v="2"/>
    <n v="0"/>
    <n v="0"/>
    <n v="0"/>
    <n v="0"/>
    <n v="0"/>
    <n v="0"/>
    <n v="0"/>
    <x v="6"/>
  </r>
  <r>
    <n v="6653"/>
    <n v="1970"/>
    <n v="44"/>
    <x v="0"/>
    <x v="1"/>
    <x v="2"/>
    <x v="1452"/>
    <n v="1"/>
    <n v="1"/>
    <d v="2012-07-30T00:00:00"/>
    <n v="72"/>
    <n v="293"/>
    <n v="0"/>
    <n v="87"/>
    <n v="4"/>
    <n v="11"/>
    <n v="23"/>
    <n v="4"/>
    <n v="7"/>
    <n v="2"/>
    <n v="5"/>
    <n v="7"/>
    <n v="0"/>
    <n v="0"/>
    <n v="0"/>
    <n v="0"/>
    <n v="0"/>
    <n v="1"/>
    <n v="0"/>
    <x v="0"/>
  </r>
  <r>
    <n v="9400"/>
    <n v="1958"/>
    <n v="56"/>
    <x v="0"/>
    <x v="2"/>
    <x v="1"/>
    <x v="1453"/>
    <n v="0"/>
    <n v="0"/>
    <d v="2014-06-21T00:00:00"/>
    <n v="73"/>
    <n v="630"/>
    <n v="26"/>
    <n v="611"/>
    <n v="44"/>
    <n v="18"/>
    <n v="54"/>
    <n v="1"/>
    <n v="6"/>
    <n v="6"/>
    <n v="6"/>
    <n v="2"/>
    <n v="0"/>
    <n v="0"/>
    <n v="0"/>
    <n v="0"/>
    <n v="0"/>
    <n v="0"/>
    <n v="0"/>
    <x v="0"/>
  </r>
  <r>
    <n v="7106"/>
    <n v="1943"/>
    <n v="71"/>
    <x v="2"/>
    <x v="1"/>
    <x v="2"/>
    <x v="1454"/>
    <n v="0"/>
    <n v="0"/>
    <d v="2014-03-31T00:00:00"/>
    <n v="73"/>
    <n v="483"/>
    <n v="0"/>
    <n v="591"/>
    <n v="156"/>
    <n v="0"/>
    <n v="12"/>
    <n v="1"/>
    <n v="3"/>
    <n v="5"/>
    <n v="10"/>
    <n v="1"/>
    <n v="0"/>
    <n v="0"/>
    <n v="0"/>
    <n v="0"/>
    <n v="0"/>
    <n v="0"/>
    <n v="0"/>
    <x v="0"/>
  </r>
  <r>
    <n v="4252"/>
    <n v="1965"/>
    <n v="49"/>
    <x v="0"/>
    <x v="0"/>
    <x v="2"/>
    <x v="1455"/>
    <n v="0"/>
    <n v="1"/>
    <d v="2014-03-23T00:00:00"/>
    <n v="73"/>
    <n v="213"/>
    <n v="5"/>
    <n v="28"/>
    <n v="7"/>
    <n v="7"/>
    <n v="41"/>
    <n v="1"/>
    <n v="4"/>
    <n v="1"/>
    <n v="6"/>
    <n v="5"/>
    <n v="0"/>
    <n v="0"/>
    <n v="0"/>
    <n v="0"/>
    <n v="0"/>
    <n v="0"/>
    <n v="0"/>
    <x v="0"/>
  </r>
  <r>
    <n v="9240"/>
    <n v="1971"/>
    <n v="43"/>
    <x v="0"/>
    <x v="1"/>
    <x v="1"/>
    <x v="1456"/>
    <n v="0"/>
    <n v="1"/>
    <d v="2014-02-07T00:00:00"/>
    <n v="73"/>
    <n v="458"/>
    <n v="0"/>
    <n v="24"/>
    <n v="6"/>
    <n v="4"/>
    <n v="34"/>
    <n v="2"/>
    <n v="6"/>
    <n v="2"/>
    <n v="8"/>
    <n v="6"/>
    <n v="0"/>
    <n v="0"/>
    <n v="0"/>
    <n v="0"/>
    <n v="0"/>
    <n v="0"/>
    <n v="0"/>
    <x v="0"/>
  </r>
  <r>
    <n v="10770"/>
    <n v="1959"/>
    <n v="55"/>
    <x v="0"/>
    <x v="0"/>
    <x v="2"/>
    <x v="1457"/>
    <n v="0"/>
    <n v="0"/>
    <d v="2014-01-26T00:00:00"/>
    <n v="73"/>
    <n v="247"/>
    <n v="161"/>
    <n v="295"/>
    <n v="210"/>
    <n v="85"/>
    <n v="47"/>
    <n v="2"/>
    <n v="4"/>
    <n v="7"/>
    <n v="13"/>
    <n v="2"/>
    <n v="0"/>
    <n v="0"/>
    <n v="0"/>
    <n v="0"/>
    <n v="0"/>
    <n v="0"/>
    <n v="0"/>
    <x v="1"/>
  </r>
  <r>
    <n v="176"/>
    <n v="1980"/>
    <n v="34"/>
    <x v="1"/>
    <x v="2"/>
    <x v="1"/>
    <x v="1458"/>
    <n v="0"/>
    <n v="1"/>
    <d v="2014-01-02T00:00:00"/>
    <n v="73"/>
    <n v="90"/>
    <n v="38"/>
    <n v="67"/>
    <n v="33"/>
    <n v="36"/>
    <n v="67"/>
    <n v="1"/>
    <n v="4"/>
    <n v="1"/>
    <n v="6"/>
    <n v="3"/>
    <n v="0"/>
    <n v="0"/>
    <n v="0"/>
    <n v="0"/>
    <n v="0"/>
    <n v="0"/>
    <n v="0"/>
    <x v="0"/>
  </r>
  <r>
    <n v="6870"/>
    <n v="1959"/>
    <n v="55"/>
    <x v="0"/>
    <x v="1"/>
    <x v="0"/>
    <x v="1459"/>
    <n v="0"/>
    <n v="1"/>
    <d v="2013-09-17T00:00:00"/>
    <n v="73"/>
    <n v="182"/>
    <n v="2"/>
    <n v="49"/>
    <n v="17"/>
    <n v="13"/>
    <n v="20"/>
    <n v="1"/>
    <n v="3"/>
    <n v="1"/>
    <n v="7"/>
    <n v="2"/>
    <n v="0"/>
    <n v="0"/>
    <n v="0"/>
    <n v="0"/>
    <n v="0"/>
    <n v="0"/>
    <n v="0"/>
    <x v="0"/>
  </r>
  <r>
    <n v="143"/>
    <n v="1970"/>
    <n v="44"/>
    <x v="0"/>
    <x v="0"/>
    <x v="1"/>
    <x v="1460"/>
    <n v="0"/>
    <n v="0"/>
    <d v="2013-08-25T00:00:00"/>
    <n v="73"/>
    <n v="466"/>
    <n v="0"/>
    <n v="224"/>
    <n v="119"/>
    <n v="49"/>
    <n v="99"/>
    <n v="1"/>
    <n v="5"/>
    <n v="3"/>
    <n v="4"/>
    <n v="2"/>
    <n v="0"/>
    <n v="0"/>
    <n v="0"/>
    <n v="0"/>
    <n v="0"/>
    <n v="0"/>
    <n v="0"/>
    <x v="2"/>
  </r>
  <r>
    <n v="6445"/>
    <n v="1967"/>
    <n v="47"/>
    <x v="0"/>
    <x v="0"/>
    <x v="3"/>
    <x v="1461"/>
    <n v="0"/>
    <n v="0"/>
    <d v="2013-07-14T00:00:00"/>
    <n v="73"/>
    <n v="243"/>
    <n v="101"/>
    <n v="405"/>
    <n v="29"/>
    <n v="40"/>
    <n v="40"/>
    <n v="1"/>
    <n v="4"/>
    <n v="5"/>
    <n v="6"/>
    <n v="2"/>
    <n v="0"/>
    <n v="0"/>
    <n v="0"/>
    <n v="0"/>
    <n v="0"/>
    <n v="0"/>
    <n v="0"/>
    <x v="6"/>
  </r>
  <r>
    <n v="4278"/>
    <n v="1983"/>
    <n v="31"/>
    <x v="1"/>
    <x v="1"/>
    <x v="1"/>
    <x v="1462"/>
    <n v="0"/>
    <n v="0"/>
    <d v="2013-06-03T00:00:00"/>
    <n v="73"/>
    <n v="910"/>
    <n v="111"/>
    <n v="724"/>
    <n v="49"/>
    <n v="74"/>
    <n v="55"/>
    <n v="1"/>
    <n v="10"/>
    <n v="2"/>
    <n v="6"/>
    <n v="3"/>
    <n v="0"/>
    <n v="0"/>
    <n v="0"/>
    <n v="0"/>
    <n v="0"/>
    <n v="1"/>
    <n v="0"/>
    <x v="5"/>
  </r>
  <r>
    <n v="6906"/>
    <n v="1953"/>
    <n v="61"/>
    <x v="2"/>
    <x v="3"/>
    <x v="4"/>
    <x v="1463"/>
    <n v="0"/>
    <n v="0"/>
    <d v="2013-06-03T00:00:00"/>
    <n v="73"/>
    <n v="167"/>
    <n v="48"/>
    <n v="602"/>
    <n v="63"/>
    <n v="72"/>
    <n v="72"/>
    <n v="1"/>
    <n v="3"/>
    <n v="10"/>
    <n v="4"/>
    <n v="2"/>
    <n v="0"/>
    <n v="1"/>
    <n v="1"/>
    <n v="1"/>
    <n v="0"/>
    <n v="1"/>
    <n v="0"/>
    <x v="0"/>
  </r>
  <r>
    <n v="4637"/>
    <n v="1954"/>
    <n v="60"/>
    <x v="2"/>
    <x v="1"/>
    <x v="1"/>
    <x v="1464"/>
    <n v="0"/>
    <n v="0"/>
    <d v="2013-05-18T00:00:00"/>
    <n v="73"/>
    <n v="960"/>
    <n v="64"/>
    <n v="464"/>
    <n v="146"/>
    <n v="0"/>
    <n v="16"/>
    <n v="1"/>
    <n v="6"/>
    <n v="9"/>
    <n v="9"/>
    <n v="3"/>
    <n v="0"/>
    <n v="0"/>
    <n v="0"/>
    <n v="1"/>
    <n v="0"/>
    <n v="0"/>
    <n v="0"/>
    <x v="6"/>
  </r>
  <r>
    <n v="8690"/>
    <n v="1962"/>
    <n v="52"/>
    <x v="0"/>
    <x v="0"/>
    <x v="2"/>
    <x v="1465"/>
    <n v="0"/>
    <n v="0"/>
    <d v="2013-04-19T00:00:00"/>
    <n v="73"/>
    <n v="399"/>
    <n v="28"/>
    <n v="756"/>
    <n v="36"/>
    <n v="40"/>
    <n v="126"/>
    <n v="1"/>
    <n v="5"/>
    <n v="7"/>
    <n v="10"/>
    <n v="2"/>
    <n v="0"/>
    <n v="0"/>
    <n v="0"/>
    <n v="0"/>
    <n v="0"/>
    <n v="0"/>
    <n v="0"/>
    <x v="1"/>
  </r>
  <r>
    <n v="1173"/>
    <n v="1947"/>
    <n v="67"/>
    <x v="2"/>
    <x v="3"/>
    <x v="3"/>
    <x v="1466"/>
    <n v="0"/>
    <n v="0"/>
    <d v="2013-03-10T00:00:00"/>
    <n v="73"/>
    <n v="1200"/>
    <n v="105"/>
    <n v="758"/>
    <n v="0"/>
    <n v="42"/>
    <n v="147"/>
    <n v="1"/>
    <n v="4"/>
    <n v="2"/>
    <n v="6"/>
    <n v="2"/>
    <n v="0"/>
    <n v="1"/>
    <n v="1"/>
    <n v="0"/>
    <n v="0"/>
    <n v="1"/>
    <n v="0"/>
    <x v="0"/>
  </r>
  <r>
    <n v="1928"/>
    <n v="1973"/>
    <n v="41"/>
    <x v="0"/>
    <x v="0"/>
    <x v="2"/>
    <x v="1467"/>
    <n v="1"/>
    <n v="0"/>
    <d v="2013-02-09T00:00:00"/>
    <n v="73"/>
    <n v="35"/>
    <n v="3"/>
    <n v="20"/>
    <n v="4"/>
    <n v="1"/>
    <n v="20"/>
    <n v="2"/>
    <n v="2"/>
    <n v="0"/>
    <n v="3"/>
    <n v="9"/>
    <n v="1"/>
    <n v="0"/>
    <n v="0"/>
    <n v="0"/>
    <n v="0"/>
    <n v="0"/>
    <n v="0"/>
    <x v="6"/>
  </r>
  <r>
    <n v="9029"/>
    <n v="1972"/>
    <n v="42"/>
    <x v="0"/>
    <x v="1"/>
    <x v="2"/>
    <x v="1468"/>
    <n v="0"/>
    <n v="0"/>
    <d v="2013-01-26T00:00:00"/>
    <n v="73"/>
    <n v="707"/>
    <n v="44"/>
    <n v="603"/>
    <n v="95"/>
    <n v="58"/>
    <n v="29"/>
    <n v="1"/>
    <n v="2"/>
    <n v="8"/>
    <n v="12"/>
    <n v="1"/>
    <n v="0"/>
    <n v="0"/>
    <n v="0"/>
    <n v="0"/>
    <n v="0"/>
    <n v="0"/>
    <n v="0"/>
    <x v="0"/>
  </r>
  <r>
    <n v="10299"/>
    <n v="1969"/>
    <n v="45"/>
    <x v="0"/>
    <x v="1"/>
    <x v="1"/>
    <x v="1469"/>
    <n v="0"/>
    <n v="0"/>
    <d v="2012-11-09T00:00:00"/>
    <n v="73"/>
    <n v="389"/>
    <n v="91"/>
    <n v="248"/>
    <n v="64"/>
    <n v="49"/>
    <n v="41"/>
    <n v="3"/>
    <n v="6"/>
    <n v="3"/>
    <n v="13"/>
    <n v="5"/>
    <n v="0"/>
    <n v="0"/>
    <n v="0"/>
    <n v="0"/>
    <n v="0"/>
    <n v="1"/>
    <n v="0"/>
    <x v="0"/>
  </r>
  <r>
    <n v="9246"/>
    <n v="1985"/>
    <n v="29"/>
    <x v="1"/>
    <x v="3"/>
    <x v="3"/>
    <x v="1470"/>
    <n v="1"/>
    <n v="0"/>
    <d v="2012-10-14T00:00:00"/>
    <n v="73"/>
    <n v="171"/>
    <n v="3"/>
    <n v="129"/>
    <n v="26"/>
    <n v="24"/>
    <n v="62"/>
    <n v="4"/>
    <n v="6"/>
    <n v="1"/>
    <n v="6"/>
    <n v="7"/>
    <n v="0"/>
    <n v="0"/>
    <n v="0"/>
    <n v="0"/>
    <n v="0"/>
    <n v="0"/>
    <n v="0"/>
    <x v="5"/>
  </r>
  <r>
    <n v="4943"/>
    <n v="1953"/>
    <n v="61"/>
    <x v="2"/>
    <x v="0"/>
    <x v="2"/>
    <x v="1471"/>
    <n v="0"/>
    <n v="0"/>
    <d v="2012-09-30T00:00:00"/>
    <n v="73"/>
    <n v="1379"/>
    <n v="33"/>
    <n v="216"/>
    <n v="0"/>
    <n v="33"/>
    <n v="66"/>
    <n v="1"/>
    <n v="2"/>
    <n v="4"/>
    <n v="9"/>
    <n v="6"/>
    <n v="0"/>
    <n v="1"/>
    <n v="1"/>
    <n v="0"/>
    <n v="0"/>
    <n v="0"/>
    <n v="0"/>
    <x v="0"/>
  </r>
  <r>
    <n v="4122"/>
    <n v="1975"/>
    <n v="39"/>
    <x v="1"/>
    <x v="0"/>
    <x v="2"/>
    <x v="1472"/>
    <n v="0"/>
    <n v="0"/>
    <d v="2012-08-29T00:00:00"/>
    <n v="73"/>
    <n v="504"/>
    <n v="23"/>
    <n v="117"/>
    <n v="179"/>
    <n v="28"/>
    <n v="44"/>
    <n v="1"/>
    <n v="6"/>
    <n v="5"/>
    <n v="4"/>
    <n v="4"/>
    <n v="0"/>
    <n v="0"/>
    <n v="0"/>
    <n v="1"/>
    <n v="0"/>
    <n v="1"/>
    <n v="0"/>
    <x v="0"/>
  </r>
  <r>
    <n v="2853"/>
    <n v="1980"/>
    <n v="34"/>
    <x v="1"/>
    <x v="0"/>
    <x v="1"/>
    <x v="1473"/>
    <n v="1"/>
    <n v="0"/>
    <d v="2014-03-11T00:00:00"/>
    <n v="74"/>
    <n v="60"/>
    <n v="51"/>
    <n v="87"/>
    <n v="6"/>
    <n v="20"/>
    <n v="51"/>
    <n v="2"/>
    <n v="4"/>
    <n v="2"/>
    <n v="4"/>
    <n v="5"/>
    <n v="0"/>
    <n v="0"/>
    <n v="0"/>
    <n v="0"/>
    <n v="0"/>
    <n v="0"/>
    <n v="0"/>
    <x v="1"/>
  </r>
  <r>
    <n v="902"/>
    <n v="1980"/>
    <n v="34"/>
    <x v="1"/>
    <x v="0"/>
    <x v="3"/>
    <x v="1474"/>
    <n v="1"/>
    <n v="0"/>
    <d v="2014-03-04T00:00:00"/>
    <n v="74"/>
    <n v="224"/>
    <n v="12"/>
    <n v="48"/>
    <n v="4"/>
    <n v="12"/>
    <n v="12"/>
    <n v="1"/>
    <n v="6"/>
    <n v="2"/>
    <n v="4"/>
    <n v="6"/>
    <n v="0"/>
    <n v="0"/>
    <n v="0"/>
    <n v="0"/>
    <n v="0"/>
    <n v="0"/>
    <n v="0"/>
    <x v="1"/>
  </r>
  <r>
    <n v="1672"/>
    <n v="1974"/>
    <n v="40"/>
    <x v="0"/>
    <x v="1"/>
    <x v="3"/>
    <x v="1475"/>
    <n v="0"/>
    <n v="1"/>
    <d v="2014-03-01T00:00:00"/>
    <n v="74"/>
    <n v="204"/>
    <n v="7"/>
    <n v="149"/>
    <n v="20"/>
    <n v="15"/>
    <n v="66"/>
    <n v="1"/>
    <n v="5"/>
    <n v="1"/>
    <n v="8"/>
    <n v="2"/>
    <n v="0"/>
    <n v="0"/>
    <n v="0"/>
    <n v="0"/>
    <n v="0"/>
    <n v="0"/>
    <n v="0"/>
    <x v="6"/>
  </r>
  <r>
    <n v="7254"/>
    <n v="1969"/>
    <n v="45"/>
    <x v="0"/>
    <x v="0"/>
    <x v="3"/>
    <x v="1476"/>
    <n v="1"/>
    <n v="0"/>
    <d v="2013-12-27T00:00:00"/>
    <n v="74"/>
    <n v="39"/>
    <n v="0"/>
    <n v="56"/>
    <n v="20"/>
    <n v="8"/>
    <n v="14"/>
    <n v="3"/>
    <n v="3"/>
    <n v="1"/>
    <n v="3"/>
    <n v="7"/>
    <n v="0"/>
    <n v="0"/>
    <n v="0"/>
    <n v="0"/>
    <n v="0"/>
    <n v="0"/>
    <n v="0"/>
    <x v="6"/>
  </r>
  <r>
    <n v="8775"/>
    <n v="1969"/>
    <n v="45"/>
    <x v="0"/>
    <x v="0"/>
    <x v="3"/>
    <x v="1476"/>
    <n v="1"/>
    <n v="0"/>
    <d v="2013-12-27T00:00:00"/>
    <n v="74"/>
    <n v="39"/>
    <n v="0"/>
    <n v="56"/>
    <n v="20"/>
    <n v="8"/>
    <n v="14"/>
    <n v="3"/>
    <n v="3"/>
    <n v="1"/>
    <n v="3"/>
    <n v="7"/>
    <n v="0"/>
    <n v="0"/>
    <n v="0"/>
    <n v="0"/>
    <n v="0"/>
    <n v="0"/>
    <n v="0"/>
    <x v="3"/>
  </r>
  <r>
    <n v="9543"/>
    <n v="1985"/>
    <n v="29"/>
    <x v="1"/>
    <x v="0"/>
    <x v="2"/>
    <x v="1477"/>
    <n v="1"/>
    <n v="0"/>
    <d v="2013-11-14T00:00:00"/>
    <n v="74"/>
    <n v="3"/>
    <n v="6"/>
    <n v="5"/>
    <n v="0"/>
    <n v="2"/>
    <n v="6"/>
    <n v="1"/>
    <n v="0"/>
    <n v="0"/>
    <n v="3"/>
    <n v="7"/>
    <n v="0"/>
    <n v="0"/>
    <n v="0"/>
    <n v="0"/>
    <n v="0"/>
    <n v="0"/>
    <n v="0"/>
    <x v="0"/>
  </r>
  <r>
    <n v="7093"/>
    <n v="1985"/>
    <n v="29"/>
    <x v="1"/>
    <x v="0"/>
    <x v="2"/>
    <x v="1477"/>
    <n v="1"/>
    <n v="0"/>
    <d v="2013-11-14T00:00:00"/>
    <n v="74"/>
    <n v="3"/>
    <n v="6"/>
    <n v="5"/>
    <n v="0"/>
    <n v="2"/>
    <n v="6"/>
    <n v="1"/>
    <n v="0"/>
    <n v="0"/>
    <n v="3"/>
    <n v="7"/>
    <n v="0"/>
    <n v="0"/>
    <n v="0"/>
    <n v="0"/>
    <n v="0"/>
    <n v="0"/>
    <n v="0"/>
    <x v="0"/>
  </r>
  <r>
    <n v="2894"/>
    <n v="1985"/>
    <n v="29"/>
    <x v="1"/>
    <x v="0"/>
    <x v="1"/>
    <x v="1478"/>
    <n v="0"/>
    <n v="0"/>
    <d v="2013-10-29T00:00:00"/>
    <n v="74"/>
    <n v="1067"/>
    <n v="138"/>
    <n v="750"/>
    <n v="0"/>
    <n v="19"/>
    <n v="39"/>
    <n v="1"/>
    <n v="7"/>
    <n v="5"/>
    <n v="8"/>
    <n v="4"/>
    <n v="0"/>
    <n v="1"/>
    <n v="1"/>
    <n v="1"/>
    <n v="0"/>
    <n v="1"/>
    <n v="0"/>
    <x v="0"/>
  </r>
  <r>
    <n v="5956"/>
    <n v="1948"/>
    <n v="66"/>
    <x v="2"/>
    <x v="1"/>
    <x v="0"/>
    <x v="1479"/>
    <n v="1"/>
    <n v="2"/>
    <d v="2013-10-16T00:00:00"/>
    <n v="74"/>
    <n v="144"/>
    <n v="2"/>
    <n v="99"/>
    <n v="7"/>
    <n v="2"/>
    <n v="30"/>
    <n v="5"/>
    <n v="6"/>
    <n v="1"/>
    <n v="4"/>
    <n v="8"/>
    <n v="0"/>
    <n v="0"/>
    <n v="0"/>
    <n v="0"/>
    <n v="0"/>
    <n v="0"/>
    <n v="0"/>
    <x v="3"/>
  </r>
  <r>
    <n v="1921"/>
    <n v="1967"/>
    <n v="47"/>
    <x v="0"/>
    <x v="1"/>
    <x v="2"/>
    <x v="1480"/>
    <n v="2"/>
    <n v="1"/>
    <d v="2013-10-03T00:00:00"/>
    <n v="74"/>
    <n v="46"/>
    <n v="1"/>
    <n v="12"/>
    <n v="3"/>
    <n v="0"/>
    <n v="9"/>
    <n v="2"/>
    <n v="2"/>
    <n v="0"/>
    <n v="3"/>
    <n v="4"/>
    <n v="0"/>
    <n v="0"/>
    <n v="0"/>
    <n v="0"/>
    <n v="0"/>
    <n v="0"/>
    <n v="0"/>
    <x v="0"/>
  </r>
  <r>
    <n v="5057"/>
    <n v="1961"/>
    <n v="53"/>
    <x v="0"/>
    <x v="3"/>
    <x v="2"/>
    <x v="1481"/>
    <n v="0"/>
    <n v="1"/>
    <d v="2013-09-14T00:00:00"/>
    <n v="74"/>
    <n v="264"/>
    <n v="47"/>
    <n v="188"/>
    <n v="54"/>
    <n v="47"/>
    <n v="11"/>
    <n v="2"/>
    <n v="4"/>
    <n v="4"/>
    <n v="10"/>
    <n v="2"/>
    <n v="0"/>
    <n v="0"/>
    <n v="0"/>
    <n v="0"/>
    <n v="0"/>
    <n v="0"/>
    <n v="0"/>
    <x v="0"/>
  </r>
  <r>
    <n v="10260"/>
    <n v="1965"/>
    <n v="49"/>
    <x v="0"/>
    <x v="3"/>
    <x v="3"/>
    <x v="1482"/>
    <n v="0"/>
    <n v="1"/>
    <d v="2013-08-26T00:00:00"/>
    <n v="74"/>
    <n v="202"/>
    <n v="5"/>
    <n v="74"/>
    <n v="11"/>
    <n v="5"/>
    <n v="14"/>
    <n v="3"/>
    <n v="6"/>
    <n v="1"/>
    <n v="5"/>
    <n v="7"/>
    <n v="0"/>
    <n v="0"/>
    <n v="0"/>
    <n v="0"/>
    <n v="0"/>
    <n v="0"/>
    <n v="0"/>
    <x v="0"/>
  </r>
  <r>
    <n v="2262"/>
    <n v="1965"/>
    <n v="49"/>
    <x v="0"/>
    <x v="3"/>
    <x v="3"/>
    <x v="1482"/>
    <n v="0"/>
    <n v="1"/>
    <d v="2013-08-26T00:00:00"/>
    <n v="74"/>
    <n v="202"/>
    <n v="5"/>
    <n v="74"/>
    <n v="11"/>
    <n v="5"/>
    <n v="14"/>
    <n v="3"/>
    <n v="6"/>
    <n v="1"/>
    <n v="5"/>
    <n v="7"/>
    <n v="0"/>
    <n v="0"/>
    <n v="0"/>
    <n v="0"/>
    <n v="0"/>
    <n v="0"/>
    <n v="0"/>
    <x v="6"/>
  </r>
  <r>
    <n v="7930"/>
    <n v="1969"/>
    <n v="45"/>
    <x v="0"/>
    <x v="3"/>
    <x v="1"/>
    <x v="1483"/>
    <n v="0"/>
    <n v="0"/>
    <d v="2013-08-19T00:00:00"/>
    <n v="74"/>
    <n v="101"/>
    <n v="13"/>
    <n v="76"/>
    <n v="20"/>
    <n v="18"/>
    <n v="40"/>
    <n v="2"/>
    <n v="3"/>
    <n v="1"/>
    <n v="6"/>
    <n v="6"/>
    <n v="0"/>
    <n v="0"/>
    <n v="0"/>
    <n v="0"/>
    <n v="0"/>
    <n v="0"/>
    <n v="0"/>
    <x v="0"/>
  </r>
  <r>
    <n v="1461"/>
    <n v="1965"/>
    <n v="49"/>
    <x v="0"/>
    <x v="1"/>
    <x v="0"/>
    <x v="1484"/>
    <n v="1"/>
    <n v="1"/>
    <d v="2013-07-28T00:00:00"/>
    <n v="74"/>
    <n v="17"/>
    <n v="1"/>
    <n v="12"/>
    <n v="3"/>
    <n v="1"/>
    <n v="4"/>
    <n v="2"/>
    <n v="2"/>
    <n v="0"/>
    <n v="3"/>
    <n v="7"/>
    <n v="0"/>
    <n v="0"/>
    <n v="0"/>
    <n v="0"/>
    <n v="0"/>
    <n v="0"/>
    <n v="0"/>
    <x v="1"/>
  </r>
  <r>
    <n v="7514"/>
    <n v="1956"/>
    <n v="58"/>
    <x v="0"/>
    <x v="2"/>
    <x v="3"/>
    <x v="1485"/>
    <n v="1"/>
    <n v="1"/>
    <d v="2013-07-03T00:00:00"/>
    <n v="74"/>
    <n v="84"/>
    <n v="10"/>
    <n v="34"/>
    <n v="11"/>
    <n v="10"/>
    <n v="28"/>
    <n v="4"/>
    <n v="3"/>
    <n v="1"/>
    <n v="4"/>
    <n v="6"/>
    <n v="0"/>
    <n v="0"/>
    <n v="0"/>
    <n v="0"/>
    <n v="0"/>
    <n v="0"/>
    <n v="0"/>
    <x v="3"/>
  </r>
  <r>
    <n v="6461"/>
    <n v="1969"/>
    <n v="45"/>
    <x v="0"/>
    <x v="3"/>
    <x v="1"/>
    <x v="1486"/>
    <n v="0"/>
    <n v="1"/>
    <d v="2013-05-19T00:00:00"/>
    <n v="74"/>
    <n v="581"/>
    <n v="49"/>
    <n v="157"/>
    <n v="43"/>
    <n v="8"/>
    <n v="108"/>
    <n v="1"/>
    <n v="5"/>
    <n v="6"/>
    <n v="11"/>
    <n v="2"/>
    <n v="0"/>
    <n v="1"/>
    <n v="0"/>
    <n v="0"/>
    <n v="0"/>
    <n v="0"/>
    <n v="0"/>
    <x v="0"/>
  </r>
  <r>
    <n v="257"/>
    <n v="1959"/>
    <n v="55"/>
    <x v="0"/>
    <x v="1"/>
    <x v="2"/>
    <x v="1487"/>
    <n v="0"/>
    <n v="1"/>
    <d v="2013-04-28T00:00:00"/>
    <n v="74"/>
    <n v="952"/>
    <n v="12"/>
    <n v="180"/>
    <n v="47"/>
    <n v="12"/>
    <n v="12"/>
    <n v="2"/>
    <n v="5"/>
    <n v="4"/>
    <n v="9"/>
    <n v="3"/>
    <n v="0"/>
    <n v="0"/>
    <n v="0"/>
    <n v="0"/>
    <n v="0"/>
    <n v="0"/>
    <n v="0"/>
    <x v="0"/>
  </r>
  <r>
    <n v="9460"/>
    <n v="1963"/>
    <n v="51"/>
    <x v="0"/>
    <x v="0"/>
    <x v="2"/>
    <x v="1488"/>
    <n v="0"/>
    <n v="0"/>
    <d v="2013-04-18T00:00:00"/>
    <n v="74"/>
    <n v="30"/>
    <n v="3"/>
    <n v="47"/>
    <n v="19"/>
    <n v="21"/>
    <n v="42"/>
    <n v="1"/>
    <n v="3"/>
    <n v="2"/>
    <n v="2"/>
    <n v="8"/>
    <n v="0"/>
    <n v="0"/>
    <n v="0"/>
    <n v="0"/>
    <n v="0"/>
    <n v="0"/>
    <n v="0"/>
    <x v="0"/>
  </r>
  <r>
    <n v="3855"/>
    <n v="1963"/>
    <n v="51"/>
    <x v="0"/>
    <x v="0"/>
    <x v="2"/>
    <x v="1488"/>
    <n v="0"/>
    <n v="0"/>
    <d v="2013-04-18T00:00:00"/>
    <n v="74"/>
    <n v="30"/>
    <n v="3"/>
    <n v="47"/>
    <n v="19"/>
    <n v="21"/>
    <n v="42"/>
    <n v="1"/>
    <n v="3"/>
    <n v="2"/>
    <n v="2"/>
    <n v="8"/>
    <n v="0"/>
    <n v="0"/>
    <n v="0"/>
    <n v="0"/>
    <n v="0"/>
    <n v="0"/>
    <n v="0"/>
    <x v="1"/>
  </r>
  <r>
    <n v="367"/>
    <n v="1978"/>
    <n v="36"/>
    <x v="1"/>
    <x v="2"/>
    <x v="2"/>
    <x v="1489"/>
    <n v="1"/>
    <n v="0"/>
    <d v="2013-02-19T00:00:00"/>
    <n v="74"/>
    <n v="47"/>
    <n v="90"/>
    <n v="94"/>
    <n v="123"/>
    <n v="103"/>
    <n v="120"/>
    <n v="5"/>
    <n v="9"/>
    <n v="1"/>
    <n v="5"/>
    <n v="9"/>
    <n v="0"/>
    <n v="0"/>
    <n v="0"/>
    <n v="0"/>
    <n v="0"/>
    <n v="0"/>
    <n v="0"/>
    <x v="1"/>
  </r>
  <r>
    <n v="9265"/>
    <n v="1953"/>
    <n v="61"/>
    <x v="2"/>
    <x v="0"/>
    <x v="2"/>
    <x v="1490"/>
    <n v="0"/>
    <n v="1"/>
    <d v="2013-01-09T00:00:00"/>
    <n v="74"/>
    <n v="925"/>
    <n v="64"/>
    <n v="179"/>
    <n v="133"/>
    <n v="12"/>
    <n v="77"/>
    <n v="2"/>
    <n v="9"/>
    <n v="4"/>
    <n v="6"/>
    <n v="5"/>
    <n v="0"/>
    <n v="0"/>
    <n v="0"/>
    <n v="0"/>
    <n v="0"/>
    <n v="0"/>
    <n v="0"/>
    <x v="6"/>
  </r>
  <r>
    <n v="1990"/>
    <n v="1974"/>
    <n v="40"/>
    <x v="0"/>
    <x v="1"/>
    <x v="1"/>
    <x v="1491"/>
    <n v="0"/>
    <n v="0"/>
    <d v="2012-11-05T00:00:00"/>
    <n v="74"/>
    <n v="965"/>
    <n v="34"/>
    <n v="586"/>
    <n v="89"/>
    <n v="86"/>
    <n v="37"/>
    <n v="1"/>
    <n v="3"/>
    <n v="5"/>
    <n v="8"/>
    <n v="3"/>
    <n v="1"/>
    <n v="0"/>
    <n v="0"/>
    <n v="0"/>
    <n v="0"/>
    <n v="0"/>
    <n v="0"/>
    <x v="0"/>
  </r>
  <r>
    <n v="3594"/>
    <n v="1973"/>
    <n v="41"/>
    <x v="0"/>
    <x v="3"/>
    <x v="2"/>
    <x v="1492"/>
    <n v="1"/>
    <n v="1"/>
    <d v="2012-11-05T00:00:00"/>
    <n v="74"/>
    <n v="539"/>
    <n v="6"/>
    <n v="91"/>
    <n v="8"/>
    <n v="6"/>
    <n v="97"/>
    <n v="13"/>
    <n v="8"/>
    <n v="2"/>
    <n v="9"/>
    <n v="8"/>
    <n v="0"/>
    <n v="0"/>
    <n v="0"/>
    <n v="0"/>
    <n v="0"/>
    <n v="0"/>
    <n v="0"/>
    <x v="1"/>
  </r>
  <r>
    <n v="9292"/>
    <n v="1952"/>
    <n v="62"/>
    <x v="2"/>
    <x v="0"/>
    <x v="2"/>
    <x v="1493"/>
    <n v="0"/>
    <n v="0"/>
    <d v="2012-10-26T00:00:00"/>
    <n v="74"/>
    <n v="324"/>
    <n v="132"/>
    <n v="693"/>
    <n v="27"/>
    <n v="118"/>
    <n v="88"/>
    <n v="1"/>
    <n v="4"/>
    <n v="11"/>
    <n v="7"/>
    <n v="2"/>
    <n v="0"/>
    <n v="0"/>
    <n v="0"/>
    <n v="0"/>
    <n v="0"/>
    <n v="0"/>
    <n v="0"/>
    <x v="0"/>
  </r>
  <r>
    <n v="6218"/>
    <n v="1965"/>
    <n v="49"/>
    <x v="0"/>
    <x v="0"/>
    <x v="2"/>
    <x v="1494"/>
    <n v="0"/>
    <n v="1"/>
    <d v="2012-10-20T00:00:00"/>
    <n v="74"/>
    <n v="457"/>
    <n v="4"/>
    <n v="29"/>
    <n v="0"/>
    <n v="0"/>
    <n v="9"/>
    <n v="1"/>
    <n v="8"/>
    <n v="1"/>
    <n v="7"/>
    <n v="7"/>
    <n v="0"/>
    <n v="1"/>
    <n v="0"/>
    <n v="0"/>
    <n v="0"/>
    <n v="0"/>
    <n v="0"/>
    <x v="0"/>
  </r>
  <r>
    <n v="6528"/>
    <n v="1982"/>
    <n v="32"/>
    <x v="1"/>
    <x v="3"/>
    <x v="3"/>
    <x v="1495"/>
    <n v="1"/>
    <n v="0"/>
    <d v="2014-06-05T00:00:00"/>
    <n v="75"/>
    <n v="2"/>
    <n v="2"/>
    <n v="2"/>
    <n v="2"/>
    <n v="1"/>
    <n v="1"/>
    <n v="1"/>
    <n v="1"/>
    <n v="0"/>
    <n v="2"/>
    <n v="8"/>
    <n v="0"/>
    <n v="0"/>
    <n v="0"/>
    <n v="0"/>
    <n v="0"/>
    <n v="0"/>
    <n v="0"/>
    <x v="0"/>
  </r>
  <r>
    <n v="10164"/>
    <n v="1958"/>
    <n v="56"/>
    <x v="0"/>
    <x v="0"/>
    <x v="1"/>
    <x v="1496"/>
    <n v="0"/>
    <n v="1"/>
    <d v="2014-04-03T00:00:00"/>
    <n v="75"/>
    <n v="1017"/>
    <n v="33"/>
    <n v="417"/>
    <n v="108"/>
    <n v="100"/>
    <n v="16"/>
    <n v="1"/>
    <n v="5"/>
    <n v="5"/>
    <n v="5"/>
    <n v="5"/>
    <n v="0"/>
    <n v="1"/>
    <n v="1"/>
    <n v="0"/>
    <n v="0"/>
    <n v="0"/>
    <n v="0"/>
    <x v="0"/>
  </r>
  <r>
    <n v="9937"/>
    <n v="1979"/>
    <n v="35"/>
    <x v="1"/>
    <x v="0"/>
    <x v="1"/>
    <x v="1497"/>
    <n v="0"/>
    <n v="0"/>
    <d v="2014-01-02T00:00:00"/>
    <n v="75"/>
    <n v="187"/>
    <n v="81"/>
    <n v="149"/>
    <n v="25"/>
    <n v="43"/>
    <n v="91"/>
    <n v="1"/>
    <n v="2"/>
    <n v="2"/>
    <n v="12"/>
    <n v="1"/>
    <n v="0"/>
    <n v="0"/>
    <n v="0"/>
    <n v="0"/>
    <n v="0"/>
    <n v="0"/>
    <n v="0"/>
    <x v="2"/>
  </r>
  <r>
    <n v="274"/>
    <n v="1973"/>
    <n v="41"/>
    <x v="0"/>
    <x v="0"/>
    <x v="1"/>
    <x v="1498"/>
    <n v="1"/>
    <n v="1"/>
    <d v="2013-12-23T00:00:00"/>
    <n v="75"/>
    <n v="9"/>
    <n v="3"/>
    <n v="15"/>
    <n v="2"/>
    <n v="3"/>
    <n v="2"/>
    <n v="2"/>
    <n v="2"/>
    <n v="0"/>
    <n v="3"/>
    <n v="6"/>
    <n v="0"/>
    <n v="0"/>
    <n v="0"/>
    <n v="0"/>
    <n v="0"/>
    <n v="0"/>
    <n v="0"/>
    <x v="4"/>
  </r>
  <r>
    <n v="5250"/>
    <n v="1943"/>
    <n v="71"/>
    <x v="2"/>
    <x v="3"/>
    <x v="4"/>
    <x v="120"/>
    <n v="0"/>
    <n v="0"/>
    <d v="2013-10-30T00:00:00"/>
    <n v="75"/>
    <n v="532"/>
    <n v="126"/>
    <n v="490"/>
    <n v="164"/>
    <n v="126"/>
    <n v="126"/>
    <n v="1"/>
    <n v="5"/>
    <n v="5"/>
    <n v="11"/>
    <n v="1"/>
    <n v="0"/>
    <n v="0"/>
    <n v="1"/>
    <n v="0"/>
    <n v="0"/>
    <n v="1"/>
    <n v="0"/>
    <x v="3"/>
  </r>
  <r>
    <n v="11010"/>
    <n v="1984"/>
    <n v="30"/>
    <x v="1"/>
    <x v="1"/>
    <x v="1"/>
    <x v="1499"/>
    <n v="1"/>
    <n v="0"/>
    <d v="2013-08-30T00:00:00"/>
    <n v="75"/>
    <n v="19"/>
    <n v="3"/>
    <n v="18"/>
    <n v="3"/>
    <n v="1"/>
    <n v="0"/>
    <n v="3"/>
    <n v="3"/>
    <n v="0"/>
    <n v="3"/>
    <n v="8"/>
    <n v="0"/>
    <n v="0"/>
    <n v="0"/>
    <n v="0"/>
    <n v="0"/>
    <n v="0"/>
    <n v="0"/>
    <x v="0"/>
  </r>
  <r>
    <n v="6969"/>
    <n v="1982"/>
    <n v="32"/>
    <x v="1"/>
    <x v="0"/>
    <x v="3"/>
    <x v="1500"/>
    <n v="1"/>
    <n v="0"/>
    <d v="2013-08-07T00:00:00"/>
    <n v="75"/>
    <n v="99"/>
    <n v="13"/>
    <n v="66"/>
    <n v="43"/>
    <n v="8"/>
    <n v="4"/>
    <n v="3"/>
    <n v="4"/>
    <n v="1"/>
    <n v="5"/>
    <n v="7"/>
    <n v="0"/>
    <n v="0"/>
    <n v="0"/>
    <n v="0"/>
    <n v="0"/>
    <n v="0"/>
    <n v="0"/>
    <x v="3"/>
  </r>
  <r>
    <n v="10735"/>
    <n v="1971"/>
    <n v="43"/>
    <x v="0"/>
    <x v="0"/>
    <x v="1"/>
    <x v="1501"/>
    <n v="1"/>
    <n v="0"/>
    <d v="2013-07-31T00:00:00"/>
    <n v="75"/>
    <n v="14"/>
    <n v="1"/>
    <n v="7"/>
    <n v="2"/>
    <n v="1"/>
    <n v="1"/>
    <n v="1"/>
    <n v="2"/>
    <n v="0"/>
    <n v="2"/>
    <n v="9"/>
    <n v="0"/>
    <n v="0"/>
    <n v="0"/>
    <n v="0"/>
    <n v="0"/>
    <n v="0"/>
    <n v="0"/>
    <x v="6"/>
  </r>
  <r>
    <n v="5068"/>
    <n v="1971"/>
    <n v="43"/>
    <x v="0"/>
    <x v="0"/>
    <x v="1"/>
    <x v="1501"/>
    <n v="1"/>
    <n v="0"/>
    <d v="2013-07-31T00:00:00"/>
    <n v="75"/>
    <n v="14"/>
    <n v="1"/>
    <n v="7"/>
    <n v="2"/>
    <n v="1"/>
    <n v="1"/>
    <n v="1"/>
    <n v="2"/>
    <n v="0"/>
    <n v="2"/>
    <n v="9"/>
    <n v="0"/>
    <n v="0"/>
    <n v="0"/>
    <n v="0"/>
    <n v="0"/>
    <n v="0"/>
    <n v="0"/>
    <x v="0"/>
  </r>
  <r>
    <n v="9974"/>
    <n v="1974"/>
    <n v="40"/>
    <x v="0"/>
    <x v="0"/>
    <x v="2"/>
    <x v="1502"/>
    <n v="1"/>
    <n v="0"/>
    <d v="2013-07-12T00:00:00"/>
    <n v="75"/>
    <n v="15"/>
    <n v="6"/>
    <n v="20"/>
    <n v="4"/>
    <n v="5"/>
    <n v="20"/>
    <n v="1"/>
    <n v="3"/>
    <n v="1"/>
    <n v="2"/>
    <n v="7"/>
    <n v="0"/>
    <n v="0"/>
    <n v="0"/>
    <n v="0"/>
    <n v="0"/>
    <n v="0"/>
    <n v="0"/>
    <x v="6"/>
  </r>
  <r>
    <n v="7053"/>
    <n v="1966"/>
    <n v="48"/>
    <x v="0"/>
    <x v="1"/>
    <x v="1"/>
    <x v="1503"/>
    <n v="0"/>
    <n v="0"/>
    <d v="2013-06-29T00:00:00"/>
    <n v="75"/>
    <n v="604"/>
    <n v="28"/>
    <n v="674"/>
    <n v="91"/>
    <n v="28"/>
    <n v="28"/>
    <n v="1"/>
    <n v="3"/>
    <n v="10"/>
    <n v="8"/>
    <n v="1"/>
    <n v="0"/>
    <n v="0"/>
    <n v="0"/>
    <n v="0"/>
    <n v="0"/>
    <n v="0"/>
    <n v="0"/>
    <x v="6"/>
  </r>
  <r>
    <n v="3179"/>
    <n v="1980"/>
    <n v="34"/>
    <x v="1"/>
    <x v="0"/>
    <x v="1"/>
    <x v="1504"/>
    <n v="0"/>
    <n v="0"/>
    <d v="2013-06-16T00:00:00"/>
    <n v="75"/>
    <n v="249"/>
    <n v="153"/>
    <n v="940"/>
    <n v="58"/>
    <n v="134"/>
    <n v="38"/>
    <n v="0"/>
    <n v="6"/>
    <n v="6"/>
    <n v="7"/>
    <n v="2"/>
    <n v="0"/>
    <n v="0"/>
    <n v="0"/>
    <n v="0"/>
    <n v="0"/>
    <n v="0"/>
    <n v="0"/>
    <x v="0"/>
  </r>
  <r>
    <n v="8082"/>
    <n v="1971"/>
    <n v="43"/>
    <x v="0"/>
    <x v="0"/>
    <x v="2"/>
    <x v="1505"/>
    <n v="1"/>
    <n v="0"/>
    <d v="2013-05-21T00:00:00"/>
    <n v="75"/>
    <n v="1"/>
    <n v="3"/>
    <n v="6"/>
    <n v="3"/>
    <n v="6"/>
    <n v="15"/>
    <n v="1"/>
    <n v="1"/>
    <n v="1"/>
    <n v="2"/>
    <n v="7"/>
    <n v="0"/>
    <n v="0"/>
    <n v="0"/>
    <n v="0"/>
    <n v="0"/>
    <n v="1"/>
    <n v="0"/>
    <x v="3"/>
  </r>
  <r>
    <n v="1362"/>
    <n v="1972"/>
    <n v="42"/>
    <x v="0"/>
    <x v="0"/>
    <x v="1"/>
    <x v="1506"/>
    <n v="0"/>
    <n v="0"/>
    <d v="2013-03-04T00:00:00"/>
    <n v="75"/>
    <n v="33"/>
    <n v="87"/>
    <n v="64"/>
    <n v="175"/>
    <n v="16"/>
    <n v="74"/>
    <n v="1"/>
    <n v="6"/>
    <n v="1"/>
    <n v="6"/>
    <n v="7"/>
    <n v="0"/>
    <n v="0"/>
    <n v="0"/>
    <n v="0"/>
    <n v="0"/>
    <n v="0"/>
    <n v="0"/>
    <x v="4"/>
  </r>
  <r>
    <n v="6768"/>
    <n v="1962"/>
    <n v="52"/>
    <x v="0"/>
    <x v="0"/>
    <x v="0"/>
    <x v="1507"/>
    <n v="1"/>
    <n v="2"/>
    <d v="2013-01-12T00:00:00"/>
    <n v="75"/>
    <n v="22"/>
    <n v="1"/>
    <n v="8"/>
    <n v="2"/>
    <n v="1"/>
    <n v="2"/>
    <n v="2"/>
    <n v="1"/>
    <n v="0"/>
    <n v="3"/>
    <n v="8"/>
    <n v="0"/>
    <n v="0"/>
    <n v="0"/>
    <n v="0"/>
    <n v="0"/>
    <n v="0"/>
    <n v="0"/>
    <x v="1"/>
  </r>
  <r>
    <n v="2375"/>
    <n v="1972"/>
    <n v="42"/>
    <x v="0"/>
    <x v="0"/>
    <x v="3"/>
    <x v="1508"/>
    <n v="1"/>
    <n v="2"/>
    <d v="2012-09-25T00:00:00"/>
    <n v="75"/>
    <n v="8"/>
    <n v="0"/>
    <n v="5"/>
    <n v="0"/>
    <n v="3"/>
    <n v="6"/>
    <n v="1"/>
    <n v="0"/>
    <n v="0"/>
    <n v="3"/>
    <n v="8"/>
    <n v="0"/>
    <n v="0"/>
    <n v="0"/>
    <n v="0"/>
    <n v="0"/>
    <n v="0"/>
    <n v="0"/>
    <x v="0"/>
  </r>
  <r>
    <n v="6856"/>
    <n v="1979"/>
    <n v="35"/>
    <x v="1"/>
    <x v="0"/>
    <x v="3"/>
    <x v="1509"/>
    <n v="1"/>
    <n v="0"/>
    <d v="2012-09-03T00:00:00"/>
    <n v="75"/>
    <n v="14"/>
    <n v="0"/>
    <n v="23"/>
    <n v="4"/>
    <n v="5"/>
    <n v="19"/>
    <n v="3"/>
    <n v="3"/>
    <n v="0"/>
    <n v="3"/>
    <n v="9"/>
    <n v="0"/>
    <n v="0"/>
    <n v="0"/>
    <n v="0"/>
    <n v="0"/>
    <n v="1"/>
    <n v="0"/>
    <x v="4"/>
  </r>
  <r>
    <n v="4066"/>
    <n v="1978"/>
    <n v="36"/>
    <x v="1"/>
    <x v="2"/>
    <x v="0"/>
    <x v="1510"/>
    <n v="1"/>
    <n v="0"/>
    <d v="2014-05-11T00:00:00"/>
    <n v="76"/>
    <n v="1"/>
    <n v="5"/>
    <n v="8"/>
    <n v="4"/>
    <n v="8"/>
    <n v="20"/>
    <n v="2"/>
    <n v="2"/>
    <n v="1"/>
    <n v="2"/>
    <n v="6"/>
    <n v="0"/>
    <n v="0"/>
    <n v="0"/>
    <n v="0"/>
    <n v="0"/>
    <n v="0"/>
    <n v="0"/>
    <x v="0"/>
  </r>
  <r>
    <n v="4333"/>
    <n v="1954"/>
    <n v="60"/>
    <x v="2"/>
    <x v="0"/>
    <x v="3"/>
    <x v="1511"/>
    <n v="1"/>
    <n v="1"/>
    <d v="2014-03-23T00:00:00"/>
    <n v="76"/>
    <n v="41"/>
    <n v="0"/>
    <n v="10"/>
    <n v="0"/>
    <n v="0"/>
    <n v="3"/>
    <n v="4"/>
    <n v="2"/>
    <n v="1"/>
    <n v="3"/>
    <n v="7"/>
    <n v="0"/>
    <n v="1"/>
    <n v="0"/>
    <n v="0"/>
    <n v="0"/>
    <n v="0"/>
    <n v="0"/>
    <x v="5"/>
  </r>
  <r>
    <n v="2948"/>
    <n v="1954"/>
    <n v="60"/>
    <x v="2"/>
    <x v="3"/>
    <x v="0"/>
    <x v="1512"/>
    <n v="0"/>
    <n v="1"/>
    <d v="2014-03-01T00:00:00"/>
    <n v="76"/>
    <n v="104"/>
    <n v="12"/>
    <n v="48"/>
    <n v="4"/>
    <n v="12"/>
    <n v="5"/>
    <n v="1"/>
    <n v="2"/>
    <n v="2"/>
    <n v="5"/>
    <n v="2"/>
    <n v="0"/>
    <n v="0"/>
    <n v="0"/>
    <n v="0"/>
    <n v="0"/>
    <n v="0"/>
    <n v="0"/>
    <x v="1"/>
  </r>
  <r>
    <n v="4927"/>
    <n v="1971"/>
    <n v="43"/>
    <x v="0"/>
    <x v="0"/>
    <x v="3"/>
    <x v="1513"/>
    <n v="2"/>
    <n v="0"/>
    <d v="2014-01-15T00:00:00"/>
    <n v="76"/>
    <n v="8"/>
    <n v="3"/>
    <n v="22"/>
    <n v="21"/>
    <n v="1"/>
    <n v="13"/>
    <n v="3"/>
    <n v="3"/>
    <n v="0"/>
    <n v="3"/>
    <n v="9"/>
    <n v="0"/>
    <n v="0"/>
    <n v="0"/>
    <n v="0"/>
    <n v="0"/>
    <n v="0"/>
    <n v="0"/>
    <x v="6"/>
  </r>
  <r>
    <n v="7426"/>
    <n v="1971"/>
    <n v="43"/>
    <x v="0"/>
    <x v="2"/>
    <x v="2"/>
    <x v="1514"/>
    <n v="1"/>
    <n v="1"/>
    <d v="2013-11-07T00:00:00"/>
    <n v="76"/>
    <n v="111"/>
    <n v="16"/>
    <n v="37"/>
    <n v="7"/>
    <n v="9"/>
    <n v="18"/>
    <n v="3"/>
    <n v="3"/>
    <n v="1"/>
    <n v="5"/>
    <n v="3"/>
    <n v="0"/>
    <n v="0"/>
    <n v="0"/>
    <n v="0"/>
    <n v="0"/>
    <n v="0"/>
    <n v="0"/>
    <x v="0"/>
  </r>
  <r>
    <n v="8360"/>
    <n v="1971"/>
    <n v="43"/>
    <x v="0"/>
    <x v="2"/>
    <x v="2"/>
    <x v="1514"/>
    <n v="1"/>
    <n v="1"/>
    <d v="2013-11-07T00:00:00"/>
    <n v="76"/>
    <n v="111"/>
    <n v="16"/>
    <n v="37"/>
    <n v="7"/>
    <n v="9"/>
    <n v="18"/>
    <n v="3"/>
    <n v="3"/>
    <n v="1"/>
    <n v="5"/>
    <n v="3"/>
    <n v="0"/>
    <n v="0"/>
    <n v="0"/>
    <n v="0"/>
    <n v="0"/>
    <n v="0"/>
    <n v="0"/>
    <x v="0"/>
  </r>
  <r>
    <n v="4058"/>
    <n v="1955"/>
    <n v="59"/>
    <x v="0"/>
    <x v="1"/>
    <x v="1"/>
    <x v="1515"/>
    <n v="0"/>
    <n v="0"/>
    <d v="2013-10-12T00:00:00"/>
    <n v="76"/>
    <n v="618"/>
    <n v="15"/>
    <n v="106"/>
    <n v="20"/>
    <n v="7"/>
    <n v="45"/>
    <n v="1"/>
    <n v="11"/>
    <n v="2"/>
    <n v="8"/>
    <n v="6"/>
    <n v="0"/>
    <n v="1"/>
    <n v="0"/>
    <n v="0"/>
    <n v="0"/>
    <n v="0"/>
    <n v="0"/>
    <x v="0"/>
  </r>
  <r>
    <n v="10755"/>
    <n v="1976"/>
    <n v="38"/>
    <x v="1"/>
    <x v="2"/>
    <x v="2"/>
    <x v="1516"/>
    <n v="1"/>
    <n v="0"/>
    <d v="2013-09-02T00:00:00"/>
    <n v="76"/>
    <n v="6"/>
    <n v="3"/>
    <n v="14"/>
    <n v="15"/>
    <n v="7"/>
    <n v="36"/>
    <n v="3"/>
    <n v="3"/>
    <n v="1"/>
    <n v="2"/>
    <n v="7"/>
    <n v="0"/>
    <n v="0"/>
    <n v="0"/>
    <n v="0"/>
    <n v="0"/>
    <n v="0"/>
    <n v="0"/>
    <x v="3"/>
  </r>
  <r>
    <n v="8414"/>
    <n v="1962"/>
    <n v="52"/>
    <x v="0"/>
    <x v="1"/>
    <x v="1"/>
    <x v="1517"/>
    <n v="0"/>
    <n v="1"/>
    <d v="2013-08-17T00:00:00"/>
    <n v="76"/>
    <n v="56"/>
    <n v="0"/>
    <n v="12"/>
    <n v="0"/>
    <n v="0"/>
    <n v="18"/>
    <n v="2"/>
    <n v="2"/>
    <n v="0"/>
    <n v="4"/>
    <n v="7"/>
    <n v="0"/>
    <n v="0"/>
    <n v="0"/>
    <n v="0"/>
    <n v="0"/>
    <n v="0"/>
    <n v="0"/>
    <x v="0"/>
  </r>
  <r>
    <n v="6810"/>
    <n v="1983"/>
    <n v="31"/>
    <x v="1"/>
    <x v="0"/>
    <x v="0"/>
    <x v="1518"/>
    <n v="0"/>
    <n v="0"/>
    <d v="2013-05-28T00:00:00"/>
    <n v="76"/>
    <n v="267"/>
    <n v="98"/>
    <n v="606"/>
    <n v="48"/>
    <n v="70"/>
    <n v="98"/>
    <n v="1"/>
    <n v="3"/>
    <n v="2"/>
    <n v="6"/>
    <n v="1"/>
    <n v="0"/>
    <n v="0"/>
    <n v="1"/>
    <n v="0"/>
    <n v="0"/>
    <n v="1"/>
    <n v="0"/>
    <x v="6"/>
  </r>
  <r>
    <n v="3839"/>
    <n v="1958"/>
    <n v="56"/>
    <x v="0"/>
    <x v="4"/>
    <x v="1"/>
    <x v="1519"/>
    <n v="1"/>
    <n v="1"/>
    <d v="2013-05-03T00:00:00"/>
    <n v="76"/>
    <n v="6"/>
    <n v="12"/>
    <n v="3"/>
    <n v="21"/>
    <n v="6"/>
    <n v="40"/>
    <n v="5"/>
    <n v="2"/>
    <n v="2"/>
    <n v="3"/>
    <n v="5"/>
    <n v="0"/>
    <n v="0"/>
    <n v="0"/>
    <n v="0"/>
    <n v="0"/>
    <n v="0"/>
    <n v="0"/>
    <x v="0"/>
  </r>
  <r>
    <n v="3483"/>
    <n v="1958"/>
    <n v="56"/>
    <x v="0"/>
    <x v="0"/>
    <x v="2"/>
    <x v="1520"/>
    <n v="0"/>
    <n v="0"/>
    <d v="2013-04-06T00:00:00"/>
    <n v="76"/>
    <n v="1039"/>
    <n v="43"/>
    <n v="204"/>
    <n v="153"/>
    <n v="58"/>
    <n v="29"/>
    <n v="3"/>
    <n v="2"/>
    <n v="8"/>
    <n v="12"/>
    <n v="8"/>
    <n v="0"/>
    <n v="1"/>
    <n v="0"/>
    <n v="1"/>
    <n v="1"/>
    <n v="1"/>
    <n v="0"/>
    <x v="1"/>
  </r>
  <r>
    <n v="238"/>
    <n v="1967"/>
    <n v="47"/>
    <x v="0"/>
    <x v="2"/>
    <x v="3"/>
    <x v="1521"/>
    <n v="1"/>
    <n v="1"/>
    <d v="2013-01-23T00:00:00"/>
    <n v="76"/>
    <n v="515"/>
    <n v="47"/>
    <n v="181"/>
    <n v="149"/>
    <n v="95"/>
    <n v="95"/>
    <n v="15"/>
    <n v="9"/>
    <n v="6"/>
    <n v="9"/>
    <n v="7"/>
    <n v="0"/>
    <n v="0"/>
    <n v="0"/>
    <n v="0"/>
    <n v="0"/>
    <n v="0"/>
    <n v="0"/>
    <x v="0"/>
  </r>
  <r>
    <n v="591"/>
    <n v="1957"/>
    <n v="57"/>
    <x v="0"/>
    <x v="0"/>
    <x v="4"/>
    <x v="1522"/>
    <n v="0"/>
    <n v="1"/>
    <d v="2013-01-20T00:00:00"/>
    <n v="76"/>
    <n v="293"/>
    <n v="35"/>
    <n v="179"/>
    <n v="46"/>
    <n v="59"/>
    <n v="65"/>
    <n v="2"/>
    <n v="8"/>
    <n v="3"/>
    <n v="7"/>
    <n v="7"/>
    <n v="0"/>
    <n v="0"/>
    <n v="0"/>
    <n v="0"/>
    <n v="0"/>
    <n v="0"/>
    <n v="0"/>
    <x v="5"/>
  </r>
  <r>
    <n v="5063"/>
    <n v="1977"/>
    <n v="37"/>
    <x v="1"/>
    <x v="0"/>
    <x v="1"/>
    <x v="1523"/>
    <n v="1"/>
    <n v="0"/>
    <d v="2012-12-18T00:00:00"/>
    <n v="76"/>
    <n v="41"/>
    <n v="5"/>
    <n v="129"/>
    <n v="10"/>
    <n v="3"/>
    <n v="3"/>
    <n v="3"/>
    <n v="4"/>
    <n v="1"/>
    <n v="4"/>
    <n v="9"/>
    <n v="0"/>
    <n v="0"/>
    <n v="0"/>
    <n v="0"/>
    <n v="0"/>
    <n v="0"/>
    <n v="0"/>
    <x v="0"/>
  </r>
  <r>
    <n v="4303"/>
    <n v="1957"/>
    <n v="57"/>
    <x v="0"/>
    <x v="1"/>
    <x v="3"/>
    <x v="1524"/>
    <n v="0"/>
    <n v="1"/>
    <d v="2012-12-08T00:00:00"/>
    <n v="76"/>
    <n v="107"/>
    <n v="2"/>
    <n v="12"/>
    <n v="2"/>
    <n v="2"/>
    <n v="12"/>
    <n v="0"/>
    <n v="0"/>
    <n v="0"/>
    <n v="1"/>
    <n v="20"/>
    <n v="0"/>
    <n v="0"/>
    <n v="0"/>
    <n v="0"/>
    <n v="0"/>
    <n v="0"/>
    <n v="0"/>
    <x v="1"/>
  </r>
  <r>
    <n v="2258"/>
    <n v="1986"/>
    <n v="28"/>
    <x v="1"/>
    <x v="0"/>
    <x v="2"/>
    <x v="1525"/>
    <n v="1"/>
    <n v="0"/>
    <d v="2012-12-04T00:00:00"/>
    <n v="76"/>
    <n v="8"/>
    <n v="4"/>
    <n v="15"/>
    <n v="7"/>
    <n v="6"/>
    <n v="2"/>
    <n v="1"/>
    <n v="1"/>
    <n v="0"/>
    <n v="3"/>
    <n v="8"/>
    <n v="0"/>
    <n v="0"/>
    <n v="0"/>
    <n v="0"/>
    <n v="0"/>
    <n v="0"/>
    <n v="0"/>
    <x v="0"/>
  </r>
  <r>
    <n v="7301"/>
    <n v="1982"/>
    <n v="32"/>
    <x v="1"/>
    <x v="2"/>
    <x v="1"/>
    <x v="1526"/>
    <n v="1"/>
    <n v="0"/>
    <d v="2012-11-17T00:00:00"/>
    <n v="76"/>
    <n v="4"/>
    <n v="22"/>
    <n v="11"/>
    <n v="3"/>
    <n v="7"/>
    <n v="32"/>
    <n v="2"/>
    <n v="3"/>
    <n v="0"/>
    <n v="3"/>
    <n v="8"/>
    <n v="0"/>
    <n v="0"/>
    <n v="0"/>
    <n v="0"/>
    <n v="0"/>
    <n v="1"/>
    <n v="0"/>
    <x v="0"/>
  </r>
  <r>
    <n v="11121"/>
    <n v="1981"/>
    <n v="33"/>
    <x v="1"/>
    <x v="0"/>
    <x v="2"/>
    <x v="1527"/>
    <n v="1"/>
    <n v="0"/>
    <d v="2012-11-10T00:00:00"/>
    <n v="76"/>
    <n v="2"/>
    <n v="14"/>
    <n v="28"/>
    <n v="16"/>
    <n v="3"/>
    <n v="7"/>
    <n v="4"/>
    <n v="4"/>
    <n v="0"/>
    <n v="3"/>
    <n v="9"/>
    <n v="0"/>
    <n v="0"/>
    <n v="0"/>
    <n v="0"/>
    <n v="0"/>
    <n v="0"/>
    <n v="0"/>
    <x v="5"/>
  </r>
  <r>
    <n v="5287"/>
    <n v="1973"/>
    <n v="41"/>
    <x v="0"/>
    <x v="0"/>
    <x v="2"/>
    <x v="1528"/>
    <n v="1"/>
    <n v="0"/>
    <d v="2014-06-19T00:00:00"/>
    <n v="77"/>
    <n v="45"/>
    <n v="2"/>
    <n v="26"/>
    <n v="4"/>
    <n v="1"/>
    <n v="1"/>
    <n v="3"/>
    <n v="3"/>
    <n v="1"/>
    <n v="3"/>
    <n v="7"/>
    <n v="0"/>
    <n v="0"/>
    <n v="0"/>
    <n v="0"/>
    <n v="0"/>
    <n v="0"/>
    <n v="0"/>
    <x v="0"/>
  </r>
  <r>
    <n v="6457"/>
    <n v="1976"/>
    <n v="38"/>
    <x v="1"/>
    <x v="0"/>
    <x v="0"/>
    <x v="1529"/>
    <n v="0"/>
    <n v="1"/>
    <d v="2014-05-29T00:00:00"/>
    <n v="77"/>
    <n v="527"/>
    <n v="24"/>
    <n v="230"/>
    <n v="32"/>
    <n v="24"/>
    <n v="65"/>
    <n v="2"/>
    <n v="6"/>
    <n v="4"/>
    <n v="12"/>
    <n v="4"/>
    <n v="0"/>
    <n v="0"/>
    <n v="0"/>
    <n v="0"/>
    <n v="0"/>
    <n v="0"/>
    <n v="0"/>
    <x v="6"/>
  </r>
  <r>
    <n v="3559"/>
    <n v="1988"/>
    <n v="26"/>
    <x v="1"/>
    <x v="2"/>
    <x v="2"/>
    <x v="1530"/>
    <n v="1"/>
    <n v="0"/>
    <d v="2014-05-10T00:00:00"/>
    <n v="77"/>
    <n v="12"/>
    <n v="11"/>
    <n v="10"/>
    <n v="3"/>
    <n v="12"/>
    <n v="9"/>
    <n v="3"/>
    <n v="2"/>
    <n v="1"/>
    <n v="3"/>
    <n v="6"/>
    <n v="0"/>
    <n v="0"/>
    <n v="0"/>
    <n v="0"/>
    <n v="0"/>
    <n v="0"/>
    <n v="0"/>
    <x v="5"/>
  </r>
  <r>
    <n v="5577"/>
    <n v="1983"/>
    <n v="31"/>
    <x v="1"/>
    <x v="0"/>
    <x v="3"/>
    <x v="205"/>
    <n v="1"/>
    <n v="0"/>
    <d v="2014-05-03T00:00:00"/>
    <n v="77"/>
    <n v="8"/>
    <n v="0"/>
    <n v="9"/>
    <n v="2"/>
    <n v="1"/>
    <n v="3"/>
    <n v="1"/>
    <n v="1"/>
    <n v="0"/>
    <n v="2"/>
    <n v="6"/>
    <n v="0"/>
    <n v="0"/>
    <n v="0"/>
    <n v="0"/>
    <n v="0"/>
    <n v="0"/>
    <n v="0"/>
    <x v="0"/>
  </r>
  <r>
    <n v="641"/>
    <n v="1967"/>
    <n v="47"/>
    <x v="0"/>
    <x v="0"/>
    <x v="1"/>
    <x v="1531"/>
    <n v="0"/>
    <n v="1"/>
    <d v="2014-04-04T00:00:00"/>
    <n v="77"/>
    <n v="59"/>
    <n v="0"/>
    <n v="12"/>
    <n v="0"/>
    <n v="0"/>
    <n v="48"/>
    <n v="1"/>
    <n v="2"/>
    <n v="2"/>
    <n v="2"/>
    <n v="4"/>
    <n v="1"/>
    <n v="0"/>
    <n v="0"/>
    <n v="0"/>
    <n v="0"/>
    <n v="0"/>
    <n v="0"/>
    <x v="5"/>
  </r>
  <r>
    <n v="954"/>
    <n v="1960"/>
    <n v="54"/>
    <x v="0"/>
    <x v="4"/>
    <x v="4"/>
    <x v="1532"/>
    <n v="0"/>
    <n v="0"/>
    <d v="2014-03-27T00:00:00"/>
    <n v="77"/>
    <n v="3"/>
    <n v="3"/>
    <n v="24"/>
    <n v="34"/>
    <n v="7"/>
    <n v="31"/>
    <n v="1"/>
    <n v="2"/>
    <n v="1"/>
    <n v="3"/>
    <n v="5"/>
    <n v="0"/>
    <n v="0"/>
    <n v="0"/>
    <n v="0"/>
    <n v="0"/>
    <n v="0"/>
    <n v="0"/>
    <x v="3"/>
  </r>
  <r>
    <n v="1834"/>
    <n v="1978"/>
    <n v="36"/>
    <x v="1"/>
    <x v="3"/>
    <x v="1"/>
    <x v="1533"/>
    <n v="1"/>
    <n v="0"/>
    <d v="2014-03-08T00:00:00"/>
    <n v="77"/>
    <n v="30"/>
    <n v="5"/>
    <n v="23"/>
    <n v="4"/>
    <n v="1"/>
    <n v="4"/>
    <n v="1"/>
    <n v="2"/>
    <n v="0"/>
    <n v="3"/>
    <n v="7"/>
    <n v="0"/>
    <n v="0"/>
    <n v="0"/>
    <n v="0"/>
    <n v="0"/>
    <n v="0"/>
    <n v="0"/>
    <x v="6"/>
  </r>
  <r>
    <n v="8789"/>
    <n v="1989"/>
    <n v="25"/>
    <x v="1"/>
    <x v="2"/>
    <x v="2"/>
    <x v="1534"/>
    <n v="1"/>
    <n v="0"/>
    <d v="2014-01-11T00:00:00"/>
    <n v="77"/>
    <n v="35"/>
    <n v="40"/>
    <n v="111"/>
    <n v="36"/>
    <n v="40"/>
    <n v="12"/>
    <n v="3"/>
    <n v="3"/>
    <n v="1"/>
    <n v="7"/>
    <n v="4"/>
    <n v="0"/>
    <n v="0"/>
    <n v="0"/>
    <n v="0"/>
    <n v="0"/>
    <n v="0"/>
    <n v="0"/>
    <x v="0"/>
  </r>
  <r>
    <n v="10584"/>
    <n v="1976"/>
    <n v="38"/>
    <x v="1"/>
    <x v="0"/>
    <x v="2"/>
    <x v="1535"/>
    <n v="0"/>
    <n v="1"/>
    <d v="2013-12-02T00:00:00"/>
    <n v="77"/>
    <n v="225"/>
    <n v="162"/>
    <n v="387"/>
    <n v="106"/>
    <n v="36"/>
    <n v="29"/>
    <n v="1"/>
    <n v="5"/>
    <n v="10"/>
    <n v="8"/>
    <n v="3"/>
    <n v="0"/>
    <n v="0"/>
    <n v="0"/>
    <n v="0"/>
    <n v="0"/>
    <n v="0"/>
    <n v="0"/>
    <x v="0"/>
  </r>
  <r>
    <n v="2337"/>
    <n v="1971"/>
    <n v="43"/>
    <x v="0"/>
    <x v="0"/>
    <x v="0"/>
    <x v="1536"/>
    <n v="1"/>
    <n v="0"/>
    <d v="2013-10-24T00:00:00"/>
    <n v="77"/>
    <n v="9"/>
    <n v="1"/>
    <n v="24"/>
    <n v="2"/>
    <n v="1"/>
    <n v="2"/>
    <n v="3"/>
    <n v="3"/>
    <n v="0"/>
    <n v="3"/>
    <n v="6"/>
    <n v="0"/>
    <n v="0"/>
    <n v="0"/>
    <n v="0"/>
    <n v="0"/>
    <n v="0"/>
    <n v="0"/>
    <x v="0"/>
  </r>
  <r>
    <n v="6071"/>
    <n v="1989"/>
    <n v="25"/>
    <x v="1"/>
    <x v="0"/>
    <x v="1"/>
    <x v="1537"/>
    <n v="0"/>
    <n v="0"/>
    <d v="2013-07-19T00:00:00"/>
    <n v="77"/>
    <n v="493"/>
    <n v="70"/>
    <n v="324"/>
    <n v="146"/>
    <n v="40"/>
    <n v="84"/>
    <n v="1"/>
    <n v="3"/>
    <n v="7"/>
    <n v="11"/>
    <n v="1"/>
    <n v="0"/>
    <n v="0"/>
    <n v="0"/>
    <n v="0"/>
    <n v="0"/>
    <n v="0"/>
    <n v="0"/>
    <x v="0"/>
  </r>
  <r>
    <n v="295"/>
    <n v="1989"/>
    <n v="25"/>
    <x v="1"/>
    <x v="0"/>
    <x v="1"/>
    <x v="1537"/>
    <n v="0"/>
    <n v="0"/>
    <d v="2013-07-19T00:00:00"/>
    <n v="77"/>
    <n v="493"/>
    <n v="70"/>
    <n v="324"/>
    <n v="146"/>
    <n v="40"/>
    <n v="84"/>
    <n v="1"/>
    <n v="3"/>
    <n v="7"/>
    <n v="11"/>
    <n v="1"/>
    <n v="0"/>
    <n v="0"/>
    <n v="0"/>
    <n v="0"/>
    <n v="0"/>
    <n v="0"/>
    <n v="0"/>
    <x v="0"/>
  </r>
  <r>
    <n v="10203"/>
    <n v="1990"/>
    <n v="24"/>
    <x v="1"/>
    <x v="0"/>
    <x v="1"/>
    <x v="1538"/>
    <n v="1"/>
    <n v="0"/>
    <d v="2013-06-30T00:00:00"/>
    <n v="77"/>
    <n v="11"/>
    <n v="7"/>
    <n v="9"/>
    <n v="3"/>
    <n v="1"/>
    <n v="11"/>
    <n v="1"/>
    <n v="1"/>
    <n v="0"/>
    <n v="3"/>
    <n v="7"/>
    <n v="0"/>
    <n v="0"/>
    <n v="0"/>
    <n v="0"/>
    <n v="0"/>
    <n v="0"/>
    <n v="0"/>
    <x v="0"/>
  </r>
  <r>
    <n v="3968"/>
    <n v="1970"/>
    <n v="44"/>
    <x v="0"/>
    <x v="2"/>
    <x v="0"/>
    <x v="1539"/>
    <n v="0"/>
    <n v="0"/>
    <d v="2013-06-28T00:00:00"/>
    <n v="77"/>
    <n v="918"/>
    <n v="10"/>
    <n v="129"/>
    <n v="13"/>
    <n v="0"/>
    <n v="129"/>
    <n v="1"/>
    <n v="11"/>
    <n v="3"/>
    <n v="12"/>
    <n v="7"/>
    <n v="0"/>
    <n v="1"/>
    <n v="1"/>
    <n v="0"/>
    <n v="1"/>
    <n v="1"/>
    <n v="0"/>
    <x v="1"/>
  </r>
  <r>
    <n v="4037"/>
    <n v="1976"/>
    <n v="38"/>
    <x v="1"/>
    <x v="0"/>
    <x v="0"/>
    <x v="80"/>
    <n v="1"/>
    <n v="0"/>
    <d v="2013-06-14T00:00:00"/>
    <n v="77"/>
    <n v="3"/>
    <n v="1"/>
    <n v="3"/>
    <n v="8"/>
    <n v="0"/>
    <n v="5"/>
    <n v="1"/>
    <n v="1"/>
    <n v="0"/>
    <n v="2"/>
    <n v="7"/>
    <n v="0"/>
    <n v="0"/>
    <n v="0"/>
    <n v="0"/>
    <n v="0"/>
    <n v="0"/>
    <n v="0"/>
    <x v="6"/>
  </r>
  <r>
    <n v="6932"/>
    <n v="1941"/>
    <n v="73"/>
    <x v="2"/>
    <x v="1"/>
    <x v="2"/>
    <x v="1540"/>
    <n v="0"/>
    <n v="0"/>
    <d v="2013-04-13T00:00:00"/>
    <n v="77"/>
    <n v="1285"/>
    <n v="42"/>
    <n v="716"/>
    <n v="55"/>
    <n v="0"/>
    <n v="21"/>
    <n v="0"/>
    <n v="7"/>
    <n v="10"/>
    <n v="5"/>
    <n v="2"/>
    <n v="0"/>
    <n v="0"/>
    <n v="1"/>
    <n v="0"/>
    <n v="0"/>
    <n v="0"/>
    <n v="0"/>
    <x v="0"/>
  </r>
  <r>
    <n v="10159"/>
    <n v="1970"/>
    <n v="44"/>
    <x v="0"/>
    <x v="0"/>
    <x v="0"/>
    <x v="1541"/>
    <n v="0"/>
    <n v="1"/>
    <d v="2013-03-31T00:00:00"/>
    <n v="77"/>
    <n v="440"/>
    <n v="81"/>
    <n v="368"/>
    <n v="0"/>
    <n v="122"/>
    <n v="174"/>
    <n v="6"/>
    <n v="11"/>
    <n v="5"/>
    <n v="9"/>
    <n v="6"/>
    <n v="0"/>
    <n v="0"/>
    <n v="0"/>
    <n v="0"/>
    <n v="0"/>
    <n v="0"/>
    <n v="0"/>
    <x v="3"/>
  </r>
  <r>
    <n v="1177"/>
    <n v="1966"/>
    <n v="48"/>
    <x v="0"/>
    <x v="3"/>
    <x v="3"/>
    <x v="1542"/>
    <n v="1"/>
    <n v="1"/>
    <d v="2013-01-26T00:00:00"/>
    <n v="77"/>
    <n v="80"/>
    <n v="3"/>
    <n v="26"/>
    <n v="4"/>
    <n v="2"/>
    <n v="14"/>
    <n v="4"/>
    <n v="3"/>
    <n v="1"/>
    <n v="3"/>
    <n v="7"/>
    <n v="0"/>
    <n v="0"/>
    <n v="0"/>
    <n v="0"/>
    <n v="0"/>
    <n v="0"/>
    <n v="0"/>
    <x v="0"/>
  </r>
  <r>
    <n v="9426"/>
    <n v="1964"/>
    <n v="50"/>
    <x v="0"/>
    <x v="3"/>
    <x v="1"/>
    <x v="1543"/>
    <n v="0"/>
    <n v="1"/>
    <d v="2013-01-12T00:00:00"/>
    <n v="77"/>
    <n v="691"/>
    <n v="0"/>
    <n v="69"/>
    <n v="10"/>
    <n v="0"/>
    <n v="130"/>
    <n v="4"/>
    <n v="2"/>
    <n v="6"/>
    <n v="3"/>
    <n v="8"/>
    <n v="0"/>
    <n v="0"/>
    <n v="0"/>
    <n v="0"/>
    <n v="0"/>
    <n v="0"/>
    <n v="0"/>
    <x v="0"/>
  </r>
  <r>
    <n v="10637"/>
    <n v="1964"/>
    <n v="50"/>
    <x v="0"/>
    <x v="0"/>
    <x v="2"/>
    <x v="1544"/>
    <n v="1"/>
    <n v="2"/>
    <d v="2013-01-01T00:00:00"/>
    <n v="77"/>
    <n v="24"/>
    <n v="0"/>
    <n v="27"/>
    <n v="8"/>
    <n v="30"/>
    <n v="10"/>
    <n v="2"/>
    <n v="3"/>
    <n v="0"/>
    <n v="3"/>
    <n v="7"/>
    <n v="0"/>
    <n v="0"/>
    <n v="0"/>
    <n v="0"/>
    <n v="0"/>
    <n v="0"/>
    <n v="1"/>
    <x v="0"/>
  </r>
  <r>
    <n v="10826"/>
    <n v="1959"/>
    <n v="55"/>
    <x v="0"/>
    <x v="0"/>
    <x v="2"/>
    <x v="1545"/>
    <n v="0"/>
    <n v="0"/>
    <d v="2012-12-28T00:00:00"/>
    <n v="77"/>
    <n v="6"/>
    <n v="1"/>
    <n v="7"/>
    <n v="23"/>
    <n v="4"/>
    <n v="19"/>
    <n v="1"/>
    <n v="1"/>
    <n v="1"/>
    <n v="2"/>
    <n v="8"/>
    <n v="0"/>
    <n v="0"/>
    <n v="0"/>
    <n v="0"/>
    <n v="0"/>
    <n v="0"/>
    <n v="0"/>
    <x v="0"/>
  </r>
  <r>
    <n v="4086"/>
    <n v="1959"/>
    <n v="55"/>
    <x v="0"/>
    <x v="0"/>
    <x v="2"/>
    <x v="1545"/>
    <n v="0"/>
    <n v="0"/>
    <d v="2012-12-28T00:00:00"/>
    <n v="77"/>
    <n v="6"/>
    <n v="1"/>
    <n v="7"/>
    <n v="23"/>
    <n v="4"/>
    <n v="19"/>
    <n v="1"/>
    <n v="1"/>
    <n v="1"/>
    <n v="2"/>
    <n v="8"/>
    <n v="0"/>
    <n v="0"/>
    <n v="0"/>
    <n v="0"/>
    <n v="0"/>
    <n v="0"/>
    <n v="0"/>
    <x v="4"/>
  </r>
  <r>
    <n v="10304"/>
    <n v="1959"/>
    <n v="55"/>
    <x v="0"/>
    <x v="0"/>
    <x v="2"/>
    <x v="1545"/>
    <n v="0"/>
    <n v="0"/>
    <d v="2012-12-28T00:00:00"/>
    <n v="77"/>
    <n v="6"/>
    <n v="1"/>
    <n v="7"/>
    <n v="23"/>
    <n v="4"/>
    <n v="19"/>
    <n v="1"/>
    <n v="1"/>
    <n v="1"/>
    <n v="2"/>
    <n v="8"/>
    <n v="0"/>
    <n v="0"/>
    <n v="0"/>
    <n v="0"/>
    <n v="0"/>
    <n v="0"/>
    <n v="0"/>
    <x v="0"/>
  </r>
  <r>
    <n v="7998"/>
    <n v="1958"/>
    <n v="56"/>
    <x v="0"/>
    <x v="0"/>
    <x v="3"/>
    <x v="1546"/>
    <n v="1"/>
    <n v="1"/>
    <d v="2012-12-11T00:00:00"/>
    <n v="77"/>
    <n v="53"/>
    <n v="8"/>
    <n v="17"/>
    <n v="13"/>
    <n v="0"/>
    <n v="21"/>
    <n v="3"/>
    <n v="2"/>
    <n v="2"/>
    <n v="2"/>
    <n v="7"/>
    <n v="0"/>
    <n v="0"/>
    <n v="0"/>
    <n v="0"/>
    <n v="0"/>
    <n v="0"/>
    <n v="0"/>
    <x v="5"/>
  </r>
  <r>
    <n v="10992"/>
    <n v="1967"/>
    <n v="47"/>
    <x v="0"/>
    <x v="0"/>
    <x v="3"/>
    <x v="1547"/>
    <n v="1"/>
    <n v="1"/>
    <d v="2012-08-29T00:00:00"/>
    <n v="77"/>
    <n v="650"/>
    <n v="28"/>
    <n v="353"/>
    <n v="45"/>
    <n v="42"/>
    <n v="30"/>
    <n v="5"/>
    <n v="4"/>
    <n v="6"/>
    <n v="11"/>
    <n v="8"/>
    <n v="0"/>
    <n v="0"/>
    <n v="0"/>
    <n v="0"/>
    <n v="0"/>
    <n v="0"/>
    <n v="0"/>
    <x v="6"/>
  </r>
  <r>
    <n v="6383"/>
    <n v="1971"/>
    <n v="43"/>
    <x v="0"/>
    <x v="1"/>
    <x v="3"/>
    <x v="1548"/>
    <n v="1"/>
    <n v="0"/>
    <d v="2014-05-25T00:00:00"/>
    <n v="78"/>
    <n v="26"/>
    <n v="0"/>
    <n v="15"/>
    <n v="2"/>
    <n v="1"/>
    <n v="2"/>
    <n v="2"/>
    <n v="3"/>
    <n v="0"/>
    <n v="3"/>
    <n v="8"/>
    <n v="0"/>
    <n v="0"/>
    <n v="0"/>
    <n v="0"/>
    <n v="0"/>
    <n v="0"/>
    <n v="0"/>
    <x v="6"/>
  </r>
  <r>
    <n v="10536"/>
    <n v="1971"/>
    <n v="43"/>
    <x v="0"/>
    <x v="1"/>
    <x v="3"/>
    <x v="1548"/>
    <n v="1"/>
    <n v="0"/>
    <d v="2014-05-25T00:00:00"/>
    <n v="78"/>
    <n v="26"/>
    <n v="0"/>
    <n v="15"/>
    <n v="2"/>
    <n v="1"/>
    <n v="2"/>
    <n v="2"/>
    <n v="3"/>
    <n v="0"/>
    <n v="3"/>
    <n v="8"/>
    <n v="0"/>
    <n v="0"/>
    <n v="0"/>
    <n v="0"/>
    <n v="0"/>
    <n v="0"/>
    <n v="0"/>
    <x v="0"/>
  </r>
  <r>
    <n v="6036"/>
    <n v="1959"/>
    <n v="55"/>
    <x v="0"/>
    <x v="3"/>
    <x v="3"/>
    <x v="1549"/>
    <n v="0"/>
    <n v="0"/>
    <d v="2014-03-17T00:00:00"/>
    <n v="78"/>
    <n v="1168"/>
    <n v="92"/>
    <n v="408"/>
    <n v="72"/>
    <n v="129"/>
    <n v="55"/>
    <n v="1"/>
    <n v="5"/>
    <n v="6"/>
    <n v="7"/>
    <n v="1"/>
    <n v="0"/>
    <n v="0"/>
    <n v="1"/>
    <n v="0"/>
    <n v="0"/>
    <n v="0"/>
    <n v="0"/>
    <x v="0"/>
  </r>
  <r>
    <n v="11092"/>
    <n v="1961"/>
    <n v="53"/>
    <x v="0"/>
    <x v="0"/>
    <x v="2"/>
    <x v="1550"/>
    <n v="1"/>
    <n v="1"/>
    <d v="2014-03-02T00:00:00"/>
    <n v="78"/>
    <n v="12"/>
    <n v="1"/>
    <n v="21"/>
    <n v="2"/>
    <n v="2"/>
    <n v="3"/>
    <n v="2"/>
    <n v="2"/>
    <n v="0"/>
    <n v="3"/>
    <n v="7"/>
    <n v="0"/>
    <n v="0"/>
    <n v="0"/>
    <n v="0"/>
    <n v="0"/>
    <n v="0"/>
    <n v="0"/>
    <x v="6"/>
  </r>
  <r>
    <n v="538"/>
    <n v="1989"/>
    <n v="25"/>
    <x v="1"/>
    <x v="0"/>
    <x v="1"/>
    <x v="1551"/>
    <n v="1"/>
    <n v="0"/>
    <d v="2014-02-10T00:00:00"/>
    <n v="78"/>
    <n v="31"/>
    <n v="9"/>
    <n v="27"/>
    <n v="16"/>
    <n v="9"/>
    <n v="33"/>
    <n v="1"/>
    <n v="1"/>
    <n v="1"/>
    <n v="4"/>
    <n v="3"/>
    <n v="0"/>
    <n v="0"/>
    <n v="0"/>
    <n v="0"/>
    <n v="0"/>
    <n v="0"/>
    <n v="0"/>
    <x v="6"/>
  </r>
  <r>
    <n v="10022"/>
    <n v="1973"/>
    <n v="41"/>
    <x v="0"/>
    <x v="1"/>
    <x v="1"/>
    <x v="1552"/>
    <n v="1"/>
    <n v="1"/>
    <d v="2014-02-09T00:00:00"/>
    <n v="78"/>
    <n v="12"/>
    <n v="0"/>
    <n v="4"/>
    <n v="0"/>
    <n v="0"/>
    <n v="0"/>
    <n v="1"/>
    <n v="1"/>
    <n v="0"/>
    <n v="2"/>
    <n v="5"/>
    <n v="0"/>
    <n v="0"/>
    <n v="0"/>
    <n v="0"/>
    <n v="0"/>
    <n v="0"/>
    <n v="0"/>
    <x v="0"/>
  </r>
  <r>
    <n v="10157"/>
    <n v="1965"/>
    <n v="49"/>
    <x v="0"/>
    <x v="0"/>
    <x v="1"/>
    <x v="1553"/>
    <n v="0"/>
    <n v="1"/>
    <d v="2014-01-25T00:00:00"/>
    <n v="78"/>
    <n v="89"/>
    <n v="15"/>
    <n v="89"/>
    <n v="34"/>
    <n v="42"/>
    <n v="5"/>
    <n v="1"/>
    <n v="4"/>
    <n v="1"/>
    <n v="6"/>
    <n v="4"/>
    <n v="0"/>
    <n v="0"/>
    <n v="0"/>
    <n v="0"/>
    <n v="0"/>
    <n v="0"/>
    <n v="0"/>
    <x v="1"/>
  </r>
  <r>
    <n v="3503"/>
    <n v="1950"/>
    <n v="64"/>
    <x v="2"/>
    <x v="0"/>
    <x v="0"/>
    <x v="1554"/>
    <n v="0"/>
    <n v="0"/>
    <d v="2013-12-02T00:00:00"/>
    <n v="78"/>
    <n v="255"/>
    <n v="47"/>
    <n v="573"/>
    <n v="52"/>
    <n v="32"/>
    <n v="15"/>
    <n v="1"/>
    <n v="5"/>
    <n v="3"/>
    <n v="6"/>
    <n v="1"/>
    <n v="0"/>
    <n v="0"/>
    <n v="0"/>
    <n v="0"/>
    <n v="0"/>
    <n v="0"/>
    <n v="0"/>
    <x v="6"/>
  </r>
  <r>
    <n v="146"/>
    <n v="1960"/>
    <n v="54"/>
    <x v="0"/>
    <x v="1"/>
    <x v="1"/>
    <x v="1555"/>
    <n v="0"/>
    <n v="0"/>
    <d v="2013-11-15T00:00:00"/>
    <n v="78"/>
    <n v="760"/>
    <n v="53"/>
    <n v="400"/>
    <n v="17"/>
    <n v="93"/>
    <n v="0"/>
    <n v="1"/>
    <n v="4"/>
    <n v="5"/>
    <n v="11"/>
    <n v="2"/>
    <n v="0"/>
    <n v="0"/>
    <n v="0"/>
    <n v="1"/>
    <n v="0"/>
    <n v="0"/>
    <n v="0"/>
    <x v="0"/>
  </r>
  <r>
    <n v="5538"/>
    <n v="1975"/>
    <n v="39"/>
    <x v="1"/>
    <x v="0"/>
    <x v="0"/>
    <x v="1556"/>
    <n v="0"/>
    <n v="0"/>
    <d v="2013-10-08T00:00:00"/>
    <n v="78"/>
    <n v="897"/>
    <n v="161"/>
    <n v="430"/>
    <n v="186"/>
    <n v="161"/>
    <n v="27"/>
    <n v="0"/>
    <n v="4"/>
    <n v="7"/>
    <n v="6"/>
    <n v="1"/>
    <n v="1"/>
    <n v="0"/>
    <n v="1"/>
    <n v="1"/>
    <n v="0"/>
    <n v="1"/>
    <n v="0"/>
    <x v="0"/>
  </r>
  <r>
    <n v="3910"/>
    <n v="1975"/>
    <n v="39"/>
    <x v="1"/>
    <x v="0"/>
    <x v="0"/>
    <x v="1556"/>
    <n v="0"/>
    <n v="0"/>
    <d v="2013-10-08T00:00:00"/>
    <n v="78"/>
    <n v="897"/>
    <n v="161"/>
    <n v="430"/>
    <n v="186"/>
    <n v="161"/>
    <n v="27"/>
    <n v="0"/>
    <n v="4"/>
    <n v="7"/>
    <n v="6"/>
    <n v="1"/>
    <n v="1"/>
    <n v="0"/>
    <n v="1"/>
    <n v="1"/>
    <n v="0"/>
    <n v="1"/>
    <n v="0"/>
    <x v="0"/>
  </r>
  <r>
    <n v="4227"/>
    <n v="1968"/>
    <n v="46"/>
    <x v="0"/>
    <x v="3"/>
    <x v="3"/>
    <x v="1557"/>
    <n v="1"/>
    <n v="1"/>
    <d v="2013-09-06T00:00:00"/>
    <n v="78"/>
    <n v="28"/>
    <n v="0"/>
    <n v="13"/>
    <n v="4"/>
    <n v="2"/>
    <n v="8"/>
    <n v="3"/>
    <n v="2"/>
    <n v="1"/>
    <n v="3"/>
    <n v="5"/>
    <n v="0"/>
    <n v="0"/>
    <n v="0"/>
    <n v="0"/>
    <n v="0"/>
    <n v="0"/>
    <n v="0"/>
    <x v="0"/>
  </r>
  <r>
    <n v="6634"/>
    <n v="1979"/>
    <n v="35"/>
    <x v="1"/>
    <x v="3"/>
    <x v="0"/>
    <x v="1558"/>
    <n v="1"/>
    <n v="0"/>
    <d v="2013-08-07T00:00:00"/>
    <n v="78"/>
    <n v="22"/>
    <n v="3"/>
    <n v="18"/>
    <n v="0"/>
    <n v="0"/>
    <n v="11"/>
    <n v="1"/>
    <n v="2"/>
    <n v="0"/>
    <n v="3"/>
    <n v="7"/>
    <n v="0"/>
    <n v="0"/>
    <n v="0"/>
    <n v="0"/>
    <n v="0"/>
    <n v="0"/>
    <n v="0"/>
    <x v="6"/>
  </r>
  <r>
    <n v="8916"/>
    <n v="1975"/>
    <n v="39"/>
    <x v="1"/>
    <x v="0"/>
    <x v="0"/>
    <x v="1559"/>
    <n v="2"/>
    <n v="0"/>
    <d v="2013-07-23T00:00:00"/>
    <n v="78"/>
    <n v="9"/>
    <n v="1"/>
    <n v="5"/>
    <n v="0"/>
    <n v="0"/>
    <n v="1"/>
    <n v="1"/>
    <n v="0"/>
    <n v="0"/>
    <n v="3"/>
    <n v="5"/>
    <n v="0"/>
    <n v="0"/>
    <n v="0"/>
    <n v="0"/>
    <n v="0"/>
    <n v="0"/>
    <n v="0"/>
    <x v="6"/>
  </r>
  <r>
    <n v="6460"/>
    <n v="1982"/>
    <n v="32"/>
    <x v="1"/>
    <x v="0"/>
    <x v="2"/>
    <x v="1560"/>
    <n v="1"/>
    <n v="0"/>
    <d v="2013-07-13T00:00:00"/>
    <n v="78"/>
    <n v="12"/>
    <n v="4"/>
    <n v="6"/>
    <n v="11"/>
    <n v="8"/>
    <n v="16"/>
    <n v="2"/>
    <n v="2"/>
    <n v="0"/>
    <n v="3"/>
    <n v="8"/>
    <n v="0"/>
    <n v="0"/>
    <n v="0"/>
    <n v="0"/>
    <n v="0"/>
    <n v="0"/>
    <n v="0"/>
    <x v="5"/>
  </r>
  <r>
    <n v="5883"/>
    <n v="1972"/>
    <n v="42"/>
    <x v="0"/>
    <x v="0"/>
    <x v="2"/>
    <x v="1561"/>
    <n v="1"/>
    <n v="0"/>
    <d v="2013-05-26T00:00:00"/>
    <n v="78"/>
    <n v="138"/>
    <n v="120"/>
    <n v="204"/>
    <n v="16"/>
    <n v="126"/>
    <n v="60"/>
    <n v="3"/>
    <n v="7"/>
    <n v="4"/>
    <n v="7"/>
    <n v="5"/>
    <n v="0"/>
    <n v="0"/>
    <n v="0"/>
    <n v="0"/>
    <n v="0"/>
    <n v="0"/>
    <n v="0"/>
    <x v="0"/>
  </r>
  <r>
    <n v="10091"/>
    <n v="1956"/>
    <n v="58"/>
    <x v="0"/>
    <x v="0"/>
    <x v="1"/>
    <x v="1562"/>
    <n v="0"/>
    <n v="1"/>
    <d v="2013-05-20T00:00:00"/>
    <n v="78"/>
    <n v="520"/>
    <n v="20"/>
    <n v="367"/>
    <n v="39"/>
    <n v="81"/>
    <n v="40"/>
    <n v="2"/>
    <n v="6"/>
    <n v="3"/>
    <n v="6"/>
    <n v="5"/>
    <n v="0"/>
    <n v="0"/>
    <n v="0"/>
    <n v="0"/>
    <n v="0"/>
    <n v="0"/>
    <n v="0"/>
    <x v="0"/>
  </r>
  <r>
    <n v="697"/>
    <n v="1969"/>
    <n v="45"/>
    <x v="0"/>
    <x v="0"/>
    <x v="3"/>
    <x v="1563"/>
    <n v="0"/>
    <n v="0"/>
    <d v="2013-03-12T00:00:00"/>
    <n v="78"/>
    <n v="972"/>
    <n v="59"/>
    <n v="913"/>
    <n v="25"/>
    <n v="19"/>
    <n v="59"/>
    <n v="1"/>
    <n v="5"/>
    <n v="9"/>
    <n v="6"/>
    <n v="3"/>
    <n v="0"/>
    <n v="0"/>
    <n v="1"/>
    <n v="0"/>
    <n v="0"/>
    <n v="0"/>
    <n v="0"/>
    <x v="0"/>
  </r>
  <r>
    <n v="2607"/>
    <n v="1953"/>
    <n v="61"/>
    <x v="2"/>
    <x v="0"/>
    <x v="1"/>
    <x v="1564"/>
    <n v="0"/>
    <n v="1"/>
    <d v="2013-01-11T00:00:00"/>
    <n v="78"/>
    <n v="424"/>
    <n v="17"/>
    <n v="118"/>
    <n v="7"/>
    <n v="23"/>
    <n v="41"/>
    <n v="6"/>
    <n v="8"/>
    <n v="2"/>
    <n v="8"/>
    <n v="8"/>
    <n v="0"/>
    <n v="0"/>
    <n v="0"/>
    <n v="0"/>
    <n v="0"/>
    <n v="0"/>
    <n v="0"/>
    <x v="0"/>
  </r>
  <r>
    <n v="8427"/>
    <n v="1956"/>
    <n v="58"/>
    <x v="0"/>
    <x v="3"/>
    <x v="1"/>
    <x v="1565"/>
    <n v="0"/>
    <n v="0"/>
    <d v="2012-11-23T00:00:00"/>
    <n v="78"/>
    <n v="556"/>
    <n v="14"/>
    <n v="717"/>
    <n v="210"/>
    <n v="0"/>
    <n v="43"/>
    <n v="1"/>
    <n v="7"/>
    <n v="5"/>
    <n v="10"/>
    <n v="4"/>
    <n v="0"/>
    <n v="0"/>
    <n v="0"/>
    <n v="0"/>
    <n v="0"/>
    <n v="0"/>
    <n v="0"/>
    <x v="0"/>
  </r>
  <r>
    <n v="217"/>
    <n v="1956"/>
    <n v="58"/>
    <x v="0"/>
    <x v="3"/>
    <x v="1"/>
    <x v="1565"/>
    <n v="0"/>
    <n v="0"/>
    <d v="2012-11-23T00:00:00"/>
    <n v="78"/>
    <n v="556"/>
    <n v="14"/>
    <n v="717"/>
    <n v="210"/>
    <n v="0"/>
    <n v="43"/>
    <n v="1"/>
    <n v="7"/>
    <n v="5"/>
    <n v="10"/>
    <n v="4"/>
    <n v="0"/>
    <n v="0"/>
    <n v="0"/>
    <n v="0"/>
    <n v="0"/>
    <n v="0"/>
    <n v="0"/>
    <x v="1"/>
  </r>
  <r>
    <n v="6202"/>
    <n v="1960"/>
    <n v="54"/>
    <x v="0"/>
    <x v="0"/>
    <x v="3"/>
    <x v="1566"/>
    <n v="0"/>
    <n v="1"/>
    <d v="2012-10-05T00:00:00"/>
    <n v="78"/>
    <n v="571"/>
    <n v="50"/>
    <n v="142"/>
    <n v="33"/>
    <n v="50"/>
    <n v="159"/>
    <n v="4"/>
    <n v="4"/>
    <n v="5"/>
    <n v="13"/>
    <n v="2"/>
    <n v="0"/>
    <n v="0"/>
    <n v="0"/>
    <n v="0"/>
    <n v="0"/>
    <n v="0"/>
    <n v="0"/>
    <x v="0"/>
  </r>
  <r>
    <n v="3856"/>
    <n v="1960"/>
    <n v="54"/>
    <x v="0"/>
    <x v="0"/>
    <x v="3"/>
    <x v="1566"/>
    <n v="0"/>
    <n v="1"/>
    <d v="2012-10-05T00:00:00"/>
    <n v="78"/>
    <n v="571"/>
    <n v="50"/>
    <n v="142"/>
    <n v="33"/>
    <n v="50"/>
    <n v="159"/>
    <n v="4"/>
    <n v="4"/>
    <n v="5"/>
    <n v="13"/>
    <n v="2"/>
    <n v="0"/>
    <n v="0"/>
    <n v="0"/>
    <n v="0"/>
    <n v="0"/>
    <n v="0"/>
    <n v="0"/>
    <x v="0"/>
  </r>
  <r>
    <n v="10648"/>
    <n v="1982"/>
    <n v="32"/>
    <x v="1"/>
    <x v="2"/>
    <x v="3"/>
    <x v="1567"/>
    <n v="0"/>
    <n v="0"/>
    <d v="2012-09-25T00:00:00"/>
    <n v="78"/>
    <n v="398"/>
    <n v="96"/>
    <n v="447"/>
    <n v="220"/>
    <n v="96"/>
    <n v="32"/>
    <n v="1"/>
    <n v="5"/>
    <n v="7"/>
    <n v="6"/>
    <n v="3"/>
    <n v="0"/>
    <n v="0"/>
    <n v="0"/>
    <n v="0"/>
    <n v="0"/>
    <n v="0"/>
    <n v="0"/>
    <x v="0"/>
  </r>
  <r>
    <n v="5120"/>
    <n v="1982"/>
    <n v="32"/>
    <x v="1"/>
    <x v="2"/>
    <x v="3"/>
    <x v="1567"/>
    <n v="0"/>
    <n v="0"/>
    <d v="2012-09-25T00:00:00"/>
    <n v="78"/>
    <n v="398"/>
    <n v="96"/>
    <n v="447"/>
    <n v="220"/>
    <n v="96"/>
    <n v="32"/>
    <n v="1"/>
    <n v="5"/>
    <n v="7"/>
    <n v="6"/>
    <n v="3"/>
    <n v="0"/>
    <n v="0"/>
    <n v="0"/>
    <n v="0"/>
    <n v="0"/>
    <n v="0"/>
    <n v="0"/>
    <x v="6"/>
  </r>
  <r>
    <n v="6749"/>
    <n v="1966"/>
    <n v="48"/>
    <x v="0"/>
    <x v="0"/>
    <x v="1"/>
    <x v="1568"/>
    <n v="1"/>
    <n v="1"/>
    <d v="2012-08-08T00:00:00"/>
    <n v="78"/>
    <n v="957"/>
    <n v="47"/>
    <n v="494"/>
    <n v="82"/>
    <n v="47"/>
    <n v="95"/>
    <n v="4"/>
    <n v="5"/>
    <n v="3"/>
    <n v="6"/>
    <n v="8"/>
    <n v="0"/>
    <n v="0"/>
    <n v="0"/>
    <n v="0"/>
    <n v="0"/>
    <n v="0"/>
    <n v="0"/>
    <x v="0"/>
  </r>
  <r>
    <n v="1584"/>
    <n v="1977"/>
    <n v="37"/>
    <x v="1"/>
    <x v="0"/>
    <x v="2"/>
    <x v="1569"/>
    <n v="1"/>
    <n v="0"/>
    <d v="2014-04-01T00:00:00"/>
    <n v="79"/>
    <n v="171"/>
    <n v="7"/>
    <n v="171"/>
    <n v="25"/>
    <n v="19"/>
    <n v="89"/>
    <n v="6"/>
    <n v="8"/>
    <n v="1"/>
    <n v="5"/>
    <n v="8"/>
    <n v="0"/>
    <n v="0"/>
    <n v="0"/>
    <n v="0"/>
    <n v="0"/>
    <n v="0"/>
    <n v="0"/>
    <x v="6"/>
  </r>
  <r>
    <n v="9559"/>
    <n v="1961"/>
    <n v="53"/>
    <x v="0"/>
    <x v="1"/>
    <x v="2"/>
    <x v="1570"/>
    <n v="0"/>
    <n v="1"/>
    <d v="2014-01-24T00:00:00"/>
    <n v="79"/>
    <n v="944"/>
    <n v="0"/>
    <n v="60"/>
    <n v="0"/>
    <n v="0"/>
    <n v="30"/>
    <n v="2"/>
    <n v="7"/>
    <n v="5"/>
    <n v="13"/>
    <n v="5"/>
    <n v="1"/>
    <n v="0"/>
    <n v="0"/>
    <n v="0"/>
    <n v="0"/>
    <n v="0"/>
    <n v="0"/>
    <x v="1"/>
  </r>
  <r>
    <n v="771"/>
    <n v="1967"/>
    <n v="47"/>
    <x v="0"/>
    <x v="0"/>
    <x v="3"/>
    <x v="1571"/>
    <n v="0"/>
    <n v="1"/>
    <d v="2014-01-21T00:00:00"/>
    <n v="79"/>
    <n v="135"/>
    <n v="9"/>
    <n v="39"/>
    <n v="4"/>
    <n v="0"/>
    <n v="7"/>
    <n v="1"/>
    <n v="2"/>
    <n v="2"/>
    <n v="5"/>
    <n v="2"/>
    <n v="0"/>
    <n v="0"/>
    <n v="0"/>
    <n v="0"/>
    <n v="0"/>
    <n v="0"/>
    <n v="0"/>
    <x v="4"/>
  </r>
  <r>
    <n v="5237"/>
    <n v="1950"/>
    <n v="64"/>
    <x v="2"/>
    <x v="1"/>
    <x v="1"/>
    <x v="1572"/>
    <n v="1"/>
    <n v="2"/>
    <d v="2014-01-01T00:00:00"/>
    <n v="79"/>
    <n v="28"/>
    <n v="1"/>
    <n v="21"/>
    <n v="3"/>
    <n v="0"/>
    <n v="10"/>
    <n v="3"/>
    <n v="2"/>
    <n v="1"/>
    <n v="3"/>
    <n v="5"/>
    <n v="0"/>
    <n v="0"/>
    <n v="0"/>
    <n v="0"/>
    <n v="0"/>
    <n v="0"/>
    <n v="0"/>
    <x v="3"/>
  </r>
  <r>
    <n v="2461"/>
    <n v="1955"/>
    <n v="59"/>
    <x v="0"/>
    <x v="3"/>
    <x v="1"/>
    <x v="1573"/>
    <n v="1"/>
    <n v="1"/>
    <d v="2013-12-18T00:00:00"/>
    <n v="79"/>
    <n v="26"/>
    <n v="1"/>
    <n v="11"/>
    <n v="0"/>
    <n v="1"/>
    <n v="4"/>
    <n v="2"/>
    <n v="1"/>
    <n v="0"/>
    <n v="3"/>
    <n v="3"/>
    <n v="0"/>
    <n v="0"/>
    <n v="0"/>
    <n v="0"/>
    <n v="0"/>
    <n v="0"/>
    <n v="0"/>
    <x v="1"/>
  </r>
  <r>
    <n v="5474"/>
    <n v="1970"/>
    <n v="44"/>
    <x v="0"/>
    <x v="0"/>
    <x v="1"/>
    <x v="1574"/>
    <n v="1"/>
    <n v="0"/>
    <d v="2013-11-30T00:00:00"/>
    <n v="79"/>
    <n v="45"/>
    <n v="7"/>
    <n v="99"/>
    <n v="4"/>
    <n v="25"/>
    <n v="43"/>
    <n v="3"/>
    <n v="4"/>
    <n v="1"/>
    <n v="4"/>
    <n v="6"/>
    <n v="0"/>
    <n v="0"/>
    <n v="0"/>
    <n v="0"/>
    <n v="0"/>
    <n v="0"/>
    <n v="0"/>
    <x v="2"/>
  </r>
  <r>
    <n v="2895"/>
    <n v="1963"/>
    <n v="51"/>
    <x v="0"/>
    <x v="0"/>
    <x v="1"/>
    <x v="1575"/>
    <n v="0"/>
    <n v="1"/>
    <d v="2013-10-23T00:00:00"/>
    <n v="79"/>
    <n v="104"/>
    <n v="1"/>
    <n v="54"/>
    <n v="13"/>
    <n v="9"/>
    <n v="14"/>
    <n v="2"/>
    <n v="3"/>
    <n v="1"/>
    <n v="5"/>
    <n v="5"/>
    <n v="0"/>
    <n v="0"/>
    <n v="0"/>
    <n v="0"/>
    <n v="0"/>
    <n v="0"/>
    <n v="0"/>
    <x v="5"/>
  </r>
  <r>
    <n v="7972"/>
    <n v="1955"/>
    <n v="59"/>
    <x v="0"/>
    <x v="0"/>
    <x v="1"/>
    <x v="1576"/>
    <n v="0"/>
    <n v="0"/>
    <d v="2013-09-17T00:00:00"/>
    <n v="79"/>
    <n v="400"/>
    <n v="32"/>
    <n v="519"/>
    <n v="71"/>
    <n v="75"/>
    <n v="54"/>
    <n v="1"/>
    <n v="3"/>
    <n v="4"/>
    <n v="9"/>
    <n v="1"/>
    <n v="0"/>
    <n v="0"/>
    <n v="0"/>
    <n v="0"/>
    <n v="0"/>
    <n v="0"/>
    <n v="0"/>
    <x v="0"/>
  </r>
  <r>
    <n v="10067"/>
    <n v="1976"/>
    <n v="38"/>
    <x v="1"/>
    <x v="2"/>
    <x v="3"/>
    <x v="1577"/>
    <n v="1"/>
    <n v="1"/>
    <d v="2013-08-10T00:00:00"/>
    <n v="79"/>
    <n v="4"/>
    <n v="0"/>
    <n v="4"/>
    <n v="0"/>
    <n v="0"/>
    <n v="5"/>
    <n v="1"/>
    <n v="1"/>
    <n v="0"/>
    <n v="2"/>
    <n v="7"/>
    <n v="0"/>
    <n v="0"/>
    <n v="0"/>
    <n v="0"/>
    <n v="0"/>
    <n v="0"/>
    <n v="0"/>
    <x v="4"/>
  </r>
  <r>
    <n v="500"/>
    <n v="1977"/>
    <n v="37"/>
    <x v="1"/>
    <x v="0"/>
    <x v="3"/>
    <x v="1578"/>
    <n v="0"/>
    <n v="0"/>
    <d v="2013-08-06T00:00:00"/>
    <n v="79"/>
    <n v="908"/>
    <n v="43"/>
    <n v="735"/>
    <n v="40"/>
    <n v="194"/>
    <n v="21"/>
    <n v="1"/>
    <n v="7"/>
    <n v="7"/>
    <n v="9"/>
    <n v="2"/>
    <n v="0"/>
    <n v="1"/>
    <n v="1"/>
    <n v="1"/>
    <n v="0"/>
    <n v="1"/>
    <n v="0"/>
    <x v="0"/>
  </r>
  <r>
    <n v="922"/>
    <n v="1979"/>
    <n v="35"/>
    <x v="1"/>
    <x v="2"/>
    <x v="2"/>
    <x v="1579"/>
    <n v="1"/>
    <n v="1"/>
    <d v="2013-05-04T00:00:00"/>
    <n v="79"/>
    <n v="16"/>
    <n v="2"/>
    <n v="11"/>
    <n v="3"/>
    <n v="0"/>
    <n v="16"/>
    <n v="2"/>
    <n v="1"/>
    <n v="1"/>
    <n v="2"/>
    <n v="8"/>
    <n v="1"/>
    <n v="0"/>
    <n v="0"/>
    <n v="0"/>
    <n v="0"/>
    <n v="0"/>
    <n v="0"/>
    <x v="4"/>
  </r>
  <r>
    <n v="2861"/>
    <n v="1983"/>
    <n v="31"/>
    <x v="1"/>
    <x v="0"/>
    <x v="1"/>
    <x v="1580"/>
    <n v="1"/>
    <n v="0"/>
    <d v="2013-04-16T00:00:00"/>
    <n v="79"/>
    <n v="9"/>
    <n v="1"/>
    <n v="6"/>
    <n v="3"/>
    <n v="0"/>
    <n v="4"/>
    <n v="1"/>
    <n v="1"/>
    <n v="0"/>
    <n v="2"/>
    <n v="8"/>
    <n v="0"/>
    <n v="0"/>
    <n v="0"/>
    <n v="0"/>
    <n v="0"/>
    <n v="0"/>
    <n v="0"/>
    <x v="0"/>
  </r>
  <r>
    <n v="375"/>
    <n v="1954"/>
    <n v="60"/>
    <x v="2"/>
    <x v="0"/>
    <x v="0"/>
    <x v="1581"/>
    <n v="0"/>
    <n v="0"/>
    <d v="2013-02-25T00:00:00"/>
    <n v="79"/>
    <n v="516"/>
    <n v="56"/>
    <n v="449"/>
    <n v="86"/>
    <n v="33"/>
    <n v="16"/>
    <n v="1"/>
    <n v="2"/>
    <n v="2"/>
    <n v="11"/>
    <n v="1"/>
    <n v="0"/>
    <n v="0"/>
    <n v="0"/>
    <n v="0"/>
    <n v="0"/>
    <n v="0"/>
    <n v="0"/>
    <x v="0"/>
  </r>
  <r>
    <n v="10936"/>
    <n v="1965"/>
    <n v="49"/>
    <x v="0"/>
    <x v="0"/>
    <x v="2"/>
    <x v="1582"/>
    <n v="0"/>
    <n v="0"/>
    <d v="2013-02-13T00:00:00"/>
    <n v="79"/>
    <n v="597"/>
    <n v="166"/>
    <n v="597"/>
    <n v="172"/>
    <n v="166"/>
    <n v="249"/>
    <n v="1"/>
    <n v="5"/>
    <n v="6"/>
    <n v="4"/>
    <n v="3"/>
    <n v="0"/>
    <n v="0"/>
    <n v="0"/>
    <n v="0"/>
    <n v="0"/>
    <n v="0"/>
    <n v="0"/>
    <x v="3"/>
  </r>
  <r>
    <n v="10314"/>
    <n v="1948"/>
    <n v="66"/>
    <x v="2"/>
    <x v="1"/>
    <x v="2"/>
    <x v="1583"/>
    <n v="0"/>
    <n v="0"/>
    <d v="2012-12-16T00:00:00"/>
    <n v="79"/>
    <n v="847"/>
    <n v="66"/>
    <n v="119"/>
    <n v="86"/>
    <n v="89"/>
    <n v="111"/>
    <n v="1"/>
    <n v="9"/>
    <n v="10"/>
    <n v="5"/>
    <n v="4"/>
    <n v="0"/>
    <n v="1"/>
    <n v="0"/>
    <n v="1"/>
    <n v="0"/>
    <n v="1"/>
    <n v="0"/>
    <x v="5"/>
  </r>
  <r>
    <n v="4240"/>
    <n v="1978"/>
    <n v="36"/>
    <x v="1"/>
    <x v="0"/>
    <x v="2"/>
    <x v="1584"/>
    <n v="1"/>
    <n v="0"/>
    <d v="2012-11-03T00:00:00"/>
    <n v="79"/>
    <n v="4"/>
    <n v="9"/>
    <n v="16"/>
    <n v="17"/>
    <n v="0"/>
    <n v="12"/>
    <n v="2"/>
    <n v="2"/>
    <n v="1"/>
    <n v="2"/>
    <n v="8"/>
    <n v="0"/>
    <n v="0"/>
    <n v="0"/>
    <n v="0"/>
    <n v="0"/>
    <n v="0"/>
    <n v="0"/>
    <x v="0"/>
  </r>
  <r>
    <n v="2674"/>
    <n v="1958"/>
    <n v="56"/>
    <x v="0"/>
    <x v="3"/>
    <x v="1"/>
    <x v="1585"/>
    <n v="0"/>
    <n v="1"/>
    <d v="2012-09-04T00:00:00"/>
    <n v="79"/>
    <n v="543"/>
    <n v="10"/>
    <n v="205"/>
    <n v="160"/>
    <n v="143"/>
    <n v="82"/>
    <n v="1"/>
    <n v="6"/>
    <n v="3"/>
    <n v="6"/>
    <n v="3"/>
    <n v="0"/>
    <n v="0"/>
    <n v="0"/>
    <n v="0"/>
    <n v="0"/>
    <n v="1"/>
    <n v="0"/>
    <x v="2"/>
  </r>
  <r>
    <n v="2563"/>
    <n v="1961"/>
    <n v="53"/>
    <x v="0"/>
    <x v="4"/>
    <x v="2"/>
    <x v="1586"/>
    <n v="0"/>
    <n v="0"/>
    <d v="2014-06-15T00:00:00"/>
    <n v="80"/>
    <n v="1"/>
    <n v="9"/>
    <n v="7"/>
    <n v="2"/>
    <n v="14"/>
    <n v="10"/>
    <n v="1"/>
    <n v="2"/>
    <n v="0"/>
    <n v="3"/>
    <n v="6"/>
    <n v="0"/>
    <n v="0"/>
    <n v="0"/>
    <n v="0"/>
    <n v="0"/>
    <n v="0"/>
    <n v="0"/>
    <x v="5"/>
  </r>
  <r>
    <n v="8312"/>
    <n v="1961"/>
    <n v="53"/>
    <x v="0"/>
    <x v="4"/>
    <x v="2"/>
    <x v="1586"/>
    <n v="0"/>
    <n v="0"/>
    <d v="2014-06-15T00:00:00"/>
    <n v="80"/>
    <n v="1"/>
    <n v="9"/>
    <n v="7"/>
    <n v="2"/>
    <n v="14"/>
    <n v="10"/>
    <n v="1"/>
    <n v="2"/>
    <n v="0"/>
    <n v="3"/>
    <n v="6"/>
    <n v="0"/>
    <n v="0"/>
    <n v="0"/>
    <n v="0"/>
    <n v="0"/>
    <n v="0"/>
    <n v="0"/>
    <x v="0"/>
  </r>
  <r>
    <n v="6999"/>
    <n v="1980"/>
    <n v="34"/>
    <x v="1"/>
    <x v="3"/>
    <x v="2"/>
    <x v="1587"/>
    <n v="0"/>
    <n v="0"/>
    <d v="2014-05-13T00:00:00"/>
    <n v="80"/>
    <n v="656"/>
    <n v="16"/>
    <n v="106"/>
    <n v="32"/>
    <n v="16"/>
    <n v="8"/>
    <n v="1"/>
    <n v="7"/>
    <n v="3"/>
    <n v="12"/>
    <n v="3"/>
    <n v="0"/>
    <n v="0"/>
    <n v="0"/>
    <n v="0"/>
    <n v="0"/>
    <n v="0"/>
    <n v="0"/>
    <x v="5"/>
  </r>
  <r>
    <n v="7574"/>
    <n v="1979"/>
    <n v="35"/>
    <x v="1"/>
    <x v="1"/>
    <x v="3"/>
    <x v="1588"/>
    <n v="1"/>
    <n v="0"/>
    <d v="2014-05-10T00:00:00"/>
    <n v="80"/>
    <n v="11"/>
    <n v="0"/>
    <n v="13"/>
    <n v="2"/>
    <n v="4"/>
    <n v="11"/>
    <n v="1"/>
    <n v="2"/>
    <n v="0"/>
    <n v="3"/>
    <n v="4"/>
    <n v="0"/>
    <n v="0"/>
    <n v="0"/>
    <n v="0"/>
    <n v="0"/>
    <n v="0"/>
    <n v="0"/>
    <x v="6"/>
  </r>
  <r>
    <n v="5223"/>
    <n v="1966"/>
    <n v="48"/>
    <x v="0"/>
    <x v="3"/>
    <x v="3"/>
    <x v="1589"/>
    <n v="0"/>
    <n v="1"/>
    <d v="2014-04-23T00:00:00"/>
    <n v="80"/>
    <n v="33"/>
    <n v="8"/>
    <n v="10"/>
    <n v="2"/>
    <n v="10"/>
    <n v="3"/>
    <n v="2"/>
    <n v="2"/>
    <n v="1"/>
    <n v="3"/>
    <n v="4"/>
    <n v="0"/>
    <n v="0"/>
    <n v="0"/>
    <n v="0"/>
    <n v="0"/>
    <n v="0"/>
    <n v="0"/>
    <x v="6"/>
  </r>
  <r>
    <n v="2952"/>
    <n v="1977"/>
    <n v="37"/>
    <x v="1"/>
    <x v="3"/>
    <x v="1"/>
    <x v="1590"/>
    <n v="1"/>
    <n v="0"/>
    <d v="2014-04-16T00:00:00"/>
    <n v="80"/>
    <n v="29"/>
    <n v="3"/>
    <n v="30"/>
    <n v="3"/>
    <n v="2"/>
    <n v="9"/>
    <n v="2"/>
    <n v="3"/>
    <n v="0"/>
    <n v="3"/>
    <n v="6"/>
    <n v="0"/>
    <n v="0"/>
    <n v="0"/>
    <n v="0"/>
    <n v="0"/>
    <n v="0"/>
    <n v="0"/>
    <x v="0"/>
  </r>
  <r>
    <n v="7683"/>
    <n v="1968"/>
    <n v="46"/>
    <x v="0"/>
    <x v="3"/>
    <x v="2"/>
    <x v="1591"/>
    <n v="0"/>
    <n v="1"/>
    <d v="2014-02-25T00:00:00"/>
    <n v="80"/>
    <n v="554"/>
    <n v="35"/>
    <n v="113"/>
    <n v="0"/>
    <n v="7"/>
    <n v="78"/>
    <n v="3"/>
    <n v="5"/>
    <n v="3"/>
    <n v="12"/>
    <n v="3"/>
    <n v="0"/>
    <n v="0"/>
    <n v="0"/>
    <n v="0"/>
    <n v="0"/>
    <n v="0"/>
    <n v="0"/>
    <x v="0"/>
  </r>
  <r>
    <n v="9481"/>
    <n v="1976"/>
    <n v="38"/>
    <x v="1"/>
    <x v="0"/>
    <x v="2"/>
    <x v="1592"/>
    <n v="1"/>
    <n v="0"/>
    <d v="2014-01-28T00:00:00"/>
    <n v="80"/>
    <n v="9"/>
    <n v="9"/>
    <n v="11"/>
    <n v="13"/>
    <n v="10"/>
    <n v="16"/>
    <n v="4"/>
    <n v="3"/>
    <n v="1"/>
    <n v="3"/>
    <n v="8"/>
    <n v="0"/>
    <n v="0"/>
    <n v="0"/>
    <n v="0"/>
    <n v="0"/>
    <n v="0"/>
    <n v="0"/>
    <x v="1"/>
  </r>
  <r>
    <n v="9907"/>
    <n v="1969"/>
    <n v="45"/>
    <x v="0"/>
    <x v="3"/>
    <x v="3"/>
    <x v="1593"/>
    <n v="0"/>
    <n v="1"/>
    <d v="2013-12-04T00:00:00"/>
    <n v="80"/>
    <n v="742"/>
    <n v="28"/>
    <n v="152"/>
    <n v="25"/>
    <n v="9"/>
    <n v="57"/>
    <n v="2"/>
    <n v="6"/>
    <n v="8"/>
    <n v="10"/>
    <n v="4"/>
    <n v="0"/>
    <n v="0"/>
    <n v="0"/>
    <n v="0"/>
    <n v="0"/>
    <n v="0"/>
    <n v="0"/>
    <x v="4"/>
  </r>
  <r>
    <n v="5454"/>
    <n v="1979"/>
    <n v="35"/>
    <x v="1"/>
    <x v="3"/>
    <x v="2"/>
    <x v="1594"/>
    <n v="1"/>
    <n v="0"/>
    <d v="2013-12-01T00:00:00"/>
    <n v="80"/>
    <n v="37"/>
    <n v="0"/>
    <n v="7"/>
    <n v="3"/>
    <n v="0"/>
    <n v="3"/>
    <n v="1"/>
    <n v="2"/>
    <n v="0"/>
    <n v="3"/>
    <n v="5"/>
    <n v="0"/>
    <n v="0"/>
    <n v="0"/>
    <n v="0"/>
    <n v="0"/>
    <n v="0"/>
    <n v="0"/>
    <x v="2"/>
  </r>
  <r>
    <n v="3798"/>
    <n v="1968"/>
    <n v="46"/>
    <x v="0"/>
    <x v="0"/>
    <x v="2"/>
    <x v="1595"/>
    <n v="1"/>
    <n v="1"/>
    <d v="2013-11-06T00:00:00"/>
    <n v="80"/>
    <n v="24"/>
    <n v="2"/>
    <n v="23"/>
    <n v="0"/>
    <n v="8"/>
    <n v="24"/>
    <n v="3"/>
    <n v="2"/>
    <n v="1"/>
    <n v="3"/>
    <n v="6"/>
    <n v="0"/>
    <n v="0"/>
    <n v="0"/>
    <n v="0"/>
    <n v="0"/>
    <n v="0"/>
    <n v="0"/>
    <x v="0"/>
  </r>
  <r>
    <n v="7281"/>
    <n v="1959"/>
    <n v="55"/>
    <x v="0"/>
    <x v="1"/>
    <x v="1"/>
    <x v="120"/>
    <n v="0"/>
    <n v="0"/>
    <d v="2013-11-05T00:00:00"/>
    <n v="80"/>
    <n v="81"/>
    <n v="11"/>
    <n v="50"/>
    <n v="3"/>
    <n v="2"/>
    <n v="39"/>
    <n v="1"/>
    <n v="1"/>
    <n v="3"/>
    <n v="4"/>
    <n v="2"/>
    <n v="0"/>
    <n v="0"/>
    <n v="0"/>
    <n v="0"/>
    <n v="0"/>
    <n v="0"/>
    <n v="0"/>
    <x v="3"/>
  </r>
  <r>
    <n v="4259"/>
    <n v="1986"/>
    <n v="28"/>
    <x v="1"/>
    <x v="3"/>
    <x v="1"/>
    <x v="1596"/>
    <n v="2"/>
    <n v="0"/>
    <d v="2013-09-24T00:00:00"/>
    <n v="80"/>
    <n v="6"/>
    <n v="0"/>
    <n v="4"/>
    <n v="0"/>
    <n v="0"/>
    <n v="0"/>
    <n v="1"/>
    <n v="1"/>
    <n v="0"/>
    <n v="2"/>
    <n v="7"/>
    <n v="0"/>
    <n v="0"/>
    <n v="0"/>
    <n v="0"/>
    <n v="0"/>
    <n v="0"/>
    <n v="0"/>
    <x v="5"/>
  </r>
  <r>
    <n v="2549"/>
    <n v="1983"/>
    <n v="31"/>
    <x v="1"/>
    <x v="1"/>
    <x v="3"/>
    <x v="1597"/>
    <n v="1"/>
    <n v="0"/>
    <d v="2013-07-21T00:00:00"/>
    <n v="80"/>
    <n v="17"/>
    <n v="0"/>
    <n v="9"/>
    <n v="0"/>
    <n v="0"/>
    <n v="1"/>
    <n v="1"/>
    <n v="1"/>
    <n v="0"/>
    <n v="3"/>
    <n v="9"/>
    <n v="0"/>
    <n v="0"/>
    <n v="0"/>
    <n v="0"/>
    <n v="0"/>
    <n v="0"/>
    <n v="0"/>
    <x v="0"/>
  </r>
  <r>
    <n v="6437"/>
    <n v="1985"/>
    <n v="29"/>
    <x v="1"/>
    <x v="2"/>
    <x v="1"/>
    <x v="1598"/>
    <n v="1"/>
    <n v="0"/>
    <d v="2013-06-19T00:00:00"/>
    <n v="80"/>
    <n v="21"/>
    <n v="8"/>
    <n v="20"/>
    <n v="15"/>
    <n v="3"/>
    <n v="9"/>
    <n v="1"/>
    <n v="2"/>
    <n v="0"/>
    <n v="3"/>
    <n v="7"/>
    <n v="0"/>
    <n v="0"/>
    <n v="0"/>
    <n v="0"/>
    <n v="0"/>
    <n v="0"/>
    <n v="0"/>
    <x v="0"/>
  </r>
  <r>
    <n v="2488"/>
    <n v="1956"/>
    <n v="58"/>
    <x v="0"/>
    <x v="2"/>
    <x v="0"/>
    <x v="1599"/>
    <n v="1"/>
    <n v="1"/>
    <d v="2013-03-23T00:00:00"/>
    <n v="80"/>
    <n v="23"/>
    <n v="1"/>
    <n v="25"/>
    <n v="0"/>
    <n v="8"/>
    <n v="7"/>
    <n v="4"/>
    <n v="2"/>
    <n v="1"/>
    <n v="3"/>
    <n v="6"/>
    <n v="0"/>
    <n v="0"/>
    <n v="0"/>
    <n v="0"/>
    <n v="0"/>
    <n v="0"/>
    <n v="0"/>
    <x v="0"/>
  </r>
  <r>
    <n v="3945"/>
    <n v="1947"/>
    <n v="67"/>
    <x v="2"/>
    <x v="1"/>
    <x v="4"/>
    <x v="1600"/>
    <n v="0"/>
    <n v="1"/>
    <d v="2013-03-10T00:00:00"/>
    <n v="80"/>
    <n v="618"/>
    <n v="44"/>
    <n v="215"/>
    <n v="0"/>
    <n v="17"/>
    <n v="36"/>
    <n v="2"/>
    <n v="11"/>
    <n v="8"/>
    <n v="4"/>
    <n v="6"/>
    <n v="1"/>
    <n v="0"/>
    <n v="0"/>
    <n v="0"/>
    <n v="0"/>
    <n v="1"/>
    <n v="0"/>
    <x v="0"/>
  </r>
  <r>
    <n v="702"/>
    <n v="1975"/>
    <n v="39"/>
    <x v="1"/>
    <x v="2"/>
    <x v="4"/>
    <x v="1601"/>
    <n v="0"/>
    <n v="1"/>
    <d v="2013-02-15T00:00:00"/>
    <n v="80"/>
    <n v="162"/>
    <n v="61"/>
    <n v="83"/>
    <n v="97"/>
    <n v="57"/>
    <n v="61"/>
    <n v="4"/>
    <n v="4"/>
    <n v="3"/>
    <n v="8"/>
    <n v="5"/>
    <n v="0"/>
    <n v="0"/>
    <n v="0"/>
    <n v="0"/>
    <n v="0"/>
    <n v="0"/>
    <n v="0"/>
    <x v="0"/>
  </r>
  <r>
    <n v="9010"/>
    <n v="1972"/>
    <n v="42"/>
    <x v="0"/>
    <x v="3"/>
    <x v="2"/>
    <x v="1602"/>
    <n v="0"/>
    <n v="0"/>
    <d v="2013-02-10T00:00:00"/>
    <n v="80"/>
    <n v="968"/>
    <n v="147"/>
    <n v="842"/>
    <n v="137"/>
    <n v="42"/>
    <n v="210"/>
    <n v="1"/>
    <n v="5"/>
    <n v="7"/>
    <n v="10"/>
    <n v="2"/>
    <n v="1"/>
    <n v="0"/>
    <n v="1"/>
    <n v="1"/>
    <n v="0"/>
    <n v="1"/>
    <n v="0"/>
    <x v="0"/>
  </r>
  <r>
    <n v="9710"/>
    <n v="1969"/>
    <n v="45"/>
    <x v="0"/>
    <x v="1"/>
    <x v="0"/>
    <x v="1603"/>
    <n v="0"/>
    <n v="1"/>
    <d v="2013-01-20T00:00:00"/>
    <n v="80"/>
    <n v="708"/>
    <n v="7"/>
    <n v="62"/>
    <n v="0"/>
    <n v="0"/>
    <n v="15"/>
    <n v="2"/>
    <n v="11"/>
    <n v="3"/>
    <n v="7"/>
    <n v="8"/>
    <n v="0"/>
    <n v="0"/>
    <n v="0"/>
    <n v="0"/>
    <n v="0"/>
    <n v="0"/>
    <n v="0"/>
    <x v="0"/>
  </r>
  <r>
    <n v="1509"/>
    <n v="1958"/>
    <n v="56"/>
    <x v="0"/>
    <x v="1"/>
    <x v="3"/>
    <x v="1604"/>
    <n v="0"/>
    <n v="0"/>
    <d v="2013-01-04T00:00:00"/>
    <n v="80"/>
    <n v="152"/>
    <n v="27"/>
    <n v="103"/>
    <n v="106"/>
    <n v="54"/>
    <n v="81"/>
    <n v="0"/>
    <n v="9"/>
    <n v="9"/>
    <n v="4"/>
    <n v="5"/>
    <n v="0"/>
    <n v="1"/>
    <n v="1"/>
    <n v="1"/>
    <n v="1"/>
    <n v="1"/>
    <n v="0"/>
    <x v="0"/>
  </r>
  <r>
    <n v="9120"/>
    <n v="1962"/>
    <n v="52"/>
    <x v="0"/>
    <x v="0"/>
    <x v="1"/>
    <x v="1605"/>
    <n v="0"/>
    <n v="1"/>
    <d v="2012-12-05T00:00:00"/>
    <n v="80"/>
    <n v="747"/>
    <n v="10"/>
    <n v="161"/>
    <n v="65"/>
    <n v="40"/>
    <n v="42"/>
    <n v="4"/>
    <n v="4"/>
    <n v="2"/>
    <n v="9"/>
    <n v="8"/>
    <n v="0"/>
    <n v="0"/>
    <n v="0"/>
    <n v="0"/>
    <n v="0"/>
    <n v="0"/>
    <n v="0"/>
    <x v="0"/>
  </r>
  <r>
    <n v="5252"/>
    <n v="1969"/>
    <n v="45"/>
    <x v="0"/>
    <x v="0"/>
    <x v="0"/>
    <x v="1606"/>
    <n v="1"/>
    <n v="0"/>
    <d v="2012-10-26T00:00:00"/>
    <n v="80"/>
    <n v="16"/>
    <n v="12"/>
    <n v="18"/>
    <n v="7"/>
    <n v="1"/>
    <n v="13"/>
    <n v="1"/>
    <n v="2"/>
    <n v="0"/>
    <n v="3"/>
    <n v="7"/>
    <n v="0"/>
    <n v="0"/>
    <n v="0"/>
    <n v="0"/>
    <n v="0"/>
    <n v="0"/>
    <n v="0"/>
    <x v="0"/>
  </r>
  <r>
    <n v="5959"/>
    <n v="1968"/>
    <n v="46"/>
    <x v="0"/>
    <x v="0"/>
    <x v="1"/>
    <x v="1607"/>
    <n v="1"/>
    <n v="1"/>
    <d v="2012-10-15T00:00:00"/>
    <n v="80"/>
    <n v="158"/>
    <n v="0"/>
    <n v="23"/>
    <n v="0"/>
    <n v="0"/>
    <n v="18"/>
    <n v="6"/>
    <n v="3"/>
    <n v="1"/>
    <n v="5"/>
    <n v="8"/>
    <n v="0"/>
    <n v="0"/>
    <n v="0"/>
    <n v="0"/>
    <n v="0"/>
    <n v="0"/>
    <n v="0"/>
    <x v="5"/>
  </r>
  <r>
    <n v="7441"/>
    <n v="1973"/>
    <n v="41"/>
    <x v="0"/>
    <x v="0"/>
    <x v="0"/>
    <x v="1608"/>
    <n v="1"/>
    <n v="0"/>
    <d v="2012-10-06T00:00:00"/>
    <n v="80"/>
    <n v="958"/>
    <n v="159"/>
    <n v="447"/>
    <n v="20"/>
    <n v="0"/>
    <n v="31"/>
    <n v="3"/>
    <n v="2"/>
    <n v="10"/>
    <n v="12"/>
    <n v="7"/>
    <n v="0"/>
    <n v="0"/>
    <n v="0"/>
    <n v="0"/>
    <n v="0"/>
    <n v="0"/>
    <n v="0"/>
    <x v="2"/>
  </r>
  <r>
    <n v="4271"/>
    <n v="1989"/>
    <n v="25"/>
    <x v="1"/>
    <x v="2"/>
    <x v="3"/>
    <x v="1609"/>
    <n v="1"/>
    <n v="0"/>
    <d v="2012-10-04T00:00:00"/>
    <n v="80"/>
    <n v="46"/>
    <n v="35"/>
    <n v="69"/>
    <n v="84"/>
    <n v="41"/>
    <n v="66"/>
    <n v="6"/>
    <n v="4"/>
    <n v="1"/>
    <n v="6"/>
    <n v="7"/>
    <n v="0"/>
    <n v="0"/>
    <n v="0"/>
    <n v="0"/>
    <n v="0"/>
    <n v="0"/>
    <n v="0"/>
    <x v="5"/>
  </r>
  <r>
    <n v="4095"/>
    <n v="1971"/>
    <n v="43"/>
    <x v="0"/>
    <x v="0"/>
    <x v="2"/>
    <x v="1610"/>
    <n v="1"/>
    <n v="0"/>
    <d v="2012-09-11T00:00:00"/>
    <n v="80"/>
    <n v="167"/>
    <n v="37"/>
    <n v="64"/>
    <n v="49"/>
    <n v="34"/>
    <n v="116"/>
    <n v="8"/>
    <n v="4"/>
    <n v="3"/>
    <n v="6"/>
    <n v="7"/>
    <n v="0"/>
    <n v="0"/>
    <n v="0"/>
    <n v="0"/>
    <n v="0"/>
    <n v="0"/>
    <n v="0"/>
    <x v="2"/>
  </r>
  <r>
    <n v="8852"/>
    <n v="1976"/>
    <n v="38"/>
    <x v="1"/>
    <x v="0"/>
    <x v="2"/>
    <x v="1611"/>
    <n v="0"/>
    <n v="1"/>
    <d v="2012-08-31T00:00:00"/>
    <n v="80"/>
    <n v="387"/>
    <n v="126"/>
    <n v="342"/>
    <n v="0"/>
    <n v="45"/>
    <n v="180"/>
    <n v="5"/>
    <n v="8"/>
    <n v="4"/>
    <n v="11"/>
    <n v="6"/>
    <n v="0"/>
    <n v="0"/>
    <n v="0"/>
    <n v="0"/>
    <n v="0"/>
    <n v="0"/>
    <n v="0"/>
    <x v="0"/>
  </r>
  <r>
    <n v="7698"/>
    <n v="1976"/>
    <n v="38"/>
    <x v="1"/>
    <x v="1"/>
    <x v="2"/>
    <x v="1612"/>
    <n v="0"/>
    <n v="1"/>
    <d v="2014-05-11T00:00:00"/>
    <n v="81"/>
    <n v="152"/>
    <n v="3"/>
    <n v="22"/>
    <n v="2"/>
    <n v="5"/>
    <n v="7"/>
    <n v="1"/>
    <n v="4"/>
    <n v="1"/>
    <n v="4"/>
    <n v="5"/>
    <n v="0"/>
    <n v="0"/>
    <n v="0"/>
    <n v="0"/>
    <n v="0"/>
    <n v="0"/>
    <n v="0"/>
    <x v="5"/>
  </r>
  <r>
    <n v="4174"/>
    <n v="1956"/>
    <n v="58"/>
    <x v="0"/>
    <x v="3"/>
    <x v="3"/>
    <x v="1613"/>
    <n v="0"/>
    <n v="1"/>
    <d v="2014-04-17T00:00:00"/>
    <n v="81"/>
    <n v="97"/>
    <n v="1"/>
    <n v="19"/>
    <n v="2"/>
    <n v="0"/>
    <n v="11"/>
    <n v="1"/>
    <n v="2"/>
    <n v="1"/>
    <n v="4"/>
    <n v="3"/>
    <n v="0"/>
    <n v="0"/>
    <n v="0"/>
    <n v="0"/>
    <n v="0"/>
    <n v="0"/>
    <n v="0"/>
    <x v="0"/>
  </r>
  <r>
    <n v="3182"/>
    <n v="1973"/>
    <n v="41"/>
    <x v="0"/>
    <x v="1"/>
    <x v="1"/>
    <x v="1614"/>
    <n v="1"/>
    <n v="1"/>
    <d v="2014-03-31T00:00:00"/>
    <n v="81"/>
    <n v="96"/>
    <n v="1"/>
    <n v="79"/>
    <n v="7"/>
    <n v="1"/>
    <n v="79"/>
    <n v="6"/>
    <n v="5"/>
    <n v="1"/>
    <n v="3"/>
    <n v="8"/>
    <n v="1"/>
    <n v="0"/>
    <n v="0"/>
    <n v="0"/>
    <n v="0"/>
    <n v="1"/>
    <n v="0"/>
    <x v="5"/>
  </r>
  <r>
    <n v="193"/>
    <n v="1996"/>
    <n v="18"/>
    <x v="1"/>
    <x v="4"/>
    <x v="2"/>
    <x v="1615"/>
    <n v="0"/>
    <n v="0"/>
    <d v="2014-02-17T00:00:00"/>
    <n v="81"/>
    <n v="0"/>
    <n v="0"/>
    <n v="2"/>
    <n v="3"/>
    <n v="3"/>
    <n v="8"/>
    <n v="1"/>
    <n v="1"/>
    <n v="0"/>
    <n v="2"/>
    <n v="5"/>
    <n v="1"/>
    <n v="0"/>
    <n v="0"/>
    <n v="0"/>
    <n v="0"/>
    <n v="0"/>
    <n v="0"/>
    <x v="0"/>
  </r>
  <r>
    <n v="5229"/>
    <n v="1969"/>
    <n v="45"/>
    <x v="0"/>
    <x v="1"/>
    <x v="3"/>
    <x v="1616"/>
    <n v="0"/>
    <n v="1"/>
    <d v="2014-02-16T00:00:00"/>
    <n v="81"/>
    <n v="30"/>
    <n v="1"/>
    <n v="8"/>
    <n v="0"/>
    <n v="0"/>
    <n v="3"/>
    <n v="1"/>
    <n v="1"/>
    <n v="0"/>
    <n v="3"/>
    <n v="7"/>
    <n v="0"/>
    <n v="0"/>
    <n v="0"/>
    <n v="0"/>
    <n v="0"/>
    <n v="0"/>
    <n v="0"/>
    <x v="4"/>
  </r>
  <r>
    <n v="5555"/>
    <n v="1975"/>
    <n v="39"/>
    <x v="1"/>
    <x v="0"/>
    <x v="0"/>
    <x v="1617"/>
    <n v="0"/>
    <n v="0"/>
    <d v="2014-02-07T00:00:00"/>
    <n v="81"/>
    <n v="1"/>
    <n v="1"/>
    <n v="1"/>
    <n v="1"/>
    <n v="1"/>
    <n v="1"/>
    <n v="0"/>
    <n v="0"/>
    <n v="0"/>
    <n v="0"/>
    <n v="0"/>
    <n v="0"/>
    <n v="0"/>
    <n v="0"/>
    <n v="0"/>
    <n v="0"/>
    <n v="0"/>
    <n v="0"/>
    <x v="0"/>
  </r>
  <r>
    <n v="7732"/>
    <n v="1978"/>
    <n v="36"/>
    <x v="1"/>
    <x v="0"/>
    <x v="2"/>
    <x v="1618"/>
    <n v="1"/>
    <n v="0"/>
    <d v="2014-01-02T00:00:00"/>
    <n v="81"/>
    <n v="293"/>
    <n v="0"/>
    <n v="124"/>
    <n v="179"/>
    <n v="97"/>
    <n v="52"/>
    <n v="1"/>
    <n v="7"/>
    <n v="2"/>
    <n v="10"/>
    <n v="5"/>
    <n v="0"/>
    <n v="0"/>
    <n v="0"/>
    <n v="0"/>
    <n v="0"/>
    <n v="0"/>
    <n v="0"/>
    <x v="0"/>
  </r>
  <r>
    <n v="310"/>
    <n v="1970"/>
    <n v="44"/>
    <x v="0"/>
    <x v="3"/>
    <x v="2"/>
    <x v="1619"/>
    <n v="0"/>
    <n v="1"/>
    <d v="2013-12-13T00:00:00"/>
    <n v="81"/>
    <n v="330"/>
    <n v="5"/>
    <n v="159"/>
    <n v="36"/>
    <n v="27"/>
    <n v="16"/>
    <n v="4"/>
    <n v="4"/>
    <n v="4"/>
    <n v="9"/>
    <n v="4"/>
    <n v="0"/>
    <n v="0"/>
    <n v="0"/>
    <n v="0"/>
    <n v="0"/>
    <n v="0"/>
    <n v="0"/>
    <x v="1"/>
  </r>
  <r>
    <n v="6261"/>
    <n v="1979"/>
    <n v="35"/>
    <x v="1"/>
    <x v="0"/>
    <x v="2"/>
    <x v="1620"/>
    <n v="0"/>
    <n v="1"/>
    <d v="2013-11-26T00:00:00"/>
    <n v="81"/>
    <n v="270"/>
    <n v="31"/>
    <n v="88"/>
    <n v="11"/>
    <n v="48"/>
    <n v="22"/>
    <n v="3"/>
    <n v="3"/>
    <n v="2"/>
    <n v="10"/>
    <n v="4"/>
    <n v="0"/>
    <n v="0"/>
    <n v="0"/>
    <n v="0"/>
    <n v="0"/>
    <n v="0"/>
    <n v="0"/>
    <x v="5"/>
  </r>
  <r>
    <n v="6274"/>
    <n v="1948"/>
    <n v="66"/>
    <x v="2"/>
    <x v="3"/>
    <x v="2"/>
    <x v="1621"/>
    <n v="0"/>
    <n v="0"/>
    <d v="2013-11-15T00:00:00"/>
    <n v="81"/>
    <n v="1076"/>
    <n v="16"/>
    <n v="417"/>
    <n v="42"/>
    <n v="48"/>
    <n v="16"/>
    <n v="1"/>
    <n v="8"/>
    <n v="10"/>
    <n v="6"/>
    <n v="3"/>
    <n v="0"/>
    <n v="1"/>
    <n v="1"/>
    <n v="0"/>
    <n v="0"/>
    <n v="0"/>
    <n v="0"/>
    <x v="6"/>
  </r>
  <r>
    <n v="1655"/>
    <n v="1979"/>
    <n v="35"/>
    <x v="1"/>
    <x v="0"/>
    <x v="3"/>
    <x v="1622"/>
    <n v="1"/>
    <n v="0"/>
    <d v="2013-10-19T00:00:00"/>
    <n v="81"/>
    <n v="16"/>
    <n v="3"/>
    <n v="15"/>
    <n v="2"/>
    <n v="1"/>
    <n v="11"/>
    <n v="1"/>
    <n v="1"/>
    <n v="0"/>
    <n v="3"/>
    <n v="7"/>
    <n v="0"/>
    <n v="0"/>
    <n v="0"/>
    <n v="0"/>
    <n v="0"/>
    <n v="0"/>
    <n v="0"/>
    <x v="3"/>
  </r>
  <r>
    <n v="2740"/>
    <n v="1958"/>
    <n v="56"/>
    <x v="0"/>
    <x v="1"/>
    <x v="4"/>
    <x v="1623"/>
    <n v="1"/>
    <n v="1"/>
    <d v="2013-09-22T00:00:00"/>
    <n v="81"/>
    <n v="62"/>
    <n v="1"/>
    <n v="16"/>
    <n v="3"/>
    <n v="2"/>
    <n v="6"/>
    <n v="4"/>
    <n v="2"/>
    <n v="1"/>
    <n v="4"/>
    <n v="5"/>
    <n v="0"/>
    <n v="0"/>
    <n v="0"/>
    <n v="0"/>
    <n v="0"/>
    <n v="0"/>
    <n v="0"/>
    <x v="0"/>
  </r>
  <r>
    <n v="4328"/>
    <n v="1986"/>
    <n v="28"/>
    <x v="1"/>
    <x v="2"/>
    <x v="2"/>
    <x v="1624"/>
    <n v="1"/>
    <n v="0"/>
    <d v="2013-09-07T00:00:00"/>
    <n v="81"/>
    <n v="5"/>
    <n v="1"/>
    <n v="7"/>
    <n v="17"/>
    <n v="14"/>
    <n v="11"/>
    <n v="2"/>
    <n v="2"/>
    <n v="1"/>
    <n v="3"/>
    <n v="6"/>
    <n v="0"/>
    <n v="0"/>
    <n v="0"/>
    <n v="0"/>
    <n v="0"/>
    <n v="0"/>
    <n v="0"/>
    <x v="0"/>
  </r>
  <r>
    <n v="17"/>
    <n v="1971"/>
    <n v="43"/>
    <x v="0"/>
    <x v="1"/>
    <x v="2"/>
    <x v="1625"/>
    <n v="0"/>
    <n v="1"/>
    <d v="2013-09-06T00:00:00"/>
    <n v="81"/>
    <n v="637"/>
    <n v="47"/>
    <n v="237"/>
    <n v="12"/>
    <n v="19"/>
    <n v="76"/>
    <n v="4"/>
    <n v="6"/>
    <n v="11"/>
    <n v="7"/>
    <n v="5"/>
    <n v="0"/>
    <n v="0"/>
    <n v="0"/>
    <n v="0"/>
    <n v="0"/>
    <n v="0"/>
    <n v="0"/>
    <x v="0"/>
  </r>
  <r>
    <n v="9153"/>
    <n v="1964"/>
    <n v="50"/>
    <x v="0"/>
    <x v="1"/>
    <x v="2"/>
    <x v="1626"/>
    <n v="0"/>
    <n v="1"/>
    <d v="2013-07-29T00:00:00"/>
    <n v="81"/>
    <n v="418"/>
    <n v="61"/>
    <n v="428"/>
    <n v="80"/>
    <n v="51"/>
    <n v="10"/>
    <n v="3"/>
    <n v="7"/>
    <n v="8"/>
    <n v="10"/>
    <n v="5"/>
    <n v="0"/>
    <n v="0"/>
    <n v="0"/>
    <n v="0"/>
    <n v="0"/>
    <n v="0"/>
    <n v="0"/>
    <x v="0"/>
  </r>
  <r>
    <n v="520"/>
    <n v="1974"/>
    <n v="40"/>
    <x v="0"/>
    <x v="0"/>
    <x v="2"/>
    <x v="1627"/>
    <n v="1"/>
    <n v="0"/>
    <d v="2013-07-01T00:00:00"/>
    <n v="81"/>
    <n v="3"/>
    <n v="3"/>
    <n v="7"/>
    <n v="6"/>
    <n v="2"/>
    <n v="9"/>
    <n v="1"/>
    <n v="1"/>
    <n v="0"/>
    <n v="2"/>
    <n v="7"/>
    <n v="0"/>
    <n v="0"/>
    <n v="0"/>
    <n v="0"/>
    <n v="0"/>
    <n v="0"/>
    <n v="0"/>
    <x v="0"/>
  </r>
  <r>
    <n v="8372"/>
    <n v="1974"/>
    <n v="40"/>
    <x v="0"/>
    <x v="0"/>
    <x v="2"/>
    <x v="1627"/>
    <n v="1"/>
    <n v="0"/>
    <d v="2013-07-01T00:00:00"/>
    <n v="81"/>
    <n v="3"/>
    <n v="3"/>
    <n v="7"/>
    <n v="6"/>
    <n v="2"/>
    <n v="9"/>
    <n v="1"/>
    <n v="1"/>
    <n v="0"/>
    <n v="2"/>
    <n v="7"/>
    <n v="0"/>
    <n v="0"/>
    <n v="0"/>
    <n v="0"/>
    <n v="0"/>
    <n v="0"/>
    <n v="0"/>
    <x v="6"/>
  </r>
  <r>
    <n v="73"/>
    <n v="1953"/>
    <n v="61"/>
    <x v="2"/>
    <x v="1"/>
    <x v="1"/>
    <x v="1628"/>
    <n v="1"/>
    <n v="2"/>
    <d v="2013-05-26T00:00:00"/>
    <n v="81"/>
    <n v="14"/>
    <n v="0"/>
    <n v="3"/>
    <n v="0"/>
    <n v="0"/>
    <n v="1"/>
    <n v="1"/>
    <n v="0"/>
    <n v="0"/>
    <n v="3"/>
    <n v="5"/>
    <n v="0"/>
    <n v="0"/>
    <n v="0"/>
    <n v="0"/>
    <n v="0"/>
    <n v="0"/>
    <n v="0"/>
    <x v="5"/>
  </r>
  <r>
    <n v="2002"/>
    <n v="1958"/>
    <n v="56"/>
    <x v="0"/>
    <x v="0"/>
    <x v="0"/>
    <x v="1629"/>
    <n v="0"/>
    <n v="0"/>
    <d v="2013-05-20T00:00:00"/>
    <n v="81"/>
    <n v="587"/>
    <n v="51"/>
    <n v="932"/>
    <n v="180"/>
    <n v="34"/>
    <n v="86"/>
    <n v="1"/>
    <n v="5"/>
    <n v="6"/>
    <n v="5"/>
    <n v="3"/>
    <n v="0"/>
    <n v="0"/>
    <n v="0"/>
    <n v="0"/>
    <n v="0"/>
    <n v="0"/>
    <n v="0"/>
    <x v="0"/>
  </r>
  <r>
    <n v="6059"/>
    <n v="1953"/>
    <n v="61"/>
    <x v="2"/>
    <x v="1"/>
    <x v="3"/>
    <x v="1630"/>
    <n v="1"/>
    <n v="2"/>
    <d v="2013-03-04T00:00:00"/>
    <n v="81"/>
    <n v="986"/>
    <n v="36"/>
    <n v="168"/>
    <n v="16"/>
    <n v="0"/>
    <n v="108"/>
    <n v="7"/>
    <n v="11"/>
    <n v="3"/>
    <n v="4"/>
    <n v="7"/>
    <n v="0"/>
    <n v="0"/>
    <n v="0"/>
    <n v="0"/>
    <n v="0"/>
    <n v="1"/>
    <n v="0"/>
    <x v="0"/>
  </r>
  <r>
    <n v="11166"/>
    <n v="1961"/>
    <n v="53"/>
    <x v="0"/>
    <x v="0"/>
    <x v="2"/>
    <x v="1631"/>
    <n v="0"/>
    <n v="1"/>
    <d v="2013-02-02T00:00:00"/>
    <n v="81"/>
    <n v="229"/>
    <n v="5"/>
    <n v="56"/>
    <n v="3"/>
    <n v="2"/>
    <n v="20"/>
    <n v="2"/>
    <n v="6"/>
    <n v="2"/>
    <n v="4"/>
    <n v="7"/>
    <n v="0"/>
    <n v="0"/>
    <n v="0"/>
    <n v="0"/>
    <n v="0"/>
    <n v="0"/>
    <n v="0"/>
    <x v="0"/>
  </r>
  <r>
    <n v="6257"/>
    <n v="1976"/>
    <n v="38"/>
    <x v="1"/>
    <x v="3"/>
    <x v="1"/>
    <x v="1632"/>
    <n v="0"/>
    <n v="1"/>
    <d v="2013-01-23T00:00:00"/>
    <n v="81"/>
    <n v="255"/>
    <n v="43"/>
    <n v="134"/>
    <n v="37"/>
    <n v="14"/>
    <n v="24"/>
    <n v="1"/>
    <n v="7"/>
    <n v="2"/>
    <n v="7"/>
    <n v="7"/>
    <n v="0"/>
    <n v="0"/>
    <n v="0"/>
    <n v="0"/>
    <n v="0"/>
    <n v="0"/>
    <n v="0"/>
    <x v="6"/>
  </r>
  <r>
    <n v="9224"/>
    <n v="1972"/>
    <n v="42"/>
    <x v="0"/>
    <x v="1"/>
    <x v="1"/>
    <x v="1633"/>
    <n v="0"/>
    <n v="1"/>
    <d v="2012-12-12T00:00:00"/>
    <n v="81"/>
    <n v="825"/>
    <n v="8"/>
    <n v="53"/>
    <n v="11"/>
    <n v="0"/>
    <n v="242"/>
    <n v="2"/>
    <n v="8"/>
    <n v="10"/>
    <n v="5"/>
    <n v="6"/>
    <n v="0"/>
    <n v="0"/>
    <n v="0"/>
    <n v="0"/>
    <n v="0"/>
    <n v="0"/>
    <n v="0"/>
    <x v="6"/>
  </r>
  <r>
    <n v="8732"/>
    <n v="1969"/>
    <n v="45"/>
    <x v="0"/>
    <x v="3"/>
    <x v="4"/>
    <x v="1634"/>
    <n v="0"/>
    <n v="1"/>
    <d v="2012-11-17T00:00:00"/>
    <n v="81"/>
    <n v="1298"/>
    <n v="0"/>
    <n v="70"/>
    <n v="37"/>
    <n v="14"/>
    <n v="42"/>
    <n v="4"/>
    <n v="7"/>
    <n v="4"/>
    <n v="10"/>
    <n v="4"/>
    <n v="0"/>
    <n v="1"/>
    <n v="1"/>
    <n v="0"/>
    <n v="0"/>
    <n v="1"/>
    <n v="0"/>
    <x v="0"/>
  </r>
  <r>
    <n v="955"/>
    <n v="1962"/>
    <n v="52"/>
    <x v="0"/>
    <x v="3"/>
    <x v="3"/>
    <x v="1635"/>
    <n v="1"/>
    <n v="1"/>
    <d v="2012-10-28T00:00:00"/>
    <n v="81"/>
    <n v="167"/>
    <n v="2"/>
    <n v="44"/>
    <n v="6"/>
    <n v="2"/>
    <n v="19"/>
    <n v="7"/>
    <n v="4"/>
    <n v="2"/>
    <n v="4"/>
    <n v="8"/>
    <n v="1"/>
    <n v="0"/>
    <n v="0"/>
    <n v="0"/>
    <n v="0"/>
    <n v="1"/>
    <n v="0"/>
    <x v="6"/>
  </r>
  <r>
    <n v="4910"/>
    <n v="1967"/>
    <n v="47"/>
    <x v="0"/>
    <x v="0"/>
    <x v="0"/>
    <x v="1636"/>
    <n v="0"/>
    <n v="0"/>
    <d v="2012-08-30T00:00:00"/>
    <n v="81"/>
    <n v="1132"/>
    <n v="134"/>
    <n v="384"/>
    <n v="175"/>
    <n v="134"/>
    <n v="115"/>
    <n v="1"/>
    <n v="11"/>
    <n v="5"/>
    <n v="13"/>
    <n v="7"/>
    <n v="0"/>
    <n v="0"/>
    <n v="0"/>
    <n v="0"/>
    <n v="0"/>
    <n v="0"/>
    <n v="0"/>
    <x v="2"/>
  </r>
  <r>
    <n v="564"/>
    <n v="1981"/>
    <n v="33"/>
    <x v="1"/>
    <x v="1"/>
    <x v="3"/>
    <x v="1637"/>
    <n v="1"/>
    <n v="0"/>
    <d v="2012-08-04T00:00:00"/>
    <n v="81"/>
    <n v="746"/>
    <n v="8"/>
    <n v="125"/>
    <n v="11"/>
    <n v="8"/>
    <n v="8"/>
    <n v="7"/>
    <n v="8"/>
    <n v="6"/>
    <n v="9"/>
    <n v="6"/>
    <n v="0"/>
    <n v="1"/>
    <n v="0"/>
    <n v="0"/>
    <n v="0"/>
    <n v="1"/>
    <n v="0"/>
    <x v="0"/>
  </r>
  <r>
    <n v="8931"/>
    <n v="1986"/>
    <n v="28"/>
    <x v="1"/>
    <x v="0"/>
    <x v="3"/>
    <x v="1638"/>
    <n v="1"/>
    <n v="0"/>
    <d v="2014-05-18T00:00:00"/>
    <n v="82"/>
    <n v="812"/>
    <n v="99"/>
    <n v="431"/>
    <n v="237"/>
    <n v="149"/>
    <n v="33"/>
    <n v="1"/>
    <n v="11"/>
    <n v="4"/>
    <n v="10"/>
    <n v="5"/>
    <n v="0"/>
    <n v="0"/>
    <n v="0"/>
    <n v="1"/>
    <n v="0"/>
    <n v="0"/>
    <n v="0"/>
    <x v="6"/>
  </r>
  <r>
    <n v="1998"/>
    <n v="1976"/>
    <n v="38"/>
    <x v="1"/>
    <x v="0"/>
    <x v="1"/>
    <x v="1639"/>
    <n v="1"/>
    <n v="0"/>
    <d v="2014-02-07T00:00:00"/>
    <n v="82"/>
    <n v="34"/>
    <n v="6"/>
    <n v="21"/>
    <n v="11"/>
    <n v="4"/>
    <n v="8"/>
    <n v="1"/>
    <n v="2"/>
    <n v="1"/>
    <n v="3"/>
    <n v="6"/>
    <n v="0"/>
    <n v="0"/>
    <n v="0"/>
    <n v="0"/>
    <n v="0"/>
    <n v="0"/>
    <n v="0"/>
    <x v="5"/>
  </r>
  <r>
    <n v="1250"/>
    <n v="1976"/>
    <n v="38"/>
    <x v="1"/>
    <x v="0"/>
    <x v="1"/>
    <x v="1639"/>
    <n v="1"/>
    <n v="0"/>
    <d v="2014-02-07T00:00:00"/>
    <n v="82"/>
    <n v="34"/>
    <n v="6"/>
    <n v="21"/>
    <n v="11"/>
    <n v="4"/>
    <n v="8"/>
    <n v="1"/>
    <n v="2"/>
    <n v="1"/>
    <n v="3"/>
    <n v="6"/>
    <n v="0"/>
    <n v="0"/>
    <n v="0"/>
    <n v="0"/>
    <n v="0"/>
    <n v="0"/>
    <n v="0"/>
    <x v="0"/>
  </r>
  <r>
    <n v="8397"/>
    <n v="1951"/>
    <n v="63"/>
    <x v="2"/>
    <x v="0"/>
    <x v="2"/>
    <x v="1640"/>
    <n v="1"/>
    <n v="1"/>
    <d v="2014-01-10T00:00:00"/>
    <n v="82"/>
    <n v="18"/>
    <n v="0"/>
    <n v="5"/>
    <n v="0"/>
    <n v="0"/>
    <n v="11"/>
    <n v="2"/>
    <n v="1"/>
    <n v="1"/>
    <n v="2"/>
    <n v="7"/>
    <n v="1"/>
    <n v="0"/>
    <n v="0"/>
    <n v="0"/>
    <n v="0"/>
    <n v="0"/>
    <n v="0"/>
    <x v="0"/>
  </r>
  <r>
    <n v="9672"/>
    <n v="1970"/>
    <n v="44"/>
    <x v="0"/>
    <x v="2"/>
    <x v="2"/>
    <x v="1641"/>
    <n v="1"/>
    <n v="1"/>
    <d v="2013-12-21T00:00:00"/>
    <n v="82"/>
    <n v="8"/>
    <n v="3"/>
    <n v="9"/>
    <n v="19"/>
    <n v="4"/>
    <n v="22"/>
    <n v="3"/>
    <n v="1"/>
    <n v="1"/>
    <n v="3"/>
    <n v="6"/>
    <n v="0"/>
    <n v="0"/>
    <n v="0"/>
    <n v="0"/>
    <n v="0"/>
    <n v="0"/>
    <n v="0"/>
    <x v="1"/>
  </r>
  <r>
    <n v="2125"/>
    <n v="1959"/>
    <n v="55"/>
    <x v="0"/>
    <x v="0"/>
    <x v="0"/>
    <x v="1642"/>
    <n v="0"/>
    <n v="0"/>
    <d v="2013-11-15T00:00:00"/>
    <n v="82"/>
    <n v="194"/>
    <n v="61"/>
    <n v="480"/>
    <n v="225"/>
    <n v="112"/>
    <n v="30"/>
    <n v="1"/>
    <n v="3"/>
    <n v="4"/>
    <n v="8"/>
    <n v="2"/>
    <n v="0"/>
    <n v="0"/>
    <n v="0"/>
    <n v="0"/>
    <n v="0"/>
    <n v="0"/>
    <n v="0"/>
    <x v="2"/>
  </r>
  <r>
    <n v="5975"/>
    <n v="1967"/>
    <n v="47"/>
    <x v="0"/>
    <x v="1"/>
    <x v="1"/>
    <x v="1643"/>
    <n v="1"/>
    <n v="0"/>
    <d v="2013-09-30T00:00:00"/>
    <n v="82"/>
    <n v="37"/>
    <n v="0"/>
    <n v="17"/>
    <n v="0"/>
    <n v="0"/>
    <n v="3"/>
    <n v="1"/>
    <n v="2"/>
    <n v="0"/>
    <n v="3"/>
    <n v="7"/>
    <n v="0"/>
    <n v="0"/>
    <n v="0"/>
    <n v="0"/>
    <n v="0"/>
    <n v="0"/>
    <n v="0"/>
    <x v="1"/>
  </r>
  <r>
    <n v="983"/>
    <n v="1984"/>
    <n v="30"/>
    <x v="1"/>
    <x v="0"/>
    <x v="2"/>
    <x v="1644"/>
    <n v="1"/>
    <n v="0"/>
    <d v="2013-09-28T00:00:00"/>
    <n v="82"/>
    <n v="110"/>
    <n v="29"/>
    <n v="92"/>
    <n v="28"/>
    <n v="10"/>
    <n v="145"/>
    <n v="1"/>
    <n v="6"/>
    <n v="2"/>
    <n v="3"/>
    <n v="8"/>
    <n v="1"/>
    <n v="0"/>
    <n v="0"/>
    <n v="0"/>
    <n v="0"/>
    <n v="0"/>
    <n v="0"/>
    <x v="2"/>
  </r>
  <r>
    <n v="9938"/>
    <n v="1954"/>
    <n v="60"/>
    <x v="2"/>
    <x v="0"/>
    <x v="2"/>
    <x v="1645"/>
    <n v="0"/>
    <n v="0"/>
    <d v="2013-09-19T00:00:00"/>
    <n v="82"/>
    <n v="519"/>
    <n v="17"/>
    <n v="813"/>
    <n v="27"/>
    <n v="173"/>
    <n v="51"/>
    <n v="1"/>
    <n v="4"/>
    <n v="6"/>
    <n v="6"/>
    <n v="2"/>
    <n v="0"/>
    <n v="0"/>
    <n v="1"/>
    <n v="0"/>
    <n v="0"/>
    <n v="0"/>
    <n v="0"/>
    <x v="5"/>
  </r>
  <r>
    <n v="4385"/>
    <n v="1981"/>
    <n v="33"/>
    <x v="1"/>
    <x v="1"/>
    <x v="1"/>
    <x v="1646"/>
    <n v="1"/>
    <n v="0"/>
    <d v="2013-05-31T00:00:00"/>
    <n v="82"/>
    <n v="23"/>
    <n v="0"/>
    <n v="15"/>
    <n v="0"/>
    <n v="2"/>
    <n v="7"/>
    <n v="2"/>
    <n v="3"/>
    <n v="0"/>
    <n v="3"/>
    <n v="6"/>
    <n v="0"/>
    <n v="0"/>
    <n v="0"/>
    <n v="0"/>
    <n v="0"/>
    <n v="0"/>
    <n v="0"/>
    <x v="0"/>
  </r>
  <r>
    <n v="1612"/>
    <n v="1981"/>
    <n v="33"/>
    <x v="1"/>
    <x v="1"/>
    <x v="1"/>
    <x v="120"/>
    <n v="1"/>
    <n v="0"/>
    <d v="2013-05-31T00:00:00"/>
    <n v="82"/>
    <n v="23"/>
    <n v="0"/>
    <n v="15"/>
    <n v="0"/>
    <n v="2"/>
    <n v="7"/>
    <n v="2"/>
    <n v="3"/>
    <n v="0"/>
    <n v="3"/>
    <n v="6"/>
    <n v="0"/>
    <n v="0"/>
    <n v="0"/>
    <n v="0"/>
    <n v="0"/>
    <n v="0"/>
    <n v="0"/>
    <x v="3"/>
  </r>
  <r>
    <n v="803"/>
    <n v="1968"/>
    <n v="46"/>
    <x v="0"/>
    <x v="0"/>
    <x v="3"/>
    <x v="1647"/>
    <n v="1"/>
    <n v="1"/>
    <d v="2013-04-05T00:00:00"/>
    <n v="82"/>
    <n v="12"/>
    <n v="0"/>
    <n v="5"/>
    <n v="0"/>
    <n v="0"/>
    <n v="4"/>
    <n v="1"/>
    <n v="0"/>
    <n v="1"/>
    <n v="2"/>
    <n v="5"/>
    <n v="0"/>
    <n v="0"/>
    <n v="0"/>
    <n v="0"/>
    <n v="0"/>
    <n v="0"/>
    <n v="0"/>
    <x v="0"/>
  </r>
  <r>
    <n v="10675"/>
    <n v="1956"/>
    <n v="58"/>
    <x v="0"/>
    <x v="1"/>
    <x v="2"/>
    <x v="1648"/>
    <n v="0"/>
    <n v="1"/>
    <d v="2013-04-03T00:00:00"/>
    <n v="82"/>
    <n v="909"/>
    <n v="11"/>
    <n v="218"/>
    <n v="0"/>
    <n v="0"/>
    <n v="23"/>
    <n v="2"/>
    <n v="9"/>
    <n v="3"/>
    <n v="5"/>
    <n v="5"/>
    <n v="0"/>
    <n v="0"/>
    <n v="0"/>
    <n v="0"/>
    <n v="0"/>
    <n v="1"/>
    <n v="0"/>
    <x v="0"/>
  </r>
  <r>
    <n v="7004"/>
    <n v="1984"/>
    <n v="30"/>
    <x v="1"/>
    <x v="0"/>
    <x v="1"/>
    <x v="1649"/>
    <n v="1"/>
    <n v="0"/>
    <d v="2013-03-16T00:00:00"/>
    <n v="82"/>
    <n v="24"/>
    <n v="3"/>
    <n v="26"/>
    <n v="7"/>
    <n v="1"/>
    <n v="23"/>
    <n v="3"/>
    <n v="3"/>
    <n v="1"/>
    <n v="2"/>
    <n v="9"/>
    <n v="1"/>
    <n v="0"/>
    <n v="0"/>
    <n v="0"/>
    <n v="0"/>
    <n v="0"/>
    <n v="0"/>
    <x v="5"/>
  </r>
  <r>
    <n v="4432"/>
    <n v="1976"/>
    <n v="38"/>
    <x v="1"/>
    <x v="0"/>
    <x v="0"/>
    <x v="1650"/>
    <n v="1"/>
    <n v="0"/>
    <d v="2013-03-16T00:00:00"/>
    <n v="82"/>
    <n v="2"/>
    <n v="3"/>
    <n v="20"/>
    <n v="6"/>
    <n v="11"/>
    <n v="9"/>
    <n v="2"/>
    <n v="2"/>
    <n v="0"/>
    <n v="3"/>
    <n v="7"/>
    <n v="0"/>
    <n v="0"/>
    <n v="0"/>
    <n v="0"/>
    <n v="0"/>
    <n v="0"/>
    <n v="0"/>
    <x v="0"/>
  </r>
  <r>
    <n v="5079"/>
    <n v="1971"/>
    <n v="43"/>
    <x v="0"/>
    <x v="0"/>
    <x v="2"/>
    <x v="120"/>
    <n v="1"/>
    <n v="1"/>
    <d v="2013-03-03T00:00:00"/>
    <n v="82"/>
    <n v="71"/>
    <n v="1"/>
    <n v="16"/>
    <n v="0"/>
    <n v="0"/>
    <n v="9"/>
    <n v="4"/>
    <n v="2"/>
    <n v="1"/>
    <n v="3"/>
    <n v="8"/>
    <n v="0"/>
    <n v="0"/>
    <n v="0"/>
    <n v="0"/>
    <n v="0"/>
    <n v="0"/>
    <n v="0"/>
    <x v="3"/>
  </r>
  <r>
    <n v="4475"/>
    <n v="1949"/>
    <n v="65"/>
    <x v="2"/>
    <x v="1"/>
    <x v="2"/>
    <x v="1651"/>
    <n v="0"/>
    <n v="0"/>
    <d v="2013-02-16T00:00:00"/>
    <n v="82"/>
    <n v="1315"/>
    <n v="22"/>
    <n v="780"/>
    <n v="145"/>
    <n v="0"/>
    <n v="178"/>
    <n v="1"/>
    <n v="7"/>
    <n v="8"/>
    <n v="9"/>
    <n v="5"/>
    <n v="0"/>
    <n v="0"/>
    <n v="0"/>
    <n v="0"/>
    <n v="0"/>
    <n v="0"/>
    <n v="0"/>
    <x v="0"/>
  </r>
  <r>
    <n v="10868"/>
    <n v="1951"/>
    <n v="63"/>
    <x v="2"/>
    <x v="0"/>
    <x v="4"/>
    <x v="1652"/>
    <n v="0"/>
    <n v="0"/>
    <d v="2013-02-06T00:00:00"/>
    <n v="82"/>
    <n v="344"/>
    <n v="45"/>
    <n v="654"/>
    <n v="104"/>
    <n v="11"/>
    <n v="114"/>
    <n v="2"/>
    <n v="3"/>
    <n v="4"/>
    <n v="10"/>
    <n v="3"/>
    <n v="0"/>
    <n v="0"/>
    <n v="0"/>
    <n v="0"/>
    <n v="0"/>
    <n v="0"/>
    <n v="0"/>
    <x v="0"/>
  </r>
  <r>
    <n v="6742"/>
    <n v="1979"/>
    <n v="35"/>
    <x v="1"/>
    <x v="0"/>
    <x v="2"/>
    <x v="1653"/>
    <n v="1"/>
    <n v="0"/>
    <d v="2013-01-13T00:00:00"/>
    <n v="82"/>
    <n v="2"/>
    <n v="2"/>
    <n v="1"/>
    <n v="3"/>
    <n v="1"/>
    <n v="2"/>
    <n v="1"/>
    <n v="1"/>
    <n v="0"/>
    <n v="2"/>
    <n v="8"/>
    <n v="0"/>
    <n v="0"/>
    <n v="0"/>
    <n v="0"/>
    <n v="0"/>
    <n v="0"/>
    <n v="1"/>
    <x v="0"/>
  </r>
  <r>
    <n v="5692"/>
    <n v="1989"/>
    <n v="25"/>
    <x v="1"/>
    <x v="4"/>
    <x v="2"/>
    <x v="1654"/>
    <n v="1"/>
    <n v="0"/>
    <d v="2012-12-22T00:00:00"/>
    <n v="82"/>
    <n v="1"/>
    <n v="4"/>
    <n v="3"/>
    <n v="8"/>
    <n v="9"/>
    <n v="7"/>
    <n v="1"/>
    <n v="1"/>
    <n v="0"/>
    <n v="3"/>
    <n v="8"/>
    <n v="0"/>
    <n v="0"/>
    <n v="0"/>
    <n v="0"/>
    <n v="0"/>
    <n v="0"/>
    <n v="0"/>
    <x v="6"/>
  </r>
  <r>
    <n v="339"/>
    <n v="1972"/>
    <n v="42"/>
    <x v="0"/>
    <x v="1"/>
    <x v="2"/>
    <x v="1"/>
    <n v="0"/>
    <n v="1"/>
    <d v="2012-11-23T00:00:00"/>
    <n v="82"/>
    <n v="462"/>
    <n v="0"/>
    <n v="24"/>
    <n v="6"/>
    <n v="0"/>
    <n v="4"/>
    <n v="2"/>
    <n v="9"/>
    <n v="2"/>
    <n v="5"/>
    <n v="7"/>
    <n v="0"/>
    <n v="1"/>
    <n v="0"/>
    <n v="0"/>
    <n v="0"/>
    <n v="1"/>
    <n v="0"/>
    <x v="0"/>
  </r>
  <r>
    <n v="10398"/>
    <n v="1981"/>
    <n v="33"/>
    <x v="1"/>
    <x v="2"/>
    <x v="1"/>
    <x v="1655"/>
    <n v="1"/>
    <n v="0"/>
    <d v="2012-08-27T00:00:00"/>
    <n v="82"/>
    <n v="1"/>
    <n v="6"/>
    <n v="2"/>
    <n v="8"/>
    <n v="2"/>
    <n v="12"/>
    <n v="1"/>
    <n v="1"/>
    <n v="0"/>
    <n v="2"/>
    <n v="7"/>
    <n v="0"/>
    <n v="0"/>
    <n v="0"/>
    <n v="0"/>
    <n v="0"/>
    <n v="0"/>
    <n v="0"/>
    <x v="0"/>
  </r>
  <r>
    <n v="8017"/>
    <n v="1981"/>
    <n v="33"/>
    <x v="1"/>
    <x v="2"/>
    <x v="2"/>
    <x v="1656"/>
    <n v="1"/>
    <n v="1"/>
    <d v="2014-06-19T00:00:00"/>
    <n v="83"/>
    <n v="22"/>
    <n v="0"/>
    <n v="19"/>
    <n v="6"/>
    <n v="5"/>
    <n v="3"/>
    <n v="2"/>
    <n v="2"/>
    <n v="0"/>
    <n v="3"/>
    <n v="6"/>
    <n v="0"/>
    <n v="0"/>
    <n v="0"/>
    <n v="0"/>
    <n v="0"/>
    <n v="0"/>
    <n v="0"/>
    <x v="6"/>
  </r>
  <r>
    <n v="3722"/>
    <n v="1972"/>
    <n v="42"/>
    <x v="0"/>
    <x v="0"/>
    <x v="1"/>
    <x v="1657"/>
    <n v="1"/>
    <n v="1"/>
    <d v="2014-04-16T00:00:00"/>
    <n v="83"/>
    <n v="31"/>
    <n v="1"/>
    <n v="8"/>
    <n v="0"/>
    <n v="0"/>
    <n v="8"/>
    <n v="2"/>
    <n v="2"/>
    <n v="0"/>
    <n v="3"/>
    <n v="6"/>
    <n v="0"/>
    <n v="0"/>
    <n v="0"/>
    <n v="0"/>
    <n v="0"/>
    <n v="0"/>
    <n v="0"/>
    <x v="0"/>
  </r>
  <r>
    <n v="7326"/>
    <n v="1971"/>
    <n v="43"/>
    <x v="0"/>
    <x v="3"/>
    <x v="2"/>
    <x v="1658"/>
    <n v="0"/>
    <n v="1"/>
    <d v="2014-03-23T00:00:00"/>
    <n v="83"/>
    <n v="34"/>
    <n v="1"/>
    <n v="19"/>
    <n v="2"/>
    <n v="7"/>
    <n v="0"/>
    <n v="1"/>
    <n v="1"/>
    <n v="1"/>
    <n v="3"/>
    <n v="2"/>
    <n v="0"/>
    <n v="0"/>
    <n v="0"/>
    <n v="0"/>
    <n v="0"/>
    <n v="0"/>
    <n v="0"/>
    <x v="1"/>
  </r>
  <r>
    <n v="2416"/>
    <n v="1969"/>
    <n v="45"/>
    <x v="0"/>
    <x v="1"/>
    <x v="1"/>
    <x v="1659"/>
    <n v="0"/>
    <n v="0"/>
    <d v="2014-03-03T00:00:00"/>
    <n v="83"/>
    <n v="789"/>
    <n v="25"/>
    <n v="420"/>
    <n v="16"/>
    <n v="38"/>
    <n v="0"/>
    <n v="1"/>
    <n v="2"/>
    <n v="8"/>
    <n v="9"/>
    <n v="1"/>
    <n v="0"/>
    <n v="0"/>
    <n v="0"/>
    <n v="0"/>
    <n v="0"/>
    <n v="0"/>
    <n v="0"/>
    <x v="0"/>
  </r>
  <r>
    <n v="1878"/>
    <n v="1985"/>
    <n v="29"/>
    <x v="1"/>
    <x v="2"/>
    <x v="2"/>
    <x v="1660"/>
    <n v="0"/>
    <n v="0"/>
    <d v="2014-02-18T00:00:00"/>
    <n v="83"/>
    <n v="4"/>
    <n v="6"/>
    <n v="8"/>
    <n v="6"/>
    <n v="3"/>
    <n v="10"/>
    <n v="1"/>
    <n v="2"/>
    <n v="0"/>
    <n v="3"/>
    <n v="7"/>
    <n v="0"/>
    <n v="0"/>
    <n v="0"/>
    <n v="0"/>
    <n v="0"/>
    <n v="0"/>
    <n v="0"/>
    <x v="0"/>
  </r>
  <r>
    <n v="5278"/>
    <n v="1964"/>
    <n v="50"/>
    <x v="0"/>
    <x v="0"/>
    <x v="2"/>
    <x v="1661"/>
    <n v="0"/>
    <n v="0"/>
    <d v="2014-01-25T00:00:00"/>
    <n v="83"/>
    <n v="307"/>
    <n v="26"/>
    <n v="360"/>
    <n v="138"/>
    <n v="31"/>
    <n v="40"/>
    <n v="1"/>
    <n v="6"/>
    <n v="9"/>
    <n v="5"/>
    <n v="3"/>
    <n v="0"/>
    <n v="0"/>
    <n v="0"/>
    <n v="1"/>
    <n v="0"/>
    <n v="0"/>
    <n v="0"/>
    <x v="4"/>
  </r>
  <r>
    <n v="5734"/>
    <n v="1974"/>
    <n v="40"/>
    <x v="0"/>
    <x v="1"/>
    <x v="2"/>
    <x v="1662"/>
    <n v="1"/>
    <n v="1"/>
    <d v="2013-11-20T00:00:00"/>
    <n v="83"/>
    <n v="46"/>
    <n v="4"/>
    <n v="36"/>
    <n v="2"/>
    <n v="2"/>
    <n v="1"/>
    <n v="1"/>
    <n v="2"/>
    <n v="0"/>
    <n v="4"/>
    <n v="5"/>
    <n v="0"/>
    <n v="0"/>
    <n v="0"/>
    <n v="0"/>
    <n v="0"/>
    <n v="0"/>
    <n v="0"/>
    <x v="0"/>
  </r>
  <r>
    <n v="4370"/>
    <n v="1966"/>
    <n v="48"/>
    <x v="0"/>
    <x v="0"/>
    <x v="3"/>
    <x v="1663"/>
    <n v="2"/>
    <n v="1"/>
    <d v="2013-11-13T00:00:00"/>
    <n v="83"/>
    <n v="18"/>
    <n v="1"/>
    <n v="32"/>
    <n v="6"/>
    <n v="3"/>
    <n v="28"/>
    <n v="3"/>
    <n v="2"/>
    <n v="0"/>
    <n v="4"/>
    <n v="6"/>
    <n v="0"/>
    <n v="0"/>
    <n v="0"/>
    <n v="0"/>
    <n v="0"/>
    <n v="0"/>
    <n v="0"/>
    <x v="5"/>
  </r>
  <r>
    <n v="8405"/>
    <n v="1979"/>
    <n v="35"/>
    <x v="1"/>
    <x v="0"/>
    <x v="0"/>
    <x v="1664"/>
    <n v="1"/>
    <n v="1"/>
    <d v="2013-09-30T00:00:00"/>
    <n v="83"/>
    <n v="135"/>
    <n v="25"/>
    <n v="51"/>
    <n v="23"/>
    <n v="25"/>
    <n v="46"/>
    <n v="2"/>
    <n v="4"/>
    <n v="2"/>
    <n v="5"/>
    <n v="3"/>
    <n v="0"/>
    <n v="0"/>
    <n v="0"/>
    <n v="0"/>
    <n v="0"/>
    <n v="0"/>
    <n v="0"/>
    <x v="6"/>
  </r>
  <r>
    <n v="7617"/>
    <n v="1974"/>
    <n v="40"/>
    <x v="0"/>
    <x v="0"/>
    <x v="1"/>
    <x v="1665"/>
    <n v="1"/>
    <n v="1"/>
    <d v="2013-08-15T00:00:00"/>
    <n v="83"/>
    <n v="67"/>
    <n v="5"/>
    <n v="61"/>
    <n v="3"/>
    <n v="8"/>
    <n v="19"/>
    <n v="5"/>
    <n v="2"/>
    <n v="1"/>
    <n v="5"/>
    <n v="5"/>
    <n v="0"/>
    <n v="0"/>
    <n v="0"/>
    <n v="0"/>
    <n v="0"/>
    <n v="0"/>
    <n v="0"/>
    <x v="0"/>
  </r>
  <r>
    <n v="10339"/>
    <n v="1954"/>
    <n v="60"/>
    <x v="2"/>
    <x v="3"/>
    <x v="3"/>
    <x v="120"/>
    <n v="0"/>
    <n v="1"/>
    <d v="2013-06-23T00:00:00"/>
    <n v="83"/>
    <n v="161"/>
    <n v="0"/>
    <n v="22"/>
    <n v="0"/>
    <n v="0"/>
    <n v="24"/>
    <n v="2"/>
    <n v="4"/>
    <n v="1"/>
    <n v="4"/>
    <n v="6"/>
    <n v="0"/>
    <n v="0"/>
    <n v="0"/>
    <n v="0"/>
    <n v="0"/>
    <n v="0"/>
    <n v="0"/>
    <x v="3"/>
  </r>
  <r>
    <n v="6376"/>
    <n v="1979"/>
    <n v="35"/>
    <x v="1"/>
    <x v="0"/>
    <x v="1"/>
    <x v="1666"/>
    <n v="1"/>
    <n v="0"/>
    <d v="2013-06-10T00:00:00"/>
    <n v="83"/>
    <n v="191"/>
    <n v="56"/>
    <n v="139"/>
    <n v="51"/>
    <n v="8"/>
    <n v="100"/>
    <n v="4"/>
    <n v="4"/>
    <n v="3"/>
    <n v="8"/>
    <n v="4"/>
    <n v="0"/>
    <n v="0"/>
    <n v="0"/>
    <n v="0"/>
    <n v="0"/>
    <n v="0"/>
    <n v="0"/>
    <x v="3"/>
  </r>
  <r>
    <n v="2150"/>
    <n v="1958"/>
    <n v="56"/>
    <x v="0"/>
    <x v="1"/>
    <x v="4"/>
    <x v="1667"/>
    <n v="0"/>
    <n v="1"/>
    <d v="2013-05-11T00:00:00"/>
    <n v="83"/>
    <n v="860"/>
    <n v="28"/>
    <n v="409"/>
    <n v="73"/>
    <n v="56"/>
    <n v="56"/>
    <n v="1"/>
    <n v="8"/>
    <n v="9"/>
    <n v="4"/>
    <n v="4"/>
    <n v="0"/>
    <n v="0"/>
    <n v="0"/>
    <n v="0"/>
    <n v="0"/>
    <n v="0"/>
    <n v="0"/>
    <x v="1"/>
  </r>
  <r>
    <n v="7386"/>
    <n v="1976"/>
    <n v="38"/>
    <x v="1"/>
    <x v="0"/>
    <x v="0"/>
    <x v="1668"/>
    <n v="1"/>
    <n v="0"/>
    <d v="2013-04-22T00:00:00"/>
    <n v="83"/>
    <n v="17"/>
    <n v="0"/>
    <n v="14"/>
    <n v="7"/>
    <n v="3"/>
    <n v="2"/>
    <n v="1"/>
    <n v="1"/>
    <n v="0"/>
    <n v="3"/>
    <n v="7"/>
    <n v="0"/>
    <n v="0"/>
    <n v="0"/>
    <n v="0"/>
    <n v="0"/>
    <n v="0"/>
    <n v="0"/>
    <x v="1"/>
  </r>
  <r>
    <n v="3006"/>
    <n v="1976"/>
    <n v="38"/>
    <x v="1"/>
    <x v="0"/>
    <x v="0"/>
    <x v="1668"/>
    <n v="1"/>
    <n v="0"/>
    <d v="2013-04-22T00:00:00"/>
    <n v="83"/>
    <n v="17"/>
    <n v="0"/>
    <n v="14"/>
    <n v="7"/>
    <n v="3"/>
    <n v="2"/>
    <n v="1"/>
    <n v="1"/>
    <n v="0"/>
    <n v="3"/>
    <n v="7"/>
    <n v="0"/>
    <n v="0"/>
    <n v="0"/>
    <n v="0"/>
    <n v="0"/>
    <n v="0"/>
    <n v="0"/>
    <x v="1"/>
  </r>
  <r>
    <n v="11088"/>
    <n v="1971"/>
    <n v="43"/>
    <x v="0"/>
    <x v="1"/>
    <x v="3"/>
    <x v="1669"/>
    <n v="0"/>
    <n v="1"/>
    <d v="2013-04-21T00:00:00"/>
    <n v="83"/>
    <n v="1396"/>
    <n v="0"/>
    <n v="322"/>
    <n v="46"/>
    <n v="35"/>
    <n v="17"/>
    <n v="1"/>
    <n v="4"/>
    <n v="9"/>
    <n v="4"/>
    <n v="6"/>
    <n v="0"/>
    <n v="0"/>
    <n v="0"/>
    <n v="0"/>
    <n v="0"/>
    <n v="0"/>
    <n v="0"/>
    <x v="0"/>
  </r>
  <r>
    <n v="5185"/>
    <n v="1955"/>
    <n v="59"/>
    <x v="0"/>
    <x v="0"/>
    <x v="2"/>
    <x v="1670"/>
    <n v="0"/>
    <n v="0"/>
    <d v="2013-02-14T00:00:00"/>
    <n v="83"/>
    <n v="199"/>
    <n v="66"/>
    <n v="315"/>
    <n v="97"/>
    <n v="174"/>
    <n v="41"/>
    <n v="1"/>
    <n v="4"/>
    <n v="3"/>
    <n v="5"/>
    <n v="2"/>
    <n v="0"/>
    <n v="0"/>
    <n v="0"/>
    <n v="0"/>
    <n v="0"/>
    <n v="0"/>
    <n v="0"/>
    <x v="6"/>
  </r>
  <r>
    <n v="3523"/>
    <n v="1962"/>
    <n v="52"/>
    <x v="0"/>
    <x v="0"/>
    <x v="3"/>
    <x v="1671"/>
    <n v="0"/>
    <n v="1"/>
    <d v="2013-01-23T00:00:00"/>
    <n v="83"/>
    <n v="583"/>
    <n v="34"/>
    <n v="309"/>
    <n v="0"/>
    <n v="22"/>
    <n v="125"/>
    <n v="2"/>
    <n v="5"/>
    <n v="4"/>
    <n v="8"/>
    <n v="3"/>
    <n v="0"/>
    <n v="0"/>
    <n v="0"/>
    <n v="0"/>
    <n v="0"/>
    <n v="0"/>
    <n v="0"/>
    <x v="0"/>
  </r>
  <r>
    <n v="55"/>
    <n v="1963"/>
    <n v="51"/>
    <x v="0"/>
    <x v="0"/>
    <x v="3"/>
    <x v="1672"/>
    <n v="0"/>
    <n v="1"/>
    <d v="2012-12-07T00:00:00"/>
    <n v="83"/>
    <n v="509"/>
    <n v="0"/>
    <n v="65"/>
    <n v="7"/>
    <n v="11"/>
    <n v="5"/>
    <n v="4"/>
    <n v="7"/>
    <n v="2"/>
    <n v="9"/>
    <n v="6"/>
    <n v="0"/>
    <n v="0"/>
    <n v="0"/>
    <n v="0"/>
    <n v="0"/>
    <n v="0"/>
    <n v="0"/>
    <x v="0"/>
  </r>
  <r>
    <n v="3807"/>
    <n v="1955"/>
    <n v="59"/>
    <x v="0"/>
    <x v="0"/>
    <x v="3"/>
    <x v="1673"/>
    <n v="0"/>
    <n v="1"/>
    <d v="2012-11-30T00:00:00"/>
    <n v="83"/>
    <n v="473"/>
    <n v="21"/>
    <n v="176"/>
    <n v="19"/>
    <n v="21"/>
    <n v="56"/>
    <n v="3"/>
    <n v="9"/>
    <n v="2"/>
    <n v="9"/>
    <n v="6"/>
    <n v="0"/>
    <n v="0"/>
    <n v="0"/>
    <n v="0"/>
    <n v="0"/>
    <n v="0"/>
    <n v="0"/>
    <x v="0"/>
  </r>
  <r>
    <n v="2453"/>
    <n v="1960"/>
    <n v="54"/>
    <x v="0"/>
    <x v="0"/>
    <x v="3"/>
    <x v="1674"/>
    <n v="0"/>
    <n v="1"/>
    <d v="2012-08-31T00:00:00"/>
    <n v="83"/>
    <n v="526"/>
    <n v="28"/>
    <n v="135"/>
    <n v="10"/>
    <n v="21"/>
    <n v="99"/>
    <n v="3"/>
    <n v="5"/>
    <n v="3"/>
    <n v="12"/>
    <n v="5"/>
    <n v="0"/>
    <n v="0"/>
    <n v="0"/>
    <n v="0"/>
    <n v="0"/>
    <n v="0"/>
    <n v="0"/>
    <x v="0"/>
  </r>
  <r>
    <n v="7787"/>
    <n v="1960"/>
    <n v="54"/>
    <x v="0"/>
    <x v="0"/>
    <x v="3"/>
    <x v="1674"/>
    <n v="0"/>
    <n v="1"/>
    <d v="2012-08-31T00:00:00"/>
    <n v="83"/>
    <n v="526"/>
    <n v="28"/>
    <n v="135"/>
    <n v="10"/>
    <n v="21"/>
    <n v="99"/>
    <n v="3"/>
    <n v="5"/>
    <n v="3"/>
    <n v="12"/>
    <n v="5"/>
    <n v="0"/>
    <n v="0"/>
    <n v="0"/>
    <n v="0"/>
    <n v="0"/>
    <n v="0"/>
    <n v="0"/>
    <x v="1"/>
  </r>
  <r>
    <n v="2230"/>
    <n v="1970"/>
    <n v="44"/>
    <x v="0"/>
    <x v="1"/>
    <x v="2"/>
    <x v="1675"/>
    <n v="1"/>
    <n v="0"/>
    <d v="2014-05-24T00:00:00"/>
    <n v="84"/>
    <n v="27"/>
    <n v="2"/>
    <n v="14"/>
    <n v="0"/>
    <n v="0"/>
    <n v="0"/>
    <n v="3"/>
    <n v="3"/>
    <n v="1"/>
    <n v="3"/>
    <n v="5"/>
    <n v="0"/>
    <n v="0"/>
    <n v="0"/>
    <n v="0"/>
    <n v="0"/>
    <n v="0"/>
    <n v="0"/>
    <x v="4"/>
  </r>
  <r>
    <n v="8146"/>
    <n v="1976"/>
    <n v="38"/>
    <x v="1"/>
    <x v="3"/>
    <x v="3"/>
    <x v="1676"/>
    <n v="1"/>
    <n v="1"/>
    <d v="2014-05-11T00:00:00"/>
    <n v="84"/>
    <n v="30"/>
    <n v="0"/>
    <n v="8"/>
    <n v="2"/>
    <n v="0"/>
    <n v="14"/>
    <n v="1"/>
    <n v="1"/>
    <n v="1"/>
    <n v="2"/>
    <n v="6"/>
    <n v="0"/>
    <n v="0"/>
    <n v="0"/>
    <n v="0"/>
    <n v="0"/>
    <n v="0"/>
    <n v="0"/>
    <x v="6"/>
  </r>
  <r>
    <n v="988"/>
    <n v="1965"/>
    <n v="49"/>
    <x v="0"/>
    <x v="0"/>
    <x v="2"/>
    <x v="1677"/>
    <n v="0"/>
    <n v="0"/>
    <d v="2014-05-07T00:00:00"/>
    <n v="84"/>
    <n v="410"/>
    <n v="0"/>
    <n v="592"/>
    <n v="147"/>
    <n v="22"/>
    <n v="22"/>
    <n v="1"/>
    <n v="6"/>
    <n v="4"/>
    <n v="7"/>
    <n v="3"/>
    <n v="0"/>
    <n v="0"/>
    <n v="0"/>
    <n v="1"/>
    <n v="0"/>
    <n v="0"/>
    <n v="0"/>
    <x v="0"/>
  </r>
  <r>
    <n v="4832"/>
    <n v="1979"/>
    <n v="35"/>
    <x v="1"/>
    <x v="0"/>
    <x v="2"/>
    <x v="1678"/>
    <n v="1"/>
    <n v="0"/>
    <d v="2014-03-07T00:00:00"/>
    <n v="84"/>
    <n v="6"/>
    <n v="5"/>
    <n v="17"/>
    <n v="3"/>
    <n v="24"/>
    <n v="46"/>
    <n v="2"/>
    <n v="2"/>
    <n v="2"/>
    <n v="2"/>
    <n v="7"/>
    <n v="0"/>
    <n v="0"/>
    <n v="0"/>
    <n v="0"/>
    <n v="0"/>
    <n v="0"/>
    <n v="0"/>
    <x v="0"/>
  </r>
  <r>
    <n v="3152"/>
    <n v="1957"/>
    <n v="57"/>
    <x v="0"/>
    <x v="0"/>
    <x v="3"/>
    <x v="1679"/>
    <n v="1"/>
    <n v="1"/>
    <d v="2014-02-25T00:00:00"/>
    <n v="84"/>
    <n v="15"/>
    <n v="10"/>
    <n v="19"/>
    <n v="8"/>
    <n v="17"/>
    <n v="20"/>
    <n v="3"/>
    <n v="2"/>
    <n v="1"/>
    <n v="3"/>
    <n v="5"/>
    <n v="0"/>
    <n v="0"/>
    <n v="0"/>
    <n v="0"/>
    <n v="0"/>
    <n v="0"/>
    <n v="0"/>
    <x v="5"/>
  </r>
  <r>
    <n v="11188"/>
    <n v="1957"/>
    <n v="57"/>
    <x v="0"/>
    <x v="0"/>
    <x v="3"/>
    <x v="1679"/>
    <n v="1"/>
    <n v="1"/>
    <d v="2014-02-25T00:00:00"/>
    <n v="84"/>
    <n v="15"/>
    <n v="10"/>
    <n v="19"/>
    <n v="8"/>
    <n v="17"/>
    <n v="20"/>
    <n v="3"/>
    <n v="2"/>
    <n v="1"/>
    <n v="3"/>
    <n v="5"/>
    <n v="0"/>
    <n v="0"/>
    <n v="0"/>
    <n v="0"/>
    <n v="0"/>
    <n v="0"/>
    <n v="0"/>
    <x v="0"/>
  </r>
  <r>
    <n v="361"/>
    <n v="1969"/>
    <n v="45"/>
    <x v="0"/>
    <x v="3"/>
    <x v="2"/>
    <x v="1680"/>
    <n v="1"/>
    <n v="1"/>
    <d v="2014-02-18T00:00:00"/>
    <n v="84"/>
    <n v="5"/>
    <n v="1"/>
    <n v="7"/>
    <n v="2"/>
    <n v="1"/>
    <n v="4"/>
    <n v="1"/>
    <n v="1"/>
    <n v="0"/>
    <n v="2"/>
    <n v="7"/>
    <n v="0"/>
    <n v="0"/>
    <n v="0"/>
    <n v="0"/>
    <n v="0"/>
    <n v="0"/>
    <n v="0"/>
    <x v="3"/>
  </r>
  <r>
    <n v="5939"/>
    <n v="1971"/>
    <n v="43"/>
    <x v="0"/>
    <x v="0"/>
    <x v="3"/>
    <x v="1681"/>
    <n v="1"/>
    <n v="1"/>
    <d v="2014-01-17T00:00:00"/>
    <n v="84"/>
    <n v="43"/>
    <n v="5"/>
    <n v="28"/>
    <n v="7"/>
    <n v="6"/>
    <n v="33"/>
    <n v="4"/>
    <n v="3"/>
    <n v="1"/>
    <n v="3"/>
    <n v="5"/>
    <n v="0"/>
    <n v="0"/>
    <n v="0"/>
    <n v="0"/>
    <n v="0"/>
    <n v="0"/>
    <n v="0"/>
    <x v="0"/>
  </r>
  <r>
    <n v="9349"/>
    <n v="1985"/>
    <n v="29"/>
    <x v="1"/>
    <x v="0"/>
    <x v="2"/>
    <x v="1682"/>
    <n v="0"/>
    <n v="0"/>
    <d v="2013-12-19T00:00:00"/>
    <n v="84"/>
    <n v="693"/>
    <n v="21"/>
    <n v="118"/>
    <n v="110"/>
    <n v="147"/>
    <n v="42"/>
    <n v="1"/>
    <n v="6"/>
    <n v="5"/>
    <n v="11"/>
    <n v="2"/>
    <n v="0"/>
    <n v="0"/>
    <n v="1"/>
    <n v="1"/>
    <n v="0"/>
    <n v="0"/>
    <n v="0"/>
    <x v="4"/>
  </r>
  <r>
    <n v="819"/>
    <n v="1945"/>
    <n v="69"/>
    <x v="2"/>
    <x v="0"/>
    <x v="4"/>
    <x v="1683"/>
    <n v="0"/>
    <n v="0"/>
    <d v="2013-11-05T00:00:00"/>
    <n v="84"/>
    <n v="508"/>
    <n v="124"/>
    <n v="249"/>
    <n v="50"/>
    <n v="38"/>
    <n v="134"/>
    <n v="1"/>
    <n v="6"/>
    <n v="5"/>
    <n v="13"/>
    <n v="3"/>
    <n v="0"/>
    <n v="0"/>
    <n v="0"/>
    <n v="0"/>
    <n v="0"/>
    <n v="0"/>
    <n v="0"/>
    <x v="0"/>
  </r>
  <r>
    <n v="10120"/>
    <n v="1955"/>
    <n v="59"/>
    <x v="0"/>
    <x v="0"/>
    <x v="3"/>
    <x v="1684"/>
    <n v="0"/>
    <n v="1"/>
    <d v="2013-10-24T00:00:00"/>
    <n v="84"/>
    <n v="116"/>
    <n v="6"/>
    <n v="82"/>
    <n v="6"/>
    <n v="6"/>
    <n v="41"/>
    <n v="2"/>
    <n v="3"/>
    <n v="1"/>
    <n v="6"/>
    <n v="5"/>
    <n v="0"/>
    <n v="0"/>
    <n v="0"/>
    <n v="0"/>
    <n v="0"/>
    <n v="0"/>
    <n v="0"/>
    <x v="2"/>
  </r>
  <r>
    <n v="4541"/>
    <n v="1955"/>
    <n v="59"/>
    <x v="0"/>
    <x v="0"/>
    <x v="3"/>
    <x v="1684"/>
    <n v="0"/>
    <n v="1"/>
    <d v="2013-10-24T00:00:00"/>
    <n v="84"/>
    <n v="116"/>
    <n v="6"/>
    <n v="82"/>
    <n v="6"/>
    <n v="6"/>
    <n v="41"/>
    <n v="2"/>
    <n v="3"/>
    <n v="1"/>
    <n v="6"/>
    <n v="5"/>
    <n v="0"/>
    <n v="0"/>
    <n v="0"/>
    <n v="0"/>
    <n v="0"/>
    <n v="0"/>
    <n v="0"/>
    <x v="1"/>
  </r>
  <r>
    <n v="2456"/>
    <n v="1975"/>
    <n v="39"/>
    <x v="1"/>
    <x v="1"/>
    <x v="2"/>
    <x v="1685"/>
    <n v="0"/>
    <n v="1"/>
    <d v="2013-10-14T00:00:00"/>
    <n v="84"/>
    <n v="80"/>
    <n v="4"/>
    <n v="46"/>
    <n v="0"/>
    <n v="17"/>
    <n v="2"/>
    <n v="5"/>
    <n v="2"/>
    <n v="1"/>
    <n v="5"/>
    <n v="6"/>
    <n v="0"/>
    <n v="0"/>
    <n v="0"/>
    <n v="0"/>
    <n v="0"/>
    <n v="0"/>
    <n v="0"/>
    <x v="6"/>
  </r>
  <r>
    <n v="2516"/>
    <n v="1969"/>
    <n v="45"/>
    <x v="0"/>
    <x v="2"/>
    <x v="2"/>
    <x v="1686"/>
    <n v="1"/>
    <n v="1"/>
    <d v="2013-06-08T00:00:00"/>
    <n v="84"/>
    <n v="22"/>
    <n v="2"/>
    <n v="10"/>
    <n v="6"/>
    <n v="4"/>
    <n v="34"/>
    <n v="2"/>
    <n v="1"/>
    <n v="2"/>
    <n v="2"/>
    <n v="4"/>
    <n v="0"/>
    <n v="0"/>
    <n v="0"/>
    <n v="0"/>
    <n v="0"/>
    <n v="0"/>
    <n v="0"/>
    <x v="0"/>
  </r>
  <r>
    <n v="11013"/>
    <n v="1987"/>
    <n v="27"/>
    <x v="1"/>
    <x v="0"/>
    <x v="3"/>
    <x v="1687"/>
    <n v="0"/>
    <n v="0"/>
    <d v="2013-03-31T00:00:00"/>
    <n v="84"/>
    <n v="336"/>
    <n v="28"/>
    <n v="282"/>
    <n v="184"/>
    <n v="54"/>
    <n v="54"/>
    <n v="1"/>
    <n v="2"/>
    <n v="8"/>
    <n v="6"/>
    <n v="1"/>
    <n v="0"/>
    <n v="0"/>
    <n v="0"/>
    <n v="0"/>
    <n v="0"/>
    <n v="0"/>
    <n v="0"/>
    <x v="0"/>
  </r>
  <r>
    <n v="9988"/>
    <n v="1976"/>
    <n v="38"/>
    <x v="1"/>
    <x v="3"/>
    <x v="1"/>
    <x v="1688"/>
    <n v="0"/>
    <n v="1"/>
    <d v="2013-03-03T00:00:00"/>
    <n v="84"/>
    <n v="553"/>
    <n v="25"/>
    <n v="142"/>
    <n v="65"/>
    <n v="67"/>
    <n v="8"/>
    <n v="3"/>
    <n v="6"/>
    <n v="3"/>
    <n v="13"/>
    <n v="4"/>
    <n v="0"/>
    <n v="0"/>
    <n v="0"/>
    <n v="0"/>
    <n v="0"/>
    <n v="0"/>
    <n v="0"/>
    <x v="1"/>
  </r>
  <r>
    <n v="1627"/>
    <n v="1957"/>
    <n v="57"/>
    <x v="0"/>
    <x v="2"/>
    <x v="0"/>
    <x v="1689"/>
    <n v="0"/>
    <n v="0"/>
    <d v="2013-01-26T00:00:00"/>
    <n v="84"/>
    <n v="408"/>
    <n v="61"/>
    <n v="109"/>
    <n v="48"/>
    <n v="122"/>
    <n v="41"/>
    <n v="1"/>
    <n v="5"/>
    <n v="7"/>
    <n v="9"/>
    <n v="4"/>
    <n v="0"/>
    <n v="0"/>
    <n v="0"/>
    <n v="1"/>
    <n v="0"/>
    <n v="0"/>
    <n v="0"/>
    <x v="0"/>
  </r>
  <r>
    <n v="1490"/>
    <n v="1962"/>
    <n v="52"/>
    <x v="0"/>
    <x v="0"/>
    <x v="2"/>
    <x v="1690"/>
    <n v="0"/>
    <n v="1"/>
    <d v="2012-11-28T00:00:00"/>
    <n v="84"/>
    <n v="675"/>
    <n v="0"/>
    <n v="85"/>
    <n v="10"/>
    <n v="7"/>
    <n v="77"/>
    <n v="5"/>
    <n v="10"/>
    <n v="3"/>
    <n v="8"/>
    <n v="8"/>
    <n v="0"/>
    <n v="0"/>
    <n v="0"/>
    <n v="0"/>
    <n v="0"/>
    <n v="0"/>
    <n v="0"/>
    <x v="1"/>
  </r>
  <r>
    <n v="6710"/>
    <n v="1951"/>
    <n v="63"/>
    <x v="2"/>
    <x v="3"/>
    <x v="1"/>
    <x v="1691"/>
    <n v="2"/>
    <n v="1"/>
    <d v="2012-11-17T00:00:00"/>
    <n v="84"/>
    <n v="68"/>
    <n v="1"/>
    <n v="13"/>
    <n v="3"/>
    <n v="5"/>
    <n v="13"/>
    <n v="1"/>
    <n v="2"/>
    <n v="0"/>
    <n v="4"/>
    <n v="6"/>
    <n v="0"/>
    <n v="0"/>
    <n v="0"/>
    <n v="0"/>
    <n v="0"/>
    <n v="0"/>
    <n v="0"/>
    <x v="0"/>
  </r>
  <r>
    <n v="7375"/>
    <n v="1976"/>
    <n v="38"/>
    <x v="1"/>
    <x v="0"/>
    <x v="3"/>
    <x v="1692"/>
    <n v="0"/>
    <n v="1"/>
    <d v="2012-10-25T00:00:00"/>
    <n v="84"/>
    <n v="297"/>
    <n v="7"/>
    <n v="79"/>
    <n v="0"/>
    <n v="11"/>
    <n v="182"/>
    <n v="2"/>
    <n v="8"/>
    <n v="2"/>
    <n v="4"/>
    <n v="8"/>
    <n v="0"/>
    <n v="0"/>
    <n v="0"/>
    <n v="0"/>
    <n v="0"/>
    <n v="0"/>
    <n v="0"/>
    <x v="6"/>
  </r>
  <r>
    <n v="10144"/>
    <n v="1976"/>
    <n v="38"/>
    <x v="1"/>
    <x v="0"/>
    <x v="3"/>
    <x v="1692"/>
    <n v="0"/>
    <n v="1"/>
    <d v="2012-10-25T00:00:00"/>
    <n v="84"/>
    <n v="297"/>
    <n v="7"/>
    <n v="79"/>
    <n v="0"/>
    <n v="11"/>
    <n v="182"/>
    <n v="2"/>
    <n v="8"/>
    <n v="2"/>
    <n v="4"/>
    <n v="8"/>
    <n v="0"/>
    <n v="0"/>
    <n v="0"/>
    <n v="0"/>
    <n v="0"/>
    <n v="0"/>
    <n v="0"/>
    <x v="6"/>
  </r>
  <r>
    <n v="3138"/>
    <n v="1956"/>
    <n v="58"/>
    <x v="0"/>
    <x v="0"/>
    <x v="1"/>
    <x v="1693"/>
    <n v="0"/>
    <n v="0"/>
    <d v="2012-10-20T00:00:00"/>
    <n v="84"/>
    <n v="1324"/>
    <n v="27"/>
    <n v="119"/>
    <n v="71"/>
    <n v="108"/>
    <n v="27"/>
    <n v="0"/>
    <n v="7"/>
    <n v="9"/>
    <n v="6"/>
    <n v="4"/>
    <n v="0"/>
    <n v="1"/>
    <n v="1"/>
    <n v="1"/>
    <n v="1"/>
    <n v="1"/>
    <n v="0"/>
    <x v="0"/>
  </r>
  <r>
    <n v="1440"/>
    <n v="1978"/>
    <n v="36"/>
    <x v="1"/>
    <x v="2"/>
    <x v="3"/>
    <x v="1694"/>
    <n v="0"/>
    <n v="0"/>
    <d v="2012-09-04T00:00:00"/>
    <n v="84"/>
    <n v="367"/>
    <n v="17"/>
    <n v="241"/>
    <n v="104"/>
    <n v="188"/>
    <n v="232"/>
    <n v="2"/>
    <n v="9"/>
    <n v="5"/>
    <n v="9"/>
    <n v="7"/>
    <n v="0"/>
    <n v="0"/>
    <n v="0"/>
    <n v="0"/>
    <n v="0"/>
    <n v="0"/>
    <n v="0"/>
    <x v="0"/>
  </r>
  <r>
    <n v="4200"/>
    <n v="1970"/>
    <n v="44"/>
    <x v="0"/>
    <x v="3"/>
    <x v="2"/>
    <x v="1695"/>
    <n v="1"/>
    <n v="0"/>
    <d v="2014-06-17T00:00:00"/>
    <n v="85"/>
    <n v="167"/>
    <n v="2"/>
    <n v="62"/>
    <n v="24"/>
    <n v="13"/>
    <n v="7"/>
    <n v="4"/>
    <n v="4"/>
    <n v="1"/>
    <n v="6"/>
    <n v="5"/>
    <n v="0"/>
    <n v="0"/>
    <n v="0"/>
    <n v="0"/>
    <n v="0"/>
    <n v="0"/>
    <n v="0"/>
    <x v="6"/>
  </r>
  <r>
    <n v="4998"/>
    <n v="1962"/>
    <n v="52"/>
    <x v="0"/>
    <x v="0"/>
    <x v="3"/>
    <x v="1696"/>
    <n v="0"/>
    <n v="0"/>
    <d v="2014-05-23T00:00:00"/>
    <n v="85"/>
    <n v="292"/>
    <n v="30"/>
    <n v="415"/>
    <n v="63"/>
    <n v="33"/>
    <n v="200"/>
    <n v="1"/>
    <n v="4"/>
    <n v="5"/>
    <n v="4"/>
    <n v="2"/>
    <n v="0"/>
    <n v="0"/>
    <n v="0"/>
    <n v="1"/>
    <n v="0"/>
    <n v="0"/>
    <n v="0"/>
    <x v="0"/>
  </r>
  <r>
    <n v="7321"/>
    <n v="1962"/>
    <n v="52"/>
    <x v="0"/>
    <x v="0"/>
    <x v="3"/>
    <x v="1696"/>
    <n v="0"/>
    <n v="0"/>
    <d v="2014-05-23T00:00:00"/>
    <n v="85"/>
    <n v="292"/>
    <n v="30"/>
    <n v="415"/>
    <n v="63"/>
    <n v="33"/>
    <n v="200"/>
    <n v="1"/>
    <n v="4"/>
    <n v="5"/>
    <n v="4"/>
    <n v="2"/>
    <n v="0"/>
    <n v="0"/>
    <n v="0"/>
    <n v="1"/>
    <n v="0"/>
    <n v="0"/>
    <n v="0"/>
    <x v="5"/>
  </r>
  <r>
    <n v="8663"/>
    <n v="1974"/>
    <n v="40"/>
    <x v="0"/>
    <x v="0"/>
    <x v="0"/>
    <x v="1697"/>
    <n v="1"/>
    <n v="1"/>
    <d v="2014-05-22T00:00:00"/>
    <n v="85"/>
    <n v="11"/>
    <n v="0"/>
    <n v="3"/>
    <n v="0"/>
    <n v="0"/>
    <n v="1"/>
    <n v="1"/>
    <n v="1"/>
    <n v="0"/>
    <n v="2"/>
    <n v="6"/>
    <n v="0"/>
    <n v="0"/>
    <n v="0"/>
    <n v="0"/>
    <n v="0"/>
    <n v="0"/>
    <n v="0"/>
    <x v="3"/>
  </r>
  <r>
    <n v="1958"/>
    <n v="1973"/>
    <n v="41"/>
    <x v="0"/>
    <x v="1"/>
    <x v="3"/>
    <x v="1698"/>
    <n v="0"/>
    <n v="1"/>
    <d v="2014-03-21T00:00:00"/>
    <n v="85"/>
    <n v="582"/>
    <n v="0"/>
    <n v="65"/>
    <n v="0"/>
    <n v="0"/>
    <n v="13"/>
    <n v="6"/>
    <n v="8"/>
    <n v="2"/>
    <n v="9"/>
    <n v="5"/>
    <n v="0"/>
    <n v="0"/>
    <n v="0"/>
    <n v="0"/>
    <n v="0"/>
    <n v="0"/>
    <n v="0"/>
    <x v="0"/>
  </r>
  <r>
    <n v="6963"/>
    <n v="1947"/>
    <n v="67"/>
    <x v="2"/>
    <x v="0"/>
    <x v="1"/>
    <x v="1699"/>
    <n v="0"/>
    <n v="0"/>
    <d v="2014-03-05T00:00:00"/>
    <n v="85"/>
    <n v="675"/>
    <n v="11"/>
    <n v="400"/>
    <n v="15"/>
    <n v="45"/>
    <n v="11"/>
    <n v="1"/>
    <n v="2"/>
    <n v="5"/>
    <n v="10"/>
    <n v="1"/>
    <n v="0"/>
    <n v="0"/>
    <n v="1"/>
    <n v="0"/>
    <n v="0"/>
    <n v="0"/>
    <n v="0"/>
    <x v="6"/>
  </r>
  <r>
    <n v="1065"/>
    <n v="1963"/>
    <n v="51"/>
    <x v="0"/>
    <x v="0"/>
    <x v="1"/>
    <x v="1700"/>
    <n v="0"/>
    <n v="0"/>
    <d v="2013-12-29T00:00:00"/>
    <n v="85"/>
    <n v="557"/>
    <n v="129"/>
    <n v="984"/>
    <n v="193"/>
    <n v="37"/>
    <n v="18"/>
    <n v="1"/>
    <n v="5"/>
    <n v="8"/>
    <n v="5"/>
    <n v="2"/>
    <n v="0"/>
    <n v="0"/>
    <n v="0"/>
    <n v="0"/>
    <n v="0"/>
    <n v="0"/>
    <n v="0"/>
    <x v="2"/>
  </r>
  <r>
    <n v="2712"/>
    <n v="1956"/>
    <n v="58"/>
    <x v="0"/>
    <x v="0"/>
    <x v="2"/>
    <x v="1701"/>
    <n v="0"/>
    <n v="1"/>
    <d v="2013-12-25T00:00:00"/>
    <n v="85"/>
    <n v="184"/>
    <n v="178"/>
    <n v="178"/>
    <n v="103"/>
    <n v="39"/>
    <n v="33"/>
    <n v="1"/>
    <n v="6"/>
    <n v="3"/>
    <n v="10"/>
    <n v="3"/>
    <n v="0"/>
    <n v="0"/>
    <n v="0"/>
    <n v="0"/>
    <n v="0"/>
    <n v="0"/>
    <n v="0"/>
    <x v="3"/>
  </r>
  <r>
    <n v="6049"/>
    <n v="1982"/>
    <n v="32"/>
    <x v="1"/>
    <x v="3"/>
    <x v="3"/>
    <x v="1702"/>
    <n v="0"/>
    <n v="0"/>
    <d v="2013-12-05T00:00:00"/>
    <n v="85"/>
    <n v="1142"/>
    <n v="51"/>
    <n v="415"/>
    <n v="90"/>
    <n v="69"/>
    <n v="37"/>
    <n v="1"/>
    <n v="7"/>
    <n v="8"/>
    <n v="11"/>
    <n v="3"/>
    <n v="1"/>
    <n v="0"/>
    <n v="0"/>
    <n v="1"/>
    <n v="0"/>
    <n v="0"/>
    <n v="0"/>
    <x v="0"/>
  </r>
  <r>
    <n v="6605"/>
    <n v="1944"/>
    <n v="70"/>
    <x v="2"/>
    <x v="1"/>
    <x v="0"/>
    <x v="1703"/>
    <n v="0"/>
    <n v="0"/>
    <d v="2013-11-27T00:00:00"/>
    <n v="85"/>
    <n v="504"/>
    <n v="13"/>
    <n v="131"/>
    <n v="8"/>
    <n v="0"/>
    <n v="26"/>
    <n v="1"/>
    <n v="9"/>
    <n v="4"/>
    <n v="6"/>
    <n v="7"/>
    <n v="0"/>
    <n v="1"/>
    <n v="0"/>
    <n v="0"/>
    <n v="0"/>
    <n v="0"/>
    <n v="0"/>
    <x v="0"/>
  </r>
  <r>
    <n v="11181"/>
    <n v="1949"/>
    <n v="65"/>
    <x v="2"/>
    <x v="1"/>
    <x v="2"/>
    <x v="1704"/>
    <n v="0"/>
    <n v="0"/>
    <d v="2013-08-29T00:00:00"/>
    <n v="85"/>
    <n v="2"/>
    <n v="1"/>
    <n v="2"/>
    <n v="1"/>
    <n v="1"/>
    <n v="1"/>
    <n v="0"/>
    <n v="0"/>
    <n v="0"/>
    <n v="0"/>
    <n v="0"/>
    <n v="0"/>
    <n v="0"/>
    <n v="0"/>
    <n v="0"/>
    <n v="0"/>
    <n v="0"/>
    <n v="0"/>
    <x v="1"/>
  </r>
  <r>
    <n v="5234"/>
    <n v="1967"/>
    <n v="47"/>
    <x v="0"/>
    <x v="2"/>
    <x v="3"/>
    <x v="1705"/>
    <n v="1"/>
    <n v="1"/>
    <d v="2013-07-11T00:00:00"/>
    <n v="85"/>
    <n v="12"/>
    <n v="5"/>
    <n v="25"/>
    <n v="0"/>
    <n v="9"/>
    <n v="30"/>
    <n v="2"/>
    <n v="1"/>
    <n v="1"/>
    <n v="3"/>
    <n v="5"/>
    <n v="0"/>
    <n v="0"/>
    <n v="0"/>
    <n v="0"/>
    <n v="0"/>
    <n v="0"/>
    <n v="0"/>
    <x v="1"/>
  </r>
  <r>
    <n v="5253"/>
    <n v="1956"/>
    <n v="58"/>
    <x v="0"/>
    <x v="3"/>
    <x v="3"/>
    <x v="1706"/>
    <n v="1"/>
    <n v="1"/>
    <d v="2013-07-09T00:00:00"/>
    <n v="85"/>
    <n v="145"/>
    <n v="13"/>
    <n v="46"/>
    <n v="17"/>
    <n v="2"/>
    <n v="4"/>
    <n v="6"/>
    <n v="4"/>
    <n v="2"/>
    <n v="4"/>
    <n v="7"/>
    <n v="0"/>
    <n v="0"/>
    <n v="0"/>
    <n v="0"/>
    <n v="0"/>
    <n v="0"/>
    <n v="0"/>
    <x v="0"/>
  </r>
  <r>
    <n v="11148"/>
    <n v="1975"/>
    <n v="39"/>
    <x v="1"/>
    <x v="0"/>
    <x v="3"/>
    <x v="1707"/>
    <n v="1"/>
    <n v="0"/>
    <d v="2013-05-19T00:00:00"/>
    <n v="85"/>
    <n v="2"/>
    <n v="1"/>
    <n v="4"/>
    <n v="3"/>
    <n v="1"/>
    <n v="2"/>
    <n v="1"/>
    <n v="1"/>
    <n v="0"/>
    <n v="2"/>
    <n v="8"/>
    <n v="0"/>
    <n v="0"/>
    <n v="0"/>
    <n v="0"/>
    <n v="0"/>
    <n v="0"/>
    <n v="0"/>
    <x v="0"/>
  </r>
  <r>
    <n v="6289"/>
    <n v="1951"/>
    <n v="63"/>
    <x v="2"/>
    <x v="3"/>
    <x v="3"/>
    <x v="1708"/>
    <n v="1"/>
    <n v="1"/>
    <d v="2013-04-28T00:00:00"/>
    <n v="85"/>
    <n v="135"/>
    <n v="0"/>
    <n v="10"/>
    <n v="0"/>
    <n v="4"/>
    <n v="36"/>
    <n v="2"/>
    <n v="3"/>
    <n v="1"/>
    <n v="4"/>
    <n v="5"/>
    <n v="0"/>
    <n v="0"/>
    <n v="0"/>
    <n v="0"/>
    <n v="0"/>
    <n v="0"/>
    <n v="0"/>
    <x v="0"/>
  </r>
  <r>
    <n v="9743"/>
    <n v="1955"/>
    <n v="59"/>
    <x v="0"/>
    <x v="0"/>
    <x v="2"/>
    <x v="1709"/>
    <n v="0"/>
    <n v="1"/>
    <d v="2013-01-11T00:00:00"/>
    <n v="85"/>
    <n v="1449"/>
    <n v="89"/>
    <n v="161"/>
    <n v="69"/>
    <n v="35"/>
    <n v="107"/>
    <n v="2"/>
    <n v="11"/>
    <n v="8"/>
    <n v="8"/>
    <n v="6"/>
    <n v="0"/>
    <n v="0"/>
    <n v="1"/>
    <n v="0"/>
    <n v="0"/>
    <n v="0"/>
    <n v="0"/>
    <x v="1"/>
  </r>
  <r>
    <n v="9209"/>
    <n v="1971"/>
    <n v="43"/>
    <x v="0"/>
    <x v="3"/>
    <x v="3"/>
    <x v="1710"/>
    <n v="0"/>
    <n v="0"/>
    <d v="2012-10-14T00:00:00"/>
    <n v="85"/>
    <n v="829"/>
    <n v="138"/>
    <n v="430"/>
    <n v="60"/>
    <n v="92"/>
    <n v="15"/>
    <n v="1"/>
    <n v="4"/>
    <n v="6"/>
    <n v="13"/>
    <n v="2"/>
    <n v="0"/>
    <n v="0"/>
    <n v="0"/>
    <n v="0"/>
    <n v="0"/>
    <n v="0"/>
    <n v="0"/>
    <x v="6"/>
  </r>
  <r>
    <n v="6417"/>
    <n v="1971"/>
    <n v="43"/>
    <x v="0"/>
    <x v="3"/>
    <x v="3"/>
    <x v="1710"/>
    <n v="0"/>
    <n v="0"/>
    <d v="2012-10-14T00:00:00"/>
    <n v="85"/>
    <n v="829"/>
    <n v="138"/>
    <n v="430"/>
    <n v="60"/>
    <n v="92"/>
    <n v="15"/>
    <n v="1"/>
    <n v="4"/>
    <n v="6"/>
    <n v="13"/>
    <n v="2"/>
    <n v="0"/>
    <n v="0"/>
    <n v="0"/>
    <n v="0"/>
    <n v="0"/>
    <n v="0"/>
    <n v="0"/>
    <x v="0"/>
  </r>
  <r>
    <n v="7937"/>
    <n v="1982"/>
    <n v="32"/>
    <x v="1"/>
    <x v="0"/>
    <x v="2"/>
    <x v="1711"/>
    <n v="0"/>
    <n v="0"/>
    <d v="2014-04-18T00:00:00"/>
    <n v="86"/>
    <n v="10"/>
    <n v="7"/>
    <n v="25"/>
    <n v="6"/>
    <n v="3"/>
    <n v="7"/>
    <n v="1"/>
    <n v="3"/>
    <n v="0"/>
    <n v="3"/>
    <n v="7"/>
    <n v="0"/>
    <n v="0"/>
    <n v="0"/>
    <n v="0"/>
    <n v="0"/>
    <n v="0"/>
    <n v="0"/>
    <x v="0"/>
  </r>
  <r>
    <n v="6488"/>
    <n v="1959"/>
    <n v="55"/>
    <x v="0"/>
    <x v="1"/>
    <x v="2"/>
    <x v="1712"/>
    <n v="0"/>
    <n v="1"/>
    <d v="2014-04-06T00:00:00"/>
    <n v="86"/>
    <n v="76"/>
    <n v="0"/>
    <n v="7"/>
    <n v="0"/>
    <n v="0"/>
    <n v="16"/>
    <n v="1"/>
    <n v="3"/>
    <n v="2"/>
    <n v="2"/>
    <n v="5"/>
    <n v="0"/>
    <n v="0"/>
    <n v="0"/>
    <n v="0"/>
    <n v="0"/>
    <n v="0"/>
    <n v="0"/>
    <x v="4"/>
  </r>
  <r>
    <n v="3194"/>
    <n v="1974"/>
    <n v="40"/>
    <x v="0"/>
    <x v="1"/>
    <x v="1"/>
    <x v="1713"/>
    <n v="0"/>
    <n v="0"/>
    <d v="2014-04-05T00:00:00"/>
    <n v="86"/>
    <n v="412"/>
    <n v="12"/>
    <n v="546"/>
    <n v="78"/>
    <n v="182"/>
    <n v="0"/>
    <n v="1"/>
    <n v="4"/>
    <n v="4"/>
    <n v="10"/>
    <n v="1"/>
    <n v="0"/>
    <n v="0"/>
    <n v="0"/>
    <n v="0"/>
    <n v="0"/>
    <n v="0"/>
    <n v="0"/>
    <x v="1"/>
  </r>
  <r>
    <n v="231"/>
    <n v="1956"/>
    <n v="58"/>
    <x v="0"/>
    <x v="3"/>
    <x v="3"/>
    <x v="1714"/>
    <n v="1"/>
    <n v="1"/>
    <d v="2014-03-11T00:00:00"/>
    <n v="86"/>
    <n v="24"/>
    <n v="0"/>
    <n v="7"/>
    <n v="0"/>
    <n v="0"/>
    <n v="1"/>
    <n v="2"/>
    <n v="2"/>
    <n v="0"/>
    <n v="3"/>
    <n v="5"/>
    <n v="0"/>
    <n v="0"/>
    <n v="0"/>
    <n v="0"/>
    <n v="0"/>
    <n v="0"/>
    <n v="0"/>
    <x v="0"/>
  </r>
  <r>
    <n v="9697"/>
    <n v="1951"/>
    <n v="63"/>
    <x v="2"/>
    <x v="0"/>
    <x v="2"/>
    <x v="1715"/>
    <n v="0"/>
    <n v="2"/>
    <d v="2014-03-06T00:00:00"/>
    <n v="86"/>
    <n v="335"/>
    <n v="42"/>
    <n v="127"/>
    <n v="28"/>
    <n v="5"/>
    <n v="5"/>
    <n v="3"/>
    <n v="7"/>
    <n v="2"/>
    <n v="8"/>
    <n v="6"/>
    <n v="0"/>
    <n v="0"/>
    <n v="0"/>
    <n v="0"/>
    <n v="0"/>
    <n v="0"/>
    <n v="0"/>
    <x v="0"/>
  </r>
  <r>
    <n v="4676"/>
    <n v="1951"/>
    <n v="63"/>
    <x v="2"/>
    <x v="3"/>
    <x v="4"/>
    <x v="1716"/>
    <n v="0"/>
    <n v="2"/>
    <d v="2014-03-05T00:00:00"/>
    <n v="86"/>
    <n v="612"/>
    <n v="91"/>
    <n v="520"/>
    <n v="258"/>
    <n v="107"/>
    <n v="107"/>
    <n v="2"/>
    <n v="9"/>
    <n v="6"/>
    <n v="8"/>
    <n v="5"/>
    <n v="0"/>
    <n v="0"/>
    <n v="0"/>
    <n v="0"/>
    <n v="0"/>
    <n v="0"/>
    <n v="0"/>
    <x v="0"/>
  </r>
  <r>
    <n v="8079"/>
    <n v="1982"/>
    <n v="32"/>
    <x v="1"/>
    <x v="0"/>
    <x v="2"/>
    <x v="1717"/>
    <n v="1"/>
    <n v="0"/>
    <d v="2014-02-26T00:00:00"/>
    <n v="86"/>
    <n v="3"/>
    <n v="1"/>
    <n v="8"/>
    <n v="23"/>
    <n v="2"/>
    <n v="18"/>
    <n v="3"/>
    <n v="2"/>
    <n v="1"/>
    <n v="3"/>
    <n v="3"/>
    <n v="0"/>
    <n v="0"/>
    <n v="0"/>
    <n v="0"/>
    <n v="0"/>
    <n v="0"/>
    <n v="0"/>
    <x v="6"/>
  </r>
  <r>
    <n v="10032"/>
    <n v="1976"/>
    <n v="38"/>
    <x v="1"/>
    <x v="0"/>
    <x v="0"/>
    <x v="1718"/>
    <n v="1"/>
    <n v="0"/>
    <d v="2014-01-18T00:00:00"/>
    <n v="86"/>
    <n v="3"/>
    <n v="5"/>
    <n v="14"/>
    <n v="2"/>
    <n v="12"/>
    <n v="17"/>
    <n v="4"/>
    <n v="3"/>
    <n v="1"/>
    <n v="3"/>
    <n v="6"/>
    <n v="0"/>
    <n v="0"/>
    <n v="0"/>
    <n v="0"/>
    <n v="0"/>
    <n v="0"/>
    <n v="0"/>
    <x v="6"/>
  </r>
  <r>
    <n v="10505"/>
    <n v="1960"/>
    <n v="54"/>
    <x v="0"/>
    <x v="3"/>
    <x v="3"/>
    <x v="1719"/>
    <n v="0"/>
    <n v="0"/>
    <d v="2013-12-26T00:00:00"/>
    <n v="86"/>
    <n v="741"/>
    <n v="19"/>
    <n v="154"/>
    <n v="50"/>
    <n v="9"/>
    <n v="28"/>
    <n v="1"/>
    <n v="3"/>
    <n v="4"/>
    <n v="7"/>
    <n v="2"/>
    <n v="0"/>
    <n v="0"/>
    <n v="0"/>
    <n v="0"/>
    <n v="0"/>
    <n v="0"/>
    <n v="0"/>
    <x v="6"/>
  </r>
  <r>
    <n v="2005"/>
    <n v="1990"/>
    <n v="24"/>
    <x v="1"/>
    <x v="0"/>
    <x v="2"/>
    <x v="1720"/>
    <n v="1"/>
    <n v="0"/>
    <d v="2013-12-11T00:00:00"/>
    <n v="86"/>
    <n v="22"/>
    <n v="3"/>
    <n v="30"/>
    <n v="0"/>
    <n v="5"/>
    <n v="15"/>
    <n v="2"/>
    <n v="2"/>
    <n v="0"/>
    <n v="4"/>
    <n v="6"/>
    <n v="0"/>
    <n v="0"/>
    <n v="0"/>
    <n v="0"/>
    <n v="0"/>
    <n v="0"/>
    <n v="0"/>
    <x v="1"/>
  </r>
  <r>
    <n v="6940"/>
    <n v="1966"/>
    <n v="48"/>
    <x v="0"/>
    <x v="1"/>
    <x v="1"/>
    <x v="822"/>
    <n v="1"/>
    <n v="2"/>
    <d v="2013-10-21T00:00:00"/>
    <n v="86"/>
    <n v="100"/>
    <n v="1"/>
    <n v="39"/>
    <n v="6"/>
    <n v="1"/>
    <n v="76"/>
    <n v="4"/>
    <n v="3"/>
    <n v="2"/>
    <n v="3"/>
    <n v="6"/>
    <n v="1"/>
    <n v="0"/>
    <n v="0"/>
    <n v="0"/>
    <n v="0"/>
    <n v="0"/>
    <n v="0"/>
    <x v="0"/>
  </r>
  <r>
    <n v="2304"/>
    <n v="1963"/>
    <n v="51"/>
    <x v="0"/>
    <x v="1"/>
    <x v="3"/>
    <x v="1721"/>
    <n v="0"/>
    <n v="1"/>
    <d v="2013-09-16T00:00:00"/>
    <n v="86"/>
    <n v="625"/>
    <n v="7"/>
    <n v="99"/>
    <n v="10"/>
    <n v="22"/>
    <n v="7"/>
    <n v="2"/>
    <n v="6"/>
    <n v="3"/>
    <n v="12"/>
    <n v="4"/>
    <n v="0"/>
    <n v="0"/>
    <n v="0"/>
    <n v="0"/>
    <n v="0"/>
    <n v="0"/>
    <n v="0"/>
    <x v="6"/>
  </r>
  <r>
    <n v="3170"/>
    <n v="1957"/>
    <n v="57"/>
    <x v="0"/>
    <x v="3"/>
    <x v="3"/>
    <x v="1722"/>
    <n v="0"/>
    <n v="0"/>
    <d v="2013-08-31T00:00:00"/>
    <n v="86"/>
    <n v="389"/>
    <n v="66"/>
    <n v="408"/>
    <n v="37"/>
    <n v="57"/>
    <n v="85"/>
    <n v="1"/>
    <n v="4"/>
    <n v="4"/>
    <n v="6"/>
    <n v="2"/>
    <n v="0"/>
    <n v="0"/>
    <n v="0"/>
    <n v="0"/>
    <n v="0"/>
    <n v="0"/>
    <n v="0"/>
    <x v="0"/>
  </r>
  <r>
    <n v="10466"/>
    <n v="1965"/>
    <n v="49"/>
    <x v="0"/>
    <x v="0"/>
    <x v="2"/>
    <x v="1723"/>
    <n v="1"/>
    <n v="1"/>
    <d v="2013-08-22T00:00:00"/>
    <n v="86"/>
    <n v="24"/>
    <n v="2"/>
    <n v="20"/>
    <n v="2"/>
    <n v="2"/>
    <n v="10"/>
    <n v="2"/>
    <n v="1"/>
    <n v="0"/>
    <n v="4"/>
    <n v="4"/>
    <n v="0"/>
    <n v="0"/>
    <n v="0"/>
    <n v="0"/>
    <n v="0"/>
    <n v="0"/>
    <n v="0"/>
    <x v="0"/>
  </r>
  <r>
    <n v="7325"/>
    <n v="1986"/>
    <n v="28"/>
    <x v="1"/>
    <x v="1"/>
    <x v="3"/>
    <x v="1724"/>
    <n v="1"/>
    <n v="0"/>
    <d v="2013-06-29T00:00:00"/>
    <n v="86"/>
    <n v="23"/>
    <n v="0"/>
    <n v="11"/>
    <n v="2"/>
    <n v="1"/>
    <n v="3"/>
    <n v="1"/>
    <n v="1"/>
    <n v="0"/>
    <n v="3"/>
    <n v="5"/>
    <n v="0"/>
    <n v="0"/>
    <n v="0"/>
    <n v="0"/>
    <n v="0"/>
    <n v="0"/>
    <n v="0"/>
    <x v="0"/>
  </r>
  <r>
    <n v="455"/>
    <n v="1946"/>
    <n v="68"/>
    <x v="2"/>
    <x v="1"/>
    <x v="2"/>
    <x v="1725"/>
    <n v="0"/>
    <n v="0"/>
    <d v="2013-04-18T00:00:00"/>
    <n v="86"/>
    <n v="102"/>
    <n v="9"/>
    <n v="63"/>
    <n v="2"/>
    <n v="9"/>
    <n v="24"/>
    <n v="1"/>
    <n v="4"/>
    <n v="1"/>
    <n v="4"/>
    <n v="6"/>
    <n v="0"/>
    <n v="0"/>
    <n v="0"/>
    <n v="0"/>
    <n v="0"/>
    <n v="0"/>
    <n v="0"/>
    <x v="0"/>
  </r>
  <r>
    <n v="7592"/>
    <n v="1946"/>
    <n v="68"/>
    <x v="2"/>
    <x v="1"/>
    <x v="2"/>
    <x v="1725"/>
    <n v="0"/>
    <n v="0"/>
    <d v="2013-04-18T00:00:00"/>
    <n v="86"/>
    <n v="102"/>
    <n v="9"/>
    <n v="63"/>
    <n v="2"/>
    <n v="9"/>
    <n v="24"/>
    <n v="1"/>
    <n v="4"/>
    <n v="1"/>
    <n v="4"/>
    <n v="6"/>
    <n v="0"/>
    <n v="0"/>
    <n v="0"/>
    <n v="0"/>
    <n v="0"/>
    <n v="0"/>
    <n v="0"/>
    <x v="0"/>
  </r>
  <r>
    <n v="4547"/>
    <n v="1960"/>
    <n v="54"/>
    <x v="0"/>
    <x v="0"/>
    <x v="3"/>
    <x v="1726"/>
    <n v="1"/>
    <n v="1"/>
    <d v="2013-04-17T00:00:00"/>
    <n v="86"/>
    <n v="6"/>
    <n v="2"/>
    <n v="9"/>
    <n v="2"/>
    <n v="1"/>
    <n v="5"/>
    <n v="2"/>
    <n v="1"/>
    <n v="0"/>
    <n v="3"/>
    <n v="8"/>
    <n v="0"/>
    <n v="0"/>
    <n v="0"/>
    <n v="0"/>
    <n v="0"/>
    <n v="0"/>
    <n v="0"/>
    <x v="0"/>
  </r>
  <r>
    <n v="6825"/>
    <n v="1953"/>
    <n v="61"/>
    <x v="2"/>
    <x v="0"/>
    <x v="3"/>
    <x v="1727"/>
    <n v="1"/>
    <n v="1"/>
    <d v="2013-03-06T00:00:00"/>
    <n v="86"/>
    <n v="13"/>
    <n v="0"/>
    <n v="3"/>
    <n v="0"/>
    <n v="0"/>
    <n v="0"/>
    <n v="1"/>
    <n v="1"/>
    <n v="0"/>
    <n v="2"/>
    <n v="7"/>
    <n v="0"/>
    <n v="0"/>
    <n v="0"/>
    <n v="0"/>
    <n v="0"/>
    <n v="0"/>
    <n v="0"/>
    <x v="1"/>
  </r>
  <r>
    <n v="2961"/>
    <n v="1982"/>
    <n v="32"/>
    <x v="1"/>
    <x v="0"/>
    <x v="2"/>
    <x v="1728"/>
    <n v="1"/>
    <n v="0"/>
    <d v="2013-02-26T00:00:00"/>
    <n v="86"/>
    <n v="175"/>
    <n v="10"/>
    <n v="110"/>
    <n v="54"/>
    <n v="6"/>
    <n v="27"/>
    <n v="2"/>
    <n v="6"/>
    <n v="3"/>
    <n v="4"/>
    <n v="6"/>
    <n v="1"/>
    <n v="0"/>
    <n v="0"/>
    <n v="0"/>
    <n v="0"/>
    <n v="0"/>
    <n v="0"/>
    <x v="0"/>
  </r>
  <r>
    <n v="8700"/>
    <n v="1986"/>
    <n v="28"/>
    <x v="1"/>
    <x v="4"/>
    <x v="1"/>
    <x v="1729"/>
    <n v="0"/>
    <n v="0"/>
    <d v="2012-12-22T00:00:00"/>
    <n v="86"/>
    <n v="7"/>
    <n v="7"/>
    <n v="14"/>
    <n v="7"/>
    <n v="16"/>
    <n v="15"/>
    <n v="3"/>
    <n v="2"/>
    <n v="1"/>
    <n v="3"/>
    <n v="7"/>
    <n v="0"/>
    <n v="0"/>
    <n v="0"/>
    <n v="0"/>
    <n v="0"/>
    <n v="0"/>
    <n v="0"/>
    <x v="6"/>
  </r>
  <r>
    <n v="2278"/>
    <n v="1985"/>
    <n v="29"/>
    <x v="1"/>
    <x v="2"/>
    <x v="1"/>
    <x v="1730"/>
    <n v="1"/>
    <n v="0"/>
    <d v="2012-11-03T00:00:00"/>
    <n v="86"/>
    <n v="4"/>
    <n v="17"/>
    <n v="19"/>
    <n v="30"/>
    <n v="24"/>
    <n v="39"/>
    <n v="2"/>
    <n v="2"/>
    <n v="1"/>
    <n v="3"/>
    <n v="6"/>
    <n v="0"/>
    <n v="0"/>
    <n v="0"/>
    <n v="0"/>
    <n v="0"/>
    <n v="0"/>
    <n v="0"/>
    <x v="2"/>
  </r>
  <r>
    <n v="10703"/>
    <n v="1975"/>
    <n v="39"/>
    <x v="1"/>
    <x v="3"/>
    <x v="1"/>
    <x v="1731"/>
    <n v="1"/>
    <n v="1"/>
    <d v="2012-08-18T00:00:00"/>
    <n v="86"/>
    <n v="57"/>
    <n v="0"/>
    <n v="27"/>
    <n v="0"/>
    <n v="0"/>
    <n v="36"/>
    <n v="4"/>
    <n v="3"/>
    <n v="2"/>
    <n v="2"/>
    <n v="8"/>
    <n v="0"/>
    <n v="0"/>
    <n v="0"/>
    <n v="0"/>
    <n v="0"/>
    <n v="0"/>
    <n v="0"/>
    <x v="0"/>
  </r>
  <r>
    <n v="9"/>
    <n v="1975"/>
    <n v="39"/>
    <x v="1"/>
    <x v="3"/>
    <x v="1"/>
    <x v="1731"/>
    <n v="1"/>
    <n v="1"/>
    <d v="2012-08-18T00:00:00"/>
    <n v="86"/>
    <n v="57"/>
    <n v="0"/>
    <n v="27"/>
    <n v="0"/>
    <n v="0"/>
    <n v="36"/>
    <n v="4"/>
    <n v="3"/>
    <n v="2"/>
    <n v="2"/>
    <n v="8"/>
    <n v="0"/>
    <n v="0"/>
    <n v="0"/>
    <n v="0"/>
    <n v="0"/>
    <n v="0"/>
    <n v="0"/>
    <x v="1"/>
  </r>
  <r>
    <n v="2804"/>
    <n v="1975"/>
    <n v="39"/>
    <x v="1"/>
    <x v="3"/>
    <x v="1"/>
    <x v="1731"/>
    <n v="1"/>
    <n v="1"/>
    <d v="2012-08-18T00:00:00"/>
    <n v="86"/>
    <n v="57"/>
    <n v="0"/>
    <n v="27"/>
    <n v="0"/>
    <n v="0"/>
    <n v="36"/>
    <n v="4"/>
    <n v="3"/>
    <n v="2"/>
    <n v="2"/>
    <n v="8"/>
    <n v="0"/>
    <n v="0"/>
    <n v="0"/>
    <n v="0"/>
    <n v="0"/>
    <n v="1"/>
    <n v="0"/>
    <x v="5"/>
  </r>
  <r>
    <n v="4915"/>
    <n v="1956"/>
    <n v="58"/>
    <x v="0"/>
    <x v="2"/>
    <x v="2"/>
    <x v="1732"/>
    <n v="0"/>
    <n v="1"/>
    <d v="2012-08-03T00:00:00"/>
    <n v="86"/>
    <n v="176"/>
    <n v="72"/>
    <n v="98"/>
    <n v="136"/>
    <n v="21"/>
    <n v="229"/>
    <n v="4"/>
    <n v="5"/>
    <n v="2"/>
    <n v="12"/>
    <n v="5"/>
    <n v="0"/>
    <n v="0"/>
    <n v="0"/>
    <n v="0"/>
    <n v="0"/>
    <n v="0"/>
    <n v="0"/>
    <x v="4"/>
  </r>
  <r>
    <n v="3010"/>
    <n v="1989"/>
    <n v="25"/>
    <x v="1"/>
    <x v="3"/>
    <x v="3"/>
    <x v="1733"/>
    <n v="0"/>
    <n v="0"/>
    <d v="2014-05-02T00:00:00"/>
    <n v="87"/>
    <n v="957"/>
    <n v="153"/>
    <n v="612"/>
    <n v="99"/>
    <n v="95"/>
    <n v="153"/>
    <n v="1"/>
    <n v="4"/>
    <n v="7"/>
    <n v="8"/>
    <n v="1"/>
    <n v="1"/>
    <n v="0"/>
    <n v="1"/>
    <n v="1"/>
    <n v="0"/>
    <n v="0"/>
    <n v="0"/>
    <x v="0"/>
  </r>
  <r>
    <n v="4279"/>
    <n v="1963"/>
    <n v="51"/>
    <x v="0"/>
    <x v="2"/>
    <x v="1"/>
    <x v="1734"/>
    <n v="1"/>
    <n v="1"/>
    <d v="2014-03-31T00:00:00"/>
    <n v="87"/>
    <n v="15"/>
    <n v="4"/>
    <n v="10"/>
    <n v="3"/>
    <n v="4"/>
    <n v="18"/>
    <n v="2"/>
    <n v="1"/>
    <n v="1"/>
    <n v="3"/>
    <n v="3"/>
    <n v="0"/>
    <n v="0"/>
    <n v="0"/>
    <n v="0"/>
    <n v="0"/>
    <n v="0"/>
    <n v="0"/>
    <x v="0"/>
  </r>
  <r>
    <n v="2564"/>
    <n v="1953"/>
    <n v="61"/>
    <x v="2"/>
    <x v="0"/>
    <x v="3"/>
    <x v="1735"/>
    <n v="0"/>
    <n v="1"/>
    <d v="2014-01-04T00:00:00"/>
    <n v="87"/>
    <n v="111"/>
    <n v="3"/>
    <n v="28"/>
    <n v="2"/>
    <n v="6"/>
    <n v="15"/>
    <n v="2"/>
    <n v="3"/>
    <n v="1"/>
    <n v="4"/>
    <n v="6"/>
    <n v="0"/>
    <n v="0"/>
    <n v="0"/>
    <n v="0"/>
    <n v="0"/>
    <n v="0"/>
    <n v="0"/>
    <x v="0"/>
  </r>
  <r>
    <n v="1137"/>
    <n v="1964"/>
    <n v="50"/>
    <x v="0"/>
    <x v="0"/>
    <x v="1"/>
    <x v="1736"/>
    <n v="0"/>
    <n v="0"/>
    <d v="2013-12-29T00:00:00"/>
    <n v="87"/>
    <n v="398"/>
    <n v="190"/>
    <n v="537"/>
    <n v="61"/>
    <n v="156"/>
    <n v="37"/>
    <n v="1"/>
    <n v="4"/>
    <n v="5"/>
    <n v="7"/>
    <n v="1"/>
    <n v="1"/>
    <n v="0"/>
    <n v="0"/>
    <n v="1"/>
    <n v="0"/>
    <n v="0"/>
    <n v="0"/>
    <x v="0"/>
  </r>
  <r>
    <n v="5084"/>
    <n v="1975"/>
    <n v="39"/>
    <x v="1"/>
    <x v="0"/>
    <x v="4"/>
    <x v="1737"/>
    <n v="0"/>
    <n v="1"/>
    <d v="2013-12-25T00:00:00"/>
    <n v="87"/>
    <n v="445"/>
    <n v="53"/>
    <n v="213"/>
    <n v="104"/>
    <n v="98"/>
    <n v="151"/>
    <n v="1"/>
    <n v="6"/>
    <n v="4"/>
    <n v="13"/>
    <n v="4"/>
    <n v="0"/>
    <n v="0"/>
    <n v="0"/>
    <n v="0"/>
    <n v="0"/>
    <n v="0"/>
    <n v="0"/>
    <x v="0"/>
  </r>
  <r>
    <n v="7094"/>
    <n v="1975"/>
    <n v="39"/>
    <x v="1"/>
    <x v="0"/>
    <x v="4"/>
    <x v="1737"/>
    <n v="0"/>
    <n v="1"/>
    <d v="2013-12-25T00:00:00"/>
    <n v="87"/>
    <n v="445"/>
    <n v="53"/>
    <n v="213"/>
    <n v="104"/>
    <n v="98"/>
    <n v="151"/>
    <n v="1"/>
    <n v="6"/>
    <n v="4"/>
    <n v="13"/>
    <n v="4"/>
    <n v="0"/>
    <n v="0"/>
    <n v="0"/>
    <n v="0"/>
    <n v="0"/>
    <n v="0"/>
    <n v="0"/>
    <x v="4"/>
  </r>
  <r>
    <n v="6327"/>
    <n v="1967"/>
    <n v="47"/>
    <x v="0"/>
    <x v="0"/>
    <x v="3"/>
    <x v="1738"/>
    <n v="0"/>
    <n v="0"/>
    <d v="2013-12-19T00:00:00"/>
    <n v="87"/>
    <n v="565"/>
    <n v="32"/>
    <n v="435"/>
    <n v="28"/>
    <n v="32"/>
    <n v="54"/>
    <n v="1"/>
    <n v="2"/>
    <n v="8"/>
    <n v="6"/>
    <n v="1"/>
    <n v="0"/>
    <n v="0"/>
    <n v="0"/>
    <n v="0"/>
    <n v="0"/>
    <n v="0"/>
    <n v="0"/>
    <x v="2"/>
  </r>
  <r>
    <n v="6131"/>
    <n v="1980"/>
    <n v="34"/>
    <x v="1"/>
    <x v="2"/>
    <x v="2"/>
    <x v="1739"/>
    <n v="1"/>
    <n v="1"/>
    <d v="2013-12-01T00:00:00"/>
    <n v="87"/>
    <n v="141"/>
    <n v="70"/>
    <n v="106"/>
    <n v="72"/>
    <n v="19"/>
    <n v="23"/>
    <n v="2"/>
    <n v="4"/>
    <n v="2"/>
    <n v="8"/>
    <n v="3"/>
    <n v="0"/>
    <n v="0"/>
    <n v="0"/>
    <n v="0"/>
    <n v="0"/>
    <n v="0"/>
    <n v="0"/>
    <x v="0"/>
  </r>
  <r>
    <n v="5798"/>
    <n v="1973"/>
    <n v="41"/>
    <x v="0"/>
    <x v="3"/>
    <x v="3"/>
    <x v="120"/>
    <n v="0"/>
    <n v="0"/>
    <d v="2013-11-23T00:00:00"/>
    <n v="87"/>
    <n v="445"/>
    <n v="37"/>
    <n v="359"/>
    <n v="98"/>
    <n v="28"/>
    <n v="18"/>
    <n v="1"/>
    <n v="2"/>
    <n v="4"/>
    <n v="8"/>
    <n v="1"/>
    <n v="0"/>
    <n v="0"/>
    <n v="0"/>
    <n v="0"/>
    <n v="0"/>
    <n v="0"/>
    <n v="0"/>
    <x v="4"/>
  </r>
  <r>
    <n v="10379"/>
    <n v="1962"/>
    <n v="52"/>
    <x v="0"/>
    <x v="3"/>
    <x v="1"/>
    <x v="1740"/>
    <n v="0"/>
    <n v="2"/>
    <d v="2013-11-08T00:00:00"/>
    <n v="87"/>
    <n v="327"/>
    <n v="9"/>
    <n v="122"/>
    <n v="19"/>
    <n v="14"/>
    <n v="83"/>
    <n v="5"/>
    <n v="5"/>
    <n v="2"/>
    <n v="9"/>
    <n v="6"/>
    <n v="0"/>
    <n v="0"/>
    <n v="0"/>
    <n v="0"/>
    <n v="0"/>
    <n v="0"/>
    <n v="0"/>
    <x v="0"/>
  </r>
  <r>
    <n v="606"/>
    <n v="1967"/>
    <n v="47"/>
    <x v="0"/>
    <x v="0"/>
    <x v="1"/>
    <x v="1741"/>
    <n v="1"/>
    <n v="1"/>
    <d v="2013-10-10T00:00:00"/>
    <n v="87"/>
    <n v="6"/>
    <n v="1"/>
    <n v="2"/>
    <n v="2"/>
    <n v="0"/>
    <n v="4"/>
    <n v="1"/>
    <n v="1"/>
    <n v="0"/>
    <n v="2"/>
    <n v="7"/>
    <n v="0"/>
    <n v="0"/>
    <n v="0"/>
    <n v="0"/>
    <n v="0"/>
    <n v="0"/>
    <n v="0"/>
    <x v="0"/>
  </r>
  <r>
    <n v="7801"/>
    <n v="1959"/>
    <n v="55"/>
    <x v="0"/>
    <x v="0"/>
    <x v="3"/>
    <x v="1742"/>
    <n v="0"/>
    <n v="1"/>
    <d v="2013-09-12T00:00:00"/>
    <n v="87"/>
    <n v="197"/>
    <n v="107"/>
    <n v="227"/>
    <n v="7"/>
    <n v="59"/>
    <n v="131"/>
    <n v="3"/>
    <n v="5"/>
    <n v="2"/>
    <n v="11"/>
    <n v="4"/>
    <n v="0"/>
    <n v="0"/>
    <n v="0"/>
    <n v="0"/>
    <n v="0"/>
    <n v="0"/>
    <n v="0"/>
    <x v="6"/>
  </r>
  <r>
    <n v="2445"/>
    <n v="1974"/>
    <n v="40"/>
    <x v="0"/>
    <x v="1"/>
    <x v="3"/>
    <x v="1743"/>
    <n v="1"/>
    <n v="0"/>
    <d v="2013-07-07T00:00:00"/>
    <n v="87"/>
    <n v="38"/>
    <n v="1"/>
    <n v="24"/>
    <n v="0"/>
    <n v="0"/>
    <n v="0"/>
    <n v="1"/>
    <n v="2"/>
    <n v="0"/>
    <n v="3"/>
    <n v="8"/>
    <n v="0"/>
    <n v="0"/>
    <n v="0"/>
    <n v="0"/>
    <n v="0"/>
    <n v="0"/>
    <n v="0"/>
    <x v="0"/>
  </r>
  <r>
    <n v="5346"/>
    <n v="1973"/>
    <n v="41"/>
    <x v="0"/>
    <x v="2"/>
    <x v="2"/>
    <x v="1744"/>
    <n v="1"/>
    <n v="0"/>
    <d v="2013-07-03T00:00:00"/>
    <n v="87"/>
    <n v="25"/>
    <n v="5"/>
    <n v="19"/>
    <n v="7"/>
    <n v="0"/>
    <n v="23"/>
    <n v="3"/>
    <n v="3"/>
    <n v="0"/>
    <n v="3"/>
    <n v="7"/>
    <n v="0"/>
    <n v="0"/>
    <n v="0"/>
    <n v="0"/>
    <n v="0"/>
    <n v="0"/>
    <n v="0"/>
    <x v="4"/>
  </r>
  <r>
    <n v="550"/>
    <n v="1952"/>
    <n v="62"/>
    <x v="2"/>
    <x v="0"/>
    <x v="0"/>
    <x v="1745"/>
    <n v="0"/>
    <n v="1"/>
    <d v="2013-05-23T00:00:00"/>
    <n v="87"/>
    <n v="243"/>
    <n v="131"/>
    <n v="217"/>
    <n v="85"/>
    <n v="6"/>
    <n v="26"/>
    <n v="2"/>
    <n v="3"/>
    <n v="3"/>
    <n v="13"/>
    <n v="2"/>
    <n v="0"/>
    <n v="0"/>
    <n v="0"/>
    <n v="0"/>
    <n v="0"/>
    <n v="0"/>
    <n v="0"/>
    <x v="0"/>
  </r>
  <r>
    <n v="4478"/>
    <n v="1979"/>
    <n v="35"/>
    <x v="1"/>
    <x v="0"/>
    <x v="2"/>
    <x v="1746"/>
    <n v="1"/>
    <n v="1"/>
    <d v="2013-03-24T00:00:00"/>
    <n v="87"/>
    <n v="457"/>
    <n v="5"/>
    <n v="106"/>
    <n v="15"/>
    <n v="17"/>
    <n v="53"/>
    <n v="8"/>
    <n v="11"/>
    <n v="1"/>
    <n v="6"/>
    <n v="8"/>
    <n v="0"/>
    <n v="0"/>
    <n v="0"/>
    <n v="0"/>
    <n v="0"/>
    <n v="0"/>
    <n v="0"/>
    <x v="5"/>
  </r>
  <r>
    <n v="2350"/>
    <n v="1972"/>
    <n v="42"/>
    <x v="0"/>
    <x v="0"/>
    <x v="2"/>
    <x v="1747"/>
    <n v="1"/>
    <n v="1"/>
    <d v="2013-03-22T00:00:00"/>
    <n v="87"/>
    <n v="623"/>
    <n v="53"/>
    <n v="178"/>
    <n v="23"/>
    <n v="17"/>
    <n v="133"/>
    <n v="7"/>
    <n v="3"/>
    <n v="2"/>
    <n v="8"/>
    <n v="8"/>
    <n v="0"/>
    <n v="1"/>
    <n v="0"/>
    <n v="0"/>
    <n v="0"/>
    <n v="0"/>
    <n v="0"/>
    <x v="1"/>
  </r>
  <r>
    <n v="1118"/>
    <n v="1956"/>
    <n v="58"/>
    <x v="0"/>
    <x v="3"/>
    <x v="2"/>
    <x v="1748"/>
    <n v="0"/>
    <n v="1"/>
    <d v="2013-02-20T00:00:00"/>
    <n v="87"/>
    <n v="544"/>
    <n v="13"/>
    <n v="85"/>
    <n v="8"/>
    <n v="6"/>
    <n v="29"/>
    <n v="3"/>
    <n v="10"/>
    <n v="4"/>
    <n v="5"/>
    <n v="8"/>
    <n v="1"/>
    <n v="0"/>
    <n v="0"/>
    <n v="0"/>
    <n v="0"/>
    <n v="0"/>
    <n v="0"/>
    <x v="0"/>
  </r>
  <r>
    <n v="1491"/>
    <n v="1965"/>
    <n v="49"/>
    <x v="0"/>
    <x v="2"/>
    <x v="3"/>
    <x v="1749"/>
    <n v="0"/>
    <n v="0"/>
    <d v="2013-02-18T00:00:00"/>
    <n v="87"/>
    <n v="162"/>
    <n v="33"/>
    <n v="124"/>
    <n v="40"/>
    <n v="28"/>
    <n v="172"/>
    <n v="2"/>
    <n v="3"/>
    <n v="4"/>
    <n v="7"/>
    <n v="1"/>
    <n v="0"/>
    <n v="0"/>
    <n v="0"/>
    <n v="0"/>
    <n v="0"/>
    <n v="0"/>
    <n v="0"/>
    <x v="1"/>
  </r>
  <r>
    <n v="4507"/>
    <n v="1952"/>
    <n v="62"/>
    <x v="2"/>
    <x v="0"/>
    <x v="1"/>
    <x v="1750"/>
    <n v="0"/>
    <n v="0"/>
    <d v="2012-11-27T00:00:00"/>
    <n v="87"/>
    <n v="631"/>
    <n v="28"/>
    <n v="491"/>
    <n v="30"/>
    <n v="14"/>
    <n v="56"/>
    <n v="1"/>
    <n v="6"/>
    <n v="7"/>
    <n v="8"/>
    <n v="3"/>
    <n v="0"/>
    <n v="0"/>
    <n v="0"/>
    <n v="0"/>
    <n v="0"/>
    <n v="0"/>
    <n v="0"/>
    <x v="0"/>
  </r>
  <r>
    <n v="7023"/>
    <n v="1953"/>
    <n v="61"/>
    <x v="2"/>
    <x v="1"/>
    <x v="1"/>
    <x v="1751"/>
    <n v="2"/>
    <n v="1"/>
    <d v="2012-11-26T00:00:00"/>
    <n v="87"/>
    <n v="189"/>
    <n v="2"/>
    <n v="55"/>
    <n v="0"/>
    <n v="5"/>
    <n v="12"/>
    <n v="4"/>
    <n v="6"/>
    <n v="1"/>
    <n v="4"/>
    <n v="9"/>
    <n v="0"/>
    <n v="0"/>
    <n v="0"/>
    <n v="0"/>
    <n v="0"/>
    <n v="0"/>
    <n v="0"/>
    <x v="6"/>
  </r>
  <r>
    <n v="6977"/>
    <n v="1974"/>
    <n v="40"/>
    <x v="0"/>
    <x v="0"/>
    <x v="3"/>
    <x v="1547"/>
    <n v="0"/>
    <n v="1"/>
    <d v="2012-10-14T00:00:00"/>
    <n v="87"/>
    <n v="1073"/>
    <n v="0"/>
    <n v="629"/>
    <n v="145"/>
    <n v="37"/>
    <n v="37"/>
    <n v="1"/>
    <n v="10"/>
    <n v="5"/>
    <n v="13"/>
    <n v="6"/>
    <n v="0"/>
    <n v="0"/>
    <n v="1"/>
    <n v="0"/>
    <n v="0"/>
    <n v="0"/>
    <n v="0"/>
    <x v="0"/>
  </r>
  <r>
    <n v="4042"/>
    <n v="1971"/>
    <n v="43"/>
    <x v="0"/>
    <x v="0"/>
    <x v="0"/>
    <x v="1752"/>
    <n v="0"/>
    <n v="1"/>
    <d v="2012-10-13T00:00:00"/>
    <n v="87"/>
    <n v="91"/>
    <n v="3"/>
    <n v="52"/>
    <n v="2"/>
    <n v="1"/>
    <n v="31"/>
    <n v="3"/>
    <n v="4"/>
    <n v="0"/>
    <n v="4"/>
    <n v="8"/>
    <n v="0"/>
    <n v="0"/>
    <n v="0"/>
    <n v="0"/>
    <n v="0"/>
    <n v="1"/>
    <n v="0"/>
    <x v="1"/>
  </r>
  <r>
    <n v="7274"/>
    <n v="1957"/>
    <n v="57"/>
    <x v="0"/>
    <x v="0"/>
    <x v="2"/>
    <x v="1753"/>
    <n v="0"/>
    <n v="0"/>
    <d v="2012-09-28T00:00:00"/>
    <n v="87"/>
    <n v="736"/>
    <n v="163"/>
    <n v="818"/>
    <n v="212"/>
    <n v="163"/>
    <n v="61"/>
    <n v="1"/>
    <n v="4"/>
    <n v="7"/>
    <n v="10"/>
    <n v="2"/>
    <n v="0"/>
    <n v="1"/>
    <n v="0"/>
    <n v="0"/>
    <n v="0"/>
    <n v="0"/>
    <n v="0"/>
    <x v="0"/>
  </r>
  <r>
    <n v="2902"/>
    <n v="1958"/>
    <n v="56"/>
    <x v="0"/>
    <x v="0"/>
    <x v="3"/>
    <x v="120"/>
    <n v="1"/>
    <n v="1"/>
    <d v="2012-09-03T00:00:00"/>
    <n v="87"/>
    <n v="19"/>
    <n v="4"/>
    <n v="12"/>
    <n v="2"/>
    <n v="2"/>
    <n v="6"/>
    <n v="1"/>
    <n v="1"/>
    <n v="0"/>
    <n v="3"/>
    <n v="5"/>
    <n v="0"/>
    <n v="0"/>
    <n v="0"/>
    <n v="0"/>
    <n v="0"/>
    <n v="0"/>
    <n v="0"/>
    <x v="3"/>
  </r>
  <r>
    <n v="3332"/>
    <n v="1985"/>
    <n v="29"/>
    <x v="1"/>
    <x v="0"/>
    <x v="1"/>
    <x v="1754"/>
    <n v="1"/>
    <n v="0"/>
    <d v="2012-08-29T00:00:00"/>
    <n v="87"/>
    <n v="64"/>
    <n v="4"/>
    <n v="68"/>
    <n v="7"/>
    <n v="5"/>
    <n v="17"/>
    <n v="4"/>
    <n v="3"/>
    <n v="1"/>
    <n v="4"/>
    <n v="8"/>
    <n v="0"/>
    <n v="0"/>
    <n v="0"/>
    <n v="0"/>
    <n v="0"/>
    <n v="0"/>
    <n v="0"/>
    <x v="4"/>
  </r>
  <r>
    <n v="7433"/>
    <n v="1985"/>
    <n v="29"/>
    <x v="1"/>
    <x v="0"/>
    <x v="1"/>
    <x v="1754"/>
    <n v="1"/>
    <n v="0"/>
    <d v="2012-08-29T00:00:00"/>
    <n v="87"/>
    <n v="64"/>
    <n v="4"/>
    <n v="68"/>
    <n v="7"/>
    <n v="5"/>
    <n v="17"/>
    <n v="4"/>
    <n v="3"/>
    <n v="1"/>
    <n v="4"/>
    <n v="8"/>
    <n v="0"/>
    <n v="0"/>
    <n v="0"/>
    <n v="0"/>
    <n v="0"/>
    <n v="0"/>
    <n v="0"/>
    <x v="0"/>
  </r>
  <r>
    <n v="9386"/>
    <n v="1962"/>
    <n v="52"/>
    <x v="0"/>
    <x v="0"/>
    <x v="3"/>
    <x v="1755"/>
    <n v="0"/>
    <n v="1"/>
    <d v="2014-05-29T00:00:00"/>
    <n v="88"/>
    <n v="274"/>
    <n v="0"/>
    <n v="21"/>
    <n v="4"/>
    <n v="6"/>
    <n v="15"/>
    <n v="1"/>
    <n v="5"/>
    <n v="1"/>
    <n v="6"/>
    <n v="6"/>
    <n v="0"/>
    <n v="1"/>
    <n v="0"/>
    <n v="0"/>
    <n v="0"/>
    <n v="0"/>
    <n v="0"/>
    <x v="0"/>
  </r>
  <r>
    <n v="5176"/>
    <n v="1988"/>
    <n v="26"/>
    <x v="1"/>
    <x v="0"/>
    <x v="3"/>
    <x v="1756"/>
    <n v="1"/>
    <n v="0"/>
    <d v="2013-12-08T00:00:00"/>
    <n v="88"/>
    <n v="7"/>
    <n v="6"/>
    <n v="13"/>
    <n v="7"/>
    <n v="6"/>
    <n v="14"/>
    <n v="1"/>
    <n v="1"/>
    <n v="0"/>
    <n v="3"/>
    <n v="9"/>
    <n v="1"/>
    <n v="0"/>
    <n v="0"/>
    <n v="0"/>
    <n v="0"/>
    <n v="0"/>
    <n v="0"/>
    <x v="6"/>
  </r>
  <r>
    <n v="10323"/>
    <n v="1952"/>
    <n v="62"/>
    <x v="2"/>
    <x v="0"/>
    <x v="2"/>
    <x v="1757"/>
    <n v="0"/>
    <n v="1"/>
    <d v="2013-10-25T00:00:00"/>
    <n v="88"/>
    <n v="205"/>
    <n v="7"/>
    <n v="41"/>
    <n v="3"/>
    <n v="2"/>
    <n v="46"/>
    <n v="2"/>
    <n v="4"/>
    <n v="2"/>
    <n v="5"/>
    <n v="5"/>
    <n v="0"/>
    <n v="0"/>
    <n v="0"/>
    <n v="0"/>
    <n v="0"/>
    <n v="0"/>
    <n v="0"/>
    <x v="0"/>
  </r>
  <r>
    <n v="4682"/>
    <n v="1958"/>
    <n v="56"/>
    <x v="0"/>
    <x v="0"/>
    <x v="2"/>
    <x v="1758"/>
    <n v="0"/>
    <n v="0"/>
    <d v="2013-10-15T00:00:00"/>
    <n v="88"/>
    <n v="99"/>
    <n v="27"/>
    <n v="102"/>
    <n v="28"/>
    <n v="48"/>
    <n v="6"/>
    <n v="1"/>
    <n v="2"/>
    <n v="2"/>
    <n v="8"/>
    <n v="1"/>
    <n v="0"/>
    <n v="0"/>
    <n v="0"/>
    <n v="0"/>
    <n v="0"/>
    <n v="0"/>
    <n v="0"/>
    <x v="4"/>
  </r>
  <r>
    <n v="3083"/>
    <n v="1974"/>
    <n v="40"/>
    <x v="0"/>
    <x v="0"/>
    <x v="2"/>
    <x v="1759"/>
    <n v="1"/>
    <n v="1"/>
    <d v="2013-07-26T00:00:00"/>
    <n v="88"/>
    <n v="215"/>
    <n v="13"/>
    <n v="87"/>
    <n v="17"/>
    <n v="17"/>
    <n v="24"/>
    <n v="5"/>
    <n v="6"/>
    <n v="2"/>
    <n v="5"/>
    <n v="7"/>
    <n v="0"/>
    <n v="0"/>
    <n v="0"/>
    <n v="0"/>
    <n v="0"/>
    <n v="0"/>
    <n v="0"/>
    <x v="0"/>
  </r>
  <r>
    <n v="8015"/>
    <n v="1962"/>
    <n v="52"/>
    <x v="0"/>
    <x v="1"/>
    <x v="0"/>
    <x v="1760"/>
    <n v="0"/>
    <n v="0"/>
    <d v="2013-05-03T00:00:00"/>
    <n v="88"/>
    <n v="714"/>
    <n v="76"/>
    <n v="395"/>
    <n v="116"/>
    <n v="0"/>
    <n v="12"/>
    <n v="1"/>
    <n v="4"/>
    <n v="6"/>
    <n v="9"/>
    <n v="1"/>
    <n v="0"/>
    <n v="0"/>
    <n v="0"/>
    <n v="0"/>
    <n v="0"/>
    <n v="1"/>
    <n v="0"/>
    <x v="0"/>
  </r>
  <r>
    <n v="1745"/>
    <n v="1962"/>
    <n v="52"/>
    <x v="0"/>
    <x v="1"/>
    <x v="0"/>
    <x v="1760"/>
    <n v="0"/>
    <n v="0"/>
    <d v="2013-05-03T00:00:00"/>
    <n v="88"/>
    <n v="714"/>
    <n v="76"/>
    <n v="395"/>
    <n v="116"/>
    <n v="0"/>
    <n v="12"/>
    <n v="1"/>
    <n v="4"/>
    <n v="6"/>
    <n v="9"/>
    <n v="1"/>
    <n v="0"/>
    <n v="0"/>
    <n v="0"/>
    <n v="0"/>
    <n v="0"/>
    <n v="1"/>
    <n v="0"/>
    <x v="0"/>
  </r>
  <r>
    <n v="3136"/>
    <n v="1962"/>
    <n v="52"/>
    <x v="0"/>
    <x v="3"/>
    <x v="0"/>
    <x v="1761"/>
    <n v="0"/>
    <n v="1"/>
    <d v="2013-04-13T00:00:00"/>
    <n v="88"/>
    <n v="317"/>
    <n v="25"/>
    <n v="265"/>
    <n v="25"/>
    <n v="19"/>
    <n v="12"/>
    <n v="3"/>
    <n v="5"/>
    <n v="3"/>
    <n v="11"/>
    <n v="5"/>
    <n v="0"/>
    <n v="0"/>
    <n v="0"/>
    <n v="0"/>
    <n v="0"/>
    <n v="0"/>
    <n v="0"/>
    <x v="0"/>
  </r>
  <r>
    <n v="6991"/>
    <n v="1951"/>
    <n v="63"/>
    <x v="2"/>
    <x v="0"/>
    <x v="0"/>
    <x v="1762"/>
    <n v="0"/>
    <n v="1"/>
    <d v="2013-04-10T00:00:00"/>
    <n v="88"/>
    <n v="537"/>
    <n v="6"/>
    <n v="42"/>
    <n v="16"/>
    <n v="6"/>
    <n v="30"/>
    <n v="2"/>
    <n v="9"/>
    <n v="3"/>
    <n v="6"/>
    <n v="8"/>
    <n v="0"/>
    <n v="0"/>
    <n v="0"/>
    <n v="0"/>
    <n v="0"/>
    <n v="0"/>
    <n v="0"/>
    <x v="3"/>
  </r>
  <r>
    <n v="8132"/>
    <n v="1975"/>
    <n v="39"/>
    <x v="1"/>
    <x v="1"/>
    <x v="2"/>
    <x v="1763"/>
    <n v="1"/>
    <n v="1"/>
    <d v="2013-04-05T00:00:00"/>
    <n v="88"/>
    <n v="565"/>
    <n v="6"/>
    <n v="65"/>
    <n v="0"/>
    <n v="6"/>
    <n v="19"/>
    <n v="5"/>
    <n v="9"/>
    <n v="2"/>
    <n v="8"/>
    <n v="7"/>
    <n v="0"/>
    <n v="1"/>
    <n v="0"/>
    <n v="0"/>
    <n v="0"/>
    <n v="0"/>
    <n v="0"/>
    <x v="4"/>
  </r>
  <r>
    <n v="503"/>
    <n v="1985"/>
    <n v="29"/>
    <x v="1"/>
    <x v="3"/>
    <x v="2"/>
    <x v="1764"/>
    <n v="1"/>
    <n v="0"/>
    <d v="2013-03-12T00:00:00"/>
    <n v="88"/>
    <n v="13"/>
    <n v="1"/>
    <n v="29"/>
    <n v="3"/>
    <n v="0"/>
    <n v="7"/>
    <n v="2"/>
    <n v="2"/>
    <n v="0"/>
    <n v="3"/>
    <n v="8"/>
    <n v="0"/>
    <n v="0"/>
    <n v="0"/>
    <n v="0"/>
    <n v="0"/>
    <n v="0"/>
    <n v="0"/>
    <x v="3"/>
  </r>
  <r>
    <n v="8148"/>
    <n v="1956"/>
    <n v="58"/>
    <x v="0"/>
    <x v="3"/>
    <x v="3"/>
    <x v="1765"/>
    <n v="1"/>
    <n v="1"/>
    <d v="2013-01-08T00:00:00"/>
    <n v="88"/>
    <n v="285"/>
    <n v="28"/>
    <n v="242"/>
    <n v="55"/>
    <n v="114"/>
    <n v="135"/>
    <n v="13"/>
    <n v="6"/>
    <n v="2"/>
    <n v="12"/>
    <n v="5"/>
    <n v="0"/>
    <n v="0"/>
    <n v="0"/>
    <n v="0"/>
    <n v="0"/>
    <n v="0"/>
    <n v="0"/>
    <x v="6"/>
  </r>
  <r>
    <n v="2736"/>
    <n v="1978"/>
    <n v="36"/>
    <x v="1"/>
    <x v="0"/>
    <x v="2"/>
    <x v="1766"/>
    <n v="0"/>
    <n v="1"/>
    <d v="2013-01-02T00:00:00"/>
    <n v="88"/>
    <n v="366"/>
    <n v="124"/>
    <n v="156"/>
    <n v="71"/>
    <n v="78"/>
    <n v="54"/>
    <n v="2"/>
    <n v="5"/>
    <n v="5"/>
    <n v="11"/>
    <n v="2"/>
    <n v="0"/>
    <n v="0"/>
    <n v="0"/>
    <n v="0"/>
    <n v="0"/>
    <n v="0"/>
    <n v="0"/>
    <x v="5"/>
  </r>
  <r>
    <n v="8162"/>
    <n v="1956"/>
    <n v="58"/>
    <x v="0"/>
    <x v="3"/>
    <x v="3"/>
    <x v="1767"/>
    <n v="0"/>
    <n v="0"/>
    <d v="2013-01-01T00:00:00"/>
    <n v="88"/>
    <n v="4"/>
    <n v="1"/>
    <n v="11"/>
    <n v="6"/>
    <n v="2"/>
    <n v="2"/>
    <n v="1"/>
    <n v="1"/>
    <n v="0"/>
    <n v="3"/>
    <n v="6"/>
    <n v="0"/>
    <n v="0"/>
    <n v="0"/>
    <n v="0"/>
    <n v="0"/>
    <n v="0"/>
    <n v="0"/>
    <x v="0"/>
  </r>
  <r>
    <n v="692"/>
    <n v="1954"/>
    <n v="60"/>
    <x v="2"/>
    <x v="0"/>
    <x v="3"/>
    <x v="1768"/>
    <n v="1"/>
    <n v="1"/>
    <d v="2012-12-20T00:00:00"/>
    <n v="88"/>
    <n v="4"/>
    <n v="2"/>
    <n v="5"/>
    <n v="0"/>
    <n v="0"/>
    <n v="5"/>
    <n v="1"/>
    <n v="1"/>
    <n v="0"/>
    <n v="2"/>
    <n v="6"/>
    <n v="0"/>
    <n v="0"/>
    <n v="0"/>
    <n v="0"/>
    <n v="0"/>
    <n v="0"/>
    <n v="0"/>
    <x v="5"/>
  </r>
  <r>
    <n v="7706"/>
    <n v="1975"/>
    <n v="39"/>
    <x v="1"/>
    <x v="2"/>
    <x v="3"/>
    <x v="1769"/>
    <n v="0"/>
    <n v="1"/>
    <d v="2012-11-07T00:00:00"/>
    <n v="88"/>
    <n v="350"/>
    <n v="104"/>
    <n v="189"/>
    <n v="197"/>
    <n v="151"/>
    <n v="57"/>
    <n v="6"/>
    <n v="11"/>
    <n v="8"/>
    <n v="5"/>
    <n v="8"/>
    <n v="1"/>
    <n v="0"/>
    <n v="0"/>
    <n v="0"/>
    <n v="0"/>
    <n v="0"/>
    <n v="0"/>
    <x v="1"/>
  </r>
  <r>
    <n v="9298"/>
    <n v="1947"/>
    <n v="67"/>
    <x v="2"/>
    <x v="1"/>
    <x v="3"/>
    <x v="1770"/>
    <n v="0"/>
    <n v="0"/>
    <d v="2014-04-28T00:00:00"/>
    <n v="89"/>
    <n v="1252"/>
    <n v="0"/>
    <n v="465"/>
    <n v="46"/>
    <n v="35"/>
    <n v="0"/>
    <n v="1"/>
    <n v="4"/>
    <n v="5"/>
    <n v="8"/>
    <n v="1"/>
    <n v="0"/>
    <n v="1"/>
    <n v="1"/>
    <n v="0"/>
    <n v="0"/>
    <n v="0"/>
    <n v="0"/>
    <x v="6"/>
  </r>
  <r>
    <n v="2986"/>
    <n v="1976"/>
    <n v="38"/>
    <x v="1"/>
    <x v="0"/>
    <x v="2"/>
    <x v="1771"/>
    <n v="1"/>
    <n v="1"/>
    <d v="2014-03-12T00:00:00"/>
    <n v="89"/>
    <n v="7"/>
    <n v="2"/>
    <n v="4"/>
    <n v="2"/>
    <n v="1"/>
    <n v="4"/>
    <n v="1"/>
    <n v="1"/>
    <n v="0"/>
    <n v="2"/>
    <n v="6"/>
    <n v="0"/>
    <n v="0"/>
    <n v="0"/>
    <n v="0"/>
    <n v="0"/>
    <n v="0"/>
    <n v="0"/>
    <x v="1"/>
  </r>
  <r>
    <n v="10812"/>
    <n v="1978"/>
    <n v="36"/>
    <x v="1"/>
    <x v="1"/>
    <x v="2"/>
    <x v="1772"/>
    <n v="1"/>
    <n v="0"/>
    <d v="2014-03-01T00:00:00"/>
    <n v="89"/>
    <n v="37"/>
    <n v="0"/>
    <n v="46"/>
    <n v="4"/>
    <n v="3"/>
    <n v="0"/>
    <n v="1"/>
    <n v="2"/>
    <n v="1"/>
    <n v="3"/>
    <n v="4"/>
    <n v="0"/>
    <n v="0"/>
    <n v="0"/>
    <n v="0"/>
    <n v="0"/>
    <n v="0"/>
    <n v="0"/>
    <x v="6"/>
  </r>
  <r>
    <n v="2909"/>
    <n v="1974"/>
    <n v="40"/>
    <x v="0"/>
    <x v="1"/>
    <x v="2"/>
    <x v="1773"/>
    <n v="0"/>
    <n v="1"/>
    <d v="2014-02-19T00:00:00"/>
    <n v="89"/>
    <n v="934"/>
    <n v="24"/>
    <n v="230"/>
    <n v="16"/>
    <n v="24"/>
    <n v="36"/>
    <n v="2"/>
    <n v="8"/>
    <n v="4"/>
    <n v="6"/>
    <n v="3"/>
    <n v="0"/>
    <n v="1"/>
    <n v="1"/>
    <n v="0"/>
    <n v="0"/>
    <n v="0"/>
    <n v="0"/>
    <x v="4"/>
  </r>
  <r>
    <n v="6974"/>
    <n v="1972"/>
    <n v="42"/>
    <x v="0"/>
    <x v="1"/>
    <x v="3"/>
    <x v="1774"/>
    <n v="0"/>
    <n v="0"/>
    <d v="2013-12-31T00:00:00"/>
    <n v="89"/>
    <n v="518"/>
    <n v="42"/>
    <n v="742"/>
    <n v="55"/>
    <n v="56"/>
    <n v="84"/>
    <n v="1"/>
    <n v="6"/>
    <n v="10"/>
    <n v="5"/>
    <n v="2"/>
    <n v="0"/>
    <n v="0"/>
    <n v="0"/>
    <n v="0"/>
    <n v="0"/>
    <n v="0"/>
    <n v="0"/>
    <x v="4"/>
  </r>
  <r>
    <n v="9140"/>
    <n v="1960"/>
    <n v="54"/>
    <x v="0"/>
    <x v="2"/>
    <x v="3"/>
    <x v="1775"/>
    <n v="1"/>
    <n v="1"/>
    <d v="2013-12-25T00:00:00"/>
    <n v="89"/>
    <n v="51"/>
    <n v="4"/>
    <n v="24"/>
    <n v="4"/>
    <n v="7"/>
    <n v="1"/>
    <n v="2"/>
    <n v="2"/>
    <n v="0"/>
    <n v="4"/>
    <n v="6"/>
    <n v="0"/>
    <n v="0"/>
    <n v="0"/>
    <n v="0"/>
    <n v="0"/>
    <n v="0"/>
    <n v="0"/>
    <x v="2"/>
  </r>
  <r>
    <n v="4554"/>
    <n v="1965"/>
    <n v="49"/>
    <x v="0"/>
    <x v="0"/>
    <x v="3"/>
    <x v="1776"/>
    <n v="0"/>
    <n v="1"/>
    <d v="2013-10-01T00:00:00"/>
    <n v="89"/>
    <n v="171"/>
    <n v="45"/>
    <n v="73"/>
    <n v="59"/>
    <n v="10"/>
    <n v="90"/>
    <n v="4"/>
    <n v="3"/>
    <n v="2"/>
    <n v="8"/>
    <n v="4"/>
    <n v="0"/>
    <n v="0"/>
    <n v="0"/>
    <n v="0"/>
    <n v="0"/>
    <n v="0"/>
    <n v="0"/>
    <x v="0"/>
  </r>
  <r>
    <n v="7791"/>
    <n v="1967"/>
    <n v="47"/>
    <x v="0"/>
    <x v="3"/>
    <x v="2"/>
    <x v="1777"/>
    <n v="1"/>
    <n v="1"/>
    <d v="2013-09-15T00:00:00"/>
    <n v="89"/>
    <n v="12"/>
    <n v="1"/>
    <n v="6"/>
    <n v="0"/>
    <n v="1"/>
    <n v="5"/>
    <n v="2"/>
    <n v="1"/>
    <n v="0"/>
    <n v="3"/>
    <n v="7"/>
    <n v="0"/>
    <n v="0"/>
    <n v="0"/>
    <n v="0"/>
    <n v="0"/>
    <n v="0"/>
    <n v="0"/>
    <x v="6"/>
  </r>
  <r>
    <n v="5455"/>
    <n v="1971"/>
    <n v="43"/>
    <x v="0"/>
    <x v="1"/>
    <x v="2"/>
    <x v="1778"/>
    <n v="1"/>
    <n v="0"/>
    <d v="2013-08-22T00:00:00"/>
    <n v="89"/>
    <n v="99"/>
    <n v="0"/>
    <n v="15"/>
    <n v="2"/>
    <n v="1"/>
    <n v="5"/>
    <n v="3"/>
    <n v="2"/>
    <n v="1"/>
    <n v="4"/>
    <n v="7"/>
    <n v="0"/>
    <n v="0"/>
    <n v="0"/>
    <n v="0"/>
    <n v="0"/>
    <n v="0"/>
    <n v="0"/>
    <x v="0"/>
  </r>
  <r>
    <n v="7960"/>
    <n v="1962"/>
    <n v="52"/>
    <x v="0"/>
    <x v="2"/>
    <x v="3"/>
    <x v="1779"/>
    <n v="0"/>
    <n v="0"/>
    <d v="2013-08-15T00:00:00"/>
    <n v="89"/>
    <n v="734"/>
    <n v="22"/>
    <n v="350"/>
    <n v="151"/>
    <n v="25"/>
    <n v="100"/>
    <n v="1"/>
    <n v="3"/>
    <n v="9"/>
    <n v="13"/>
    <n v="1"/>
    <n v="0"/>
    <n v="0"/>
    <n v="1"/>
    <n v="0"/>
    <n v="0"/>
    <n v="0"/>
    <n v="0"/>
    <x v="0"/>
  </r>
  <r>
    <n v="3426"/>
    <n v="1975"/>
    <n v="39"/>
    <x v="1"/>
    <x v="0"/>
    <x v="0"/>
    <x v="1780"/>
    <n v="1"/>
    <n v="0"/>
    <d v="2013-07-15T00:00:00"/>
    <n v="89"/>
    <n v="1045"/>
    <n v="61"/>
    <n v="338"/>
    <n v="60"/>
    <n v="46"/>
    <n v="46"/>
    <n v="3"/>
    <n v="5"/>
    <n v="5"/>
    <n v="13"/>
    <n v="8"/>
    <n v="0"/>
    <n v="0"/>
    <n v="0"/>
    <n v="0"/>
    <n v="0"/>
    <n v="0"/>
    <n v="0"/>
    <x v="0"/>
  </r>
  <r>
    <n v="5316"/>
    <n v="1976"/>
    <n v="38"/>
    <x v="1"/>
    <x v="3"/>
    <x v="3"/>
    <x v="1781"/>
    <n v="0"/>
    <n v="0"/>
    <d v="2013-07-04T00:00:00"/>
    <n v="89"/>
    <n v="36"/>
    <n v="4"/>
    <n v="18"/>
    <n v="6"/>
    <n v="2"/>
    <n v="18"/>
    <n v="1"/>
    <n v="2"/>
    <n v="0"/>
    <n v="4"/>
    <n v="7"/>
    <n v="0"/>
    <n v="0"/>
    <n v="0"/>
    <n v="0"/>
    <n v="0"/>
    <n v="0"/>
    <n v="0"/>
    <x v="0"/>
  </r>
  <r>
    <n v="1404"/>
    <n v="1968"/>
    <n v="46"/>
    <x v="0"/>
    <x v="0"/>
    <x v="3"/>
    <x v="1782"/>
    <n v="2"/>
    <n v="0"/>
    <d v="2013-05-15T00:00:00"/>
    <n v="89"/>
    <n v="51"/>
    <n v="23"/>
    <n v="82"/>
    <n v="33"/>
    <n v="0"/>
    <n v="42"/>
    <n v="4"/>
    <n v="5"/>
    <n v="1"/>
    <n v="3"/>
    <n v="9"/>
    <n v="0"/>
    <n v="0"/>
    <n v="0"/>
    <n v="0"/>
    <n v="0"/>
    <n v="0"/>
    <n v="0"/>
    <x v="6"/>
  </r>
  <r>
    <n v="10598"/>
    <n v="1967"/>
    <n v="47"/>
    <x v="0"/>
    <x v="0"/>
    <x v="3"/>
    <x v="1783"/>
    <n v="1"/>
    <n v="1"/>
    <d v="2013-04-15T00:00:00"/>
    <n v="89"/>
    <n v="12"/>
    <n v="1"/>
    <n v="16"/>
    <n v="4"/>
    <n v="1"/>
    <n v="3"/>
    <n v="3"/>
    <n v="2"/>
    <n v="0"/>
    <n v="3"/>
    <n v="8"/>
    <n v="0"/>
    <n v="0"/>
    <n v="0"/>
    <n v="0"/>
    <n v="0"/>
    <n v="0"/>
    <n v="0"/>
    <x v="0"/>
  </r>
  <r>
    <n v="8212"/>
    <n v="1971"/>
    <n v="43"/>
    <x v="0"/>
    <x v="3"/>
    <x v="2"/>
    <x v="1784"/>
    <n v="0"/>
    <n v="1"/>
    <d v="2013-03-28T00:00:00"/>
    <n v="89"/>
    <n v="85"/>
    <n v="15"/>
    <n v="27"/>
    <n v="13"/>
    <n v="13"/>
    <n v="21"/>
    <n v="2"/>
    <n v="3"/>
    <n v="1"/>
    <n v="4"/>
    <n v="7"/>
    <n v="0"/>
    <n v="0"/>
    <n v="0"/>
    <n v="0"/>
    <n v="0"/>
    <n v="0"/>
    <n v="0"/>
    <x v="0"/>
  </r>
  <r>
    <n v="3233"/>
    <n v="1965"/>
    <n v="49"/>
    <x v="0"/>
    <x v="1"/>
    <x v="2"/>
    <x v="1785"/>
    <n v="0"/>
    <n v="1"/>
    <d v="2013-03-23T00:00:00"/>
    <n v="89"/>
    <n v="562"/>
    <n v="21"/>
    <n v="464"/>
    <n v="28"/>
    <n v="10"/>
    <n v="32"/>
    <n v="3"/>
    <n v="7"/>
    <n v="8"/>
    <n v="11"/>
    <n v="5"/>
    <n v="0"/>
    <n v="0"/>
    <n v="0"/>
    <n v="0"/>
    <n v="0"/>
    <n v="0"/>
    <n v="0"/>
    <x v="6"/>
  </r>
  <r>
    <n v="7892"/>
    <n v="1969"/>
    <n v="45"/>
    <x v="0"/>
    <x v="0"/>
    <x v="1"/>
    <x v="1786"/>
    <n v="0"/>
    <n v="0"/>
    <d v="2013-01-02T00:00:00"/>
    <n v="89"/>
    <n v="6"/>
    <n v="4"/>
    <n v="25"/>
    <n v="15"/>
    <n v="12"/>
    <n v="13"/>
    <n v="2"/>
    <n v="2"/>
    <n v="1"/>
    <n v="3"/>
    <n v="7"/>
    <n v="0"/>
    <n v="0"/>
    <n v="0"/>
    <n v="0"/>
    <n v="0"/>
    <n v="0"/>
    <n v="0"/>
    <x v="2"/>
  </r>
  <r>
    <n v="2975"/>
    <n v="1976"/>
    <n v="38"/>
    <x v="1"/>
    <x v="0"/>
    <x v="3"/>
    <x v="1787"/>
    <n v="0"/>
    <n v="1"/>
    <d v="2012-11-12T00:00:00"/>
    <n v="89"/>
    <n v="717"/>
    <n v="42"/>
    <n v="864"/>
    <n v="219"/>
    <n v="30"/>
    <n v="84"/>
    <n v="2"/>
    <n v="6"/>
    <n v="7"/>
    <n v="9"/>
    <n v="3"/>
    <n v="0"/>
    <n v="0"/>
    <n v="0"/>
    <n v="1"/>
    <n v="0"/>
    <n v="0"/>
    <n v="0"/>
    <x v="0"/>
  </r>
  <r>
    <n v="5043"/>
    <n v="1951"/>
    <n v="63"/>
    <x v="2"/>
    <x v="4"/>
    <x v="2"/>
    <x v="1788"/>
    <n v="0"/>
    <n v="0"/>
    <d v="2012-11-05T00:00:00"/>
    <n v="89"/>
    <n v="7"/>
    <n v="23"/>
    <n v="78"/>
    <n v="133"/>
    <n v="49"/>
    <n v="144"/>
    <n v="2"/>
    <n v="4"/>
    <n v="2"/>
    <n v="5"/>
    <n v="7"/>
    <n v="0"/>
    <n v="0"/>
    <n v="0"/>
    <n v="0"/>
    <n v="0"/>
    <n v="0"/>
    <n v="0"/>
    <x v="0"/>
  </r>
  <r>
    <n v="3104"/>
    <n v="1961"/>
    <n v="53"/>
    <x v="0"/>
    <x v="0"/>
    <x v="1"/>
    <x v="1789"/>
    <n v="0"/>
    <n v="0"/>
    <d v="2012-09-17T00:00:00"/>
    <n v="89"/>
    <n v="830"/>
    <n v="59"/>
    <n v="968"/>
    <n v="51"/>
    <n v="79"/>
    <n v="19"/>
    <n v="1"/>
    <n v="5"/>
    <n v="3"/>
    <n v="12"/>
    <n v="2"/>
    <n v="0"/>
    <n v="0"/>
    <n v="1"/>
    <n v="0"/>
    <n v="0"/>
    <n v="1"/>
    <n v="0"/>
    <x v="4"/>
  </r>
  <r>
    <n v="10854"/>
    <n v="1970"/>
    <n v="44"/>
    <x v="0"/>
    <x v="1"/>
    <x v="2"/>
    <x v="1790"/>
    <n v="1"/>
    <n v="1"/>
    <d v="2014-05-23T00:00:00"/>
    <n v="90"/>
    <n v="29"/>
    <n v="0"/>
    <n v="14"/>
    <n v="0"/>
    <n v="0"/>
    <n v="2"/>
    <n v="2"/>
    <n v="2"/>
    <n v="0"/>
    <n v="3"/>
    <n v="7"/>
    <n v="0"/>
    <n v="0"/>
    <n v="0"/>
    <n v="0"/>
    <n v="0"/>
    <n v="0"/>
    <n v="0"/>
    <x v="5"/>
  </r>
  <r>
    <n v="7419"/>
    <n v="1968"/>
    <n v="46"/>
    <x v="0"/>
    <x v="3"/>
    <x v="0"/>
    <x v="1791"/>
    <n v="1"/>
    <n v="0"/>
    <d v="2014-04-23T00:00:00"/>
    <n v="90"/>
    <n v="8"/>
    <n v="3"/>
    <n v="19"/>
    <n v="0"/>
    <n v="2"/>
    <n v="3"/>
    <n v="2"/>
    <n v="2"/>
    <n v="0"/>
    <n v="3"/>
    <n v="6"/>
    <n v="0"/>
    <n v="0"/>
    <n v="0"/>
    <n v="0"/>
    <n v="0"/>
    <n v="0"/>
    <n v="0"/>
    <x v="0"/>
  </r>
  <r>
    <n v="5558"/>
    <n v="1954"/>
    <n v="60"/>
    <x v="2"/>
    <x v="1"/>
    <x v="1"/>
    <x v="1792"/>
    <n v="0"/>
    <n v="0"/>
    <d v="2014-03-31T00:00:00"/>
    <n v="90"/>
    <n v="1020"/>
    <n v="31"/>
    <n v="430"/>
    <n v="62"/>
    <n v="63"/>
    <n v="79"/>
    <n v="1"/>
    <n v="4"/>
    <n v="6"/>
    <n v="4"/>
    <n v="1"/>
    <n v="0"/>
    <n v="0"/>
    <n v="1"/>
    <n v="0"/>
    <n v="0"/>
    <n v="0"/>
    <n v="0"/>
    <x v="0"/>
  </r>
  <r>
    <n v="832"/>
    <n v="1966"/>
    <n v="48"/>
    <x v="0"/>
    <x v="1"/>
    <x v="3"/>
    <x v="1793"/>
    <n v="0"/>
    <n v="1"/>
    <d v="2014-03-02T00:00:00"/>
    <n v="90"/>
    <n v="561"/>
    <n v="14"/>
    <n v="113"/>
    <n v="10"/>
    <n v="14"/>
    <n v="35"/>
    <n v="3"/>
    <n v="8"/>
    <n v="2"/>
    <n v="10"/>
    <n v="5"/>
    <n v="0"/>
    <n v="0"/>
    <n v="0"/>
    <n v="0"/>
    <n v="0"/>
    <n v="0"/>
    <n v="0"/>
    <x v="0"/>
  </r>
  <r>
    <n v="4964"/>
    <n v="1958"/>
    <n v="56"/>
    <x v="0"/>
    <x v="1"/>
    <x v="3"/>
    <x v="1794"/>
    <n v="0"/>
    <n v="0"/>
    <d v="2014-01-26T00:00:00"/>
    <n v="90"/>
    <n v="680"/>
    <n v="11"/>
    <n v="392"/>
    <n v="75"/>
    <n v="0"/>
    <n v="0"/>
    <n v="1"/>
    <n v="2"/>
    <n v="11"/>
    <n v="4"/>
    <n v="1"/>
    <n v="0"/>
    <n v="0"/>
    <n v="0"/>
    <n v="0"/>
    <n v="0"/>
    <n v="0"/>
    <n v="0"/>
    <x v="1"/>
  </r>
  <r>
    <n v="11030"/>
    <n v="1976"/>
    <n v="38"/>
    <x v="1"/>
    <x v="3"/>
    <x v="2"/>
    <x v="1795"/>
    <n v="1"/>
    <n v="0"/>
    <d v="2014-01-03T00:00:00"/>
    <n v="90"/>
    <n v="9"/>
    <n v="0"/>
    <n v="3"/>
    <n v="0"/>
    <n v="0"/>
    <n v="4"/>
    <n v="1"/>
    <n v="1"/>
    <n v="0"/>
    <n v="2"/>
    <n v="6"/>
    <n v="1"/>
    <n v="0"/>
    <n v="0"/>
    <n v="0"/>
    <n v="0"/>
    <n v="0"/>
    <n v="0"/>
    <x v="0"/>
  </r>
  <r>
    <n v="4587"/>
    <n v="1944"/>
    <n v="70"/>
    <x v="2"/>
    <x v="3"/>
    <x v="4"/>
    <x v="1796"/>
    <n v="0"/>
    <n v="0"/>
    <d v="2013-07-18T00:00:00"/>
    <n v="90"/>
    <n v="162"/>
    <n v="25"/>
    <n v="53"/>
    <n v="16"/>
    <n v="0"/>
    <n v="10"/>
    <n v="1"/>
    <n v="3"/>
    <n v="1"/>
    <n v="7"/>
    <n v="3"/>
    <n v="0"/>
    <n v="0"/>
    <n v="0"/>
    <n v="0"/>
    <n v="0"/>
    <n v="0"/>
    <n v="0"/>
    <x v="0"/>
  </r>
  <r>
    <n v="450"/>
    <n v="1958"/>
    <n v="56"/>
    <x v="0"/>
    <x v="3"/>
    <x v="3"/>
    <x v="1797"/>
    <n v="0"/>
    <n v="1"/>
    <d v="2013-07-12T00:00:00"/>
    <n v="90"/>
    <n v="67"/>
    <n v="15"/>
    <n v="80"/>
    <n v="17"/>
    <n v="11"/>
    <n v="80"/>
    <n v="3"/>
    <n v="1"/>
    <n v="4"/>
    <n v="4"/>
    <n v="3"/>
    <n v="0"/>
    <n v="0"/>
    <n v="0"/>
    <n v="0"/>
    <n v="0"/>
    <n v="0"/>
    <n v="0"/>
    <x v="2"/>
  </r>
  <r>
    <n v="11031"/>
    <n v="1950"/>
    <n v="64"/>
    <x v="2"/>
    <x v="1"/>
    <x v="2"/>
    <x v="1798"/>
    <n v="1"/>
    <n v="1"/>
    <d v="2013-05-21T00:00:00"/>
    <n v="90"/>
    <n v="26"/>
    <n v="1"/>
    <n v="10"/>
    <n v="2"/>
    <n v="0"/>
    <n v="1"/>
    <n v="1"/>
    <n v="1"/>
    <n v="0"/>
    <n v="3"/>
    <n v="5"/>
    <n v="0"/>
    <n v="0"/>
    <n v="0"/>
    <n v="0"/>
    <n v="0"/>
    <n v="0"/>
    <n v="0"/>
    <x v="3"/>
  </r>
  <r>
    <n v="4990"/>
    <n v="1954"/>
    <n v="60"/>
    <x v="2"/>
    <x v="0"/>
    <x v="2"/>
    <x v="1799"/>
    <n v="0"/>
    <n v="0"/>
    <d v="2013-05-02T00:00:00"/>
    <n v="90"/>
    <n v="524"/>
    <n v="0"/>
    <n v="134"/>
    <n v="28"/>
    <n v="28"/>
    <n v="155"/>
    <n v="1"/>
    <n v="11"/>
    <n v="1"/>
    <n v="8"/>
    <n v="7"/>
    <n v="0"/>
    <n v="0"/>
    <n v="0"/>
    <n v="0"/>
    <n v="0"/>
    <n v="0"/>
    <n v="0"/>
    <x v="3"/>
  </r>
  <r>
    <n v="221"/>
    <n v="1955"/>
    <n v="59"/>
    <x v="0"/>
    <x v="0"/>
    <x v="2"/>
    <x v="1800"/>
    <n v="0"/>
    <n v="1"/>
    <d v="2013-04-27T00:00:00"/>
    <n v="90"/>
    <n v="138"/>
    <n v="3"/>
    <n v="38"/>
    <n v="4"/>
    <n v="0"/>
    <n v="59"/>
    <n v="3"/>
    <n v="3"/>
    <n v="2"/>
    <n v="4"/>
    <n v="6"/>
    <n v="0"/>
    <n v="0"/>
    <n v="0"/>
    <n v="0"/>
    <n v="0"/>
    <n v="0"/>
    <n v="0"/>
    <x v="4"/>
  </r>
  <r>
    <n v="4351"/>
    <n v="1955"/>
    <n v="59"/>
    <x v="0"/>
    <x v="0"/>
    <x v="0"/>
    <x v="1801"/>
    <n v="1"/>
    <n v="1"/>
    <d v="2013-04-27T00:00:00"/>
    <n v="90"/>
    <n v="18"/>
    <n v="2"/>
    <n v="10"/>
    <n v="0"/>
    <n v="0"/>
    <n v="25"/>
    <n v="1"/>
    <n v="1"/>
    <n v="1"/>
    <n v="2"/>
    <n v="7"/>
    <n v="1"/>
    <n v="0"/>
    <n v="0"/>
    <n v="0"/>
    <n v="0"/>
    <n v="0"/>
    <n v="0"/>
    <x v="0"/>
  </r>
  <r>
    <n v="1357"/>
    <n v="1970"/>
    <n v="44"/>
    <x v="0"/>
    <x v="0"/>
    <x v="3"/>
    <x v="1802"/>
    <n v="1"/>
    <n v="2"/>
    <d v="2013-04-08T00:00:00"/>
    <n v="90"/>
    <n v="856"/>
    <n v="59"/>
    <n v="487"/>
    <n v="58"/>
    <n v="29"/>
    <n v="73"/>
    <n v="7"/>
    <n v="2"/>
    <n v="5"/>
    <n v="5"/>
    <n v="5"/>
    <n v="0"/>
    <n v="0"/>
    <n v="0"/>
    <n v="0"/>
    <n v="0"/>
    <n v="0"/>
    <n v="0"/>
    <x v="4"/>
  </r>
  <r>
    <n v="5667"/>
    <n v="1964"/>
    <n v="50"/>
    <x v="0"/>
    <x v="1"/>
    <x v="2"/>
    <x v="1803"/>
    <n v="0"/>
    <n v="1"/>
    <d v="2012-10-11T00:00:00"/>
    <n v="90"/>
    <n v="1013"/>
    <n v="30"/>
    <n v="399"/>
    <n v="60"/>
    <n v="46"/>
    <n v="153"/>
    <n v="3"/>
    <n v="9"/>
    <n v="10"/>
    <n v="4"/>
    <n v="6"/>
    <n v="0"/>
    <n v="0"/>
    <n v="0"/>
    <n v="0"/>
    <n v="0"/>
    <n v="1"/>
    <n v="0"/>
    <x v="1"/>
  </r>
  <r>
    <n v="8867"/>
    <n v="1988"/>
    <n v="26"/>
    <x v="1"/>
    <x v="1"/>
    <x v="2"/>
    <x v="1804"/>
    <n v="0"/>
    <n v="0"/>
    <d v="2012-08-31T00:00:00"/>
    <n v="90"/>
    <n v="864"/>
    <n v="134"/>
    <n v="768"/>
    <n v="150"/>
    <n v="38"/>
    <n v="172"/>
    <n v="1"/>
    <n v="4"/>
    <n v="10"/>
    <n v="5"/>
    <n v="3"/>
    <n v="0"/>
    <n v="0"/>
    <n v="0"/>
    <n v="0"/>
    <n v="0"/>
    <n v="0"/>
    <n v="0"/>
    <x v="6"/>
  </r>
  <r>
    <n v="2747"/>
    <n v="1988"/>
    <n v="26"/>
    <x v="1"/>
    <x v="1"/>
    <x v="2"/>
    <x v="1804"/>
    <n v="0"/>
    <n v="0"/>
    <d v="2012-08-31T00:00:00"/>
    <n v="90"/>
    <n v="864"/>
    <n v="134"/>
    <n v="768"/>
    <n v="150"/>
    <n v="38"/>
    <n v="172"/>
    <n v="1"/>
    <n v="4"/>
    <n v="10"/>
    <n v="5"/>
    <n v="3"/>
    <n v="0"/>
    <n v="0"/>
    <n v="0"/>
    <n v="0"/>
    <n v="0"/>
    <n v="0"/>
    <n v="0"/>
    <x v="0"/>
  </r>
  <r>
    <n v="7422"/>
    <n v="1987"/>
    <n v="27"/>
    <x v="1"/>
    <x v="0"/>
    <x v="1"/>
    <x v="1805"/>
    <n v="1"/>
    <n v="0"/>
    <d v="2012-08-22T00:00:00"/>
    <n v="90"/>
    <n v="85"/>
    <n v="44"/>
    <n v="54"/>
    <n v="102"/>
    <n v="78"/>
    <n v="6"/>
    <n v="3"/>
    <n v="5"/>
    <n v="1"/>
    <n v="7"/>
    <n v="7"/>
    <n v="0"/>
    <n v="0"/>
    <n v="0"/>
    <n v="0"/>
    <n v="0"/>
    <n v="0"/>
    <n v="0"/>
    <x v="0"/>
  </r>
  <r>
    <n v="4148"/>
    <n v="1972"/>
    <n v="42"/>
    <x v="0"/>
    <x v="0"/>
    <x v="2"/>
    <x v="1806"/>
    <n v="1"/>
    <n v="2"/>
    <d v="2012-08-20T00:00:00"/>
    <n v="90"/>
    <n v="164"/>
    <n v="24"/>
    <n v="103"/>
    <n v="12"/>
    <n v="3"/>
    <n v="42"/>
    <n v="7"/>
    <n v="5"/>
    <n v="1"/>
    <n v="6"/>
    <n v="8"/>
    <n v="0"/>
    <n v="0"/>
    <n v="0"/>
    <n v="0"/>
    <n v="0"/>
    <n v="0"/>
    <n v="0"/>
    <x v="0"/>
  </r>
  <r>
    <n v="9516"/>
    <n v="1971"/>
    <n v="43"/>
    <x v="0"/>
    <x v="2"/>
    <x v="0"/>
    <x v="1807"/>
    <n v="0"/>
    <n v="0"/>
    <d v="2012-08-18T00:00:00"/>
    <n v="90"/>
    <n v="620"/>
    <n v="54"/>
    <n v="239"/>
    <n v="99"/>
    <n v="98"/>
    <n v="119"/>
    <n v="2"/>
    <n v="9"/>
    <n v="7"/>
    <n v="10"/>
    <n v="7"/>
    <n v="0"/>
    <n v="1"/>
    <n v="0"/>
    <n v="0"/>
    <n v="1"/>
    <n v="1"/>
    <n v="0"/>
    <x v="0"/>
  </r>
  <r>
    <n v="1291"/>
    <n v="1978"/>
    <n v="36"/>
    <x v="1"/>
    <x v="1"/>
    <x v="3"/>
    <x v="1808"/>
    <n v="1"/>
    <n v="0"/>
    <d v="2012-08-04T00:00:00"/>
    <n v="90"/>
    <n v="152"/>
    <n v="9"/>
    <n v="121"/>
    <n v="12"/>
    <n v="12"/>
    <n v="45"/>
    <n v="4"/>
    <n v="6"/>
    <n v="2"/>
    <n v="4"/>
    <n v="8"/>
    <n v="0"/>
    <n v="0"/>
    <n v="0"/>
    <n v="0"/>
    <n v="0"/>
    <n v="0"/>
    <n v="0"/>
    <x v="0"/>
  </r>
  <r>
    <n v="1833"/>
    <n v="1974"/>
    <n v="40"/>
    <x v="0"/>
    <x v="1"/>
    <x v="1"/>
    <x v="1809"/>
    <n v="1"/>
    <n v="0"/>
    <d v="2014-04-26T00:00:00"/>
    <n v="91"/>
    <n v="68"/>
    <n v="8"/>
    <n v="18"/>
    <n v="19"/>
    <n v="8"/>
    <n v="12"/>
    <n v="2"/>
    <n v="2"/>
    <n v="1"/>
    <n v="4"/>
    <n v="5"/>
    <n v="0"/>
    <n v="0"/>
    <n v="0"/>
    <n v="0"/>
    <n v="0"/>
    <n v="0"/>
    <n v="0"/>
    <x v="0"/>
  </r>
  <r>
    <n v="7270"/>
    <n v="1981"/>
    <n v="33"/>
    <x v="1"/>
    <x v="0"/>
    <x v="0"/>
    <x v="1810"/>
    <n v="0"/>
    <n v="0"/>
    <d v="2014-01-25T00:00:00"/>
    <n v="91"/>
    <n v="908"/>
    <n v="48"/>
    <n v="217"/>
    <n v="32"/>
    <n v="12"/>
    <n v="24"/>
    <n v="1"/>
    <n v="2"/>
    <n v="3"/>
    <n v="13"/>
    <n v="6"/>
    <n v="0"/>
    <n v="1"/>
    <n v="0"/>
    <n v="0"/>
    <n v="0"/>
    <n v="0"/>
    <n v="0"/>
    <x v="6"/>
  </r>
  <r>
    <n v="8182"/>
    <n v="1984"/>
    <n v="30"/>
    <x v="1"/>
    <x v="0"/>
    <x v="2"/>
    <x v="1405"/>
    <n v="1"/>
    <n v="0"/>
    <d v="2014-01-05T00:00:00"/>
    <n v="91"/>
    <n v="53"/>
    <n v="3"/>
    <n v="49"/>
    <n v="7"/>
    <n v="4"/>
    <n v="5"/>
    <n v="4"/>
    <n v="3"/>
    <n v="0"/>
    <n v="4"/>
    <n v="8"/>
    <n v="0"/>
    <n v="0"/>
    <n v="0"/>
    <n v="0"/>
    <n v="0"/>
    <n v="0"/>
    <n v="0"/>
    <x v="1"/>
  </r>
  <r>
    <n v="10394"/>
    <n v="1984"/>
    <n v="30"/>
    <x v="1"/>
    <x v="0"/>
    <x v="2"/>
    <x v="1811"/>
    <n v="0"/>
    <n v="0"/>
    <d v="2013-12-23T00:00:00"/>
    <n v="91"/>
    <n v="675"/>
    <n v="144"/>
    <n v="133"/>
    <n v="94"/>
    <n v="192"/>
    <n v="241"/>
    <n v="1"/>
    <n v="4"/>
    <n v="8"/>
    <n v="5"/>
    <n v="1"/>
    <n v="1"/>
    <n v="0"/>
    <n v="1"/>
    <n v="1"/>
    <n v="0"/>
    <n v="0"/>
    <n v="0"/>
    <x v="1"/>
  </r>
  <r>
    <n v="1142"/>
    <n v="1953"/>
    <n v="61"/>
    <x v="2"/>
    <x v="1"/>
    <x v="2"/>
    <x v="1812"/>
    <n v="0"/>
    <n v="1"/>
    <d v="2013-12-22T00:00:00"/>
    <n v="91"/>
    <n v="208"/>
    <n v="7"/>
    <n v="82"/>
    <n v="30"/>
    <n v="66"/>
    <n v="35"/>
    <n v="2"/>
    <n v="3"/>
    <n v="2"/>
    <n v="9"/>
    <n v="3"/>
    <n v="0"/>
    <n v="0"/>
    <n v="0"/>
    <n v="0"/>
    <n v="0"/>
    <n v="0"/>
    <n v="0"/>
    <x v="0"/>
  </r>
  <r>
    <n v="451"/>
    <n v="1989"/>
    <n v="25"/>
    <x v="1"/>
    <x v="0"/>
    <x v="1"/>
    <x v="1813"/>
    <n v="1"/>
    <n v="0"/>
    <d v="2013-12-20T00:00:00"/>
    <n v="91"/>
    <n v="9"/>
    <n v="0"/>
    <n v="7"/>
    <n v="2"/>
    <n v="0"/>
    <n v="4"/>
    <n v="1"/>
    <n v="1"/>
    <n v="1"/>
    <n v="2"/>
    <n v="8"/>
    <n v="0"/>
    <n v="0"/>
    <n v="0"/>
    <n v="0"/>
    <n v="0"/>
    <n v="0"/>
    <n v="0"/>
    <x v="5"/>
  </r>
  <r>
    <n v="7128"/>
    <n v="1977"/>
    <n v="37"/>
    <x v="1"/>
    <x v="1"/>
    <x v="1"/>
    <x v="1814"/>
    <n v="1"/>
    <n v="1"/>
    <d v="2013-12-07T00:00:00"/>
    <n v="91"/>
    <n v="4"/>
    <n v="0"/>
    <n v="5"/>
    <n v="0"/>
    <n v="1"/>
    <n v="5"/>
    <n v="1"/>
    <n v="1"/>
    <n v="0"/>
    <n v="2"/>
    <n v="7"/>
    <n v="0"/>
    <n v="0"/>
    <n v="0"/>
    <n v="0"/>
    <n v="0"/>
    <n v="0"/>
    <n v="0"/>
    <x v="0"/>
  </r>
  <r>
    <n v="10678"/>
    <n v="1959"/>
    <n v="55"/>
    <x v="0"/>
    <x v="0"/>
    <x v="3"/>
    <x v="1815"/>
    <n v="0"/>
    <n v="1"/>
    <d v="2013-11-28T00:00:00"/>
    <n v="91"/>
    <n v="653"/>
    <n v="17"/>
    <n v="170"/>
    <n v="34"/>
    <n v="26"/>
    <n v="17"/>
    <n v="2"/>
    <n v="11"/>
    <n v="2"/>
    <n v="10"/>
    <n v="7"/>
    <n v="0"/>
    <n v="0"/>
    <n v="0"/>
    <n v="0"/>
    <n v="0"/>
    <n v="0"/>
    <n v="0"/>
    <x v="0"/>
  </r>
  <r>
    <n v="7755"/>
    <n v="1954"/>
    <n v="60"/>
    <x v="2"/>
    <x v="1"/>
    <x v="2"/>
    <x v="1816"/>
    <n v="0"/>
    <n v="1"/>
    <d v="2013-11-12T00:00:00"/>
    <n v="91"/>
    <n v="350"/>
    <n v="3"/>
    <n v="39"/>
    <n v="0"/>
    <n v="0"/>
    <n v="19"/>
    <n v="2"/>
    <n v="9"/>
    <n v="1"/>
    <n v="4"/>
    <n v="8"/>
    <n v="0"/>
    <n v="0"/>
    <n v="0"/>
    <n v="0"/>
    <n v="0"/>
    <n v="0"/>
    <n v="0"/>
    <x v="0"/>
  </r>
  <r>
    <n v="4754"/>
    <n v="1966"/>
    <n v="48"/>
    <x v="0"/>
    <x v="3"/>
    <x v="2"/>
    <x v="1817"/>
    <n v="0"/>
    <n v="1"/>
    <d v="2013-09-25T00:00:00"/>
    <n v="91"/>
    <n v="30"/>
    <n v="11"/>
    <n v="33"/>
    <n v="13"/>
    <n v="6"/>
    <n v="29"/>
    <n v="1"/>
    <n v="2"/>
    <n v="0"/>
    <n v="4"/>
    <n v="4"/>
    <n v="0"/>
    <n v="0"/>
    <n v="0"/>
    <n v="0"/>
    <n v="0"/>
    <n v="0"/>
    <n v="0"/>
    <x v="0"/>
  </r>
  <r>
    <n v="20"/>
    <n v="1965"/>
    <n v="49"/>
    <x v="0"/>
    <x v="2"/>
    <x v="2"/>
    <x v="1818"/>
    <n v="0"/>
    <n v="1"/>
    <d v="2013-09-01T00:00:00"/>
    <n v="91"/>
    <n v="43"/>
    <n v="12"/>
    <n v="23"/>
    <n v="29"/>
    <n v="15"/>
    <n v="61"/>
    <n v="1"/>
    <n v="2"/>
    <n v="1"/>
    <n v="4"/>
    <n v="4"/>
    <n v="0"/>
    <n v="0"/>
    <n v="0"/>
    <n v="0"/>
    <n v="0"/>
    <n v="0"/>
    <n v="0"/>
    <x v="4"/>
  </r>
  <r>
    <n v="2246"/>
    <n v="1965"/>
    <n v="49"/>
    <x v="0"/>
    <x v="2"/>
    <x v="2"/>
    <x v="1818"/>
    <n v="0"/>
    <n v="1"/>
    <d v="2013-09-01T00:00:00"/>
    <n v="91"/>
    <n v="43"/>
    <n v="12"/>
    <n v="23"/>
    <n v="29"/>
    <n v="15"/>
    <n v="61"/>
    <n v="1"/>
    <n v="2"/>
    <n v="1"/>
    <n v="4"/>
    <n v="4"/>
    <n v="0"/>
    <n v="0"/>
    <n v="0"/>
    <n v="0"/>
    <n v="0"/>
    <n v="0"/>
    <n v="0"/>
    <x v="0"/>
  </r>
  <r>
    <n v="10307"/>
    <n v="1956"/>
    <n v="58"/>
    <x v="0"/>
    <x v="0"/>
    <x v="2"/>
    <x v="1819"/>
    <n v="0"/>
    <n v="2"/>
    <d v="2013-08-31T00:00:00"/>
    <n v="91"/>
    <n v="369"/>
    <n v="9"/>
    <n v="87"/>
    <n v="12"/>
    <n v="14"/>
    <n v="34"/>
    <n v="3"/>
    <n v="6"/>
    <n v="2"/>
    <n v="8"/>
    <n v="5"/>
    <n v="0"/>
    <n v="0"/>
    <n v="0"/>
    <n v="0"/>
    <n v="0"/>
    <n v="0"/>
    <n v="0"/>
    <x v="0"/>
  </r>
  <r>
    <n v="2147"/>
    <n v="1969"/>
    <n v="45"/>
    <x v="0"/>
    <x v="0"/>
    <x v="3"/>
    <x v="1820"/>
    <n v="0"/>
    <n v="0"/>
    <d v="2013-08-16T00:00:00"/>
    <n v="91"/>
    <n v="736"/>
    <n v="63"/>
    <n v="946"/>
    <n v="219"/>
    <n v="189"/>
    <n v="126"/>
    <n v="1"/>
    <n v="4"/>
    <n v="7"/>
    <n v="11"/>
    <n v="2"/>
    <n v="0"/>
    <n v="0"/>
    <n v="1"/>
    <n v="1"/>
    <n v="0"/>
    <n v="0"/>
    <n v="0"/>
    <x v="0"/>
  </r>
  <r>
    <n v="10590"/>
    <n v="1956"/>
    <n v="58"/>
    <x v="0"/>
    <x v="1"/>
    <x v="3"/>
    <x v="1821"/>
    <n v="0"/>
    <n v="0"/>
    <d v="2013-03-30T00:00:00"/>
    <n v="91"/>
    <n v="794"/>
    <n v="73"/>
    <n v="573"/>
    <n v="0"/>
    <n v="29"/>
    <n v="14"/>
    <n v="1"/>
    <n v="4"/>
    <n v="8"/>
    <n v="10"/>
    <n v="2"/>
    <n v="0"/>
    <n v="0"/>
    <n v="0"/>
    <n v="0"/>
    <n v="0"/>
    <n v="0"/>
    <n v="0"/>
    <x v="0"/>
  </r>
  <r>
    <n v="6565"/>
    <n v="1949"/>
    <n v="65"/>
    <x v="2"/>
    <x v="3"/>
    <x v="2"/>
    <x v="1822"/>
    <n v="0"/>
    <n v="1"/>
    <d v="2013-03-28T00:00:00"/>
    <n v="91"/>
    <n v="1012"/>
    <n v="80"/>
    <n v="498"/>
    <n v="0"/>
    <n v="16"/>
    <n v="176"/>
    <n v="2"/>
    <n v="11"/>
    <n v="4"/>
    <n v="9"/>
    <n v="5"/>
    <n v="0"/>
    <n v="0"/>
    <n v="0"/>
    <n v="1"/>
    <n v="0"/>
    <n v="0"/>
    <n v="0"/>
    <x v="2"/>
  </r>
  <r>
    <n v="6619"/>
    <n v="1978"/>
    <n v="36"/>
    <x v="1"/>
    <x v="0"/>
    <x v="2"/>
    <x v="1823"/>
    <n v="1"/>
    <n v="1"/>
    <d v="2013-01-02T00:00:00"/>
    <n v="91"/>
    <n v="22"/>
    <n v="1"/>
    <n v="13"/>
    <n v="4"/>
    <n v="0"/>
    <n v="4"/>
    <n v="2"/>
    <n v="1"/>
    <n v="0"/>
    <n v="3"/>
    <n v="7"/>
    <n v="0"/>
    <n v="0"/>
    <n v="0"/>
    <n v="0"/>
    <n v="0"/>
    <n v="0"/>
    <n v="0"/>
    <x v="0"/>
  </r>
  <r>
    <n v="4817"/>
    <n v="1956"/>
    <n v="58"/>
    <x v="0"/>
    <x v="0"/>
    <x v="0"/>
    <x v="1824"/>
    <n v="0"/>
    <n v="0"/>
    <d v="2012-08-04T00:00:00"/>
    <n v="91"/>
    <n v="3"/>
    <n v="2"/>
    <n v="7"/>
    <n v="0"/>
    <n v="4"/>
    <n v="2"/>
    <n v="1"/>
    <n v="1"/>
    <n v="0"/>
    <n v="2"/>
    <n v="8"/>
    <n v="0"/>
    <n v="0"/>
    <n v="0"/>
    <n v="0"/>
    <n v="0"/>
    <n v="0"/>
    <n v="0"/>
    <x v="0"/>
  </r>
  <r>
    <n v="4508"/>
    <n v="1952"/>
    <n v="62"/>
    <x v="2"/>
    <x v="0"/>
    <x v="1"/>
    <x v="1825"/>
    <n v="0"/>
    <n v="0"/>
    <d v="2014-05-22T00:00:00"/>
    <n v="92"/>
    <n v="203"/>
    <n v="35"/>
    <n v="305"/>
    <n v="46"/>
    <n v="17"/>
    <n v="227"/>
    <n v="1"/>
    <n v="2"/>
    <n v="11"/>
    <n v="5"/>
    <n v="1"/>
    <n v="0"/>
    <n v="0"/>
    <n v="0"/>
    <n v="0"/>
    <n v="0"/>
    <n v="0"/>
    <n v="0"/>
    <x v="4"/>
  </r>
  <r>
    <n v="4843"/>
    <n v="1952"/>
    <n v="62"/>
    <x v="2"/>
    <x v="0"/>
    <x v="1"/>
    <x v="1825"/>
    <n v="0"/>
    <n v="0"/>
    <d v="2014-05-22T00:00:00"/>
    <n v="92"/>
    <n v="203"/>
    <n v="35"/>
    <n v="305"/>
    <n v="46"/>
    <n v="17"/>
    <n v="227"/>
    <n v="1"/>
    <n v="2"/>
    <n v="11"/>
    <n v="5"/>
    <n v="1"/>
    <n v="0"/>
    <n v="0"/>
    <n v="0"/>
    <n v="0"/>
    <n v="0"/>
    <n v="0"/>
    <n v="0"/>
    <x v="6"/>
  </r>
  <r>
    <n v="9197"/>
    <n v="1953"/>
    <n v="61"/>
    <x v="2"/>
    <x v="0"/>
    <x v="2"/>
    <x v="1826"/>
    <n v="0"/>
    <n v="1"/>
    <d v="2014-02-24T00:00:00"/>
    <n v="92"/>
    <n v="32"/>
    <n v="0"/>
    <n v="5"/>
    <n v="2"/>
    <n v="0"/>
    <n v="8"/>
    <n v="2"/>
    <n v="2"/>
    <n v="0"/>
    <n v="3"/>
    <n v="5"/>
    <n v="0"/>
    <n v="0"/>
    <n v="0"/>
    <n v="0"/>
    <n v="0"/>
    <n v="0"/>
    <n v="0"/>
    <x v="0"/>
  </r>
  <r>
    <n v="6237"/>
    <n v="1966"/>
    <n v="48"/>
    <x v="0"/>
    <x v="1"/>
    <x v="1"/>
    <x v="1827"/>
    <n v="0"/>
    <n v="2"/>
    <d v="2013-12-07T00:00:00"/>
    <n v="92"/>
    <n v="81"/>
    <n v="4"/>
    <n v="33"/>
    <n v="5"/>
    <n v="2"/>
    <n v="291"/>
    <n v="0"/>
    <n v="23"/>
    <n v="1"/>
    <n v="1"/>
    <n v="0"/>
    <n v="0"/>
    <n v="0"/>
    <n v="0"/>
    <n v="0"/>
    <n v="0"/>
    <n v="0"/>
    <n v="0"/>
    <x v="0"/>
  </r>
  <r>
    <n v="6515"/>
    <n v="1977"/>
    <n v="37"/>
    <x v="1"/>
    <x v="0"/>
    <x v="3"/>
    <x v="1828"/>
    <n v="1"/>
    <n v="0"/>
    <d v="2013-12-06T00:00:00"/>
    <n v="92"/>
    <n v="6"/>
    <n v="2"/>
    <n v="18"/>
    <n v="2"/>
    <n v="8"/>
    <n v="14"/>
    <n v="1"/>
    <n v="2"/>
    <n v="0"/>
    <n v="3"/>
    <n v="4"/>
    <n v="0"/>
    <n v="0"/>
    <n v="0"/>
    <n v="0"/>
    <n v="0"/>
    <n v="0"/>
    <n v="0"/>
    <x v="6"/>
  </r>
  <r>
    <n v="5954"/>
    <n v="1972"/>
    <n v="42"/>
    <x v="0"/>
    <x v="3"/>
    <x v="0"/>
    <x v="1829"/>
    <n v="1"/>
    <n v="0"/>
    <d v="2013-10-09T00:00:00"/>
    <n v="92"/>
    <n v="76"/>
    <n v="14"/>
    <n v="74"/>
    <n v="13"/>
    <n v="5"/>
    <n v="10"/>
    <n v="2"/>
    <n v="5"/>
    <n v="0"/>
    <n v="4"/>
    <n v="8"/>
    <n v="0"/>
    <n v="0"/>
    <n v="0"/>
    <n v="0"/>
    <n v="0"/>
    <n v="0"/>
    <n v="0"/>
    <x v="0"/>
  </r>
  <r>
    <n v="7938"/>
    <n v="1958"/>
    <n v="56"/>
    <x v="0"/>
    <x v="1"/>
    <x v="3"/>
    <x v="1830"/>
    <n v="0"/>
    <n v="1"/>
    <d v="2013-10-03T00:00:00"/>
    <n v="92"/>
    <n v="350"/>
    <n v="8"/>
    <n v="66"/>
    <n v="17"/>
    <n v="4"/>
    <n v="4"/>
    <n v="2"/>
    <n v="3"/>
    <n v="2"/>
    <n v="10"/>
    <n v="3"/>
    <n v="0"/>
    <n v="0"/>
    <n v="0"/>
    <n v="0"/>
    <n v="0"/>
    <n v="0"/>
    <n v="0"/>
    <x v="4"/>
  </r>
  <r>
    <n v="961"/>
    <n v="1972"/>
    <n v="42"/>
    <x v="0"/>
    <x v="0"/>
    <x v="2"/>
    <x v="1831"/>
    <n v="0"/>
    <n v="1"/>
    <d v="2013-09-12T00:00:00"/>
    <n v="92"/>
    <n v="133"/>
    <n v="27"/>
    <n v="421"/>
    <n v="13"/>
    <n v="195"/>
    <n v="71"/>
    <n v="2"/>
    <n v="7"/>
    <n v="3"/>
    <n v="5"/>
    <n v="4"/>
    <n v="0"/>
    <n v="0"/>
    <n v="0"/>
    <n v="0"/>
    <n v="0"/>
    <n v="0"/>
    <n v="0"/>
    <x v="0"/>
  </r>
  <r>
    <n v="1764"/>
    <n v="1975"/>
    <n v="39"/>
    <x v="1"/>
    <x v="0"/>
    <x v="1"/>
    <x v="1832"/>
    <n v="1"/>
    <n v="0"/>
    <d v="2013-08-09T00:00:00"/>
    <n v="92"/>
    <n v="100"/>
    <n v="2"/>
    <n v="128"/>
    <n v="23"/>
    <n v="7"/>
    <n v="10"/>
    <n v="4"/>
    <n v="5"/>
    <n v="1"/>
    <n v="5"/>
    <n v="8"/>
    <n v="0"/>
    <n v="0"/>
    <n v="0"/>
    <n v="0"/>
    <n v="0"/>
    <n v="0"/>
    <n v="0"/>
    <x v="6"/>
  </r>
  <r>
    <n v="1916"/>
    <n v="1954"/>
    <n v="60"/>
    <x v="2"/>
    <x v="3"/>
    <x v="2"/>
    <x v="1833"/>
    <n v="0"/>
    <n v="1"/>
    <d v="2013-07-24T00:00:00"/>
    <n v="92"/>
    <n v="188"/>
    <n v="3"/>
    <n v="180"/>
    <n v="20"/>
    <n v="3"/>
    <n v="43"/>
    <n v="5"/>
    <n v="7"/>
    <n v="1"/>
    <n v="6"/>
    <n v="7"/>
    <n v="0"/>
    <n v="0"/>
    <n v="0"/>
    <n v="0"/>
    <n v="0"/>
    <n v="0"/>
    <n v="0"/>
    <x v="4"/>
  </r>
  <r>
    <n v="6941"/>
    <n v="1971"/>
    <n v="43"/>
    <x v="0"/>
    <x v="0"/>
    <x v="1"/>
    <x v="1834"/>
    <n v="0"/>
    <n v="0"/>
    <d v="2013-07-14T00:00:00"/>
    <n v="92"/>
    <n v="17"/>
    <n v="8"/>
    <n v="12"/>
    <n v="11"/>
    <n v="15"/>
    <n v="32"/>
    <n v="1"/>
    <n v="2"/>
    <n v="1"/>
    <n v="2"/>
    <n v="7"/>
    <n v="0"/>
    <n v="0"/>
    <n v="0"/>
    <n v="0"/>
    <n v="0"/>
    <n v="0"/>
    <n v="0"/>
    <x v="0"/>
  </r>
  <r>
    <n v="5562"/>
    <n v="1974"/>
    <n v="40"/>
    <x v="0"/>
    <x v="0"/>
    <x v="2"/>
    <x v="1835"/>
    <n v="0"/>
    <n v="1"/>
    <d v="2013-06-26T00:00:00"/>
    <n v="92"/>
    <n v="502"/>
    <n v="12"/>
    <n v="109"/>
    <n v="16"/>
    <n v="6"/>
    <n v="90"/>
    <n v="2"/>
    <n v="7"/>
    <n v="2"/>
    <n v="10"/>
    <n v="6"/>
    <n v="0"/>
    <n v="0"/>
    <n v="0"/>
    <n v="0"/>
    <n v="0"/>
    <n v="0"/>
    <n v="0"/>
    <x v="0"/>
  </r>
  <r>
    <n v="1517"/>
    <n v="1969"/>
    <n v="45"/>
    <x v="0"/>
    <x v="0"/>
    <x v="1"/>
    <x v="1836"/>
    <n v="1"/>
    <n v="0"/>
    <d v="2013-06-14T00:00:00"/>
    <n v="92"/>
    <n v="3"/>
    <n v="9"/>
    <n v="13"/>
    <n v="2"/>
    <n v="12"/>
    <n v="12"/>
    <n v="1"/>
    <n v="1"/>
    <n v="0"/>
    <n v="3"/>
    <n v="7"/>
    <n v="0"/>
    <n v="0"/>
    <n v="0"/>
    <n v="0"/>
    <n v="0"/>
    <n v="0"/>
    <n v="0"/>
    <x v="0"/>
  </r>
  <r>
    <n v="7286"/>
    <n v="1968"/>
    <n v="46"/>
    <x v="0"/>
    <x v="0"/>
    <x v="3"/>
    <x v="1837"/>
    <n v="1"/>
    <n v="0"/>
    <d v="2013-05-24T00:00:00"/>
    <n v="92"/>
    <n v="13"/>
    <n v="6"/>
    <n v="15"/>
    <n v="3"/>
    <n v="5"/>
    <n v="13"/>
    <n v="1"/>
    <n v="2"/>
    <n v="0"/>
    <n v="2"/>
    <n v="10"/>
    <n v="0"/>
    <n v="0"/>
    <n v="0"/>
    <n v="0"/>
    <n v="0"/>
    <n v="0"/>
    <n v="0"/>
    <x v="3"/>
  </r>
  <r>
    <n v="4687"/>
    <n v="1958"/>
    <n v="56"/>
    <x v="0"/>
    <x v="3"/>
    <x v="2"/>
    <x v="1838"/>
    <n v="0"/>
    <n v="0"/>
    <d v="2013-05-23T00:00:00"/>
    <n v="92"/>
    <n v="674"/>
    <n v="92"/>
    <n v="736"/>
    <n v="39"/>
    <n v="0"/>
    <n v="92"/>
    <n v="1"/>
    <n v="3"/>
    <n v="11"/>
    <n v="9"/>
    <n v="1"/>
    <n v="0"/>
    <n v="0"/>
    <n v="0"/>
    <n v="0"/>
    <n v="0"/>
    <n v="0"/>
    <n v="0"/>
    <x v="0"/>
  </r>
  <r>
    <n v="5631"/>
    <n v="1991"/>
    <n v="23"/>
    <x v="1"/>
    <x v="0"/>
    <x v="1"/>
    <x v="1839"/>
    <n v="0"/>
    <n v="0"/>
    <d v="2013-05-02T00:00:00"/>
    <n v="92"/>
    <n v="202"/>
    <n v="47"/>
    <n v="197"/>
    <n v="55"/>
    <n v="42"/>
    <n v="149"/>
    <n v="1"/>
    <n v="5"/>
    <n v="4"/>
    <n v="8"/>
    <n v="4"/>
    <n v="0"/>
    <n v="0"/>
    <n v="0"/>
    <n v="0"/>
    <n v="0"/>
    <n v="0"/>
    <n v="0"/>
    <x v="2"/>
  </r>
  <r>
    <n v="1951"/>
    <n v="1981"/>
    <n v="33"/>
    <x v="1"/>
    <x v="4"/>
    <x v="2"/>
    <x v="1840"/>
    <n v="0"/>
    <n v="0"/>
    <d v="2013-01-27T00:00:00"/>
    <n v="92"/>
    <n v="228"/>
    <n v="122"/>
    <n v="122"/>
    <n v="208"/>
    <n v="129"/>
    <n v="30"/>
    <n v="6"/>
    <n v="11"/>
    <n v="2"/>
    <n v="8"/>
    <n v="9"/>
    <n v="0"/>
    <n v="0"/>
    <n v="0"/>
    <n v="0"/>
    <n v="0"/>
    <n v="0"/>
    <n v="0"/>
    <x v="0"/>
  </r>
  <r>
    <n v="123"/>
    <n v="1951"/>
    <n v="63"/>
    <x v="2"/>
    <x v="0"/>
    <x v="4"/>
    <x v="1841"/>
    <n v="0"/>
    <n v="1"/>
    <d v="2013-01-06T00:00:00"/>
    <n v="92"/>
    <n v="544"/>
    <n v="35"/>
    <n v="133"/>
    <n v="23"/>
    <n v="151"/>
    <n v="107"/>
    <n v="2"/>
    <n v="4"/>
    <n v="5"/>
    <n v="4"/>
    <n v="2"/>
    <n v="0"/>
    <n v="0"/>
    <n v="0"/>
    <n v="0"/>
    <n v="0"/>
    <n v="0"/>
    <n v="0"/>
    <x v="3"/>
  </r>
  <r>
    <n v="9451"/>
    <n v="1965"/>
    <n v="49"/>
    <x v="0"/>
    <x v="0"/>
    <x v="2"/>
    <x v="1842"/>
    <n v="0"/>
    <n v="1"/>
    <d v="2012-11-25T00:00:00"/>
    <n v="92"/>
    <n v="811"/>
    <n v="76"/>
    <n v="428"/>
    <n v="99"/>
    <n v="137"/>
    <n v="107"/>
    <n v="3"/>
    <n v="10"/>
    <n v="4"/>
    <n v="9"/>
    <n v="7"/>
    <n v="0"/>
    <n v="0"/>
    <n v="0"/>
    <n v="0"/>
    <n v="0"/>
    <n v="0"/>
    <n v="0"/>
    <x v="1"/>
  </r>
  <r>
    <n v="7396"/>
    <n v="1966"/>
    <n v="48"/>
    <x v="0"/>
    <x v="0"/>
    <x v="2"/>
    <x v="1843"/>
    <n v="0"/>
    <n v="0"/>
    <d v="2012-11-10T00:00:00"/>
    <n v="92"/>
    <n v="342"/>
    <n v="51"/>
    <n v="936"/>
    <n v="207"/>
    <n v="35"/>
    <n v="26"/>
    <n v="1"/>
    <n v="5"/>
    <n v="8"/>
    <n v="12"/>
    <n v="3"/>
    <n v="0"/>
    <n v="0"/>
    <n v="1"/>
    <n v="0"/>
    <n v="0"/>
    <n v="0"/>
    <n v="0"/>
    <x v="0"/>
  </r>
  <r>
    <n v="3298"/>
    <n v="1956"/>
    <n v="58"/>
    <x v="0"/>
    <x v="3"/>
    <x v="2"/>
    <x v="1844"/>
    <n v="0"/>
    <n v="1"/>
    <d v="2012-11-08T00:00:00"/>
    <n v="92"/>
    <n v="856"/>
    <n v="0"/>
    <n v="76"/>
    <n v="12"/>
    <n v="9"/>
    <n v="199"/>
    <n v="7"/>
    <n v="9"/>
    <n v="6"/>
    <n v="9"/>
    <n v="8"/>
    <n v="0"/>
    <n v="0"/>
    <n v="0"/>
    <n v="0"/>
    <n v="0"/>
    <n v="0"/>
    <n v="0"/>
    <x v="6"/>
  </r>
  <r>
    <n v="6730"/>
    <n v="1954"/>
    <n v="60"/>
    <x v="2"/>
    <x v="0"/>
    <x v="2"/>
    <x v="1845"/>
    <n v="1"/>
    <n v="1"/>
    <d v="2012-11-03T00:00:00"/>
    <n v="92"/>
    <n v="34"/>
    <n v="1"/>
    <n v="14"/>
    <n v="0"/>
    <n v="0"/>
    <n v="5"/>
    <n v="3"/>
    <n v="2"/>
    <n v="0"/>
    <n v="3"/>
    <n v="8"/>
    <n v="0"/>
    <n v="0"/>
    <n v="0"/>
    <n v="0"/>
    <n v="0"/>
    <n v="0"/>
    <n v="1"/>
    <x v="0"/>
  </r>
  <r>
    <n v="9916"/>
    <n v="1954"/>
    <n v="60"/>
    <x v="2"/>
    <x v="0"/>
    <x v="2"/>
    <x v="1845"/>
    <n v="1"/>
    <n v="1"/>
    <d v="2012-11-03T00:00:00"/>
    <n v="92"/>
    <n v="34"/>
    <n v="1"/>
    <n v="14"/>
    <n v="0"/>
    <n v="0"/>
    <n v="5"/>
    <n v="3"/>
    <n v="2"/>
    <n v="0"/>
    <n v="3"/>
    <n v="8"/>
    <n v="0"/>
    <n v="0"/>
    <n v="0"/>
    <n v="0"/>
    <n v="0"/>
    <n v="0"/>
    <n v="1"/>
    <x v="6"/>
  </r>
  <r>
    <n v="2227"/>
    <n v="1958"/>
    <n v="56"/>
    <x v="0"/>
    <x v="2"/>
    <x v="3"/>
    <x v="1846"/>
    <n v="0"/>
    <n v="0"/>
    <d v="2012-09-22T00:00:00"/>
    <n v="92"/>
    <n v="45"/>
    <n v="47"/>
    <n v="52"/>
    <n v="21"/>
    <n v="20"/>
    <n v="25"/>
    <n v="2"/>
    <n v="3"/>
    <n v="1"/>
    <n v="5"/>
    <n v="6"/>
    <n v="0"/>
    <n v="0"/>
    <n v="0"/>
    <n v="0"/>
    <n v="0"/>
    <n v="0"/>
    <n v="0"/>
    <x v="6"/>
  </r>
  <r>
    <n v="946"/>
    <n v="1958"/>
    <n v="56"/>
    <x v="0"/>
    <x v="2"/>
    <x v="3"/>
    <x v="1846"/>
    <n v="0"/>
    <n v="0"/>
    <d v="2012-09-22T00:00:00"/>
    <n v="92"/>
    <n v="45"/>
    <n v="47"/>
    <n v="52"/>
    <n v="21"/>
    <n v="20"/>
    <n v="25"/>
    <n v="2"/>
    <n v="3"/>
    <n v="1"/>
    <n v="5"/>
    <n v="6"/>
    <n v="0"/>
    <n v="0"/>
    <n v="0"/>
    <n v="0"/>
    <n v="0"/>
    <n v="0"/>
    <n v="0"/>
    <x v="0"/>
  </r>
  <r>
    <n v="3745"/>
    <n v="1988"/>
    <n v="26"/>
    <x v="1"/>
    <x v="2"/>
    <x v="2"/>
    <x v="1847"/>
    <n v="1"/>
    <n v="0"/>
    <d v="2012-09-04T00:00:00"/>
    <n v="92"/>
    <n v="5"/>
    <n v="36"/>
    <n v="7"/>
    <n v="0"/>
    <n v="10"/>
    <n v="45"/>
    <n v="2"/>
    <n v="3"/>
    <n v="0"/>
    <n v="3"/>
    <n v="8"/>
    <n v="0"/>
    <n v="0"/>
    <n v="0"/>
    <n v="0"/>
    <n v="0"/>
    <n v="0"/>
    <n v="0"/>
    <x v="5"/>
  </r>
  <r>
    <n v="4094"/>
    <n v="1961"/>
    <n v="53"/>
    <x v="0"/>
    <x v="0"/>
    <x v="2"/>
    <x v="1848"/>
    <n v="1"/>
    <n v="1"/>
    <d v="2012-08-25T00:00:00"/>
    <n v="92"/>
    <n v="201"/>
    <n v="2"/>
    <n v="43"/>
    <n v="3"/>
    <n v="5"/>
    <n v="35"/>
    <n v="4"/>
    <n v="5"/>
    <n v="1"/>
    <n v="5"/>
    <n v="6"/>
    <n v="0"/>
    <n v="0"/>
    <n v="0"/>
    <n v="0"/>
    <n v="0"/>
    <n v="0"/>
    <n v="0"/>
    <x v="3"/>
  </r>
  <r>
    <n v="8588"/>
    <n v="1961"/>
    <n v="53"/>
    <x v="0"/>
    <x v="0"/>
    <x v="2"/>
    <x v="1848"/>
    <n v="1"/>
    <n v="1"/>
    <d v="2012-08-25T00:00:00"/>
    <n v="92"/>
    <n v="201"/>
    <n v="2"/>
    <n v="43"/>
    <n v="3"/>
    <n v="5"/>
    <n v="35"/>
    <n v="4"/>
    <n v="5"/>
    <n v="1"/>
    <n v="5"/>
    <n v="6"/>
    <n v="0"/>
    <n v="0"/>
    <n v="0"/>
    <n v="0"/>
    <n v="0"/>
    <n v="0"/>
    <n v="0"/>
    <x v="4"/>
  </r>
  <r>
    <n v="3916"/>
    <n v="1971"/>
    <n v="43"/>
    <x v="0"/>
    <x v="1"/>
    <x v="3"/>
    <x v="1849"/>
    <n v="1"/>
    <n v="0"/>
    <d v="2012-08-15T00:00:00"/>
    <n v="92"/>
    <n v="639"/>
    <n v="8"/>
    <n v="166"/>
    <n v="11"/>
    <n v="8"/>
    <n v="58"/>
    <n v="3"/>
    <n v="7"/>
    <n v="3"/>
    <n v="12"/>
    <n v="7"/>
    <n v="0"/>
    <n v="0"/>
    <n v="0"/>
    <n v="0"/>
    <n v="0"/>
    <n v="0"/>
    <n v="0"/>
    <x v="0"/>
  </r>
  <r>
    <n v="9135"/>
    <n v="1950"/>
    <n v="64"/>
    <x v="2"/>
    <x v="0"/>
    <x v="3"/>
    <x v="1850"/>
    <n v="1"/>
    <n v="1"/>
    <d v="2012-08-06T00:00:00"/>
    <n v="92"/>
    <n v="13"/>
    <n v="2"/>
    <n v="21"/>
    <n v="4"/>
    <n v="0"/>
    <n v="24"/>
    <n v="2"/>
    <n v="1"/>
    <n v="1"/>
    <n v="2"/>
    <n v="8"/>
    <n v="0"/>
    <n v="0"/>
    <n v="0"/>
    <n v="0"/>
    <n v="0"/>
    <n v="0"/>
    <n v="0"/>
    <x v="0"/>
  </r>
  <r>
    <n v="1755"/>
    <n v="1988"/>
    <n v="26"/>
    <x v="1"/>
    <x v="2"/>
    <x v="3"/>
    <x v="1851"/>
    <n v="1"/>
    <n v="0"/>
    <d v="2014-04-11T00:00:00"/>
    <n v="93"/>
    <n v="30"/>
    <n v="11"/>
    <n v="25"/>
    <n v="29"/>
    <n v="1"/>
    <n v="18"/>
    <n v="1"/>
    <n v="1"/>
    <n v="1"/>
    <n v="4"/>
    <n v="3"/>
    <n v="0"/>
    <n v="0"/>
    <n v="0"/>
    <n v="0"/>
    <n v="0"/>
    <n v="0"/>
    <n v="0"/>
    <x v="6"/>
  </r>
  <r>
    <n v="2875"/>
    <n v="1978"/>
    <n v="36"/>
    <x v="1"/>
    <x v="0"/>
    <x v="2"/>
    <x v="1852"/>
    <n v="0"/>
    <n v="0"/>
    <d v="2014-03-04T00:00:00"/>
    <n v="93"/>
    <n v="444"/>
    <n v="44"/>
    <n v="382"/>
    <n v="11"/>
    <n v="8"/>
    <n v="17"/>
    <n v="1"/>
    <n v="3"/>
    <n v="7"/>
    <n v="13"/>
    <n v="2"/>
    <n v="0"/>
    <n v="0"/>
    <n v="0"/>
    <n v="0"/>
    <n v="0"/>
    <n v="0"/>
    <n v="1"/>
    <x v="0"/>
  </r>
  <r>
    <n v="2008"/>
    <n v="1978"/>
    <n v="36"/>
    <x v="1"/>
    <x v="0"/>
    <x v="2"/>
    <x v="1853"/>
    <n v="0"/>
    <n v="0"/>
    <d v="2014-02-10T00:00:00"/>
    <n v="93"/>
    <n v="372"/>
    <n v="23"/>
    <n v="384"/>
    <n v="250"/>
    <n v="12"/>
    <n v="108"/>
    <n v="1"/>
    <n v="4"/>
    <n v="5"/>
    <n v="9"/>
    <n v="2"/>
    <n v="0"/>
    <n v="0"/>
    <n v="0"/>
    <n v="1"/>
    <n v="0"/>
    <n v="0"/>
    <n v="0"/>
    <x v="6"/>
  </r>
  <r>
    <n v="10925"/>
    <n v="1983"/>
    <n v="31"/>
    <x v="1"/>
    <x v="0"/>
    <x v="2"/>
    <x v="1854"/>
    <n v="0"/>
    <n v="0"/>
    <d v="2014-01-14T00:00:00"/>
    <n v="93"/>
    <n v="255"/>
    <n v="31"/>
    <n v="446"/>
    <n v="40"/>
    <n v="56"/>
    <n v="175"/>
    <n v="1"/>
    <n v="3"/>
    <n v="10"/>
    <n v="11"/>
    <n v="1"/>
    <n v="0"/>
    <n v="0"/>
    <n v="0"/>
    <n v="0"/>
    <n v="0"/>
    <n v="0"/>
    <n v="0"/>
    <x v="6"/>
  </r>
  <r>
    <n v="1604"/>
    <n v="1960"/>
    <n v="54"/>
    <x v="0"/>
    <x v="3"/>
    <x v="2"/>
    <x v="1855"/>
    <n v="0"/>
    <n v="1"/>
    <d v="2013-11-13T00:00:00"/>
    <n v="93"/>
    <n v="184"/>
    <n v="2"/>
    <n v="19"/>
    <n v="8"/>
    <n v="8"/>
    <n v="4"/>
    <n v="3"/>
    <n v="2"/>
    <n v="2"/>
    <n v="6"/>
    <n v="5"/>
    <n v="0"/>
    <n v="0"/>
    <n v="0"/>
    <n v="0"/>
    <n v="0"/>
    <n v="0"/>
    <n v="0"/>
    <x v="0"/>
  </r>
  <r>
    <n v="5389"/>
    <n v="1964"/>
    <n v="50"/>
    <x v="0"/>
    <x v="0"/>
    <x v="2"/>
    <x v="1856"/>
    <n v="0"/>
    <n v="2"/>
    <d v="2013-10-20T00:00:00"/>
    <n v="93"/>
    <n v="238"/>
    <n v="17"/>
    <n v="68"/>
    <n v="8"/>
    <n v="10"/>
    <n v="6"/>
    <n v="3"/>
    <n v="6"/>
    <n v="2"/>
    <n v="5"/>
    <n v="7"/>
    <n v="0"/>
    <n v="1"/>
    <n v="0"/>
    <n v="0"/>
    <n v="0"/>
    <n v="0"/>
    <n v="0"/>
    <x v="0"/>
  </r>
  <r>
    <n v="2878"/>
    <n v="1947"/>
    <n v="67"/>
    <x v="2"/>
    <x v="1"/>
    <x v="2"/>
    <x v="1857"/>
    <n v="0"/>
    <n v="1"/>
    <d v="2013-09-28T00:00:00"/>
    <n v="93"/>
    <n v="162"/>
    <n v="31"/>
    <n v="127"/>
    <n v="8"/>
    <n v="17"/>
    <n v="69"/>
    <n v="2"/>
    <n v="4"/>
    <n v="2"/>
    <n v="7"/>
    <n v="3"/>
    <n v="0"/>
    <n v="0"/>
    <n v="0"/>
    <n v="0"/>
    <n v="0"/>
    <n v="0"/>
    <n v="0"/>
    <x v="0"/>
  </r>
  <r>
    <n v="4440"/>
    <n v="1964"/>
    <n v="50"/>
    <x v="0"/>
    <x v="3"/>
    <x v="2"/>
    <x v="1858"/>
    <n v="0"/>
    <n v="1"/>
    <d v="2013-09-10T00:00:00"/>
    <n v="93"/>
    <n v="509"/>
    <n v="0"/>
    <n v="27"/>
    <n v="0"/>
    <n v="0"/>
    <n v="10"/>
    <n v="1"/>
    <n v="8"/>
    <n v="3"/>
    <n v="6"/>
    <n v="7"/>
    <n v="0"/>
    <n v="1"/>
    <n v="0"/>
    <n v="0"/>
    <n v="0"/>
    <n v="0"/>
    <n v="0"/>
    <x v="6"/>
  </r>
  <r>
    <n v="1324"/>
    <n v="1988"/>
    <n v="26"/>
    <x v="1"/>
    <x v="0"/>
    <x v="2"/>
    <x v="1859"/>
    <n v="1"/>
    <n v="0"/>
    <d v="2013-05-30T00:00:00"/>
    <n v="93"/>
    <n v="23"/>
    <n v="3"/>
    <n v="21"/>
    <n v="3"/>
    <n v="19"/>
    <n v="22"/>
    <n v="2"/>
    <n v="3"/>
    <n v="0"/>
    <n v="3"/>
    <n v="8"/>
    <n v="0"/>
    <n v="0"/>
    <n v="0"/>
    <n v="0"/>
    <n v="0"/>
    <n v="0"/>
    <n v="0"/>
    <x v="5"/>
  </r>
  <r>
    <n v="6262"/>
    <n v="1962"/>
    <n v="52"/>
    <x v="0"/>
    <x v="3"/>
    <x v="1"/>
    <x v="1860"/>
    <n v="0"/>
    <n v="0"/>
    <d v="2013-04-10T00:00:00"/>
    <n v="93"/>
    <n v="816"/>
    <n v="42"/>
    <n v="450"/>
    <n v="55"/>
    <n v="56"/>
    <n v="154"/>
    <n v="1"/>
    <n v="3"/>
    <n v="10"/>
    <n v="8"/>
    <n v="2"/>
    <n v="0"/>
    <n v="0"/>
    <n v="0"/>
    <n v="0"/>
    <n v="0"/>
    <n v="0"/>
    <n v="0"/>
    <x v="4"/>
  </r>
  <r>
    <n v="3628"/>
    <n v="1987"/>
    <n v="27"/>
    <x v="1"/>
    <x v="4"/>
    <x v="1"/>
    <x v="1861"/>
    <n v="1"/>
    <n v="0"/>
    <d v="2013-01-29T00:00:00"/>
    <n v="93"/>
    <n v="4"/>
    <n v="8"/>
    <n v="11"/>
    <n v="19"/>
    <n v="12"/>
    <n v="26"/>
    <n v="2"/>
    <n v="2"/>
    <n v="1"/>
    <n v="2"/>
    <n v="9"/>
    <n v="0"/>
    <n v="0"/>
    <n v="0"/>
    <n v="0"/>
    <n v="0"/>
    <n v="0"/>
    <n v="0"/>
    <x v="0"/>
  </r>
  <r>
    <n v="3641"/>
    <n v="1976"/>
    <n v="38"/>
    <x v="1"/>
    <x v="0"/>
    <x v="2"/>
    <x v="1862"/>
    <n v="1"/>
    <n v="0"/>
    <d v="2013-01-20T00:00:00"/>
    <n v="93"/>
    <n v="10"/>
    <n v="2"/>
    <n v="15"/>
    <n v="2"/>
    <n v="1"/>
    <n v="6"/>
    <n v="2"/>
    <n v="2"/>
    <n v="0"/>
    <n v="3"/>
    <n v="6"/>
    <n v="0"/>
    <n v="0"/>
    <n v="0"/>
    <n v="0"/>
    <n v="0"/>
    <n v="0"/>
    <n v="0"/>
    <x v="0"/>
  </r>
  <r>
    <n v="322"/>
    <n v="1978"/>
    <n v="36"/>
    <x v="1"/>
    <x v="0"/>
    <x v="3"/>
    <x v="1863"/>
    <n v="1"/>
    <n v="1"/>
    <d v="2013-01-12T00:00:00"/>
    <n v="93"/>
    <n v="29"/>
    <n v="1"/>
    <n v="11"/>
    <n v="0"/>
    <n v="0"/>
    <n v="0"/>
    <n v="2"/>
    <n v="2"/>
    <n v="0"/>
    <n v="3"/>
    <n v="4"/>
    <n v="0"/>
    <n v="0"/>
    <n v="0"/>
    <n v="0"/>
    <n v="0"/>
    <n v="0"/>
    <n v="0"/>
    <x v="3"/>
  </r>
  <r>
    <n v="175"/>
    <n v="1986"/>
    <n v="28"/>
    <x v="1"/>
    <x v="0"/>
    <x v="2"/>
    <x v="1864"/>
    <n v="1"/>
    <n v="0"/>
    <d v="2013-01-10T00:00:00"/>
    <n v="93"/>
    <n v="656"/>
    <n v="80"/>
    <n v="455"/>
    <n v="52"/>
    <n v="107"/>
    <n v="93"/>
    <n v="2"/>
    <n v="8"/>
    <n v="4"/>
    <n v="8"/>
    <n v="4"/>
    <n v="1"/>
    <n v="0"/>
    <n v="1"/>
    <n v="0"/>
    <n v="0"/>
    <n v="0"/>
    <n v="0"/>
    <x v="0"/>
  </r>
  <r>
    <n v="6988"/>
    <n v="1986"/>
    <n v="28"/>
    <x v="1"/>
    <x v="0"/>
    <x v="2"/>
    <x v="1864"/>
    <n v="1"/>
    <n v="0"/>
    <d v="2013-01-10T00:00:00"/>
    <n v="93"/>
    <n v="656"/>
    <n v="80"/>
    <n v="455"/>
    <n v="52"/>
    <n v="107"/>
    <n v="93"/>
    <n v="2"/>
    <n v="8"/>
    <n v="4"/>
    <n v="8"/>
    <n v="4"/>
    <n v="1"/>
    <n v="0"/>
    <n v="1"/>
    <n v="0"/>
    <n v="0"/>
    <n v="0"/>
    <n v="0"/>
    <x v="3"/>
  </r>
  <r>
    <n v="8204"/>
    <n v="1971"/>
    <n v="43"/>
    <x v="0"/>
    <x v="2"/>
    <x v="2"/>
    <x v="1865"/>
    <n v="0"/>
    <n v="0"/>
    <d v="2012-12-16T00:00:00"/>
    <n v="93"/>
    <n v="482"/>
    <n v="35"/>
    <n v="553"/>
    <n v="72"/>
    <n v="160"/>
    <n v="17"/>
    <n v="1"/>
    <n v="4"/>
    <n v="4"/>
    <n v="9"/>
    <n v="2"/>
    <n v="0"/>
    <n v="0"/>
    <n v="0"/>
    <n v="0"/>
    <n v="0"/>
    <n v="0"/>
    <n v="0"/>
    <x v="4"/>
  </r>
  <r>
    <n v="7476"/>
    <n v="1964"/>
    <n v="50"/>
    <x v="0"/>
    <x v="3"/>
    <x v="1"/>
    <x v="1866"/>
    <n v="0"/>
    <n v="1"/>
    <d v="2012-12-02T00:00:00"/>
    <n v="93"/>
    <n v="928"/>
    <n v="63"/>
    <n v="254"/>
    <n v="0"/>
    <n v="12"/>
    <n v="12"/>
    <n v="4"/>
    <n v="5"/>
    <n v="4"/>
    <n v="10"/>
    <n v="4"/>
    <n v="0"/>
    <n v="1"/>
    <n v="0"/>
    <n v="0"/>
    <n v="0"/>
    <n v="0"/>
    <n v="0"/>
    <x v="6"/>
  </r>
  <r>
    <n v="5221"/>
    <n v="1957"/>
    <n v="57"/>
    <x v="0"/>
    <x v="0"/>
    <x v="2"/>
    <x v="1867"/>
    <n v="0"/>
    <n v="1"/>
    <d v="2012-12-01T00:00:00"/>
    <n v="93"/>
    <n v="714"/>
    <n v="8"/>
    <n v="99"/>
    <n v="11"/>
    <n v="0"/>
    <n v="47"/>
    <n v="4"/>
    <n v="10"/>
    <n v="7"/>
    <n v="5"/>
    <n v="8"/>
    <n v="1"/>
    <n v="0"/>
    <n v="0"/>
    <n v="0"/>
    <n v="0"/>
    <n v="0"/>
    <n v="0"/>
    <x v="4"/>
  </r>
  <r>
    <n v="8970"/>
    <n v="1972"/>
    <n v="42"/>
    <x v="0"/>
    <x v="1"/>
    <x v="2"/>
    <x v="1868"/>
    <n v="0"/>
    <n v="1"/>
    <d v="2012-10-23T00:00:00"/>
    <n v="93"/>
    <n v="371"/>
    <n v="22"/>
    <n v="39"/>
    <n v="6"/>
    <n v="0"/>
    <n v="92"/>
    <n v="4"/>
    <n v="6"/>
    <n v="2"/>
    <n v="7"/>
    <n v="5"/>
    <n v="0"/>
    <n v="0"/>
    <n v="0"/>
    <n v="0"/>
    <n v="0"/>
    <n v="0"/>
    <n v="0"/>
    <x v="0"/>
  </r>
  <r>
    <n v="9286"/>
    <n v="1960"/>
    <n v="54"/>
    <x v="0"/>
    <x v="3"/>
    <x v="3"/>
    <x v="1602"/>
    <n v="0"/>
    <n v="0"/>
    <d v="2012-10-10T00:00:00"/>
    <n v="93"/>
    <n v="407"/>
    <n v="28"/>
    <n v="100"/>
    <n v="120"/>
    <n v="74"/>
    <n v="18"/>
    <n v="1"/>
    <n v="5"/>
    <n v="9"/>
    <n v="4"/>
    <n v="3"/>
    <n v="0"/>
    <n v="0"/>
    <n v="0"/>
    <n v="0"/>
    <n v="0"/>
    <n v="0"/>
    <n v="0"/>
    <x v="0"/>
  </r>
  <r>
    <n v="5831"/>
    <n v="1967"/>
    <n v="47"/>
    <x v="0"/>
    <x v="0"/>
    <x v="2"/>
    <x v="1869"/>
    <n v="0"/>
    <n v="1"/>
    <d v="2012-08-22T00:00:00"/>
    <n v="93"/>
    <n v="1017"/>
    <n v="50"/>
    <n v="500"/>
    <n v="65"/>
    <n v="50"/>
    <n v="133"/>
    <n v="3"/>
    <n v="5"/>
    <n v="5"/>
    <n v="5"/>
    <n v="8"/>
    <n v="0"/>
    <n v="1"/>
    <n v="0"/>
    <n v="1"/>
    <n v="0"/>
    <n v="1"/>
    <n v="0"/>
    <x v="0"/>
  </r>
  <r>
    <n v="1010"/>
    <n v="1977"/>
    <n v="37"/>
    <x v="1"/>
    <x v="0"/>
    <x v="3"/>
    <x v="1870"/>
    <n v="2"/>
    <n v="1"/>
    <d v="2014-04-24T00:00:00"/>
    <n v="94"/>
    <n v="41"/>
    <n v="0"/>
    <n v="17"/>
    <n v="3"/>
    <n v="1"/>
    <n v="16"/>
    <n v="2"/>
    <n v="1"/>
    <n v="1"/>
    <n v="3"/>
    <n v="3"/>
    <n v="0"/>
    <n v="0"/>
    <n v="0"/>
    <n v="0"/>
    <n v="0"/>
    <n v="0"/>
    <n v="0"/>
    <x v="0"/>
  </r>
  <r>
    <n v="11074"/>
    <n v="1977"/>
    <n v="37"/>
    <x v="1"/>
    <x v="0"/>
    <x v="1"/>
    <x v="1871"/>
    <n v="0"/>
    <n v="0"/>
    <d v="2014-04-09T00:00:00"/>
    <n v="94"/>
    <n v="494"/>
    <n v="92"/>
    <n v="391"/>
    <n v="194"/>
    <n v="11"/>
    <n v="241"/>
    <n v="1"/>
    <n v="3"/>
    <n v="4"/>
    <n v="10"/>
    <n v="0"/>
    <n v="0"/>
    <n v="0"/>
    <n v="0"/>
    <n v="0"/>
    <n v="0"/>
    <n v="0"/>
    <n v="0"/>
    <x v="6"/>
  </r>
  <r>
    <n v="5896"/>
    <n v="1987"/>
    <n v="27"/>
    <x v="1"/>
    <x v="3"/>
    <x v="2"/>
    <x v="1872"/>
    <n v="0"/>
    <n v="0"/>
    <d v="2014-03-18T00:00:00"/>
    <n v="94"/>
    <n v="272"/>
    <n v="7"/>
    <n v="80"/>
    <n v="20"/>
    <n v="7"/>
    <n v="11"/>
    <n v="1"/>
    <n v="4"/>
    <n v="4"/>
    <n v="6"/>
    <n v="2"/>
    <n v="0"/>
    <n v="0"/>
    <n v="0"/>
    <n v="0"/>
    <n v="0"/>
    <n v="0"/>
    <n v="0"/>
    <x v="0"/>
  </r>
  <r>
    <n v="3515"/>
    <n v="1952"/>
    <n v="62"/>
    <x v="2"/>
    <x v="0"/>
    <x v="1"/>
    <x v="1873"/>
    <n v="0"/>
    <n v="1"/>
    <d v="2014-02-17T00:00:00"/>
    <n v="94"/>
    <n v="87"/>
    <n v="13"/>
    <n v="34"/>
    <n v="10"/>
    <n v="6"/>
    <n v="10"/>
    <n v="1"/>
    <n v="4"/>
    <n v="0"/>
    <n v="4"/>
    <n v="5"/>
    <n v="0"/>
    <n v="0"/>
    <n v="0"/>
    <n v="0"/>
    <n v="0"/>
    <n v="0"/>
    <n v="0"/>
    <x v="0"/>
  </r>
  <r>
    <n v="5324"/>
    <n v="1981"/>
    <n v="33"/>
    <x v="1"/>
    <x v="1"/>
    <x v="2"/>
    <x v="1874"/>
    <n v="1"/>
    <n v="0"/>
    <d v="2014-01-19T00:00:00"/>
    <n v="94"/>
    <n v="173"/>
    <n v="43"/>
    <n v="118"/>
    <n v="46"/>
    <n v="27"/>
    <n v="15"/>
    <n v="5"/>
    <n v="5"/>
    <n v="3"/>
    <n v="6"/>
    <n v="5"/>
    <n v="0"/>
    <n v="0"/>
    <n v="0"/>
    <n v="0"/>
    <n v="0"/>
    <n v="0"/>
    <n v="0"/>
    <x v="2"/>
  </r>
  <r>
    <n v="6534"/>
    <n v="1974"/>
    <n v="40"/>
    <x v="0"/>
    <x v="0"/>
    <x v="3"/>
    <x v="1875"/>
    <n v="1"/>
    <n v="0"/>
    <d v="2014-01-04T00:00:00"/>
    <n v="94"/>
    <n v="29"/>
    <n v="0"/>
    <n v="29"/>
    <n v="0"/>
    <n v="5"/>
    <n v="4"/>
    <n v="1"/>
    <n v="2"/>
    <n v="0"/>
    <n v="3"/>
    <n v="5"/>
    <n v="0"/>
    <n v="0"/>
    <n v="0"/>
    <n v="0"/>
    <n v="0"/>
    <n v="0"/>
    <n v="0"/>
    <x v="6"/>
  </r>
  <r>
    <n v="8373"/>
    <n v="1979"/>
    <n v="35"/>
    <x v="1"/>
    <x v="4"/>
    <x v="3"/>
    <x v="1876"/>
    <n v="1"/>
    <n v="0"/>
    <d v="2013-12-10T00:00:00"/>
    <n v="94"/>
    <n v="1"/>
    <n v="3"/>
    <n v="6"/>
    <n v="10"/>
    <n v="0"/>
    <n v="9"/>
    <n v="1"/>
    <n v="1"/>
    <n v="0"/>
    <n v="3"/>
    <n v="5"/>
    <n v="0"/>
    <n v="0"/>
    <n v="0"/>
    <n v="0"/>
    <n v="0"/>
    <n v="0"/>
    <n v="0"/>
    <x v="1"/>
  </r>
  <r>
    <n v="3829"/>
    <n v="1979"/>
    <n v="35"/>
    <x v="1"/>
    <x v="4"/>
    <x v="3"/>
    <x v="1876"/>
    <n v="1"/>
    <n v="0"/>
    <d v="2013-12-10T00:00:00"/>
    <n v="94"/>
    <n v="1"/>
    <n v="3"/>
    <n v="6"/>
    <n v="10"/>
    <n v="0"/>
    <n v="9"/>
    <n v="1"/>
    <n v="1"/>
    <n v="0"/>
    <n v="3"/>
    <n v="5"/>
    <n v="0"/>
    <n v="0"/>
    <n v="0"/>
    <n v="0"/>
    <n v="0"/>
    <n v="0"/>
    <n v="0"/>
    <x v="6"/>
  </r>
  <r>
    <n v="4501"/>
    <n v="1965"/>
    <n v="49"/>
    <x v="0"/>
    <x v="3"/>
    <x v="1"/>
    <x v="1877"/>
    <n v="0"/>
    <n v="0"/>
    <d v="2013-11-10T00:00:00"/>
    <n v="94"/>
    <n v="292"/>
    <n v="127"/>
    <n v="635"/>
    <n v="132"/>
    <n v="127"/>
    <n v="165"/>
    <n v="1"/>
    <n v="3"/>
    <n v="7"/>
    <n v="9"/>
    <n v="1"/>
    <n v="0"/>
    <n v="0"/>
    <n v="0"/>
    <n v="0"/>
    <n v="0"/>
    <n v="0"/>
    <n v="0"/>
    <x v="0"/>
  </r>
  <r>
    <n v="4179"/>
    <n v="1959"/>
    <n v="55"/>
    <x v="0"/>
    <x v="0"/>
    <x v="3"/>
    <x v="1878"/>
    <n v="0"/>
    <n v="0"/>
    <d v="2013-08-20T00:00:00"/>
    <n v="94"/>
    <n v="8"/>
    <n v="9"/>
    <n v="9"/>
    <n v="2"/>
    <n v="5"/>
    <n v="22"/>
    <n v="1"/>
    <n v="1"/>
    <n v="1"/>
    <n v="3"/>
    <n v="4"/>
    <n v="0"/>
    <n v="0"/>
    <n v="0"/>
    <n v="0"/>
    <n v="0"/>
    <n v="0"/>
    <n v="0"/>
    <x v="0"/>
  </r>
  <r>
    <n v="2292"/>
    <n v="1985"/>
    <n v="29"/>
    <x v="1"/>
    <x v="0"/>
    <x v="1"/>
    <x v="1879"/>
    <n v="1"/>
    <n v="0"/>
    <d v="2013-08-02T00:00:00"/>
    <n v="94"/>
    <n v="5"/>
    <n v="4"/>
    <n v="8"/>
    <n v="2"/>
    <n v="0"/>
    <n v="5"/>
    <n v="1"/>
    <n v="1"/>
    <n v="0"/>
    <n v="3"/>
    <n v="5"/>
    <n v="0"/>
    <n v="0"/>
    <n v="0"/>
    <n v="0"/>
    <n v="0"/>
    <n v="0"/>
    <n v="0"/>
    <x v="0"/>
  </r>
  <r>
    <n v="9239"/>
    <n v="1961"/>
    <n v="53"/>
    <x v="0"/>
    <x v="3"/>
    <x v="2"/>
    <x v="1880"/>
    <n v="0"/>
    <n v="2"/>
    <d v="2013-07-26T00:00:00"/>
    <n v="94"/>
    <n v="92"/>
    <n v="4"/>
    <n v="18"/>
    <n v="3"/>
    <n v="3"/>
    <n v="6"/>
    <n v="1"/>
    <n v="2"/>
    <n v="1"/>
    <n v="4"/>
    <n v="3"/>
    <n v="0"/>
    <n v="0"/>
    <n v="0"/>
    <n v="0"/>
    <n v="0"/>
    <n v="0"/>
    <n v="0"/>
    <x v="2"/>
  </r>
  <r>
    <n v="8953"/>
    <n v="1965"/>
    <n v="49"/>
    <x v="0"/>
    <x v="3"/>
    <x v="1"/>
    <x v="1881"/>
    <n v="2"/>
    <n v="1"/>
    <d v="2013-05-06T00:00:00"/>
    <n v="94"/>
    <n v="27"/>
    <n v="0"/>
    <n v="5"/>
    <n v="0"/>
    <n v="0"/>
    <n v="3"/>
    <n v="2"/>
    <n v="1"/>
    <n v="0"/>
    <n v="3"/>
    <n v="8"/>
    <n v="0"/>
    <n v="0"/>
    <n v="0"/>
    <n v="0"/>
    <n v="0"/>
    <n v="0"/>
    <n v="0"/>
    <x v="0"/>
  </r>
  <r>
    <n v="10258"/>
    <n v="1965"/>
    <n v="49"/>
    <x v="0"/>
    <x v="3"/>
    <x v="1"/>
    <x v="1881"/>
    <n v="2"/>
    <n v="1"/>
    <d v="2013-05-06T00:00:00"/>
    <n v="94"/>
    <n v="27"/>
    <n v="0"/>
    <n v="5"/>
    <n v="0"/>
    <n v="0"/>
    <n v="3"/>
    <n v="2"/>
    <n v="1"/>
    <n v="0"/>
    <n v="3"/>
    <n v="8"/>
    <n v="0"/>
    <n v="0"/>
    <n v="0"/>
    <n v="0"/>
    <n v="0"/>
    <n v="0"/>
    <n v="0"/>
    <x v="2"/>
  </r>
  <r>
    <n v="3520"/>
    <n v="1990"/>
    <n v="24"/>
    <x v="1"/>
    <x v="3"/>
    <x v="1"/>
    <x v="1882"/>
    <n v="0"/>
    <n v="0"/>
    <d v="2013-03-27T00:00:00"/>
    <n v="94"/>
    <n v="162"/>
    <n v="28"/>
    <n v="818"/>
    <n v="0"/>
    <n v="28"/>
    <n v="56"/>
    <n v="0"/>
    <n v="4"/>
    <n v="3"/>
    <n v="7"/>
    <n v="3"/>
    <n v="1"/>
    <n v="0"/>
    <n v="1"/>
    <n v="1"/>
    <n v="1"/>
    <n v="1"/>
    <n v="0"/>
    <x v="1"/>
  </r>
  <r>
    <n v="10402"/>
    <n v="1967"/>
    <n v="47"/>
    <x v="0"/>
    <x v="0"/>
    <x v="2"/>
    <x v="1883"/>
    <n v="1"/>
    <n v="1"/>
    <d v="2013-02-14T00:00:00"/>
    <n v="94"/>
    <n v="25"/>
    <n v="1"/>
    <n v="9"/>
    <n v="2"/>
    <n v="1"/>
    <n v="1"/>
    <n v="2"/>
    <n v="1"/>
    <n v="0"/>
    <n v="3"/>
    <n v="8"/>
    <n v="0"/>
    <n v="0"/>
    <n v="0"/>
    <n v="0"/>
    <n v="0"/>
    <n v="0"/>
    <n v="0"/>
    <x v="1"/>
  </r>
  <r>
    <n v="11114"/>
    <n v="1970"/>
    <n v="44"/>
    <x v="0"/>
    <x v="0"/>
    <x v="3"/>
    <x v="1884"/>
    <n v="1"/>
    <n v="0"/>
    <d v="2013-02-08T00:00:00"/>
    <n v="94"/>
    <n v="25"/>
    <n v="4"/>
    <n v="9"/>
    <n v="6"/>
    <n v="8"/>
    <n v="32"/>
    <n v="3"/>
    <n v="2"/>
    <n v="1"/>
    <n v="3"/>
    <n v="7"/>
    <n v="0"/>
    <n v="0"/>
    <n v="0"/>
    <n v="0"/>
    <n v="0"/>
    <n v="0"/>
    <n v="0"/>
    <x v="0"/>
  </r>
  <r>
    <n v="9553"/>
    <n v="1987"/>
    <n v="27"/>
    <x v="1"/>
    <x v="0"/>
    <x v="2"/>
    <x v="130"/>
    <n v="0"/>
    <n v="0"/>
    <d v="2013-01-09T00:00:00"/>
    <n v="94"/>
    <n v="0"/>
    <n v="2"/>
    <n v="3"/>
    <n v="4"/>
    <n v="1"/>
    <n v="5"/>
    <n v="1"/>
    <n v="0"/>
    <n v="0"/>
    <n v="3"/>
    <n v="6"/>
    <n v="0"/>
    <n v="0"/>
    <n v="0"/>
    <n v="0"/>
    <n v="0"/>
    <n v="0"/>
    <n v="0"/>
    <x v="5"/>
  </r>
  <r>
    <n v="6055"/>
    <n v="1979"/>
    <n v="35"/>
    <x v="1"/>
    <x v="0"/>
    <x v="2"/>
    <x v="1885"/>
    <n v="0"/>
    <n v="0"/>
    <d v="2012-11-01T00:00:00"/>
    <n v="94"/>
    <n v="546"/>
    <n v="72"/>
    <n v="376"/>
    <n v="94"/>
    <n v="145"/>
    <n v="72"/>
    <n v="1"/>
    <n v="5"/>
    <n v="5"/>
    <n v="8"/>
    <n v="3"/>
    <n v="0"/>
    <n v="1"/>
    <n v="0"/>
    <n v="0"/>
    <n v="0"/>
    <n v="0"/>
    <n v="0"/>
    <x v="0"/>
  </r>
  <r>
    <n v="4786"/>
    <n v="1977"/>
    <n v="37"/>
    <x v="1"/>
    <x v="0"/>
    <x v="2"/>
    <x v="1886"/>
    <n v="1"/>
    <n v="1"/>
    <d v="2012-10-04T00:00:00"/>
    <n v="94"/>
    <n v="555"/>
    <n v="82"/>
    <n v="257"/>
    <n v="93"/>
    <n v="61"/>
    <n v="61"/>
    <n v="4"/>
    <n v="10"/>
    <n v="3"/>
    <n v="12"/>
    <n v="6"/>
    <n v="0"/>
    <n v="0"/>
    <n v="0"/>
    <n v="0"/>
    <n v="0"/>
    <n v="0"/>
    <n v="0"/>
    <x v="2"/>
  </r>
  <r>
    <n v="5015"/>
    <n v="1976"/>
    <n v="38"/>
    <x v="1"/>
    <x v="3"/>
    <x v="2"/>
    <x v="1887"/>
    <n v="1"/>
    <n v="0"/>
    <d v="2012-09-14T00:00:00"/>
    <n v="94"/>
    <n v="68"/>
    <n v="6"/>
    <n v="38"/>
    <n v="3"/>
    <n v="6"/>
    <n v="41"/>
    <n v="2"/>
    <n v="2"/>
    <n v="2"/>
    <n v="3"/>
    <n v="7"/>
    <n v="0"/>
    <n v="0"/>
    <n v="0"/>
    <n v="0"/>
    <n v="0"/>
    <n v="0"/>
    <n v="0"/>
    <x v="0"/>
  </r>
  <r>
    <n v="8560"/>
    <n v="1992"/>
    <n v="22"/>
    <x v="1"/>
    <x v="0"/>
    <x v="1"/>
    <x v="1888"/>
    <n v="0"/>
    <n v="0"/>
    <d v="2012-09-10T00:00:00"/>
    <n v="94"/>
    <n v="351"/>
    <n v="16"/>
    <n v="156"/>
    <n v="7"/>
    <n v="5"/>
    <n v="145"/>
    <n v="1"/>
    <n v="6"/>
    <n v="4"/>
    <n v="7"/>
    <n v="6"/>
    <n v="0"/>
    <n v="0"/>
    <n v="0"/>
    <n v="0"/>
    <n v="0"/>
    <n v="0"/>
    <n v="0"/>
    <x v="1"/>
  </r>
  <r>
    <n v="3469"/>
    <n v="1977"/>
    <n v="37"/>
    <x v="1"/>
    <x v="1"/>
    <x v="0"/>
    <x v="1889"/>
    <n v="1"/>
    <n v="1"/>
    <d v="2012-09-06T00:00:00"/>
    <n v="94"/>
    <n v="19"/>
    <n v="18"/>
    <n v="33"/>
    <n v="24"/>
    <n v="1"/>
    <n v="8"/>
    <n v="3"/>
    <n v="3"/>
    <n v="0"/>
    <n v="3"/>
    <n v="9"/>
    <n v="0"/>
    <n v="0"/>
    <n v="0"/>
    <n v="0"/>
    <n v="0"/>
    <n v="0"/>
    <n v="0"/>
    <x v="0"/>
  </r>
  <r>
    <n v="5885"/>
    <n v="1973"/>
    <n v="41"/>
    <x v="0"/>
    <x v="2"/>
    <x v="2"/>
    <x v="1890"/>
    <n v="2"/>
    <n v="1"/>
    <d v="2012-08-22T00:00:00"/>
    <n v="94"/>
    <n v="73"/>
    <n v="3"/>
    <n v="90"/>
    <n v="12"/>
    <n v="1"/>
    <n v="32"/>
    <n v="7"/>
    <n v="4"/>
    <n v="1"/>
    <n v="4"/>
    <n v="8"/>
    <n v="0"/>
    <n v="0"/>
    <n v="0"/>
    <n v="0"/>
    <n v="0"/>
    <n v="0"/>
    <n v="0"/>
    <x v="1"/>
  </r>
  <r>
    <n v="3310"/>
    <n v="1973"/>
    <n v="41"/>
    <x v="0"/>
    <x v="2"/>
    <x v="2"/>
    <x v="1890"/>
    <n v="2"/>
    <n v="1"/>
    <d v="2012-08-22T00:00:00"/>
    <n v="94"/>
    <n v="73"/>
    <n v="3"/>
    <n v="90"/>
    <n v="12"/>
    <n v="1"/>
    <n v="32"/>
    <n v="7"/>
    <n v="4"/>
    <n v="1"/>
    <n v="4"/>
    <n v="8"/>
    <n v="0"/>
    <n v="0"/>
    <n v="0"/>
    <n v="0"/>
    <n v="0"/>
    <n v="0"/>
    <n v="0"/>
    <x v="0"/>
  </r>
  <r>
    <n v="2134"/>
    <n v="1952"/>
    <n v="62"/>
    <x v="2"/>
    <x v="0"/>
    <x v="1"/>
    <x v="1891"/>
    <n v="0"/>
    <n v="1"/>
    <d v="2012-08-17T00:00:00"/>
    <n v="94"/>
    <n v="263"/>
    <n v="5"/>
    <n v="233"/>
    <n v="69"/>
    <n v="41"/>
    <n v="83"/>
    <n v="4"/>
    <n v="5"/>
    <n v="5"/>
    <n v="8"/>
    <n v="5"/>
    <n v="0"/>
    <n v="0"/>
    <n v="0"/>
    <n v="0"/>
    <n v="0"/>
    <n v="0"/>
    <n v="0"/>
    <x v="6"/>
  </r>
  <r>
    <n v="2532"/>
    <n v="1987"/>
    <n v="27"/>
    <x v="1"/>
    <x v="3"/>
    <x v="1"/>
    <x v="1892"/>
    <n v="0"/>
    <n v="0"/>
    <d v="2014-03-01T00:00:00"/>
    <n v="95"/>
    <n v="982"/>
    <n v="73"/>
    <n v="351"/>
    <n v="56"/>
    <n v="14"/>
    <n v="175"/>
    <n v="1"/>
    <n v="2"/>
    <n v="4"/>
    <n v="6"/>
    <n v="5"/>
    <n v="1"/>
    <n v="0"/>
    <n v="0"/>
    <n v="0"/>
    <n v="0"/>
    <n v="0"/>
    <n v="0"/>
    <x v="0"/>
  </r>
  <r>
    <n v="2579"/>
    <n v="1957"/>
    <n v="57"/>
    <x v="0"/>
    <x v="0"/>
    <x v="2"/>
    <x v="1893"/>
    <n v="0"/>
    <n v="1"/>
    <d v="2013-12-17T00:00:00"/>
    <n v="95"/>
    <n v="495"/>
    <n v="33"/>
    <n v="255"/>
    <n v="11"/>
    <n v="33"/>
    <n v="8"/>
    <n v="4"/>
    <n v="6"/>
    <n v="7"/>
    <n v="9"/>
    <n v="4"/>
    <n v="0"/>
    <n v="0"/>
    <n v="0"/>
    <n v="0"/>
    <n v="0"/>
    <n v="0"/>
    <n v="0"/>
    <x v="0"/>
  </r>
  <r>
    <n v="3117"/>
    <n v="1955"/>
    <n v="59"/>
    <x v="0"/>
    <x v="0"/>
    <x v="1"/>
    <x v="120"/>
    <n v="0"/>
    <n v="1"/>
    <d v="2013-10-18T00:00:00"/>
    <n v="95"/>
    <n v="264"/>
    <n v="0"/>
    <n v="21"/>
    <n v="12"/>
    <n v="6"/>
    <n v="147"/>
    <n v="3"/>
    <n v="6"/>
    <n v="1"/>
    <n v="5"/>
    <n v="7"/>
    <n v="0"/>
    <n v="0"/>
    <n v="0"/>
    <n v="0"/>
    <n v="0"/>
    <n v="0"/>
    <n v="0"/>
    <x v="3"/>
  </r>
  <r>
    <n v="5623"/>
    <n v="1980"/>
    <n v="34"/>
    <x v="1"/>
    <x v="3"/>
    <x v="2"/>
    <x v="1894"/>
    <n v="1"/>
    <n v="0"/>
    <d v="2013-09-26T00:00:00"/>
    <n v="95"/>
    <n v="15"/>
    <n v="4"/>
    <n v="13"/>
    <n v="0"/>
    <n v="0"/>
    <n v="19"/>
    <n v="1"/>
    <n v="1"/>
    <n v="1"/>
    <n v="2"/>
    <n v="7"/>
    <n v="1"/>
    <n v="0"/>
    <n v="0"/>
    <n v="0"/>
    <n v="0"/>
    <n v="0"/>
    <n v="0"/>
    <x v="0"/>
  </r>
  <r>
    <n v="4789"/>
    <n v="1953"/>
    <n v="61"/>
    <x v="2"/>
    <x v="0"/>
    <x v="3"/>
    <x v="1895"/>
    <n v="0"/>
    <n v="0"/>
    <d v="2013-09-17T00:00:00"/>
    <n v="95"/>
    <n v="769"/>
    <n v="22"/>
    <n v="500"/>
    <n v="210"/>
    <n v="143"/>
    <n v="33"/>
    <n v="1"/>
    <n v="4"/>
    <n v="8"/>
    <n v="5"/>
    <n v="2"/>
    <n v="1"/>
    <n v="0"/>
    <n v="1"/>
    <n v="1"/>
    <n v="0"/>
    <n v="0"/>
    <n v="0"/>
    <x v="5"/>
  </r>
  <r>
    <n v="9523"/>
    <n v="1982"/>
    <n v="32"/>
    <x v="1"/>
    <x v="0"/>
    <x v="3"/>
    <x v="1896"/>
    <n v="1"/>
    <n v="0"/>
    <d v="2013-08-17T00:00:00"/>
    <n v="95"/>
    <n v="5"/>
    <n v="0"/>
    <n v="8"/>
    <n v="2"/>
    <n v="0"/>
    <n v="0"/>
    <n v="1"/>
    <n v="0"/>
    <n v="0"/>
    <n v="3"/>
    <n v="4"/>
    <n v="0"/>
    <n v="0"/>
    <n v="0"/>
    <n v="0"/>
    <n v="0"/>
    <n v="0"/>
    <n v="0"/>
    <x v="0"/>
  </r>
  <r>
    <n v="5268"/>
    <n v="1960"/>
    <n v="54"/>
    <x v="0"/>
    <x v="0"/>
    <x v="2"/>
    <x v="1897"/>
    <n v="1"/>
    <n v="1"/>
    <d v="2013-08-11T00:00:00"/>
    <n v="95"/>
    <n v="17"/>
    <n v="8"/>
    <n v="14"/>
    <n v="10"/>
    <n v="4"/>
    <n v="3"/>
    <n v="2"/>
    <n v="1"/>
    <n v="0"/>
    <n v="4"/>
    <n v="7"/>
    <n v="0"/>
    <n v="0"/>
    <n v="0"/>
    <n v="0"/>
    <n v="0"/>
    <n v="0"/>
    <n v="0"/>
    <x v="4"/>
  </r>
  <r>
    <n v="1545"/>
    <n v="1986"/>
    <n v="28"/>
    <x v="1"/>
    <x v="0"/>
    <x v="2"/>
    <x v="1898"/>
    <n v="1"/>
    <n v="0"/>
    <d v="2013-08-02T00:00:00"/>
    <n v="95"/>
    <n v="120"/>
    <n v="19"/>
    <n v="206"/>
    <n v="25"/>
    <n v="19"/>
    <n v="54"/>
    <n v="6"/>
    <n v="7"/>
    <n v="2"/>
    <n v="5"/>
    <n v="8"/>
    <n v="0"/>
    <n v="0"/>
    <n v="0"/>
    <n v="0"/>
    <n v="0"/>
    <n v="0"/>
    <n v="0"/>
    <x v="0"/>
  </r>
  <r>
    <n v="2254"/>
    <n v="1983"/>
    <n v="31"/>
    <x v="1"/>
    <x v="0"/>
    <x v="2"/>
    <x v="1899"/>
    <n v="0"/>
    <n v="0"/>
    <d v="2013-07-07T00:00:00"/>
    <n v="95"/>
    <n v="627"/>
    <n v="120"/>
    <n v="414"/>
    <n v="121"/>
    <n v="80"/>
    <n v="93"/>
    <n v="1"/>
    <n v="9"/>
    <n v="6"/>
    <n v="5"/>
    <n v="5"/>
    <n v="0"/>
    <n v="0"/>
    <n v="0"/>
    <n v="0"/>
    <n v="0"/>
    <n v="0"/>
    <n v="0"/>
    <x v="3"/>
  </r>
  <r>
    <n v="2661"/>
    <n v="1964"/>
    <n v="50"/>
    <x v="0"/>
    <x v="0"/>
    <x v="1"/>
    <x v="1900"/>
    <n v="1"/>
    <n v="1"/>
    <d v="2013-06-04T00:00:00"/>
    <n v="95"/>
    <n v="12"/>
    <n v="4"/>
    <n v="2"/>
    <n v="10"/>
    <n v="6"/>
    <n v="10"/>
    <n v="4"/>
    <n v="2"/>
    <n v="0"/>
    <n v="4"/>
    <n v="5"/>
    <n v="0"/>
    <n v="0"/>
    <n v="0"/>
    <n v="0"/>
    <n v="0"/>
    <n v="0"/>
    <n v="0"/>
    <x v="6"/>
  </r>
  <r>
    <n v="3130"/>
    <n v="1964"/>
    <n v="50"/>
    <x v="0"/>
    <x v="0"/>
    <x v="1"/>
    <x v="1900"/>
    <n v="1"/>
    <n v="1"/>
    <d v="2013-06-04T00:00:00"/>
    <n v="95"/>
    <n v="12"/>
    <n v="4"/>
    <n v="2"/>
    <n v="10"/>
    <n v="6"/>
    <n v="10"/>
    <n v="4"/>
    <n v="2"/>
    <n v="0"/>
    <n v="4"/>
    <n v="5"/>
    <n v="0"/>
    <n v="0"/>
    <n v="0"/>
    <n v="0"/>
    <n v="0"/>
    <n v="0"/>
    <n v="0"/>
    <x v="0"/>
  </r>
  <r>
    <n v="5847"/>
    <n v="1969"/>
    <n v="45"/>
    <x v="0"/>
    <x v="0"/>
    <x v="0"/>
    <x v="1901"/>
    <n v="0"/>
    <n v="1"/>
    <d v="2013-05-29T00:00:00"/>
    <n v="95"/>
    <n v="312"/>
    <n v="21"/>
    <n v="206"/>
    <n v="102"/>
    <n v="92"/>
    <n v="149"/>
    <n v="3"/>
    <n v="7"/>
    <n v="3"/>
    <n v="10"/>
    <n v="5"/>
    <n v="0"/>
    <n v="0"/>
    <n v="0"/>
    <n v="0"/>
    <n v="0"/>
    <n v="0"/>
    <n v="0"/>
    <x v="0"/>
  </r>
  <r>
    <n v="5863"/>
    <n v="1953"/>
    <n v="61"/>
    <x v="2"/>
    <x v="0"/>
    <x v="2"/>
    <x v="1902"/>
    <n v="0"/>
    <n v="1"/>
    <d v="2013-05-29T00:00:00"/>
    <n v="95"/>
    <n v="359"/>
    <n v="0"/>
    <n v="134"/>
    <n v="13"/>
    <n v="26"/>
    <n v="123"/>
    <n v="4"/>
    <n v="6"/>
    <n v="3"/>
    <n v="8"/>
    <n v="5"/>
    <n v="0"/>
    <n v="0"/>
    <n v="0"/>
    <n v="0"/>
    <n v="0"/>
    <n v="0"/>
    <n v="0"/>
    <x v="0"/>
  </r>
  <r>
    <n v="999"/>
    <n v="1991"/>
    <n v="23"/>
    <x v="1"/>
    <x v="0"/>
    <x v="1"/>
    <x v="1903"/>
    <n v="0"/>
    <n v="0"/>
    <d v="2013-01-02T00:00:00"/>
    <n v="95"/>
    <n v="490"/>
    <n v="44"/>
    <n v="125"/>
    <n v="29"/>
    <n v="20"/>
    <n v="22"/>
    <n v="1"/>
    <n v="6"/>
    <n v="7"/>
    <n v="11"/>
    <n v="3"/>
    <n v="0"/>
    <n v="1"/>
    <n v="1"/>
    <n v="0"/>
    <n v="0"/>
    <n v="1"/>
    <n v="0"/>
    <x v="1"/>
  </r>
  <r>
    <n v="2931"/>
    <n v="1978"/>
    <n v="36"/>
    <x v="1"/>
    <x v="0"/>
    <x v="0"/>
    <x v="1904"/>
    <n v="0"/>
    <n v="0"/>
    <d v="2012-09-21T00:00:00"/>
    <n v="95"/>
    <n v="737"/>
    <n v="21"/>
    <n v="106"/>
    <n v="55"/>
    <n v="63"/>
    <n v="210"/>
    <n v="0"/>
    <n v="6"/>
    <n v="7"/>
    <n v="9"/>
    <n v="3"/>
    <n v="0"/>
    <n v="0"/>
    <n v="0"/>
    <n v="1"/>
    <n v="0"/>
    <n v="0"/>
    <n v="0"/>
    <x v="0"/>
  </r>
  <r>
    <n v="1890"/>
    <n v="1971"/>
    <n v="43"/>
    <x v="0"/>
    <x v="2"/>
    <x v="3"/>
    <x v="1905"/>
    <n v="1"/>
    <n v="1"/>
    <d v="2012-09-19T00:00:00"/>
    <n v="95"/>
    <n v="11"/>
    <n v="1"/>
    <n v="4"/>
    <n v="2"/>
    <n v="0"/>
    <n v="7"/>
    <n v="1"/>
    <n v="1"/>
    <n v="0"/>
    <n v="2"/>
    <n v="7"/>
    <n v="0"/>
    <n v="0"/>
    <n v="0"/>
    <n v="0"/>
    <n v="0"/>
    <n v="0"/>
    <n v="0"/>
    <x v="0"/>
  </r>
  <r>
    <n v="5589"/>
    <n v="1964"/>
    <n v="50"/>
    <x v="0"/>
    <x v="0"/>
    <x v="0"/>
    <x v="1906"/>
    <n v="0"/>
    <n v="1"/>
    <d v="2012-08-31T00:00:00"/>
    <n v="95"/>
    <n v="631"/>
    <n v="0"/>
    <n v="115"/>
    <n v="10"/>
    <n v="7"/>
    <n v="30"/>
    <n v="3"/>
    <n v="9"/>
    <n v="2"/>
    <n v="10"/>
    <n v="7"/>
    <n v="0"/>
    <n v="0"/>
    <n v="0"/>
    <n v="0"/>
    <n v="0"/>
    <n v="0"/>
    <n v="0"/>
    <x v="5"/>
  </r>
  <r>
    <n v="10172"/>
    <n v="1988"/>
    <n v="26"/>
    <x v="1"/>
    <x v="0"/>
    <x v="1"/>
    <x v="1907"/>
    <n v="0"/>
    <n v="0"/>
    <d v="2012-08-10T00:00:00"/>
    <n v="95"/>
    <n v="456"/>
    <n v="19"/>
    <n v="832"/>
    <n v="75"/>
    <n v="118"/>
    <n v="38"/>
    <n v="1"/>
    <n v="4"/>
    <n v="5"/>
    <n v="11"/>
    <n v="3"/>
    <n v="0"/>
    <n v="0"/>
    <n v="0"/>
    <n v="0"/>
    <n v="0"/>
    <n v="0"/>
    <n v="0"/>
    <x v="0"/>
  </r>
  <r>
    <n v="6729"/>
    <n v="1988"/>
    <n v="26"/>
    <x v="1"/>
    <x v="0"/>
    <x v="1"/>
    <x v="1907"/>
    <n v="0"/>
    <n v="0"/>
    <d v="2012-08-10T00:00:00"/>
    <n v="95"/>
    <n v="456"/>
    <n v="19"/>
    <n v="832"/>
    <n v="75"/>
    <n v="118"/>
    <n v="38"/>
    <n v="1"/>
    <n v="4"/>
    <n v="5"/>
    <n v="11"/>
    <n v="3"/>
    <n v="0"/>
    <n v="0"/>
    <n v="0"/>
    <n v="0"/>
    <n v="0"/>
    <n v="0"/>
    <n v="0"/>
    <x v="6"/>
  </r>
  <r>
    <n v="10492"/>
    <n v="1959"/>
    <n v="55"/>
    <x v="0"/>
    <x v="0"/>
    <x v="3"/>
    <x v="1908"/>
    <n v="2"/>
    <n v="1"/>
    <d v="2014-06-24T00:00:00"/>
    <n v="96"/>
    <n v="2"/>
    <n v="0"/>
    <n v="5"/>
    <n v="2"/>
    <n v="0"/>
    <n v="1"/>
    <n v="1"/>
    <n v="0"/>
    <n v="0"/>
    <n v="3"/>
    <n v="2"/>
    <n v="0"/>
    <n v="0"/>
    <n v="0"/>
    <n v="0"/>
    <n v="0"/>
    <n v="0"/>
    <n v="0"/>
    <x v="5"/>
  </r>
  <r>
    <n v="2939"/>
    <n v="1970"/>
    <n v="44"/>
    <x v="0"/>
    <x v="3"/>
    <x v="3"/>
    <x v="1909"/>
    <n v="0"/>
    <n v="0"/>
    <d v="2014-06-22T00:00:00"/>
    <n v="96"/>
    <n v="751"/>
    <n v="127"/>
    <n v="687"/>
    <n v="20"/>
    <n v="15"/>
    <n v="31"/>
    <n v="1"/>
    <n v="4"/>
    <n v="6"/>
    <n v="4"/>
    <n v="2"/>
    <n v="0"/>
    <n v="0"/>
    <n v="0"/>
    <n v="0"/>
    <n v="0"/>
    <n v="0"/>
    <n v="0"/>
    <x v="1"/>
  </r>
  <r>
    <n v="5948"/>
    <n v="1975"/>
    <n v="39"/>
    <x v="1"/>
    <x v="0"/>
    <x v="1"/>
    <x v="1910"/>
    <n v="0"/>
    <n v="1"/>
    <d v="2014-04-29T00:00:00"/>
    <n v="96"/>
    <n v="143"/>
    <n v="6"/>
    <n v="52"/>
    <n v="11"/>
    <n v="8"/>
    <n v="17"/>
    <n v="2"/>
    <n v="4"/>
    <n v="1"/>
    <n v="5"/>
    <n v="5"/>
    <n v="0"/>
    <n v="0"/>
    <n v="0"/>
    <n v="0"/>
    <n v="0"/>
    <n v="0"/>
    <n v="0"/>
    <x v="2"/>
  </r>
  <r>
    <n v="574"/>
    <n v="1964"/>
    <n v="50"/>
    <x v="0"/>
    <x v="0"/>
    <x v="2"/>
    <x v="1911"/>
    <n v="0"/>
    <n v="0"/>
    <d v="2014-04-23T00:00:00"/>
    <n v="96"/>
    <n v="14"/>
    <n v="36"/>
    <n v="11"/>
    <n v="3"/>
    <n v="26"/>
    <n v="35"/>
    <n v="1"/>
    <n v="1"/>
    <n v="1"/>
    <n v="4"/>
    <n v="2"/>
    <n v="0"/>
    <n v="0"/>
    <n v="0"/>
    <n v="0"/>
    <n v="0"/>
    <n v="0"/>
    <n v="0"/>
    <x v="4"/>
  </r>
  <r>
    <n v="3266"/>
    <n v="1964"/>
    <n v="50"/>
    <x v="0"/>
    <x v="0"/>
    <x v="2"/>
    <x v="1911"/>
    <n v="0"/>
    <n v="0"/>
    <d v="2014-04-23T00:00:00"/>
    <n v="96"/>
    <n v="14"/>
    <n v="36"/>
    <n v="11"/>
    <n v="3"/>
    <n v="26"/>
    <n v="35"/>
    <n v="1"/>
    <n v="1"/>
    <n v="1"/>
    <n v="4"/>
    <n v="2"/>
    <n v="0"/>
    <n v="0"/>
    <n v="0"/>
    <n v="0"/>
    <n v="0"/>
    <n v="0"/>
    <n v="0"/>
    <x v="1"/>
  </r>
  <r>
    <n v="10500"/>
    <n v="1984"/>
    <n v="30"/>
    <x v="1"/>
    <x v="0"/>
    <x v="2"/>
    <x v="1912"/>
    <n v="1"/>
    <n v="0"/>
    <d v="2014-04-05T00:00:00"/>
    <n v="96"/>
    <n v="19"/>
    <n v="1"/>
    <n v="20"/>
    <n v="16"/>
    <n v="14"/>
    <n v="28"/>
    <n v="2"/>
    <n v="3"/>
    <n v="0"/>
    <n v="4"/>
    <n v="5"/>
    <n v="0"/>
    <n v="0"/>
    <n v="0"/>
    <n v="0"/>
    <n v="0"/>
    <n v="0"/>
    <n v="0"/>
    <x v="3"/>
  </r>
  <r>
    <n v="7987"/>
    <n v="1969"/>
    <n v="45"/>
    <x v="0"/>
    <x v="0"/>
    <x v="2"/>
    <x v="1913"/>
    <n v="0"/>
    <n v="1"/>
    <d v="2014-03-07T00:00:00"/>
    <n v="96"/>
    <n v="346"/>
    <n v="17"/>
    <n v="48"/>
    <n v="23"/>
    <n v="13"/>
    <n v="13"/>
    <n v="4"/>
    <n v="8"/>
    <n v="1"/>
    <n v="6"/>
    <n v="6"/>
    <n v="0"/>
    <n v="1"/>
    <n v="0"/>
    <n v="0"/>
    <n v="0"/>
    <n v="0"/>
    <n v="0"/>
    <x v="1"/>
  </r>
  <r>
    <n v="1135"/>
    <n v="1960"/>
    <n v="54"/>
    <x v="0"/>
    <x v="3"/>
    <x v="3"/>
    <x v="1914"/>
    <n v="1"/>
    <n v="1"/>
    <d v="2014-02-15T00:00:00"/>
    <n v="96"/>
    <n v="18"/>
    <n v="2"/>
    <n v="19"/>
    <n v="0"/>
    <n v="2"/>
    <n v="6"/>
    <n v="5"/>
    <n v="3"/>
    <n v="0"/>
    <n v="4"/>
    <n v="7"/>
    <n v="0"/>
    <n v="0"/>
    <n v="0"/>
    <n v="0"/>
    <n v="0"/>
    <n v="0"/>
    <n v="0"/>
    <x v="1"/>
  </r>
  <r>
    <n v="24"/>
    <n v="1960"/>
    <n v="54"/>
    <x v="0"/>
    <x v="3"/>
    <x v="3"/>
    <x v="1914"/>
    <n v="1"/>
    <n v="1"/>
    <d v="2014-02-15T00:00:00"/>
    <n v="96"/>
    <n v="18"/>
    <n v="2"/>
    <n v="19"/>
    <n v="0"/>
    <n v="2"/>
    <n v="6"/>
    <n v="5"/>
    <n v="3"/>
    <n v="0"/>
    <n v="4"/>
    <n v="7"/>
    <n v="0"/>
    <n v="0"/>
    <n v="0"/>
    <n v="0"/>
    <n v="0"/>
    <n v="0"/>
    <n v="0"/>
    <x v="6"/>
  </r>
  <r>
    <n v="7244"/>
    <n v="1951"/>
    <n v="63"/>
    <x v="2"/>
    <x v="0"/>
    <x v="1"/>
    <x v="120"/>
    <n v="2"/>
    <n v="1"/>
    <d v="2014-01-01T00:00:00"/>
    <n v="96"/>
    <n v="48"/>
    <n v="5"/>
    <n v="48"/>
    <n v="6"/>
    <n v="10"/>
    <n v="7"/>
    <n v="3"/>
    <n v="2"/>
    <n v="1"/>
    <n v="4"/>
    <n v="6"/>
    <n v="0"/>
    <n v="0"/>
    <n v="0"/>
    <n v="0"/>
    <n v="0"/>
    <n v="0"/>
    <n v="0"/>
    <x v="3"/>
  </r>
  <r>
    <n v="1966"/>
    <n v="1965"/>
    <n v="49"/>
    <x v="0"/>
    <x v="1"/>
    <x v="2"/>
    <x v="1915"/>
    <n v="0"/>
    <n v="0"/>
    <d v="2013-11-22T00:00:00"/>
    <n v="96"/>
    <n v="684"/>
    <n v="100"/>
    <n v="801"/>
    <n v="21"/>
    <n v="66"/>
    <n v="0"/>
    <n v="1"/>
    <n v="6"/>
    <n v="9"/>
    <n v="10"/>
    <n v="2"/>
    <n v="0"/>
    <n v="0"/>
    <n v="1"/>
    <n v="0"/>
    <n v="0"/>
    <n v="0"/>
    <n v="0"/>
    <x v="3"/>
  </r>
  <r>
    <n v="7789"/>
    <n v="1965"/>
    <n v="49"/>
    <x v="0"/>
    <x v="1"/>
    <x v="2"/>
    <x v="1915"/>
    <n v="0"/>
    <n v="0"/>
    <d v="2013-11-22T00:00:00"/>
    <n v="96"/>
    <n v="684"/>
    <n v="100"/>
    <n v="801"/>
    <n v="21"/>
    <n v="66"/>
    <n v="0"/>
    <n v="1"/>
    <n v="6"/>
    <n v="9"/>
    <n v="10"/>
    <n v="2"/>
    <n v="0"/>
    <n v="0"/>
    <n v="1"/>
    <n v="0"/>
    <n v="0"/>
    <n v="0"/>
    <n v="0"/>
    <x v="0"/>
  </r>
  <r>
    <n v="3336"/>
    <n v="1948"/>
    <n v="66"/>
    <x v="2"/>
    <x v="1"/>
    <x v="3"/>
    <x v="1916"/>
    <n v="0"/>
    <n v="1"/>
    <d v="2013-11-21T00:00:00"/>
    <n v="96"/>
    <n v="712"/>
    <n v="0"/>
    <n v="45"/>
    <n v="0"/>
    <n v="0"/>
    <n v="191"/>
    <n v="3"/>
    <n v="2"/>
    <n v="4"/>
    <n v="5"/>
    <n v="7"/>
    <n v="1"/>
    <n v="0"/>
    <n v="0"/>
    <n v="0"/>
    <n v="0"/>
    <n v="0"/>
    <n v="0"/>
    <x v="3"/>
  </r>
  <r>
    <n v="5644"/>
    <n v="1957"/>
    <n v="57"/>
    <x v="0"/>
    <x v="0"/>
    <x v="3"/>
    <x v="1917"/>
    <n v="0"/>
    <n v="1"/>
    <d v="2013-10-12T00:00:00"/>
    <n v="96"/>
    <n v="309"/>
    <n v="3"/>
    <n v="24"/>
    <n v="4"/>
    <n v="3"/>
    <n v="20"/>
    <n v="2"/>
    <n v="5"/>
    <n v="1"/>
    <n v="7"/>
    <n v="7"/>
    <n v="0"/>
    <n v="1"/>
    <n v="0"/>
    <n v="0"/>
    <n v="0"/>
    <n v="0"/>
    <n v="0"/>
    <x v="0"/>
  </r>
  <r>
    <n v="1295"/>
    <n v="1963"/>
    <n v="51"/>
    <x v="0"/>
    <x v="0"/>
    <x v="2"/>
    <x v="120"/>
    <n v="0"/>
    <n v="1"/>
    <d v="2013-08-11T00:00:00"/>
    <n v="96"/>
    <n v="231"/>
    <n v="65"/>
    <n v="196"/>
    <n v="38"/>
    <n v="71"/>
    <n v="124"/>
    <n v="1"/>
    <n v="6"/>
    <n v="5"/>
    <n v="7"/>
    <n v="4"/>
    <n v="0"/>
    <n v="0"/>
    <n v="0"/>
    <n v="0"/>
    <n v="0"/>
    <n v="0"/>
    <n v="0"/>
    <x v="1"/>
  </r>
  <r>
    <n v="6663"/>
    <n v="1940"/>
    <n v="74"/>
    <x v="2"/>
    <x v="1"/>
    <x v="1"/>
    <x v="1918"/>
    <n v="0"/>
    <n v="0"/>
    <d v="2013-07-08T00:00:00"/>
    <n v="96"/>
    <n v="144"/>
    <n v="0"/>
    <n v="7"/>
    <n v="0"/>
    <n v="0"/>
    <n v="6"/>
    <n v="1"/>
    <n v="3"/>
    <n v="1"/>
    <n v="4"/>
    <n v="5"/>
    <n v="0"/>
    <n v="0"/>
    <n v="0"/>
    <n v="0"/>
    <n v="0"/>
    <n v="0"/>
    <n v="0"/>
    <x v="0"/>
  </r>
  <r>
    <n v="10262"/>
    <n v="1980"/>
    <n v="34"/>
    <x v="1"/>
    <x v="0"/>
    <x v="2"/>
    <x v="1919"/>
    <n v="2"/>
    <n v="0"/>
    <d v="2013-05-10T00:00:00"/>
    <n v="96"/>
    <n v="8"/>
    <n v="2"/>
    <n v="15"/>
    <n v="0"/>
    <n v="10"/>
    <n v="18"/>
    <n v="4"/>
    <n v="3"/>
    <n v="1"/>
    <n v="3"/>
    <n v="5"/>
    <n v="0"/>
    <n v="0"/>
    <n v="0"/>
    <n v="0"/>
    <n v="0"/>
    <n v="0"/>
    <n v="0"/>
    <x v="5"/>
  </r>
  <r>
    <n v="456"/>
    <n v="1986"/>
    <n v="28"/>
    <x v="1"/>
    <x v="2"/>
    <x v="2"/>
    <x v="130"/>
    <n v="1"/>
    <n v="0"/>
    <d v="2013-02-07T00:00:00"/>
    <n v="96"/>
    <n v="1"/>
    <n v="11"/>
    <n v="5"/>
    <n v="4"/>
    <n v="6"/>
    <n v="9"/>
    <n v="2"/>
    <n v="2"/>
    <n v="0"/>
    <n v="3"/>
    <n v="8"/>
    <n v="0"/>
    <n v="0"/>
    <n v="0"/>
    <n v="0"/>
    <n v="0"/>
    <n v="0"/>
    <n v="0"/>
    <x v="0"/>
  </r>
  <r>
    <n v="3270"/>
    <n v="1978"/>
    <n v="36"/>
    <x v="1"/>
    <x v="2"/>
    <x v="3"/>
    <x v="1920"/>
    <n v="1"/>
    <n v="0"/>
    <d v="2013-01-17T00:00:00"/>
    <n v="96"/>
    <n v="12"/>
    <n v="23"/>
    <n v="38"/>
    <n v="30"/>
    <n v="18"/>
    <n v="7"/>
    <n v="4"/>
    <n v="3"/>
    <n v="1"/>
    <n v="3"/>
    <n v="9"/>
    <n v="0"/>
    <n v="0"/>
    <n v="0"/>
    <n v="0"/>
    <n v="0"/>
    <n v="0"/>
    <n v="0"/>
    <x v="6"/>
  </r>
  <r>
    <n v="5748"/>
    <n v="1965"/>
    <n v="49"/>
    <x v="0"/>
    <x v="0"/>
    <x v="2"/>
    <x v="1921"/>
    <n v="0"/>
    <n v="1"/>
    <d v="2012-12-01T00:00:00"/>
    <n v="96"/>
    <n v="115"/>
    <n v="27"/>
    <n v="44"/>
    <n v="4"/>
    <n v="146"/>
    <n v="139"/>
    <n v="3"/>
    <n v="5"/>
    <n v="2"/>
    <n v="6"/>
    <n v="5"/>
    <n v="0"/>
    <n v="0"/>
    <n v="0"/>
    <n v="0"/>
    <n v="0"/>
    <n v="1"/>
    <n v="0"/>
    <x v="6"/>
  </r>
  <r>
    <n v="8952"/>
    <n v="1953"/>
    <n v="61"/>
    <x v="2"/>
    <x v="3"/>
    <x v="2"/>
    <x v="1922"/>
    <n v="0"/>
    <n v="1"/>
    <d v="2012-11-05T00:00:00"/>
    <n v="96"/>
    <n v="397"/>
    <n v="46"/>
    <n v="288"/>
    <n v="20"/>
    <n v="38"/>
    <n v="70"/>
    <n v="2"/>
    <n v="6"/>
    <n v="5"/>
    <n v="10"/>
    <n v="3"/>
    <n v="0"/>
    <n v="0"/>
    <n v="0"/>
    <n v="0"/>
    <n v="0"/>
    <n v="0"/>
    <n v="0"/>
    <x v="0"/>
  </r>
  <r>
    <n v="3921"/>
    <n v="1952"/>
    <n v="62"/>
    <x v="2"/>
    <x v="2"/>
    <x v="4"/>
    <x v="1923"/>
    <n v="0"/>
    <n v="0"/>
    <d v="2012-10-28T00:00:00"/>
    <n v="96"/>
    <n v="24"/>
    <n v="1"/>
    <n v="108"/>
    <n v="29"/>
    <n v="29"/>
    <n v="14"/>
    <n v="1"/>
    <n v="4"/>
    <n v="1"/>
    <n v="4"/>
    <n v="8"/>
    <n v="0"/>
    <n v="0"/>
    <n v="0"/>
    <n v="0"/>
    <n v="0"/>
    <n v="0"/>
    <n v="0"/>
    <x v="0"/>
  </r>
  <r>
    <n v="9826"/>
    <n v="1972"/>
    <n v="42"/>
    <x v="0"/>
    <x v="1"/>
    <x v="1"/>
    <x v="1924"/>
    <n v="0"/>
    <n v="0"/>
    <d v="2012-09-12T00:00:00"/>
    <n v="96"/>
    <n v="899"/>
    <n v="102"/>
    <n v="838"/>
    <n v="133"/>
    <n v="102"/>
    <n v="40"/>
    <n v="1"/>
    <n v="5"/>
    <n v="6"/>
    <n v="10"/>
    <n v="2"/>
    <n v="0"/>
    <n v="0"/>
    <n v="0"/>
    <n v="0"/>
    <n v="0"/>
    <n v="1"/>
    <n v="0"/>
    <x v="2"/>
  </r>
  <r>
    <n v="5830"/>
    <n v="1972"/>
    <n v="42"/>
    <x v="0"/>
    <x v="1"/>
    <x v="1"/>
    <x v="1924"/>
    <n v="0"/>
    <n v="0"/>
    <d v="2012-09-12T00:00:00"/>
    <n v="96"/>
    <n v="899"/>
    <n v="102"/>
    <n v="838"/>
    <n v="133"/>
    <n v="102"/>
    <n v="40"/>
    <n v="1"/>
    <n v="5"/>
    <n v="6"/>
    <n v="10"/>
    <n v="2"/>
    <n v="0"/>
    <n v="0"/>
    <n v="0"/>
    <n v="0"/>
    <n v="0"/>
    <n v="1"/>
    <n v="0"/>
    <x v="6"/>
  </r>
  <r>
    <n v="8310"/>
    <n v="1964"/>
    <n v="50"/>
    <x v="0"/>
    <x v="0"/>
    <x v="3"/>
    <x v="1925"/>
    <n v="0"/>
    <n v="1"/>
    <d v="2012-08-29T00:00:00"/>
    <n v="96"/>
    <n v="897"/>
    <n v="126"/>
    <n v="196"/>
    <n v="91"/>
    <n v="112"/>
    <n v="37"/>
    <n v="3"/>
    <n v="10"/>
    <n v="4"/>
    <n v="7"/>
    <n v="6"/>
    <n v="0"/>
    <n v="0"/>
    <n v="0"/>
    <n v="0"/>
    <n v="0"/>
    <n v="0"/>
    <n v="0"/>
    <x v="0"/>
  </r>
  <r>
    <n v="6382"/>
    <n v="1953"/>
    <n v="61"/>
    <x v="2"/>
    <x v="0"/>
    <x v="3"/>
    <x v="1926"/>
    <n v="1"/>
    <n v="1"/>
    <d v="2014-06-26T00:00:00"/>
    <n v="97"/>
    <n v="25"/>
    <n v="0"/>
    <n v="11"/>
    <n v="3"/>
    <n v="0"/>
    <n v="15"/>
    <n v="1"/>
    <n v="1"/>
    <n v="0"/>
    <n v="3"/>
    <n v="4"/>
    <n v="0"/>
    <n v="0"/>
    <n v="0"/>
    <n v="0"/>
    <n v="0"/>
    <n v="0"/>
    <n v="0"/>
    <x v="2"/>
  </r>
  <r>
    <n v="8439"/>
    <n v="1964"/>
    <n v="50"/>
    <x v="0"/>
    <x v="0"/>
    <x v="3"/>
    <x v="1927"/>
    <n v="0"/>
    <n v="2"/>
    <d v="2014-06-06T00:00:00"/>
    <n v="97"/>
    <n v="734"/>
    <n v="26"/>
    <n v="70"/>
    <n v="11"/>
    <n v="44"/>
    <n v="17"/>
    <n v="2"/>
    <n v="6"/>
    <n v="3"/>
    <n v="4"/>
    <n v="4"/>
    <n v="0"/>
    <n v="0"/>
    <n v="0"/>
    <n v="1"/>
    <n v="0"/>
    <n v="0"/>
    <n v="0"/>
    <x v="0"/>
  </r>
  <r>
    <n v="7613"/>
    <n v="1974"/>
    <n v="40"/>
    <x v="0"/>
    <x v="2"/>
    <x v="3"/>
    <x v="1928"/>
    <n v="1"/>
    <n v="0"/>
    <d v="2014-05-24T00:00:00"/>
    <n v="97"/>
    <n v="166"/>
    <n v="5"/>
    <n v="107"/>
    <n v="11"/>
    <n v="8"/>
    <n v="29"/>
    <n v="2"/>
    <n v="5"/>
    <n v="1"/>
    <n v="6"/>
    <n v="6"/>
    <n v="0"/>
    <n v="0"/>
    <n v="0"/>
    <n v="0"/>
    <n v="0"/>
    <n v="0"/>
    <n v="0"/>
    <x v="0"/>
  </r>
  <r>
    <n v="48"/>
    <n v="1964"/>
    <n v="50"/>
    <x v="0"/>
    <x v="0"/>
    <x v="3"/>
    <x v="1929"/>
    <n v="0"/>
    <n v="1"/>
    <d v="2014-04-24T00:00:00"/>
    <n v="97"/>
    <n v="136"/>
    <n v="1"/>
    <n v="12"/>
    <n v="0"/>
    <n v="3"/>
    <n v="32"/>
    <n v="2"/>
    <n v="4"/>
    <n v="1"/>
    <n v="3"/>
    <n v="6"/>
    <n v="0"/>
    <n v="1"/>
    <n v="0"/>
    <n v="0"/>
    <n v="0"/>
    <n v="0"/>
    <n v="0"/>
    <x v="0"/>
  </r>
  <r>
    <n v="5046"/>
    <n v="1958"/>
    <n v="56"/>
    <x v="0"/>
    <x v="0"/>
    <x v="0"/>
    <x v="1930"/>
    <n v="0"/>
    <n v="1"/>
    <d v="2014-01-23T00:00:00"/>
    <n v="97"/>
    <n v="756"/>
    <n v="138"/>
    <n v="354"/>
    <n v="160"/>
    <n v="169"/>
    <n v="61"/>
    <n v="2"/>
    <n v="10"/>
    <n v="6"/>
    <n v="7"/>
    <n v="4"/>
    <n v="0"/>
    <n v="0"/>
    <n v="0"/>
    <n v="0"/>
    <n v="0"/>
    <n v="0"/>
    <n v="0"/>
    <x v="6"/>
  </r>
  <r>
    <n v="3231"/>
    <n v="1973"/>
    <n v="41"/>
    <x v="0"/>
    <x v="0"/>
    <x v="2"/>
    <x v="1931"/>
    <n v="1"/>
    <n v="0"/>
    <d v="2013-11-25T00:00:00"/>
    <n v="97"/>
    <n v="5"/>
    <n v="4"/>
    <n v="10"/>
    <n v="2"/>
    <n v="2"/>
    <n v="7"/>
    <n v="1"/>
    <n v="1"/>
    <n v="0"/>
    <n v="3"/>
    <n v="8"/>
    <n v="0"/>
    <n v="0"/>
    <n v="0"/>
    <n v="0"/>
    <n v="0"/>
    <n v="0"/>
    <n v="0"/>
    <x v="2"/>
  </r>
  <r>
    <n v="7181"/>
    <n v="1977"/>
    <n v="37"/>
    <x v="1"/>
    <x v="0"/>
    <x v="2"/>
    <x v="1932"/>
    <n v="0"/>
    <n v="1"/>
    <d v="2013-11-07T00:00:00"/>
    <n v="97"/>
    <n v="35"/>
    <n v="0"/>
    <n v="13"/>
    <n v="2"/>
    <n v="0"/>
    <n v="2"/>
    <n v="2"/>
    <n v="2"/>
    <n v="0"/>
    <n v="3"/>
    <n v="8"/>
    <n v="0"/>
    <n v="0"/>
    <n v="0"/>
    <n v="0"/>
    <n v="0"/>
    <n v="0"/>
    <n v="0"/>
    <x v="0"/>
  </r>
  <r>
    <n v="1663"/>
    <n v="1978"/>
    <n v="36"/>
    <x v="1"/>
    <x v="1"/>
    <x v="3"/>
    <x v="1933"/>
    <n v="1"/>
    <n v="0"/>
    <d v="2013-10-25T00:00:00"/>
    <n v="97"/>
    <n v="20"/>
    <n v="2"/>
    <n v="14"/>
    <n v="3"/>
    <n v="0"/>
    <n v="10"/>
    <n v="1"/>
    <n v="2"/>
    <n v="0"/>
    <n v="2"/>
    <n v="9"/>
    <n v="0"/>
    <n v="0"/>
    <n v="0"/>
    <n v="0"/>
    <n v="0"/>
    <n v="0"/>
    <n v="0"/>
    <x v="0"/>
  </r>
  <r>
    <n v="5441"/>
    <n v="1965"/>
    <n v="49"/>
    <x v="0"/>
    <x v="1"/>
    <x v="4"/>
    <x v="1934"/>
    <n v="0"/>
    <n v="1"/>
    <d v="2013-08-25T00:00:00"/>
    <n v="97"/>
    <n v="267"/>
    <n v="6"/>
    <n v="54"/>
    <n v="8"/>
    <n v="3"/>
    <n v="50"/>
    <n v="2"/>
    <n v="5"/>
    <n v="2"/>
    <n v="6"/>
    <n v="5"/>
    <n v="0"/>
    <n v="0"/>
    <n v="0"/>
    <n v="0"/>
    <n v="0"/>
    <n v="0"/>
    <n v="0"/>
    <x v="0"/>
  </r>
  <r>
    <n v="8602"/>
    <n v="1964"/>
    <n v="50"/>
    <x v="0"/>
    <x v="0"/>
    <x v="0"/>
    <x v="1935"/>
    <n v="0"/>
    <n v="1"/>
    <d v="2013-06-12T00:00:00"/>
    <n v="97"/>
    <n v="412"/>
    <n v="172"/>
    <n v="153"/>
    <n v="150"/>
    <n v="105"/>
    <n v="57"/>
    <n v="2"/>
    <n v="7"/>
    <n v="6"/>
    <n v="11"/>
    <n v="4"/>
    <n v="0"/>
    <n v="0"/>
    <n v="0"/>
    <n v="0"/>
    <n v="0"/>
    <n v="0"/>
    <n v="0"/>
    <x v="0"/>
  </r>
  <r>
    <n v="9925"/>
    <n v="1981"/>
    <n v="33"/>
    <x v="1"/>
    <x v="1"/>
    <x v="3"/>
    <x v="1936"/>
    <n v="1"/>
    <n v="0"/>
    <d v="2013-05-25T00:00:00"/>
    <n v="97"/>
    <n v="127"/>
    <n v="1"/>
    <n v="56"/>
    <n v="0"/>
    <n v="1"/>
    <n v="31"/>
    <n v="3"/>
    <n v="4"/>
    <n v="2"/>
    <n v="3"/>
    <n v="7"/>
    <n v="1"/>
    <n v="0"/>
    <n v="0"/>
    <n v="0"/>
    <n v="0"/>
    <n v="0"/>
    <n v="0"/>
    <x v="0"/>
  </r>
  <r>
    <n v="9499"/>
    <n v="1954"/>
    <n v="60"/>
    <x v="2"/>
    <x v="0"/>
    <x v="2"/>
    <x v="1937"/>
    <n v="1"/>
    <n v="2"/>
    <d v="2013-05-07T00:00:00"/>
    <n v="97"/>
    <n v="1279"/>
    <n v="15"/>
    <n v="287"/>
    <n v="20"/>
    <n v="0"/>
    <n v="15"/>
    <n v="3"/>
    <n v="3"/>
    <n v="4"/>
    <n v="7"/>
    <n v="5"/>
    <n v="0"/>
    <n v="1"/>
    <n v="1"/>
    <n v="0"/>
    <n v="0"/>
    <n v="0"/>
    <n v="0"/>
    <x v="1"/>
  </r>
  <r>
    <n v="6568"/>
    <n v="1984"/>
    <n v="30"/>
    <x v="1"/>
    <x v="0"/>
    <x v="2"/>
    <x v="1938"/>
    <n v="1"/>
    <n v="0"/>
    <d v="2013-03-28T00:00:00"/>
    <n v="97"/>
    <n v="11"/>
    <n v="0"/>
    <n v="36"/>
    <n v="15"/>
    <n v="5"/>
    <n v="12"/>
    <n v="1"/>
    <n v="2"/>
    <n v="0"/>
    <n v="3"/>
    <n v="7"/>
    <n v="0"/>
    <n v="0"/>
    <n v="0"/>
    <n v="0"/>
    <n v="0"/>
    <n v="0"/>
    <n v="0"/>
    <x v="2"/>
  </r>
  <r>
    <n v="3032"/>
    <n v="1984"/>
    <n v="30"/>
    <x v="1"/>
    <x v="0"/>
    <x v="2"/>
    <x v="1939"/>
    <n v="1"/>
    <n v="0"/>
    <d v="2013-02-27T00:00:00"/>
    <n v="97"/>
    <n v="28"/>
    <n v="34"/>
    <n v="62"/>
    <n v="11"/>
    <n v="14"/>
    <n v="44"/>
    <n v="3"/>
    <n v="4"/>
    <n v="0"/>
    <n v="4"/>
    <n v="9"/>
    <n v="0"/>
    <n v="0"/>
    <n v="0"/>
    <n v="0"/>
    <n v="0"/>
    <n v="0"/>
    <n v="0"/>
    <x v="0"/>
  </r>
  <r>
    <n v="5153"/>
    <n v="1967"/>
    <n v="47"/>
    <x v="0"/>
    <x v="1"/>
    <x v="2"/>
    <x v="1940"/>
    <n v="0"/>
    <n v="1"/>
    <d v="2013-02-22T00:00:00"/>
    <n v="97"/>
    <n v="1004"/>
    <n v="59"/>
    <n v="265"/>
    <n v="115"/>
    <n v="59"/>
    <n v="27"/>
    <n v="2"/>
    <n v="11"/>
    <n v="10"/>
    <n v="11"/>
    <n v="6"/>
    <n v="1"/>
    <n v="0"/>
    <n v="0"/>
    <n v="0"/>
    <n v="0"/>
    <n v="1"/>
    <n v="0"/>
    <x v="0"/>
  </r>
  <r>
    <n v="4127"/>
    <n v="1967"/>
    <n v="47"/>
    <x v="0"/>
    <x v="1"/>
    <x v="2"/>
    <x v="1940"/>
    <n v="0"/>
    <n v="1"/>
    <d v="2013-02-22T00:00:00"/>
    <n v="97"/>
    <n v="1004"/>
    <n v="59"/>
    <n v="265"/>
    <n v="115"/>
    <n v="59"/>
    <n v="27"/>
    <n v="2"/>
    <n v="11"/>
    <n v="10"/>
    <n v="11"/>
    <n v="6"/>
    <n v="1"/>
    <n v="0"/>
    <n v="0"/>
    <n v="0"/>
    <n v="0"/>
    <n v="1"/>
    <n v="0"/>
    <x v="0"/>
  </r>
  <r>
    <n v="9940"/>
    <n v="1958"/>
    <n v="56"/>
    <x v="0"/>
    <x v="0"/>
    <x v="3"/>
    <x v="1941"/>
    <n v="0"/>
    <n v="1"/>
    <d v="2012-12-23T00:00:00"/>
    <n v="97"/>
    <n v="382"/>
    <n v="114"/>
    <n v="276"/>
    <n v="75"/>
    <n v="124"/>
    <n v="38"/>
    <n v="2"/>
    <n v="6"/>
    <n v="4"/>
    <n v="4"/>
    <n v="3"/>
    <n v="0"/>
    <n v="0"/>
    <n v="0"/>
    <n v="0"/>
    <n v="0"/>
    <n v="0"/>
    <n v="0"/>
    <x v="6"/>
  </r>
  <r>
    <n v="7527"/>
    <n v="1968"/>
    <n v="46"/>
    <x v="0"/>
    <x v="3"/>
    <x v="0"/>
    <x v="1942"/>
    <n v="1"/>
    <n v="0"/>
    <d v="2012-11-21T00:00:00"/>
    <n v="97"/>
    <n v="6"/>
    <n v="6"/>
    <n v="29"/>
    <n v="12"/>
    <n v="15"/>
    <n v="8"/>
    <n v="3"/>
    <n v="2"/>
    <n v="1"/>
    <n v="3"/>
    <n v="8"/>
    <n v="0"/>
    <n v="0"/>
    <n v="0"/>
    <n v="0"/>
    <n v="0"/>
    <n v="0"/>
    <n v="0"/>
    <x v="0"/>
  </r>
  <r>
    <n v="3406"/>
    <n v="1964"/>
    <n v="50"/>
    <x v="0"/>
    <x v="0"/>
    <x v="1"/>
    <x v="1943"/>
    <n v="0"/>
    <n v="1"/>
    <d v="2012-10-22T00:00:00"/>
    <n v="97"/>
    <n v="138"/>
    <n v="33"/>
    <n v="87"/>
    <n v="28"/>
    <n v="24"/>
    <n v="12"/>
    <n v="4"/>
    <n v="3"/>
    <n v="2"/>
    <n v="7"/>
    <n v="3"/>
    <n v="0"/>
    <n v="0"/>
    <n v="0"/>
    <n v="0"/>
    <n v="0"/>
    <n v="0"/>
    <n v="0"/>
    <x v="6"/>
  </r>
  <r>
    <n v="9771"/>
    <n v="1988"/>
    <n v="26"/>
    <x v="1"/>
    <x v="2"/>
    <x v="1"/>
    <x v="1847"/>
    <n v="1"/>
    <n v="0"/>
    <d v="2012-10-05T00:00:00"/>
    <n v="97"/>
    <n v="104"/>
    <n v="20"/>
    <n v="101"/>
    <n v="24"/>
    <n v="15"/>
    <n v="5"/>
    <n v="6"/>
    <n v="5"/>
    <n v="1"/>
    <n v="5"/>
    <n v="9"/>
    <n v="0"/>
    <n v="0"/>
    <n v="0"/>
    <n v="0"/>
    <n v="0"/>
    <n v="0"/>
    <n v="0"/>
    <x v="5"/>
  </r>
  <r>
    <n v="6722"/>
    <n v="1954"/>
    <n v="60"/>
    <x v="2"/>
    <x v="1"/>
    <x v="2"/>
    <x v="1944"/>
    <n v="0"/>
    <n v="1"/>
    <d v="2014-06-28T00:00:00"/>
    <n v="98"/>
    <n v="479"/>
    <n v="28"/>
    <n v="136"/>
    <n v="75"/>
    <n v="14"/>
    <n v="35"/>
    <n v="3"/>
    <n v="10"/>
    <n v="3"/>
    <n v="7"/>
    <n v="6"/>
    <n v="0"/>
    <n v="0"/>
    <n v="0"/>
    <n v="0"/>
    <n v="0"/>
    <n v="0"/>
    <n v="0"/>
    <x v="1"/>
  </r>
  <r>
    <n v="213"/>
    <n v="1963"/>
    <n v="51"/>
    <x v="0"/>
    <x v="1"/>
    <x v="1"/>
    <x v="1945"/>
    <n v="1"/>
    <n v="1"/>
    <d v="2014-05-28T00:00:00"/>
    <n v="98"/>
    <n v="35"/>
    <n v="0"/>
    <n v="11"/>
    <n v="0"/>
    <n v="0"/>
    <n v="2"/>
    <n v="4"/>
    <n v="2"/>
    <n v="1"/>
    <n v="3"/>
    <n v="7"/>
    <n v="0"/>
    <n v="0"/>
    <n v="0"/>
    <n v="0"/>
    <n v="0"/>
    <n v="0"/>
    <n v="0"/>
    <x v="0"/>
  </r>
  <r>
    <n v="8541"/>
    <n v="1990"/>
    <n v="24"/>
    <x v="1"/>
    <x v="2"/>
    <x v="2"/>
    <x v="1946"/>
    <n v="1"/>
    <n v="0"/>
    <d v="2014-03-08T00:00:00"/>
    <n v="98"/>
    <n v="8"/>
    <n v="4"/>
    <n v="10"/>
    <n v="6"/>
    <n v="7"/>
    <n v="6"/>
    <n v="2"/>
    <n v="2"/>
    <n v="0"/>
    <n v="4"/>
    <n v="5"/>
    <n v="0"/>
    <n v="0"/>
    <n v="0"/>
    <n v="0"/>
    <n v="0"/>
    <n v="0"/>
    <n v="0"/>
    <x v="0"/>
  </r>
  <r>
    <n v="8475"/>
    <n v="1973"/>
    <n v="41"/>
    <x v="0"/>
    <x v="1"/>
    <x v="2"/>
    <x v="1947"/>
    <n v="0"/>
    <n v="1"/>
    <d v="2014-03-01T00:00:00"/>
    <n v="98"/>
    <n v="20"/>
    <n v="2"/>
    <n v="1582"/>
    <n v="1"/>
    <n v="2"/>
    <n v="1"/>
    <n v="15"/>
    <n v="0"/>
    <n v="22"/>
    <n v="0"/>
    <n v="0"/>
    <n v="0"/>
    <n v="0"/>
    <n v="0"/>
    <n v="0"/>
    <n v="0"/>
    <n v="0"/>
    <n v="0"/>
    <x v="5"/>
  </r>
  <r>
    <n v="8070"/>
    <n v="1973"/>
    <n v="41"/>
    <x v="0"/>
    <x v="1"/>
    <x v="2"/>
    <x v="1948"/>
    <n v="0"/>
    <n v="1"/>
    <d v="2014-03-01T00:00:00"/>
    <n v="98"/>
    <n v="199"/>
    <n v="12"/>
    <n v="31"/>
    <n v="3"/>
    <n v="12"/>
    <n v="7"/>
    <n v="1"/>
    <n v="3"/>
    <n v="3"/>
    <n v="5"/>
    <n v="3"/>
    <n v="0"/>
    <n v="0"/>
    <n v="0"/>
    <n v="0"/>
    <n v="0"/>
    <n v="0"/>
    <n v="0"/>
    <x v="0"/>
  </r>
  <r>
    <n v="313"/>
    <n v="1968"/>
    <n v="46"/>
    <x v="0"/>
    <x v="0"/>
    <x v="4"/>
    <x v="1949"/>
    <n v="0"/>
    <n v="0"/>
    <d v="2013-10-28T00:00:00"/>
    <n v="98"/>
    <n v="901"/>
    <n v="61"/>
    <n v="757"/>
    <n v="186"/>
    <n v="163"/>
    <n v="20"/>
    <n v="1"/>
    <n v="6"/>
    <n v="5"/>
    <n v="10"/>
    <n v="3"/>
    <n v="0"/>
    <n v="1"/>
    <n v="0"/>
    <n v="0"/>
    <n v="0"/>
    <n v="0"/>
    <n v="0"/>
    <x v="6"/>
  </r>
  <r>
    <n v="9757"/>
    <n v="1972"/>
    <n v="42"/>
    <x v="0"/>
    <x v="0"/>
    <x v="3"/>
    <x v="1950"/>
    <n v="0"/>
    <n v="0"/>
    <d v="2013-10-04T00:00:00"/>
    <n v="98"/>
    <n v="997"/>
    <n v="15"/>
    <n v="414"/>
    <n v="99"/>
    <n v="30"/>
    <n v="76"/>
    <n v="1"/>
    <n v="5"/>
    <n v="6"/>
    <n v="12"/>
    <n v="2"/>
    <n v="0"/>
    <n v="1"/>
    <n v="1"/>
    <n v="0"/>
    <n v="1"/>
    <n v="0"/>
    <n v="0"/>
    <x v="0"/>
  </r>
  <r>
    <n v="2088"/>
    <n v="1972"/>
    <n v="42"/>
    <x v="0"/>
    <x v="0"/>
    <x v="3"/>
    <x v="1950"/>
    <n v="0"/>
    <n v="0"/>
    <d v="2013-10-04T00:00:00"/>
    <n v="98"/>
    <n v="997"/>
    <n v="15"/>
    <n v="414"/>
    <n v="99"/>
    <n v="30"/>
    <n v="76"/>
    <n v="1"/>
    <n v="5"/>
    <n v="6"/>
    <n v="12"/>
    <n v="2"/>
    <n v="0"/>
    <n v="1"/>
    <n v="1"/>
    <n v="0"/>
    <n v="1"/>
    <n v="0"/>
    <n v="0"/>
    <x v="4"/>
  </r>
  <r>
    <n v="2320"/>
    <n v="1978"/>
    <n v="36"/>
    <x v="1"/>
    <x v="2"/>
    <x v="2"/>
    <x v="137"/>
    <n v="0"/>
    <n v="1"/>
    <d v="2013-09-12T00:00:00"/>
    <n v="98"/>
    <n v="508"/>
    <n v="11"/>
    <n v="59"/>
    <n v="23"/>
    <n v="5"/>
    <n v="29"/>
    <n v="5"/>
    <n v="11"/>
    <n v="1"/>
    <n v="6"/>
    <n v="9"/>
    <n v="0"/>
    <n v="0"/>
    <n v="0"/>
    <n v="0"/>
    <n v="0"/>
    <n v="0"/>
    <n v="0"/>
    <x v="0"/>
  </r>
  <r>
    <n v="966"/>
    <n v="1966"/>
    <n v="48"/>
    <x v="0"/>
    <x v="0"/>
    <x v="2"/>
    <x v="1951"/>
    <n v="0"/>
    <n v="1"/>
    <d v="2013-07-05T00:00:00"/>
    <n v="98"/>
    <n v="538"/>
    <n v="13"/>
    <n v="91"/>
    <n v="17"/>
    <n v="6"/>
    <n v="26"/>
    <n v="6"/>
    <n v="6"/>
    <n v="2"/>
    <n v="11"/>
    <n v="5"/>
    <n v="0"/>
    <n v="1"/>
    <n v="0"/>
    <n v="0"/>
    <n v="0"/>
    <n v="0"/>
    <n v="0"/>
    <x v="0"/>
  </r>
  <r>
    <n v="9706"/>
    <n v="1974"/>
    <n v="40"/>
    <x v="0"/>
    <x v="1"/>
    <x v="1"/>
    <x v="1952"/>
    <n v="1"/>
    <n v="0"/>
    <d v="2013-06-24T00:00:00"/>
    <n v="98"/>
    <n v="62"/>
    <n v="1"/>
    <n v="20"/>
    <n v="4"/>
    <n v="0"/>
    <n v="7"/>
    <n v="2"/>
    <n v="2"/>
    <n v="1"/>
    <n v="3"/>
    <n v="8"/>
    <n v="0"/>
    <n v="0"/>
    <n v="0"/>
    <n v="0"/>
    <n v="0"/>
    <n v="0"/>
    <n v="0"/>
    <x v="1"/>
  </r>
  <r>
    <n v="3979"/>
    <n v="1983"/>
    <n v="31"/>
    <x v="1"/>
    <x v="1"/>
    <x v="0"/>
    <x v="1953"/>
    <n v="0"/>
    <n v="0"/>
    <d v="2013-05-22T00:00:00"/>
    <n v="98"/>
    <n v="982"/>
    <n v="17"/>
    <n v="672"/>
    <n v="23"/>
    <n v="34"/>
    <n v="51"/>
    <n v="1"/>
    <n v="6"/>
    <n v="2"/>
    <n v="8"/>
    <n v="2"/>
    <n v="0"/>
    <n v="0"/>
    <n v="1"/>
    <n v="0"/>
    <n v="0"/>
    <n v="1"/>
    <n v="0"/>
    <x v="0"/>
  </r>
  <r>
    <n v="5602"/>
    <n v="1989"/>
    <n v="25"/>
    <x v="1"/>
    <x v="1"/>
    <x v="3"/>
    <x v="1954"/>
    <n v="0"/>
    <n v="0"/>
    <d v="2013-05-17T00:00:00"/>
    <n v="98"/>
    <n v="466"/>
    <n v="22"/>
    <n v="432"/>
    <n v="147"/>
    <n v="113"/>
    <n v="102"/>
    <n v="1"/>
    <n v="8"/>
    <n v="7"/>
    <n v="12"/>
    <n v="3"/>
    <n v="0"/>
    <n v="0"/>
    <n v="0"/>
    <n v="0"/>
    <n v="0"/>
    <n v="0"/>
    <n v="0"/>
    <x v="5"/>
  </r>
  <r>
    <n v="2202"/>
    <n v="1978"/>
    <n v="36"/>
    <x v="1"/>
    <x v="0"/>
    <x v="3"/>
    <x v="1955"/>
    <n v="0"/>
    <n v="1"/>
    <d v="2013-04-09T00:00:00"/>
    <n v="98"/>
    <n v="44"/>
    <n v="2"/>
    <n v="11"/>
    <n v="2"/>
    <n v="3"/>
    <n v="7"/>
    <n v="1"/>
    <n v="1"/>
    <n v="0"/>
    <n v="4"/>
    <n v="5"/>
    <n v="0"/>
    <n v="0"/>
    <n v="0"/>
    <n v="0"/>
    <n v="0"/>
    <n v="0"/>
    <n v="0"/>
    <x v="0"/>
  </r>
  <r>
    <n v="9645"/>
    <n v="1968"/>
    <n v="46"/>
    <x v="0"/>
    <x v="0"/>
    <x v="2"/>
    <x v="1956"/>
    <n v="0"/>
    <n v="0"/>
    <d v="2012-10-14T00:00:00"/>
    <n v="98"/>
    <n v="920"/>
    <n v="138"/>
    <n v="168"/>
    <n v="36"/>
    <n v="46"/>
    <n v="30"/>
    <n v="1"/>
    <n v="9"/>
    <n v="4"/>
    <n v="10"/>
    <n v="6"/>
    <n v="0"/>
    <n v="0"/>
    <n v="0"/>
    <n v="0"/>
    <n v="0"/>
    <n v="0"/>
    <n v="0"/>
    <x v="0"/>
  </r>
  <r>
    <n v="7230"/>
    <n v="1960"/>
    <n v="54"/>
    <x v="0"/>
    <x v="1"/>
    <x v="0"/>
    <x v="1957"/>
    <n v="0"/>
    <n v="1"/>
    <d v="2012-10-04T00:00:00"/>
    <n v="98"/>
    <n v="459"/>
    <n v="0"/>
    <n v="24"/>
    <n v="6"/>
    <n v="0"/>
    <n v="4"/>
    <n v="6"/>
    <n v="4"/>
    <n v="5"/>
    <n v="7"/>
    <n v="6"/>
    <n v="0"/>
    <n v="1"/>
    <n v="0"/>
    <n v="0"/>
    <n v="0"/>
    <n v="1"/>
    <n v="0"/>
    <x v="2"/>
  </r>
  <r>
    <n v="5675"/>
    <n v="1960"/>
    <n v="54"/>
    <x v="0"/>
    <x v="1"/>
    <x v="0"/>
    <x v="1957"/>
    <n v="0"/>
    <n v="1"/>
    <d v="2012-10-04T00:00:00"/>
    <n v="98"/>
    <n v="459"/>
    <n v="0"/>
    <n v="24"/>
    <n v="6"/>
    <n v="0"/>
    <n v="4"/>
    <n v="6"/>
    <n v="4"/>
    <n v="5"/>
    <n v="7"/>
    <n v="6"/>
    <n v="0"/>
    <n v="1"/>
    <n v="0"/>
    <n v="0"/>
    <n v="0"/>
    <n v="0"/>
    <n v="0"/>
    <x v="2"/>
  </r>
  <r>
    <n v="4974"/>
    <n v="1970"/>
    <n v="44"/>
    <x v="0"/>
    <x v="0"/>
    <x v="1"/>
    <x v="1958"/>
    <n v="1"/>
    <n v="2"/>
    <d v="2012-09-25T00:00:00"/>
    <n v="98"/>
    <n v="433"/>
    <n v="89"/>
    <n v="650"/>
    <n v="16"/>
    <n v="102"/>
    <n v="102"/>
    <n v="10"/>
    <n v="4"/>
    <n v="6"/>
    <n v="9"/>
    <n v="7"/>
    <n v="0"/>
    <n v="0"/>
    <n v="0"/>
    <n v="0"/>
    <n v="0"/>
    <n v="0"/>
    <n v="0"/>
    <x v="2"/>
  </r>
  <r>
    <n v="5687"/>
    <n v="1980"/>
    <n v="34"/>
    <x v="1"/>
    <x v="0"/>
    <x v="0"/>
    <x v="1959"/>
    <n v="0"/>
    <n v="0"/>
    <d v="2012-09-23T00:00:00"/>
    <n v="98"/>
    <n v="563"/>
    <n v="50"/>
    <n v="774"/>
    <n v="28"/>
    <n v="31"/>
    <n v="187"/>
    <n v="1"/>
    <n v="7"/>
    <n v="7"/>
    <n v="12"/>
    <n v="3"/>
    <n v="0"/>
    <n v="0"/>
    <n v="0"/>
    <n v="0"/>
    <n v="0"/>
    <n v="0"/>
    <n v="0"/>
    <x v="1"/>
  </r>
  <r>
    <n v="5871"/>
    <n v="1979"/>
    <n v="35"/>
    <x v="1"/>
    <x v="3"/>
    <x v="3"/>
    <x v="1960"/>
    <n v="0"/>
    <n v="0"/>
    <d v="2012-08-31T00:00:00"/>
    <n v="98"/>
    <n v="73"/>
    <n v="28"/>
    <n v="217"/>
    <n v="10"/>
    <n v="24"/>
    <n v="115"/>
    <n v="3"/>
    <n v="6"/>
    <n v="1"/>
    <n v="6"/>
    <n v="8"/>
    <n v="0"/>
    <n v="0"/>
    <n v="0"/>
    <n v="0"/>
    <n v="0"/>
    <n v="0"/>
    <n v="0"/>
    <x v="6"/>
  </r>
  <r>
    <n v="3846"/>
    <n v="1974"/>
    <n v="40"/>
    <x v="0"/>
    <x v="0"/>
    <x v="2"/>
    <x v="1961"/>
    <n v="0"/>
    <n v="1"/>
    <d v="2012-08-29T00:00:00"/>
    <n v="98"/>
    <n v="192"/>
    <n v="5"/>
    <n v="53"/>
    <n v="0"/>
    <n v="5"/>
    <n v="15"/>
    <n v="4"/>
    <n v="6"/>
    <n v="1"/>
    <n v="4"/>
    <n v="8"/>
    <n v="0"/>
    <n v="0"/>
    <n v="0"/>
    <n v="0"/>
    <n v="0"/>
    <n v="0"/>
    <n v="0"/>
    <x v="0"/>
  </r>
  <r>
    <n v="10001"/>
    <n v="1985"/>
    <n v="29"/>
    <x v="1"/>
    <x v="2"/>
    <x v="3"/>
    <x v="130"/>
    <n v="1"/>
    <n v="0"/>
    <d v="2012-08-01T00:00:00"/>
    <n v="98"/>
    <n v="5"/>
    <n v="17"/>
    <n v="17"/>
    <n v="13"/>
    <n v="14"/>
    <n v="34"/>
    <n v="4"/>
    <n v="2"/>
    <n v="1"/>
    <n v="3"/>
    <n v="9"/>
    <n v="0"/>
    <n v="0"/>
    <n v="0"/>
    <n v="0"/>
    <n v="0"/>
    <n v="0"/>
    <n v="0"/>
    <x v="0"/>
  </r>
  <r>
    <n v="2831"/>
    <n v="1976"/>
    <n v="38"/>
    <x v="1"/>
    <x v="0"/>
    <x v="3"/>
    <x v="1962"/>
    <n v="0"/>
    <n v="1"/>
    <d v="2014-06-27T00:00:00"/>
    <n v="99"/>
    <n v="453"/>
    <n v="38"/>
    <n v="279"/>
    <n v="188"/>
    <n v="38"/>
    <n v="183"/>
    <n v="2"/>
    <n v="7"/>
    <n v="7"/>
    <n v="10"/>
    <n v="3"/>
    <n v="0"/>
    <n v="0"/>
    <n v="0"/>
    <n v="0"/>
    <n v="0"/>
    <n v="0"/>
    <n v="0"/>
    <x v="0"/>
  </r>
  <r>
    <n v="868"/>
    <n v="1966"/>
    <n v="48"/>
    <x v="0"/>
    <x v="0"/>
    <x v="2"/>
    <x v="1963"/>
    <n v="0"/>
    <n v="1"/>
    <d v="2014-06-08T00:00:00"/>
    <n v="99"/>
    <n v="54"/>
    <n v="0"/>
    <n v="7"/>
    <n v="0"/>
    <n v="0"/>
    <n v="4"/>
    <n v="1"/>
    <n v="2"/>
    <n v="0"/>
    <n v="3"/>
    <n v="6"/>
    <n v="0"/>
    <n v="0"/>
    <n v="0"/>
    <n v="0"/>
    <n v="0"/>
    <n v="0"/>
    <n v="0"/>
    <x v="6"/>
  </r>
  <r>
    <n v="7212"/>
    <n v="1966"/>
    <n v="48"/>
    <x v="0"/>
    <x v="0"/>
    <x v="2"/>
    <x v="1963"/>
    <n v="0"/>
    <n v="1"/>
    <d v="2014-06-08T00:00:00"/>
    <n v="99"/>
    <n v="54"/>
    <n v="0"/>
    <n v="7"/>
    <n v="0"/>
    <n v="0"/>
    <n v="4"/>
    <n v="1"/>
    <n v="2"/>
    <n v="0"/>
    <n v="3"/>
    <n v="6"/>
    <n v="0"/>
    <n v="0"/>
    <n v="0"/>
    <n v="0"/>
    <n v="0"/>
    <n v="0"/>
    <n v="0"/>
    <x v="3"/>
  </r>
  <r>
    <n v="1743"/>
    <n v="1974"/>
    <n v="40"/>
    <x v="0"/>
    <x v="0"/>
    <x v="1"/>
    <x v="1964"/>
    <n v="0"/>
    <n v="0"/>
    <d v="2014-05-26T00:00:00"/>
    <n v="99"/>
    <n v="273"/>
    <n v="86"/>
    <n v="208"/>
    <n v="177"/>
    <n v="14"/>
    <n v="43"/>
    <n v="1"/>
    <n v="2"/>
    <n v="3"/>
    <n v="5"/>
    <n v="1"/>
    <n v="0"/>
    <n v="0"/>
    <n v="0"/>
    <n v="0"/>
    <n v="0"/>
    <n v="0"/>
    <n v="0"/>
    <x v="0"/>
  </r>
  <r>
    <n v="2415"/>
    <n v="1962"/>
    <n v="52"/>
    <x v="0"/>
    <x v="0"/>
    <x v="3"/>
    <x v="1965"/>
    <n v="0"/>
    <n v="1"/>
    <d v="2014-04-07T00:00:00"/>
    <n v="99"/>
    <n v="362"/>
    <n v="17"/>
    <n v="398"/>
    <n v="80"/>
    <n v="35"/>
    <n v="61"/>
    <n v="3"/>
    <n v="5"/>
    <n v="3"/>
    <n v="5"/>
    <n v="4"/>
    <n v="0"/>
    <n v="0"/>
    <n v="0"/>
    <n v="1"/>
    <n v="0"/>
    <n v="0"/>
    <n v="0"/>
    <x v="0"/>
  </r>
  <r>
    <n v="7947"/>
    <n v="1969"/>
    <n v="45"/>
    <x v="0"/>
    <x v="0"/>
    <x v="2"/>
    <x v="1966"/>
    <n v="1"/>
    <n v="1"/>
    <d v="2014-03-25T00:00:00"/>
    <n v="99"/>
    <n v="24"/>
    <n v="0"/>
    <n v="8"/>
    <n v="0"/>
    <n v="1"/>
    <n v="4"/>
    <n v="1"/>
    <n v="1"/>
    <n v="0"/>
    <n v="3"/>
    <n v="5"/>
    <n v="0"/>
    <n v="0"/>
    <n v="0"/>
    <n v="0"/>
    <n v="0"/>
    <n v="0"/>
    <n v="0"/>
    <x v="0"/>
  </r>
  <r>
    <n v="2106"/>
    <n v="1974"/>
    <n v="40"/>
    <x v="0"/>
    <x v="2"/>
    <x v="2"/>
    <x v="1967"/>
    <n v="0"/>
    <n v="0"/>
    <d v="2014-03-17T00:00:00"/>
    <n v="99"/>
    <n v="0"/>
    <n v="6"/>
    <n v="3"/>
    <n v="7"/>
    <n v="6"/>
    <n v="12"/>
    <n v="1"/>
    <n v="1"/>
    <n v="0"/>
    <n v="3"/>
    <n v="8"/>
    <n v="0"/>
    <n v="0"/>
    <n v="0"/>
    <n v="0"/>
    <n v="0"/>
    <n v="0"/>
    <n v="0"/>
    <x v="0"/>
  </r>
  <r>
    <n v="3363"/>
    <n v="1974"/>
    <n v="40"/>
    <x v="0"/>
    <x v="2"/>
    <x v="2"/>
    <x v="1967"/>
    <n v="0"/>
    <n v="0"/>
    <d v="2014-03-17T00:00:00"/>
    <n v="99"/>
    <n v="0"/>
    <n v="6"/>
    <n v="3"/>
    <n v="7"/>
    <n v="6"/>
    <n v="12"/>
    <n v="1"/>
    <n v="1"/>
    <n v="0"/>
    <n v="3"/>
    <n v="8"/>
    <n v="0"/>
    <n v="0"/>
    <n v="0"/>
    <n v="0"/>
    <n v="0"/>
    <n v="0"/>
    <n v="0"/>
    <x v="0"/>
  </r>
  <r>
    <n v="8595"/>
    <n v="1973"/>
    <n v="41"/>
    <x v="0"/>
    <x v="0"/>
    <x v="4"/>
    <x v="1968"/>
    <n v="0"/>
    <n v="1"/>
    <d v="2014-02-11T00:00:00"/>
    <n v="99"/>
    <n v="55"/>
    <n v="0"/>
    <n v="6"/>
    <n v="2"/>
    <n v="0"/>
    <n v="4"/>
    <n v="2"/>
    <n v="1"/>
    <n v="1"/>
    <n v="3"/>
    <n v="5"/>
    <n v="0"/>
    <n v="0"/>
    <n v="0"/>
    <n v="0"/>
    <n v="0"/>
    <n v="0"/>
    <n v="0"/>
    <x v="3"/>
  </r>
  <r>
    <n v="7232"/>
    <n v="1973"/>
    <n v="41"/>
    <x v="0"/>
    <x v="0"/>
    <x v="4"/>
    <x v="1968"/>
    <n v="0"/>
    <n v="1"/>
    <d v="2014-02-11T00:00:00"/>
    <n v="99"/>
    <n v="55"/>
    <n v="0"/>
    <n v="6"/>
    <n v="2"/>
    <n v="0"/>
    <n v="4"/>
    <n v="2"/>
    <n v="1"/>
    <n v="1"/>
    <n v="3"/>
    <n v="5"/>
    <n v="0"/>
    <n v="0"/>
    <n v="0"/>
    <n v="0"/>
    <n v="0"/>
    <n v="0"/>
    <n v="0"/>
    <x v="0"/>
  </r>
  <r>
    <n v="7829"/>
    <n v="1900"/>
    <n v="114"/>
    <x v="2"/>
    <x v="2"/>
    <x v="0"/>
    <x v="1969"/>
    <n v="1"/>
    <n v="0"/>
    <d v="2013-09-26T00:00:00"/>
    <n v="99"/>
    <n v="15"/>
    <n v="6"/>
    <n v="8"/>
    <n v="7"/>
    <n v="4"/>
    <n v="25"/>
    <n v="1"/>
    <n v="2"/>
    <n v="1"/>
    <n v="2"/>
    <n v="5"/>
    <n v="0"/>
    <n v="0"/>
    <n v="0"/>
    <n v="0"/>
    <n v="0"/>
    <n v="0"/>
    <n v="1"/>
    <x v="5"/>
  </r>
  <r>
    <n v="9977"/>
    <n v="1973"/>
    <n v="41"/>
    <x v="0"/>
    <x v="0"/>
    <x v="0"/>
    <x v="1970"/>
    <n v="0"/>
    <n v="1"/>
    <d v="2013-09-17T00:00:00"/>
    <n v="99"/>
    <n v="321"/>
    <n v="11"/>
    <n v="309"/>
    <n v="33"/>
    <n v="26"/>
    <n v="34"/>
    <n v="3"/>
    <n v="9"/>
    <n v="3"/>
    <n v="5"/>
    <n v="4"/>
    <n v="0"/>
    <n v="0"/>
    <n v="0"/>
    <n v="0"/>
    <n v="0"/>
    <n v="0"/>
    <n v="0"/>
    <x v="2"/>
  </r>
  <r>
    <n v="10142"/>
    <n v="1976"/>
    <n v="38"/>
    <x v="1"/>
    <x v="1"/>
    <x v="0"/>
    <x v="1593"/>
    <n v="0"/>
    <n v="1"/>
    <d v="2013-03-07T00:00:00"/>
    <n v="99"/>
    <n v="372"/>
    <n v="18"/>
    <n v="126"/>
    <n v="47"/>
    <n v="48"/>
    <n v="78"/>
    <n v="2"/>
    <n v="5"/>
    <n v="2"/>
    <n v="11"/>
    <n v="4"/>
    <n v="0"/>
    <n v="0"/>
    <n v="0"/>
    <n v="0"/>
    <n v="0"/>
    <n v="0"/>
    <n v="0"/>
    <x v="2"/>
  </r>
  <r>
    <n v="5263"/>
    <n v="1977"/>
    <n v="37"/>
    <x v="1"/>
    <x v="2"/>
    <x v="2"/>
    <x v="1971"/>
    <n v="1"/>
    <n v="0"/>
    <d v="2013-01-22T00:00:00"/>
    <n v="99"/>
    <n v="5"/>
    <n v="10"/>
    <n v="13"/>
    <n v="3"/>
    <n v="8"/>
    <n v="16"/>
    <n v="1"/>
    <n v="1"/>
    <n v="0"/>
    <n v="3"/>
    <n v="8"/>
    <n v="0"/>
    <n v="0"/>
    <n v="0"/>
    <n v="0"/>
    <n v="0"/>
    <n v="0"/>
    <n v="0"/>
    <x v="0"/>
  </r>
  <r>
    <n v="22"/>
    <n v="1976"/>
    <n v="38"/>
    <x v="1"/>
    <x v="0"/>
    <x v="0"/>
    <x v="1972"/>
    <n v="1"/>
    <n v="0"/>
    <d v="2012-12-03T00:00:00"/>
    <n v="99"/>
    <n v="185"/>
    <n v="2"/>
    <n v="88"/>
    <n v="15"/>
    <n v="5"/>
    <n v="14"/>
    <n v="2"/>
    <n v="6"/>
    <n v="1"/>
    <n v="5"/>
    <n v="8"/>
    <n v="0"/>
    <n v="0"/>
    <n v="0"/>
    <n v="0"/>
    <n v="0"/>
    <n v="0"/>
    <n v="0"/>
    <x v="0"/>
  </r>
  <r>
    <n v="528"/>
    <n v="1978"/>
    <n v="36"/>
    <x v="1"/>
    <x v="0"/>
    <x v="2"/>
    <x v="1973"/>
    <n v="0"/>
    <n v="0"/>
    <d v="2012-11-29T00:00:00"/>
    <n v="99"/>
    <n v="267"/>
    <n v="38"/>
    <n v="701"/>
    <n v="149"/>
    <n v="165"/>
    <n v="63"/>
    <n v="1"/>
    <n v="5"/>
    <n v="4"/>
    <n v="10"/>
    <n v="3"/>
    <n v="0"/>
    <n v="0"/>
    <n v="0"/>
    <n v="0"/>
    <n v="0"/>
    <n v="0"/>
    <n v="0"/>
    <x v="5"/>
  </r>
  <r>
    <n v="4070"/>
    <n v="1969"/>
    <n v="45"/>
    <x v="0"/>
    <x v="1"/>
    <x v="2"/>
    <x v="1974"/>
    <n v="0"/>
    <n v="2"/>
    <d v="2012-09-01T00:00:00"/>
    <n v="99"/>
    <n v="169"/>
    <n v="24"/>
    <n v="553"/>
    <n v="188"/>
    <n v="0"/>
    <n v="144"/>
    <n v="1"/>
    <n v="8"/>
    <n v="5"/>
    <n v="4"/>
    <n v="7"/>
    <n v="0"/>
    <n v="1"/>
    <n v="1"/>
    <n v="0"/>
    <n v="0"/>
    <n v="1"/>
    <n v="0"/>
    <x v="1"/>
  </r>
</pivotCacheRecords>
</file>

<file path=xl/pivotCache/pivotCacheRecords2.xml><?xml version="1.0" encoding="utf-8"?>
<pivotCacheRecords xmlns="http://schemas.openxmlformats.org/spreadsheetml/2006/main" xmlns:r="http://schemas.openxmlformats.org/officeDocument/2006/relationships" count="13440">
  <r>
    <x v="0"/>
    <x v="0"/>
    <n v="189"/>
  </r>
  <r>
    <x v="0"/>
    <x v="1"/>
    <n v="104"/>
  </r>
  <r>
    <x v="0"/>
    <x v="2"/>
    <n v="379"/>
  </r>
  <r>
    <x v="0"/>
    <x v="3"/>
    <n v="111"/>
  </r>
  <r>
    <x v="0"/>
    <x v="4"/>
    <n v="189"/>
  </r>
  <r>
    <x v="0"/>
    <x v="5"/>
    <n v="218"/>
  </r>
  <r>
    <x v="1"/>
    <x v="0"/>
    <n v="464"/>
  </r>
  <r>
    <x v="1"/>
    <x v="1"/>
    <n v="5"/>
  </r>
  <r>
    <x v="1"/>
    <x v="2"/>
    <n v="64"/>
  </r>
  <r>
    <x v="1"/>
    <x v="3"/>
    <n v="7"/>
  </r>
  <r>
    <x v="1"/>
    <x v="4"/>
    <n v="0"/>
  </r>
  <r>
    <x v="1"/>
    <x v="5"/>
    <n v="37"/>
  </r>
  <r>
    <x v="2"/>
    <x v="0"/>
    <n v="134"/>
  </r>
  <r>
    <x v="2"/>
    <x v="1"/>
    <n v="11"/>
  </r>
  <r>
    <x v="2"/>
    <x v="2"/>
    <n v="59"/>
  </r>
  <r>
    <x v="2"/>
    <x v="3"/>
    <n v="15"/>
  </r>
  <r>
    <x v="2"/>
    <x v="4"/>
    <n v="2"/>
  </r>
  <r>
    <x v="2"/>
    <x v="5"/>
    <n v="30"/>
  </r>
  <r>
    <x v="3"/>
    <x v="0"/>
    <n v="10"/>
  </r>
  <r>
    <x v="3"/>
    <x v="1"/>
    <n v="0"/>
  </r>
  <r>
    <x v="3"/>
    <x v="2"/>
    <n v="1"/>
  </r>
  <r>
    <x v="3"/>
    <x v="3"/>
    <n v="0"/>
  </r>
  <r>
    <x v="3"/>
    <x v="4"/>
    <n v="0"/>
  </r>
  <r>
    <x v="3"/>
    <x v="5"/>
    <n v="0"/>
  </r>
  <r>
    <x v="0"/>
    <x v="0"/>
    <n v="6"/>
  </r>
  <r>
    <x v="0"/>
    <x v="1"/>
    <n v="16"/>
  </r>
  <r>
    <x v="0"/>
    <x v="2"/>
    <n v="24"/>
  </r>
  <r>
    <x v="0"/>
    <x v="3"/>
    <n v="11"/>
  </r>
  <r>
    <x v="0"/>
    <x v="4"/>
    <n v="0"/>
  </r>
  <r>
    <x v="0"/>
    <x v="5"/>
    <n v="34"/>
  </r>
  <r>
    <x v="0"/>
    <x v="0"/>
    <n v="336"/>
  </r>
  <r>
    <x v="0"/>
    <x v="1"/>
    <n v="130"/>
  </r>
  <r>
    <x v="0"/>
    <x v="2"/>
    <n v="411"/>
  </r>
  <r>
    <x v="0"/>
    <x v="3"/>
    <n v="240"/>
  </r>
  <r>
    <x v="0"/>
    <x v="4"/>
    <n v="32"/>
  </r>
  <r>
    <x v="0"/>
    <x v="5"/>
    <n v="43"/>
  </r>
  <r>
    <x v="4"/>
    <x v="0"/>
    <n v="769"/>
  </r>
  <r>
    <x v="4"/>
    <x v="1"/>
    <n v="80"/>
  </r>
  <r>
    <x v="4"/>
    <x v="2"/>
    <n v="252"/>
  </r>
  <r>
    <x v="4"/>
    <x v="3"/>
    <n v="15"/>
  </r>
  <r>
    <x v="4"/>
    <x v="4"/>
    <n v="34"/>
  </r>
  <r>
    <x v="4"/>
    <x v="5"/>
    <n v="65"/>
  </r>
  <r>
    <x v="0"/>
    <x v="0"/>
    <n v="78"/>
  </r>
  <r>
    <x v="0"/>
    <x v="1"/>
    <n v="0"/>
  </r>
  <r>
    <x v="0"/>
    <x v="2"/>
    <n v="11"/>
  </r>
  <r>
    <x v="0"/>
    <x v="3"/>
    <n v="0"/>
  </r>
  <r>
    <x v="0"/>
    <x v="4"/>
    <n v="0"/>
  </r>
  <r>
    <x v="0"/>
    <x v="5"/>
    <n v="7"/>
  </r>
  <r>
    <x v="2"/>
    <x v="0"/>
    <n v="384"/>
  </r>
  <r>
    <x v="2"/>
    <x v="1"/>
    <n v="0"/>
  </r>
  <r>
    <x v="2"/>
    <x v="2"/>
    <n v="102"/>
  </r>
  <r>
    <x v="2"/>
    <x v="3"/>
    <n v="21"/>
  </r>
  <r>
    <x v="2"/>
    <x v="4"/>
    <n v="32"/>
  </r>
  <r>
    <x v="2"/>
    <x v="5"/>
    <n v="5"/>
  </r>
  <r>
    <x v="5"/>
    <x v="0"/>
    <n v="384"/>
  </r>
  <r>
    <x v="5"/>
    <x v="1"/>
    <n v="0"/>
  </r>
  <r>
    <x v="5"/>
    <x v="2"/>
    <n v="102"/>
  </r>
  <r>
    <x v="5"/>
    <x v="3"/>
    <n v="21"/>
  </r>
  <r>
    <x v="5"/>
    <x v="4"/>
    <n v="32"/>
  </r>
  <r>
    <x v="5"/>
    <x v="5"/>
    <n v="5"/>
  </r>
  <r>
    <x v="2"/>
    <x v="0"/>
    <n v="450"/>
  </r>
  <r>
    <x v="2"/>
    <x v="1"/>
    <n v="26"/>
  </r>
  <r>
    <x v="2"/>
    <x v="2"/>
    <n v="535"/>
  </r>
  <r>
    <x v="2"/>
    <x v="3"/>
    <n v="73"/>
  </r>
  <r>
    <x v="2"/>
    <x v="4"/>
    <n v="98"/>
  </r>
  <r>
    <x v="2"/>
    <x v="5"/>
    <n v="26"/>
  </r>
  <r>
    <x v="0"/>
    <x v="0"/>
    <n v="140"/>
  </r>
  <r>
    <x v="0"/>
    <x v="1"/>
    <n v="4"/>
  </r>
  <r>
    <x v="0"/>
    <x v="2"/>
    <n v="61"/>
  </r>
  <r>
    <x v="0"/>
    <x v="3"/>
    <n v="0"/>
  </r>
  <r>
    <x v="0"/>
    <x v="4"/>
    <n v="13"/>
  </r>
  <r>
    <x v="0"/>
    <x v="5"/>
    <n v="4"/>
  </r>
  <r>
    <x v="5"/>
    <x v="0"/>
    <n v="431"/>
  </r>
  <r>
    <x v="5"/>
    <x v="1"/>
    <n v="82"/>
  </r>
  <r>
    <x v="5"/>
    <x v="2"/>
    <n v="441"/>
  </r>
  <r>
    <x v="5"/>
    <x v="3"/>
    <n v="80"/>
  </r>
  <r>
    <x v="5"/>
    <x v="4"/>
    <n v="20"/>
  </r>
  <r>
    <x v="5"/>
    <x v="5"/>
    <n v="102"/>
  </r>
  <r>
    <x v="1"/>
    <x v="0"/>
    <n v="3"/>
  </r>
  <r>
    <x v="1"/>
    <x v="1"/>
    <n v="10"/>
  </r>
  <r>
    <x v="1"/>
    <x v="2"/>
    <n v="8"/>
  </r>
  <r>
    <x v="1"/>
    <x v="3"/>
    <n v="3"/>
  </r>
  <r>
    <x v="1"/>
    <x v="4"/>
    <n v="16"/>
  </r>
  <r>
    <x v="1"/>
    <x v="5"/>
    <n v="32"/>
  </r>
  <r>
    <x v="0"/>
    <x v="0"/>
    <n v="16"/>
  </r>
  <r>
    <x v="0"/>
    <x v="1"/>
    <n v="4"/>
  </r>
  <r>
    <x v="0"/>
    <x v="2"/>
    <n v="12"/>
  </r>
  <r>
    <x v="0"/>
    <x v="3"/>
    <n v="2"/>
  </r>
  <r>
    <x v="0"/>
    <x v="4"/>
    <n v="4"/>
  </r>
  <r>
    <x v="0"/>
    <x v="5"/>
    <n v="321"/>
  </r>
  <r>
    <x v="0"/>
    <x v="0"/>
    <n v="63"/>
  </r>
  <r>
    <x v="0"/>
    <x v="1"/>
    <n v="6"/>
  </r>
  <r>
    <x v="0"/>
    <x v="2"/>
    <n v="57"/>
  </r>
  <r>
    <x v="0"/>
    <x v="3"/>
    <n v="13"/>
  </r>
  <r>
    <x v="0"/>
    <x v="4"/>
    <n v="13"/>
  </r>
  <r>
    <x v="0"/>
    <x v="5"/>
    <n v="22"/>
  </r>
  <r>
    <x v="0"/>
    <x v="0"/>
    <n v="63"/>
  </r>
  <r>
    <x v="0"/>
    <x v="1"/>
    <n v="6"/>
  </r>
  <r>
    <x v="0"/>
    <x v="2"/>
    <n v="57"/>
  </r>
  <r>
    <x v="0"/>
    <x v="3"/>
    <n v="13"/>
  </r>
  <r>
    <x v="0"/>
    <x v="4"/>
    <n v="13"/>
  </r>
  <r>
    <x v="0"/>
    <x v="5"/>
    <n v="22"/>
  </r>
  <r>
    <x v="0"/>
    <x v="0"/>
    <n v="18"/>
  </r>
  <r>
    <x v="0"/>
    <x v="1"/>
    <n v="0"/>
  </r>
  <r>
    <x v="0"/>
    <x v="2"/>
    <n v="2"/>
  </r>
  <r>
    <x v="0"/>
    <x v="3"/>
    <n v="0"/>
  </r>
  <r>
    <x v="0"/>
    <x v="4"/>
    <n v="0"/>
  </r>
  <r>
    <x v="0"/>
    <x v="5"/>
    <n v="2"/>
  </r>
  <r>
    <x v="1"/>
    <x v="0"/>
    <n v="53"/>
  </r>
  <r>
    <x v="1"/>
    <x v="1"/>
    <n v="1"/>
  </r>
  <r>
    <x v="1"/>
    <x v="2"/>
    <n v="5"/>
  </r>
  <r>
    <x v="1"/>
    <x v="3"/>
    <n v="2"/>
  </r>
  <r>
    <x v="1"/>
    <x v="4"/>
    <n v="1"/>
  </r>
  <r>
    <x v="1"/>
    <x v="5"/>
    <n v="10"/>
  </r>
  <r>
    <x v="1"/>
    <x v="0"/>
    <n v="5"/>
  </r>
  <r>
    <x v="1"/>
    <x v="1"/>
    <n v="0"/>
  </r>
  <r>
    <x v="1"/>
    <x v="2"/>
    <n v="3"/>
  </r>
  <r>
    <x v="1"/>
    <x v="3"/>
    <n v="0"/>
  </r>
  <r>
    <x v="1"/>
    <x v="4"/>
    <n v="0"/>
  </r>
  <r>
    <x v="1"/>
    <x v="5"/>
    <n v="5"/>
  </r>
  <r>
    <x v="6"/>
    <x v="0"/>
    <n v="213"/>
  </r>
  <r>
    <x v="6"/>
    <x v="1"/>
    <n v="9"/>
  </r>
  <r>
    <x v="6"/>
    <x v="2"/>
    <n v="76"/>
  </r>
  <r>
    <x v="6"/>
    <x v="3"/>
    <n v="4"/>
  </r>
  <r>
    <x v="6"/>
    <x v="4"/>
    <n v="3"/>
  </r>
  <r>
    <x v="6"/>
    <x v="5"/>
    <n v="30"/>
  </r>
  <r>
    <x v="5"/>
    <x v="0"/>
    <n v="275"/>
  </r>
  <r>
    <x v="5"/>
    <x v="1"/>
    <n v="11"/>
  </r>
  <r>
    <x v="5"/>
    <x v="2"/>
    <n v="68"/>
  </r>
  <r>
    <x v="5"/>
    <x v="3"/>
    <n v="25"/>
  </r>
  <r>
    <x v="5"/>
    <x v="4"/>
    <n v="7"/>
  </r>
  <r>
    <x v="5"/>
    <x v="5"/>
    <n v="7"/>
  </r>
  <r>
    <x v="4"/>
    <x v="0"/>
    <n v="40"/>
  </r>
  <r>
    <x v="4"/>
    <x v="1"/>
    <n v="2"/>
  </r>
  <r>
    <x v="4"/>
    <x v="2"/>
    <n v="23"/>
  </r>
  <r>
    <x v="4"/>
    <x v="3"/>
    <n v="0"/>
  </r>
  <r>
    <x v="4"/>
    <x v="4"/>
    <n v="4"/>
  </r>
  <r>
    <x v="4"/>
    <x v="5"/>
    <n v="23"/>
  </r>
  <r>
    <x v="0"/>
    <x v="0"/>
    <n v="308"/>
  </r>
  <r>
    <x v="0"/>
    <x v="1"/>
    <n v="0"/>
  </r>
  <r>
    <x v="0"/>
    <x v="2"/>
    <n v="73"/>
  </r>
  <r>
    <x v="0"/>
    <x v="3"/>
    <n v="0"/>
  </r>
  <r>
    <x v="0"/>
    <x v="4"/>
    <n v="0"/>
  </r>
  <r>
    <x v="0"/>
    <x v="5"/>
    <n v="23"/>
  </r>
  <r>
    <x v="5"/>
    <x v="0"/>
    <n v="266"/>
  </r>
  <r>
    <x v="5"/>
    <x v="1"/>
    <n v="21"/>
  </r>
  <r>
    <x v="5"/>
    <x v="2"/>
    <n v="300"/>
  </r>
  <r>
    <x v="5"/>
    <x v="3"/>
    <n v="65"/>
  </r>
  <r>
    <x v="5"/>
    <x v="4"/>
    <n v="8"/>
  </r>
  <r>
    <x v="5"/>
    <x v="5"/>
    <n v="44"/>
  </r>
  <r>
    <x v="0"/>
    <x v="0"/>
    <n v="80"/>
  </r>
  <r>
    <x v="0"/>
    <x v="1"/>
    <n v="1"/>
  </r>
  <r>
    <x v="0"/>
    <x v="2"/>
    <n v="37"/>
  </r>
  <r>
    <x v="0"/>
    <x v="3"/>
    <n v="0"/>
  </r>
  <r>
    <x v="0"/>
    <x v="4"/>
    <n v="1"/>
  </r>
  <r>
    <x v="0"/>
    <x v="5"/>
    <n v="3"/>
  </r>
  <r>
    <x v="0"/>
    <x v="0"/>
    <n v="454"/>
  </r>
  <r>
    <x v="0"/>
    <x v="1"/>
    <n v="0"/>
  </r>
  <r>
    <x v="0"/>
    <x v="2"/>
    <n v="171"/>
  </r>
  <r>
    <x v="0"/>
    <x v="3"/>
    <n v="8"/>
  </r>
  <r>
    <x v="0"/>
    <x v="4"/>
    <n v="19"/>
  </r>
  <r>
    <x v="0"/>
    <x v="5"/>
    <n v="32"/>
  </r>
  <r>
    <x v="0"/>
    <x v="0"/>
    <n v="454"/>
  </r>
  <r>
    <x v="0"/>
    <x v="1"/>
    <n v="0"/>
  </r>
  <r>
    <x v="0"/>
    <x v="2"/>
    <n v="171"/>
  </r>
  <r>
    <x v="0"/>
    <x v="3"/>
    <n v="8"/>
  </r>
  <r>
    <x v="0"/>
    <x v="4"/>
    <n v="19"/>
  </r>
  <r>
    <x v="0"/>
    <x v="5"/>
    <n v="32"/>
  </r>
  <r>
    <x v="0"/>
    <x v="0"/>
    <n v="27"/>
  </r>
  <r>
    <x v="0"/>
    <x v="1"/>
    <n v="0"/>
  </r>
  <r>
    <x v="0"/>
    <x v="2"/>
    <n v="12"/>
  </r>
  <r>
    <x v="0"/>
    <x v="3"/>
    <n v="0"/>
  </r>
  <r>
    <x v="0"/>
    <x v="4"/>
    <n v="1"/>
  </r>
  <r>
    <x v="0"/>
    <x v="5"/>
    <n v="5"/>
  </r>
  <r>
    <x v="1"/>
    <x v="0"/>
    <n v="184"/>
  </r>
  <r>
    <x v="1"/>
    <x v="1"/>
    <n v="174"/>
  </r>
  <r>
    <x v="1"/>
    <x v="2"/>
    <n v="256"/>
  </r>
  <r>
    <x v="1"/>
    <x v="3"/>
    <n v="50"/>
  </r>
  <r>
    <x v="1"/>
    <x v="4"/>
    <n v="30"/>
  </r>
  <r>
    <x v="1"/>
    <x v="5"/>
    <n v="32"/>
  </r>
  <r>
    <x v="0"/>
    <x v="0"/>
    <n v="155"/>
  </r>
  <r>
    <x v="0"/>
    <x v="1"/>
    <n v="7"/>
  </r>
  <r>
    <x v="0"/>
    <x v="2"/>
    <n v="80"/>
  </r>
  <r>
    <x v="0"/>
    <x v="3"/>
    <n v="13"/>
  </r>
  <r>
    <x v="0"/>
    <x v="4"/>
    <n v="7"/>
  </r>
  <r>
    <x v="0"/>
    <x v="5"/>
    <n v="10"/>
  </r>
  <r>
    <x v="1"/>
    <x v="0"/>
    <n v="423"/>
  </r>
  <r>
    <x v="1"/>
    <x v="1"/>
    <n v="42"/>
  </r>
  <r>
    <x v="1"/>
    <x v="2"/>
    <n v="706"/>
  </r>
  <r>
    <x v="1"/>
    <x v="3"/>
    <n v="73"/>
  </r>
  <r>
    <x v="1"/>
    <x v="4"/>
    <n v="197"/>
  </r>
  <r>
    <x v="1"/>
    <x v="5"/>
    <n v="197"/>
  </r>
  <r>
    <x v="3"/>
    <x v="0"/>
    <n v="7"/>
  </r>
  <r>
    <x v="3"/>
    <x v="1"/>
    <n v="0"/>
  </r>
  <r>
    <x v="3"/>
    <x v="2"/>
    <n v="1"/>
  </r>
  <r>
    <x v="3"/>
    <x v="3"/>
    <n v="0"/>
  </r>
  <r>
    <x v="3"/>
    <x v="4"/>
    <n v="0"/>
  </r>
  <r>
    <x v="3"/>
    <x v="5"/>
    <n v="0"/>
  </r>
  <r>
    <x v="5"/>
    <x v="0"/>
    <n v="408"/>
  </r>
  <r>
    <x v="5"/>
    <x v="1"/>
    <n v="0"/>
  </r>
  <r>
    <x v="5"/>
    <x v="2"/>
    <n v="21"/>
  </r>
  <r>
    <x v="5"/>
    <x v="3"/>
    <n v="0"/>
  </r>
  <r>
    <x v="5"/>
    <x v="4"/>
    <n v="0"/>
  </r>
  <r>
    <x v="5"/>
    <x v="5"/>
    <n v="17"/>
  </r>
  <r>
    <x v="0"/>
    <x v="0"/>
    <n v="1"/>
  </r>
  <r>
    <x v="0"/>
    <x v="1"/>
    <n v="12"/>
  </r>
  <r>
    <x v="0"/>
    <x v="2"/>
    <n v="9"/>
  </r>
  <r>
    <x v="0"/>
    <x v="3"/>
    <n v="0"/>
  </r>
  <r>
    <x v="0"/>
    <x v="4"/>
    <n v="14"/>
  </r>
  <r>
    <x v="0"/>
    <x v="5"/>
    <n v="7"/>
  </r>
  <r>
    <x v="0"/>
    <x v="0"/>
    <n v="1285"/>
  </r>
  <r>
    <x v="0"/>
    <x v="1"/>
    <n v="21"/>
  </r>
  <r>
    <x v="0"/>
    <x v="2"/>
    <n v="449"/>
  </r>
  <r>
    <x v="0"/>
    <x v="3"/>
    <n v="106"/>
  </r>
  <r>
    <x v="0"/>
    <x v="4"/>
    <n v="20"/>
  </r>
  <r>
    <x v="0"/>
    <x v="5"/>
    <n v="20"/>
  </r>
  <r>
    <x v="0"/>
    <x v="0"/>
    <n v="71"/>
  </r>
  <r>
    <x v="0"/>
    <x v="1"/>
    <n v="22"/>
  </r>
  <r>
    <x v="0"/>
    <x v="2"/>
    <n v="112"/>
  </r>
  <r>
    <x v="0"/>
    <x v="3"/>
    <n v="138"/>
  </r>
  <r>
    <x v="0"/>
    <x v="4"/>
    <n v="89"/>
  </r>
  <r>
    <x v="0"/>
    <x v="5"/>
    <n v="29"/>
  </r>
  <r>
    <x v="6"/>
    <x v="0"/>
    <n v="7"/>
  </r>
  <r>
    <x v="6"/>
    <x v="1"/>
    <n v="1"/>
  </r>
  <r>
    <x v="6"/>
    <x v="2"/>
    <n v="6"/>
  </r>
  <r>
    <x v="6"/>
    <x v="3"/>
    <n v="0"/>
  </r>
  <r>
    <x v="6"/>
    <x v="4"/>
    <n v="3"/>
  </r>
  <r>
    <x v="6"/>
    <x v="5"/>
    <n v="3"/>
  </r>
  <r>
    <x v="0"/>
    <x v="0"/>
    <n v="1248"/>
  </r>
  <r>
    <x v="0"/>
    <x v="1"/>
    <n v="16"/>
  </r>
  <r>
    <x v="0"/>
    <x v="2"/>
    <n v="349"/>
  </r>
  <r>
    <x v="0"/>
    <x v="3"/>
    <n v="43"/>
  </r>
  <r>
    <x v="0"/>
    <x v="4"/>
    <n v="16"/>
  </r>
  <r>
    <x v="0"/>
    <x v="5"/>
    <n v="16"/>
  </r>
  <r>
    <x v="0"/>
    <x v="0"/>
    <n v="378"/>
  </r>
  <r>
    <x v="0"/>
    <x v="1"/>
    <n v="0"/>
  </r>
  <r>
    <x v="0"/>
    <x v="2"/>
    <n v="189"/>
  </r>
  <r>
    <x v="0"/>
    <x v="3"/>
    <n v="97"/>
  </r>
  <r>
    <x v="0"/>
    <x v="4"/>
    <n v="172"/>
  </r>
  <r>
    <x v="0"/>
    <x v="5"/>
    <n v="172"/>
  </r>
  <r>
    <x v="1"/>
    <x v="0"/>
    <n v="12"/>
  </r>
  <r>
    <x v="1"/>
    <x v="1"/>
    <n v="2"/>
  </r>
  <r>
    <x v="1"/>
    <x v="2"/>
    <n v="17"/>
  </r>
  <r>
    <x v="1"/>
    <x v="3"/>
    <n v="6"/>
  </r>
  <r>
    <x v="1"/>
    <x v="4"/>
    <n v="1"/>
  </r>
  <r>
    <x v="1"/>
    <x v="5"/>
    <n v="10"/>
  </r>
  <r>
    <x v="0"/>
    <x v="0"/>
    <n v="1200"/>
  </r>
  <r>
    <x v="0"/>
    <x v="1"/>
    <n v="0"/>
  </r>
  <r>
    <x v="0"/>
    <x v="2"/>
    <n v="204"/>
  </r>
  <r>
    <x v="0"/>
    <x v="3"/>
    <n v="38"/>
  </r>
  <r>
    <x v="0"/>
    <x v="4"/>
    <n v="29"/>
  </r>
  <r>
    <x v="0"/>
    <x v="5"/>
    <n v="14"/>
  </r>
  <r>
    <x v="0"/>
    <x v="0"/>
    <n v="709"/>
  </r>
  <r>
    <x v="0"/>
    <x v="1"/>
    <n v="45"/>
  </r>
  <r>
    <x v="0"/>
    <x v="2"/>
    <n v="115"/>
  </r>
  <r>
    <x v="0"/>
    <x v="3"/>
    <n v="30"/>
  </r>
  <r>
    <x v="0"/>
    <x v="4"/>
    <n v="160"/>
  </r>
  <r>
    <x v="0"/>
    <x v="5"/>
    <n v="45"/>
  </r>
  <r>
    <x v="0"/>
    <x v="0"/>
    <n v="94"/>
  </r>
  <r>
    <x v="0"/>
    <x v="1"/>
    <n v="1"/>
  </r>
  <r>
    <x v="0"/>
    <x v="2"/>
    <n v="33"/>
  </r>
  <r>
    <x v="0"/>
    <x v="3"/>
    <n v="13"/>
  </r>
  <r>
    <x v="0"/>
    <x v="4"/>
    <n v="12"/>
  </r>
  <r>
    <x v="0"/>
    <x v="5"/>
    <n v="12"/>
  </r>
  <r>
    <x v="0"/>
    <x v="0"/>
    <n v="4"/>
  </r>
  <r>
    <x v="0"/>
    <x v="1"/>
    <n v="2"/>
  </r>
  <r>
    <x v="0"/>
    <x v="2"/>
    <n v="12"/>
  </r>
  <r>
    <x v="0"/>
    <x v="3"/>
    <n v="7"/>
  </r>
  <r>
    <x v="0"/>
    <x v="4"/>
    <n v="5"/>
  </r>
  <r>
    <x v="0"/>
    <x v="5"/>
    <n v="26"/>
  </r>
  <r>
    <x v="0"/>
    <x v="0"/>
    <n v="539"/>
  </r>
  <r>
    <x v="0"/>
    <x v="1"/>
    <n v="169"/>
  </r>
  <r>
    <x v="0"/>
    <x v="2"/>
    <n v="816"/>
  </r>
  <r>
    <x v="0"/>
    <x v="3"/>
    <n v="20"/>
  </r>
  <r>
    <x v="0"/>
    <x v="4"/>
    <n v="0"/>
  </r>
  <r>
    <x v="0"/>
    <x v="5"/>
    <n v="30"/>
  </r>
  <r>
    <x v="0"/>
    <x v="0"/>
    <n v="13"/>
  </r>
  <r>
    <x v="0"/>
    <x v="1"/>
    <n v="3"/>
  </r>
  <r>
    <x v="0"/>
    <x v="2"/>
    <n v="6"/>
  </r>
  <r>
    <x v="0"/>
    <x v="3"/>
    <n v="6"/>
  </r>
  <r>
    <x v="0"/>
    <x v="4"/>
    <n v="5"/>
  </r>
  <r>
    <x v="0"/>
    <x v="5"/>
    <n v="6"/>
  </r>
  <r>
    <x v="3"/>
    <x v="0"/>
    <n v="670"/>
  </r>
  <r>
    <x v="3"/>
    <x v="1"/>
    <n v="9"/>
  </r>
  <r>
    <x v="3"/>
    <x v="2"/>
    <n v="249"/>
  </r>
  <r>
    <x v="3"/>
    <x v="3"/>
    <n v="0"/>
  </r>
  <r>
    <x v="3"/>
    <x v="4"/>
    <n v="28"/>
  </r>
  <r>
    <x v="3"/>
    <x v="5"/>
    <n v="9"/>
  </r>
  <r>
    <x v="4"/>
    <x v="0"/>
    <n v="158"/>
  </r>
  <r>
    <x v="4"/>
    <x v="1"/>
    <n v="35"/>
  </r>
  <r>
    <x v="4"/>
    <x v="2"/>
    <n v="179"/>
  </r>
  <r>
    <x v="4"/>
    <x v="3"/>
    <n v="0"/>
  </r>
  <r>
    <x v="4"/>
    <x v="4"/>
    <n v="0"/>
  </r>
  <r>
    <x v="4"/>
    <x v="5"/>
    <n v="125"/>
  </r>
  <r>
    <x v="2"/>
    <x v="0"/>
    <n v="283"/>
  </r>
  <r>
    <x v="2"/>
    <x v="1"/>
    <n v="10"/>
  </r>
  <r>
    <x v="2"/>
    <x v="2"/>
    <n v="38"/>
  </r>
  <r>
    <x v="2"/>
    <x v="3"/>
    <n v="0"/>
  </r>
  <r>
    <x v="2"/>
    <x v="4"/>
    <n v="13"/>
  </r>
  <r>
    <x v="2"/>
    <x v="5"/>
    <n v="27"/>
  </r>
  <r>
    <x v="4"/>
    <x v="0"/>
    <n v="13"/>
  </r>
  <r>
    <x v="4"/>
    <x v="1"/>
    <n v="3"/>
  </r>
  <r>
    <x v="4"/>
    <x v="2"/>
    <n v="8"/>
  </r>
  <r>
    <x v="4"/>
    <x v="3"/>
    <n v="7"/>
  </r>
  <r>
    <x v="4"/>
    <x v="4"/>
    <n v="4"/>
  </r>
  <r>
    <x v="4"/>
    <x v="5"/>
    <n v="16"/>
  </r>
  <r>
    <x v="4"/>
    <x v="0"/>
    <n v="496"/>
  </r>
  <r>
    <x v="4"/>
    <x v="1"/>
    <n v="36"/>
  </r>
  <r>
    <x v="4"/>
    <x v="2"/>
    <n v="460"/>
  </r>
  <r>
    <x v="4"/>
    <x v="3"/>
    <n v="189"/>
  </r>
  <r>
    <x v="4"/>
    <x v="4"/>
    <n v="60"/>
  </r>
  <r>
    <x v="4"/>
    <x v="5"/>
    <n v="12"/>
  </r>
  <r>
    <x v="6"/>
    <x v="0"/>
    <n v="12"/>
  </r>
  <r>
    <x v="6"/>
    <x v="1"/>
    <n v="0"/>
  </r>
  <r>
    <x v="6"/>
    <x v="2"/>
    <n v="4"/>
  </r>
  <r>
    <x v="6"/>
    <x v="3"/>
    <n v="0"/>
  </r>
  <r>
    <x v="6"/>
    <x v="4"/>
    <n v="0"/>
  </r>
  <r>
    <x v="6"/>
    <x v="5"/>
    <n v="1"/>
  </r>
  <r>
    <x v="0"/>
    <x v="0"/>
    <n v="292"/>
  </r>
  <r>
    <x v="0"/>
    <x v="1"/>
    <n v="51"/>
  </r>
  <r>
    <x v="0"/>
    <x v="2"/>
    <n v="981"/>
  </r>
  <r>
    <x v="0"/>
    <x v="3"/>
    <n v="224"/>
  </r>
  <r>
    <x v="0"/>
    <x v="4"/>
    <n v="23"/>
  </r>
  <r>
    <x v="0"/>
    <x v="5"/>
    <n v="17"/>
  </r>
  <r>
    <x v="0"/>
    <x v="0"/>
    <n v="7"/>
  </r>
  <r>
    <x v="0"/>
    <x v="1"/>
    <n v="10"/>
  </r>
  <r>
    <x v="0"/>
    <x v="2"/>
    <n v="13"/>
  </r>
  <r>
    <x v="0"/>
    <x v="3"/>
    <n v="16"/>
  </r>
  <r>
    <x v="0"/>
    <x v="4"/>
    <n v="0"/>
  </r>
  <r>
    <x v="0"/>
    <x v="5"/>
    <n v="4"/>
  </r>
  <r>
    <x v="0"/>
    <x v="0"/>
    <n v="46"/>
  </r>
  <r>
    <x v="0"/>
    <x v="1"/>
    <n v="0"/>
  </r>
  <r>
    <x v="0"/>
    <x v="2"/>
    <n v="12"/>
  </r>
  <r>
    <x v="0"/>
    <x v="3"/>
    <n v="0"/>
  </r>
  <r>
    <x v="0"/>
    <x v="4"/>
    <n v="2"/>
  </r>
  <r>
    <x v="0"/>
    <x v="5"/>
    <n v="23"/>
  </r>
  <r>
    <x v="5"/>
    <x v="0"/>
    <n v="34"/>
  </r>
  <r>
    <x v="5"/>
    <x v="1"/>
    <n v="0"/>
  </r>
  <r>
    <x v="5"/>
    <x v="2"/>
    <n v="7"/>
  </r>
  <r>
    <x v="5"/>
    <x v="3"/>
    <n v="0"/>
  </r>
  <r>
    <x v="5"/>
    <x v="4"/>
    <n v="0"/>
  </r>
  <r>
    <x v="5"/>
    <x v="5"/>
    <n v="0"/>
  </r>
  <r>
    <x v="6"/>
    <x v="0"/>
    <n v="167"/>
  </r>
  <r>
    <x v="6"/>
    <x v="1"/>
    <n v="0"/>
  </r>
  <r>
    <x v="6"/>
    <x v="2"/>
    <n v="43"/>
  </r>
  <r>
    <x v="6"/>
    <x v="3"/>
    <n v="6"/>
  </r>
  <r>
    <x v="6"/>
    <x v="4"/>
    <n v="2"/>
  </r>
  <r>
    <x v="6"/>
    <x v="5"/>
    <n v="13"/>
  </r>
  <r>
    <x v="6"/>
    <x v="0"/>
    <n v="318"/>
  </r>
  <r>
    <x v="6"/>
    <x v="1"/>
    <n v="8"/>
  </r>
  <r>
    <x v="6"/>
    <x v="2"/>
    <n v="407"/>
  </r>
  <r>
    <x v="6"/>
    <x v="3"/>
    <n v="150"/>
  </r>
  <r>
    <x v="6"/>
    <x v="4"/>
    <n v="35"/>
  </r>
  <r>
    <x v="6"/>
    <x v="5"/>
    <n v="8"/>
  </r>
  <r>
    <x v="0"/>
    <x v="0"/>
    <n v="522"/>
  </r>
  <r>
    <x v="0"/>
    <x v="1"/>
    <n v="0"/>
  </r>
  <r>
    <x v="0"/>
    <x v="2"/>
    <n v="257"/>
  </r>
  <r>
    <x v="0"/>
    <x v="3"/>
    <n v="32"/>
  </r>
  <r>
    <x v="0"/>
    <x v="4"/>
    <n v="16"/>
  </r>
  <r>
    <x v="0"/>
    <x v="5"/>
    <n v="66"/>
  </r>
  <r>
    <x v="0"/>
    <x v="0"/>
    <n v="67"/>
  </r>
  <r>
    <x v="0"/>
    <x v="1"/>
    <n v="11"/>
  </r>
  <r>
    <x v="0"/>
    <x v="2"/>
    <n v="26"/>
  </r>
  <r>
    <x v="0"/>
    <x v="3"/>
    <n v="4"/>
  </r>
  <r>
    <x v="0"/>
    <x v="4"/>
    <n v="3"/>
  </r>
  <r>
    <x v="0"/>
    <x v="5"/>
    <n v="262"/>
  </r>
  <r>
    <x v="0"/>
    <x v="0"/>
    <n v="28"/>
  </r>
  <r>
    <x v="0"/>
    <x v="1"/>
    <n v="0"/>
  </r>
  <r>
    <x v="0"/>
    <x v="2"/>
    <n v="4"/>
  </r>
  <r>
    <x v="0"/>
    <x v="3"/>
    <n v="0"/>
  </r>
  <r>
    <x v="0"/>
    <x v="4"/>
    <n v="0"/>
  </r>
  <r>
    <x v="0"/>
    <x v="5"/>
    <n v="0"/>
  </r>
  <r>
    <x v="0"/>
    <x v="0"/>
    <n v="58"/>
  </r>
  <r>
    <x v="0"/>
    <x v="1"/>
    <n v="0"/>
  </r>
  <r>
    <x v="0"/>
    <x v="2"/>
    <n v="18"/>
  </r>
  <r>
    <x v="0"/>
    <x v="3"/>
    <n v="2"/>
  </r>
  <r>
    <x v="0"/>
    <x v="4"/>
    <n v="0"/>
  </r>
  <r>
    <x v="0"/>
    <x v="5"/>
    <n v="10"/>
  </r>
  <r>
    <x v="0"/>
    <x v="0"/>
    <n v="2"/>
  </r>
  <r>
    <x v="0"/>
    <x v="1"/>
    <n v="4"/>
  </r>
  <r>
    <x v="0"/>
    <x v="2"/>
    <n v="9"/>
  </r>
  <r>
    <x v="0"/>
    <x v="3"/>
    <n v="0"/>
  </r>
  <r>
    <x v="0"/>
    <x v="4"/>
    <n v="4"/>
  </r>
  <r>
    <x v="0"/>
    <x v="5"/>
    <n v="5"/>
  </r>
  <r>
    <x v="3"/>
    <x v="0"/>
    <n v="229"/>
  </r>
  <r>
    <x v="3"/>
    <x v="1"/>
    <n v="7"/>
  </r>
  <r>
    <x v="3"/>
    <x v="2"/>
    <n v="140"/>
  </r>
  <r>
    <x v="3"/>
    <x v="3"/>
    <n v="10"/>
  </r>
  <r>
    <x v="3"/>
    <x v="4"/>
    <n v="3"/>
  </r>
  <r>
    <x v="3"/>
    <x v="5"/>
    <n v="11"/>
  </r>
  <r>
    <x v="0"/>
    <x v="0"/>
    <n v="14"/>
  </r>
  <r>
    <x v="0"/>
    <x v="1"/>
    <n v="0"/>
  </r>
  <r>
    <x v="0"/>
    <x v="2"/>
    <n v="16"/>
  </r>
  <r>
    <x v="0"/>
    <x v="3"/>
    <n v="0"/>
  </r>
  <r>
    <x v="0"/>
    <x v="4"/>
    <n v="0"/>
  </r>
  <r>
    <x v="0"/>
    <x v="5"/>
    <n v="6"/>
  </r>
  <r>
    <x v="3"/>
    <x v="0"/>
    <n v="622"/>
  </r>
  <r>
    <x v="3"/>
    <x v="1"/>
    <n v="7"/>
  </r>
  <r>
    <x v="3"/>
    <x v="2"/>
    <n v="115"/>
  </r>
  <r>
    <x v="3"/>
    <x v="3"/>
    <n v="30"/>
  </r>
  <r>
    <x v="3"/>
    <x v="4"/>
    <n v="0"/>
  </r>
  <r>
    <x v="3"/>
    <x v="5"/>
    <n v="15"/>
  </r>
  <r>
    <x v="5"/>
    <x v="0"/>
    <n v="362"/>
  </r>
  <r>
    <x v="5"/>
    <x v="1"/>
    <n v="50"/>
  </r>
  <r>
    <x v="5"/>
    <x v="2"/>
    <n v="431"/>
  </r>
  <r>
    <x v="5"/>
    <x v="3"/>
    <n v="134"/>
  </r>
  <r>
    <x v="5"/>
    <x v="4"/>
    <n v="35"/>
  </r>
  <r>
    <x v="5"/>
    <x v="5"/>
    <n v="54"/>
  </r>
  <r>
    <x v="0"/>
    <x v="0"/>
    <n v="38"/>
  </r>
  <r>
    <x v="0"/>
    <x v="1"/>
    <n v="4"/>
  </r>
  <r>
    <x v="0"/>
    <x v="2"/>
    <n v="22"/>
  </r>
  <r>
    <x v="0"/>
    <x v="3"/>
    <n v="3"/>
  </r>
  <r>
    <x v="0"/>
    <x v="4"/>
    <n v="3"/>
  </r>
  <r>
    <x v="0"/>
    <x v="5"/>
    <n v="3"/>
  </r>
  <r>
    <x v="0"/>
    <x v="0"/>
    <n v="38"/>
  </r>
  <r>
    <x v="0"/>
    <x v="1"/>
    <n v="4"/>
  </r>
  <r>
    <x v="0"/>
    <x v="2"/>
    <n v="22"/>
  </r>
  <r>
    <x v="0"/>
    <x v="3"/>
    <n v="3"/>
  </r>
  <r>
    <x v="0"/>
    <x v="4"/>
    <n v="3"/>
  </r>
  <r>
    <x v="0"/>
    <x v="5"/>
    <n v="3"/>
  </r>
  <r>
    <x v="1"/>
    <x v="0"/>
    <n v="1074"/>
  </r>
  <r>
    <x v="1"/>
    <x v="1"/>
    <n v="37"/>
  </r>
  <r>
    <x v="1"/>
    <x v="2"/>
    <n v="518"/>
  </r>
  <r>
    <x v="1"/>
    <x v="3"/>
    <n v="193"/>
  </r>
  <r>
    <x v="1"/>
    <x v="4"/>
    <n v="92"/>
  </r>
  <r>
    <x v="1"/>
    <x v="5"/>
    <n v="129"/>
  </r>
  <r>
    <x v="6"/>
    <x v="0"/>
    <n v="983"/>
  </r>
  <r>
    <x v="6"/>
    <x v="1"/>
    <n v="76"/>
  </r>
  <r>
    <x v="6"/>
    <x v="2"/>
    <n v="184"/>
  </r>
  <r>
    <x v="6"/>
    <x v="3"/>
    <n v="180"/>
  </r>
  <r>
    <x v="6"/>
    <x v="4"/>
    <n v="138"/>
  </r>
  <r>
    <x v="6"/>
    <x v="5"/>
    <n v="27"/>
  </r>
  <r>
    <x v="0"/>
    <x v="0"/>
    <n v="262"/>
  </r>
  <r>
    <x v="0"/>
    <x v="1"/>
    <n v="6"/>
  </r>
  <r>
    <x v="0"/>
    <x v="2"/>
    <n v="61"/>
  </r>
  <r>
    <x v="0"/>
    <x v="3"/>
    <n v="0"/>
  </r>
  <r>
    <x v="0"/>
    <x v="4"/>
    <n v="10"/>
  </r>
  <r>
    <x v="0"/>
    <x v="5"/>
    <n v="102"/>
  </r>
  <r>
    <x v="5"/>
    <x v="0"/>
    <n v="3"/>
  </r>
  <r>
    <x v="5"/>
    <x v="1"/>
    <n v="17"/>
  </r>
  <r>
    <x v="5"/>
    <x v="2"/>
    <n v="26"/>
  </r>
  <r>
    <x v="5"/>
    <x v="3"/>
    <n v="20"/>
  </r>
  <r>
    <x v="5"/>
    <x v="4"/>
    <n v="1"/>
  </r>
  <r>
    <x v="5"/>
    <x v="5"/>
    <n v="39"/>
  </r>
  <r>
    <x v="6"/>
    <x v="0"/>
    <n v="739"/>
  </r>
  <r>
    <x v="6"/>
    <x v="1"/>
    <n v="107"/>
  </r>
  <r>
    <x v="6"/>
    <x v="2"/>
    <n v="309"/>
  </r>
  <r>
    <x v="6"/>
    <x v="3"/>
    <n v="140"/>
  </r>
  <r>
    <x v="6"/>
    <x v="4"/>
    <n v="80"/>
  </r>
  <r>
    <x v="6"/>
    <x v="5"/>
    <n v="35"/>
  </r>
  <r>
    <x v="0"/>
    <x v="0"/>
    <n v="610"/>
  </r>
  <r>
    <x v="0"/>
    <x v="1"/>
    <n v="105"/>
  </r>
  <r>
    <x v="0"/>
    <x v="2"/>
    <n v="125"/>
  </r>
  <r>
    <x v="0"/>
    <x v="3"/>
    <n v="137"/>
  </r>
  <r>
    <x v="0"/>
    <x v="4"/>
    <n v="42"/>
  </r>
  <r>
    <x v="0"/>
    <x v="5"/>
    <n v="21"/>
  </r>
  <r>
    <x v="6"/>
    <x v="0"/>
    <n v="50"/>
  </r>
  <r>
    <x v="6"/>
    <x v="1"/>
    <n v="4"/>
  </r>
  <r>
    <x v="6"/>
    <x v="2"/>
    <n v="28"/>
  </r>
  <r>
    <x v="6"/>
    <x v="3"/>
    <n v="6"/>
  </r>
  <r>
    <x v="6"/>
    <x v="4"/>
    <n v="3"/>
  </r>
  <r>
    <x v="6"/>
    <x v="5"/>
    <n v="26"/>
  </r>
  <r>
    <x v="0"/>
    <x v="0"/>
    <n v="1285"/>
  </r>
  <r>
    <x v="0"/>
    <x v="1"/>
    <n v="105"/>
  </r>
  <r>
    <x v="0"/>
    <x v="2"/>
    <n v="653"/>
  </r>
  <r>
    <x v="0"/>
    <x v="3"/>
    <n v="28"/>
  </r>
  <r>
    <x v="0"/>
    <x v="4"/>
    <n v="21"/>
  </r>
  <r>
    <x v="0"/>
    <x v="5"/>
    <n v="0"/>
  </r>
  <r>
    <x v="3"/>
    <x v="0"/>
    <n v="650"/>
  </r>
  <r>
    <x v="3"/>
    <x v="1"/>
    <n v="37"/>
  </r>
  <r>
    <x v="3"/>
    <x v="2"/>
    <n v="780"/>
  </r>
  <r>
    <x v="3"/>
    <x v="3"/>
    <n v="27"/>
  </r>
  <r>
    <x v="3"/>
    <x v="4"/>
    <n v="167"/>
  </r>
  <r>
    <x v="3"/>
    <x v="5"/>
    <n v="32"/>
  </r>
  <r>
    <x v="1"/>
    <x v="0"/>
    <n v="9"/>
  </r>
  <r>
    <x v="1"/>
    <x v="1"/>
    <n v="1"/>
  </r>
  <r>
    <x v="1"/>
    <x v="2"/>
    <n v="2"/>
  </r>
  <r>
    <x v="1"/>
    <x v="3"/>
    <n v="3"/>
  </r>
  <r>
    <x v="1"/>
    <x v="4"/>
    <n v="2"/>
  </r>
  <r>
    <x v="1"/>
    <x v="5"/>
    <n v="0"/>
  </r>
  <r>
    <x v="0"/>
    <x v="0"/>
    <n v="458"/>
  </r>
  <r>
    <x v="0"/>
    <x v="1"/>
    <n v="81"/>
  </r>
  <r>
    <x v="0"/>
    <x v="2"/>
    <n v="356"/>
  </r>
  <r>
    <x v="0"/>
    <x v="3"/>
    <n v="106"/>
  </r>
  <r>
    <x v="0"/>
    <x v="4"/>
    <n v="50"/>
  </r>
  <r>
    <x v="0"/>
    <x v="5"/>
    <n v="40"/>
  </r>
  <r>
    <x v="1"/>
    <x v="0"/>
    <n v="458"/>
  </r>
  <r>
    <x v="1"/>
    <x v="1"/>
    <n v="81"/>
  </r>
  <r>
    <x v="1"/>
    <x v="2"/>
    <n v="356"/>
  </r>
  <r>
    <x v="1"/>
    <x v="3"/>
    <n v="106"/>
  </r>
  <r>
    <x v="1"/>
    <x v="4"/>
    <n v="50"/>
  </r>
  <r>
    <x v="1"/>
    <x v="5"/>
    <n v="40"/>
  </r>
  <r>
    <x v="4"/>
    <x v="0"/>
    <n v="292"/>
  </r>
  <r>
    <x v="4"/>
    <x v="1"/>
    <n v="6"/>
  </r>
  <r>
    <x v="4"/>
    <x v="2"/>
    <n v="37"/>
  </r>
  <r>
    <x v="4"/>
    <x v="3"/>
    <n v="0"/>
  </r>
  <r>
    <x v="4"/>
    <x v="4"/>
    <n v="3"/>
  </r>
  <r>
    <x v="4"/>
    <x v="5"/>
    <n v="34"/>
  </r>
  <r>
    <x v="6"/>
    <x v="0"/>
    <n v="520"/>
  </r>
  <r>
    <x v="6"/>
    <x v="1"/>
    <n v="7"/>
  </r>
  <r>
    <x v="6"/>
    <x v="2"/>
    <n v="154"/>
  </r>
  <r>
    <x v="6"/>
    <x v="3"/>
    <n v="19"/>
  </r>
  <r>
    <x v="6"/>
    <x v="4"/>
    <n v="0"/>
  </r>
  <r>
    <x v="6"/>
    <x v="5"/>
    <n v="14"/>
  </r>
  <r>
    <x v="0"/>
    <x v="0"/>
    <n v="14"/>
  </r>
  <r>
    <x v="0"/>
    <x v="1"/>
    <n v="0"/>
  </r>
  <r>
    <x v="0"/>
    <x v="2"/>
    <n v="1"/>
  </r>
  <r>
    <x v="0"/>
    <x v="3"/>
    <n v="0"/>
  </r>
  <r>
    <x v="0"/>
    <x v="4"/>
    <n v="0"/>
  </r>
  <r>
    <x v="0"/>
    <x v="5"/>
    <n v="1"/>
  </r>
  <r>
    <x v="0"/>
    <x v="0"/>
    <n v="3"/>
  </r>
  <r>
    <x v="0"/>
    <x v="1"/>
    <n v="4"/>
  </r>
  <r>
    <x v="0"/>
    <x v="2"/>
    <n v="7"/>
  </r>
  <r>
    <x v="0"/>
    <x v="3"/>
    <n v="15"/>
  </r>
  <r>
    <x v="0"/>
    <x v="4"/>
    <n v="8"/>
  </r>
  <r>
    <x v="0"/>
    <x v="5"/>
    <n v="11"/>
  </r>
  <r>
    <x v="0"/>
    <x v="0"/>
    <n v="1"/>
  </r>
  <r>
    <x v="0"/>
    <x v="1"/>
    <n v="8"/>
  </r>
  <r>
    <x v="0"/>
    <x v="2"/>
    <n v="6"/>
  </r>
  <r>
    <x v="0"/>
    <x v="3"/>
    <n v="4"/>
  </r>
  <r>
    <x v="0"/>
    <x v="4"/>
    <n v="8"/>
  </r>
  <r>
    <x v="0"/>
    <x v="5"/>
    <n v="16"/>
  </r>
  <r>
    <x v="3"/>
    <x v="0"/>
    <n v="20"/>
  </r>
  <r>
    <x v="3"/>
    <x v="1"/>
    <n v="3"/>
  </r>
  <r>
    <x v="3"/>
    <x v="2"/>
    <n v="16"/>
  </r>
  <r>
    <x v="3"/>
    <x v="3"/>
    <n v="0"/>
  </r>
  <r>
    <x v="3"/>
    <x v="4"/>
    <n v="4"/>
  </r>
  <r>
    <x v="3"/>
    <x v="5"/>
    <n v="1"/>
  </r>
  <r>
    <x v="0"/>
    <x v="0"/>
    <n v="345"/>
  </r>
  <r>
    <x v="0"/>
    <x v="1"/>
    <n v="53"/>
  </r>
  <r>
    <x v="0"/>
    <x v="2"/>
    <n v="528"/>
  </r>
  <r>
    <x v="0"/>
    <x v="3"/>
    <n v="98"/>
  </r>
  <r>
    <x v="0"/>
    <x v="4"/>
    <n v="75"/>
  </r>
  <r>
    <x v="0"/>
    <x v="5"/>
    <n v="97"/>
  </r>
  <r>
    <x v="0"/>
    <x v="0"/>
    <n v="22"/>
  </r>
  <r>
    <x v="0"/>
    <x v="1"/>
    <n v="1"/>
  </r>
  <r>
    <x v="0"/>
    <x v="2"/>
    <n v="11"/>
  </r>
  <r>
    <x v="0"/>
    <x v="3"/>
    <n v="0"/>
  </r>
  <r>
    <x v="0"/>
    <x v="4"/>
    <n v="1"/>
  </r>
  <r>
    <x v="0"/>
    <x v="5"/>
    <n v="2"/>
  </r>
  <r>
    <x v="1"/>
    <x v="0"/>
    <n v="42"/>
  </r>
  <r>
    <x v="1"/>
    <x v="1"/>
    <n v="11"/>
  </r>
  <r>
    <x v="1"/>
    <x v="2"/>
    <n v="57"/>
  </r>
  <r>
    <x v="1"/>
    <x v="3"/>
    <n v="10"/>
  </r>
  <r>
    <x v="1"/>
    <x v="4"/>
    <n v="28"/>
  </r>
  <r>
    <x v="1"/>
    <x v="5"/>
    <n v="14"/>
  </r>
  <r>
    <x v="0"/>
    <x v="0"/>
    <n v="463"/>
  </r>
  <r>
    <x v="0"/>
    <x v="1"/>
    <n v="96"/>
  </r>
  <r>
    <x v="0"/>
    <x v="2"/>
    <n v="333"/>
  </r>
  <r>
    <x v="0"/>
    <x v="3"/>
    <n v="168"/>
  </r>
  <r>
    <x v="0"/>
    <x v="4"/>
    <n v="53"/>
  </r>
  <r>
    <x v="0"/>
    <x v="5"/>
    <n v="10"/>
  </r>
  <r>
    <x v="0"/>
    <x v="0"/>
    <n v="4"/>
  </r>
  <r>
    <x v="0"/>
    <x v="1"/>
    <n v="1"/>
  </r>
  <r>
    <x v="0"/>
    <x v="2"/>
    <n v="7"/>
  </r>
  <r>
    <x v="0"/>
    <x v="3"/>
    <n v="2"/>
  </r>
  <r>
    <x v="0"/>
    <x v="4"/>
    <n v="1"/>
  </r>
  <r>
    <x v="0"/>
    <x v="5"/>
    <n v="2"/>
  </r>
  <r>
    <x v="2"/>
    <x v="0"/>
    <n v="260"/>
  </r>
  <r>
    <x v="2"/>
    <x v="1"/>
    <n v="86"/>
  </r>
  <r>
    <x v="2"/>
    <x v="2"/>
    <n v="559"/>
  </r>
  <r>
    <x v="2"/>
    <x v="3"/>
    <n v="63"/>
  </r>
  <r>
    <x v="2"/>
    <x v="4"/>
    <n v="9"/>
  </r>
  <r>
    <x v="2"/>
    <x v="5"/>
    <n v="67"/>
  </r>
  <r>
    <x v="4"/>
    <x v="0"/>
    <n v="180"/>
  </r>
  <r>
    <x v="4"/>
    <x v="1"/>
    <n v="32"/>
  </r>
  <r>
    <x v="4"/>
    <x v="2"/>
    <n v="348"/>
  </r>
  <r>
    <x v="4"/>
    <x v="3"/>
    <n v="76"/>
  </r>
  <r>
    <x v="4"/>
    <x v="4"/>
    <n v="32"/>
  </r>
  <r>
    <x v="4"/>
    <x v="5"/>
    <n v="90"/>
  </r>
  <r>
    <x v="0"/>
    <x v="0"/>
    <n v="62"/>
  </r>
  <r>
    <x v="0"/>
    <x v="1"/>
    <n v="1"/>
  </r>
  <r>
    <x v="0"/>
    <x v="2"/>
    <n v="44"/>
  </r>
  <r>
    <x v="0"/>
    <x v="3"/>
    <n v="6"/>
  </r>
  <r>
    <x v="0"/>
    <x v="4"/>
    <n v="5"/>
  </r>
  <r>
    <x v="0"/>
    <x v="5"/>
    <n v="22"/>
  </r>
  <r>
    <x v="4"/>
    <x v="0"/>
    <n v="62"/>
  </r>
  <r>
    <x v="4"/>
    <x v="1"/>
    <n v="1"/>
  </r>
  <r>
    <x v="4"/>
    <x v="2"/>
    <n v="44"/>
  </r>
  <r>
    <x v="4"/>
    <x v="3"/>
    <n v="6"/>
  </r>
  <r>
    <x v="4"/>
    <x v="4"/>
    <n v="5"/>
  </r>
  <r>
    <x v="4"/>
    <x v="5"/>
    <n v="22"/>
  </r>
  <r>
    <x v="2"/>
    <x v="0"/>
    <n v="67"/>
  </r>
  <r>
    <x v="2"/>
    <x v="1"/>
    <n v="1"/>
  </r>
  <r>
    <x v="2"/>
    <x v="2"/>
    <n v="20"/>
  </r>
  <r>
    <x v="2"/>
    <x v="3"/>
    <n v="0"/>
  </r>
  <r>
    <x v="2"/>
    <x v="4"/>
    <n v="2"/>
  </r>
  <r>
    <x v="2"/>
    <x v="5"/>
    <n v="31"/>
  </r>
  <r>
    <x v="3"/>
    <x v="0"/>
    <n v="421"/>
  </r>
  <r>
    <x v="3"/>
    <x v="1"/>
    <n v="76"/>
  </r>
  <r>
    <x v="3"/>
    <x v="2"/>
    <n v="536"/>
  </r>
  <r>
    <x v="3"/>
    <x v="3"/>
    <n v="82"/>
  </r>
  <r>
    <x v="3"/>
    <x v="4"/>
    <n v="178"/>
  </r>
  <r>
    <x v="3"/>
    <x v="5"/>
    <n v="102"/>
  </r>
  <r>
    <x v="0"/>
    <x v="0"/>
    <n v="154"/>
  </r>
  <r>
    <x v="0"/>
    <x v="1"/>
    <n v="22"/>
  </r>
  <r>
    <x v="0"/>
    <x v="2"/>
    <n v="202"/>
  </r>
  <r>
    <x v="0"/>
    <x v="3"/>
    <n v="39"/>
  </r>
  <r>
    <x v="0"/>
    <x v="4"/>
    <n v="30"/>
  </r>
  <r>
    <x v="0"/>
    <x v="5"/>
    <n v="8"/>
  </r>
  <r>
    <x v="0"/>
    <x v="0"/>
    <n v="502"/>
  </r>
  <r>
    <x v="0"/>
    <x v="1"/>
    <n v="19"/>
  </r>
  <r>
    <x v="0"/>
    <x v="2"/>
    <n v="132"/>
  </r>
  <r>
    <x v="0"/>
    <x v="3"/>
    <n v="0"/>
  </r>
  <r>
    <x v="0"/>
    <x v="4"/>
    <n v="6"/>
  </r>
  <r>
    <x v="0"/>
    <x v="5"/>
    <n v="26"/>
  </r>
  <r>
    <x v="0"/>
    <x v="0"/>
    <n v="145"/>
  </r>
  <r>
    <x v="0"/>
    <x v="1"/>
    <n v="193"/>
  </r>
  <r>
    <x v="0"/>
    <x v="2"/>
    <n v="459"/>
  </r>
  <r>
    <x v="0"/>
    <x v="3"/>
    <n v="205"/>
  </r>
  <r>
    <x v="0"/>
    <x v="4"/>
    <n v="26"/>
  </r>
  <r>
    <x v="0"/>
    <x v="5"/>
    <n v="145"/>
  </r>
  <r>
    <x v="6"/>
    <x v="0"/>
    <n v="322"/>
  </r>
  <r>
    <x v="6"/>
    <x v="1"/>
    <n v="3"/>
  </r>
  <r>
    <x v="6"/>
    <x v="2"/>
    <n v="50"/>
  </r>
  <r>
    <x v="6"/>
    <x v="3"/>
    <n v="4"/>
  </r>
  <r>
    <x v="6"/>
    <x v="4"/>
    <n v="3"/>
  </r>
  <r>
    <x v="6"/>
    <x v="5"/>
    <n v="42"/>
  </r>
  <r>
    <x v="1"/>
    <x v="0"/>
    <n v="322"/>
  </r>
  <r>
    <x v="1"/>
    <x v="1"/>
    <n v="3"/>
  </r>
  <r>
    <x v="1"/>
    <x v="2"/>
    <n v="50"/>
  </r>
  <r>
    <x v="1"/>
    <x v="3"/>
    <n v="4"/>
  </r>
  <r>
    <x v="1"/>
    <x v="4"/>
    <n v="3"/>
  </r>
  <r>
    <x v="1"/>
    <x v="5"/>
    <n v="42"/>
  </r>
  <r>
    <x v="5"/>
    <x v="0"/>
    <n v="322"/>
  </r>
  <r>
    <x v="5"/>
    <x v="1"/>
    <n v="3"/>
  </r>
  <r>
    <x v="5"/>
    <x v="2"/>
    <n v="50"/>
  </r>
  <r>
    <x v="5"/>
    <x v="3"/>
    <n v="4"/>
  </r>
  <r>
    <x v="5"/>
    <x v="4"/>
    <n v="3"/>
  </r>
  <r>
    <x v="5"/>
    <x v="5"/>
    <n v="42"/>
  </r>
  <r>
    <x v="0"/>
    <x v="0"/>
    <n v="1099"/>
  </r>
  <r>
    <x v="0"/>
    <x v="1"/>
    <n v="0"/>
  </r>
  <r>
    <x v="0"/>
    <x v="2"/>
    <n v="45"/>
  </r>
  <r>
    <x v="0"/>
    <x v="3"/>
    <n v="0"/>
  </r>
  <r>
    <x v="0"/>
    <x v="4"/>
    <n v="0"/>
  </r>
  <r>
    <x v="0"/>
    <x v="5"/>
    <n v="34"/>
  </r>
  <r>
    <x v="0"/>
    <x v="0"/>
    <n v="1099"/>
  </r>
  <r>
    <x v="0"/>
    <x v="1"/>
    <n v="0"/>
  </r>
  <r>
    <x v="0"/>
    <x v="2"/>
    <n v="45"/>
  </r>
  <r>
    <x v="0"/>
    <x v="3"/>
    <n v="0"/>
  </r>
  <r>
    <x v="0"/>
    <x v="4"/>
    <n v="0"/>
  </r>
  <r>
    <x v="0"/>
    <x v="5"/>
    <n v="34"/>
  </r>
  <r>
    <x v="4"/>
    <x v="0"/>
    <n v="890"/>
  </r>
  <r>
    <x v="4"/>
    <x v="1"/>
    <n v="63"/>
  </r>
  <r>
    <x v="4"/>
    <x v="2"/>
    <n v="292"/>
  </r>
  <r>
    <x v="4"/>
    <x v="3"/>
    <n v="0"/>
  </r>
  <r>
    <x v="4"/>
    <x v="4"/>
    <n v="25"/>
  </r>
  <r>
    <x v="4"/>
    <x v="5"/>
    <n v="12"/>
  </r>
  <r>
    <x v="0"/>
    <x v="0"/>
    <n v="863"/>
  </r>
  <r>
    <x v="0"/>
    <x v="1"/>
    <n v="83"/>
  </r>
  <r>
    <x v="0"/>
    <x v="2"/>
    <n v="547"/>
  </r>
  <r>
    <x v="0"/>
    <x v="3"/>
    <n v="86"/>
  </r>
  <r>
    <x v="0"/>
    <x v="4"/>
    <n v="99"/>
  </r>
  <r>
    <x v="0"/>
    <x v="5"/>
    <n v="33"/>
  </r>
  <r>
    <x v="0"/>
    <x v="0"/>
    <n v="448"/>
  </r>
  <r>
    <x v="0"/>
    <x v="1"/>
    <n v="21"/>
  </r>
  <r>
    <x v="0"/>
    <x v="2"/>
    <n v="125"/>
  </r>
  <r>
    <x v="0"/>
    <x v="3"/>
    <n v="52"/>
  </r>
  <r>
    <x v="0"/>
    <x v="4"/>
    <n v="101"/>
  </r>
  <r>
    <x v="0"/>
    <x v="5"/>
    <n v="62"/>
  </r>
  <r>
    <x v="0"/>
    <x v="0"/>
    <n v="399"/>
  </r>
  <r>
    <x v="0"/>
    <x v="1"/>
    <n v="4"/>
  </r>
  <r>
    <x v="0"/>
    <x v="2"/>
    <n v="30"/>
  </r>
  <r>
    <x v="0"/>
    <x v="3"/>
    <n v="6"/>
  </r>
  <r>
    <x v="0"/>
    <x v="4"/>
    <n v="4"/>
  </r>
  <r>
    <x v="0"/>
    <x v="5"/>
    <n v="30"/>
  </r>
  <r>
    <x v="5"/>
    <x v="0"/>
    <n v="85"/>
  </r>
  <r>
    <x v="5"/>
    <x v="1"/>
    <n v="7"/>
  </r>
  <r>
    <x v="5"/>
    <x v="2"/>
    <n v="24"/>
  </r>
  <r>
    <x v="5"/>
    <x v="3"/>
    <n v="2"/>
  </r>
  <r>
    <x v="5"/>
    <x v="4"/>
    <n v="3"/>
  </r>
  <r>
    <x v="5"/>
    <x v="5"/>
    <n v="27"/>
  </r>
  <r>
    <x v="3"/>
    <x v="0"/>
    <n v="97"/>
  </r>
  <r>
    <x v="3"/>
    <x v="1"/>
    <n v="1"/>
  </r>
  <r>
    <x v="3"/>
    <x v="2"/>
    <n v="41"/>
  </r>
  <r>
    <x v="3"/>
    <x v="3"/>
    <n v="6"/>
  </r>
  <r>
    <x v="3"/>
    <x v="4"/>
    <n v="2"/>
  </r>
  <r>
    <x v="3"/>
    <x v="5"/>
    <n v="41"/>
  </r>
  <r>
    <x v="6"/>
    <x v="0"/>
    <n v="35"/>
  </r>
  <r>
    <x v="6"/>
    <x v="1"/>
    <n v="3"/>
  </r>
  <r>
    <x v="6"/>
    <x v="2"/>
    <n v="67"/>
  </r>
  <r>
    <x v="6"/>
    <x v="3"/>
    <n v="10"/>
  </r>
  <r>
    <x v="6"/>
    <x v="4"/>
    <n v="8"/>
  </r>
  <r>
    <x v="6"/>
    <x v="5"/>
    <n v="24"/>
  </r>
  <r>
    <x v="0"/>
    <x v="0"/>
    <n v="3"/>
  </r>
  <r>
    <x v="0"/>
    <x v="1"/>
    <n v="2"/>
  </r>
  <r>
    <x v="0"/>
    <x v="2"/>
    <n v="11"/>
  </r>
  <r>
    <x v="0"/>
    <x v="3"/>
    <n v="2"/>
  </r>
  <r>
    <x v="0"/>
    <x v="4"/>
    <n v="2"/>
  </r>
  <r>
    <x v="0"/>
    <x v="5"/>
    <n v="10"/>
  </r>
  <r>
    <x v="2"/>
    <x v="0"/>
    <n v="315"/>
  </r>
  <r>
    <x v="2"/>
    <x v="1"/>
    <n v="35"/>
  </r>
  <r>
    <x v="2"/>
    <x v="2"/>
    <n v="322"/>
  </r>
  <r>
    <x v="2"/>
    <x v="3"/>
    <n v="46"/>
  </r>
  <r>
    <x v="2"/>
    <x v="4"/>
    <n v="7"/>
  </r>
  <r>
    <x v="2"/>
    <x v="5"/>
    <n v="143"/>
  </r>
  <r>
    <x v="1"/>
    <x v="0"/>
    <n v="738"/>
  </r>
  <r>
    <x v="1"/>
    <x v="1"/>
    <n v="0"/>
  </r>
  <r>
    <x v="1"/>
    <x v="2"/>
    <n v="232"/>
  </r>
  <r>
    <x v="1"/>
    <x v="3"/>
    <n v="13"/>
  </r>
  <r>
    <x v="1"/>
    <x v="4"/>
    <n v="20"/>
  </r>
  <r>
    <x v="1"/>
    <x v="5"/>
    <n v="50"/>
  </r>
  <r>
    <x v="0"/>
    <x v="0"/>
    <n v="738"/>
  </r>
  <r>
    <x v="0"/>
    <x v="1"/>
    <n v="0"/>
  </r>
  <r>
    <x v="0"/>
    <x v="2"/>
    <n v="232"/>
  </r>
  <r>
    <x v="0"/>
    <x v="3"/>
    <n v="13"/>
  </r>
  <r>
    <x v="0"/>
    <x v="4"/>
    <n v="20"/>
  </r>
  <r>
    <x v="0"/>
    <x v="5"/>
    <n v="50"/>
  </r>
  <r>
    <x v="0"/>
    <x v="0"/>
    <n v="179"/>
  </r>
  <r>
    <x v="0"/>
    <x v="1"/>
    <n v="28"/>
  </r>
  <r>
    <x v="0"/>
    <x v="2"/>
    <n v="520"/>
  </r>
  <r>
    <x v="0"/>
    <x v="3"/>
    <n v="111"/>
  </r>
  <r>
    <x v="0"/>
    <x v="4"/>
    <n v="123"/>
  </r>
  <r>
    <x v="0"/>
    <x v="5"/>
    <n v="47"/>
  </r>
  <r>
    <x v="0"/>
    <x v="0"/>
    <n v="381"/>
  </r>
  <r>
    <x v="0"/>
    <x v="1"/>
    <n v="28"/>
  </r>
  <r>
    <x v="0"/>
    <x v="2"/>
    <n v="215"/>
  </r>
  <r>
    <x v="0"/>
    <x v="3"/>
    <n v="84"/>
  </r>
  <r>
    <x v="0"/>
    <x v="4"/>
    <n v="28"/>
  </r>
  <r>
    <x v="0"/>
    <x v="5"/>
    <n v="21"/>
  </r>
  <r>
    <x v="4"/>
    <x v="0"/>
    <n v="247"/>
  </r>
  <r>
    <x v="4"/>
    <x v="1"/>
    <n v="49"/>
  </r>
  <r>
    <x v="4"/>
    <x v="2"/>
    <n v="159"/>
  </r>
  <r>
    <x v="4"/>
    <x v="3"/>
    <n v="7"/>
  </r>
  <r>
    <x v="4"/>
    <x v="4"/>
    <n v="82"/>
  </r>
  <r>
    <x v="4"/>
    <x v="5"/>
    <n v="109"/>
  </r>
  <r>
    <x v="0"/>
    <x v="0"/>
    <n v="711"/>
  </r>
  <r>
    <x v="0"/>
    <x v="1"/>
    <n v="36"/>
  </r>
  <r>
    <x v="0"/>
    <x v="2"/>
    <n v="217"/>
  </r>
  <r>
    <x v="0"/>
    <x v="3"/>
    <n v="172"/>
  </r>
  <r>
    <x v="0"/>
    <x v="4"/>
    <n v="96"/>
  </r>
  <r>
    <x v="0"/>
    <x v="5"/>
    <n v="168"/>
  </r>
  <r>
    <x v="0"/>
    <x v="0"/>
    <n v="30"/>
  </r>
  <r>
    <x v="0"/>
    <x v="1"/>
    <n v="8"/>
  </r>
  <r>
    <x v="0"/>
    <x v="2"/>
    <n v="12"/>
  </r>
  <r>
    <x v="0"/>
    <x v="3"/>
    <n v="8"/>
  </r>
  <r>
    <x v="0"/>
    <x v="4"/>
    <n v="8"/>
  </r>
  <r>
    <x v="0"/>
    <x v="5"/>
    <n v="12"/>
  </r>
  <r>
    <x v="1"/>
    <x v="0"/>
    <n v="30"/>
  </r>
  <r>
    <x v="1"/>
    <x v="1"/>
    <n v="8"/>
  </r>
  <r>
    <x v="1"/>
    <x v="2"/>
    <n v="12"/>
  </r>
  <r>
    <x v="1"/>
    <x v="3"/>
    <n v="8"/>
  </r>
  <r>
    <x v="1"/>
    <x v="4"/>
    <n v="8"/>
  </r>
  <r>
    <x v="1"/>
    <x v="5"/>
    <n v="12"/>
  </r>
  <r>
    <x v="0"/>
    <x v="0"/>
    <n v="288"/>
  </r>
  <r>
    <x v="0"/>
    <x v="1"/>
    <n v="10"/>
  </r>
  <r>
    <x v="0"/>
    <x v="2"/>
    <n v="30"/>
  </r>
  <r>
    <x v="0"/>
    <x v="3"/>
    <n v="4"/>
  </r>
  <r>
    <x v="0"/>
    <x v="4"/>
    <n v="10"/>
  </r>
  <r>
    <x v="0"/>
    <x v="5"/>
    <n v="125"/>
  </r>
  <r>
    <x v="1"/>
    <x v="0"/>
    <n v="212"/>
  </r>
  <r>
    <x v="1"/>
    <x v="1"/>
    <n v="6"/>
  </r>
  <r>
    <x v="1"/>
    <x v="2"/>
    <n v="69"/>
  </r>
  <r>
    <x v="1"/>
    <x v="3"/>
    <n v="4"/>
  </r>
  <r>
    <x v="1"/>
    <x v="4"/>
    <n v="12"/>
  </r>
  <r>
    <x v="1"/>
    <x v="5"/>
    <n v="3"/>
  </r>
  <r>
    <x v="2"/>
    <x v="0"/>
    <n v="173"/>
  </r>
  <r>
    <x v="2"/>
    <x v="1"/>
    <n v="4"/>
  </r>
  <r>
    <x v="2"/>
    <x v="2"/>
    <n v="30"/>
  </r>
  <r>
    <x v="2"/>
    <x v="3"/>
    <n v="3"/>
  </r>
  <r>
    <x v="2"/>
    <x v="4"/>
    <n v="6"/>
  </r>
  <r>
    <x v="2"/>
    <x v="5"/>
    <n v="41"/>
  </r>
  <r>
    <x v="0"/>
    <x v="0"/>
    <n v="604"/>
  </r>
  <r>
    <x v="0"/>
    <x v="1"/>
    <n v="0"/>
  </r>
  <r>
    <x v="0"/>
    <x v="2"/>
    <n v="100"/>
  </r>
  <r>
    <x v="0"/>
    <x v="3"/>
    <n v="19"/>
  </r>
  <r>
    <x v="0"/>
    <x v="4"/>
    <n v="0"/>
  </r>
  <r>
    <x v="0"/>
    <x v="5"/>
    <n v="28"/>
  </r>
  <r>
    <x v="3"/>
    <x v="0"/>
    <n v="482"/>
  </r>
  <r>
    <x v="3"/>
    <x v="1"/>
    <n v="34"/>
  </r>
  <r>
    <x v="3"/>
    <x v="2"/>
    <n v="471"/>
  </r>
  <r>
    <x v="3"/>
    <x v="3"/>
    <n v="119"/>
  </r>
  <r>
    <x v="3"/>
    <x v="4"/>
    <n v="68"/>
  </r>
  <r>
    <x v="3"/>
    <x v="5"/>
    <n v="22"/>
  </r>
  <r>
    <x v="0"/>
    <x v="0"/>
    <n v="531"/>
  </r>
  <r>
    <x v="0"/>
    <x v="1"/>
    <n v="69"/>
  </r>
  <r>
    <x v="0"/>
    <x v="2"/>
    <n v="300"/>
  </r>
  <r>
    <x v="0"/>
    <x v="3"/>
    <n v="150"/>
  </r>
  <r>
    <x v="0"/>
    <x v="4"/>
    <n v="138"/>
  </r>
  <r>
    <x v="0"/>
    <x v="5"/>
    <n v="150"/>
  </r>
  <r>
    <x v="1"/>
    <x v="0"/>
    <n v="531"/>
  </r>
  <r>
    <x v="1"/>
    <x v="1"/>
    <n v="69"/>
  </r>
  <r>
    <x v="1"/>
    <x v="2"/>
    <n v="300"/>
  </r>
  <r>
    <x v="1"/>
    <x v="3"/>
    <n v="150"/>
  </r>
  <r>
    <x v="1"/>
    <x v="4"/>
    <n v="138"/>
  </r>
  <r>
    <x v="1"/>
    <x v="5"/>
    <n v="150"/>
  </r>
  <r>
    <x v="5"/>
    <x v="0"/>
    <n v="448"/>
  </r>
  <r>
    <x v="5"/>
    <x v="1"/>
    <n v="40"/>
  </r>
  <r>
    <x v="5"/>
    <x v="2"/>
    <n v="469"/>
  </r>
  <r>
    <x v="5"/>
    <x v="3"/>
    <n v="80"/>
  </r>
  <r>
    <x v="5"/>
    <x v="4"/>
    <n v="0"/>
  </r>
  <r>
    <x v="5"/>
    <x v="5"/>
    <n v="91"/>
  </r>
  <r>
    <x v="3"/>
    <x v="0"/>
    <n v="9"/>
  </r>
  <r>
    <x v="3"/>
    <x v="1"/>
    <n v="0"/>
  </r>
  <r>
    <x v="3"/>
    <x v="2"/>
    <n v="6"/>
  </r>
  <r>
    <x v="3"/>
    <x v="3"/>
    <n v="3"/>
  </r>
  <r>
    <x v="3"/>
    <x v="4"/>
    <n v="1"/>
  </r>
  <r>
    <x v="3"/>
    <x v="5"/>
    <n v="3"/>
  </r>
  <r>
    <x v="0"/>
    <x v="0"/>
    <n v="9"/>
  </r>
  <r>
    <x v="0"/>
    <x v="1"/>
    <n v="0"/>
  </r>
  <r>
    <x v="0"/>
    <x v="2"/>
    <n v="6"/>
  </r>
  <r>
    <x v="0"/>
    <x v="3"/>
    <n v="3"/>
  </r>
  <r>
    <x v="0"/>
    <x v="4"/>
    <n v="1"/>
  </r>
  <r>
    <x v="0"/>
    <x v="5"/>
    <n v="3"/>
  </r>
  <r>
    <x v="4"/>
    <x v="0"/>
    <n v="230"/>
  </r>
  <r>
    <x v="4"/>
    <x v="1"/>
    <n v="42"/>
  </r>
  <r>
    <x v="4"/>
    <x v="2"/>
    <n v="192"/>
  </r>
  <r>
    <x v="4"/>
    <x v="3"/>
    <n v="49"/>
  </r>
  <r>
    <x v="4"/>
    <x v="4"/>
    <n v="37"/>
  </r>
  <r>
    <x v="4"/>
    <x v="5"/>
    <n v="53"/>
  </r>
  <r>
    <x v="1"/>
    <x v="0"/>
    <n v="496"/>
  </r>
  <r>
    <x v="1"/>
    <x v="1"/>
    <n v="32"/>
  </r>
  <r>
    <x v="1"/>
    <x v="2"/>
    <n v="849"/>
  </r>
  <r>
    <x v="1"/>
    <x v="3"/>
    <n v="229"/>
  </r>
  <r>
    <x v="1"/>
    <x v="4"/>
    <n v="48"/>
  </r>
  <r>
    <x v="1"/>
    <x v="5"/>
    <n v="128"/>
  </r>
  <r>
    <x v="5"/>
    <x v="0"/>
    <n v="33"/>
  </r>
  <r>
    <x v="5"/>
    <x v="1"/>
    <n v="4"/>
  </r>
  <r>
    <x v="5"/>
    <x v="2"/>
    <n v="24"/>
  </r>
  <r>
    <x v="5"/>
    <x v="3"/>
    <n v="4"/>
  </r>
  <r>
    <x v="5"/>
    <x v="4"/>
    <n v="2"/>
  </r>
  <r>
    <x v="5"/>
    <x v="5"/>
    <n v="5"/>
  </r>
  <r>
    <x v="5"/>
    <x v="0"/>
    <n v="784"/>
  </r>
  <r>
    <x v="5"/>
    <x v="1"/>
    <n v="48"/>
  </r>
  <r>
    <x v="5"/>
    <x v="2"/>
    <n v="560"/>
  </r>
  <r>
    <x v="5"/>
    <x v="3"/>
    <n v="42"/>
  </r>
  <r>
    <x v="5"/>
    <x v="4"/>
    <n v="176"/>
  </r>
  <r>
    <x v="5"/>
    <x v="5"/>
    <n v="48"/>
  </r>
  <r>
    <x v="5"/>
    <x v="0"/>
    <n v="10"/>
  </r>
  <r>
    <x v="5"/>
    <x v="1"/>
    <n v="12"/>
  </r>
  <r>
    <x v="5"/>
    <x v="2"/>
    <n v="12"/>
  </r>
  <r>
    <x v="5"/>
    <x v="3"/>
    <n v="25"/>
  </r>
  <r>
    <x v="5"/>
    <x v="4"/>
    <n v="1"/>
  </r>
  <r>
    <x v="5"/>
    <x v="5"/>
    <n v="20"/>
  </r>
  <r>
    <x v="2"/>
    <x v="0"/>
    <n v="5"/>
  </r>
  <r>
    <x v="2"/>
    <x v="1"/>
    <n v="13"/>
  </r>
  <r>
    <x v="2"/>
    <x v="2"/>
    <n v="14"/>
  </r>
  <r>
    <x v="2"/>
    <x v="3"/>
    <n v="0"/>
  </r>
  <r>
    <x v="2"/>
    <x v="4"/>
    <n v="5"/>
  </r>
  <r>
    <x v="2"/>
    <x v="5"/>
    <n v="31"/>
  </r>
  <r>
    <x v="4"/>
    <x v="0"/>
    <n v="4"/>
  </r>
  <r>
    <x v="4"/>
    <x v="1"/>
    <n v="1"/>
  </r>
  <r>
    <x v="4"/>
    <x v="2"/>
    <n v="5"/>
  </r>
  <r>
    <x v="4"/>
    <x v="3"/>
    <n v="2"/>
  </r>
  <r>
    <x v="4"/>
    <x v="4"/>
    <n v="0"/>
  </r>
  <r>
    <x v="4"/>
    <x v="5"/>
    <n v="4"/>
  </r>
  <r>
    <x v="5"/>
    <x v="0"/>
    <n v="600"/>
  </r>
  <r>
    <x v="5"/>
    <x v="1"/>
    <n v="20"/>
  </r>
  <r>
    <x v="5"/>
    <x v="2"/>
    <n v="350"/>
  </r>
  <r>
    <x v="5"/>
    <x v="3"/>
    <n v="29"/>
  </r>
  <r>
    <x v="5"/>
    <x v="4"/>
    <n v="30"/>
  </r>
  <r>
    <x v="5"/>
    <x v="5"/>
    <n v="33"/>
  </r>
  <r>
    <x v="6"/>
    <x v="0"/>
    <n v="168"/>
  </r>
  <r>
    <x v="6"/>
    <x v="1"/>
    <n v="148"/>
  </r>
  <r>
    <x v="6"/>
    <x v="2"/>
    <n v="444"/>
  </r>
  <r>
    <x v="6"/>
    <x v="3"/>
    <n v="32"/>
  </r>
  <r>
    <x v="6"/>
    <x v="4"/>
    <n v="172"/>
  </r>
  <r>
    <x v="6"/>
    <x v="5"/>
    <n v="148"/>
  </r>
  <r>
    <x v="0"/>
    <x v="0"/>
    <n v="493"/>
  </r>
  <r>
    <x v="0"/>
    <x v="1"/>
    <n v="26"/>
  </r>
  <r>
    <x v="0"/>
    <x v="2"/>
    <n v="206"/>
  </r>
  <r>
    <x v="0"/>
    <x v="3"/>
    <n v="116"/>
  </r>
  <r>
    <x v="0"/>
    <x v="4"/>
    <n v="80"/>
  </r>
  <r>
    <x v="0"/>
    <x v="5"/>
    <n v="80"/>
  </r>
  <r>
    <x v="0"/>
    <x v="0"/>
    <n v="6"/>
  </r>
  <r>
    <x v="0"/>
    <x v="1"/>
    <n v="5"/>
  </r>
  <r>
    <x v="0"/>
    <x v="2"/>
    <n v="4"/>
  </r>
  <r>
    <x v="0"/>
    <x v="3"/>
    <n v="13"/>
  </r>
  <r>
    <x v="0"/>
    <x v="4"/>
    <n v="4"/>
  </r>
  <r>
    <x v="0"/>
    <x v="5"/>
    <n v="25"/>
  </r>
  <r>
    <x v="6"/>
    <x v="0"/>
    <n v="6"/>
  </r>
  <r>
    <x v="6"/>
    <x v="1"/>
    <n v="4"/>
  </r>
  <r>
    <x v="6"/>
    <x v="2"/>
    <n v="1"/>
  </r>
  <r>
    <x v="6"/>
    <x v="3"/>
    <n v="7"/>
  </r>
  <r>
    <x v="6"/>
    <x v="4"/>
    <n v="2"/>
  </r>
  <r>
    <x v="6"/>
    <x v="5"/>
    <n v="15"/>
  </r>
  <r>
    <x v="1"/>
    <x v="0"/>
    <n v="4"/>
  </r>
  <r>
    <x v="1"/>
    <x v="1"/>
    <n v="12"/>
  </r>
  <r>
    <x v="1"/>
    <x v="2"/>
    <n v="5"/>
  </r>
  <r>
    <x v="1"/>
    <x v="3"/>
    <n v="3"/>
  </r>
  <r>
    <x v="1"/>
    <x v="4"/>
    <n v="16"/>
  </r>
  <r>
    <x v="1"/>
    <x v="5"/>
    <n v="17"/>
  </r>
  <r>
    <x v="4"/>
    <x v="0"/>
    <n v="4"/>
  </r>
  <r>
    <x v="4"/>
    <x v="1"/>
    <n v="12"/>
  </r>
  <r>
    <x v="4"/>
    <x v="2"/>
    <n v="5"/>
  </r>
  <r>
    <x v="4"/>
    <x v="3"/>
    <n v="3"/>
  </r>
  <r>
    <x v="4"/>
    <x v="4"/>
    <n v="16"/>
  </r>
  <r>
    <x v="4"/>
    <x v="5"/>
    <n v="17"/>
  </r>
  <r>
    <x v="0"/>
    <x v="0"/>
    <n v="29"/>
  </r>
  <r>
    <x v="0"/>
    <x v="1"/>
    <n v="0"/>
  </r>
  <r>
    <x v="0"/>
    <x v="2"/>
    <n v="2"/>
  </r>
  <r>
    <x v="0"/>
    <x v="3"/>
    <n v="0"/>
  </r>
  <r>
    <x v="0"/>
    <x v="4"/>
    <n v="0"/>
  </r>
  <r>
    <x v="0"/>
    <x v="5"/>
    <n v="1"/>
  </r>
  <r>
    <x v="7"/>
    <x v="0"/>
    <n v="520"/>
  </r>
  <r>
    <x v="7"/>
    <x v="1"/>
    <n v="8"/>
  </r>
  <r>
    <x v="7"/>
    <x v="2"/>
    <n v="223"/>
  </r>
  <r>
    <x v="7"/>
    <x v="3"/>
    <n v="32"/>
  </r>
  <r>
    <x v="7"/>
    <x v="4"/>
    <n v="49"/>
  </r>
  <r>
    <x v="7"/>
    <x v="5"/>
    <n v="42"/>
  </r>
  <r>
    <x v="3"/>
    <x v="0"/>
    <n v="520"/>
  </r>
  <r>
    <x v="3"/>
    <x v="1"/>
    <n v="8"/>
  </r>
  <r>
    <x v="3"/>
    <x v="2"/>
    <n v="223"/>
  </r>
  <r>
    <x v="3"/>
    <x v="3"/>
    <n v="32"/>
  </r>
  <r>
    <x v="3"/>
    <x v="4"/>
    <n v="49"/>
  </r>
  <r>
    <x v="3"/>
    <x v="5"/>
    <n v="42"/>
  </r>
  <r>
    <x v="3"/>
    <x v="0"/>
    <n v="835"/>
  </r>
  <r>
    <x v="3"/>
    <x v="1"/>
    <n v="73"/>
  </r>
  <r>
    <x v="3"/>
    <x v="2"/>
    <n v="380"/>
  </r>
  <r>
    <x v="3"/>
    <x v="3"/>
    <n v="114"/>
  </r>
  <r>
    <x v="3"/>
    <x v="4"/>
    <n v="73"/>
  </r>
  <r>
    <x v="3"/>
    <x v="5"/>
    <n v="43"/>
  </r>
  <r>
    <x v="0"/>
    <x v="0"/>
    <n v="1296"/>
  </r>
  <r>
    <x v="0"/>
    <x v="1"/>
    <n v="17"/>
  </r>
  <r>
    <x v="0"/>
    <x v="2"/>
    <n v="311"/>
  </r>
  <r>
    <x v="0"/>
    <x v="3"/>
    <n v="45"/>
  </r>
  <r>
    <x v="0"/>
    <x v="4"/>
    <n v="69"/>
  </r>
  <r>
    <x v="0"/>
    <x v="5"/>
    <n v="51"/>
  </r>
  <r>
    <x v="0"/>
    <x v="0"/>
    <n v="16"/>
  </r>
  <r>
    <x v="0"/>
    <x v="1"/>
    <n v="0"/>
  </r>
  <r>
    <x v="0"/>
    <x v="2"/>
    <n v="3"/>
  </r>
  <r>
    <x v="0"/>
    <x v="3"/>
    <n v="0"/>
  </r>
  <r>
    <x v="0"/>
    <x v="4"/>
    <n v="0"/>
  </r>
  <r>
    <x v="0"/>
    <x v="5"/>
    <n v="1"/>
  </r>
  <r>
    <x v="6"/>
    <x v="0"/>
    <n v="760"/>
  </r>
  <r>
    <x v="6"/>
    <x v="1"/>
    <n v="80"/>
  </r>
  <r>
    <x v="6"/>
    <x v="2"/>
    <n v="466"/>
  </r>
  <r>
    <x v="6"/>
    <x v="3"/>
    <n v="17"/>
  </r>
  <r>
    <x v="6"/>
    <x v="4"/>
    <n v="13"/>
  </r>
  <r>
    <x v="6"/>
    <x v="5"/>
    <n v="80"/>
  </r>
  <r>
    <x v="0"/>
    <x v="0"/>
    <n v="70"/>
  </r>
  <r>
    <x v="0"/>
    <x v="1"/>
    <n v="6"/>
  </r>
  <r>
    <x v="0"/>
    <x v="2"/>
    <n v="69"/>
  </r>
  <r>
    <x v="0"/>
    <x v="3"/>
    <n v="2"/>
  </r>
  <r>
    <x v="0"/>
    <x v="4"/>
    <n v="3"/>
  </r>
  <r>
    <x v="0"/>
    <x v="5"/>
    <n v="3"/>
  </r>
  <r>
    <x v="0"/>
    <x v="0"/>
    <n v="68"/>
  </r>
  <r>
    <x v="0"/>
    <x v="1"/>
    <n v="0"/>
  </r>
  <r>
    <x v="0"/>
    <x v="2"/>
    <n v="16"/>
  </r>
  <r>
    <x v="0"/>
    <x v="3"/>
    <n v="0"/>
  </r>
  <r>
    <x v="0"/>
    <x v="4"/>
    <n v="0"/>
  </r>
  <r>
    <x v="0"/>
    <x v="5"/>
    <n v="8"/>
  </r>
  <r>
    <x v="0"/>
    <x v="0"/>
    <n v="68"/>
  </r>
  <r>
    <x v="0"/>
    <x v="1"/>
    <n v="0"/>
  </r>
  <r>
    <x v="0"/>
    <x v="2"/>
    <n v="16"/>
  </r>
  <r>
    <x v="0"/>
    <x v="3"/>
    <n v="0"/>
  </r>
  <r>
    <x v="0"/>
    <x v="4"/>
    <n v="0"/>
  </r>
  <r>
    <x v="0"/>
    <x v="5"/>
    <n v="8"/>
  </r>
  <r>
    <x v="6"/>
    <x v="0"/>
    <n v="9"/>
  </r>
  <r>
    <x v="6"/>
    <x v="1"/>
    <n v="1"/>
  </r>
  <r>
    <x v="6"/>
    <x v="2"/>
    <n v="5"/>
  </r>
  <r>
    <x v="6"/>
    <x v="3"/>
    <n v="4"/>
  </r>
  <r>
    <x v="6"/>
    <x v="4"/>
    <n v="5"/>
  </r>
  <r>
    <x v="6"/>
    <x v="5"/>
    <n v="7"/>
  </r>
  <r>
    <x v="1"/>
    <x v="0"/>
    <n v="9"/>
  </r>
  <r>
    <x v="1"/>
    <x v="1"/>
    <n v="1"/>
  </r>
  <r>
    <x v="1"/>
    <x v="2"/>
    <n v="5"/>
  </r>
  <r>
    <x v="1"/>
    <x v="3"/>
    <n v="4"/>
  </r>
  <r>
    <x v="1"/>
    <x v="4"/>
    <n v="5"/>
  </r>
  <r>
    <x v="1"/>
    <x v="5"/>
    <n v="7"/>
  </r>
  <r>
    <x v="0"/>
    <x v="0"/>
    <n v="325"/>
  </r>
  <r>
    <x v="0"/>
    <x v="1"/>
    <n v="83"/>
  </r>
  <r>
    <x v="0"/>
    <x v="2"/>
    <n v="300"/>
  </r>
  <r>
    <x v="0"/>
    <x v="3"/>
    <n v="86"/>
  </r>
  <r>
    <x v="0"/>
    <x v="4"/>
    <n v="58"/>
  </r>
  <r>
    <x v="0"/>
    <x v="5"/>
    <n v="91"/>
  </r>
  <r>
    <x v="6"/>
    <x v="0"/>
    <n v="9"/>
  </r>
  <r>
    <x v="6"/>
    <x v="1"/>
    <n v="1"/>
  </r>
  <r>
    <x v="6"/>
    <x v="2"/>
    <n v="3"/>
  </r>
  <r>
    <x v="6"/>
    <x v="3"/>
    <n v="0"/>
  </r>
  <r>
    <x v="6"/>
    <x v="4"/>
    <n v="4"/>
  </r>
  <r>
    <x v="6"/>
    <x v="5"/>
    <n v="8"/>
  </r>
  <r>
    <x v="0"/>
    <x v="0"/>
    <n v="9"/>
  </r>
  <r>
    <x v="0"/>
    <x v="1"/>
    <n v="1"/>
  </r>
  <r>
    <x v="0"/>
    <x v="2"/>
    <n v="3"/>
  </r>
  <r>
    <x v="0"/>
    <x v="3"/>
    <n v="0"/>
  </r>
  <r>
    <x v="0"/>
    <x v="4"/>
    <n v="4"/>
  </r>
  <r>
    <x v="0"/>
    <x v="5"/>
    <n v="8"/>
  </r>
  <r>
    <x v="0"/>
    <x v="0"/>
    <n v="303"/>
  </r>
  <r>
    <x v="0"/>
    <x v="1"/>
    <n v="23"/>
  </r>
  <r>
    <x v="0"/>
    <x v="2"/>
    <n v="751"/>
  </r>
  <r>
    <x v="0"/>
    <x v="3"/>
    <n v="82"/>
  </r>
  <r>
    <x v="0"/>
    <x v="4"/>
    <n v="26"/>
  </r>
  <r>
    <x v="0"/>
    <x v="5"/>
    <n v="191"/>
  </r>
  <r>
    <x v="0"/>
    <x v="0"/>
    <n v="121"/>
  </r>
  <r>
    <x v="0"/>
    <x v="1"/>
    <n v="103"/>
  </r>
  <r>
    <x v="0"/>
    <x v="2"/>
    <n v="69"/>
  </r>
  <r>
    <x v="0"/>
    <x v="3"/>
    <n v="8"/>
  </r>
  <r>
    <x v="0"/>
    <x v="4"/>
    <n v="44"/>
  </r>
  <r>
    <x v="0"/>
    <x v="5"/>
    <n v="48"/>
  </r>
  <r>
    <x v="0"/>
    <x v="0"/>
    <n v="16"/>
  </r>
  <r>
    <x v="0"/>
    <x v="1"/>
    <n v="36"/>
  </r>
  <r>
    <x v="0"/>
    <x v="2"/>
    <n v="21"/>
  </r>
  <r>
    <x v="0"/>
    <x v="3"/>
    <n v="20"/>
  </r>
  <r>
    <x v="0"/>
    <x v="4"/>
    <n v="62"/>
  </r>
  <r>
    <x v="0"/>
    <x v="5"/>
    <n v="108"/>
  </r>
  <r>
    <x v="0"/>
    <x v="0"/>
    <n v="561"/>
  </r>
  <r>
    <x v="0"/>
    <x v="1"/>
    <n v="64"/>
  </r>
  <r>
    <x v="0"/>
    <x v="2"/>
    <n v="785"/>
  </r>
  <r>
    <x v="0"/>
    <x v="3"/>
    <n v="84"/>
  </r>
  <r>
    <x v="0"/>
    <x v="4"/>
    <n v="128"/>
  </r>
  <r>
    <x v="0"/>
    <x v="5"/>
    <n v="48"/>
  </r>
  <r>
    <x v="0"/>
    <x v="0"/>
    <n v="462"/>
  </r>
  <r>
    <x v="0"/>
    <x v="1"/>
    <n v="61"/>
  </r>
  <r>
    <x v="0"/>
    <x v="2"/>
    <n v="184"/>
  </r>
  <r>
    <x v="0"/>
    <x v="3"/>
    <n v="10"/>
  </r>
  <r>
    <x v="0"/>
    <x v="4"/>
    <n v="53"/>
  </r>
  <r>
    <x v="0"/>
    <x v="5"/>
    <n v="107"/>
  </r>
  <r>
    <x v="0"/>
    <x v="0"/>
    <n v="376"/>
  </r>
  <r>
    <x v="0"/>
    <x v="1"/>
    <n v="0"/>
  </r>
  <r>
    <x v="0"/>
    <x v="2"/>
    <n v="38"/>
  </r>
  <r>
    <x v="0"/>
    <x v="3"/>
    <n v="11"/>
  </r>
  <r>
    <x v="0"/>
    <x v="4"/>
    <n v="8"/>
  </r>
  <r>
    <x v="0"/>
    <x v="5"/>
    <n v="69"/>
  </r>
  <r>
    <x v="0"/>
    <x v="0"/>
    <n v="341"/>
  </r>
  <r>
    <x v="0"/>
    <x v="1"/>
    <n v="142"/>
  </r>
  <r>
    <x v="0"/>
    <x v="2"/>
    <n v="113"/>
  </r>
  <r>
    <x v="0"/>
    <x v="3"/>
    <n v="259"/>
  </r>
  <r>
    <x v="0"/>
    <x v="4"/>
    <n v="151"/>
  </r>
  <r>
    <x v="0"/>
    <x v="5"/>
    <n v="66"/>
  </r>
  <r>
    <x v="4"/>
    <x v="0"/>
    <n v="595"/>
  </r>
  <r>
    <x v="4"/>
    <x v="1"/>
    <n v="97"/>
  </r>
  <r>
    <x v="4"/>
    <x v="2"/>
    <n v="291"/>
  </r>
  <r>
    <x v="4"/>
    <x v="3"/>
    <n v="127"/>
  </r>
  <r>
    <x v="4"/>
    <x v="4"/>
    <n v="133"/>
  </r>
  <r>
    <x v="4"/>
    <x v="5"/>
    <n v="121"/>
  </r>
  <r>
    <x v="0"/>
    <x v="0"/>
    <n v="179"/>
  </r>
  <r>
    <x v="0"/>
    <x v="1"/>
    <n v="8"/>
  </r>
  <r>
    <x v="0"/>
    <x v="2"/>
    <n v="83"/>
  </r>
  <r>
    <x v="0"/>
    <x v="3"/>
    <n v="19"/>
  </r>
  <r>
    <x v="0"/>
    <x v="4"/>
    <n v="11"/>
  </r>
  <r>
    <x v="0"/>
    <x v="5"/>
    <n v="26"/>
  </r>
  <r>
    <x v="0"/>
    <x v="0"/>
    <n v="23"/>
  </r>
  <r>
    <x v="0"/>
    <x v="1"/>
    <n v="4"/>
  </r>
  <r>
    <x v="0"/>
    <x v="2"/>
    <n v="5"/>
  </r>
  <r>
    <x v="0"/>
    <x v="3"/>
    <n v="10"/>
  </r>
  <r>
    <x v="0"/>
    <x v="4"/>
    <n v="5"/>
  </r>
  <r>
    <x v="0"/>
    <x v="5"/>
    <n v="23"/>
  </r>
  <r>
    <x v="0"/>
    <x v="0"/>
    <n v="530"/>
  </r>
  <r>
    <x v="0"/>
    <x v="1"/>
    <n v="117"/>
  </r>
  <r>
    <x v="0"/>
    <x v="2"/>
    <n v="678"/>
  </r>
  <r>
    <x v="0"/>
    <x v="3"/>
    <n v="134"/>
  </r>
  <r>
    <x v="0"/>
    <x v="4"/>
    <n v="44"/>
  </r>
  <r>
    <x v="0"/>
    <x v="5"/>
    <n v="147"/>
  </r>
  <r>
    <x v="0"/>
    <x v="0"/>
    <n v="594"/>
  </r>
  <r>
    <x v="0"/>
    <x v="1"/>
    <n v="134"/>
  </r>
  <r>
    <x v="0"/>
    <x v="2"/>
    <n v="786"/>
  </r>
  <r>
    <x v="0"/>
    <x v="3"/>
    <n v="33"/>
  </r>
  <r>
    <x v="0"/>
    <x v="4"/>
    <n v="134"/>
  </r>
  <r>
    <x v="0"/>
    <x v="5"/>
    <n v="57"/>
  </r>
  <r>
    <x v="6"/>
    <x v="0"/>
    <n v="852"/>
  </r>
  <r>
    <x v="6"/>
    <x v="1"/>
    <n v="60"/>
  </r>
  <r>
    <x v="6"/>
    <x v="2"/>
    <n v="207"/>
  </r>
  <r>
    <x v="6"/>
    <x v="3"/>
    <n v="78"/>
  </r>
  <r>
    <x v="6"/>
    <x v="4"/>
    <n v="36"/>
  </r>
  <r>
    <x v="6"/>
    <x v="5"/>
    <n v="48"/>
  </r>
  <r>
    <x v="3"/>
    <x v="0"/>
    <n v="158"/>
  </r>
  <r>
    <x v="3"/>
    <x v="1"/>
    <n v="0"/>
  </r>
  <r>
    <x v="3"/>
    <x v="2"/>
    <n v="76"/>
  </r>
  <r>
    <x v="3"/>
    <x v="3"/>
    <n v="13"/>
  </r>
  <r>
    <x v="3"/>
    <x v="4"/>
    <n v="7"/>
  </r>
  <r>
    <x v="3"/>
    <x v="5"/>
    <n v="71"/>
  </r>
  <r>
    <x v="0"/>
    <x v="0"/>
    <n v="384"/>
  </r>
  <r>
    <x v="0"/>
    <x v="1"/>
    <n v="25"/>
  </r>
  <r>
    <x v="0"/>
    <x v="2"/>
    <n v="292"/>
  </r>
  <r>
    <x v="0"/>
    <x v="3"/>
    <n v="130"/>
  </r>
  <r>
    <x v="0"/>
    <x v="4"/>
    <n v="41"/>
  </r>
  <r>
    <x v="0"/>
    <x v="5"/>
    <n v="64"/>
  </r>
  <r>
    <x v="0"/>
    <x v="0"/>
    <n v="14"/>
  </r>
  <r>
    <x v="0"/>
    <x v="1"/>
    <n v="7"/>
  </r>
  <r>
    <x v="0"/>
    <x v="2"/>
    <n v="11"/>
  </r>
  <r>
    <x v="0"/>
    <x v="3"/>
    <n v="11"/>
  </r>
  <r>
    <x v="0"/>
    <x v="4"/>
    <n v="0"/>
  </r>
  <r>
    <x v="0"/>
    <x v="5"/>
    <n v="5"/>
  </r>
  <r>
    <x v="5"/>
    <x v="0"/>
    <n v="2"/>
  </r>
  <r>
    <x v="5"/>
    <x v="1"/>
    <n v="8"/>
  </r>
  <r>
    <x v="5"/>
    <x v="2"/>
    <n v="11"/>
  </r>
  <r>
    <x v="5"/>
    <x v="3"/>
    <n v="3"/>
  </r>
  <r>
    <x v="5"/>
    <x v="4"/>
    <n v="8"/>
  </r>
  <r>
    <x v="5"/>
    <x v="5"/>
    <n v="21"/>
  </r>
  <r>
    <x v="0"/>
    <x v="0"/>
    <n v="194"/>
  </r>
  <r>
    <x v="0"/>
    <x v="1"/>
    <n v="2"/>
  </r>
  <r>
    <x v="0"/>
    <x v="2"/>
    <n v="56"/>
  </r>
  <r>
    <x v="0"/>
    <x v="3"/>
    <n v="0"/>
  </r>
  <r>
    <x v="0"/>
    <x v="4"/>
    <n v="0"/>
  </r>
  <r>
    <x v="0"/>
    <x v="5"/>
    <n v="0"/>
  </r>
  <r>
    <x v="0"/>
    <x v="0"/>
    <n v="194"/>
  </r>
  <r>
    <x v="0"/>
    <x v="1"/>
    <n v="2"/>
  </r>
  <r>
    <x v="0"/>
    <x v="2"/>
    <n v="56"/>
  </r>
  <r>
    <x v="0"/>
    <x v="3"/>
    <n v="0"/>
  </r>
  <r>
    <x v="0"/>
    <x v="4"/>
    <n v="0"/>
  </r>
  <r>
    <x v="0"/>
    <x v="5"/>
    <n v="0"/>
  </r>
  <r>
    <x v="0"/>
    <x v="0"/>
    <n v="6"/>
  </r>
  <r>
    <x v="0"/>
    <x v="1"/>
    <n v="17"/>
  </r>
  <r>
    <x v="0"/>
    <x v="2"/>
    <n v="16"/>
  </r>
  <r>
    <x v="0"/>
    <x v="3"/>
    <n v="6"/>
  </r>
  <r>
    <x v="0"/>
    <x v="4"/>
    <n v="16"/>
  </r>
  <r>
    <x v="0"/>
    <x v="5"/>
    <n v="42"/>
  </r>
  <r>
    <x v="0"/>
    <x v="0"/>
    <n v="179"/>
  </r>
  <r>
    <x v="0"/>
    <x v="1"/>
    <n v="21"/>
  </r>
  <r>
    <x v="0"/>
    <x v="2"/>
    <n v="273"/>
  </r>
  <r>
    <x v="0"/>
    <x v="3"/>
    <n v="0"/>
  </r>
  <r>
    <x v="0"/>
    <x v="4"/>
    <n v="21"/>
  </r>
  <r>
    <x v="0"/>
    <x v="5"/>
    <n v="63"/>
  </r>
  <r>
    <x v="1"/>
    <x v="0"/>
    <n v="1"/>
  </r>
  <r>
    <x v="1"/>
    <x v="1"/>
    <n v="3"/>
  </r>
  <r>
    <x v="1"/>
    <x v="2"/>
    <n v="8"/>
  </r>
  <r>
    <x v="1"/>
    <x v="3"/>
    <n v="2"/>
  </r>
  <r>
    <x v="1"/>
    <x v="4"/>
    <n v="5"/>
  </r>
  <r>
    <x v="1"/>
    <x v="5"/>
    <n v="5"/>
  </r>
  <r>
    <x v="6"/>
    <x v="0"/>
    <n v="216"/>
  </r>
  <r>
    <x v="6"/>
    <x v="1"/>
    <n v="2"/>
  </r>
  <r>
    <x v="6"/>
    <x v="2"/>
    <n v="6"/>
  </r>
  <r>
    <x v="6"/>
    <x v="3"/>
    <n v="0"/>
  </r>
  <r>
    <x v="6"/>
    <x v="4"/>
    <n v="0"/>
  </r>
  <r>
    <x v="6"/>
    <x v="5"/>
    <n v="9"/>
  </r>
  <r>
    <x v="6"/>
    <x v="0"/>
    <n v="16"/>
  </r>
  <r>
    <x v="6"/>
    <x v="1"/>
    <n v="0"/>
  </r>
  <r>
    <x v="6"/>
    <x v="2"/>
    <n v="23"/>
  </r>
  <r>
    <x v="6"/>
    <x v="3"/>
    <n v="3"/>
  </r>
  <r>
    <x v="6"/>
    <x v="4"/>
    <n v="2"/>
  </r>
  <r>
    <x v="6"/>
    <x v="5"/>
    <n v="10"/>
  </r>
  <r>
    <x v="6"/>
    <x v="0"/>
    <n v="428"/>
  </r>
  <r>
    <x v="6"/>
    <x v="1"/>
    <n v="30"/>
  </r>
  <r>
    <x v="6"/>
    <x v="2"/>
    <n v="214"/>
  </r>
  <r>
    <x v="6"/>
    <x v="3"/>
    <n v="80"/>
  </r>
  <r>
    <x v="6"/>
    <x v="4"/>
    <n v="30"/>
  </r>
  <r>
    <x v="6"/>
    <x v="5"/>
    <n v="61"/>
  </r>
  <r>
    <x v="0"/>
    <x v="0"/>
    <n v="1092"/>
  </r>
  <r>
    <x v="0"/>
    <x v="1"/>
    <n v="37"/>
  </r>
  <r>
    <x v="0"/>
    <x v="2"/>
    <n v="592"/>
  </r>
  <r>
    <x v="0"/>
    <x v="3"/>
    <n v="145"/>
  </r>
  <r>
    <x v="0"/>
    <x v="4"/>
    <n v="37"/>
  </r>
  <r>
    <x v="0"/>
    <x v="5"/>
    <n v="55"/>
  </r>
  <r>
    <x v="0"/>
    <x v="0"/>
    <n v="10"/>
  </r>
  <r>
    <x v="0"/>
    <x v="1"/>
    <n v="0"/>
  </r>
  <r>
    <x v="0"/>
    <x v="2"/>
    <n v="7"/>
  </r>
  <r>
    <x v="0"/>
    <x v="3"/>
    <n v="2"/>
  </r>
  <r>
    <x v="0"/>
    <x v="4"/>
    <n v="0"/>
  </r>
  <r>
    <x v="0"/>
    <x v="5"/>
    <n v="1"/>
  </r>
  <r>
    <x v="6"/>
    <x v="0"/>
    <n v="559"/>
  </r>
  <r>
    <x v="6"/>
    <x v="1"/>
    <n v="153"/>
  </r>
  <r>
    <x v="6"/>
    <x v="2"/>
    <n v="503"/>
  </r>
  <r>
    <x v="6"/>
    <x v="3"/>
    <n v="218"/>
  </r>
  <r>
    <x v="6"/>
    <x v="4"/>
    <n v="13"/>
  </r>
  <r>
    <x v="6"/>
    <x v="5"/>
    <n v="181"/>
  </r>
  <r>
    <x v="1"/>
    <x v="0"/>
    <n v="606"/>
  </r>
  <r>
    <x v="1"/>
    <x v="1"/>
    <n v="148"/>
  </r>
  <r>
    <x v="1"/>
    <x v="2"/>
    <n v="228"/>
  </r>
  <r>
    <x v="1"/>
    <x v="3"/>
    <n v="15"/>
  </r>
  <r>
    <x v="1"/>
    <x v="4"/>
    <n v="148"/>
  </r>
  <r>
    <x v="1"/>
    <x v="5"/>
    <n v="22"/>
  </r>
  <r>
    <x v="4"/>
    <x v="0"/>
    <n v="11"/>
  </r>
  <r>
    <x v="4"/>
    <x v="1"/>
    <n v="5"/>
  </r>
  <r>
    <x v="4"/>
    <x v="2"/>
    <n v="22"/>
  </r>
  <r>
    <x v="4"/>
    <x v="3"/>
    <n v="12"/>
  </r>
  <r>
    <x v="4"/>
    <x v="4"/>
    <n v="5"/>
  </r>
  <r>
    <x v="4"/>
    <x v="5"/>
    <n v="11"/>
  </r>
  <r>
    <x v="6"/>
    <x v="0"/>
    <n v="588"/>
  </r>
  <r>
    <x v="6"/>
    <x v="1"/>
    <n v="7"/>
  </r>
  <r>
    <x v="6"/>
    <x v="2"/>
    <n v="76"/>
  </r>
  <r>
    <x v="6"/>
    <x v="3"/>
    <n v="110"/>
  </r>
  <r>
    <x v="6"/>
    <x v="4"/>
    <n v="15"/>
  </r>
  <r>
    <x v="6"/>
    <x v="5"/>
    <n v="15"/>
  </r>
  <r>
    <x v="6"/>
    <x v="0"/>
    <n v="316"/>
  </r>
  <r>
    <x v="6"/>
    <x v="1"/>
    <n v="58"/>
  </r>
  <r>
    <x v="6"/>
    <x v="2"/>
    <n v="161"/>
  </r>
  <r>
    <x v="6"/>
    <x v="3"/>
    <n v="76"/>
  </r>
  <r>
    <x v="6"/>
    <x v="4"/>
    <n v="51"/>
  </r>
  <r>
    <x v="6"/>
    <x v="5"/>
    <n v="135"/>
  </r>
  <r>
    <x v="0"/>
    <x v="0"/>
    <n v="279"/>
  </r>
  <r>
    <x v="0"/>
    <x v="1"/>
    <n v="83"/>
  </r>
  <r>
    <x v="0"/>
    <x v="2"/>
    <n v="88"/>
  </r>
  <r>
    <x v="0"/>
    <x v="3"/>
    <n v="32"/>
  </r>
  <r>
    <x v="0"/>
    <x v="4"/>
    <n v="14"/>
  </r>
  <r>
    <x v="0"/>
    <x v="5"/>
    <n v="34"/>
  </r>
  <r>
    <x v="0"/>
    <x v="0"/>
    <n v="1462"/>
  </r>
  <r>
    <x v="0"/>
    <x v="1"/>
    <n v="16"/>
  </r>
  <r>
    <x v="0"/>
    <x v="2"/>
    <n v="128"/>
  </r>
  <r>
    <x v="0"/>
    <x v="3"/>
    <n v="0"/>
  </r>
  <r>
    <x v="0"/>
    <x v="4"/>
    <n v="0"/>
  </r>
  <r>
    <x v="0"/>
    <x v="5"/>
    <n v="160"/>
  </r>
  <r>
    <x v="3"/>
    <x v="0"/>
    <n v="546"/>
  </r>
  <r>
    <x v="3"/>
    <x v="1"/>
    <n v="0"/>
  </r>
  <r>
    <x v="3"/>
    <x v="2"/>
    <n v="48"/>
  </r>
  <r>
    <x v="3"/>
    <x v="3"/>
    <n v="0"/>
  </r>
  <r>
    <x v="3"/>
    <x v="4"/>
    <n v="6"/>
  </r>
  <r>
    <x v="3"/>
    <x v="5"/>
    <n v="6"/>
  </r>
  <r>
    <x v="0"/>
    <x v="0"/>
    <n v="277"/>
  </r>
  <r>
    <x v="0"/>
    <x v="1"/>
    <n v="21"/>
  </r>
  <r>
    <x v="0"/>
    <x v="2"/>
    <n v="64"/>
  </r>
  <r>
    <x v="0"/>
    <x v="3"/>
    <n v="62"/>
  </r>
  <r>
    <x v="0"/>
    <x v="4"/>
    <n v="21"/>
  </r>
  <r>
    <x v="0"/>
    <x v="5"/>
    <n v="25"/>
  </r>
  <r>
    <x v="3"/>
    <x v="0"/>
    <n v="948"/>
  </r>
  <r>
    <x v="3"/>
    <x v="1"/>
    <n v="10"/>
  </r>
  <r>
    <x v="3"/>
    <x v="2"/>
    <n v="86"/>
  </r>
  <r>
    <x v="3"/>
    <x v="3"/>
    <n v="13"/>
  </r>
  <r>
    <x v="3"/>
    <x v="4"/>
    <n v="21"/>
  </r>
  <r>
    <x v="3"/>
    <x v="5"/>
    <n v="21"/>
  </r>
  <r>
    <x v="0"/>
    <x v="0"/>
    <n v="664"/>
  </r>
  <r>
    <x v="0"/>
    <x v="1"/>
    <n v="9"/>
  </r>
  <r>
    <x v="0"/>
    <x v="2"/>
    <n v="240"/>
  </r>
  <r>
    <x v="0"/>
    <x v="3"/>
    <n v="50"/>
  </r>
  <r>
    <x v="0"/>
    <x v="4"/>
    <n v="19"/>
  </r>
  <r>
    <x v="0"/>
    <x v="5"/>
    <n v="57"/>
  </r>
  <r>
    <x v="6"/>
    <x v="0"/>
    <n v="268"/>
  </r>
  <r>
    <x v="6"/>
    <x v="1"/>
    <n v="11"/>
  </r>
  <r>
    <x v="6"/>
    <x v="2"/>
    <n v="88"/>
  </r>
  <r>
    <x v="6"/>
    <x v="3"/>
    <n v="15"/>
  </r>
  <r>
    <x v="6"/>
    <x v="4"/>
    <n v="3"/>
  </r>
  <r>
    <x v="6"/>
    <x v="5"/>
    <n v="22"/>
  </r>
  <r>
    <x v="1"/>
    <x v="0"/>
    <n v="530"/>
  </r>
  <r>
    <x v="1"/>
    <x v="1"/>
    <n v="142"/>
  </r>
  <r>
    <x v="1"/>
    <x v="2"/>
    <n v="217"/>
  </r>
  <r>
    <x v="1"/>
    <x v="3"/>
    <n v="62"/>
  </r>
  <r>
    <x v="1"/>
    <x v="4"/>
    <n v="9"/>
  </r>
  <r>
    <x v="1"/>
    <x v="5"/>
    <n v="56"/>
  </r>
  <r>
    <x v="0"/>
    <x v="0"/>
    <n v="199"/>
  </r>
  <r>
    <x v="0"/>
    <x v="1"/>
    <n v="33"/>
  </r>
  <r>
    <x v="0"/>
    <x v="2"/>
    <n v="60"/>
  </r>
  <r>
    <x v="0"/>
    <x v="3"/>
    <n v="8"/>
  </r>
  <r>
    <x v="0"/>
    <x v="4"/>
    <n v="3"/>
  </r>
  <r>
    <x v="0"/>
    <x v="5"/>
    <n v="15"/>
  </r>
  <r>
    <x v="0"/>
    <x v="0"/>
    <n v="199"/>
  </r>
  <r>
    <x v="0"/>
    <x v="1"/>
    <n v="33"/>
  </r>
  <r>
    <x v="0"/>
    <x v="2"/>
    <n v="60"/>
  </r>
  <r>
    <x v="0"/>
    <x v="3"/>
    <n v="8"/>
  </r>
  <r>
    <x v="0"/>
    <x v="4"/>
    <n v="3"/>
  </r>
  <r>
    <x v="0"/>
    <x v="5"/>
    <n v="15"/>
  </r>
  <r>
    <x v="0"/>
    <x v="0"/>
    <n v="73"/>
  </r>
  <r>
    <x v="0"/>
    <x v="1"/>
    <n v="57"/>
  </r>
  <r>
    <x v="0"/>
    <x v="2"/>
    <n v="100"/>
  </r>
  <r>
    <x v="0"/>
    <x v="3"/>
    <n v="71"/>
  </r>
  <r>
    <x v="0"/>
    <x v="4"/>
    <n v="15"/>
  </r>
  <r>
    <x v="0"/>
    <x v="5"/>
    <n v="0"/>
  </r>
  <r>
    <x v="6"/>
    <x v="0"/>
    <n v="16"/>
  </r>
  <r>
    <x v="6"/>
    <x v="1"/>
    <n v="5"/>
  </r>
  <r>
    <x v="6"/>
    <x v="2"/>
    <n v="30"/>
  </r>
  <r>
    <x v="6"/>
    <x v="3"/>
    <n v="8"/>
  </r>
  <r>
    <x v="6"/>
    <x v="4"/>
    <n v="7"/>
  </r>
  <r>
    <x v="6"/>
    <x v="5"/>
    <n v="26"/>
  </r>
  <r>
    <x v="3"/>
    <x v="0"/>
    <n v="96"/>
  </r>
  <r>
    <x v="3"/>
    <x v="1"/>
    <n v="12"/>
  </r>
  <r>
    <x v="3"/>
    <x v="2"/>
    <n v="96"/>
  </r>
  <r>
    <x v="3"/>
    <x v="3"/>
    <n v="33"/>
  </r>
  <r>
    <x v="3"/>
    <x v="4"/>
    <n v="22"/>
  </r>
  <r>
    <x v="3"/>
    <x v="5"/>
    <n v="43"/>
  </r>
  <r>
    <x v="4"/>
    <x v="0"/>
    <n v="587"/>
  </r>
  <r>
    <x v="4"/>
    <x v="1"/>
    <n v="51"/>
  </r>
  <r>
    <x v="4"/>
    <x v="2"/>
    <n v="898"/>
  </r>
  <r>
    <x v="4"/>
    <x v="3"/>
    <n v="247"/>
  </r>
  <r>
    <x v="4"/>
    <x v="4"/>
    <n v="0"/>
  </r>
  <r>
    <x v="4"/>
    <x v="5"/>
    <n v="86"/>
  </r>
  <r>
    <x v="0"/>
    <x v="0"/>
    <n v="56"/>
  </r>
  <r>
    <x v="0"/>
    <x v="1"/>
    <n v="19"/>
  </r>
  <r>
    <x v="0"/>
    <x v="2"/>
    <n v="29"/>
  </r>
  <r>
    <x v="0"/>
    <x v="3"/>
    <n v="2"/>
  </r>
  <r>
    <x v="0"/>
    <x v="4"/>
    <n v="14"/>
  </r>
  <r>
    <x v="0"/>
    <x v="5"/>
    <n v="25"/>
  </r>
  <r>
    <x v="0"/>
    <x v="0"/>
    <n v="6"/>
  </r>
  <r>
    <x v="0"/>
    <x v="1"/>
    <n v="2"/>
  </r>
  <r>
    <x v="0"/>
    <x v="2"/>
    <n v="3"/>
  </r>
  <r>
    <x v="0"/>
    <x v="3"/>
    <n v="1"/>
  </r>
  <r>
    <x v="0"/>
    <x v="4"/>
    <n v="262"/>
  </r>
  <r>
    <x v="0"/>
    <x v="5"/>
    <n v="3"/>
  </r>
  <r>
    <x v="6"/>
    <x v="0"/>
    <n v="158"/>
  </r>
  <r>
    <x v="6"/>
    <x v="1"/>
    <n v="11"/>
  </r>
  <r>
    <x v="6"/>
    <x v="2"/>
    <n v="99"/>
  </r>
  <r>
    <x v="6"/>
    <x v="3"/>
    <n v="15"/>
  </r>
  <r>
    <x v="6"/>
    <x v="4"/>
    <n v="11"/>
  </r>
  <r>
    <x v="6"/>
    <x v="5"/>
    <n v="17"/>
  </r>
  <r>
    <x v="5"/>
    <x v="0"/>
    <n v="3"/>
  </r>
  <r>
    <x v="5"/>
    <x v="1"/>
    <n v="2"/>
  </r>
  <r>
    <x v="5"/>
    <x v="2"/>
    <n v="8"/>
  </r>
  <r>
    <x v="5"/>
    <x v="3"/>
    <n v="20"/>
  </r>
  <r>
    <x v="5"/>
    <x v="4"/>
    <n v="0"/>
  </r>
  <r>
    <x v="5"/>
    <x v="5"/>
    <n v="17"/>
  </r>
  <r>
    <x v="0"/>
    <x v="0"/>
    <n v="45"/>
  </r>
  <r>
    <x v="0"/>
    <x v="1"/>
    <n v="3"/>
  </r>
  <r>
    <x v="0"/>
    <x v="2"/>
    <n v="9"/>
  </r>
  <r>
    <x v="0"/>
    <x v="3"/>
    <n v="4"/>
  </r>
  <r>
    <x v="0"/>
    <x v="4"/>
    <n v="4"/>
  </r>
  <r>
    <x v="0"/>
    <x v="5"/>
    <n v="7"/>
  </r>
  <r>
    <x v="3"/>
    <x v="0"/>
    <n v="8"/>
  </r>
  <r>
    <x v="3"/>
    <x v="1"/>
    <n v="2"/>
  </r>
  <r>
    <x v="3"/>
    <x v="2"/>
    <n v="5"/>
  </r>
  <r>
    <x v="3"/>
    <x v="3"/>
    <n v="3"/>
  </r>
  <r>
    <x v="3"/>
    <x v="4"/>
    <n v="0"/>
  </r>
  <r>
    <x v="3"/>
    <x v="5"/>
    <n v="3"/>
  </r>
  <r>
    <x v="0"/>
    <x v="0"/>
    <n v="12"/>
  </r>
  <r>
    <x v="0"/>
    <x v="1"/>
    <n v="6"/>
  </r>
  <r>
    <x v="0"/>
    <x v="2"/>
    <n v="2"/>
  </r>
  <r>
    <x v="0"/>
    <x v="3"/>
    <n v="11"/>
  </r>
  <r>
    <x v="0"/>
    <x v="4"/>
    <n v="2"/>
  </r>
  <r>
    <x v="0"/>
    <x v="5"/>
    <n v="16"/>
  </r>
  <r>
    <x v="1"/>
    <x v="0"/>
    <n v="508"/>
  </r>
  <r>
    <x v="1"/>
    <x v="1"/>
    <n v="5"/>
  </r>
  <r>
    <x v="1"/>
    <x v="2"/>
    <n v="21"/>
  </r>
  <r>
    <x v="1"/>
    <x v="3"/>
    <n v="7"/>
  </r>
  <r>
    <x v="1"/>
    <x v="4"/>
    <n v="5"/>
  </r>
  <r>
    <x v="1"/>
    <x v="5"/>
    <n v="10"/>
  </r>
  <r>
    <x v="1"/>
    <x v="0"/>
    <n v="11"/>
  </r>
  <r>
    <x v="1"/>
    <x v="1"/>
    <n v="2"/>
  </r>
  <r>
    <x v="1"/>
    <x v="2"/>
    <n v="7"/>
  </r>
  <r>
    <x v="1"/>
    <x v="3"/>
    <n v="4"/>
  </r>
  <r>
    <x v="1"/>
    <x v="4"/>
    <n v="2"/>
  </r>
  <r>
    <x v="1"/>
    <x v="5"/>
    <n v="2"/>
  </r>
  <r>
    <x v="0"/>
    <x v="0"/>
    <n v="234"/>
  </r>
  <r>
    <x v="0"/>
    <x v="1"/>
    <n v="14"/>
  </r>
  <r>
    <x v="0"/>
    <x v="2"/>
    <n v="77"/>
  </r>
  <r>
    <x v="0"/>
    <x v="3"/>
    <n v="19"/>
  </r>
  <r>
    <x v="0"/>
    <x v="4"/>
    <n v="10"/>
  </r>
  <r>
    <x v="0"/>
    <x v="5"/>
    <n v="42"/>
  </r>
  <r>
    <x v="3"/>
    <x v="0"/>
    <n v="992"/>
  </r>
  <r>
    <x v="3"/>
    <x v="1"/>
    <n v="24"/>
  </r>
  <r>
    <x v="3"/>
    <x v="2"/>
    <n v="694"/>
  </r>
  <r>
    <x v="3"/>
    <x v="3"/>
    <n v="51"/>
  </r>
  <r>
    <x v="3"/>
    <x v="4"/>
    <n v="19"/>
  </r>
  <r>
    <x v="3"/>
    <x v="5"/>
    <n v="119"/>
  </r>
  <r>
    <x v="0"/>
    <x v="0"/>
    <n v="125"/>
  </r>
  <r>
    <x v="0"/>
    <x v="1"/>
    <n v="6"/>
  </r>
  <r>
    <x v="0"/>
    <x v="2"/>
    <n v="73"/>
  </r>
  <r>
    <x v="0"/>
    <x v="3"/>
    <n v="8"/>
  </r>
  <r>
    <x v="0"/>
    <x v="4"/>
    <n v="4"/>
  </r>
  <r>
    <x v="0"/>
    <x v="5"/>
    <n v="19"/>
  </r>
  <r>
    <x v="0"/>
    <x v="0"/>
    <n v="174"/>
  </r>
  <r>
    <x v="0"/>
    <x v="1"/>
    <n v="18"/>
  </r>
  <r>
    <x v="0"/>
    <x v="2"/>
    <n v="81"/>
  </r>
  <r>
    <x v="0"/>
    <x v="3"/>
    <n v="28"/>
  </r>
  <r>
    <x v="0"/>
    <x v="4"/>
    <n v="6"/>
  </r>
  <r>
    <x v="0"/>
    <x v="5"/>
    <n v="24"/>
  </r>
  <r>
    <x v="0"/>
    <x v="0"/>
    <n v="1478"/>
  </r>
  <r>
    <x v="0"/>
    <x v="1"/>
    <n v="19"/>
  </r>
  <r>
    <x v="0"/>
    <x v="2"/>
    <n v="403"/>
  </r>
  <r>
    <x v="0"/>
    <x v="3"/>
    <n v="0"/>
  </r>
  <r>
    <x v="0"/>
    <x v="4"/>
    <n v="19"/>
  </r>
  <r>
    <x v="0"/>
    <x v="5"/>
    <n v="0"/>
  </r>
  <r>
    <x v="6"/>
    <x v="0"/>
    <n v="1478"/>
  </r>
  <r>
    <x v="6"/>
    <x v="1"/>
    <n v="19"/>
  </r>
  <r>
    <x v="6"/>
    <x v="2"/>
    <n v="403"/>
  </r>
  <r>
    <x v="6"/>
    <x v="3"/>
    <n v="0"/>
  </r>
  <r>
    <x v="6"/>
    <x v="4"/>
    <n v="19"/>
  </r>
  <r>
    <x v="6"/>
    <x v="5"/>
    <n v="0"/>
  </r>
  <r>
    <x v="0"/>
    <x v="0"/>
    <n v="80"/>
  </r>
  <r>
    <x v="0"/>
    <x v="1"/>
    <n v="1"/>
  </r>
  <r>
    <x v="0"/>
    <x v="2"/>
    <n v="60"/>
  </r>
  <r>
    <x v="0"/>
    <x v="3"/>
    <n v="4"/>
  </r>
  <r>
    <x v="0"/>
    <x v="4"/>
    <n v="6"/>
  </r>
  <r>
    <x v="0"/>
    <x v="5"/>
    <n v="16"/>
  </r>
  <r>
    <x v="1"/>
    <x v="0"/>
    <n v="1001"/>
  </r>
  <r>
    <x v="1"/>
    <x v="1"/>
    <n v="12"/>
  </r>
  <r>
    <x v="1"/>
    <x v="2"/>
    <n v="240"/>
  </r>
  <r>
    <x v="1"/>
    <x v="3"/>
    <n v="16"/>
  </r>
  <r>
    <x v="1"/>
    <x v="4"/>
    <n v="12"/>
  </r>
  <r>
    <x v="1"/>
    <x v="5"/>
    <n v="12"/>
  </r>
  <r>
    <x v="4"/>
    <x v="0"/>
    <n v="392"/>
  </r>
  <r>
    <x v="4"/>
    <x v="1"/>
    <n v="5"/>
  </r>
  <r>
    <x v="4"/>
    <x v="2"/>
    <n v="91"/>
  </r>
  <r>
    <x v="4"/>
    <x v="3"/>
    <n v="28"/>
  </r>
  <r>
    <x v="4"/>
    <x v="4"/>
    <n v="26"/>
  </r>
  <r>
    <x v="4"/>
    <x v="5"/>
    <n v="112"/>
  </r>
  <r>
    <x v="0"/>
    <x v="0"/>
    <n v="388"/>
  </r>
  <r>
    <x v="0"/>
    <x v="1"/>
    <n v="14"/>
  </r>
  <r>
    <x v="0"/>
    <x v="2"/>
    <n v="218"/>
  </r>
  <r>
    <x v="0"/>
    <x v="3"/>
    <n v="91"/>
  </r>
  <r>
    <x v="0"/>
    <x v="4"/>
    <n v="14"/>
  </r>
  <r>
    <x v="0"/>
    <x v="5"/>
    <n v="21"/>
  </r>
  <r>
    <x v="0"/>
    <x v="0"/>
    <n v="65"/>
  </r>
  <r>
    <x v="0"/>
    <x v="1"/>
    <n v="0"/>
  </r>
  <r>
    <x v="0"/>
    <x v="2"/>
    <n v="46"/>
  </r>
  <r>
    <x v="0"/>
    <x v="3"/>
    <n v="4"/>
  </r>
  <r>
    <x v="0"/>
    <x v="4"/>
    <n v="3"/>
  </r>
  <r>
    <x v="0"/>
    <x v="5"/>
    <n v="20"/>
  </r>
  <r>
    <x v="6"/>
    <x v="0"/>
    <n v="177"/>
  </r>
  <r>
    <x v="6"/>
    <x v="1"/>
    <n v="2"/>
  </r>
  <r>
    <x v="6"/>
    <x v="2"/>
    <n v="71"/>
  </r>
  <r>
    <x v="6"/>
    <x v="3"/>
    <n v="3"/>
  </r>
  <r>
    <x v="6"/>
    <x v="4"/>
    <n v="2"/>
  </r>
  <r>
    <x v="6"/>
    <x v="5"/>
    <n v="20"/>
  </r>
  <r>
    <x v="4"/>
    <x v="0"/>
    <n v="577"/>
  </r>
  <r>
    <x v="4"/>
    <x v="1"/>
    <n v="0"/>
  </r>
  <r>
    <x v="4"/>
    <x v="2"/>
    <n v="64"/>
  </r>
  <r>
    <x v="4"/>
    <x v="3"/>
    <n v="0"/>
  </r>
  <r>
    <x v="4"/>
    <x v="4"/>
    <n v="0"/>
  </r>
  <r>
    <x v="4"/>
    <x v="5"/>
    <n v="51"/>
  </r>
  <r>
    <x v="1"/>
    <x v="0"/>
    <n v="460"/>
  </r>
  <r>
    <x v="1"/>
    <x v="1"/>
    <n v="35"/>
  </r>
  <r>
    <x v="1"/>
    <x v="2"/>
    <n v="422"/>
  </r>
  <r>
    <x v="1"/>
    <x v="3"/>
    <n v="33"/>
  </r>
  <r>
    <x v="1"/>
    <x v="4"/>
    <n v="12"/>
  </r>
  <r>
    <x v="1"/>
    <x v="5"/>
    <n v="153"/>
  </r>
  <r>
    <x v="0"/>
    <x v="0"/>
    <n v="219"/>
  </r>
  <r>
    <x v="0"/>
    <x v="1"/>
    <n v="3"/>
  </r>
  <r>
    <x v="0"/>
    <x v="2"/>
    <n v="100"/>
  </r>
  <r>
    <x v="0"/>
    <x v="3"/>
    <n v="26"/>
  </r>
  <r>
    <x v="0"/>
    <x v="4"/>
    <n v="0"/>
  </r>
  <r>
    <x v="0"/>
    <x v="5"/>
    <n v="17"/>
  </r>
  <r>
    <x v="0"/>
    <x v="0"/>
    <n v="5"/>
  </r>
  <r>
    <x v="0"/>
    <x v="1"/>
    <n v="0"/>
  </r>
  <r>
    <x v="0"/>
    <x v="2"/>
    <n v="3"/>
  </r>
  <r>
    <x v="0"/>
    <x v="3"/>
    <n v="0"/>
  </r>
  <r>
    <x v="0"/>
    <x v="4"/>
    <n v="0"/>
  </r>
  <r>
    <x v="0"/>
    <x v="5"/>
    <n v="1"/>
  </r>
  <r>
    <x v="0"/>
    <x v="0"/>
    <n v="5"/>
  </r>
  <r>
    <x v="0"/>
    <x v="1"/>
    <n v="7"/>
  </r>
  <r>
    <x v="0"/>
    <x v="2"/>
    <n v="31"/>
  </r>
  <r>
    <x v="0"/>
    <x v="3"/>
    <n v="15"/>
  </r>
  <r>
    <x v="0"/>
    <x v="4"/>
    <n v="4"/>
  </r>
  <r>
    <x v="0"/>
    <x v="5"/>
    <n v="7"/>
  </r>
  <r>
    <x v="0"/>
    <x v="0"/>
    <n v="31"/>
  </r>
  <r>
    <x v="0"/>
    <x v="1"/>
    <n v="1"/>
  </r>
  <r>
    <x v="0"/>
    <x v="2"/>
    <n v="13"/>
  </r>
  <r>
    <x v="0"/>
    <x v="3"/>
    <n v="7"/>
  </r>
  <r>
    <x v="0"/>
    <x v="4"/>
    <n v="2"/>
  </r>
  <r>
    <x v="0"/>
    <x v="5"/>
    <n v="9"/>
  </r>
  <r>
    <x v="0"/>
    <x v="0"/>
    <n v="117"/>
  </r>
  <r>
    <x v="0"/>
    <x v="1"/>
    <n v="0"/>
  </r>
  <r>
    <x v="0"/>
    <x v="2"/>
    <n v="22"/>
  </r>
  <r>
    <x v="0"/>
    <x v="3"/>
    <n v="13"/>
  </r>
  <r>
    <x v="0"/>
    <x v="4"/>
    <n v="0"/>
  </r>
  <r>
    <x v="0"/>
    <x v="5"/>
    <n v="30"/>
  </r>
  <r>
    <x v="0"/>
    <x v="0"/>
    <n v="30"/>
  </r>
  <r>
    <x v="0"/>
    <x v="1"/>
    <n v="5"/>
  </r>
  <r>
    <x v="0"/>
    <x v="2"/>
    <n v="24"/>
  </r>
  <r>
    <x v="0"/>
    <x v="3"/>
    <n v="6"/>
  </r>
  <r>
    <x v="0"/>
    <x v="4"/>
    <n v="3"/>
  </r>
  <r>
    <x v="0"/>
    <x v="5"/>
    <n v="8"/>
  </r>
  <r>
    <x v="1"/>
    <x v="0"/>
    <n v="236"/>
  </r>
  <r>
    <x v="1"/>
    <x v="1"/>
    <n v="106"/>
  </r>
  <r>
    <x v="1"/>
    <x v="2"/>
    <n v="189"/>
  </r>
  <r>
    <x v="1"/>
    <x v="3"/>
    <n v="23"/>
  </r>
  <r>
    <x v="1"/>
    <x v="4"/>
    <n v="41"/>
  </r>
  <r>
    <x v="1"/>
    <x v="5"/>
    <n v="130"/>
  </r>
  <r>
    <x v="2"/>
    <x v="0"/>
    <n v="6"/>
  </r>
  <r>
    <x v="2"/>
    <x v="1"/>
    <n v="4"/>
  </r>
  <r>
    <x v="2"/>
    <x v="2"/>
    <n v="14"/>
  </r>
  <r>
    <x v="2"/>
    <x v="3"/>
    <n v="8"/>
  </r>
  <r>
    <x v="2"/>
    <x v="4"/>
    <n v="8"/>
  </r>
  <r>
    <x v="2"/>
    <x v="5"/>
    <n v="22"/>
  </r>
  <r>
    <x v="6"/>
    <x v="0"/>
    <n v="464"/>
  </r>
  <r>
    <x v="6"/>
    <x v="1"/>
    <n v="28"/>
  </r>
  <r>
    <x v="6"/>
    <x v="2"/>
    <n v="873"/>
  </r>
  <r>
    <x v="6"/>
    <x v="3"/>
    <n v="29"/>
  </r>
  <r>
    <x v="6"/>
    <x v="4"/>
    <n v="18"/>
  </r>
  <r>
    <x v="6"/>
    <x v="5"/>
    <n v="37"/>
  </r>
  <r>
    <x v="0"/>
    <x v="0"/>
    <n v="16"/>
  </r>
  <r>
    <x v="0"/>
    <x v="1"/>
    <n v="2"/>
  </r>
  <r>
    <x v="0"/>
    <x v="2"/>
    <n v="18"/>
  </r>
  <r>
    <x v="0"/>
    <x v="3"/>
    <n v="3"/>
  </r>
  <r>
    <x v="0"/>
    <x v="4"/>
    <n v="0"/>
  </r>
  <r>
    <x v="0"/>
    <x v="5"/>
    <n v="24"/>
  </r>
  <r>
    <x v="1"/>
    <x v="0"/>
    <n v="2"/>
  </r>
  <r>
    <x v="1"/>
    <x v="1"/>
    <n v="5"/>
  </r>
  <r>
    <x v="1"/>
    <x v="2"/>
    <n v="7"/>
  </r>
  <r>
    <x v="1"/>
    <x v="3"/>
    <n v="0"/>
  </r>
  <r>
    <x v="1"/>
    <x v="4"/>
    <n v="18"/>
  </r>
  <r>
    <x v="1"/>
    <x v="5"/>
    <n v="18"/>
  </r>
  <r>
    <x v="1"/>
    <x v="0"/>
    <n v="120"/>
  </r>
  <r>
    <x v="1"/>
    <x v="1"/>
    <n v="58"/>
  </r>
  <r>
    <x v="1"/>
    <x v="2"/>
    <n v="73"/>
  </r>
  <r>
    <x v="1"/>
    <x v="3"/>
    <n v="65"/>
  </r>
  <r>
    <x v="1"/>
    <x v="4"/>
    <n v="89"/>
  </r>
  <r>
    <x v="1"/>
    <x v="5"/>
    <n v="58"/>
  </r>
  <r>
    <x v="0"/>
    <x v="0"/>
    <n v="9"/>
  </r>
  <r>
    <x v="0"/>
    <x v="1"/>
    <n v="1"/>
  </r>
  <r>
    <x v="0"/>
    <x v="2"/>
    <n v="7"/>
  </r>
  <r>
    <x v="0"/>
    <x v="3"/>
    <n v="0"/>
  </r>
  <r>
    <x v="0"/>
    <x v="4"/>
    <n v="3"/>
  </r>
  <r>
    <x v="0"/>
    <x v="5"/>
    <n v="2"/>
  </r>
  <r>
    <x v="3"/>
    <x v="0"/>
    <n v="9"/>
  </r>
  <r>
    <x v="3"/>
    <x v="1"/>
    <n v="1"/>
  </r>
  <r>
    <x v="3"/>
    <x v="2"/>
    <n v="7"/>
  </r>
  <r>
    <x v="3"/>
    <x v="3"/>
    <n v="0"/>
  </r>
  <r>
    <x v="3"/>
    <x v="4"/>
    <n v="3"/>
  </r>
  <r>
    <x v="3"/>
    <x v="5"/>
    <n v="2"/>
  </r>
  <r>
    <x v="0"/>
    <x v="0"/>
    <n v="145"/>
  </r>
  <r>
    <x v="0"/>
    <x v="1"/>
    <n v="1"/>
  </r>
  <r>
    <x v="0"/>
    <x v="2"/>
    <n v="33"/>
  </r>
  <r>
    <x v="0"/>
    <x v="3"/>
    <n v="2"/>
  </r>
  <r>
    <x v="0"/>
    <x v="4"/>
    <n v="1"/>
  </r>
  <r>
    <x v="0"/>
    <x v="5"/>
    <n v="1"/>
  </r>
  <r>
    <x v="1"/>
    <x v="0"/>
    <n v="200"/>
  </r>
  <r>
    <x v="1"/>
    <x v="1"/>
    <n v="19"/>
  </r>
  <r>
    <x v="1"/>
    <x v="2"/>
    <n v="111"/>
  </r>
  <r>
    <x v="1"/>
    <x v="3"/>
    <n v="50"/>
  </r>
  <r>
    <x v="1"/>
    <x v="4"/>
    <n v="15"/>
  </r>
  <r>
    <x v="1"/>
    <x v="5"/>
    <n v="19"/>
  </r>
  <r>
    <x v="6"/>
    <x v="0"/>
    <n v="532"/>
  </r>
  <r>
    <x v="6"/>
    <x v="1"/>
    <n v="88"/>
  </r>
  <r>
    <x v="6"/>
    <x v="2"/>
    <n v="168"/>
  </r>
  <r>
    <x v="6"/>
    <x v="3"/>
    <n v="69"/>
  </r>
  <r>
    <x v="6"/>
    <x v="4"/>
    <n v="44"/>
  </r>
  <r>
    <x v="6"/>
    <x v="5"/>
    <n v="133"/>
  </r>
  <r>
    <x v="2"/>
    <x v="0"/>
    <n v="532"/>
  </r>
  <r>
    <x v="2"/>
    <x v="1"/>
    <n v="88"/>
  </r>
  <r>
    <x v="2"/>
    <x v="2"/>
    <n v="168"/>
  </r>
  <r>
    <x v="2"/>
    <x v="3"/>
    <n v="69"/>
  </r>
  <r>
    <x v="2"/>
    <x v="4"/>
    <n v="44"/>
  </r>
  <r>
    <x v="2"/>
    <x v="5"/>
    <n v="133"/>
  </r>
  <r>
    <x v="1"/>
    <x v="0"/>
    <n v="30"/>
  </r>
  <r>
    <x v="1"/>
    <x v="1"/>
    <n v="0"/>
  </r>
  <r>
    <x v="1"/>
    <x v="2"/>
    <n v="10"/>
  </r>
  <r>
    <x v="1"/>
    <x v="3"/>
    <n v="2"/>
  </r>
  <r>
    <x v="1"/>
    <x v="4"/>
    <n v="0"/>
  </r>
  <r>
    <x v="1"/>
    <x v="5"/>
    <n v="5"/>
  </r>
  <r>
    <x v="5"/>
    <x v="0"/>
    <n v="297"/>
  </r>
  <r>
    <x v="5"/>
    <x v="1"/>
    <n v="0"/>
  </r>
  <r>
    <x v="5"/>
    <x v="2"/>
    <n v="38"/>
  </r>
  <r>
    <x v="5"/>
    <x v="3"/>
    <n v="13"/>
  </r>
  <r>
    <x v="5"/>
    <x v="4"/>
    <n v="0"/>
  </r>
  <r>
    <x v="5"/>
    <x v="5"/>
    <n v="152"/>
  </r>
  <r>
    <x v="6"/>
    <x v="0"/>
    <n v="151"/>
  </r>
  <r>
    <x v="6"/>
    <x v="1"/>
    <n v="7"/>
  </r>
  <r>
    <x v="6"/>
    <x v="2"/>
    <n v="89"/>
  </r>
  <r>
    <x v="6"/>
    <x v="3"/>
    <n v="0"/>
  </r>
  <r>
    <x v="6"/>
    <x v="4"/>
    <n v="7"/>
  </r>
  <r>
    <x v="6"/>
    <x v="5"/>
    <n v="28"/>
  </r>
  <r>
    <x v="1"/>
    <x v="0"/>
    <n v="997"/>
  </r>
  <r>
    <x v="1"/>
    <x v="1"/>
    <n v="26"/>
  </r>
  <r>
    <x v="1"/>
    <x v="2"/>
    <n v="269"/>
  </r>
  <r>
    <x v="1"/>
    <x v="3"/>
    <n v="34"/>
  </r>
  <r>
    <x v="1"/>
    <x v="4"/>
    <n v="13"/>
  </r>
  <r>
    <x v="1"/>
    <x v="5"/>
    <n v="42"/>
  </r>
  <r>
    <x v="0"/>
    <x v="0"/>
    <n v="23"/>
  </r>
  <r>
    <x v="0"/>
    <x v="1"/>
    <n v="1"/>
  </r>
  <r>
    <x v="0"/>
    <x v="2"/>
    <n v="13"/>
  </r>
  <r>
    <x v="0"/>
    <x v="3"/>
    <n v="2"/>
  </r>
  <r>
    <x v="0"/>
    <x v="4"/>
    <n v="2"/>
  </r>
  <r>
    <x v="0"/>
    <x v="5"/>
    <n v="18"/>
  </r>
  <r>
    <x v="3"/>
    <x v="0"/>
    <n v="23"/>
  </r>
  <r>
    <x v="3"/>
    <x v="1"/>
    <n v="1"/>
  </r>
  <r>
    <x v="3"/>
    <x v="2"/>
    <n v="13"/>
  </r>
  <r>
    <x v="3"/>
    <x v="3"/>
    <n v="2"/>
  </r>
  <r>
    <x v="3"/>
    <x v="4"/>
    <n v="2"/>
  </r>
  <r>
    <x v="3"/>
    <x v="5"/>
    <n v="18"/>
  </r>
  <r>
    <x v="0"/>
    <x v="0"/>
    <n v="797"/>
  </r>
  <r>
    <x v="0"/>
    <x v="1"/>
    <n v="153"/>
  </r>
  <r>
    <x v="0"/>
    <x v="2"/>
    <n v="293"/>
  </r>
  <r>
    <x v="0"/>
    <x v="3"/>
    <n v="72"/>
  </r>
  <r>
    <x v="0"/>
    <x v="4"/>
    <n v="97"/>
  </r>
  <r>
    <x v="0"/>
    <x v="5"/>
    <n v="30"/>
  </r>
  <r>
    <x v="2"/>
    <x v="0"/>
    <n v="823"/>
  </r>
  <r>
    <x v="2"/>
    <x v="1"/>
    <n v="25"/>
  </r>
  <r>
    <x v="2"/>
    <x v="2"/>
    <n v="459"/>
  </r>
  <r>
    <x v="2"/>
    <x v="3"/>
    <n v="124"/>
  </r>
  <r>
    <x v="2"/>
    <x v="4"/>
    <n v="29"/>
  </r>
  <r>
    <x v="2"/>
    <x v="5"/>
    <n v="95"/>
  </r>
  <r>
    <x v="0"/>
    <x v="0"/>
    <n v="823"/>
  </r>
  <r>
    <x v="0"/>
    <x v="1"/>
    <n v="25"/>
  </r>
  <r>
    <x v="0"/>
    <x v="2"/>
    <n v="459"/>
  </r>
  <r>
    <x v="0"/>
    <x v="3"/>
    <n v="124"/>
  </r>
  <r>
    <x v="0"/>
    <x v="4"/>
    <n v="29"/>
  </r>
  <r>
    <x v="0"/>
    <x v="5"/>
    <n v="95"/>
  </r>
  <r>
    <x v="0"/>
    <x v="0"/>
    <n v="966"/>
  </r>
  <r>
    <x v="0"/>
    <x v="1"/>
    <n v="26"/>
  </r>
  <r>
    <x v="0"/>
    <x v="2"/>
    <n v="282"/>
  </r>
  <r>
    <x v="0"/>
    <x v="3"/>
    <n v="52"/>
  </r>
  <r>
    <x v="0"/>
    <x v="4"/>
    <n v="26"/>
  </r>
  <r>
    <x v="0"/>
    <x v="5"/>
    <n v="26"/>
  </r>
  <r>
    <x v="3"/>
    <x v="0"/>
    <n v="180"/>
  </r>
  <r>
    <x v="3"/>
    <x v="1"/>
    <n v="60"/>
  </r>
  <r>
    <x v="3"/>
    <x v="2"/>
    <n v="241"/>
  </r>
  <r>
    <x v="3"/>
    <x v="3"/>
    <n v="13"/>
  </r>
  <r>
    <x v="3"/>
    <x v="4"/>
    <n v="54"/>
  </r>
  <r>
    <x v="3"/>
    <x v="5"/>
    <n v="54"/>
  </r>
  <r>
    <x v="0"/>
    <x v="0"/>
    <n v="37"/>
  </r>
  <r>
    <x v="0"/>
    <x v="1"/>
    <n v="32"/>
  </r>
  <r>
    <x v="0"/>
    <x v="2"/>
    <n v="38"/>
  </r>
  <r>
    <x v="0"/>
    <x v="3"/>
    <n v="11"/>
  </r>
  <r>
    <x v="0"/>
    <x v="4"/>
    <n v="3"/>
  </r>
  <r>
    <x v="0"/>
    <x v="5"/>
    <n v="18"/>
  </r>
  <r>
    <x v="2"/>
    <x v="0"/>
    <n v="5"/>
  </r>
  <r>
    <x v="2"/>
    <x v="1"/>
    <n v="5"/>
  </r>
  <r>
    <x v="2"/>
    <x v="2"/>
    <n v="6"/>
  </r>
  <r>
    <x v="2"/>
    <x v="3"/>
    <n v="0"/>
  </r>
  <r>
    <x v="2"/>
    <x v="4"/>
    <n v="2"/>
  </r>
  <r>
    <x v="2"/>
    <x v="5"/>
    <n v="1"/>
  </r>
  <r>
    <x v="0"/>
    <x v="0"/>
    <n v="416"/>
  </r>
  <r>
    <x v="0"/>
    <x v="1"/>
    <n v="0"/>
  </r>
  <r>
    <x v="0"/>
    <x v="2"/>
    <n v="26"/>
  </r>
  <r>
    <x v="0"/>
    <x v="3"/>
    <n v="0"/>
  </r>
  <r>
    <x v="0"/>
    <x v="4"/>
    <n v="0"/>
  </r>
  <r>
    <x v="0"/>
    <x v="5"/>
    <n v="4"/>
  </r>
  <r>
    <x v="0"/>
    <x v="0"/>
    <n v="314"/>
  </r>
  <r>
    <x v="0"/>
    <x v="1"/>
    <n v="11"/>
  </r>
  <r>
    <x v="0"/>
    <x v="2"/>
    <n v="53"/>
  </r>
  <r>
    <x v="0"/>
    <x v="3"/>
    <n v="4"/>
  </r>
  <r>
    <x v="0"/>
    <x v="4"/>
    <n v="3"/>
  </r>
  <r>
    <x v="0"/>
    <x v="5"/>
    <n v="107"/>
  </r>
  <r>
    <x v="6"/>
    <x v="0"/>
    <n v="10"/>
  </r>
  <r>
    <x v="6"/>
    <x v="1"/>
    <n v="7"/>
  </r>
  <r>
    <x v="6"/>
    <x v="2"/>
    <n v="19"/>
  </r>
  <r>
    <x v="6"/>
    <x v="3"/>
    <n v="8"/>
  </r>
  <r>
    <x v="6"/>
    <x v="4"/>
    <n v="2"/>
  </r>
  <r>
    <x v="6"/>
    <x v="5"/>
    <n v="21"/>
  </r>
  <r>
    <x v="4"/>
    <x v="0"/>
    <n v="9"/>
  </r>
  <r>
    <x v="4"/>
    <x v="1"/>
    <n v="1"/>
  </r>
  <r>
    <x v="4"/>
    <x v="2"/>
    <n v="4"/>
  </r>
  <r>
    <x v="4"/>
    <x v="3"/>
    <n v="3"/>
  </r>
  <r>
    <x v="4"/>
    <x v="4"/>
    <n v="2"/>
  </r>
  <r>
    <x v="4"/>
    <x v="5"/>
    <n v="3"/>
  </r>
  <r>
    <x v="1"/>
    <x v="0"/>
    <n v="18"/>
  </r>
  <r>
    <x v="1"/>
    <x v="1"/>
    <n v="6"/>
  </r>
  <r>
    <x v="1"/>
    <x v="2"/>
    <n v="15"/>
  </r>
  <r>
    <x v="1"/>
    <x v="3"/>
    <n v="12"/>
  </r>
  <r>
    <x v="1"/>
    <x v="4"/>
    <n v="8"/>
  </r>
  <r>
    <x v="1"/>
    <x v="5"/>
    <n v="17"/>
  </r>
  <r>
    <x v="0"/>
    <x v="0"/>
    <n v="18"/>
  </r>
  <r>
    <x v="0"/>
    <x v="1"/>
    <n v="6"/>
  </r>
  <r>
    <x v="0"/>
    <x v="2"/>
    <n v="15"/>
  </r>
  <r>
    <x v="0"/>
    <x v="3"/>
    <n v="12"/>
  </r>
  <r>
    <x v="0"/>
    <x v="4"/>
    <n v="8"/>
  </r>
  <r>
    <x v="0"/>
    <x v="5"/>
    <n v="17"/>
  </r>
  <r>
    <x v="0"/>
    <x v="0"/>
    <n v="342"/>
  </r>
  <r>
    <x v="0"/>
    <x v="1"/>
    <n v="9"/>
  </r>
  <r>
    <x v="0"/>
    <x v="2"/>
    <n v="112"/>
  </r>
  <r>
    <x v="0"/>
    <x v="3"/>
    <n v="19"/>
  </r>
  <r>
    <x v="0"/>
    <x v="4"/>
    <n v="14"/>
  </r>
  <r>
    <x v="0"/>
    <x v="5"/>
    <n v="19"/>
  </r>
  <r>
    <x v="6"/>
    <x v="0"/>
    <n v="63"/>
  </r>
  <r>
    <x v="6"/>
    <x v="1"/>
    <n v="3"/>
  </r>
  <r>
    <x v="6"/>
    <x v="2"/>
    <n v="67"/>
  </r>
  <r>
    <x v="6"/>
    <x v="3"/>
    <n v="8"/>
  </r>
  <r>
    <x v="6"/>
    <x v="4"/>
    <n v="9"/>
  </r>
  <r>
    <x v="6"/>
    <x v="5"/>
    <n v="28"/>
  </r>
  <r>
    <x v="6"/>
    <x v="0"/>
    <n v="20"/>
  </r>
  <r>
    <x v="6"/>
    <x v="1"/>
    <n v="6"/>
  </r>
  <r>
    <x v="6"/>
    <x v="2"/>
    <n v="5"/>
  </r>
  <r>
    <x v="6"/>
    <x v="3"/>
    <n v="0"/>
  </r>
  <r>
    <x v="6"/>
    <x v="4"/>
    <n v="9"/>
  </r>
  <r>
    <x v="6"/>
    <x v="5"/>
    <n v="12"/>
  </r>
  <r>
    <x v="6"/>
    <x v="0"/>
    <n v="629"/>
  </r>
  <r>
    <x v="6"/>
    <x v="1"/>
    <n v="0"/>
  </r>
  <r>
    <x v="6"/>
    <x v="2"/>
    <n v="70"/>
  </r>
  <r>
    <x v="6"/>
    <x v="3"/>
    <n v="0"/>
  </r>
  <r>
    <x v="6"/>
    <x v="4"/>
    <n v="0"/>
  </r>
  <r>
    <x v="6"/>
    <x v="5"/>
    <n v="35"/>
  </r>
  <r>
    <x v="6"/>
    <x v="0"/>
    <n v="158"/>
  </r>
  <r>
    <x v="6"/>
    <x v="1"/>
    <n v="6"/>
  </r>
  <r>
    <x v="6"/>
    <x v="2"/>
    <n v="45"/>
  </r>
  <r>
    <x v="6"/>
    <x v="3"/>
    <n v="8"/>
  </r>
  <r>
    <x v="6"/>
    <x v="4"/>
    <n v="2"/>
  </r>
  <r>
    <x v="6"/>
    <x v="5"/>
    <n v="2"/>
  </r>
  <r>
    <x v="0"/>
    <x v="0"/>
    <n v="201"/>
  </r>
  <r>
    <x v="0"/>
    <x v="1"/>
    <n v="53"/>
  </r>
  <r>
    <x v="0"/>
    <x v="2"/>
    <n v="172"/>
  </r>
  <r>
    <x v="0"/>
    <x v="3"/>
    <n v="116"/>
  </r>
  <r>
    <x v="0"/>
    <x v="4"/>
    <n v="77"/>
  </r>
  <r>
    <x v="0"/>
    <x v="5"/>
    <n v="83"/>
  </r>
  <r>
    <x v="0"/>
    <x v="0"/>
    <n v="964"/>
  </r>
  <r>
    <x v="0"/>
    <x v="1"/>
    <n v="34"/>
  </r>
  <r>
    <x v="0"/>
    <x v="2"/>
    <n v="137"/>
  </r>
  <r>
    <x v="0"/>
    <x v="3"/>
    <n v="15"/>
  </r>
  <r>
    <x v="0"/>
    <x v="4"/>
    <n v="0"/>
  </r>
  <r>
    <x v="0"/>
    <x v="5"/>
    <n v="11"/>
  </r>
  <r>
    <x v="6"/>
    <x v="0"/>
    <n v="72"/>
  </r>
  <r>
    <x v="6"/>
    <x v="1"/>
    <n v="24"/>
  </r>
  <r>
    <x v="6"/>
    <x v="2"/>
    <n v="68"/>
  </r>
  <r>
    <x v="6"/>
    <x v="3"/>
    <n v="65"/>
  </r>
  <r>
    <x v="6"/>
    <x v="4"/>
    <n v="4"/>
  </r>
  <r>
    <x v="6"/>
    <x v="5"/>
    <n v="8"/>
  </r>
  <r>
    <x v="6"/>
    <x v="0"/>
    <n v="123"/>
  </r>
  <r>
    <x v="6"/>
    <x v="1"/>
    <n v="133"/>
  </r>
  <r>
    <x v="6"/>
    <x v="2"/>
    <n v="142"/>
  </r>
  <r>
    <x v="6"/>
    <x v="3"/>
    <n v="71"/>
  </r>
  <r>
    <x v="6"/>
    <x v="4"/>
    <n v="44"/>
  </r>
  <r>
    <x v="6"/>
    <x v="5"/>
    <n v="88"/>
  </r>
  <r>
    <x v="0"/>
    <x v="0"/>
    <n v="159"/>
  </r>
  <r>
    <x v="0"/>
    <x v="1"/>
    <n v="0"/>
  </r>
  <r>
    <x v="0"/>
    <x v="2"/>
    <n v="22"/>
  </r>
  <r>
    <x v="0"/>
    <x v="3"/>
    <n v="2"/>
  </r>
  <r>
    <x v="0"/>
    <x v="4"/>
    <n v="1"/>
  </r>
  <r>
    <x v="0"/>
    <x v="5"/>
    <n v="31"/>
  </r>
  <r>
    <x v="3"/>
    <x v="0"/>
    <n v="6"/>
  </r>
  <r>
    <x v="3"/>
    <x v="1"/>
    <n v="10"/>
  </r>
  <r>
    <x v="3"/>
    <x v="2"/>
    <n v="21"/>
  </r>
  <r>
    <x v="3"/>
    <x v="3"/>
    <n v="19"/>
  </r>
  <r>
    <x v="3"/>
    <x v="4"/>
    <n v="14"/>
  </r>
  <r>
    <x v="3"/>
    <x v="5"/>
    <n v="42"/>
  </r>
  <r>
    <x v="0"/>
    <x v="0"/>
    <n v="6"/>
  </r>
  <r>
    <x v="0"/>
    <x v="1"/>
    <n v="10"/>
  </r>
  <r>
    <x v="0"/>
    <x v="2"/>
    <n v="21"/>
  </r>
  <r>
    <x v="0"/>
    <x v="3"/>
    <n v="19"/>
  </r>
  <r>
    <x v="0"/>
    <x v="4"/>
    <n v="14"/>
  </r>
  <r>
    <x v="0"/>
    <x v="5"/>
    <n v="42"/>
  </r>
  <r>
    <x v="1"/>
    <x v="0"/>
    <n v="209"/>
  </r>
  <r>
    <x v="1"/>
    <x v="1"/>
    <n v="0"/>
  </r>
  <r>
    <x v="1"/>
    <x v="2"/>
    <n v="40"/>
  </r>
  <r>
    <x v="1"/>
    <x v="3"/>
    <n v="3"/>
  </r>
  <r>
    <x v="1"/>
    <x v="4"/>
    <n v="2"/>
  </r>
  <r>
    <x v="1"/>
    <x v="5"/>
    <n v="15"/>
  </r>
  <r>
    <x v="3"/>
    <x v="0"/>
    <n v="100"/>
  </r>
  <r>
    <x v="3"/>
    <x v="1"/>
    <n v="64"/>
  </r>
  <r>
    <x v="3"/>
    <x v="2"/>
    <n v="79"/>
  </r>
  <r>
    <x v="3"/>
    <x v="3"/>
    <n v="65"/>
  </r>
  <r>
    <x v="3"/>
    <x v="4"/>
    <n v="0"/>
  </r>
  <r>
    <x v="3"/>
    <x v="5"/>
    <n v="109"/>
  </r>
  <r>
    <x v="0"/>
    <x v="0"/>
    <n v="1170"/>
  </r>
  <r>
    <x v="0"/>
    <x v="1"/>
    <n v="19"/>
  </r>
  <r>
    <x v="0"/>
    <x v="2"/>
    <n v="594"/>
  </r>
  <r>
    <x v="0"/>
    <x v="3"/>
    <n v="99"/>
  </r>
  <r>
    <x v="0"/>
    <x v="4"/>
    <n v="76"/>
  </r>
  <r>
    <x v="0"/>
    <x v="5"/>
    <n v="134"/>
  </r>
  <r>
    <x v="1"/>
    <x v="0"/>
    <n v="70"/>
  </r>
  <r>
    <x v="1"/>
    <x v="1"/>
    <n v="3"/>
  </r>
  <r>
    <x v="1"/>
    <x v="2"/>
    <n v="37"/>
  </r>
  <r>
    <x v="1"/>
    <x v="3"/>
    <n v="4"/>
  </r>
  <r>
    <x v="1"/>
    <x v="4"/>
    <n v="2"/>
  </r>
  <r>
    <x v="1"/>
    <x v="5"/>
    <n v="64"/>
  </r>
  <r>
    <x v="6"/>
    <x v="0"/>
    <n v="71"/>
  </r>
  <r>
    <x v="6"/>
    <x v="1"/>
    <n v="99"/>
  </r>
  <r>
    <x v="6"/>
    <x v="2"/>
    <n v="278"/>
  </r>
  <r>
    <x v="6"/>
    <x v="3"/>
    <n v="185"/>
  </r>
  <r>
    <x v="6"/>
    <x v="4"/>
    <n v="121"/>
  </r>
  <r>
    <x v="6"/>
    <x v="5"/>
    <n v="38"/>
  </r>
  <r>
    <x v="1"/>
    <x v="0"/>
    <n v="5"/>
  </r>
  <r>
    <x v="1"/>
    <x v="1"/>
    <n v="7"/>
  </r>
  <r>
    <x v="1"/>
    <x v="2"/>
    <n v="24"/>
  </r>
  <r>
    <x v="1"/>
    <x v="3"/>
    <n v="19"/>
  </r>
  <r>
    <x v="1"/>
    <x v="4"/>
    <n v="14"/>
  </r>
  <r>
    <x v="1"/>
    <x v="5"/>
    <n v="20"/>
  </r>
  <r>
    <x v="5"/>
    <x v="0"/>
    <n v="5"/>
  </r>
  <r>
    <x v="5"/>
    <x v="1"/>
    <n v="7"/>
  </r>
  <r>
    <x v="5"/>
    <x v="2"/>
    <n v="24"/>
  </r>
  <r>
    <x v="5"/>
    <x v="3"/>
    <n v="19"/>
  </r>
  <r>
    <x v="5"/>
    <x v="4"/>
    <n v="14"/>
  </r>
  <r>
    <x v="5"/>
    <x v="5"/>
    <n v="20"/>
  </r>
  <r>
    <x v="1"/>
    <x v="0"/>
    <n v="376"/>
  </r>
  <r>
    <x v="1"/>
    <x v="1"/>
    <n v="9"/>
  </r>
  <r>
    <x v="1"/>
    <x v="2"/>
    <n v="83"/>
  </r>
  <r>
    <x v="1"/>
    <x v="3"/>
    <n v="19"/>
  </r>
  <r>
    <x v="1"/>
    <x v="4"/>
    <n v="4"/>
  </r>
  <r>
    <x v="1"/>
    <x v="5"/>
    <n v="4"/>
  </r>
  <r>
    <x v="6"/>
    <x v="0"/>
    <n v="387"/>
  </r>
  <r>
    <x v="6"/>
    <x v="1"/>
    <n v="68"/>
  </r>
  <r>
    <x v="6"/>
    <x v="2"/>
    <n v="569"/>
  </r>
  <r>
    <x v="6"/>
    <x v="3"/>
    <n v="89"/>
  </r>
  <r>
    <x v="6"/>
    <x v="4"/>
    <n v="45"/>
  </r>
  <r>
    <x v="6"/>
    <x v="5"/>
    <n v="68"/>
  </r>
  <r>
    <x v="0"/>
    <x v="0"/>
    <n v="357"/>
  </r>
  <r>
    <x v="0"/>
    <x v="1"/>
    <n v="35"/>
  </r>
  <r>
    <x v="0"/>
    <x v="2"/>
    <n v="271"/>
  </r>
  <r>
    <x v="0"/>
    <x v="3"/>
    <n v="28"/>
  </r>
  <r>
    <x v="0"/>
    <x v="4"/>
    <n v="28"/>
  </r>
  <r>
    <x v="0"/>
    <x v="5"/>
    <n v="14"/>
  </r>
  <r>
    <x v="1"/>
    <x v="0"/>
    <n v="912"/>
  </r>
  <r>
    <x v="1"/>
    <x v="1"/>
    <n v="72"/>
  </r>
  <r>
    <x v="1"/>
    <x v="2"/>
    <n v="170"/>
  </r>
  <r>
    <x v="1"/>
    <x v="3"/>
    <n v="47"/>
  </r>
  <r>
    <x v="1"/>
    <x v="4"/>
    <n v="36"/>
  </r>
  <r>
    <x v="1"/>
    <x v="5"/>
    <n v="97"/>
  </r>
  <r>
    <x v="0"/>
    <x v="0"/>
    <n v="625"/>
  </r>
  <r>
    <x v="0"/>
    <x v="1"/>
    <n v="38"/>
  </r>
  <r>
    <x v="0"/>
    <x v="2"/>
    <n v="242"/>
  </r>
  <r>
    <x v="0"/>
    <x v="3"/>
    <n v="50"/>
  </r>
  <r>
    <x v="0"/>
    <x v="4"/>
    <n v="34"/>
  </r>
  <r>
    <x v="0"/>
    <x v="5"/>
    <n v="76"/>
  </r>
  <r>
    <x v="7"/>
    <x v="0"/>
    <n v="420"/>
  </r>
  <r>
    <x v="7"/>
    <x v="1"/>
    <n v="0"/>
  </r>
  <r>
    <x v="7"/>
    <x v="2"/>
    <n v="452"/>
  </r>
  <r>
    <x v="7"/>
    <x v="3"/>
    <n v="182"/>
  </r>
  <r>
    <x v="7"/>
    <x v="4"/>
    <n v="64"/>
  </r>
  <r>
    <x v="7"/>
    <x v="5"/>
    <n v="140"/>
  </r>
  <r>
    <x v="0"/>
    <x v="0"/>
    <n v="6"/>
  </r>
  <r>
    <x v="0"/>
    <x v="1"/>
    <n v="4"/>
  </r>
  <r>
    <x v="0"/>
    <x v="2"/>
    <n v="16"/>
  </r>
  <r>
    <x v="0"/>
    <x v="3"/>
    <n v="3"/>
  </r>
  <r>
    <x v="0"/>
    <x v="4"/>
    <n v="10"/>
  </r>
  <r>
    <x v="0"/>
    <x v="5"/>
    <n v="30"/>
  </r>
  <r>
    <x v="0"/>
    <x v="0"/>
    <n v="209"/>
  </r>
  <r>
    <x v="0"/>
    <x v="1"/>
    <n v="19"/>
  </r>
  <r>
    <x v="0"/>
    <x v="2"/>
    <n v="456"/>
  </r>
  <r>
    <x v="0"/>
    <x v="3"/>
    <n v="160"/>
  </r>
  <r>
    <x v="0"/>
    <x v="4"/>
    <n v="142"/>
  </r>
  <r>
    <x v="0"/>
    <x v="5"/>
    <n v="66"/>
  </r>
  <r>
    <x v="0"/>
    <x v="0"/>
    <n v="1"/>
  </r>
  <r>
    <x v="0"/>
    <x v="1"/>
    <n v="2"/>
  </r>
  <r>
    <x v="0"/>
    <x v="2"/>
    <n v="5"/>
  </r>
  <r>
    <x v="0"/>
    <x v="3"/>
    <n v="6"/>
  </r>
  <r>
    <x v="0"/>
    <x v="4"/>
    <n v="0"/>
  </r>
  <r>
    <x v="0"/>
    <x v="5"/>
    <n v="3"/>
  </r>
  <r>
    <x v="4"/>
    <x v="0"/>
    <n v="1"/>
  </r>
  <r>
    <x v="4"/>
    <x v="1"/>
    <n v="0"/>
  </r>
  <r>
    <x v="4"/>
    <x v="2"/>
    <n v="5"/>
  </r>
  <r>
    <x v="4"/>
    <x v="3"/>
    <n v="0"/>
  </r>
  <r>
    <x v="4"/>
    <x v="4"/>
    <n v="3"/>
  </r>
  <r>
    <x v="4"/>
    <x v="5"/>
    <n v="9"/>
  </r>
  <r>
    <x v="0"/>
    <x v="0"/>
    <n v="641"/>
  </r>
  <r>
    <x v="0"/>
    <x v="1"/>
    <n v="7"/>
  </r>
  <r>
    <x v="0"/>
    <x v="2"/>
    <n v="84"/>
  </r>
  <r>
    <x v="0"/>
    <x v="3"/>
    <n v="0"/>
  </r>
  <r>
    <x v="0"/>
    <x v="4"/>
    <n v="30"/>
  </r>
  <r>
    <x v="0"/>
    <x v="5"/>
    <n v="38"/>
  </r>
  <r>
    <x v="5"/>
    <x v="0"/>
    <n v="12"/>
  </r>
  <r>
    <x v="5"/>
    <x v="1"/>
    <n v="4"/>
  </r>
  <r>
    <x v="5"/>
    <x v="2"/>
    <n v="7"/>
  </r>
  <r>
    <x v="5"/>
    <x v="3"/>
    <n v="1"/>
  </r>
  <r>
    <x v="5"/>
    <x v="4"/>
    <n v="3"/>
  </r>
  <r>
    <x v="5"/>
    <x v="5"/>
    <n v="5"/>
  </r>
  <r>
    <x v="3"/>
    <x v="0"/>
    <n v="712"/>
  </r>
  <r>
    <x v="3"/>
    <x v="1"/>
    <n v="26"/>
  </r>
  <r>
    <x v="3"/>
    <x v="2"/>
    <n v="538"/>
  </r>
  <r>
    <x v="3"/>
    <x v="3"/>
    <n v="69"/>
  </r>
  <r>
    <x v="3"/>
    <x v="4"/>
    <n v="13"/>
  </r>
  <r>
    <x v="3"/>
    <x v="5"/>
    <n v="80"/>
  </r>
  <r>
    <x v="5"/>
    <x v="0"/>
    <n v="712"/>
  </r>
  <r>
    <x v="5"/>
    <x v="1"/>
    <n v="26"/>
  </r>
  <r>
    <x v="5"/>
    <x v="2"/>
    <n v="538"/>
  </r>
  <r>
    <x v="5"/>
    <x v="3"/>
    <n v="69"/>
  </r>
  <r>
    <x v="5"/>
    <x v="4"/>
    <n v="13"/>
  </r>
  <r>
    <x v="5"/>
    <x v="5"/>
    <n v="80"/>
  </r>
  <r>
    <x v="0"/>
    <x v="0"/>
    <n v="465"/>
  </r>
  <r>
    <x v="0"/>
    <x v="1"/>
    <n v="25"/>
  </r>
  <r>
    <x v="0"/>
    <x v="2"/>
    <n v="132"/>
  </r>
  <r>
    <x v="0"/>
    <x v="3"/>
    <n v="136"/>
  </r>
  <r>
    <x v="0"/>
    <x v="4"/>
    <n v="0"/>
  </r>
  <r>
    <x v="0"/>
    <x v="5"/>
    <n v="37"/>
  </r>
  <r>
    <x v="4"/>
    <x v="0"/>
    <n v="39"/>
  </r>
  <r>
    <x v="4"/>
    <x v="1"/>
    <n v="1"/>
  </r>
  <r>
    <x v="4"/>
    <x v="2"/>
    <n v="9"/>
  </r>
  <r>
    <x v="4"/>
    <x v="3"/>
    <n v="2"/>
  </r>
  <r>
    <x v="4"/>
    <x v="4"/>
    <n v="1"/>
  </r>
  <r>
    <x v="4"/>
    <x v="5"/>
    <n v="34"/>
  </r>
  <r>
    <x v="6"/>
    <x v="0"/>
    <n v="154"/>
  </r>
  <r>
    <x v="6"/>
    <x v="1"/>
    <n v="2"/>
  </r>
  <r>
    <x v="6"/>
    <x v="2"/>
    <n v="46"/>
  </r>
  <r>
    <x v="6"/>
    <x v="3"/>
    <n v="20"/>
  </r>
  <r>
    <x v="6"/>
    <x v="4"/>
    <n v="4"/>
  </r>
  <r>
    <x v="6"/>
    <x v="5"/>
    <n v="15"/>
  </r>
  <r>
    <x v="0"/>
    <x v="0"/>
    <n v="514"/>
  </r>
  <r>
    <x v="0"/>
    <x v="1"/>
    <n v="22"/>
  </r>
  <r>
    <x v="0"/>
    <x v="2"/>
    <n v="732"/>
  </r>
  <r>
    <x v="0"/>
    <x v="3"/>
    <n v="42"/>
  </r>
  <r>
    <x v="0"/>
    <x v="4"/>
    <n v="198"/>
  </r>
  <r>
    <x v="0"/>
    <x v="5"/>
    <n v="79"/>
  </r>
  <r>
    <x v="6"/>
    <x v="0"/>
    <n v="14"/>
  </r>
  <r>
    <x v="6"/>
    <x v="1"/>
    <n v="7"/>
  </r>
  <r>
    <x v="6"/>
    <x v="2"/>
    <n v="9"/>
  </r>
  <r>
    <x v="6"/>
    <x v="3"/>
    <n v="6"/>
  </r>
  <r>
    <x v="6"/>
    <x v="4"/>
    <n v="16"/>
  </r>
  <r>
    <x v="6"/>
    <x v="5"/>
    <n v="12"/>
  </r>
  <r>
    <x v="0"/>
    <x v="0"/>
    <n v="565"/>
  </r>
  <r>
    <x v="0"/>
    <x v="1"/>
    <n v="42"/>
  </r>
  <r>
    <x v="0"/>
    <x v="2"/>
    <n v="548"/>
  </r>
  <r>
    <x v="0"/>
    <x v="3"/>
    <n v="64"/>
  </r>
  <r>
    <x v="0"/>
    <x v="4"/>
    <n v="83"/>
  </r>
  <r>
    <x v="0"/>
    <x v="5"/>
    <n v="99"/>
  </r>
  <r>
    <x v="0"/>
    <x v="0"/>
    <n v="667"/>
  </r>
  <r>
    <x v="0"/>
    <x v="1"/>
    <n v="50"/>
  </r>
  <r>
    <x v="0"/>
    <x v="2"/>
    <n v="850"/>
  </r>
  <r>
    <x v="0"/>
    <x v="3"/>
    <n v="21"/>
  </r>
  <r>
    <x v="0"/>
    <x v="4"/>
    <n v="83"/>
  </r>
  <r>
    <x v="0"/>
    <x v="5"/>
    <n v="83"/>
  </r>
  <r>
    <x v="0"/>
    <x v="0"/>
    <n v="53"/>
  </r>
  <r>
    <x v="0"/>
    <x v="1"/>
    <n v="0"/>
  </r>
  <r>
    <x v="0"/>
    <x v="2"/>
    <n v="8"/>
  </r>
  <r>
    <x v="0"/>
    <x v="3"/>
    <n v="0"/>
  </r>
  <r>
    <x v="0"/>
    <x v="4"/>
    <n v="0"/>
  </r>
  <r>
    <x v="0"/>
    <x v="5"/>
    <n v="2"/>
  </r>
  <r>
    <x v="0"/>
    <x v="0"/>
    <n v="66"/>
  </r>
  <r>
    <x v="0"/>
    <x v="1"/>
    <n v="2"/>
  </r>
  <r>
    <x v="0"/>
    <x v="2"/>
    <n v="40"/>
  </r>
  <r>
    <x v="0"/>
    <x v="3"/>
    <n v="4"/>
  </r>
  <r>
    <x v="0"/>
    <x v="4"/>
    <n v="3"/>
  </r>
  <r>
    <x v="0"/>
    <x v="5"/>
    <n v="14"/>
  </r>
  <r>
    <x v="1"/>
    <x v="0"/>
    <n v="4"/>
  </r>
  <r>
    <x v="1"/>
    <x v="1"/>
    <n v="24"/>
  </r>
  <r>
    <x v="1"/>
    <x v="2"/>
    <n v="11"/>
  </r>
  <r>
    <x v="1"/>
    <x v="3"/>
    <n v="16"/>
  </r>
  <r>
    <x v="1"/>
    <x v="4"/>
    <n v="1"/>
  </r>
  <r>
    <x v="1"/>
    <x v="5"/>
    <n v="25"/>
  </r>
  <r>
    <x v="1"/>
    <x v="0"/>
    <n v="34"/>
  </r>
  <r>
    <x v="1"/>
    <x v="1"/>
    <n v="3"/>
  </r>
  <r>
    <x v="1"/>
    <x v="2"/>
    <n v="29"/>
  </r>
  <r>
    <x v="1"/>
    <x v="3"/>
    <n v="0"/>
  </r>
  <r>
    <x v="1"/>
    <x v="4"/>
    <n v="4"/>
  </r>
  <r>
    <x v="1"/>
    <x v="5"/>
    <n v="10"/>
  </r>
  <r>
    <x v="0"/>
    <x v="0"/>
    <n v="129"/>
  </r>
  <r>
    <x v="0"/>
    <x v="1"/>
    <n v="129"/>
  </r>
  <r>
    <x v="0"/>
    <x v="2"/>
    <n v="259"/>
  </r>
  <r>
    <x v="0"/>
    <x v="3"/>
    <n v="168"/>
  </r>
  <r>
    <x v="0"/>
    <x v="4"/>
    <n v="121"/>
  </r>
  <r>
    <x v="0"/>
    <x v="5"/>
    <n v="83"/>
  </r>
  <r>
    <x v="0"/>
    <x v="0"/>
    <n v="129"/>
  </r>
  <r>
    <x v="0"/>
    <x v="1"/>
    <n v="129"/>
  </r>
  <r>
    <x v="0"/>
    <x v="2"/>
    <n v="259"/>
  </r>
  <r>
    <x v="0"/>
    <x v="3"/>
    <n v="168"/>
  </r>
  <r>
    <x v="0"/>
    <x v="4"/>
    <n v="121"/>
  </r>
  <r>
    <x v="0"/>
    <x v="5"/>
    <n v="83"/>
  </r>
  <r>
    <x v="0"/>
    <x v="0"/>
    <n v="185"/>
  </r>
  <r>
    <x v="0"/>
    <x v="1"/>
    <n v="0"/>
  </r>
  <r>
    <x v="0"/>
    <x v="2"/>
    <n v="28"/>
  </r>
  <r>
    <x v="0"/>
    <x v="3"/>
    <n v="3"/>
  </r>
  <r>
    <x v="0"/>
    <x v="4"/>
    <n v="2"/>
  </r>
  <r>
    <x v="0"/>
    <x v="5"/>
    <n v="17"/>
  </r>
  <r>
    <x v="6"/>
    <x v="0"/>
    <n v="1023"/>
  </r>
  <r>
    <x v="6"/>
    <x v="1"/>
    <n v="93"/>
  </r>
  <r>
    <x v="6"/>
    <x v="2"/>
    <n v="651"/>
  </r>
  <r>
    <x v="6"/>
    <x v="3"/>
    <n v="49"/>
  </r>
  <r>
    <x v="6"/>
    <x v="4"/>
    <n v="55"/>
  </r>
  <r>
    <x v="6"/>
    <x v="5"/>
    <n v="37"/>
  </r>
  <r>
    <x v="0"/>
    <x v="0"/>
    <n v="338"/>
  </r>
  <r>
    <x v="0"/>
    <x v="1"/>
    <n v="4"/>
  </r>
  <r>
    <x v="0"/>
    <x v="2"/>
    <n v="89"/>
  </r>
  <r>
    <x v="0"/>
    <x v="3"/>
    <n v="11"/>
  </r>
  <r>
    <x v="0"/>
    <x v="4"/>
    <n v="8"/>
  </r>
  <r>
    <x v="0"/>
    <x v="5"/>
    <n v="13"/>
  </r>
  <r>
    <x v="1"/>
    <x v="0"/>
    <n v="1"/>
  </r>
  <r>
    <x v="1"/>
    <x v="1"/>
    <n v="3"/>
  </r>
  <r>
    <x v="1"/>
    <x v="2"/>
    <n v="3"/>
  </r>
  <r>
    <x v="1"/>
    <x v="3"/>
    <n v="8"/>
  </r>
  <r>
    <x v="1"/>
    <x v="4"/>
    <n v="1"/>
  </r>
  <r>
    <x v="1"/>
    <x v="5"/>
    <n v="13"/>
  </r>
  <r>
    <x v="4"/>
    <x v="0"/>
    <n v="647"/>
  </r>
  <r>
    <x v="4"/>
    <x v="1"/>
    <n v="107"/>
  </r>
  <r>
    <x v="4"/>
    <x v="2"/>
    <n v="391"/>
  </r>
  <r>
    <x v="4"/>
    <x v="3"/>
    <n v="175"/>
  </r>
  <r>
    <x v="4"/>
    <x v="4"/>
    <n v="67"/>
  </r>
  <r>
    <x v="4"/>
    <x v="5"/>
    <n v="40"/>
  </r>
  <r>
    <x v="0"/>
    <x v="0"/>
    <n v="163"/>
  </r>
  <r>
    <x v="0"/>
    <x v="1"/>
    <n v="48"/>
  </r>
  <r>
    <x v="0"/>
    <x v="2"/>
    <n v="90"/>
  </r>
  <r>
    <x v="0"/>
    <x v="3"/>
    <n v="0"/>
  </r>
  <r>
    <x v="0"/>
    <x v="4"/>
    <n v="45"/>
  </r>
  <r>
    <x v="0"/>
    <x v="5"/>
    <n v="52"/>
  </r>
  <r>
    <x v="0"/>
    <x v="0"/>
    <n v="1"/>
  </r>
  <r>
    <x v="0"/>
    <x v="1"/>
    <n v="6"/>
  </r>
  <r>
    <x v="0"/>
    <x v="2"/>
    <n v="7"/>
  </r>
  <r>
    <x v="0"/>
    <x v="3"/>
    <n v="0"/>
  </r>
  <r>
    <x v="0"/>
    <x v="4"/>
    <n v="1"/>
  </r>
  <r>
    <x v="0"/>
    <x v="5"/>
    <n v="3"/>
  </r>
  <r>
    <x v="0"/>
    <x v="0"/>
    <n v="19"/>
  </r>
  <r>
    <x v="0"/>
    <x v="1"/>
    <n v="13"/>
  </r>
  <r>
    <x v="0"/>
    <x v="2"/>
    <n v="18"/>
  </r>
  <r>
    <x v="0"/>
    <x v="3"/>
    <n v="10"/>
  </r>
  <r>
    <x v="0"/>
    <x v="4"/>
    <n v="7"/>
  </r>
  <r>
    <x v="0"/>
    <x v="5"/>
    <n v="8"/>
  </r>
  <r>
    <x v="6"/>
    <x v="0"/>
    <n v="182"/>
  </r>
  <r>
    <x v="6"/>
    <x v="1"/>
    <n v="74"/>
  </r>
  <r>
    <x v="6"/>
    <x v="2"/>
    <n v="298"/>
  </r>
  <r>
    <x v="6"/>
    <x v="3"/>
    <n v="162"/>
  </r>
  <r>
    <x v="6"/>
    <x v="4"/>
    <n v="149"/>
  </r>
  <r>
    <x v="6"/>
    <x v="5"/>
    <n v="116"/>
  </r>
  <r>
    <x v="2"/>
    <x v="0"/>
    <n v="56"/>
  </r>
  <r>
    <x v="2"/>
    <x v="1"/>
    <n v="4"/>
  </r>
  <r>
    <x v="2"/>
    <x v="2"/>
    <n v="76"/>
  </r>
  <r>
    <x v="2"/>
    <x v="3"/>
    <n v="17"/>
  </r>
  <r>
    <x v="2"/>
    <x v="4"/>
    <n v="1"/>
  </r>
  <r>
    <x v="2"/>
    <x v="5"/>
    <n v="18"/>
  </r>
  <r>
    <x v="6"/>
    <x v="0"/>
    <n v="1"/>
  </r>
  <r>
    <x v="6"/>
    <x v="1"/>
    <n v="0"/>
  </r>
  <r>
    <x v="6"/>
    <x v="2"/>
    <n v="1725"/>
  </r>
  <r>
    <x v="6"/>
    <x v="3"/>
    <n v="2"/>
  </r>
  <r>
    <x v="6"/>
    <x v="4"/>
    <n v="1"/>
  </r>
  <r>
    <x v="6"/>
    <x v="5"/>
    <n v="1"/>
  </r>
  <r>
    <x v="0"/>
    <x v="0"/>
    <n v="779"/>
  </r>
  <r>
    <x v="0"/>
    <x v="1"/>
    <n v="86"/>
  </r>
  <r>
    <x v="0"/>
    <x v="2"/>
    <n v="537"/>
  </r>
  <r>
    <x v="0"/>
    <x v="3"/>
    <n v="34"/>
  </r>
  <r>
    <x v="0"/>
    <x v="4"/>
    <n v="69"/>
  </r>
  <r>
    <x v="0"/>
    <x v="5"/>
    <n v="138"/>
  </r>
  <r>
    <x v="1"/>
    <x v="0"/>
    <n v="32"/>
  </r>
  <r>
    <x v="1"/>
    <x v="1"/>
    <n v="34"/>
  </r>
  <r>
    <x v="1"/>
    <x v="2"/>
    <n v="41"/>
  </r>
  <r>
    <x v="1"/>
    <x v="3"/>
    <n v="73"/>
  </r>
  <r>
    <x v="1"/>
    <x v="4"/>
    <n v="16"/>
  </r>
  <r>
    <x v="1"/>
    <x v="5"/>
    <n v="116"/>
  </r>
  <r>
    <x v="5"/>
    <x v="0"/>
    <n v="42"/>
  </r>
  <r>
    <x v="5"/>
    <x v="1"/>
    <n v="1"/>
  </r>
  <r>
    <x v="5"/>
    <x v="2"/>
    <n v="18"/>
  </r>
  <r>
    <x v="5"/>
    <x v="3"/>
    <n v="3"/>
  </r>
  <r>
    <x v="5"/>
    <x v="4"/>
    <n v="0"/>
  </r>
  <r>
    <x v="5"/>
    <x v="5"/>
    <n v="4"/>
  </r>
  <r>
    <x v="0"/>
    <x v="0"/>
    <n v="42"/>
  </r>
  <r>
    <x v="0"/>
    <x v="1"/>
    <n v="1"/>
  </r>
  <r>
    <x v="0"/>
    <x v="2"/>
    <n v="18"/>
  </r>
  <r>
    <x v="0"/>
    <x v="3"/>
    <n v="3"/>
  </r>
  <r>
    <x v="0"/>
    <x v="4"/>
    <n v="0"/>
  </r>
  <r>
    <x v="0"/>
    <x v="5"/>
    <n v="4"/>
  </r>
  <r>
    <x v="0"/>
    <x v="0"/>
    <n v="298"/>
  </r>
  <r>
    <x v="0"/>
    <x v="1"/>
    <n v="27"/>
  </r>
  <r>
    <x v="0"/>
    <x v="2"/>
    <n v="697"/>
  </r>
  <r>
    <x v="0"/>
    <x v="3"/>
    <n v="216"/>
  </r>
  <r>
    <x v="0"/>
    <x v="4"/>
    <n v="24"/>
  </r>
  <r>
    <x v="0"/>
    <x v="5"/>
    <n v="166"/>
  </r>
  <r>
    <x v="0"/>
    <x v="0"/>
    <n v="10"/>
  </r>
  <r>
    <x v="0"/>
    <x v="1"/>
    <n v="4"/>
  </r>
  <r>
    <x v="0"/>
    <x v="2"/>
    <n v="14"/>
  </r>
  <r>
    <x v="0"/>
    <x v="3"/>
    <n v="4"/>
  </r>
  <r>
    <x v="0"/>
    <x v="4"/>
    <n v="4"/>
  </r>
  <r>
    <x v="0"/>
    <x v="5"/>
    <n v="1"/>
  </r>
  <r>
    <x v="0"/>
    <x v="0"/>
    <n v="10"/>
  </r>
  <r>
    <x v="0"/>
    <x v="1"/>
    <n v="4"/>
  </r>
  <r>
    <x v="0"/>
    <x v="2"/>
    <n v="14"/>
  </r>
  <r>
    <x v="0"/>
    <x v="3"/>
    <n v="4"/>
  </r>
  <r>
    <x v="0"/>
    <x v="4"/>
    <n v="4"/>
  </r>
  <r>
    <x v="0"/>
    <x v="5"/>
    <n v="1"/>
  </r>
  <r>
    <x v="0"/>
    <x v="0"/>
    <n v="4"/>
  </r>
  <r>
    <x v="0"/>
    <x v="1"/>
    <n v="1"/>
  </r>
  <r>
    <x v="0"/>
    <x v="2"/>
    <n v="5"/>
  </r>
  <r>
    <x v="0"/>
    <x v="3"/>
    <n v="2"/>
  </r>
  <r>
    <x v="0"/>
    <x v="4"/>
    <n v="0"/>
  </r>
  <r>
    <x v="0"/>
    <x v="5"/>
    <n v="3"/>
  </r>
  <r>
    <x v="0"/>
    <x v="0"/>
    <n v="488"/>
  </r>
  <r>
    <x v="0"/>
    <x v="1"/>
    <n v="23"/>
  </r>
  <r>
    <x v="0"/>
    <x v="2"/>
    <n v="71"/>
  </r>
  <r>
    <x v="0"/>
    <x v="3"/>
    <n v="15"/>
  </r>
  <r>
    <x v="0"/>
    <x v="4"/>
    <n v="0"/>
  </r>
  <r>
    <x v="0"/>
    <x v="5"/>
    <n v="59"/>
  </r>
  <r>
    <x v="0"/>
    <x v="0"/>
    <n v="817"/>
  </r>
  <r>
    <x v="0"/>
    <x v="1"/>
    <n v="185"/>
  </r>
  <r>
    <x v="0"/>
    <x v="2"/>
    <n v="687"/>
  </r>
  <r>
    <x v="0"/>
    <x v="3"/>
    <n v="145"/>
  </r>
  <r>
    <x v="0"/>
    <x v="4"/>
    <n v="55"/>
  </r>
  <r>
    <x v="0"/>
    <x v="5"/>
    <n v="241"/>
  </r>
  <r>
    <x v="0"/>
    <x v="0"/>
    <n v="19"/>
  </r>
  <r>
    <x v="0"/>
    <x v="1"/>
    <n v="3"/>
  </r>
  <r>
    <x v="0"/>
    <x v="2"/>
    <n v="19"/>
  </r>
  <r>
    <x v="0"/>
    <x v="3"/>
    <n v="3"/>
  </r>
  <r>
    <x v="0"/>
    <x v="4"/>
    <n v="1"/>
  </r>
  <r>
    <x v="0"/>
    <x v="5"/>
    <n v="3"/>
  </r>
  <r>
    <x v="5"/>
    <x v="0"/>
    <n v="19"/>
  </r>
  <r>
    <x v="5"/>
    <x v="1"/>
    <n v="3"/>
  </r>
  <r>
    <x v="5"/>
    <x v="2"/>
    <n v="19"/>
  </r>
  <r>
    <x v="5"/>
    <x v="3"/>
    <n v="3"/>
  </r>
  <r>
    <x v="5"/>
    <x v="4"/>
    <n v="1"/>
  </r>
  <r>
    <x v="5"/>
    <x v="5"/>
    <n v="3"/>
  </r>
  <r>
    <x v="6"/>
    <x v="0"/>
    <n v="459"/>
  </r>
  <r>
    <x v="6"/>
    <x v="1"/>
    <n v="15"/>
  </r>
  <r>
    <x v="6"/>
    <x v="2"/>
    <n v="171"/>
  </r>
  <r>
    <x v="6"/>
    <x v="3"/>
    <n v="142"/>
  </r>
  <r>
    <x v="6"/>
    <x v="4"/>
    <n v="23"/>
  </r>
  <r>
    <x v="6"/>
    <x v="5"/>
    <n v="31"/>
  </r>
  <r>
    <x v="1"/>
    <x v="0"/>
    <n v="492"/>
  </r>
  <r>
    <x v="1"/>
    <x v="1"/>
    <n v="5"/>
  </r>
  <r>
    <x v="1"/>
    <x v="2"/>
    <n v="32"/>
  </r>
  <r>
    <x v="1"/>
    <x v="3"/>
    <n v="13"/>
  </r>
  <r>
    <x v="1"/>
    <x v="4"/>
    <n v="5"/>
  </r>
  <r>
    <x v="1"/>
    <x v="5"/>
    <n v="21"/>
  </r>
  <r>
    <x v="0"/>
    <x v="0"/>
    <n v="558"/>
  </r>
  <r>
    <x v="0"/>
    <x v="1"/>
    <n v="79"/>
  </r>
  <r>
    <x v="0"/>
    <x v="2"/>
    <n v="622"/>
  </r>
  <r>
    <x v="0"/>
    <x v="3"/>
    <n v="207"/>
  </r>
  <r>
    <x v="0"/>
    <x v="4"/>
    <n v="175"/>
  </r>
  <r>
    <x v="0"/>
    <x v="5"/>
    <n v="95"/>
  </r>
  <r>
    <x v="0"/>
    <x v="0"/>
    <n v="383"/>
  </r>
  <r>
    <x v="0"/>
    <x v="1"/>
    <n v="0"/>
  </r>
  <r>
    <x v="0"/>
    <x v="2"/>
    <n v="53"/>
  </r>
  <r>
    <x v="0"/>
    <x v="3"/>
    <n v="6"/>
  </r>
  <r>
    <x v="0"/>
    <x v="4"/>
    <n v="4"/>
  </r>
  <r>
    <x v="0"/>
    <x v="5"/>
    <n v="40"/>
  </r>
  <r>
    <x v="0"/>
    <x v="0"/>
    <n v="209"/>
  </r>
  <r>
    <x v="0"/>
    <x v="1"/>
    <n v="162"/>
  </r>
  <r>
    <x v="0"/>
    <x v="2"/>
    <n v="209"/>
  </r>
  <r>
    <x v="0"/>
    <x v="3"/>
    <n v="41"/>
  </r>
  <r>
    <x v="0"/>
    <x v="4"/>
    <n v="162"/>
  </r>
  <r>
    <x v="0"/>
    <x v="5"/>
    <n v="37"/>
  </r>
  <r>
    <x v="0"/>
    <x v="0"/>
    <n v="1043"/>
  </r>
  <r>
    <x v="0"/>
    <x v="1"/>
    <n v="24"/>
  </r>
  <r>
    <x v="0"/>
    <x v="2"/>
    <n v="97"/>
  </r>
  <r>
    <x v="0"/>
    <x v="3"/>
    <n v="32"/>
  </r>
  <r>
    <x v="0"/>
    <x v="4"/>
    <n v="24"/>
  </r>
  <r>
    <x v="0"/>
    <x v="5"/>
    <n v="157"/>
  </r>
  <r>
    <x v="0"/>
    <x v="0"/>
    <n v="400"/>
  </r>
  <r>
    <x v="0"/>
    <x v="1"/>
    <n v="4"/>
  </r>
  <r>
    <x v="0"/>
    <x v="2"/>
    <n v="35"/>
  </r>
  <r>
    <x v="0"/>
    <x v="3"/>
    <n v="6"/>
  </r>
  <r>
    <x v="0"/>
    <x v="4"/>
    <n v="0"/>
  </r>
  <r>
    <x v="0"/>
    <x v="5"/>
    <n v="22"/>
  </r>
  <r>
    <x v="0"/>
    <x v="0"/>
    <n v="3"/>
  </r>
  <r>
    <x v="0"/>
    <x v="1"/>
    <n v="1"/>
  </r>
  <r>
    <x v="0"/>
    <x v="2"/>
    <n v="2"/>
  </r>
  <r>
    <x v="0"/>
    <x v="3"/>
    <n v="4"/>
  </r>
  <r>
    <x v="0"/>
    <x v="4"/>
    <n v="3"/>
  </r>
  <r>
    <x v="0"/>
    <x v="5"/>
    <n v="1"/>
  </r>
  <r>
    <x v="2"/>
    <x v="0"/>
    <n v="691"/>
  </r>
  <r>
    <x v="2"/>
    <x v="1"/>
    <n v="7"/>
  </r>
  <r>
    <x v="2"/>
    <x v="2"/>
    <n v="69"/>
  </r>
  <r>
    <x v="2"/>
    <x v="3"/>
    <n v="0"/>
  </r>
  <r>
    <x v="2"/>
    <x v="4"/>
    <n v="7"/>
  </r>
  <r>
    <x v="2"/>
    <x v="5"/>
    <n v="23"/>
  </r>
  <r>
    <x v="1"/>
    <x v="0"/>
    <n v="2"/>
  </r>
  <r>
    <x v="1"/>
    <x v="1"/>
    <n v="12"/>
  </r>
  <r>
    <x v="1"/>
    <x v="2"/>
    <n v="10"/>
  </r>
  <r>
    <x v="1"/>
    <x v="3"/>
    <n v="6"/>
  </r>
  <r>
    <x v="1"/>
    <x v="4"/>
    <n v="13"/>
  </r>
  <r>
    <x v="1"/>
    <x v="5"/>
    <n v="30"/>
  </r>
  <r>
    <x v="5"/>
    <x v="0"/>
    <n v="783"/>
  </r>
  <r>
    <x v="5"/>
    <x v="1"/>
    <n v="30"/>
  </r>
  <r>
    <x v="5"/>
    <x v="2"/>
    <n v="537"/>
  </r>
  <r>
    <x v="5"/>
    <x v="3"/>
    <n v="140"/>
  </r>
  <r>
    <x v="5"/>
    <x v="4"/>
    <n v="76"/>
  </r>
  <r>
    <x v="5"/>
    <x v="5"/>
    <n v="15"/>
  </r>
  <r>
    <x v="0"/>
    <x v="0"/>
    <n v="3"/>
  </r>
  <r>
    <x v="0"/>
    <x v="1"/>
    <n v="3"/>
  </r>
  <r>
    <x v="0"/>
    <x v="2"/>
    <n v="14"/>
  </r>
  <r>
    <x v="0"/>
    <x v="3"/>
    <n v="15"/>
  </r>
  <r>
    <x v="0"/>
    <x v="4"/>
    <n v="21"/>
  </r>
  <r>
    <x v="0"/>
    <x v="5"/>
    <n v="10"/>
  </r>
  <r>
    <x v="6"/>
    <x v="0"/>
    <n v="4"/>
  </r>
  <r>
    <x v="6"/>
    <x v="1"/>
    <n v="16"/>
  </r>
  <r>
    <x v="6"/>
    <x v="2"/>
    <n v="20"/>
  </r>
  <r>
    <x v="6"/>
    <x v="3"/>
    <n v="0"/>
  </r>
  <r>
    <x v="6"/>
    <x v="4"/>
    <n v="17"/>
  </r>
  <r>
    <x v="6"/>
    <x v="5"/>
    <n v="20"/>
  </r>
  <r>
    <x v="0"/>
    <x v="0"/>
    <n v="43"/>
  </r>
  <r>
    <x v="0"/>
    <x v="1"/>
    <n v="12"/>
  </r>
  <r>
    <x v="0"/>
    <x v="2"/>
    <n v="96"/>
  </r>
  <r>
    <x v="0"/>
    <x v="3"/>
    <n v="78"/>
  </r>
  <r>
    <x v="0"/>
    <x v="4"/>
    <n v="40"/>
  </r>
  <r>
    <x v="0"/>
    <x v="5"/>
    <n v="55"/>
  </r>
  <r>
    <x v="0"/>
    <x v="0"/>
    <n v="10"/>
  </r>
  <r>
    <x v="0"/>
    <x v="1"/>
    <n v="2"/>
  </r>
  <r>
    <x v="0"/>
    <x v="2"/>
    <n v="16"/>
  </r>
  <r>
    <x v="0"/>
    <x v="3"/>
    <n v="11"/>
  </r>
  <r>
    <x v="0"/>
    <x v="4"/>
    <n v="2"/>
  </r>
  <r>
    <x v="0"/>
    <x v="5"/>
    <n v="21"/>
  </r>
  <r>
    <x v="0"/>
    <x v="0"/>
    <n v="777"/>
  </r>
  <r>
    <x v="0"/>
    <x v="1"/>
    <n v="35"/>
  </r>
  <r>
    <x v="0"/>
    <x v="2"/>
    <n v="731"/>
  </r>
  <r>
    <x v="0"/>
    <x v="3"/>
    <n v="39"/>
  </r>
  <r>
    <x v="0"/>
    <x v="4"/>
    <n v="137"/>
  </r>
  <r>
    <x v="0"/>
    <x v="5"/>
    <n v="114"/>
  </r>
  <r>
    <x v="0"/>
    <x v="0"/>
    <n v="63"/>
  </r>
  <r>
    <x v="0"/>
    <x v="1"/>
    <n v="0"/>
  </r>
  <r>
    <x v="0"/>
    <x v="2"/>
    <n v="21"/>
  </r>
  <r>
    <x v="0"/>
    <x v="3"/>
    <n v="7"/>
  </r>
  <r>
    <x v="0"/>
    <x v="4"/>
    <n v="0"/>
  </r>
  <r>
    <x v="0"/>
    <x v="5"/>
    <n v="12"/>
  </r>
  <r>
    <x v="6"/>
    <x v="0"/>
    <n v="16"/>
  </r>
  <r>
    <x v="6"/>
    <x v="1"/>
    <n v="7"/>
  </r>
  <r>
    <x v="6"/>
    <x v="2"/>
    <n v="23"/>
  </r>
  <r>
    <x v="6"/>
    <x v="3"/>
    <n v="0"/>
  </r>
  <r>
    <x v="6"/>
    <x v="4"/>
    <n v="8"/>
  </r>
  <r>
    <x v="6"/>
    <x v="5"/>
    <n v="6"/>
  </r>
  <r>
    <x v="0"/>
    <x v="0"/>
    <n v="27"/>
  </r>
  <r>
    <x v="0"/>
    <x v="1"/>
    <n v="2"/>
  </r>
  <r>
    <x v="0"/>
    <x v="2"/>
    <n v="7"/>
  </r>
  <r>
    <x v="0"/>
    <x v="3"/>
    <n v="0"/>
  </r>
  <r>
    <x v="0"/>
    <x v="4"/>
    <n v="2"/>
  </r>
  <r>
    <x v="0"/>
    <x v="5"/>
    <n v="13"/>
  </r>
  <r>
    <x v="0"/>
    <x v="0"/>
    <n v="27"/>
  </r>
  <r>
    <x v="0"/>
    <x v="1"/>
    <n v="5"/>
  </r>
  <r>
    <x v="0"/>
    <x v="2"/>
    <n v="8"/>
  </r>
  <r>
    <x v="0"/>
    <x v="3"/>
    <n v="8"/>
  </r>
  <r>
    <x v="0"/>
    <x v="4"/>
    <n v="3"/>
  </r>
  <r>
    <x v="0"/>
    <x v="5"/>
    <n v="12"/>
  </r>
  <r>
    <x v="1"/>
    <x v="0"/>
    <n v="71"/>
  </r>
  <r>
    <x v="1"/>
    <x v="1"/>
    <n v="0"/>
  </r>
  <r>
    <x v="1"/>
    <x v="2"/>
    <n v="13"/>
  </r>
  <r>
    <x v="1"/>
    <x v="3"/>
    <n v="3"/>
  </r>
  <r>
    <x v="1"/>
    <x v="4"/>
    <n v="1"/>
  </r>
  <r>
    <x v="1"/>
    <x v="5"/>
    <n v="0"/>
  </r>
  <r>
    <x v="0"/>
    <x v="0"/>
    <n v="402"/>
  </r>
  <r>
    <x v="0"/>
    <x v="1"/>
    <n v="35"/>
  </r>
  <r>
    <x v="0"/>
    <x v="2"/>
    <n v="106"/>
  </r>
  <r>
    <x v="0"/>
    <x v="3"/>
    <n v="101"/>
  </r>
  <r>
    <x v="0"/>
    <x v="4"/>
    <n v="77"/>
  </r>
  <r>
    <x v="0"/>
    <x v="5"/>
    <n v="42"/>
  </r>
  <r>
    <x v="1"/>
    <x v="0"/>
    <n v="144"/>
  </r>
  <r>
    <x v="1"/>
    <x v="1"/>
    <n v="1"/>
  </r>
  <r>
    <x v="1"/>
    <x v="2"/>
    <n v="32"/>
  </r>
  <r>
    <x v="1"/>
    <x v="3"/>
    <n v="2"/>
  </r>
  <r>
    <x v="1"/>
    <x v="4"/>
    <n v="1"/>
  </r>
  <r>
    <x v="1"/>
    <x v="5"/>
    <n v="7"/>
  </r>
  <r>
    <x v="1"/>
    <x v="0"/>
    <n v="840"/>
  </r>
  <r>
    <x v="1"/>
    <x v="1"/>
    <n v="53"/>
  </r>
  <r>
    <x v="1"/>
    <x v="2"/>
    <n v="804"/>
  </r>
  <r>
    <x v="1"/>
    <x v="3"/>
    <n v="23"/>
  </r>
  <r>
    <x v="1"/>
    <x v="4"/>
    <n v="71"/>
  </r>
  <r>
    <x v="1"/>
    <x v="5"/>
    <n v="17"/>
  </r>
  <r>
    <x v="0"/>
    <x v="0"/>
    <n v="32"/>
  </r>
  <r>
    <x v="0"/>
    <x v="1"/>
    <n v="0"/>
  </r>
  <r>
    <x v="0"/>
    <x v="2"/>
    <n v="8"/>
  </r>
  <r>
    <x v="0"/>
    <x v="3"/>
    <n v="23"/>
  </r>
  <r>
    <x v="0"/>
    <x v="4"/>
    <n v="4"/>
  </r>
  <r>
    <x v="0"/>
    <x v="5"/>
    <n v="18"/>
  </r>
  <r>
    <x v="0"/>
    <x v="0"/>
    <n v="32"/>
  </r>
  <r>
    <x v="0"/>
    <x v="1"/>
    <n v="0"/>
  </r>
  <r>
    <x v="0"/>
    <x v="2"/>
    <n v="8"/>
  </r>
  <r>
    <x v="0"/>
    <x v="3"/>
    <n v="23"/>
  </r>
  <r>
    <x v="0"/>
    <x v="4"/>
    <n v="4"/>
  </r>
  <r>
    <x v="0"/>
    <x v="5"/>
    <n v="18"/>
  </r>
  <r>
    <x v="5"/>
    <x v="0"/>
    <n v="32"/>
  </r>
  <r>
    <x v="5"/>
    <x v="1"/>
    <n v="0"/>
  </r>
  <r>
    <x v="5"/>
    <x v="2"/>
    <n v="8"/>
  </r>
  <r>
    <x v="5"/>
    <x v="3"/>
    <n v="23"/>
  </r>
  <r>
    <x v="5"/>
    <x v="4"/>
    <n v="4"/>
  </r>
  <r>
    <x v="5"/>
    <x v="5"/>
    <n v="18"/>
  </r>
  <r>
    <x v="0"/>
    <x v="0"/>
    <n v="88"/>
  </r>
  <r>
    <x v="0"/>
    <x v="1"/>
    <n v="10"/>
  </r>
  <r>
    <x v="0"/>
    <x v="2"/>
    <n v="46"/>
  </r>
  <r>
    <x v="0"/>
    <x v="3"/>
    <n v="2"/>
  </r>
  <r>
    <x v="0"/>
    <x v="4"/>
    <n v="3"/>
  </r>
  <r>
    <x v="0"/>
    <x v="5"/>
    <n v="64"/>
  </r>
  <r>
    <x v="0"/>
    <x v="0"/>
    <n v="56"/>
  </r>
  <r>
    <x v="0"/>
    <x v="1"/>
    <n v="5"/>
  </r>
  <r>
    <x v="0"/>
    <x v="2"/>
    <n v="24"/>
  </r>
  <r>
    <x v="0"/>
    <x v="3"/>
    <n v="4"/>
  </r>
  <r>
    <x v="0"/>
    <x v="4"/>
    <n v="0"/>
  </r>
  <r>
    <x v="0"/>
    <x v="5"/>
    <n v="3"/>
  </r>
  <r>
    <x v="0"/>
    <x v="0"/>
    <n v="74"/>
  </r>
  <r>
    <x v="0"/>
    <x v="1"/>
    <n v="0"/>
  </r>
  <r>
    <x v="0"/>
    <x v="2"/>
    <n v="42"/>
  </r>
  <r>
    <x v="0"/>
    <x v="3"/>
    <n v="2"/>
  </r>
  <r>
    <x v="0"/>
    <x v="4"/>
    <n v="1"/>
  </r>
  <r>
    <x v="0"/>
    <x v="5"/>
    <n v="6"/>
  </r>
  <r>
    <x v="0"/>
    <x v="0"/>
    <n v="40"/>
  </r>
  <r>
    <x v="0"/>
    <x v="1"/>
    <n v="3"/>
  </r>
  <r>
    <x v="0"/>
    <x v="2"/>
    <n v="30"/>
  </r>
  <r>
    <x v="0"/>
    <x v="3"/>
    <n v="10"/>
  </r>
  <r>
    <x v="0"/>
    <x v="4"/>
    <n v="7"/>
  </r>
  <r>
    <x v="0"/>
    <x v="5"/>
    <n v="11"/>
  </r>
  <r>
    <x v="0"/>
    <x v="0"/>
    <n v="40"/>
  </r>
  <r>
    <x v="0"/>
    <x v="1"/>
    <n v="3"/>
  </r>
  <r>
    <x v="0"/>
    <x v="2"/>
    <n v="30"/>
  </r>
  <r>
    <x v="0"/>
    <x v="3"/>
    <n v="10"/>
  </r>
  <r>
    <x v="0"/>
    <x v="4"/>
    <n v="7"/>
  </r>
  <r>
    <x v="0"/>
    <x v="5"/>
    <n v="11"/>
  </r>
  <r>
    <x v="0"/>
    <x v="0"/>
    <n v="100"/>
  </r>
  <r>
    <x v="0"/>
    <x v="1"/>
    <n v="71"/>
  </r>
  <r>
    <x v="0"/>
    <x v="2"/>
    <n v="243"/>
  </r>
  <r>
    <x v="0"/>
    <x v="3"/>
    <n v="108"/>
  </r>
  <r>
    <x v="0"/>
    <x v="4"/>
    <n v="94"/>
  </r>
  <r>
    <x v="0"/>
    <x v="5"/>
    <n v="219"/>
  </r>
  <r>
    <x v="0"/>
    <x v="0"/>
    <n v="8"/>
  </r>
  <r>
    <x v="0"/>
    <x v="1"/>
    <n v="0"/>
  </r>
  <r>
    <x v="0"/>
    <x v="2"/>
    <n v="3"/>
  </r>
  <r>
    <x v="0"/>
    <x v="3"/>
    <n v="0"/>
  </r>
  <r>
    <x v="0"/>
    <x v="4"/>
    <n v="0"/>
  </r>
  <r>
    <x v="0"/>
    <x v="5"/>
    <n v="1"/>
  </r>
  <r>
    <x v="1"/>
    <x v="0"/>
    <n v="26"/>
  </r>
  <r>
    <x v="1"/>
    <x v="1"/>
    <n v="3"/>
  </r>
  <r>
    <x v="1"/>
    <x v="2"/>
    <n v="23"/>
  </r>
  <r>
    <x v="1"/>
    <x v="3"/>
    <n v="4"/>
  </r>
  <r>
    <x v="1"/>
    <x v="4"/>
    <n v="7"/>
  </r>
  <r>
    <x v="1"/>
    <x v="5"/>
    <n v="3"/>
  </r>
  <r>
    <x v="0"/>
    <x v="0"/>
    <n v="15"/>
  </r>
  <r>
    <x v="0"/>
    <x v="1"/>
    <n v="5"/>
  </r>
  <r>
    <x v="0"/>
    <x v="2"/>
    <n v="14"/>
  </r>
  <r>
    <x v="0"/>
    <x v="3"/>
    <n v="0"/>
  </r>
  <r>
    <x v="0"/>
    <x v="4"/>
    <n v="4"/>
  </r>
  <r>
    <x v="0"/>
    <x v="5"/>
    <n v="11"/>
  </r>
  <r>
    <x v="0"/>
    <x v="0"/>
    <n v="29"/>
  </r>
  <r>
    <x v="0"/>
    <x v="1"/>
    <n v="1"/>
  </r>
  <r>
    <x v="0"/>
    <x v="2"/>
    <n v="17"/>
  </r>
  <r>
    <x v="0"/>
    <x v="3"/>
    <n v="0"/>
  </r>
  <r>
    <x v="0"/>
    <x v="4"/>
    <n v="3"/>
  </r>
  <r>
    <x v="0"/>
    <x v="5"/>
    <n v="13"/>
  </r>
  <r>
    <x v="0"/>
    <x v="0"/>
    <n v="162"/>
  </r>
  <r>
    <x v="0"/>
    <x v="1"/>
    <n v="6"/>
  </r>
  <r>
    <x v="0"/>
    <x v="2"/>
    <n v="37"/>
  </r>
  <r>
    <x v="0"/>
    <x v="3"/>
    <n v="6"/>
  </r>
  <r>
    <x v="0"/>
    <x v="4"/>
    <n v="13"/>
  </r>
  <r>
    <x v="0"/>
    <x v="5"/>
    <n v="13"/>
  </r>
  <r>
    <x v="1"/>
    <x v="0"/>
    <n v="1302"/>
  </r>
  <r>
    <x v="1"/>
    <x v="1"/>
    <n v="68"/>
  </r>
  <r>
    <x v="1"/>
    <x v="2"/>
    <n v="731"/>
  </r>
  <r>
    <x v="1"/>
    <x v="3"/>
    <n v="89"/>
  </r>
  <r>
    <x v="1"/>
    <x v="4"/>
    <n v="114"/>
  </r>
  <r>
    <x v="1"/>
    <x v="5"/>
    <n v="45"/>
  </r>
  <r>
    <x v="6"/>
    <x v="0"/>
    <n v="6"/>
  </r>
  <r>
    <x v="6"/>
    <x v="1"/>
    <n v="10"/>
  </r>
  <r>
    <x v="6"/>
    <x v="2"/>
    <n v="12"/>
  </r>
  <r>
    <x v="6"/>
    <x v="3"/>
    <n v="3"/>
  </r>
  <r>
    <x v="6"/>
    <x v="4"/>
    <n v="15"/>
  </r>
  <r>
    <x v="6"/>
    <x v="5"/>
    <n v="40"/>
  </r>
  <r>
    <x v="5"/>
    <x v="0"/>
    <n v="47"/>
  </r>
  <r>
    <x v="5"/>
    <x v="1"/>
    <n v="1"/>
  </r>
  <r>
    <x v="5"/>
    <x v="2"/>
    <n v="6"/>
  </r>
  <r>
    <x v="5"/>
    <x v="3"/>
    <n v="0"/>
  </r>
  <r>
    <x v="5"/>
    <x v="4"/>
    <n v="0"/>
  </r>
  <r>
    <x v="5"/>
    <x v="5"/>
    <n v="12"/>
  </r>
  <r>
    <x v="0"/>
    <x v="0"/>
    <n v="0"/>
  </r>
  <r>
    <x v="0"/>
    <x v="1"/>
    <n v="0"/>
  </r>
  <r>
    <x v="0"/>
    <x v="2"/>
    <n v="0"/>
  </r>
  <r>
    <x v="0"/>
    <x v="3"/>
    <n v="6"/>
  </r>
  <r>
    <x v="0"/>
    <x v="4"/>
    <n v="2"/>
  </r>
  <r>
    <x v="0"/>
    <x v="5"/>
    <n v="6"/>
  </r>
  <r>
    <x v="4"/>
    <x v="0"/>
    <n v="129"/>
  </r>
  <r>
    <x v="4"/>
    <x v="1"/>
    <n v="26"/>
  </r>
  <r>
    <x v="4"/>
    <x v="2"/>
    <n v="67"/>
  </r>
  <r>
    <x v="4"/>
    <x v="3"/>
    <n v="3"/>
  </r>
  <r>
    <x v="4"/>
    <x v="4"/>
    <n v="67"/>
  </r>
  <r>
    <x v="4"/>
    <x v="5"/>
    <n v="2"/>
  </r>
  <r>
    <x v="3"/>
    <x v="0"/>
    <n v="16"/>
  </r>
  <r>
    <x v="3"/>
    <x v="1"/>
    <n v="11"/>
  </r>
  <r>
    <x v="3"/>
    <x v="2"/>
    <n v="15"/>
  </r>
  <r>
    <x v="3"/>
    <x v="3"/>
    <n v="2"/>
  </r>
  <r>
    <x v="3"/>
    <x v="4"/>
    <n v="0"/>
  </r>
  <r>
    <x v="3"/>
    <x v="5"/>
    <n v="12"/>
  </r>
  <r>
    <x v="2"/>
    <x v="0"/>
    <n v="520"/>
  </r>
  <r>
    <x v="2"/>
    <x v="1"/>
    <n v="42"/>
  </r>
  <r>
    <x v="2"/>
    <x v="2"/>
    <n v="98"/>
  </r>
  <r>
    <x v="2"/>
    <x v="3"/>
    <n v="0"/>
  </r>
  <r>
    <x v="2"/>
    <x v="4"/>
    <n v="42"/>
  </r>
  <r>
    <x v="2"/>
    <x v="5"/>
    <n v="14"/>
  </r>
  <r>
    <x v="4"/>
    <x v="0"/>
    <n v="0"/>
  </r>
  <r>
    <x v="4"/>
    <x v="1"/>
    <n v="7"/>
  </r>
  <r>
    <x v="4"/>
    <x v="2"/>
    <n v="5"/>
  </r>
  <r>
    <x v="4"/>
    <x v="3"/>
    <n v="26"/>
  </r>
  <r>
    <x v="4"/>
    <x v="4"/>
    <n v="2"/>
  </r>
  <r>
    <x v="4"/>
    <x v="5"/>
    <n v="17"/>
  </r>
  <r>
    <x v="0"/>
    <x v="0"/>
    <n v="71"/>
  </r>
  <r>
    <x v="0"/>
    <x v="1"/>
    <n v="0"/>
  </r>
  <r>
    <x v="0"/>
    <x v="2"/>
    <n v="18"/>
  </r>
  <r>
    <x v="0"/>
    <x v="3"/>
    <n v="0"/>
  </r>
  <r>
    <x v="0"/>
    <x v="4"/>
    <n v="0"/>
  </r>
  <r>
    <x v="0"/>
    <x v="5"/>
    <n v="13"/>
  </r>
  <r>
    <x v="0"/>
    <x v="0"/>
    <n v="918"/>
  </r>
  <r>
    <x v="0"/>
    <x v="1"/>
    <n v="57"/>
  </r>
  <r>
    <x v="0"/>
    <x v="2"/>
    <n v="842"/>
  </r>
  <r>
    <x v="0"/>
    <x v="3"/>
    <n v="99"/>
  </r>
  <r>
    <x v="0"/>
    <x v="4"/>
    <n v="38"/>
  </r>
  <r>
    <x v="0"/>
    <x v="5"/>
    <n v="133"/>
  </r>
  <r>
    <x v="4"/>
    <x v="0"/>
    <n v="5"/>
  </r>
  <r>
    <x v="4"/>
    <x v="1"/>
    <n v="4"/>
  </r>
  <r>
    <x v="4"/>
    <x v="2"/>
    <n v="5"/>
  </r>
  <r>
    <x v="4"/>
    <x v="3"/>
    <n v="4"/>
  </r>
  <r>
    <x v="4"/>
    <x v="4"/>
    <n v="2"/>
  </r>
  <r>
    <x v="4"/>
    <x v="5"/>
    <n v="10"/>
  </r>
  <r>
    <x v="0"/>
    <x v="0"/>
    <n v="172"/>
  </r>
  <r>
    <x v="0"/>
    <x v="1"/>
    <n v="10"/>
  </r>
  <r>
    <x v="0"/>
    <x v="2"/>
    <n v="125"/>
  </r>
  <r>
    <x v="0"/>
    <x v="3"/>
    <n v="21"/>
  </r>
  <r>
    <x v="0"/>
    <x v="4"/>
    <n v="13"/>
  </r>
  <r>
    <x v="0"/>
    <x v="5"/>
    <n v="16"/>
  </r>
  <r>
    <x v="1"/>
    <x v="0"/>
    <n v="931"/>
  </r>
  <r>
    <x v="1"/>
    <x v="1"/>
    <n v="56"/>
  </r>
  <r>
    <x v="1"/>
    <x v="2"/>
    <n v="253"/>
  </r>
  <r>
    <x v="1"/>
    <x v="3"/>
    <n v="91"/>
  </r>
  <r>
    <x v="1"/>
    <x v="4"/>
    <n v="98"/>
  </r>
  <r>
    <x v="1"/>
    <x v="5"/>
    <n v="14"/>
  </r>
  <r>
    <x v="0"/>
    <x v="0"/>
    <n v="666"/>
  </r>
  <r>
    <x v="0"/>
    <x v="1"/>
    <n v="35"/>
  </r>
  <r>
    <x v="0"/>
    <x v="2"/>
    <n v="124"/>
  </r>
  <r>
    <x v="0"/>
    <x v="3"/>
    <n v="69"/>
  </r>
  <r>
    <x v="0"/>
    <x v="4"/>
    <n v="8"/>
  </r>
  <r>
    <x v="0"/>
    <x v="5"/>
    <n v="26"/>
  </r>
  <r>
    <x v="6"/>
    <x v="0"/>
    <n v="5"/>
  </r>
  <r>
    <x v="6"/>
    <x v="1"/>
    <n v="3"/>
  </r>
  <r>
    <x v="6"/>
    <x v="2"/>
    <n v="4"/>
  </r>
  <r>
    <x v="6"/>
    <x v="3"/>
    <n v="4"/>
  </r>
  <r>
    <x v="6"/>
    <x v="4"/>
    <n v="1"/>
  </r>
  <r>
    <x v="6"/>
    <x v="5"/>
    <n v="0"/>
  </r>
  <r>
    <x v="6"/>
    <x v="0"/>
    <n v="27"/>
  </r>
  <r>
    <x v="6"/>
    <x v="1"/>
    <n v="1"/>
  </r>
  <r>
    <x v="6"/>
    <x v="2"/>
    <n v="14"/>
  </r>
  <r>
    <x v="6"/>
    <x v="3"/>
    <n v="4"/>
  </r>
  <r>
    <x v="6"/>
    <x v="4"/>
    <n v="1"/>
  </r>
  <r>
    <x v="6"/>
    <x v="5"/>
    <n v="21"/>
  </r>
  <r>
    <x v="6"/>
    <x v="0"/>
    <n v="24"/>
  </r>
  <r>
    <x v="6"/>
    <x v="1"/>
    <n v="1"/>
  </r>
  <r>
    <x v="6"/>
    <x v="2"/>
    <n v="10"/>
  </r>
  <r>
    <x v="6"/>
    <x v="3"/>
    <n v="2"/>
  </r>
  <r>
    <x v="6"/>
    <x v="4"/>
    <n v="0"/>
  </r>
  <r>
    <x v="6"/>
    <x v="5"/>
    <n v="4"/>
  </r>
  <r>
    <x v="0"/>
    <x v="0"/>
    <n v="4"/>
  </r>
  <r>
    <x v="0"/>
    <x v="1"/>
    <n v="1"/>
  </r>
  <r>
    <x v="0"/>
    <x v="2"/>
    <n v="11"/>
  </r>
  <r>
    <x v="0"/>
    <x v="3"/>
    <n v="0"/>
  </r>
  <r>
    <x v="0"/>
    <x v="4"/>
    <n v="0"/>
  </r>
  <r>
    <x v="0"/>
    <x v="5"/>
    <n v="1"/>
  </r>
  <r>
    <x v="3"/>
    <x v="0"/>
    <n v="25"/>
  </r>
  <r>
    <x v="3"/>
    <x v="1"/>
    <n v="1"/>
  </r>
  <r>
    <x v="3"/>
    <x v="2"/>
    <n v="13"/>
  </r>
  <r>
    <x v="3"/>
    <x v="3"/>
    <n v="0"/>
  </r>
  <r>
    <x v="3"/>
    <x v="4"/>
    <n v="0"/>
  </r>
  <r>
    <x v="3"/>
    <x v="5"/>
    <n v="3"/>
  </r>
  <r>
    <x v="3"/>
    <x v="0"/>
    <n v="25"/>
  </r>
  <r>
    <x v="3"/>
    <x v="1"/>
    <n v="1"/>
  </r>
  <r>
    <x v="3"/>
    <x v="2"/>
    <n v="13"/>
  </r>
  <r>
    <x v="3"/>
    <x v="3"/>
    <n v="0"/>
  </r>
  <r>
    <x v="3"/>
    <x v="4"/>
    <n v="0"/>
  </r>
  <r>
    <x v="3"/>
    <x v="5"/>
    <n v="3"/>
  </r>
  <r>
    <x v="0"/>
    <x v="0"/>
    <n v="391"/>
  </r>
  <r>
    <x v="0"/>
    <x v="1"/>
    <n v="32"/>
  </r>
  <r>
    <x v="0"/>
    <x v="2"/>
    <n v="70"/>
  </r>
  <r>
    <x v="0"/>
    <x v="3"/>
    <n v="21"/>
  </r>
  <r>
    <x v="0"/>
    <x v="4"/>
    <n v="32"/>
  </r>
  <r>
    <x v="0"/>
    <x v="5"/>
    <n v="16"/>
  </r>
  <r>
    <x v="5"/>
    <x v="0"/>
    <n v="81"/>
  </r>
  <r>
    <x v="5"/>
    <x v="1"/>
    <n v="0"/>
  </r>
  <r>
    <x v="5"/>
    <x v="2"/>
    <n v="6"/>
  </r>
  <r>
    <x v="5"/>
    <x v="3"/>
    <n v="0"/>
  </r>
  <r>
    <x v="5"/>
    <x v="4"/>
    <n v="0"/>
  </r>
  <r>
    <x v="5"/>
    <x v="5"/>
    <n v="6"/>
  </r>
  <r>
    <x v="0"/>
    <x v="0"/>
    <n v="14"/>
  </r>
  <r>
    <x v="0"/>
    <x v="1"/>
    <n v="2"/>
  </r>
  <r>
    <x v="0"/>
    <x v="2"/>
    <n v="30"/>
  </r>
  <r>
    <x v="0"/>
    <x v="3"/>
    <n v="8"/>
  </r>
  <r>
    <x v="0"/>
    <x v="4"/>
    <n v="2"/>
  </r>
  <r>
    <x v="0"/>
    <x v="5"/>
    <n v="3"/>
  </r>
  <r>
    <x v="6"/>
    <x v="0"/>
    <n v="674"/>
  </r>
  <r>
    <x v="6"/>
    <x v="1"/>
    <n v="168"/>
  </r>
  <r>
    <x v="6"/>
    <x v="2"/>
    <n v="108"/>
  </r>
  <r>
    <x v="6"/>
    <x v="3"/>
    <n v="192"/>
  </r>
  <r>
    <x v="6"/>
    <x v="4"/>
    <n v="42"/>
  </r>
  <r>
    <x v="6"/>
    <x v="5"/>
    <n v="231"/>
  </r>
  <r>
    <x v="1"/>
    <x v="0"/>
    <n v="267"/>
  </r>
  <r>
    <x v="1"/>
    <x v="1"/>
    <n v="42"/>
  </r>
  <r>
    <x v="1"/>
    <x v="2"/>
    <n v="309"/>
  </r>
  <r>
    <x v="1"/>
    <x v="3"/>
    <n v="55"/>
  </r>
  <r>
    <x v="1"/>
    <x v="4"/>
    <n v="42"/>
  </r>
  <r>
    <x v="1"/>
    <x v="5"/>
    <n v="21"/>
  </r>
  <r>
    <x v="5"/>
    <x v="0"/>
    <n v="224"/>
  </r>
  <r>
    <x v="5"/>
    <x v="1"/>
    <n v="2"/>
  </r>
  <r>
    <x v="5"/>
    <x v="2"/>
    <n v="25"/>
  </r>
  <r>
    <x v="5"/>
    <x v="3"/>
    <n v="7"/>
  </r>
  <r>
    <x v="5"/>
    <x v="4"/>
    <n v="0"/>
  </r>
  <r>
    <x v="5"/>
    <x v="5"/>
    <n v="110"/>
  </r>
  <r>
    <x v="0"/>
    <x v="0"/>
    <n v="1239"/>
  </r>
  <r>
    <x v="0"/>
    <x v="1"/>
    <n v="17"/>
  </r>
  <r>
    <x v="0"/>
    <x v="2"/>
    <n v="413"/>
  </r>
  <r>
    <x v="0"/>
    <x v="3"/>
    <n v="23"/>
  </r>
  <r>
    <x v="0"/>
    <x v="4"/>
    <n v="34"/>
  </r>
  <r>
    <x v="0"/>
    <x v="5"/>
    <n v="17"/>
  </r>
  <r>
    <x v="3"/>
    <x v="0"/>
    <n v="412"/>
  </r>
  <r>
    <x v="3"/>
    <x v="1"/>
    <n v="22"/>
  </r>
  <r>
    <x v="3"/>
    <x v="2"/>
    <n v="132"/>
  </r>
  <r>
    <x v="3"/>
    <x v="3"/>
    <n v="59"/>
  </r>
  <r>
    <x v="3"/>
    <x v="4"/>
    <n v="28"/>
  </r>
  <r>
    <x v="3"/>
    <x v="5"/>
    <n v="183"/>
  </r>
  <r>
    <x v="0"/>
    <x v="0"/>
    <n v="1205"/>
  </r>
  <r>
    <x v="0"/>
    <x v="1"/>
    <n v="0"/>
  </r>
  <r>
    <x v="0"/>
    <x v="2"/>
    <n v="235"/>
  </r>
  <r>
    <x v="0"/>
    <x v="3"/>
    <n v="19"/>
  </r>
  <r>
    <x v="0"/>
    <x v="4"/>
    <n v="14"/>
  </r>
  <r>
    <x v="0"/>
    <x v="5"/>
    <n v="205"/>
  </r>
  <r>
    <x v="6"/>
    <x v="0"/>
    <n v="304"/>
  </r>
  <r>
    <x v="6"/>
    <x v="1"/>
    <n v="98"/>
  </r>
  <r>
    <x v="6"/>
    <x v="2"/>
    <n v="230"/>
  </r>
  <r>
    <x v="6"/>
    <x v="3"/>
    <n v="150"/>
  </r>
  <r>
    <x v="6"/>
    <x v="4"/>
    <n v="74"/>
  </r>
  <r>
    <x v="6"/>
    <x v="5"/>
    <n v="74"/>
  </r>
  <r>
    <x v="1"/>
    <x v="0"/>
    <n v="76"/>
  </r>
  <r>
    <x v="1"/>
    <x v="1"/>
    <n v="3"/>
  </r>
  <r>
    <x v="1"/>
    <x v="2"/>
    <n v="31"/>
  </r>
  <r>
    <x v="1"/>
    <x v="3"/>
    <n v="4"/>
  </r>
  <r>
    <x v="1"/>
    <x v="4"/>
    <n v="4"/>
  </r>
  <r>
    <x v="1"/>
    <x v="5"/>
    <n v="27"/>
  </r>
  <r>
    <x v="0"/>
    <x v="0"/>
    <n v="1004"/>
  </r>
  <r>
    <x v="0"/>
    <x v="1"/>
    <n v="12"/>
  </r>
  <r>
    <x v="0"/>
    <x v="2"/>
    <n v="145"/>
  </r>
  <r>
    <x v="0"/>
    <x v="3"/>
    <n v="32"/>
  </r>
  <r>
    <x v="0"/>
    <x v="4"/>
    <n v="12"/>
  </r>
  <r>
    <x v="0"/>
    <x v="5"/>
    <n v="36"/>
  </r>
  <r>
    <x v="1"/>
    <x v="0"/>
    <n v="584"/>
  </r>
  <r>
    <x v="1"/>
    <x v="1"/>
    <n v="44"/>
  </r>
  <r>
    <x v="1"/>
    <x v="2"/>
    <n v="212"/>
  </r>
  <r>
    <x v="1"/>
    <x v="3"/>
    <n v="46"/>
  </r>
  <r>
    <x v="1"/>
    <x v="4"/>
    <n v="8"/>
  </r>
  <r>
    <x v="1"/>
    <x v="5"/>
    <n v="177"/>
  </r>
  <r>
    <x v="3"/>
    <x v="0"/>
    <n v="422"/>
  </r>
  <r>
    <x v="3"/>
    <x v="1"/>
    <n v="7"/>
  </r>
  <r>
    <x v="3"/>
    <x v="2"/>
    <n v="238"/>
  </r>
  <r>
    <x v="3"/>
    <x v="3"/>
    <n v="69"/>
  </r>
  <r>
    <x v="3"/>
    <x v="4"/>
    <n v="46"/>
  </r>
  <r>
    <x v="3"/>
    <x v="5"/>
    <n v="15"/>
  </r>
  <r>
    <x v="6"/>
    <x v="0"/>
    <n v="1170"/>
  </r>
  <r>
    <x v="6"/>
    <x v="1"/>
    <n v="48"/>
  </r>
  <r>
    <x v="6"/>
    <x v="2"/>
    <n v="320"/>
  </r>
  <r>
    <x v="6"/>
    <x v="3"/>
    <n v="42"/>
  </r>
  <r>
    <x v="6"/>
    <x v="4"/>
    <n v="32"/>
  </r>
  <r>
    <x v="6"/>
    <x v="5"/>
    <n v="192"/>
  </r>
  <r>
    <x v="5"/>
    <x v="0"/>
    <n v="269"/>
  </r>
  <r>
    <x v="5"/>
    <x v="1"/>
    <n v="129"/>
  </r>
  <r>
    <x v="5"/>
    <x v="2"/>
    <n v="495"/>
  </r>
  <r>
    <x v="5"/>
    <x v="3"/>
    <n v="182"/>
  </r>
  <r>
    <x v="5"/>
    <x v="4"/>
    <n v="43"/>
  </r>
  <r>
    <x v="5"/>
    <x v="5"/>
    <n v="29"/>
  </r>
  <r>
    <x v="6"/>
    <x v="0"/>
    <n v="26"/>
  </r>
  <r>
    <x v="6"/>
    <x v="1"/>
    <n v="0"/>
  </r>
  <r>
    <x v="6"/>
    <x v="2"/>
    <n v="8"/>
  </r>
  <r>
    <x v="6"/>
    <x v="3"/>
    <n v="0"/>
  </r>
  <r>
    <x v="6"/>
    <x v="4"/>
    <n v="0"/>
  </r>
  <r>
    <x v="6"/>
    <x v="5"/>
    <n v="3"/>
  </r>
  <r>
    <x v="1"/>
    <x v="0"/>
    <n v="28"/>
  </r>
  <r>
    <x v="1"/>
    <x v="1"/>
    <n v="0"/>
  </r>
  <r>
    <x v="1"/>
    <x v="2"/>
    <n v="9"/>
  </r>
  <r>
    <x v="1"/>
    <x v="3"/>
    <n v="3"/>
  </r>
  <r>
    <x v="1"/>
    <x v="4"/>
    <n v="0"/>
  </r>
  <r>
    <x v="1"/>
    <x v="5"/>
    <n v="0"/>
  </r>
  <r>
    <x v="6"/>
    <x v="0"/>
    <n v="613"/>
  </r>
  <r>
    <x v="6"/>
    <x v="1"/>
    <n v="22"/>
  </r>
  <r>
    <x v="6"/>
    <x v="2"/>
    <n v="319"/>
  </r>
  <r>
    <x v="6"/>
    <x v="3"/>
    <n v="33"/>
  </r>
  <r>
    <x v="6"/>
    <x v="4"/>
    <n v="102"/>
  </r>
  <r>
    <x v="6"/>
    <x v="5"/>
    <n v="12"/>
  </r>
  <r>
    <x v="4"/>
    <x v="0"/>
    <n v="163"/>
  </r>
  <r>
    <x v="4"/>
    <x v="1"/>
    <n v="23"/>
  </r>
  <r>
    <x v="4"/>
    <x v="2"/>
    <n v="424"/>
  </r>
  <r>
    <x v="4"/>
    <x v="3"/>
    <n v="27"/>
  </r>
  <r>
    <x v="4"/>
    <x v="4"/>
    <n v="65"/>
  </r>
  <r>
    <x v="4"/>
    <x v="5"/>
    <n v="76"/>
  </r>
  <r>
    <x v="6"/>
    <x v="0"/>
    <n v="163"/>
  </r>
  <r>
    <x v="6"/>
    <x v="1"/>
    <n v="23"/>
  </r>
  <r>
    <x v="6"/>
    <x v="2"/>
    <n v="424"/>
  </r>
  <r>
    <x v="6"/>
    <x v="3"/>
    <n v="27"/>
  </r>
  <r>
    <x v="6"/>
    <x v="4"/>
    <n v="65"/>
  </r>
  <r>
    <x v="6"/>
    <x v="5"/>
    <n v="76"/>
  </r>
  <r>
    <x v="0"/>
    <x v="0"/>
    <n v="1"/>
  </r>
  <r>
    <x v="0"/>
    <x v="1"/>
    <n v="6"/>
  </r>
  <r>
    <x v="0"/>
    <x v="2"/>
    <n v="2"/>
  </r>
  <r>
    <x v="0"/>
    <x v="3"/>
    <n v="3"/>
  </r>
  <r>
    <x v="0"/>
    <x v="4"/>
    <n v="6"/>
  </r>
  <r>
    <x v="0"/>
    <x v="5"/>
    <n v="3"/>
  </r>
  <r>
    <x v="0"/>
    <x v="0"/>
    <n v="22"/>
  </r>
  <r>
    <x v="0"/>
    <x v="1"/>
    <n v="1"/>
  </r>
  <r>
    <x v="0"/>
    <x v="2"/>
    <n v="11"/>
  </r>
  <r>
    <x v="0"/>
    <x v="3"/>
    <n v="0"/>
  </r>
  <r>
    <x v="0"/>
    <x v="4"/>
    <n v="5"/>
  </r>
  <r>
    <x v="0"/>
    <x v="5"/>
    <n v="3"/>
  </r>
  <r>
    <x v="4"/>
    <x v="0"/>
    <n v="279"/>
  </r>
  <r>
    <x v="4"/>
    <x v="1"/>
    <n v="172"/>
  </r>
  <r>
    <x v="4"/>
    <x v="2"/>
    <n v="74"/>
  </r>
  <r>
    <x v="4"/>
    <x v="3"/>
    <n v="38"/>
  </r>
  <r>
    <x v="4"/>
    <x v="4"/>
    <n v="8"/>
  </r>
  <r>
    <x v="4"/>
    <x v="5"/>
    <n v="246"/>
  </r>
  <r>
    <x v="0"/>
    <x v="0"/>
    <n v="2"/>
  </r>
  <r>
    <x v="0"/>
    <x v="1"/>
    <n v="0"/>
  </r>
  <r>
    <x v="0"/>
    <x v="2"/>
    <n v="8"/>
  </r>
  <r>
    <x v="0"/>
    <x v="3"/>
    <n v="2"/>
  </r>
  <r>
    <x v="0"/>
    <x v="4"/>
    <n v="2"/>
  </r>
  <r>
    <x v="0"/>
    <x v="5"/>
    <n v="3"/>
  </r>
  <r>
    <x v="0"/>
    <x v="0"/>
    <n v="113"/>
  </r>
  <r>
    <x v="0"/>
    <x v="1"/>
    <n v="61"/>
  </r>
  <r>
    <x v="0"/>
    <x v="2"/>
    <n v="204"/>
  </r>
  <r>
    <x v="0"/>
    <x v="3"/>
    <n v="34"/>
  </r>
  <r>
    <x v="0"/>
    <x v="4"/>
    <n v="26"/>
  </r>
  <r>
    <x v="0"/>
    <x v="5"/>
    <n v="47"/>
  </r>
  <r>
    <x v="0"/>
    <x v="0"/>
    <n v="70"/>
  </r>
  <r>
    <x v="0"/>
    <x v="1"/>
    <n v="54"/>
  </r>
  <r>
    <x v="0"/>
    <x v="2"/>
    <n v="109"/>
  </r>
  <r>
    <x v="0"/>
    <x v="3"/>
    <n v="80"/>
  </r>
  <r>
    <x v="0"/>
    <x v="4"/>
    <n v="9"/>
  </r>
  <r>
    <x v="0"/>
    <x v="5"/>
    <n v="45"/>
  </r>
  <r>
    <x v="6"/>
    <x v="0"/>
    <n v="267"/>
  </r>
  <r>
    <x v="6"/>
    <x v="1"/>
    <n v="140"/>
  </r>
  <r>
    <x v="6"/>
    <x v="2"/>
    <n v="599"/>
  </r>
  <r>
    <x v="6"/>
    <x v="3"/>
    <n v="34"/>
  </r>
  <r>
    <x v="6"/>
    <x v="4"/>
    <n v="12"/>
  </r>
  <r>
    <x v="6"/>
    <x v="5"/>
    <n v="127"/>
  </r>
  <r>
    <x v="0"/>
    <x v="0"/>
    <n v="261"/>
  </r>
  <r>
    <x v="0"/>
    <x v="1"/>
    <n v="23"/>
  </r>
  <r>
    <x v="0"/>
    <x v="2"/>
    <n v="73"/>
  </r>
  <r>
    <x v="0"/>
    <x v="3"/>
    <n v="4"/>
  </r>
  <r>
    <x v="0"/>
    <x v="4"/>
    <n v="23"/>
  </r>
  <r>
    <x v="0"/>
    <x v="5"/>
    <n v="50"/>
  </r>
  <r>
    <x v="0"/>
    <x v="0"/>
    <n v="856"/>
  </r>
  <r>
    <x v="0"/>
    <x v="1"/>
    <n v="61"/>
  </r>
  <r>
    <x v="0"/>
    <x v="2"/>
    <n v="570"/>
  </r>
  <r>
    <x v="0"/>
    <x v="3"/>
    <n v="40"/>
  </r>
  <r>
    <x v="0"/>
    <x v="4"/>
    <n v="25"/>
  </r>
  <r>
    <x v="0"/>
    <x v="5"/>
    <n v="122"/>
  </r>
  <r>
    <x v="1"/>
    <x v="0"/>
    <n v="454"/>
  </r>
  <r>
    <x v="1"/>
    <x v="1"/>
    <n v="194"/>
  </r>
  <r>
    <x v="1"/>
    <x v="2"/>
    <n v="106"/>
  </r>
  <r>
    <x v="1"/>
    <x v="3"/>
    <n v="31"/>
  </r>
  <r>
    <x v="1"/>
    <x v="4"/>
    <n v="22"/>
  </r>
  <r>
    <x v="1"/>
    <x v="5"/>
    <n v="43"/>
  </r>
  <r>
    <x v="0"/>
    <x v="0"/>
    <n v="8"/>
  </r>
  <r>
    <x v="0"/>
    <x v="1"/>
    <n v="8"/>
  </r>
  <r>
    <x v="0"/>
    <x v="2"/>
    <n v="22"/>
  </r>
  <r>
    <x v="0"/>
    <x v="3"/>
    <n v="24"/>
  </r>
  <r>
    <x v="0"/>
    <x v="4"/>
    <n v="11"/>
  </r>
  <r>
    <x v="0"/>
    <x v="5"/>
    <n v="9"/>
  </r>
  <r>
    <x v="0"/>
    <x v="0"/>
    <n v="546"/>
  </r>
  <r>
    <x v="0"/>
    <x v="1"/>
    <n v="91"/>
  </r>
  <r>
    <x v="0"/>
    <x v="2"/>
    <n v="410"/>
  </r>
  <r>
    <x v="0"/>
    <x v="3"/>
    <n v="119"/>
  </r>
  <r>
    <x v="0"/>
    <x v="4"/>
    <n v="0"/>
  </r>
  <r>
    <x v="0"/>
    <x v="5"/>
    <n v="22"/>
  </r>
  <r>
    <x v="0"/>
    <x v="0"/>
    <n v="96"/>
  </r>
  <r>
    <x v="0"/>
    <x v="1"/>
    <n v="1"/>
  </r>
  <r>
    <x v="0"/>
    <x v="2"/>
    <n v="42"/>
  </r>
  <r>
    <x v="0"/>
    <x v="3"/>
    <n v="12"/>
  </r>
  <r>
    <x v="0"/>
    <x v="4"/>
    <n v="3"/>
  </r>
  <r>
    <x v="0"/>
    <x v="5"/>
    <n v="32"/>
  </r>
  <r>
    <x v="3"/>
    <x v="0"/>
    <n v="452"/>
  </r>
  <r>
    <x v="3"/>
    <x v="1"/>
    <n v="18"/>
  </r>
  <r>
    <x v="3"/>
    <x v="2"/>
    <n v="102"/>
  </r>
  <r>
    <x v="3"/>
    <x v="3"/>
    <n v="16"/>
  </r>
  <r>
    <x v="3"/>
    <x v="4"/>
    <n v="18"/>
  </r>
  <r>
    <x v="3"/>
    <x v="5"/>
    <n v="6"/>
  </r>
  <r>
    <x v="0"/>
    <x v="0"/>
    <n v="20"/>
  </r>
  <r>
    <x v="0"/>
    <x v="1"/>
    <n v="0"/>
  </r>
  <r>
    <x v="0"/>
    <x v="2"/>
    <n v="14"/>
  </r>
  <r>
    <x v="0"/>
    <x v="3"/>
    <n v="7"/>
  </r>
  <r>
    <x v="0"/>
    <x v="4"/>
    <n v="3"/>
  </r>
  <r>
    <x v="0"/>
    <x v="5"/>
    <n v="1"/>
  </r>
  <r>
    <x v="0"/>
    <x v="0"/>
    <n v="658"/>
  </r>
  <r>
    <x v="0"/>
    <x v="1"/>
    <n v="80"/>
  </r>
  <r>
    <x v="0"/>
    <x v="2"/>
    <n v="483"/>
  </r>
  <r>
    <x v="0"/>
    <x v="3"/>
    <n v="123"/>
  </r>
  <r>
    <x v="0"/>
    <x v="4"/>
    <n v="13"/>
  </r>
  <r>
    <x v="0"/>
    <x v="5"/>
    <n v="13"/>
  </r>
  <r>
    <x v="0"/>
    <x v="0"/>
    <n v="451"/>
  </r>
  <r>
    <x v="0"/>
    <x v="1"/>
    <n v="0"/>
  </r>
  <r>
    <x v="0"/>
    <x v="2"/>
    <n v="39"/>
  </r>
  <r>
    <x v="0"/>
    <x v="3"/>
    <n v="0"/>
  </r>
  <r>
    <x v="0"/>
    <x v="4"/>
    <n v="4"/>
  </r>
  <r>
    <x v="0"/>
    <x v="5"/>
    <n v="24"/>
  </r>
  <r>
    <x v="6"/>
    <x v="0"/>
    <n v="395"/>
  </r>
  <r>
    <x v="6"/>
    <x v="1"/>
    <n v="183"/>
  </r>
  <r>
    <x v="6"/>
    <x v="2"/>
    <n v="565"/>
  </r>
  <r>
    <x v="6"/>
    <x v="3"/>
    <n v="166"/>
  </r>
  <r>
    <x v="6"/>
    <x v="4"/>
    <n v="141"/>
  </r>
  <r>
    <x v="6"/>
    <x v="5"/>
    <n v="28"/>
  </r>
  <r>
    <x v="4"/>
    <x v="0"/>
    <n v="688"/>
  </r>
  <r>
    <x v="4"/>
    <x v="1"/>
    <n v="14"/>
  </r>
  <r>
    <x v="4"/>
    <x v="2"/>
    <n v="309"/>
  </r>
  <r>
    <x v="4"/>
    <x v="3"/>
    <n v="201"/>
  </r>
  <r>
    <x v="4"/>
    <x v="4"/>
    <n v="24"/>
  </r>
  <r>
    <x v="4"/>
    <x v="5"/>
    <n v="38"/>
  </r>
  <r>
    <x v="0"/>
    <x v="0"/>
    <n v="1035"/>
  </r>
  <r>
    <x v="0"/>
    <x v="1"/>
    <n v="134"/>
  </r>
  <r>
    <x v="0"/>
    <x v="2"/>
    <n v="670"/>
  </r>
  <r>
    <x v="0"/>
    <x v="3"/>
    <n v="25"/>
  </r>
  <r>
    <x v="0"/>
    <x v="4"/>
    <n v="38"/>
  </r>
  <r>
    <x v="0"/>
    <x v="5"/>
    <n v="0"/>
  </r>
  <r>
    <x v="0"/>
    <x v="0"/>
    <n v="464"/>
  </r>
  <r>
    <x v="0"/>
    <x v="1"/>
    <n v="151"/>
  </r>
  <r>
    <x v="0"/>
    <x v="2"/>
    <n v="292"/>
  </r>
  <r>
    <x v="0"/>
    <x v="3"/>
    <n v="65"/>
  </r>
  <r>
    <x v="0"/>
    <x v="4"/>
    <n v="60"/>
  </r>
  <r>
    <x v="0"/>
    <x v="5"/>
    <n v="30"/>
  </r>
  <r>
    <x v="2"/>
    <x v="0"/>
    <n v="365"/>
  </r>
  <r>
    <x v="2"/>
    <x v="1"/>
    <n v="32"/>
  </r>
  <r>
    <x v="2"/>
    <x v="2"/>
    <n v="117"/>
  </r>
  <r>
    <x v="2"/>
    <x v="3"/>
    <n v="34"/>
  </r>
  <r>
    <x v="2"/>
    <x v="4"/>
    <n v="110"/>
  </r>
  <r>
    <x v="2"/>
    <x v="5"/>
    <n v="6"/>
  </r>
  <r>
    <x v="6"/>
    <x v="0"/>
    <n v="181"/>
  </r>
  <r>
    <x v="6"/>
    <x v="1"/>
    <n v="21"/>
  </r>
  <r>
    <x v="6"/>
    <x v="2"/>
    <n v="69"/>
  </r>
  <r>
    <x v="6"/>
    <x v="3"/>
    <n v="39"/>
  </r>
  <r>
    <x v="6"/>
    <x v="4"/>
    <n v="3"/>
  </r>
  <r>
    <x v="6"/>
    <x v="5"/>
    <n v="96"/>
  </r>
  <r>
    <x v="2"/>
    <x v="0"/>
    <n v="6"/>
  </r>
  <r>
    <x v="2"/>
    <x v="1"/>
    <n v="6"/>
  </r>
  <r>
    <x v="2"/>
    <x v="2"/>
    <n v="15"/>
  </r>
  <r>
    <x v="2"/>
    <x v="3"/>
    <n v="10"/>
  </r>
  <r>
    <x v="2"/>
    <x v="4"/>
    <n v="5"/>
  </r>
  <r>
    <x v="2"/>
    <x v="5"/>
    <n v="2"/>
  </r>
  <r>
    <x v="1"/>
    <x v="0"/>
    <n v="331"/>
  </r>
  <r>
    <x v="1"/>
    <x v="1"/>
    <n v="197"/>
  </r>
  <r>
    <x v="1"/>
    <x v="2"/>
    <n v="170"/>
  </r>
  <r>
    <x v="1"/>
    <x v="3"/>
    <n v="58"/>
  </r>
  <r>
    <x v="1"/>
    <x v="4"/>
    <n v="152"/>
  </r>
  <r>
    <x v="1"/>
    <x v="5"/>
    <n v="35"/>
  </r>
  <r>
    <x v="3"/>
    <x v="0"/>
    <n v="3"/>
  </r>
  <r>
    <x v="3"/>
    <x v="1"/>
    <n v="1"/>
  </r>
  <r>
    <x v="3"/>
    <x v="2"/>
    <n v="10"/>
  </r>
  <r>
    <x v="3"/>
    <x v="3"/>
    <n v="3"/>
  </r>
  <r>
    <x v="3"/>
    <x v="4"/>
    <n v="2"/>
  </r>
  <r>
    <x v="3"/>
    <x v="5"/>
    <n v="12"/>
  </r>
  <r>
    <x v="0"/>
    <x v="0"/>
    <n v="256"/>
  </r>
  <r>
    <x v="0"/>
    <x v="1"/>
    <n v="34"/>
  </r>
  <r>
    <x v="0"/>
    <x v="2"/>
    <n v="103"/>
  </r>
  <r>
    <x v="0"/>
    <x v="3"/>
    <n v="90"/>
  </r>
  <r>
    <x v="0"/>
    <x v="4"/>
    <n v="29"/>
  </r>
  <r>
    <x v="0"/>
    <x v="5"/>
    <n v="49"/>
  </r>
  <r>
    <x v="6"/>
    <x v="0"/>
    <n v="836"/>
  </r>
  <r>
    <x v="6"/>
    <x v="1"/>
    <n v="185"/>
  </r>
  <r>
    <x v="6"/>
    <x v="2"/>
    <n v="575"/>
  </r>
  <r>
    <x v="6"/>
    <x v="3"/>
    <n v="24"/>
  </r>
  <r>
    <x v="6"/>
    <x v="4"/>
    <n v="25"/>
  </r>
  <r>
    <x v="6"/>
    <x v="5"/>
    <n v="77"/>
  </r>
  <r>
    <x v="0"/>
    <x v="0"/>
    <n v="2"/>
  </r>
  <r>
    <x v="0"/>
    <x v="1"/>
    <n v="6"/>
  </r>
  <r>
    <x v="0"/>
    <x v="2"/>
    <n v="28"/>
  </r>
  <r>
    <x v="0"/>
    <x v="3"/>
    <n v="13"/>
  </r>
  <r>
    <x v="0"/>
    <x v="4"/>
    <n v="4"/>
  </r>
  <r>
    <x v="0"/>
    <x v="5"/>
    <n v="16"/>
  </r>
  <r>
    <x v="2"/>
    <x v="0"/>
    <n v="14"/>
  </r>
  <r>
    <x v="2"/>
    <x v="1"/>
    <n v="0"/>
  </r>
  <r>
    <x v="2"/>
    <x v="2"/>
    <n v="24"/>
  </r>
  <r>
    <x v="2"/>
    <x v="3"/>
    <n v="3"/>
  </r>
  <r>
    <x v="2"/>
    <x v="4"/>
    <n v="3"/>
  </r>
  <r>
    <x v="2"/>
    <x v="5"/>
    <n v="2"/>
  </r>
  <r>
    <x v="0"/>
    <x v="0"/>
    <n v="14"/>
  </r>
  <r>
    <x v="0"/>
    <x v="1"/>
    <n v="0"/>
  </r>
  <r>
    <x v="0"/>
    <x v="2"/>
    <n v="24"/>
  </r>
  <r>
    <x v="0"/>
    <x v="3"/>
    <n v="3"/>
  </r>
  <r>
    <x v="0"/>
    <x v="4"/>
    <n v="3"/>
  </r>
  <r>
    <x v="0"/>
    <x v="5"/>
    <n v="2"/>
  </r>
  <r>
    <x v="6"/>
    <x v="0"/>
    <n v="233"/>
  </r>
  <r>
    <x v="6"/>
    <x v="1"/>
    <n v="0"/>
  </r>
  <r>
    <x v="6"/>
    <x v="2"/>
    <n v="23"/>
  </r>
  <r>
    <x v="6"/>
    <x v="3"/>
    <n v="0"/>
  </r>
  <r>
    <x v="6"/>
    <x v="4"/>
    <n v="0"/>
  </r>
  <r>
    <x v="6"/>
    <x v="5"/>
    <n v="12"/>
  </r>
  <r>
    <x v="3"/>
    <x v="0"/>
    <n v="5"/>
  </r>
  <r>
    <x v="3"/>
    <x v="1"/>
    <n v="1"/>
  </r>
  <r>
    <x v="3"/>
    <x v="2"/>
    <n v="3"/>
  </r>
  <r>
    <x v="3"/>
    <x v="3"/>
    <n v="3"/>
  </r>
  <r>
    <x v="3"/>
    <x v="4"/>
    <n v="263"/>
  </r>
  <r>
    <x v="3"/>
    <x v="5"/>
    <n v="362"/>
  </r>
  <r>
    <x v="1"/>
    <x v="0"/>
    <n v="378"/>
  </r>
  <r>
    <x v="1"/>
    <x v="1"/>
    <n v="0"/>
  </r>
  <r>
    <x v="1"/>
    <x v="2"/>
    <n v="101"/>
  </r>
  <r>
    <x v="1"/>
    <x v="3"/>
    <n v="0"/>
  </r>
  <r>
    <x v="1"/>
    <x v="4"/>
    <n v="0"/>
  </r>
  <r>
    <x v="1"/>
    <x v="5"/>
    <n v="72"/>
  </r>
  <r>
    <x v="0"/>
    <x v="0"/>
    <n v="12"/>
  </r>
  <r>
    <x v="0"/>
    <x v="1"/>
    <n v="0"/>
  </r>
  <r>
    <x v="0"/>
    <x v="2"/>
    <n v="4"/>
  </r>
  <r>
    <x v="0"/>
    <x v="3"/>
    <n v="0"/>
  </r>
  <r>
    <x v="0"/>
    <x v="4"/>
    <n v="0"/>
  </r>
  <r>
    <x v="0"/>
    <x v="5"/>
    <n v="1"/>
  </r>
  <r>
    <x v="3"/>
    <x v="0"/>
    <n v="345"/>
  </r>
  <r>
    <x v="3"/>
    <x v="1"/>
    <n v="25"/>
  </r>
  <r>
    <x v="3"/>
    <x v="2"/>
    <n v="501"/>
  </r>
  <r>
    <x v="3"/>
    <x v="3"/>
    <n v="63"/>
  </r>
  <r>
    <x v="3"/>
    <x v="4"/>
    <n v="138"/>
  </r>
  <r>
    <x v="3"/>
    <x v="5"/>
    <n v="80"/>
  </r>
  <r>
    <x v="0"/>
    <x v="0"/>
    <n v="10"/>
  </r>
  <r>
    <x v="0"/>
    <x v="1"/>
    <n v="4"/>
  </r>
  <r>
    <x v="0"/>
    <x v="2"/>
    <n v="4"/>
  </r>
  <r>
    <x v="0"/>
    <x v="3"/>
    <n v="3"/>
  </r>
  <r>
    <x v="0"/>
    <x v="4"/>
    <n v="3"/>
  </r>
  <r>
    <x v="0"/>
    <x v="5"/>
    <n v="14"/>
  </r>
  <r>
    <x v="0"/>
    <x v="0"/>
    <n v="19"/>
  </r>
  <r>
    <x v="0"/>
    <x v="1"/>
    <n v="3"/>
  </r>
  <r>
    <x v="0"/>
    <x v="2"/>
    <n v="26"/>
  </r>
  <r>
    <x v="0"/>
    <x v="3"/>
    <n v="10"/>
  </r>
  <r>
    <x v="0"/>
    <x v="4"/>
    <n v="9"/>
  </r>
  <r>
    <x v="0"/>
    <x v="5"/>
    <n v="3"/>
  </r>
  <r>
    <x v="3"/>
    <x v="0"/>
    <n v="7"/>
  </r>
  <r>
    <x v="3"/>
    <x v="1"/>
    <n v="0"/>
  </r>
  <r>
    <x v="3"/>
    <x v="2"/>
    <n v="12"/>
  </r>
  <r>
    <x v="3"/>
    <x v="3"/>
    <n v="13"/>
  </r>
  <r>
    <x v="3"/>
    <x v="4"/>
    <n v="7"/>
  </r>
  <r>
    <x v="3"/>
    <x v="5"/>
    <n v="32"/>
  </r>
  <r>
    <x v="6"/>
    <x v="0"/>
    <n v="2"/>
  </r>
  <r>
    <x v="6"/>
    <x v="1"/>
    <n v="1"/>
  </r>
  <r>
    <x v="6"/>
    <x v="2"/>
    <n v="1"/>
  </r>
  <r>
    <x v="6"/>
    <x v="3"/>
    <n v="1"/>
  </r>
  <r>
    <x v="6"/>
    <x v="4"/>
    <n v="0"/>
  </r>
  <r>
    <x v="6"/>
    <x v="5"/>
    <n v="1"/>
  </r>
  <r>
    <x v="0"/>
    <x v="0"/>
    <n v="30"/>
  </r>
  <r>
    <x v="0"/>
    <x v="1"/>
    <n v="0"/>
  </r>
  <r>
    <x v="0"/>
    <x v="2"/>
    <n v="11"/>
  </r>
  <r>
    <x v="0"/>
    <x v="3"/>
    <n v="0"/>
  </r>
  <r>
    <x v="0"/>
    <x v="4"/>
    <n v="0"/>
  </r>
  <r>
    <x v="0"/>
    <x v="5"/>
    <n v="3"/>
  </r>
  <r>
    <x v="1"/>
    <x v="0"/>
    <n v="9"/>
  </r>
  <r>
    <x v="1"/>
    <x v="1"/>
    <n v="0"/>
  </r>
  <r>
    <x v="1"/>
    <x v="2"/>
    <n v="3"/>
  </r>
  <r>
    <x v="1"/>
    <x v="3"/>
    <n v="0"/>
  </r>
  <r>
    <x v="1"/>
    <x v="4"/>
    <n v="0"/>
  </r>
  <r>
    <x v="1"/>
    <x v="5"/>
    <n v="1"/>
  </r>
  <r>
    <x v="0"/>
    <x v="0"/>
    <n v="172"/>
  </r>
  <r>
    <x v="0"/>
    <x v="1"/>
    <n v="3"/>
  </r>
  <r>
    <x v="0"/>
    <x v="2"/>
    <n v="115"/>
  </r>
  <r>
    <x v="0"/>
    <x v="3"/>
    <n v="16"/>
  </r>
  <r>
    <x v="0"/>
    <x v="4"/>
    <n v="0"/>
  </r>
  <r>
    <x v="0"/>
    <x v="5"/>
    <n v="18"/>
  </r>
  <r>
    <x v="0"/>
    <x v="0"/>
    <n v="279"/>
  </r>
  <r>
    <x v="0"/>
    <x v="1"/>
    <n v="0"/>
  </r>
  <r>
    <x v="0"/>
    <x v="2"/>
    <n v="18"/>
  </r>
  <r>
    <x v="0"/>
    <x v="3"/>
    <n v="0"/>
  </r>
  <r>
    <x v="0"/>
    <x v="4"/>
    <n v="0"/>
  </r>
  <r>
    <x v="0"/>
    <x v="5"/>
    <n v="9"/>
  </r>
  <r>
    <x v="0"/>
    <x v="0"/>
    <n v="881"/>
  </r>
  <r>
    <x v="0"/>
    <x v="1"/>
    <n v="38"/>
  </r>
  <r>
    <x v="0"/>
    <x v="2"/>
    <n v="319"/>
  </r>
  <r>
    <x v="0"/>
    <x v="3"/>
    <n v="16"/>
  </r>
  <r>
    <x v="0"/>
    <x v="4"/>
    <n v="25"/>
  </r>
  <r>
    <x v="0"/>
    <x v="5"/>
    <n v="12"/>
  </r>
  <r>
    <x v="0"/>
    <x v="0"/>
    <n v="19"/>
  </r>
  <r>
    <x v="0"/>
    <x v="1"/>
    <n v="0"/>
  </r>
  <r>
    <x v="0"/>
    <x v="2"/>
    <n v="9"/>
  </r>
  <r>
    <x v="0"/>
    <x v="3"/>
    <n v="0"/>
  </r>
  <r>
    <x v="0"/>
    <x v="4"/>
    <n v="0"/>
  </r>
  <r>
    <x v="0"/>
    <x v="5"/>
    <n v="2"/>
  </r>
  <r>
    <x v="0"/>
    <x v="0"/>
    <n v="305"/>
  </r>
  <r>
    <x v="0"/>
    <x v="1"/>
    <n v="3"/>
  </r>
  <r>
    <x v="0"/>
    <x v="2"/>
    <n v="27"/>
  </r>
  <r>
    <x v="0"/>
    <x v="3"/>
    <n v="4"/>
  </r>
  <r>
    <x v="0"/>
    <x v="4"/>
    <n v="3"/>
  </r>
  <r>
    <x v="0"/>
    <x v="5"/>
    <n v="144"/>
  </r>
  <r>
    <x v="6"/>
    <x v="0"/>
    <n v="6"/>
  </r>
  <r>
    <x v="6"/>
    <x v="1"/>
    <n v="4"/>
  </r>
  <r>
    <x v="6"/>
    <x v="2"/>
    <n v="7"/>
  </r>
  <r>
    <x v="6"/>
    <x v="3"/>
    <n v="4"/>
  </r>
  <r>
    <x v="6"/>
    <x v="4"/>
    <n v="3"/>
  </r>
  <r>
    <x v="6"/>
    <x v="5"/>
    <n v="8"/>
  </r>
  <r>
    <x v="4"/>
    <x v="0"/>
    <n v="778"/>
  </r>
  <r>
    <x v="4"/>
    <x v="1"/>
    <n v="178"/>
  </r>
  <r>
    <x v="4"/>
    <x v="2"/>
    <n v="689"/>
  </r>
  <r>
    <x v="4"/>
    <x v="3"/>
    <n v="41"/>
  </r>
  <r>
    <x v="4"/>
    <x v="4"/>
    <n v="27"/>
  </r>
  <r>
    <x v="4"/>
    <x v="5"/>
    <n v="44"/>
  </r>
  <r>
    <x v="1"/>
    <x v="0"/>
    <n v="69"/>
  </r>
  <r>
    <x v="1"/>
    <x v="1"/>
    <n v="8"/>
  </r>
  <r>
    <x v="1"/>
    <x v="2"/>
    <n v="26"/>
  </r>
  <r>
    <x v="1"/>
    <x v="3"/>
    <n v="12"/>
  </r>
  <r>
    <x v="1"/>
    <x v="4"/>
    <n v="7"/>
  </r>
  <r>
    <x v="1"/>
    <x v="5"/>
    <n v="12"/>
  </r>
  <r>
    <x v="0"/>
    <x v="0"/>
    <n v="69"/>
  </r>
  <r>
    <x v="0"/>
    <x v="1"/>
    <n v="8"/>
  </r>
  <r>
    <x v="0"/>
    <x v="2"/>
    <n v="26"/>
  </r>
  <r>
    <x v="0"/>
    <x v="3"/>
    <n v="12"/>
  </r>
  <r>
    <x v="0"/>
    <x v="4"/>
    <n v="7"/>
  </r>
  <r>
    <x v="0"/>
    <x v="5"/>
    <n v="12"/>
  </r>
  <r>
    <x v="6"/>
    <x v="0"/>
    <n v="79"/>
  </r>
  <r>
    <x v="6"/>
    <x v="1"/>
    <n v="7"/>
  </r>
  <r>
    <x v="6"/>
    <x v="2"/>
    <n v="58"/>
  </r>
  <r>
    <x v="6"/>
    <x v="3"/>
    <n v="6"/>
  </r>
  <r>
    <x v="6"/>
    <x v="4"/>
    <n v="3"/>
  </r>
  <r>
    <x v="6"/>
    <x v="5"/>
    <n v="18"/>
  </r>
  <r>
    <x v="5"/>
    <x v="0"/>
    <n v="344"/>
  </r>
  <r>
    <x v="5"/>
    <x v="1"/>
    <n v="189"/>
  </r>
  <r>
    <x v="5"/>
    <x v="2"/>
    <n v="482"/>
  </r>
  <r>
    <x v="5"/>
    <x v="3"/>
    <n v="50"/>
  </r>
  <r>
    <x v="5"/>
    <x v="4"/>
    <n v="33"/>
  </r>
  <r>
    <x v="5"/>
    <x v="5"/>
    <n v="172"/>
  </r>
  <r>
    <x v="0"/>
    <x v="0"/>
    <n v="1184"/>
  </r>
  <r>
    <x v="0"/>
    <x v="1"/>
    <n v="102"/>
  </r>
  <r>
    <x v="0"/>
    <x v="2"/>
    <n v="673"/>
  </r>
  <r>
    <x v="0"/>
    <x v="3"/>
    <n v="52"/>
  </r>
  <r>
    <x v="0"/>
    <x v="4"/>
    <n v="40"/>
  </r>
  <r>
    <x v="0"/>
    <x v="5"/>
    <n v="40"/>
  </r>
  <r>
    <x v="5"/>
    <x v="0"/>
    <n v="490"/>
  </r>
  <r>
    <x v="5"/>
    <x v="1"/>
    <n v="0"/>
  </r>
  <r>
    <x v="5"/>
    <x v="2"/>
    <n v="184"/>
  </r>
  <r>
    <x v="5"/>
    <x v="3"/>
    <n v="10"/>
  </r>
  <r>
    <x v="5"/>
    <x v="4"/>
    <n v="28"/>
  </r>
  <r>
    <x v="5"/>
    <x v="5"/>
    <n v="21"/>
  </r>
  <r>
    <x v="1"/>
    <x v="0"/>
    <n v="1349"/>
  </r>
  <r>
    <x v="1"/>
    <x v="1"/>
    <n v="16"/>
  </r>
  <r>
    <x v="1"/>
    <x v="2"/>
    <n v="249"/>
  </r>
  <r>
    <x v="1"/>
    <x v="3"/>
    <n v="43"/>
  </r>
  <r>
    <x v="1"/>
    <x v="4"/>
    <n v="16"/>
  </r>
  <r>
    <x v="1"/>
    <x v="5"/>
    <n v="33"/>
  </r>
  <r>
    <x v="0"/>
    <x v="0"/>
    <n v="153"/>
  </r>
  <r>
    <x v="0"/>
    <x v="1"/>
    <n v="4"/>
  </r>
  <r>
    <x v="0"/>
    <x v="2"/>
    <n v="56"/>
  </r>
  <r>
    <x v="0"/>
    <x v="3"/>
    <n v="0"/>
  </r>
  <r>
    <x v="0"/>
    <x v="4"/>
    <n v="9"/>
  </r>
  <r>
    <x v="0"/>
    <x v="5"/>
    <n v="31"/>
  </r>
  <r>
    <x v="2"/>
    <x v="0"/>
    <n v="84"/>
  </r>
  <r>
    <x v="2"/>
    <x v="1"/>
    <n v="5"/>
  </r>
  <r>
    <x v="2"/>
    <x v="2"/>
    <n v="38"/>
  </r>
  <r>
    <x v="2"/>
    <x v="3"/>
    <n v="150"/>
  </r>
  <r>
    <x v="2"/>
    <x v="4"/>
    <n v="12"/>
  </r>
  <r>
    <x v="2"/>
    <x v="5"/>
    <n v="28"/>
  </r>
  <r>
    <x v="6"/>
    <x v="0"/>
    <n v="84"/>
  </r>
  <r>
    <x v="6"/>
    <x v="1"/>
    <n v="5"/>
  </r>
  <r>
    <x v="6"/>
    <x v="2"/>
    <n v="38"/>
  </r>
  <r>
    <x v="6"/>
    <x v="3"/>
    <n v="150"/>
  </r>
  <r>
    <x v="6"/>
    <x v="4"/>
    <n v="12"/>
  </r>
  <r>
    <x v="6"/>
    <x v="5"/>
    <n v="28"/>
  </r>
  <r>
    <x v="0"/>
    <x v="0"/>
    <n v="1000"/>
  </r>
  <r>
    <x v="0"/>
    <x v="1"/>
    <n v="155"/>
  </r>
  <r>
    <x v="0"/>
    <x v="2"/>
    <n v="379"/>
  </r>
  <r>
    <x v="0"/>
    <x v="3"/>
    <n v="224"/>
  </r>
  <r>
    <x v="0"/>
    <x v="4"/>
    <n v="17"/>
  </r>
  <r>
    <x v="0"/>
    <x v="5"/>
    <n v="120"/>
  </r>
  <r>
    <x v="3"/>
    <x v="0"/>
    <n v="14"/>
  </r>
  <r>
    <x v="3"/>
    <x v="1"/>
    <n v="0"/>
  </r>
  <r>
    <x v="3"/>
    <x v="2"/>
    <n v="6"/>
  </r>
  <r>
    <x v="3"/>
    <x v="3"/>
    <n v="0"/>
  </r>
  <r>
    <x v="3"/>
    <x v="4"/>
    <n v="0"/>
  </r>
  <r>
    <x v="3"/>
    <x v="5"/>
    <n v="0"/>
  </r>
  <r>
    <x v="0"/>
    <x v="0"/>
    <n v="52"/>
  </r>
  <r>
    <x v="0"/>
    <x v="1"/>
    <n v="0"/>
  </r>
  <r>
    <x v="0"/>
    <x v="2"/>
    <n v="9"/>
  </r>
  <r>
    <x v="0"/>
    <x v="3"/>
    <n v="0"/>
  </r>
  <r>
    <x v="0"/>
    <x v="4"/>
    <n v="0"/>
  </r>
  <r>
    <x v="0"/>
    <x v="5"/>
    <n v="1"/>
  </r>
  <r>
    <x v="0"/>
    <x v="0"/>
    <n v="52"/>
  </r>
  <r>
    <x v="0"/>
    <x v="1"/>
    <n v="0"/>
  </r>
  <r>
    <x v="0"/>
    <x v="2"/>
    <n v="9"/>
  </r>
  <r>
    <x v="0"/>
    <x v="3"/>
    <n v="0"/>
  </r>
  <r>
    <x v="0"/>
    <x v="4"/>
    <n v="0"/>
  </r>
  <r>
    <x v="0"/>
    <x v="5"/>
    <n v="1"/>
  </r>
  <r>
    <x v="1"/>
    <x v="0"/>
    <n v="301"/>
  </r>
  <r>
    <x v="1"/>
    <x v="1"/>
    <n v="11"/>
  </r>
  <r>
    <x v="1"/>
    <x v="2"/>
    <n v="61"/>
  </r>
  <r>
    <x v="1"/>
    <x v="3"/>
    <n v="4"/>
  </r>
  <r>
    <x v="1"/>
    <x v="4"/>
    <n v="7"/>
  </r>
  <r>
    <x v="1"/>
    <x v="5"/>
    <n v="11"/>
  </r>
  <r>
    <x v="0"/>
    <x v="0"/>
    <n v="15"/>
  </r>
  <r>
    <x v="0"/>
    <x v="1"/>
    <n v="0"/>
  </r>
  <r>
    <x v="0"/>
    <x v="2"/>
    <n v="2"/>
  </r>
  <r>
    <x v="0"/>
    <x v="3"/>
    <n v="0"/>
  </r>
  <r>
    <x v="0"/>
    <x v="4"/>
    <n v="0"/>
  </r>
  <r>
    <x v="0"/>
    <x v="5"/>
    <n v="6"/>
  </r>
  <r>
    <x v="1"/>
    <x v="0"/>
    <n v="519"/>
  </r>
  <r>
    <x v="1"/>
    <x v="1"/>
    <n v="50"/>
  </r>
  <r>
    <x v="1"/>
    <x v="2"/>
    <n v="167"/>
  </r>
  <r>
    <x v="1"/>
    <x v="3"/>
    <n v="130"/>
  </r>
  <r>
    <x v="1"/>
    <x v="4"/>
    <n v="0"/>
  </r>
  <r>
    <x v="1"/>
    <x v="5"/>
    <n v="41"/>
  </r>
  <r>
    <x v="6"/>
    <x v="0"/>
    <n v="238"/>
  </r>
  <r>
    <x v="6"/>
    <x v="1"/>
    <n v="115"/>
  </r>
  <r>
    <x v="6"/>
    <x v="2"/>
    <n v="215"/>
  </r>
  <r>
    <x v="6"/>
    <x v="3"/>
    <n v="169"/>
  </r>
  <r>
    <x v="6"/>
    <x v="4"/>
    <n v="69"/>
  </r>
  <r>
    <x v="6"/>
    <x v="5"/>
    <n v="76"/>
  </r>
  <r>
    <x v="5"/>
    <x v="0"/>
    <n v="620"/>
  </r>
  <r>
    <x v="5"/>
    <x v="1"/>
    <n v="26"/>
  </r>
  <r>
    <x v="5"/>
    <x v="2"/>
    <n v="195"/>
  </r>
  <r>
    <x v="5"/>
    <x v="3"/>
    <n v="34"/>
  </r>
  <r>
    <x v="5"/>
    <x v="4"/>
    <n v="17"/>
  </r>
  <r>
    <x v="5"/>
    <x v="5"/>
    <n v="141"/>
  </r>
  <r>
    <x v="0"/>
    <x v="0"/>
    <n v="620"/>
  </r>
  <r>
    <x v="0"/>
    <x v="1"/>
    <n v="26"/>
  </r>
  <r>
    <x v="0"/>
    <x v="2"/>
    <n v="195"/>
  </r>
  <r>
    <x v="0"/>
    <x v="3"/>
    <n v="34"/>
  </r>
  <r>
    <x v="0"/>
    <x v="4"/>
    <n v="17"/>
  </r>
  <r>
    <x v="0"/>
    <x v="5"/>
    <n v="141"/>
  </r>
  <r>
    <x v="1"/>
    <x v="0"/>
    <n v="572"/>
  </r>
  <r>
    <x v="1"/>
    <x v="1"/>
    <n v="19"/>
  </r>
  <r>
    <x v="1"/>
    <x v="2"/>
    <n v="286"/>
  </r>
  <r>
    <x v="1"/>
    <x v="3"/>
    <n v="50"/>
  </r>
  <r>
    <x v="1"/>
    <x v="4"/>
    <n v="38"/>
  </r>
  <r>
    <x v="1"/>
    <x v="5"/>
    <n v="248"/>
  </r>
  <r>
    <x v="0"/>
    <x v="0"/>
    <n v="380"/>
  </r>
  <r>
    <x v="0"/>
    <x v="1"/>
    <n v="98"/>
  </r>
  <r>
    <x v="0"/>
    <x v="2"/>
    <n v="733"/>
  </r>
  <r>
    <x v="0"/>
    <x v="3"/>
    <n v="110"/>
  </r>
  <r>
    <x v="0"/>
    <x v="4"/>
    <n v="112"/>
  </r>
  <r>
    <x v="0"/>
    <x v="5"/>
    <n v="28"/>
  </r>
  <r>
    <x v="6"/>
    <x v="0"/>
    <n v="443"/>
  </r>
  <r>
    <x v="6"/>
    <x v="1"/>
    <n v="5"/>
  </r>
  <r>
    <x v="6"/>
    <x v="2"/>
    <n v="71"/>
  </r>
  <r>
    <x v="6"/>
    <x v="3"/>
    <n v="21"/>
  </r>
  <r>
    <x v="6"/>
    <x v="4"/>
    <n v="16"/>
  </r>
  <r>
    <x v="6"/>
    <x v="5"/>
    <n v="82"/>
  </r>
  <r>
    <x v="1"/>
    <x v="0"/>
    <n v="620"/>
  </r>
  <r>
    <x v="1"/>
    <x v="1"/>
    <n v="16"/>
  </r>
  <r>
    <x v="1"/>
    <x v="2"/>
    <n v="165"/>
  </r>
  <r>
    <x v="1"/>
    <x v="3"/>
    <n v="0"/>
  </r>
  <r>
    <x v="1"/>
    <x v="4"/>
    <n v="24"/>
  </r>
  <r>
    <x v="1"/>
    <x v="5"/>
    <n v="82"/>
  </r>
  <r>
    <x v="0"/>
    <x v="0"/>
    <n v="620"/>
  </r>
  <r>
    <x v="0"/>
    <x v="1"/>
    <n v="16"/>
  </r>
  <r>
    <x v="0"/>
    <x v="2"/>
    <n v="165"/>
  </r>
  <r>
    <x v="0"/>
    <x v="3"/>
    <n v="0"/>
  </r>
  <r>
    <x v="0"/>
    <x v="4"/>
    <n v="24"/>
  </r>
  <r>
    <x v="0"/>
    <x v="5"/>
    <n v="82"/>
  </r>
  <r>
    <x v="5"/>
    <x v="0"/>
    <n v="252"/>
  </r>
  <r>
    <x v="5"/>
    <x v="1"/>
    <n v="98"/>
  </r>
  <r>
    <x v="5"/>
    <x v="2"/>
    <n v="827"/>
  </r>
  <r>
    <x v="5"/>
    <x v="3"/>
    <n v="219"/>
  </r>
  <r>
    <x v="5"/>
    <x v="4"/>
    <n v="70"/>
  </r>
  <r>
    <x v="5"/>
    <x v="5"/>
    <n v="196"/>
  </r>
  <r>
    <x v="1"/>
    <x v="0"/>
    <n v="796"/>
  </r>
  <r>
    <x v="1"/>
    <x v="1"/>
    <n v="14"/>
  </r>
  <r>
    <x v="1"/>
    <x v="2"/>
    <n v="590"/>
  </r>
  <r>
    <x v="1"/>
    <x v="3"/>
    <n v="38"/>
  </r>
  <r>
    <x v="1"/>
    <x v="4"/>
    <n v="44"/>
  </r>
  <r>
    <x v="1"/>
    <x v="5"/>
    <n v="0"/>
  </r>
  <r>
    <x v="6"/>
    <x v="0"/>
    <n v="410"/>
  </r>
  <r>
    <x v="6"/>
    <x v="1"/>
    <n v="0"/>
  </r>
  <r>
    <x v="6"/>
    <x v="2"/>
    <n v="59"/>
  </r>
  <r>
    <x v="6"/>
    <x v="3"/>
    <n v="19"/>
  </r>
  <r>
    <x v="6"/>
    <x v="4"/>
    <n v="9"/>
  </r>
  <r>
    <x v="6"/>
    <x v="5"/>
    <n v="44"/>
  </r>
  <r>
    <x v="0"/>
    <x v="0"/>
    <n v="1"/>
  </r>
  <r>
    <x v="0"/>
    <x v="1"/>
    <n v="2"/>
  </r>
  <r>
    <x v="0"/>
    <x v="2"/>
    <n v="7"/>
  </r>
  <r>
    <x v="0"/>
    <x v="3"/>
    <n v="4"/>
  </r>
  <r>
    <x v="0"/>
    <x v="4"/>
    <n v="3"/>
  </r>
  <r>
    <x v="0"/>
    <x v="5"/>
    <n v="11"/>
  </r>
  <r>
    <x v="0"/>
    <x v="0"/>
    <n v="507"/>
  </r>
  <r>
    <x v="0"/>
    <x v="1"/>
    <n v="19"/>
  </r>
  <r>
    <x v="0"/>
    <x v="2"/>
    <n v="364"/>
  </r>
  <r>
    <x v="0"/>
    <x v="3"/>
    <n v="25"/>
  </r>
  <r>
    <x v="0"/>
    <x v="4"/>
    <n v="47"/>
  </r>
  <r>
    <x v="0"/>
    <x v="5"/>
    <n v="9"/>
  </r>
  <r>
    <x v="0"/>
    <x v="0"/>
    <n v="125"/>
  </r>
  <r>
    <x v="0"/>
    <x v="1"/>
    <n v="17"/>
  </r>
  <r>
    <x v="0"/>
    <x v="2"/>
    <n v="52"/>
  </r>
  <r>
    <x v="0"/>
    <x v="3"/>
    <n v="3"/>
  </r>
  <r>
    <x v="0"/>
    <x v="4"/>
    <n v="19"/>
  </r>
  <r>
    <x v="0"/>
    <x v="5"/>
    <n v="30"/>
  </r>
  <r>
    <x v="2"/>
    <x v="0"/>
    <n v="55"/>
  </r>
  <r>
    <x v="2"/>
    <x v="1"/>
    <n v="16"/>
  </r>
  <r>
    <x v="2"/>
    <x v="2"/>
    <n v="1622"/>
  </r>
  <r>
    <x v="2"/>
    <x v="3"/>
    <n v="17"/>
  </r>
  <r>
    <x v="2"/>
    <x v="4"/>
    <n v="3"/>
  </r>
  <r>
    <x v="2"/>
    <x v="5"/>
    <n v="4"/>
  </r>
  <r>
    <x v="1"/>
    <x v="0"/>
    <n v="327"/>
  </r>
  <r>
    <x v="1"/>
    <x v="1"/>
    <n v="9"/>
  </r>
  <r>
    <x v="1"/>
    <x v="2"/>
    <n v="125"/>
  </r>
  <r>
    <x v="1"/>
    <x v="3"/>
    <n v="25"/>
  </r>
  <r>
    <x v="1"/>
    <x v="4"/>
    <n v="4"/>
  </r>
  <r>
    <x v="1"/>
    <x v="5"/>
    <n v="139"/>
  </r>
  <r>
    <x v="0"/>
    <x v="0"/>
    <n v="15"/>
  </r>
  <r>
    <x v="0"/>
    <x v="1"/>
    <n v="0"/>
  </r>
  <r>
    <x v="0"/>
    <x v="2"/>
    <n v="6"/>
  </r>
  <r>
    <x v="0"/>
    <x v="3"/>
    <n v="0"/>
  </r>
  <r>
    <x v="0"/>
    <x v="4"/>
    <n v="1"/>
  </r>
  <r>
    <x v="0"/>
    <x v="5"/>
    <n v="12"/>
  </r>
  <r>
    <x v="0"/>
    <x v="0"/>
    <n v="397"/>
  </r>
  <r>
    <x v="0"/>
    <x v="1"/>
    <n v="19"/>
  </r>
  <r>
    <x v="0"/>
    <x v="2"/>
    <n v="69"/>
  </r>
  <r>
    <x v="0"/>
    <x v="3"/>
    <n v="12"/>
  </r>
  <r>
    <x v="0"/>
    <x v="4"/>
    <n v="0"/>
  </r>
  <r>
    <x v="0"/>
    <x v="5"/>
    <n v="9"/>
  </r>
  <r>
    <x v="6"/>
    <x v="0"/>
    <n v="397"/>
  </r>
  <r>
    <x v="6"/>
    <x v="1"/>
    <n v="19"/>
  </r>
  <r>
    <x v="6"/>
    <x v="2"/>
    <n v="69"/>
  </r>
  <r>
    <x v="6"/>
    <x v="3"/>
    <n v="12"/>
  </r>
  <r>
    <x v="6"/>
    <x v="4"/>
    <n v="0"/>
  </r>
  <r>
    <x v="6"/>
    <x v="5"/>
    <n v="9"/>
  </r>
  <r>
    <x v="0"/>
    <x v="0"/>
    <n v="760"/>
  </r>
  <r>
    <x v="0"/>
    <x v="1"/>
    <n v="38"/>
  </r>
  <r>
    <x v="0"/>
    <x v="2"/>
    <n v="104"/>
  </r>
  <r>
    <x v="0"/>
    <x v="3"/>
    <n v="50"/>
  </r>
  <r>
    <x v="0"/>
    <x v="4"/>
    <n v="9"/>
  </r>
  <r>
    <x v="0"/>
    <x v="5"/>
    <n v="38"/>
  </r>
  <r>
    <x v="0"/>
    <x v="0"/>
    <n v="29"/>
  </r>
  <r>
    <x v="0"/>
    <x v="1"/>
    <n v="1"/>
  </r>
  <r>
    <x v="0"/>
    <x v="2"/>
    <n v="9"/>
  </r>
  <r>
    <x v="0"/>
    <x v="3"/>
    <n v="2"/>
  </r>
  <r>
    <x v="0"/>
    <x v="4"/>
    <n v="0"/>
  </r>
  <r>
    <x v="0"/>
    <x v="5"/>
    <n v="2"/>
  </r>
  <r>
    <x v="0"/>
    <x v="0"/>
    <n v="105"/>
  </r>
  <r>
    <x v="0"/>
    <x v="1"/>
    <n v="0"/>
  </r>
  <r>
    <x v="0"/>
    <x v="2"/>
    <n v="9"/>
  </r>
  <r>
    <x v="0"/>
    <x v="3"/>
    <n v="2"/>
  </r>
  <r>
    <x v="0"/>
    <x v="4"/>
    <n v="1"/>
  </r>
  <r>
    <x v="0"/>
    <x v="5"/>
    <n v="4"/>
  </r>
  <r>
    <x v="3"/>
    <x v="0"/>
    <n v="1126"/>
  </r>
  <r>
    <x v="3"/>
    <x v="1"/>
    <n v="28"/>
  </r>
  <r>
    <x v="3"/>
    <x v="2"/>
    <n v="211"/>
  </r>
  <r>
    <x v="3"/>
    <x v="3"/>
    <n v="37"/>
  </r>
  <r>
    <x v="3"/>
    <x v="4"/>
    <n v="28"/>
  </r>
  <r>
    <x v="3"/>
    <x v="5"/>
    <n v="42"/>
  </r>
  <r>
    <x v="2"/>
    <x v="0"/>
    <n v="280"/>
  </r>
  <r>
    <x v="2"/>
    <x v="1"/>
    <n v="0"/>
  </r>
  <r>
    <x v="2"/>
    <x v="2"/>
    <n v="18"/>
  </r>
  <r>
    <x v="2"/>
    <x v="3"/>
    <n v="0"/>
  </r>
  <r>
    <x v="2"/>
    <x v="4"/>
    <n v="0"/>
  </r>
  <r>
    <x v="2"/>
    <x v="5"/>
    <n v="24"/>
  </r>
  <r>
    <x v="4"/>
    <x v="0"/>
    <n v="39"/>
  </r>
  <r>
    <x v="4"/>
    <x v="1"/>
    <n v="1"/>
  </r>
  <r>
    <x v="4"/>
    <x v="2"/>
    <n v="22"/>
  </r>
  <r>
    <x v="4"/>
    <x v="3"/>
    <n v="3"/>
  </r>
  <r>
    <x v="4"/>
    <x v="4"/>
    <n v="4"/>
  </r>
  <r>
    <x v="4"/>
    <x v="5"/>
    <n v="12"/>
  </r>
  <r>
    <x v="0"/>
    <x v="0"/>
    <n v="68"/>
  </r>
  <r>
    <x v="0"/>
    <x v="1"/>
    <n v="7"/>
  </r>
  <r>
    <x v="0"/>
    <x v="2"/>
    <n v="59"/>
  </r>
  <r>
    <x v="0"/>
    <x v="3"/>
    <n v="10"/>
  </r>
  <r>
    <x v="0"/>
    <x v="4"/>
    <n v="5"/>
  </r>
  <r>
    <x v="0"/>
    <x v="5"/>
    <n v="11"/>
  </r>
  <r>
    <x v="0"/>
    <x v="0"/>
    <n v="108"/>
  </r>
  <r>
    <x v="0"/>
    <x v="1"/>
    <n v="1"/>
  </r>
  <r>
    <x v="0"/>
    <x v="2"/>
    <n v="28"/>
  </r>
  <r>
    <x v="0"/>
    <x v="3"/>
    <n v="13"/>
  </r>
  <r>
    <x v="0"/>
    <x v="4"/>
    <n v="1"/>
  </r>
  <r>
    <x v="0"/>
    <x v="5"/>
    <n v="4"/>
  </r>
  <r>
    <x v="6"/>
    <x v="0"/>
    <n v="108"/>
  </r>
  <r>
    <x v="6"/>
    <x v="1"/>
    <n v="1"/>
  </r>
  <r>
    <x v="6"/>
    <x v="2"/>
    <n v="28"/>
  </r>
  <r>
    <x v="6"/>
    <x v="3"/>
    <n v="13"/>
  </r>
  <r>
    <x v="6"/>
    <x v="4"/>
    <n v="1"/>
  </r>
  <r>
    <x v="6"/>
    <x v="5"/>
    <n v="4"/>
  </r>
  <r>
    <x v="0"/>
    <x v="0"/>
    <n v="16"/>
  </r>
  <r>
    <x v="0"/>
    <x v="1"/>
    <n v="1"/>
  </r>
  <r>
    <x v="0"/>
    <x v="2"/>
    <n v="2"/>
  </r>
  <r>
    <x v="0"/>
    <x v="3"/>
    <n v="0"/>
  </r>
  <r>
    <x v="0"/>
    <x v="4"/>
    <n v="0"/>
  </r>
  <r>
    <x v="0"/>
    <x v="5"/>
    <n v="1"/>
  </r>
  <r>
    <x v="0"/>
    <x v="0"/>
    <n v="641"/>
  </r>
  <r>
    <x v="0"/>
    <x v="1"/>
    <n v="7"/>
  </r>
  <r>
    <x v="0"/>
    <x v="2"/>
    <n v="56"/>
  </r>
  <r>
    <x v="0"/>
    <x v="3"/>
    <n v="0"/>
  </r>
  <r>
    <x v="0"/>
    <x v="4"/>
    <n v="0"/>
  </r>
  <r>
    <x v="0"/>
    <x v="5"/>
    <n v="28"/>
  </r>
  <r>
    <x v="6"/>
    <x v="0"/>
    <n v="8"/>
  </r>
  <r>
    <x v="6"/>
    <x v="1"/>
    <n v="0"/>
  </r>
  <r>
    <x v="6"/>
    <x v="2"/>
    <n v="5"/>
  </r>
  <r>
    <x v="6"/>
    <x v="3"/>
    <n v="7"/>
  </r>
  <r>
    <x v="6"/>
    <x v="4"/>
    <n v="0"/>
  </r>
  <r>
    <x v="6"/>
    <x v="5"/>
    <n v="2"/>
  </r>
  <r>
    <x v="1"/>
    <x v="0"/>
    <n v="25"/>
  </r>
  <r>
    <x v="1"/>
    <x v="1"/>
    <n v="0"/>
  </r>
  <r>
    <x v="1"/>
    <x v="2"/>
    <n v="8"/>
  </r>
  <r>
    <x v="1"/>
    <x v="3"/>
    <n v="0"/>
  </r>
  <r>
    <x v="1"/>
    <x v="4"/>
    <n v="1"/>
  </r>
  <r>
    <x v="1"/>
    <x v="5"/>
    <n v="4"/>
  </r>
  <r>
    <x v="6"/>
    <x v="0"/>
    <n v="102"/>
  </r>
  <r>
    <x v="6"/>
    <x v="1"/>
    <n v="9"/>
  </r>
  <r>
    <x v="6"/>
    <x v="2"/>
    <n v="49"/>
  </r>
  <r>
    <x v="6"/>
    <x v="3"/>
    <n v="24"/>
  </r>
  <r>
    <x v="6"/>
    <x v="4"/>
    <n v="3"/>
  </r>
  <r>
    <x v="6"/>
    <x v="5"/>
    <n v="12"/>
  </r>
  <r>
    <x v="1"/>
    <x v="0"/>
    <n v="3"/>
  </r>
  <r>
    <x v="1"/>
    <x v="1"/>
    <n v="0"/>
  </r>
  <r>
    <x v="1"/>
    <x v="2"/>
    <n v="5"/>
  </r>
  <r>
    <x v="1"/>
    <x v="3"/>
    <n v="13"/>
  </r>
  <r>
    <x v="1"/>
    <x v="4"/>
    <n v="0"/>
  </r>
  <r>
    <x v="1"/>
    <x v="5"/>
    <n v="1"/>
  </r>
  <r>
    <x v="0"/>
    <x v="0"/>
    <n v="1000"/>
  </r>
  <r>
    <x v="0"/>
    <x v="1"/>
    <n v="19"/>
  </r>
  <r>
    <x v="0"/>
    <x v="2"/>
    <n v="711"/>
  </r>
  <r>
    <x v="0"/>
    <x v="3"/>
    <n v="125"/>
  </r>
  <r>
    <x v="0"/>
    <x v="4"/>
    <n v="115"/>
  </r>
  <r>
    <x v="0"/>
    <x v="5"/>
    <n v="38"/>
  </r>
  <r>
    <x v="0"/>
    <x v="0"/>
    <n v="1000"/>
  </r>
  <r>
    <x v="0"/>
    <x v="1"/>
    <n v="19"/>
  </r>
  <r>
    <x v="0"/>
    <x v="2"/>
    <n v="711"/>
  </r>
  <r>
    <x v="0"/>
    <x v="3"/>
    <n v="125"/>
  </r>
  <r>
    <x v="0"/>
    <x v="4"/>
    <n v="115"/>
  </r>
  <r>
    <x v="0"/>
    <x v="5"/>
    <n v="38"/>
  </r>
  <r>
    <x v="0"/>
    <x v="0"/>
    <n v="820"/>
  </r>
  <r>
    <x v="0"/>
    <x v="1"/>
    <n v="57"/>
  </r>
  <r>
    <x v="0"/>
    <x v="2"/>
    <n v="242"/>
  </r>
  <r>
    <x v="0"/>
    <x v="3"/>
    <n v="45"/>
  </r>
  <r>
    <x v="0"/>
    <x v="4"/>
    <n v="0"/>
  </r>
  <r>
    <x v="0"/>
    <x v="5"/>
    <n v="11"/>
  </r>
  <r>
    <x v="0"/>
    <x v="0"/>
    <n v="86"/>
  </r>
  <r>
    <x v="0"/>
    <x v="1"/>
    <n v="12"/>
  </r>
  <r>
    <x v="0"/>
    <x v="2"/>
    <n v="75"/>
  </r>
  <r>
    <x v="0"/>
    <x v="3"/>
    <n v="33"/>
  </r>
  <r>
    <x v="0"/>
    <x v="4"/>
    <n v="15"/>
  </r>
  <r>
    <x v="0"/>
    <x v="5"/>
    <n v="6"/>
  </r>
  <r>
    <x v="6"/>
    <x v="0"/>
    <n v="86"/>
  </r>
  <r>
    <x v="6"/>
    <x v="1"/>
    <n v="12"/>
  </r>
  <r>
    <x v="6"/>
    <x v="2"/>
    <n v="75"/>
  </r>
  <r>
    <x v="6"/>
    <x v="3"/>
    <n v="33"/>
  </r>
  <r>
    <x v="6"/>
    <x v="4"/>
    <n v="15"/>
  </r>
  <r>
    <x v="6"/>
    <x v="5"/>
    <n v="6"/>
  </r>
  <r>
    <x v="0"/>
    <x v="0"/>
    <n v="1074"/>
  </r>
  <r>
    <x v="0"/>
    <x v="1"/>
    <n v="0"/>
  </r>
  <r>
    <x v="0"/>
    <x v="2"/>
    <n v="69"/>
  </r>
  <r>
    <x v="0"/>
    <x v="3"/>
    <n v="0"/>
  </r>
  <r>
    <x v="0"/>
    <x v="4"/>
    <n v="0"/>
  </r>
  <r>
    <x v="0"/>
    <x v="5"/>
    <n v="46"/>
  </r>
  <r>
    <x v="0"/>
    <x v="0"/>
    <n v="13"/>
  </r>
  <r>
    <x v="0"/>
    <x v="1"/>
    <n v="6"/>
  </r>
  <r>
    <x v="0"/>
    <x v="2"/>
    <n v="7"/>
  </r>
  <r>
    <x v="0"/>
    <x v="3"/>
    <n v="0"/>
  </r>
  <r>
    <x v="0"/>
    <x v="4"/>
    <n v="3"/>
  </r>
  <r>
    <x v="0"/>
    <x v="5"/>
    <n v="3"/>
  </r>
  <r>
    <x v="6"/>
    <x v="0"/>
    <n v="217"/>
  </r>
  <r>
    <x v="6"/>
    <x v="1"/>
    <n v="77"/>
  </r>
  <r>
    <x v="6"/>
    <x v="2"/>
    <n v="373"/>
  </r>
  <r>
    <x v="6"/>
    <x v="3"/>
    <n v="111"/>
  </r>
  <r>
    <x v="6"/>
    <x v="4"/>
    <n v="23"/>
  </r>
  <r>
    <x v="6"/>
    <x v="5"/>
    <n v="93"/>
  </r>
  <r>
    <x v="1"/>
    <x v="0"/>
    <n v="352"/>
  </r>
  <r>
    <x v="1"/>
    <x v="1"/>
    <n v="0"/>
  </r>
  <r>
    <x v="1"/>
    <x v="2"/>
    <n v="27"/>
  </r>
  <r>
    <x v="1"/>
    <x v="3"/>
    <n v="10"/>
  </r>
  <r>
    <x v="1"/>
    <x v="4"/>
    <n v="0"/>
  </r>
  <r>
    <x v="1"/>
    <x v="5"/>
    <n v="15"/>
  </r>
  <r>
    <x v="0"/>
    <x v="0"/>
    <n v="352"/>
  </r>
  <r>
    <x v="0"/>
    <x v="1"/>
    <n v="0"/>
  </r>
  <r>
    <x v="0"/>
    <x v="2"/>
    <n v="27"/>
  </r>
  <r>
    <x v="0"/>
    <x v="3"/>
    <n v="10"/>
  </r>
  <r>
    <x v="0"/>
    <x v="4"/>
    <n v="0"/>
  </r>
  <r>
    <x v="0"/>
    <x v="5"/>
    <n v="15"/>
  </r>
  <r>
    <x v="6"/>
    <x v="0"/>
    <n v="9"/>
  </r>
  <r>
    <x v="6"/>
    <x v="1"/>
    <n v="14"/>
  </r>
  <r>
    <x v="6"/>
    <x v="2"/>
    <n v="18"/>
  </r>
  <r>
    <x v="6"/>
    <x v="3"/>
    <n v="8"/>
  </r>
  <r>
    <x v="6"/>
    <x v="4"/>
    <n v="1"/>
  </r>
  <r>
    <x v="6"/>
    <x v="5"/>
    <n v="12"/>
  </r>
  <r>
    <x v="2"/>
    <x v="0"/>
    <n v="240"/>
  </r>
  <r>
    <x v="2"/>
    <x v="1"/>
    <n v="90"/>
  </r>
  <r>
    <x v="2"/>
    <x v="2"/>
    <n v="216"/>
  </r>
  <r>
    <x v="2"/>
    <x v="3"/>
    <n v="63"/>
  </r>
  <r>
    <x v="2"/>
    <x v="4"/>
    <n v="6"/>
  </r>
  <r>
    <x v="2"/>
    <x v="5"/>
    <n v="24"/>
  </r>
  <r>
    <x v="1"/>
    <x v="0"/>
    <n v="2"/>
  </r>
  <r>
    <x v="1"/>
    <x v="1"/>
    <n v="8"/>
  </r>
  <r>
    <x v="1"/>
    <x v="2"/>
    <n v="10"/>
  </r>
  <r>
    <x v="1"/>
    <x v="3"/>
    <n v="12"/>
  </r>
  <r>
    <x v="1"/>
    <x v="4"/>
    <n v="14"/>
  </r>
  <r>
    <x v="1"/>
    <x v="5"/>
    <n v="23"/>
  </r>
  <r>
    <x v="4"/>
    <x v="0"/>
    <n v="3"/>
  </r>
  <r>
    <x v="4"/>
    <x v="1"/>
    <n v="18"/>
  </r>
  <r>
    <x v="4"/>
    <x v="2"/>
    <n v="26"/>
  </r>
  <r>
    <x v="4"/>
    <x v="3"/>
    <n v="11"/>
  </r>
  <r>
    <x v="4"/>
    <x v="4"/>
    <n v="8"/>
  </r>
  <r>
    <x v="4"/>
    <x v="5"/>
    <n v="12"/>
  </r>
  <r>
    <x v="0"/>
    <x v="0"/>
    <n v="3"/>
  </r>
  <r>
    <x v="0"/>
    <x v="1"/>
    <n v="9"/>
  </r>
  <r>
    <x v="0"/>
    <x v="2"/>
    <n v="15"/>
  </r>
  <r>
    <x v="0"/>
    <x v="3"/>
    <n v="13"/>
  </r>
  <r>
    <x v="0"/>
    <x v="4"/>
    <n v="2"/>
  </r>
  <r>
    <x v="0"/>
    <x v="5"/>
    <n v="39"/>
  </r>
  <r>
    <x v="0"/>
    <x v="0"/>
    <n v="412"/>
  </r>
  <r>
    <x v="0"/>
    <x v="1"/>
    <n v="5"/>
  </r>
  <r>
    <x v="0"/>
    <x v="2"/>
    <n v="119"/>
  </r>
  <r>
    <x v="0"/>
    <x v="3"/>
    <n v="38"/>
  </r>
  <r>
    <x v="0"/>
    <x v="4"/>
    <n v="29"/>
  </r>
  <r>
    <x v="0"/>
    <x v="5"/>
    <n v="77"/>
  </r>
  <r>
    <x v="0"/>
    <x v="0"/>
    <n v="124"/>
  </r>
  <r>
    <x v="0"/>
    <x v="1"/>
    <n v="83"/>
  </r>
  <r>
    <x v="0"/>
    <x v="2"/>
    <n v="267"/>
  </r>
  <r>
    <x v="0"/>
    <x v="3"/>
    <n v="85"/>
  </r>
  <r>
    <x v="0"/>
    <x v="4"/>
    <n v="59"/>
  </r>
  <r>
    <x v="0"/>
    <x v="5"/>
    <n v="35"/>
  </r>
  <r>
    <x v="3"/>
    <x v="0"/>
    <n v="124"/>
  </r>
  <r>
    <x v="3"/>
    <x v="1"/>
    <n v="83"/>
  </r>
  <r>
    <x v="3"/>
    <x v="2"/>
    <n v="267"/>
  </r>
  <r>
    <x v="3"/>
    <x v="3"/>
    <n v="85"/>
  </r>
  <r>
    <x v="3"/>
    <x v="4"/>
    <n v="59"/>
  </r>
  <r>
    <x v="3"/>
    <x v="5"/>
    <n v="35"/>
  </r>
  <r>
    <x v="0"/>
    <x v="0"/>
    <n v="736"/>
  </r>
  <r>
    <x v="0"/>
    <x v="1"/>
    <n v="114"/>
  </r>
  <r>
    <x v="0"/>
    <x v="2"/>
    <n v="279"/>
  </r>
  <r>
    <x v="0"/>
    <x v="3"/>
    <n v="82"/>
  </r>
  <r>
    <x v="0"/>
    <x v="4"/>
    <n v="76"/>
  </r>
  <r>
    <x v="0"/>
    <x v="5"/>
    <n v="190"/>
  </r>
  <r>
    <x v="2"/>
    <x v="0"/>
    <n v="1006"/>
  </r>
  <r>
    <x v="2"/>
    <x v="1"/>
    <n v="22"/>
  </r>
  <r>
    <x v="2"/>
    <x v="2"/>
    <n v="115"/>
  </r>
  <r>
    <x v="2"/>
    <x v="3"/>
    <n v="59"/>
  </r>
  <r>
    <x v="2"/>
    <x v="4"/>
    <n v="68"/>
  </r>
  <r>
    <x v="2"/>
    <x v="5"/>
    <n v="45"/>
  </r>
  <r>
    <x v="6"/>
    <x v="0"/>
    <n v="1006"/>
  </r>
  <r>
    <x v="6"/>
    <x v="1"/>
    <n v="22"/>
  </r>
  <r>
    <x v="6"/>
    <x v="2"/>
    <n v="115"/>
  </r>
  <r>
    <x v="6"/>
    <x v="3"/>
    <n v="59"/>
  </r>
  <r>
    <x v="6"/>
    <x v="4"/>
    <n v="68"/>
  </r>
  <r>
    <x v="6"/>
    <x v="5"/>
    <n v="45"/>
  </r>
  <r>
    <x v="0"/>
    <x v="0"/>
    <n v="8"/>
  </r>
  <r>
    <x v="0"/>
    <x v="1"/>
    <n v="4"/>
  </r>
  <r>
    <x v="0"/>
    <x v="2"/>
    <n v="5"/>
  </r>
  <r>
    <x v="0"/>
    <x v="3"/>
    <n v="15"/>
  </r>
  <r>
    <x v="0"/>
    <x v="4"/>
    <n v="2"/>
  </r>
  <r>
    <x v="0"/>
    <x v="5"/>
    <n v="11"/>
  </r>
  <r>
    <x v="0"/>
    <x v="0"/>
    <n v="217"/>
  </r>
  <r>
    <x v="0"/>
    <x v="1"/>
    <n v="38"/>
  </r>
  <r>
    <x v="0"/>
    <x v="2"/>
    <n v="350"/>
  </r>
  <r>
    <x v="0"/>
    <x v="3"/>
    <n v="111"/>
  </r>
  <r>
    <x v="0"/>
    <x v="4"/>
    <n v="85"/>
  </r>
  <r>
    <x v="0"/>
    <x v="5"/>
    <n v="15"/>
  </r>
  <r>
    <x v="5"/>
    <x v="0"/>
    <n v="23"/>
  </r>
  <r>
    <x v="5"/>
    <x v="1"/>
    <n v="2"/>
  </r>
  <r>
    <x v="5"/>
    <x v="2"/>
    <n v="17"/>
  </r>
  <r>
    <x v="5"/>
    <x v="3"/>
    <n v="2"/>
  </r>
  <r>
    <x v="5"/>
    <x v="4"/>
    <n v="1"/>
  </r>
  <r>
    <x v="5"/>
    <x v="5"/>
    <n v="0"/>
  </r>
  <r>
    <x v="0"/>
    <x v="0"/>
    <n v="11"/>
  </r>
  <r>
    <x v="0"/>
    <x v="1"/>
    <n v="0"/>
  </r>
  <r>
    <x v="0"/>
    <x v="2"/>
    <n v="5"/>
  </r>
  <r>
    <x v="0"/>
    <x v="3"/>
    <n v="2"/>
  </r>
  <r>
    <x v="0"/>
    <x v="4"/>
    <n v="1"/>
  </r>
  <r>
    <x v="0"/>
    <x v="5"/>
    <n v="1"/>
  </r>
  <r>
    <x v="0"/>
    <x v="0"/>
    <n v="22"/>
  </r>
  <r>
    <x v="0"/>
    <x v="1"/>
    <n v="1"/>
  </r>
  <r>
    <x v="0"/>
    <x v="2"/>
    <n v="9"/>
  </r>
  <r>
    <x v="0"/>
    <x v="3"/>
    <n v="0"/>
  </r>
  <r>
    <x v="0"/>
    <x v="4"/>
    <n v="0"/>
  </r>
  <r>
    <x v="0"/>
    <x v="5"/>
    <n v="14"/>
  </r>
  <r>
    <x v="5"/>
    <x v="0"/>
    <n v="580"/>
  </r>
  <r>
    <x v="5"/>
    <x v="1"/>
    <n v="6"/>
  </r>
  <r>
    <x v="5"/>
    <x v="2"/>
    <n v="58"/>
  </r>
  <r>
    <x v="5"/>
    <x v="3"/>
    <n v="8"/>
  </r>
  <r>
    <x v="5"/>
    <x v="4"/>
    <n v="0"/>
  </r>
  <r>
    <x v="5"/>
    <x v="5"/>
    <n v="27"/>
  </r>
  <r>
    <x v="5"/>
    <x v="0"/>
    <n v="10"/>
  </r>
  <r>
    <x v="5"/>
    <x v="1"/>
    <n v="0"/>
  </r>
  <r>
    <x v="5"/>
    <x v="2"/>
    <n v="10"/>
  </r>
  <r>
    <x v="5"/>
    <x v="3"/>
    <n v="3"/>
  </r>
  <r>
    <x v="5"/>
    <x v="4"/>
    <n v="1"/>
  </r>
  <r>
    <x v="5"/>
    <x v="5"/>
    <n v="7"/>
  </r>
  <r>
    <x v="6"/>
    <x v="0"/>
    <n v="10"/>
  </r>
  <r>
    <x v="6"/>
    <x v="1"/>
    <n v="0"/>
  </r>
  <r>
    <x v="6"/>
    <x v="2"/>
    <n v="10"/>
  </r>
  <r>
    <x v="6"/>
    <x v="3"/>
    <n v="3"/>
  </r>
  <r>
    <x v="6"/>
    <x v="4"/>
    <n v="1"/>
  </r>
  <r>
    <x v="6"/>
    <x v="5"/>
    <n v="7"/>
  </r>
  <r>
    <x v="3"/>
    <x v="0"/>
    <n v="112"/>
  </r>
  <r>
    <x v="3"/>
    <x v="1"/>
    <n v="19"/>
  </r>
  <r>
    <x v="3"/>
    <x v="2"/>
    <n v="21"/>
  </r>
  <r>
    <x v="3"/>
    <x v="3"/>
    <n v="16"/>
  </r>
  <r>
    <x v="3"/>
    <x v="4"/>
    <n v="14"/>
  </r>
  <r>
    <x v="3"/>
    <x v="5"/>
    <n v="5"/>
  </r>
  <r>
    <x v="2"/>
    <x v="0"/>
    <n v="112"/>
  </r>
  <r>
    <x v="2"/>
    <x v="1"/>
    <n v="19"/>
  </r>
  <r>
    <x v="2"/>
    <x v="2"/>
    <n v="21"/>
  </r>
  <r>
    <x v="2"/>
    <x v="3"/>
    <n v="16"/>
  </r>
  <r>
    <x v="2"/>
    <x v="4"/>
    <n v="14"/>
  </r>
  <r>
    <x v="2"/>
    <x v="5"/>
    <n v="5"/>
  </r>
  <r>
    <x v="6"/>
    <x v="0"/>
    <n v="11"/>
  </r>
  <r>
    <x v="6"/>
    <x v="1"/>
    <n v="0"/>
  </r>
  <r>
    <x v="6"/>
    <x v="2"/>
    <n v="4"/>
  </r>
  <r>
    <x v="6"/>
    <x v="3"/>
    <n v="0"/>
  </r>
  <r>
    <x v="6"/>
    <x v="4"/>
    <n v="0"/>
  </r>
  <r>
    <x v="6"/>
    <x v="5"/>
    <n v="2"/>
  </r>
  <r>
    <x v="0"/>
    <x v="0"/>
    <n v="2"/>
  </r>
  <r>
    <x v="0"/>
    <x v="1"/>
    <n v="5"/>
  </r>
  <r>
    <x v="0"/>
    <x v="2"/>
    <n v="9"/>
  </r>
  <r>
    <x v="0"/>
    <x v="3"/>
    <n v="28"/>
  </r>
  <r>
    <x v="0"/>
    <x v="4"/>
    <n v="6"/>
  </r>
  <r>
    <x v="0"/>
    <x v="5"/>
    <n v="28"/>
  </r>
  <r>
    <x v="3"/>
    <x v="0"/>
    <n v="8"/>
  </r>
  <r>
    <x v="3"/>
    <x v="1"/>
    <n v="0"/>
  </r>
  <r>
    <x v="3"/>
    <x v="2"/>
    <n v="3"/>
  </r>
  <r>
    <x v="3"/>
    <x v="3"/>
    <n v="0"/>
  </r>
  <r>
    <x v="3"/>
    <x v="4"/>
    <n v="0"/>
  </r>
  <r>
    <x v="3"/>
    <x v="5"/>
    <n v="0"/>
  </r>
  <r>
    <x v="0"/>
    <x v="0"/>
    <n v="88"/>
  </r>
  <r>
    <x v="0"/>
    <x v="1"/>
    <n v="39"/>
  </r>
  <r>
    <x v="0"/>
    <x v="2"/>
    <n v="54"/>
  </r>
  <r>
    <x v="0"/>
    <x v="3"/>
    <n v="64"/>
  </r>
  <r>
    <x v="0"/>
    <x v="4"/>
    <n v="28"/>
  </r>
  <r>
    <x v="0"/>
    <x v="5"/>
    <n v="153"/>
  </r>
  <r>
    <x v="6"/>
    <x v="0"/>
    <n v="182"/>
  </r>
  <r>
    <x v="6"/>
    <x v="1"/>
    <n v="4"/>
  </r>
  <r>
    <x v="6"/>
    <x v="2"/>
    <n v="33"/>
  </r>
  <r>
    <x v="6"/>
    <x v="3"/>
    <n v="0"/>
  </r>
  <r>
    <x v="6"/>
    <x v="4"/>
    <n v="0"/>
  </r>
  <r>
    <x v="6"/>
    <x v="5"/>
    <n v="66"/>
  </r>
  <r>
    <x v="0"/>
    <x v="0"/>
    <n v="227"/>
  </r>
  <r>
    <x v="0"/>
    <x v="1"/>
    <n v="23"/>
  </r>
  <r>
    <x v="0"/>
    <x v="2"/>
    <n v="389"/>
  </r>
  <r>
    <x v="0"/>
    <x v="3"/>
    <n v="42"/>
  </r>
  <r>
    <x v="0"/>
    <x v="4"/>
    <n v="21"/>
  </r>
  <r>
    <x v="0"/>
    <x v="5"/>
    <n v="75"/>
  </r>
  <r>
    <x v="0"/>
    <x v="0"/>
    <n v="227"/>
  </r>
  <r>
    <x v="0"/>
    <x v="1"/>
    <n v="23"/>
  </r>
  <r>
    <x v="0"/>
    <x v="2"/>
    <n v="389"/>
  </r>
  <r>
    <x v="0"/>
    <x v="3"/>
    <n v="42"/>
  </r>
  <r>
    <x v="0"/>
    <x v="4"/>
    <n v="21"/>
  </r>
  <r>
    <x v="0"/>
    <x v="5"/>
    <n v="75"/>
  </r>
  <r>
    <x v="1"/>
    <x v="0"/>
    <n v="290"/>
  </r>
  <r>
    <x v="1"/>
    <x v="1"/>
    <n v="59"/>
  </r>
  <r>
    <x v="1"/>
    <x v="2"/>
    <n v="177"/>
  </r>
  <r>
    <x v="1"/>
    <x v="3"/>
    <n v="77"/>
  </r>
  <r>
    <x v="1"/>
    <x v="4"/>
    <n v="5"/>
  </r>
  <r>
    <x v="1"/>
    <x v="5"/>
    <n v="29"/>
  </r>
  <r>
    <x v="6"/>
    <x v="0"/>
    <n v="284"/>
  </r>
  <r>
    <x v="6"/>
    <x v="1"/>
    <n v="16"/>
  </r>
  <r>
    <x v="6"/>
    <x v="2"/>
    <n v="160"/>
  </r>
  <r>
    <x v="6"/>
    <x v="3"/>
    <n v="84"/>
  </r>
  <r>
    <x v="6"/>
    <x v="4"/>
    <n v="16"/>
  </r>
  <r>
    <x v="6"/>
    <x v="5"/>
    <n v="134"/>
  </r>
  <r>
    <x v="4"/>
    <x v="0"/>
    <n v="173"/>
  </r>
  <r>
    <x v="4"/>
    <x v="1"/>
    <n v="2"/>
  </r>
  <r>
    <x v="4"/>
    <x v="2"/>
    <n v="39"/>
  </r>
  <r>
    <x v="4"/>
    <x v="3"/>
    <n v="3"/>
  </r>
  <r>
    <x v="4"/>
    <x v="4"/>
    <n v="2"/>
  </r>
  <r>
    <x v="4"/>
    <x v="5"/>
    <n v="47"/>
  </r>
  <r>
    <x v="0"/>
    <x v="0"/>
    <n v="656"/>
  </r>
  <r>
    <x v="0"/>
    <x v="1"/>
    <n v="38"/>
  </r>
  <r>
    <x v="0"/>
    <x v="2"/>
    <n v="161"/>
  </r>
  <r>
    <x v="0"/>
    <x v="3"/>
    <n v="62"/>
  </r>
  <r>
    <x v="0"/>
    <x v="4"/>
    <n v="47"/>
  </r>
  <r>
    <x v="0"/>
    <x v="5"/>
    <n v="37"/>
  </r>
  <r>
    <x v="3"/>
    <x v="0"/>
    <n v="656"/>
  </r>
  <r>
    <x v="3"/>
    <x v="1"/>
    <n v="38"/>
  </r>
  <r>
    <x v="3"/>
    <x v="2"/>
    <n v="161"/>
  </r>
  <r>
    <x v="3"/>
    <x v="3"/>
    <n v="62"/>
  </r>
  <r>
    <x v="3"/>
    <x v="4"/>
    <n v="47"/>
  </r>
  <r>
    <x v="3"/>
    <x v="5"/>
    <n v="37"/>
  </r>
  <r>
    <x v="6"/>
    <x v="0"/>
    <n v="953"/>
  </r>
  <r>
    <x v="6"/>
    <x v="1"/>
    <n v="0"/>
  </r>
  <r>
    <x v="6"/>
    <x v="2"/>
    <n v="71"/>
  </r>
  <r>
    <x v="6"/>
    <x v="3"/>
    <n v="0"/>
  </r>
  <r>
    <x v="6"/>
    <x v="4"/>
    <n v="0"/>
  </r>
  <r>
    <x v="6"/>
    <x v="5"/>
    <n v="174"/>
  </r>
  <r>
    <x v="0"/>
    <x v="0"/>
    <n v="953"/>
  </r>
  <r>
    <x v="0"/>
    <x v="1"/>
    <n v="0"/>
  </r>
  <r>
    <x v="0"/>
    <x v="2"/>
    <n v="71"/>
  </r>
  <r>
    <x v="0"/>
    <x v="3"/>
    <n v="0"/>
  </r>
  <r>
    <x v="0"/>
    <x v="4"/>
    <n v="0"/>
  </r>
  <r>
    <x v="0"/>
    <x v="5"/>
    <n v="174"/>
  </r>
  <r>
    <x v="3"/>
    <x v="0"/>
    <n v="3"/>
  </r>
  <r>
    <x v="3"/>
    <x v="1"/>
    <n v="18"/>
  </r>
  <r>
    <x v="3"/>
    <x v="2"/>
    <n v="14"/>
  </r>
  <r>
    <x v="3"/>
    <x v="3"/>
    <n v="15"/>
  </r>
  <r>
    <x v="3"/>
    <x v="4"/>
    <n v="22"/>
  </r>
  <r>
    <x v="3"/>
    <x v="5"/>
    <n v="50"/>
  </r>
  <r>
    <x v="0"/>
    <x v="0"/>
    <n v="8"/>
  </r>
  <r>
    <x v="0"/>
    <x v="1"/>
    <n v="0"/>
  </r>
  <r>
    <x v="0"/>
    <x v="2"/>
    <n v="8"/>
  </r>
  <r>
    <x v="0"/>
    <x v="3"/>
    <n v="0"/>
  </r>
  <r>
    <x v="0"/>
    <x v="4"/>
    <n v="0"/>
  </r>
  <r>
    <x v="0"/>
    <x v="5"/>
    <n v="2"/>
  </r>
  <r>
    <x v="3"/>
    <x v="0"/>
    <n v="18"/>
  </r>
  <r>
    <x v="3"/>
    <x v="1"/>
    <n v="3"/>
  </r>
  <r>
    <x v="3"/>
    <x v="2"/>
    <n v="17"/>
  </r>
  <r>
    <x v="3"/>
    <x v="3"/>
    <n v="3"/>
  </r>
  <r>
    <x v="3"/>
    <x v="4"/>
    <n v="0"/>
  </r>
  <r>
    <x v="3"/>
    <x v="5"/>
    <n v="4"/>
  </r>
  <r>
    <x v="4"/>
    <x v="0"/>
    <n v="37"/>
  </r>
  <r>
    <x v="4"/>
    <x v="1"/>
    <n v="5"/>
  </r>
  <r>
    <x v="4"/>
    <x v="2"/>
    <n v="56"/>
  </r>
  <r>
    <x v="4"/>
    <x v="3"/>
    <n v="12"/>
  </r>
  <r>
    <x v="4"/>
    <x v="4"/>
    <n v="8"/>
  </r>
  <r>
    <x v="4"/>
    <x v="5"/>
    <n v="5"/>
  </r>
  <r>
    <x v="0"/>
    <x v="0"/>
    <n v="163"/>
  </r>
  <r>
    <x v="0"/>
    <x v="1"/>
    <n v="0"/>
  </r>
  <r>
    <x v="0"/>
    <x v="2"/>
    <n v="480"/>
  </r>
  <r>
    <x v="0"/>
    <x v="3"/>
    <n v="0"/>
  </r>
  <r>
    <x v="0"/>
    <x v="4"/>
    <n v="126"/>
  </r>
  <r>
    <x v="0"/>
    <x v="5"/>
    <n v="75"/>
  </r>
  <r>
    <x v="6"/>
    <x v="0"/>
    <n v="69"/>
  </r>
  <r>
    <x v="6"/>
    <x v="1"/>
    <n v="2"/>
  </r>
  <r>
    <x v="6"/>
    <x v="2"/>
    <n v="15"/>
  </r>
  <r>
    <x v="6"/>
    <x v="3"/>
    <n v="2"/>
  </r>
  <r>
    <x v="6"/>
    <x v="4"/>
    <n v="2"/>
  </r>
  <r>
    <x v="6"/>
    <x v="5"/>
    <n v="6"/>
  </r>
  <r>
    <x v="5"/>
    <x v="0"/>
    <n v="56"/>
  </r>
  <r>
    <x v="5"/>
    <x v="1"/>
    <n v="7"/>
  </r>
  <r>
    <x v="5"/>
    <x v="2"/>
    <n v="48"/>
  </r>
  <r>
    <x v="5"/>
    <x v="3"/>
    <n v="10"/>
  </r>
  <r>
    <x v="5"/>
    <x v="4"/>
    <n v="2"/>
  </r>
  <r>
    <x v="5"/>
    <x v="5"/>
    <n v="18"/>
  </r>
  <r>
    <x v="6"/>
    <x v="0"/>
    <n v="38"/>
  </r>
  <r>
    <x v="6"/>
    <x v="1"/>
    <n v="0"/>
  </r>
  <r>
    <x v="6"/>
    <x v="2"/>
    <n v="2"/>
  </r>
  <r>
    <x v="6"/>
    <x v="3"/>
    <n v="0"/>
  </r>
  <r>
    <x v="6"/>
    <x v="4"/>
    <n v="0"/>
  </r>
  <r>
    <x v="6"/>
    <x v="5"/>
    <n v="6"/>
  </r>
  <r>
    <x v="1"/>
    <x v="0"/>
    <n v="38"/>
  </r>
  <r>
    <x v="1"/>
    <x v="1"/>
    <n v="0"/>
  </r>
  <r>
    <x v="1"/>
    <x v="2"/>
    <n v="2"/>
  </r>
  <r>
    <x v="1"/>
    <x v="3"/>
    <n v="0"/>
  </r>
  <r>
    <x v="1"/>
    <x v="4"/>
    <n v="0"/>
  </r>
  <r>
    <x v="1"/>
    <x v="5"/>
    <n v="6"/>
  </r>
  <r>
    <x v="0"/>
    <x v="0"/>
    <n v="8"/>
  </r>
  <r>
    <x v="0"/>
    <x v="1"/>
    <n v="2"/>
  </r>
  <r>
    <x v="0"/>
    <x v="2"/>
    <n v="4"/>
  </r>
  <r>
    <x v="0"/>
    <x v="3"/>
    <n v="0"/>
  </r>
  <r>
    <x v="0"/>
    <x v="4"/>
    <n v="0"/>
  </r>
  <r>
    <x v="0"/>
    <x v="5"/>
    <n v="1"/>
  </r>
  <r>
    <x v="1"/>
    <x v="0"/>
    <n v="626"/>
  </r>
  <r>
    <x v="1"/>
    <x v="1"/>
    <n v="0"/>
  </r>
  <r>
    <x v="1"/>
    <x v="2"/>
    <n v="70"/>
  </r>
  <r>
    <x v="1"/>
    <x v="3"/>
    <n v="0"/>
  </r>
  <r>
    <x v="1"/>
    <x v="4"/>
    <n v="7"/>
  </r>
  <r>
    <x v="1"/>
    <x v="5"/>
    <n v="28"/>
  </r>
  <r>
    <x v="0"/>
    <x v="0"/>
    <n v="112"/>
  </r>
  <r>
    <x v="0"/>
    <x v="1"/>
    <n v="0"/>
  </r>
  <r>
    <x v="0"/>
    <x v="2"/>
    <n v="6"/>
  </r>
  <r>
    <x v="0"/>
    <x v="3"/>
    <n v="2"/>
  </r>
  <r>
    <x v="0"/>
    <x v="4"/>
    <n v="1"/>
  </r>
  <r>
    <x v="0"/>
    <x v="5"/>
    <n v="14"/>
  </r>
  <r>
    <x v="1"/>
    <x v="0"/>
    <n v="547"/>
  </r>
  <r>
    <x v="1"/>
    <x v="1"/>
    <n v="99"/>
  </r>
  <r>
    <x v="1"/>
    <x v="2"/>
    <n v="812"/>
  </r>
  <r>
    <x v="1"/>
    <x v="3"/>
    <n v="151"/>
  </r>
  <r>
    <x v="1"/>
    <x v="4"/>
    <n v="82"/>
  </r>
  <r>
    <x v="1"/>
    <x v="5"/>
    <n v="33"/>
  </r>
  <r>
    <x v="3"/>
    <x v="0"/>
    <n v="507"/>
  </r>
  <r>
    <x v="3"/>
    <x v="1"/>
    <n v="93"/>
  </r>
  <r>
    <x v="3"/>
    <x v="2"/>
    <n v="520"/>
  </r>
  <r>
    <x v="3"/>
    <x v="3"/>
    <n v="242"/>
  </r>
  <r>
    <x v="3"/>
    <x v="4"/>
    <n v="40"/>
  </r>
  <r>
    <x v="3"/>
    <x v="5"/>
    <n v="26"/>
  </r>
  <r>
    <x v="1"/>
    <x v="0"/>
    <n v="35"/>
  </r>
  <r>
    <x v="1"/>
    <x v="1"/>
    <n v="1"/>
  </r>
  <r>
    <x v="1"/>
    <x v="2"/>
    <n v="16"/>
  </r>
  <r>
    <x v="1"/>
    <x v="3"/>
    <n v="0"/>
  </r>
  <r>
    <x v="1"/>
    <x v="4"/>
    <n v="1"/>
  </r>
  <r>
    <x v="1"/>
    <x v="5"/>
    <n v="1"/>
  </r>
  <r>
    <x v="0"/>
    <x v="0"/>
    <n v="795"/>
  </r>
  <r>
    <x v="0"/>
    <x v="1"/>
    <n v="0"/>
  </r>
  <r>
    <x v="0"/>
    <x v="2"/>
    <n v="545"/>
  </r>
  <r>
    <x v="0"/>
    <x v="3"/>
    <n v="95"/>
  </r>
  <r>
    <x v="0"/>
    <x v="4"/>
    <n v="58"/>
  </r>
  <r>
    <x v="0"/>
    <x v="5"/>
    <n v="0"/>
  </r>
  <r>
    <x v="0"/>
    <x v="0"/>
    <n v="56"/>
  </r>
  <r>
    <x v="0"/>
    <x v="1"/>
    <n v="0"/>
  </r>
  <r>
    <x v="0"/>
    <x v="2"/>
    <n v="9"/>
  </r>
  <r>
    <x v="0"/>
    <x v="3"/>
    <n v="0"/>
  </r>
  <r>
    <x v="0"/>
    <x v="4"/>
    <n v="0"/>
  </r>
  <r>
    <x v="0"/>
    <x v="5"/>
    <n v="3"/>
  </r>
  <r>
    <x v="4"/>
    <x v="0"/>
    <n v="895"/>
  </r>
  <r>
    <x v="4"/>
    <x v="1"/>
    <n v="10"/>
  </r>
  <r>
    <x v="4"/>
    <x v="2"/>
    <n v="101"/>
  </r>
  <r>
    <x v="4"/>
    <x v="3"/>
    <n v="13"/>
  </r>
  <r>
    <x v="4"/>
    <x v="4"/>
    <n v="0"/>
  </r>
  <r>
    <x v="4"/>
    <x v="5"/>
    <n v="152"/>
  </r>
  <r>
    <x v="0"/>
    <x v="0"/>
    <n v="899"/>
  </r>
  <r>
    <x v="0"/>
    <x v="1"/>
    <n v="0"/>
  </r>
  <r>
    <x v="0"/>
    <x v="2"/>
    <n v="101"/>
  </r>
  <r>
    <x v="0"/>
    <x v="3"/>
    <n v="0"/>
  </r>
  <r>
    <x v="0"/>
    <x v="4"/>
    <n v="0"/>
  </r>
  <r>
    <x v="0"/>
    <x v="5"/>
    <n v="20"/>
  </r>
  <r>
    <x v="3"/>
    <x v="0"/>
    <n v="178"/>
  </r>
  <r>
    <x v="3"/>
    <x v="1"/>
    <n v="4"/>
  </r>
  <r>
    <x v="3"/>
    <x v="2"/>
    <n v="26"/>
  </r>
  <r>
    <x v="3"/>
    <x v="3"/>
    <n v="8"/>
  </r>
  <r>
    <x v="3"/>
    <x v="4"/>
    <n v="4"/>
  </r>
  <r>
    <x v="3"/>
    <x v="5"/>
    <n v="44"/>
  </r>
  <r>
    <x v="0"/>
    <x v="0"/>
    <n v="14"/>
  </r>
  <r>
    <x v="0"/>
    <x v="1"/>
    <n v="0"/>
  </r>
  <r>
    <x v="0"/>
    <x v="2"/>
    <n v="3"/>
  </r>
  <r>
    <x v="0"/>
    <x v="3"/>
    <n v="0"/>
  </r>
  <r>
    <x v="0"/>
    <x v="4"/>
    <n v="0"/>
  </r>
  <r>
    <x v="0"/>
    <x v="5"/>
    <n v="3"/>
  </r>
  <r>
    <x v="5"/>
    <x v="0"/>
    <n v="265"/>
  </r>
  <r>
    <x v="5"/>
    <x v="1"/>
    <n v="199"/>
  </r>
  <r>
    <x v="5"/>
    <x v="2"/>
    <n v="303"/>
  </r>
  <r>
    <x v="5"/>
    <x v="3"/>
    <n v="234"/>
  </r>
  <r>
    <x v="5"/>
    <x v="4"/>
    <n v="9"/>
  </r>
  <r>
    <x v="5"/>
    <x v="5"/>
    <n v="170"/>
  </r>
  <r>
    <x v="1"/>
    <x v="0"/>
    <n v="265"/>
  </r>
  <r>
    <x v="1"/>
    <x v="1"/>
    <n v="199"/>
  </r>
  <r>
    <x v="1"/>
    <x v="2"/>
    <n v="303"/>
  </r>
  <r>
    <x v="1"/>
    <x v="3"/>
    <n v="234"/>
  </r>
  <r>
    <x v="1"/>
    <x v="4"/>
    <n v="9"/>
  </r>
  <r>
    <x v="1"/>
    <x v="5"/>
    <n v="170"/>
  </r>
  <r>
    <x v="0"/>
    <x v="0"/>
    <n v="349"/>
  </r>
  <r>
    <x v="0"/>
    <x v="1"/>
    <n v="16"/>
  </r>
  <r>
    <x v="0"/>
    <x v="2"/>
    <n v="144"/>
  </r>
  <r>
    <x v="0"/>
    <x v="3"/>
    <n v="28"/>
  </r>
  <r>
    <x v="0"/>
    <x v="4"/>
    <n v="5"/>
  </r>
  <r>
    <x v="0"/>
    <x v="5"/>
    <n v="182"/>
  </r>
  <r>
    <x v="0"/>
    <x v="0"/>
    <n v="4"/>
  </r>
  <r>
    <x v="0"/>
    <x v="1"/>
    <n v="12"/>
  </r>
  <r>
    <x v="0"/>
    <x v="2"/>
    <n v="11"/>
  </r>
  <r>
    <x v="0"/>
    <x v="3"/>
    <n v="3"/>
  </r>
  <r>
    <x v="0"/>
    <x v="4"/>
    <n v="13"/>
  </r>
  <r>
    <x v="0"/>
    <x v="5"/>
    <n v="15"/>
  </r>
  <r>
    <x v="2"/>
    <x v="0"/>
    <n v="848"/>
  </r>
  <r>
    <x v="2"/>
    <x v="1"/>
    <n v="154"/>
  </r>
  <r>
    <x v="2"/>
    <x v="2"/>
    <n v="323"/>
  </r>
  <r>
    <x v="2"/>
    <x v="3"/>
    <n v="201"/>
  </r>
  <r>
    <x v="2"/>
    <x v="4"/>
    <n v="61"/>
  </r>
  <r>
    <x v="2"/>
    <x v="5"/>
    <n v="78"/>
  </r>
  <r>
    <x v="0"/>
    <x v="0"/>
    <n v="817"/>
  </r>
  <r>
    <x v="0"/>
    <x v="1"/>
    <n v="183"/>
  </r>
  <r>
    <x v="0"/>
    <x v="2"/>
    <n v="797"/>
  </r>
  <r>
    <x v="0"/>
    <x v="3"/>
    <n v="106"/>
  </r>
  <r>
    <x v="0"/>
    <x v="4"/>
    <n v="163"/>
  </r>
  <r>
    <x v="0"/>
    <x v="5"/>
    <n v="20"/>
  </r>
  <r>
    <x v="0"/>
    <x v="0"/>
    <n v="962"/>
  </r>
  <r>
    <x v="0"/>
    <x v="1"/>
    <n v="12"/>
  </r>
  <r>
    <x v="0"/>
    <x v="2"/>
    <n v="194"/>
  </r>
  <r>
    <x v="0"/>
    <x v="3"/>
    <n v="16"/>
  </r>
  <r>
    <x v="0"/>
    <x v="4"/>
    <n v="24"/>
  </r>
  <r>
    <x v="0"/>
    <x v="5"/>
    <n v="12"/>
  </r>
  <r>
    <x v="4"/>
    <x v="0"/>
    <n v="25"/>
  </r>
  <r>
    <x v="4"/>
    <x v="1"/>
    <n v="3"/>
  </r>
  <r>
    <x v="4"/>
    <x v="2"/>
    <n v="43"/>
  </r>
  <r>
    <x v="4"/>
    <x v="3"/>
    <n v="17"/>
  </r>
  <r>
    <x v="4"/>
    <x v="4"/>
    <n v="4"/>
  </r>
  <r>
    <x v="4"/>
    <x v="5"/>
    <n v="17"/>
  </r>
  <r>
    <x v="0"/>
    <x v="0"/>
    <n v="1"/>
  </r>
  <r>
    <x v="0"/>
    <x v="1"/>
    <n v="45"/>
  </r>
  <r>
    <x v="0"/>
    <x v="2"/>
    <n v="3"/>
  </r>
  <r>
    <x v="0"/>
    <x v="3"/>
    <n v="4"/>
  </r>
  <r>
    <x v="0"/>
    <x v="4"/>
    <n v="6"/>
  </r>
  <r>
    <x v="0"/>
    <x v="5"/>
    <n v="42"/>
  </r>
  <r>
    <x v="0"/>
    <x v="0"/>
    <n v="1"/>
  </r>
  <r>
    <x v="0"/>
    <x v="1"/>
    <n v="1"/>
  </r>
  <r>
    <x v="0"/>
    <x v="2"/>
    <n v="5"/>
  </r>
  <r>
    <x v="0"/>
    <x v="3"/>
    <n v="0"/>
  </r>
  <r>
    <x v="0"/>
    <x v="4"/>
    <n v="3"/>
  </r>
  <r>
    <x v="0"/>
    <x v="5"/>
    <n v="1"/>
  </r>
  <r>
    <x v="2"/>
    <x v="0"/>
    <n v="212"/>
  </r>
  <r>
    <x v="2"/>
    <x v="1"/>
    <n v="123"/>
  </r>
  <r>
    <x v="2"/>
    <x v="2"/>
    <n v="177"/>
  </r>
  <r>
    <x v="2"/>
    <x v="3"/>
    <n v="15"/>
  </r>
  <r>
    <x v="2"/>
    <x v="4"/>
    <n v="64"/>
  </r>
  <r>
    <x v="2"/>
    <x v="5"/>
    <n v="23"/>
  </r>
  <r>
    <x v="2"/>
    <x v="0"/>
    <n v="11"/>
  </r>
  <r>
    <x v="2"/>
    <x v="1"/>
    <n v="4"/>
  </r>
  <r>
    <x v="2"/>
    <x v="2"/>
    <n v="20"/>
  </r>
  <r>
    <x v="2"/>
    <x v="3"/>
    <n v="10"/>
  </r>
  <r>
    <x v="2"/>
    <x v="4"/>
    <n v="3"/>
  </r>
  <r>
    <x v="2"/>
    <x v="5"/>
    <n v="5"/>
  </r>
  <r>
    <x v="1"/>
    <x v="0"/>
    <n v="2"/>
  </r>
  <r>
    <x v="1"/>
    <x v="1"/>
    <n v="0"/>
  </r>
  <r>
    <x v="1"/>
    <x v="2"/>
    <n v="9"/>
  </r>
  <r>
    <x v="1"/>
    <x v="3"/>
    <n v="3"/>
  </r>
  <r>
    <x v="1"/>
    <x v="4"/>
    <n v="6"/>
  </r>
  <r>
    <x v="1"/>
    <x v="5"/>
    <n v="2"/>
  </r>
  <r>
    <x v="2"/>
    <x v="0"/>
    <n v="347"/>
  </r>
  <r>
    <x v="2"/>
    <x v="1"/>
    <n v="0"/>
  </r>
  <r>
    <x v="2"/>
    <x v="2"/>
    <n v="35"/>
  </r>
  <r>
    <x v="2"/>
    <x v="3"/>
    <n v="4"/>
  </r>
  <r>
    <x v="2"/>
    <x v="4"/>
    <n v="3"/>
  </r>
  <r>
    <x v="2"/>
    <x v="5"/>
    <n v="7"/>
  </r>
  <r>
    <x v="1"/>
    <x v="0"/>
    <n v="73"/>
  </r>
  <r>
    <x v="1"/>
    <x v="1"/>
    <n v="0"/>
  </r>
  <r>
    <x v="1"/>
    <x v="2"/>
    <n v="13"/>
  </r>
  <r>
    <x v="1"/>
    <x v="3"/>
    <n v="0"/>
  </r>
  <r>
    <x v="1"/>
    <x v="4"/>
    <n v="1"/>
  </r>
  <r>
    <x v="1"/>
    <x v="5"/>
    <n v="0"/>
  </r>
  <r>
    <x v="2"/>
    <x v="0"/>
    <n v="426"/>
  </r>
  <r>
    <x v="2"/>
    <x v="1"/>
    <n v="49"/>
  </r>
  <r>
    <x v="2"/>
    <x v="2"/>
    <n v="127"/>
  </r>
  <r>
    <x v="2"/>
    <x v="3"/>
    <n v="111"/>
  </r>
  <r>
    <x v="2"/>
    <x v="4"/>
    <n v="21"/>
  </r>
  <r>
    <x v="2"/>
    <x v="5"/>
    <n v="42"/>
  </r>
  <r>
    <x v="3"/>
    <x v="0"/>
    <n v="1"/>
  </r>
  <r>
    <x v="3"/>
    <x v="1"/>
    <n v="3"/>
  </r>
  <r>
    <x v="3"/>
    <x v="2"/>
    <n v="4"/>
  </r>
  <r>
    <x v="3"/>
    <x v="3"/>
    <n v="2"/>
  </r>
  <r>
    <x v="3"/>
    <x v="4"/>
    <n v="2"/>
  </r>
  <r>
    <x v="3"/>
    <x v="5"/>
    <n v="6"/>
  </r>
  <r>
    <x v="0"/>
    <x v="0"/>
    <n v="48"/>
  </r>
  <r>
    <x v="0"/>
    <x v="1"/>
    <n v="9"/>
  </r>
  <r>
    <x v="0"/>
    <x v="2"/>
    <n v="45"/>
  </r>
  <r>
    <x v="0"/>
    <x v="3"/>
    <n v="3"/>
  </r>
  <r>
    <x v="0"/>
    <x v="4"/>
    <n v="15"/>
  </r>
  <r>
    <x v="0"/>
    <x v="5"/>
    <n v="20"/>
  </r>
  <r>
    <x v="0"/>
    <x v="0"/>
    <n v="1"/>
  </r>
  <r>
    <x v="0"/>
    <x v="1"/>
    <n v="1"/>
  </r>
  <r>
    <x v="0"/>
    <x v="2"/>
    <n v="4"/>
  </r>
  <r>
    <x v="0"/>
    <x v="3"/>
    <n v="11"/>
  </r>
  <r>
    <x v="0"/>
    <x v="4"/>
    <n v="9"/>
  </r>
  <r>
    <x v="0"/>
    <x v="5"/>
    <n v="10"/>
  </r>
  <r>
    <x v="0"/>
    <x v="0"/>
    <n v="1076"/>
  </r>
  <r>
    <x v="0"/>
    <x v="1"/>
    <n v="68"/>
  </r>
  <r>
    <x v="0"/>
    <x v="2"/>
    <n v="103"/>
  </r>
  <r>
    <x v="0"/>
    <x v="3"/>
    <n v="29"/>
  </r>
  <r>
    <x v="0"/>
    <x v="4"/>
    <n v="91"/>
  </r>
  <r>
    <x v="0"/>
    <x v="5"/>
    <n v="68"/>
  </r>
  <r>
    <x v="3"/>
    <x v="0"/>
    <n v="36"/>
  </r>
  <r>
    <x v="3"/>
    <x v="1"/>
    <n v="2"/>
  </r>
  <r>
    <x v="3"/>
    <x v="2"/>
    <n v="42"/>
  </r>
  <r>
    <x v="3"/>
    <x v="3"/>
    <n v="20"/>
  </r>
  <r>
    <x v="3"/>
    <x v="4"/>
    <n v="21"/>
  </r>
  <r>
    <x v="3"/>
    <x v="5"/>
    <n v="10"/>
  </r>
  <r>
    <x v="6"/>
    <x v="0"/>
    <n v="733"/>
  </r>
  <r>
    <x v="6"/>
    <x v="1"/>
    <n v="9"/>
  </r>
  <r>
    <x v="6"/>
    <x v="2"/>
    <n v="180"/>
  </r>
  <r>
    <x v="6"/>
    <x v="3"/>
    <n v="12"/>
  </r>
  <r>
    <x v="6"/>
    <x v="4"/>
    <n v="19"/>
  </r>
  <r>
    <x v="6"/>
    <x v="5"/>
    <n v="66"/>
  </r>
  <r>
    <x v="3"/>
    <x v="0"/>
    <n v="39"/>
  </r>
  <r>
    <x v="3"/>
    <x v="1"/>
    <n v="2"/>
  </r>
  <r>
    <x v="3"/>
    <x v="2"/>
    <n v="25"/>
  </r>
  <r>
    <x v="3"/>
    <x v="3"/>
    <n v="4"/>
  </r>
  <r>
    <x v="3"/>
    <x v="4"/>
    <n v="3"/>
  </r>
  <r>
    <x v="3"/>
    <x v="5"/>
    <n v="24"/>
  </r>
  <r>
    <x v="3"/>
    <x v="0"/>
    <n v="523"/>
  </r>
  <r>
    <x v="3"/>
    <x v="1"/>
    <n v="7"/>
  </r>
  <r>
    <x v="3"/>
    <x v="2"/>
    <n v="134"/>
  </r>
  <r>
    <x v="3"/>
    <x v="3"/>
    <n v="37"/>
  </r>
  <r>
    <x v="3"/>
    <x v="4"/>
    <n v="14"/>
  </r>
  <r>
    <x v="3"/>
    <x v="5"/>
    <n v="169"/>
  </r>
  <r>
    <x v="6"/>
    <x v="0"/>
    <n v="1083"/>
  </r>
  <r>
    <x v="6"/>
    <x v="1"/>
    <n v="108"/>
  </r>
  <r>
    <x v="6"/>
    <x v="2"/>
    <n v="649"/>
  </r>
  <r>
    <x v="6"/>
    <x v="3"/>
    <n v="253"/>
  </r>
  <r>
    <x v="6"/>
    <x v="4"/>
    <n v="151"/>
  </r>
  <r>
    <x v="6"/>
    <x v="5"/>
    <n v="108"/>
  </r>
  <r>
    <x v="0"/>
    <x v="0"/>
    <n v="98"/>
  </r>
  <r>
    <x v="0"/>
    <x v="1"/>
    <n v="0"/>
  </r>
  <r>
    <x v="0"/>
    <x v="2"/>
    <n v="106"/>
  </r>
  <r>
    <x v="0"/>
    <x v="3"/>
    <n v="49"/>
  </r>
  <r>
    <x v="0"/>
    <x v="4"/>
    <n v="10"/>
  </r>
  <r>
    <x v="0"/>
    <x v="5"/>
    <n v="106"/>
  </r>
  <r>
    <x v="0"/>
    <x v="0"/>
    <n v="98"/>
  </r>
  <r>
    <x v="0"/>
    <x v="1"/>
    <n v="0"/>
  </r>
  <r>
    <x v="0"/>
    <x v="2"/>
    <n v="106"/>
  </r>
  <r>
    <x v="0"/>
    <x v="3"/>
    <n v="49"/>
  </r>
  <r>
    <x v="0"/>
    <x v="4"/>
    <n v="10"/>
  </r>
  <r>
    <x v="0"/>
    <x v="5"/>
    <n v="106"/>
  </r>
  <r>
    <x v="4"/>
    <x v="0"/>
    <n v="99"/>
  </r>
  <r>
    <x v="4"/>
    <x v="1"/>
    <n v="2"/>
  </r>
  <r>
    <x v="4"/>
    <x v="2"/>
    <n v="11"/>
  </r>
  <r>
    <x v="4"/>
    <x v="3"/>
    <n v="4"/>
  </r>
  <r>
    <x v="4"/>
    <x v="4"/>
    <n v="0"/>
  </r>
  <r>
    <x v="4"/>
    <x v="5"/>
    <n v="16"/>
  </r>
  <r>
    <x v="0"/>
    <x v="0"/>
    <n v="138"/>
  </r>
  <r>
    <x v="0"/>
    <x v="1"/>
    <n v="15"/>
  </r>
  <r>
    <x v="0"/>
    <x v="2"/>
    <n v="35"/>
  </r>
  <r>
    <x v="0"/>
    <x v="3"/>
    <n v="25"/>
  </r>
  <r>
    <x v="0"/>
    <x v="4"/>
    <n v="11"/>
  </r>
  <r>
    <x v="0"/>
    <x v="5"/>
    <n v="72"/>
  </r>
  <r>
    <x v="3"/>
    <x v="0"/>
    <n v="509"/>
  </r>
  <r>
    <x v="3"/>
    <x v="1"/>
    <n v="133"/>
  </r>
  <r>
    <x v="3"/>
    <x v="2"/>
    <n v="497"/>
  </r>
  <r>
    <x v="3"/>
    <x v="3"/>
    <n v="78"/>
  </r>
  <r>
    <x v="3"/>
    <x v="4"/>
    <n v="24"/>
  </r>
  <r>
    <x v="3"/>
    <x v="5"/>
    <n v="97"/>
  </r>
  <r>
    <x v="1"/>
    <x v="0"/>
    <n v="527"/>
  </r>
  <r>
    <x v="1"/>
    <x v="1"/>
    <n v="0"/>
  </r>
  <r>
    <x v="1"/>
    <x v="2"/>
    <n v="21"/>
  </r>
  <r>
    <x v="1"/>
    <x v="3"/>
    <n v="0"/>
  </r>
  <r>
    <x v="1"/>
    <x v="4"/>
    <n v="0"/>
  </r>
  <r>
    <x v="1"/>
    <x v="5"/>
    <n v="60"/>
  </r>
  <r>
    <x v="6"/>
    <x v="0"/>
    <n v="340"/>
  </r>
  <r>
    <x v="6"/>
    <x v="1"/>
    <n v="21"/>
  </r>
  <r>
    <x v="6"/>
    <x v="2"/>
    <n v="134"/>
  </r>
  <r>
    <x v="6"/>
    <x v="3"/>
    <n v="258"/>
  </r>
  <r>
    <x v="6"/>
    <x v="4"/>
    <n v="14"/>
  </r>
  <r>
    <x v="6"/>
    <x v="5"/>
    <n v="56"/>
  </r>
  <r>
    <x v="0"/>
    <x v="0"/>
    <n v="340"/>
  </r>
  <r>
    <x v="0"/>
    <x v="1"/>
    <n v="21"/>
  </r>
  <r>
    <x v="0"/>
    <x v="2"/>
    <n v="134"/>
  </r>
  <r>
    <x v="0"/>
    <x v="3"/>
    <n v="258"/>
  </r>
  <r>
    <x v="0"/>
    <x v="4"/>
    <n v="14"/>
  </r>
  <r>
    <x v="0"/>
    <x v="5"/>
    <n v="56"/>
  </r>
  <r>
    <x v="2"/>
    <x v="0"/>
    <n v="1184"/>
  </r>
  <r>
    <x v="2"/>
    <x v="1"/>
    <n v="32"/>
  </r>
  <r>
    <x v="2"/>
    <x v="2"/>
    <n v="352"/>
  </r>
  <r>
    <x v="2"/>
    <x v="3"/>
    <n v="21"/>
  </r>
  <r>
    <x v="2"/>
    <x v="4"/>
    <n v="16"/>
  </r>
  <r>
    <x v="2"/>
    <x v="5"/>
    <n v="16"/>
  </r>
  <r>
    <x v="0"/>
    <x v="0"/>
    <n v="10"/>
  </r>
  <r>
    <x v="0"/>
    <x v="1"/>
    <n v="24"/>
  </r>
  <r>
    <x v="0"/>
    <x v="2"/>
    <n v="15"/>
  </r>
  <r>
    <x v="0"/>
    <x v="3"/>
    <n v="13"/>
  </r>
  <r>
    <x v="0"/>
    <x v="4"/>
    <n v="1"/>
  </r>
  <r>
    <x v="0"/>
    <x v="5"/>
    <n v="30"/>
  </r>
  <r>
    <x v="6"/>
    <x v="0"/>
    <n v="434"/>
  </r>
  <r>
    <x v="6"/>
    <x v="1"/>
    <n v="137"/>
  </r>
  <r>
    <x v="6"/>
    <x v="2"/>
    <n v="400"/>
  </r>
  <r>
    <x v="6"/>
    <x v="3"/>
    <n v="45"/>
  </r>
  <r>
    <x v="6"/>
    <x v="4"/>
    <n v="137"/>
  </r>
  <r>
    <x v="6"/>
    <x v="5"/>
    <n v="45"/>
  </r>
  <r>
    <x v="1"/>
    <x v="0"/>
    <n v="434"/>
  </r>
  <r>
    <x v="1"/>
    <x v="1"/>
    <n v="137"/>
  </r>
  <r>
    <x v="1"/>
    <x v="2"/>
    <n v="400"/>
  </r>
  <r>
    <x v="1"/>
    <x v="3"/>
    <n v="45"/>
  </r>
  <r>
    <x v="1"/>
    <x v="4"/>
    <n v="137"/>
  </r>
  <r>
    <x v="1"/>
    <x v="5"/>
    <n v="45"/>
  </r>
  <r>
    <x v="0"/>
    <x v="0"/>
    <n v="102"/>
  </r>
  <r>
    <x v="0"/>
    <x v="1"/>
    <n v="1"/>
  </r>
  <r>
    <x v="0"/>
    <x v="2"/>
    <n v="15"/>
  </r>
  <r>
    <x v="0"/>
    <x v="3"/>
    <n v="2"/>
  </r>
  <r>
    <x v="0"/>
    <x v="4"/>
    <n v="0"/>
  </r>
  <r>
    <x v="0"/>
    <x v="5"/>
    <n v="24"/>
  </r>
  <r>
    <x v="2"/>
    <x v="0"/>
    <n v="208"/>
  </r>
  <r>
    <x v="2"/>
    <x v="1"/>
    <n v="17"/>
  </r>
  <r>
    <x v="2"/>
    <x v="2"/>
    <n v="76"/>
  </r>
  <r>
    <x v="2"/>
    <x v="3"/>
    <n v="36"/>
  </r>
  <r>
    <x v="2"/>
    <x v="4"/>
    <n v="17"/>
  </r>
  <r>
    <x v="2"/>
    <x v="5"/>
    <n v="38"/>
  </r>
  <r>
    <x v="0"/>
    <x v="0"/>
    <n v="438"/>
  </r>
  <r>
    <x v="0"/>
    <x v="1"/>
    <n v="66"/>
  </r>
  <r>
    <x v="0"/>
    <x v="2"/>
    <n v="400"/>
  </r>
  <r>
    <x v="0"/>
    <x v="3"/>
    <n v="12"/>
  </r>
  <r>
    <x v="0"/>
    <x v="4"/>
    <n v="38"/>
  </r>
  <r>
    <x v="0"/>
    <x v="5"/>
    <n v="114"/>
  </r>
  <r>
    <x v="5"/>
    <x v="0"/>
    <n v="125"/>
  </r>
  <r>
    <x v="5"/>
    <x v="1"/>
    <n v="16"/>
  </r>
  <r>
    <x v="5"/>
    <x v="2"/>
    <n v="98"/>
  </r>
  <r>
    <x v="5"/>
    <x v="3"/>
    <n v="134"/>
  </r>
  <r>
    <x v="5"/>
    <x v="4"/>
    <n v="21"/>
  </r>
  <r>
    <x v="5"/>
    <x v="5"/>
    <n v="27"/>
  </r>
  <r>
    <x v="5"/>
    <x v="0"/>
    <n v="1308"/>
  </r>
  <r>
    <x v="5"/>
    <x v="1"/>
    <n v="0"/>
  </r>
  <r>
    <x v="5"/>
    <x v="2"/>
    <n v="396"/>
  </r>
  <r>
    <x v="5"/>
    <x v="3"/>
    <n v="23"/>
  </r>
  <r>
    <x v="5"/>
    <x v="4"/>
    <n v="0"/>
  </r>
  <r>
    <x v="5"/>
    <x v="5"/>
    <n v="0"/>
  </r>
  <r>
    <x v="1"/>
    <x v="0"/>
    <n v="64"/>
  </r>
  <r>
    <x v="1"/>
    <x v="1"/>
    <n v="1"/>
  </r>
  <r>
    <x v="1"/>
    <x v="2"/>
    <n v="21"/>
  </r>
  <r>
    <x v="1"/>
    <x v="3"/>
    <n v="0"/>
  </r>
  <r>
    <x v="1"/>
    <x v="4"/>
    <n v="1"/>
  </r>
  <r>
    <x v="1"/>
    <x v="5"/>
    <n v="27"/>
  </r>
  <r>
    <x v="0"/>
    <x v="0"/>
    <n v="7"/>
  </r>
  <r>
    <x v="0"/>
    <x v="1"/>
    <n v="4"/>
  </r>
  <r>
    <x v="0"/>
    <x v="2"/>
    <n v="13"/>
  </r>
  <r>
    <x v="0"/>
    <x v="3"/>
    <n v="15"/>
  </r>
  <r>
    <x v="0"/>
    <x v="4"/>
    <n v="8"/>
  </r>
  <r>
    <x v="0"/>
    <x v="5"/>
    <n v="17"/>
  </r>
  <r>
    <x v="0"/>
    <x v="0"/>
    <n v="7"/>
  </r>
  <r>
    <x v="0"/>
    <x v="1"/>
    <n v="4"/>
  </r>
  <r>
    <x v="0"/>
    <x v="2"/>
    <n v="13"/>
  </r>
  <r>
    <x v="0"/>
    <x v="3"/>
    <n v="15"/>
  </r>
  <r>
    <x v="0"/>
    <x v="4"/>
    <n v="8"/>
  </r>
  <r>
    <x v="0"/>
    <x v="5"/>
    <n v="17"/>
  </r>
  <r>
    <x v="0"/>
    <x v="0"/>
    <n v="200"/>
  </r>
  <r>
    <x v="0"/>
    <x v="1"/>
    <n v="5"/>
  </r>
  <r>
    <x v="0"/>
    <x v="2"/>
    <n v="44"/>
  </r>
  <r>
    <x v="0"/>
    <x v="3"/>
    <n v="0"/>
  </r>
  <r>
    <x v="0"/>
    <x v="4"/>
    <n v="10"/>
  </r>
  <r>
    <x v="0"/>
    <x v="5"/>
    <n v="20"/>
  </r>
  <r>
    <x v="0"/>
    <x v="0"/>
    <n v="1001"/>
  </r>
  <r>
    <x v="0"/>
    <x v="1"/>
    <n v="44"/>
  </r>
  <r>
    <x v="0"/>
    <x v="2"/>
    <n v="107"/>
  </r>
  <r>
    <x v="0"/>
    <x v="3"/>
    <n v="58"/>
  </r>
  <r>
    <x v="0"/>
    <x v="4"/>
    <n v="44"/>
  </r>
  <r>
    <x v="0"/>
    <x v="5"/>
    <n v="44"/>
  </r>
  <r>
    <x v="0"/>
    <x v="0"/>
    <n v="36"/>
  </r>
  <r>
    <x v="0"/>
    <x v="1"/>
    <n v="0"/>
  </r>
  <r>
    <x v="0"/>
    <x v="2"/>
    <n v="2"/>
  </r>
  <r>
    <x v="0"/>
    <x v="3"/>
    <n v="0"/>
  </r>
  <r>
    <x v="0"/>
    <x v="4"/>
    <n v="0"/>
  </r>
  <r>
    <x v="0"/>
    <x v="5"/>
    <n v="4"/>
  </r>
  <r>
    <x v="0"/>
    <x v="0"/>
    <n v="18"/>
  </r>
  <r>
    <x v="0"/>
    <x v="1"/>
    <n v="42"/>
  </r>
  <r>
    <x v="0"/>
    <x v="2"/>
    <n v="24"/>
  </r>
  <r>
    <x v="0"/>
    <x v="3"/>
    <n v="15"/>
  </r>
  <r>
    <x v="0"/>
    <x v="4"/>
    <n v="20"/>
  </r>
  <r>
    <x v="0"/>
    <x v="5"/>
    <n v="18"/>
  </r>
  <r>
    <x v="0"/>
    <x v="0"/>
    <n v="18"/>
  </r>
  <r>
    <x v="0"/>
    <x v="1"/>
    <n v="42"/>
  </r>
  <r>
    <x v="0"/>
    <x v="2"/>
    <n v="24"/>
  </r>
  <r>
    <x v="0"/>
    <x v="3"/>
    <n v="15"/>
  </r>
  <r>
    <x v="0"/>
    <x v="4"/>
    <n v="20"/>
  </r>
  <r>
    <x v="0"/>
    <x v="5"/>
    <n v="18"/>
  </r>
  <r>
    <x v="0"/>
    <x v="0"/>
    <n v="673"/>
  </r>
  <r>
    <x v="0"/>
    <x v="1"/>
    <n v="0"/>
  </r>
  <r>
    <x v="0"/>
    <x v="2"/>
    <n v="199"/>
  </r>
  <r>
    <x v="0"/>
    <x v="3"/>
    <n v="37"/>
  </r>
  <r>
    <x v="0"/>
    <x v="4"/>
    <n v="47"/>
  </r>
  <r>
    <x v="0"/>
    <x v="5"/>
    <n v="26"/>
  </r>
  <r>
    <x v="0"/>
    <x v="0"/>
    <n v="6"/>
  </r>
  <r>
    <x v="0"/>
    <x v="1"/>
    <n v="7"/>
  </r>
  <r>
    <x v="0"/>
    <x v="2"/>
    <n v="4"/>
  </r>
  <r>
    <x v="0"/>
    <x v="3"/>
    <n v="3"/>
  </r>
  <r>
    <x v="0"/>
    <x v="4"/>
    <n v="4"/>
  </r>
  <r>
    <x v="0"/>
    <x v="5"/>
    <n v="6"/>
  </r>
  <r>
    <x v="0"/>
    <x v="0"/>
    <n v="1050"/>
  </r>
  <r>
    <x v="0"/>
    <x v="1"/>
    <n v="12"/>
  </r>
  <r>
    <x v="0"/>
    <x v="2"/>
    <n v="144"/>
  </r>
  <r>
    <x v="0"/>
    <x v="3"/>
    <n v="0"/>
  </r>
  <r>
    <x v="0"/>
    <x v="4"/>
    <n v="0"/>
  </r>
  <r>
    <x v="0"/>
    <x v="5"/>
    <n v="24"/>
  </r>
  <r>
    <x v="6"/>
    <x v="0"/>
    <n v="787"/>
  </r>
  <r>
    <x v="6"/>
    <x v="1"/>
    <n v="20"/>
  </r>
  <r>
    <x v="6"/>
    <x v="2"/>
    <n v="204"/>
  </r>
  <r>
    <x v="6"/>
    <x v="3"/>
    <n v="0"/>
  </r>
  <r>
    <x v="6"/>
    <x v="4"/>
    <n v="0"/>
  </r>
  <r>
    <x v="6"/>
    <x v="5"/>
    <n v="92"/>
  </r>
  <r>
    <x v="0"/>
    <x v="0"/>
    <n v="833"/>
  </r>
  <r>
    <x v="0"/>
    <x v="1"/>
    <n v="33"/>
  </r>
  <r>
    <x v="0"/>
    <x v="2"/>
    <n v="549"/>
  </r>
  <r>
    <x v="0"/>
    <x v="3"/>
    <n v="151"/>
  </r>
  <r>
    <x v="0"/>
    <x v="4"/>
    <n v="133"/>
  </r>
  <r>
    <x v="0"/>
    <x v="5"/>
    <n v="233"/>
  </r>
  <r>
    <x v="0"/>
    <x v="0"/>
    <n v="284"/>
  </r>
  <r>
    <x v="0"/>
    <x v="1"/>
    <n v="0"/>
  </r>
  <r>
    <x v="0"/>
    <x v="2"/>
    <n v="52"/>
  </r>
  <r>
    <x v="0"/>
    <x v="3"/>
    <n v="8"/>
  </r>
  <r>
    <x v="0"/>
    <x v="4"/>
    <n v="3"/>
  </r>
  <r>
    <x v="0"/>
    <x v="5"/>
    <n v="20"/>
  </r>
  <r>
    <x v="5"/>
    <x v="0"/>
    <n v="605"/>
  </r>
  <r>
    <x v="5"/>
    <x v="1"/>
    <n v="91"/>
  </r>
  <r>
    <x v="5"/>
    <x v="2"/>
    <n v="399"/>
  </r>
  <r>
    <x v="5"/>
    <x v="3"/>
    <n v="0"/>
  </r>
  <r>
    <x v="5"/>
    <x v="4"/>
    <n v="45"/>
  </r>
  <r>
    <x v="5"/>
    <x v="5"/>
    <n v="205"/>
  </r>
  <r>
    <x v="1"/>
    <x v="0"/>
    <n v="227"/>
  </r>
  <r>
    <x v="1"/>
    <x v="1"/>
    <n v="151"/>
  </r>
  <r>
    <x v="1"/>
    <x v="2"/>
    <n v="573"/>
  </r>
  <r>
    <x v="1"/>
    <x v="3"/>
    <n v="98"/>
  </r>
  <r>
    <x v="1"/>
    <x v="4"/>
    <n v="54"/>
  </r>
  <r>
    <x v="1"/>
    <x v="5"/>
    <n v="31"/>
  </r>
  <r>
    <x v="0"/>
    <x v="0"/>
    <n v="800"/>
  </r>
  <r>
    <x v="0"/>
    <x v="1"/>
    <n v="0"/>
  </r>
  <r>
    <x v="0"/>
    <x v="2"/>
    <n v="297"/>
  </r>
  <r>
    <x v="0"/>
    <x v="3"/>
    <n v="0"/>
  </r>
  <r>
    <x v="0"/>
    <x v="4"/>
    <n v="34"/>
  </r>
  <r>
    <x v="0"/>
    <x v="5"/>
    <n v="57"/>
  </r>
  <r>
    <x v="0"/>
    <x v="0"/>
    <n v="861"/>
  </r>
  <r>
    <x v="0"/>
    <x v="1"/>
    <n v="31"/>
  </r>
  <r>
    <x v="0"/>
    <x v="2"/>
    <n v="558"/>
  </r>
  <r>
    <x v="0"/>
    <x v="3"/>
    <n v="62"/>
  </r>
  <r>
    <x v="0"/>
    <x v="4"/>
    <n v="95"/>
  </r>
  <r>
    <x v="0"/>
    <x v="5"/>
    <n v="79"/>
  </r>
  <r>
    <x v="0"/>
    <x v="0"/>
    <n v="62"/>
  </r>
  <r>
    <x v="0"/>
    <x v="1"/>
    <n v="1"/>
  </r>
  <r>
    <x v="0"/>
    <x v="2"/>
    <n v="57"/>
  </r>
  <r>
    <x v="0"/>
    <x v="3"/>
    <n v="19"/>
  </r>
  <r>
    <x v="0"/>
    <x v="4"/>
    <n v="11"/>
  </r>
  <r>
    <x v="0"/>
    <x v="5"/>
    <n v="48"/>
  </r>
  <r>
    <x v="0"/>
    <x v="0"/>
    <n v="23"/>
  </r>
  <r>
    <x v="0"/>
    <x v="1"/>
    <n v="0"/>
  </r>
  <r>
    <x v="0"/>
    <x v="2"/>
    <n v="9"/>
  </r>
  <r>
    <x v="0"/>
    <x v="3"/>
    <n v="0"/>
  </r>
  <r>
    <x v="0"/>
    <x v="4"/>
    <n v="0"/>
  </r>
  <r>
    <x v="0"/>
    <x v="5"/>
    <n v="12"/>
  </r>
  <r>
    <x v="0"/>
    <x v="0"/>
    <n v="11"/>
  </r>
  <r>
    <x v="0"/>
    <x v="1"/>
    <n v="0"/>
  </r>
  <r>
    <x v="0"/>
    <x v="2"/>
    <n v="16"/>
  </r>
  <r>
    <x v="0"/>
    <x v="3"/>
    <n v="7"/>
  </r>
  <r>
    <x v="0"/>
    <x v="4"/>
    <n v="6"/>
  </r>
  <r>
    <x v="0"/>
    <x v="5"/>
    <n v="21"/>
  </r>
  <r>
    <x v="0"/>
    <x v="0"/>
    <n v="25"/>
  </r>
  <r>
    <x v="0"/>
    <x v="1"/>
    <n v="0"/>
  </r>
  <r>
    <x v="0"/>
    <x v="2"/>
    <n v="22"/>
  </r>
  <r>
    <x v="0"/>
    <x v="3"/>
    <n v="2"/>
  </r>
  <r>
    <x v="0"/>
    <x v="4"/>
    <n v="3"/>
  </r>
  <r>
    <x v="0"/>
    <x v="5"/>
    <n v="5"/>
  </r>
  <r>
    <x v="0"/>
    <x v="0"/>
    <n v="22"/>
  </r>
  <r>
    <x v="0"/>
    <x v="1"/>
    <n v="2"/>
  </r>
  <r>
    <x v="0"/>
    <x v="2"/>
    <n v="31"/>
  </r>
  <r>
    <x v="0"/>
    <x v="3"/>
    <n v="7"/>
  </r>
  <r>
    <x v="0"/>
    <x v="4"/>
    <n v="4"/>
  </r>
  <r>
    <x v="0"/>
    <x v="5"/>
    <n v="5"/>
  </r>
  <r>
    <x v="0"/>
    <x v="0"/>
    <n v="25"/>
  </r>
  <r>
    <x v="0"/>
    <x v="1"/>
    <n v="0"/>
  </r>
  <r>
    <x v="0"/>
    <x v="2"/>
    <n v="8"/>
  </r>
  <r>
    <x v="0"/>
    <x v="3"/>
    <n v="2"/>
  </r>
  <r>
    <x v="0"/>
    <x v="4"/>
    <n v="0"/>
  </r>
  <r>
    <x v="0"/>
    <x v="5"/>
    <n v="2"/>
  </r>
  <r>
    <x v="0"/>
    <x v="0"/>
    <n v="25"/>
  </r>
  <r>
    <x v="0"/>
    <x v="1"/>
    <n v="0"/>
  </r>
  <r>
    <x v="0"/>
    <x v="2"/>
    <n v="8"/>
  </r>
  <r>
    <x v="0"/>
    <x v="3"/>
    <n v="2"/>
  </r>
  <r>
    <x v="0"/>
    <x v="4"/>
    <n v="0"/>
  </r>
  <r>
    <x v="0"/>
    <x v="5"/>
    <n v="2"/>
  </r>
  <r>
    <x v="1"/>
    <x v="0"/>
    <n v="161"/>
  </r>
  <r>
    <x v="1"/>
    <x v="1"/>
    <n v="28"/>
  </r>
  <r>
    <x v="1"/>
    <x v="2"/>
    <n v="136"/>
  </r>
  <r>
    <x v="1"/>
    <x v="3"/>
    <n v="32"/>
  </r>
  <r>
    <x v="1"/>
    <x v="4"/>
    <n v="3"/>
  </r>
  <r>
    <x v="1"/>
    <x v="5"/>
    <n v="45"/>
  </r>
  <r>
    <x v="0"/>
    <x v="0"/>
    <n v="315"/>
  </r>
  <r>
    <x v="0"/>
    <x v="1"/>
    <n v="4"/>
  </r>
  <r>
    <x v="0"/>
    <x v="2"/>
    <n v="62"/>
  </r>
  <r>
    <x v="0"/>
    <x v="3"/>
    <n v="41"/>
  </r>
  <r>
    <x v="0"/>
    <x v="4"/>
    <n v="31"/>
  </r>
  <r>
    <x v="0"/>
    <x v="5"/>
    <n v="146"/>
  </r>
  <r>
    <x v="1"/>
    <x v="0"/>
    <n v="522"/>
  </r>
  <r>
    <x v="1"/>
    <x v="1"/>
    <n v="0"/>
  </r>
  <r>
    <x v="1"/>
    <x v="2"/>
    <n v="522"/>
  </r>
  <r>
    <x v="1"/>
    <x v="3"/>
    <n v="227"/>
  </r>
  <r>
    <x v="1"/>
    <x v="4"/>
    <n v="120"/>
  </r>
  <r>
    <x v="1"/>
    <x v="5"/>
    <n v="134"/>
  </r>
  <r>
    <x v="0"/>
    <x v="0"/>
    <n v="712"/>
  </r>
  <r>
    <x v="0"/>
    <x v="1"/>
    <n v="50"/>
  </r>
  <r>
    <x v="0"/>
    <x v="2"/>
    <n v="420"/>
  </r>
  <r>
    <x v="0"/>
    <x v="3"/>
    <n v="65"/>
  </r>
  <r>
    <x v="0"/>
    <x v="4"/>
    <n v="38"/>
  </r>
  <r>
    <x v="0"/>
    <x v="5"/>
    <n v="38"/>
  </r>
  <r>
    <x v="5"/>
    <x v="0"/>
    <n v="33"/>
  </r>
  <r>
    <x v="5"/>
    <x v="1"/>
    <n v="0"/>
  </r>
  <r>
    <x v="5"/>
    <x v="2"/>
    <n v="5"/>
  </r>
  <r>
    <x v="5"/>
    <x v="3"/>
    <n v="0"/>
  </r>
  <r>
    <x v="5"/>
    <x v="4"/>
    <n v="0"/>
  </r>
  <r>
    <x v="5"/>
    <x v="5"/>
    <n v="15"/>
  </r>
  <r>
    <x v="6"/>
    <x v="0"/>
    <n v="342"/>
  </r>
  <r>
    <x v="6"/>
    <x v="1"/>
    <n v="32"/>
  </r>
  <r>
    <x v="6"/>
    <x v="2"/>
    <n v="230"/>
  </r>
  <r>
    <x v="6"/>
    <x v="3"/>
    <n v="34"/>
  </r>
  <r>
    <x v="6"/>
    <x v="4"/>
    <n v="32"/>
  </r>
  <r>
    <x v="6"/>
    <x v="5"/>
    <n v="40"/>
  </r>
  <r>
    <x v="2"/>
    <x v="0"/>
    <n v="22"/>
  </r>
  <r>
    <x v="2"/>
    <x v="1"/>
    <n v="2"/>
  </r>
  <r>
    <x v="2"/>
    <x v="2"/>
    <n v="12"/>
  </r>
  <r>
    <x v="2"/>
    <x v="3"/>
    <n v="0"/>
  </r>
  <r>
    <x v="2"/>
    <x v="4"/>
    <n v="2"/>
  </r>
  <r>
    <x v="2"/>
    <x v="5"/>
    <n v="5"/>
  </r>
  <r>
    <x v="4"/>
    <x v="0"/>
    <n v="359"/>
  </r>
  <r>
    <x v="4"/>
    <x v="1"/>
    <n v="35"/>
  </r>
  <r>
    <x v="4"/>
    <x v="2"/>
    <n v="314"/>
  </r>
  <r>
    <x v="4"/>
    <x v="3"/>
    <n v="93"/>
  </r>
  <r>
    <x v="4"/>
    <x v="4"/>
    <n v="116"/>
  </r>
  <r>
    <x v="4"/>
    <x v="5"/>
    <n v="89"/>
  </r>
  <r>
    <x v="1"/>
    <x v="0"/>
    <n v="324"/>
  </r>
  <r>
    <x v="1"/>
    <x v="1"/>
    <n v="48"/>
  </r>
  <r>
    <x v="1"/>
    <x v="2"/>
    <n v="186"/>
  </r>
  <r>
    <x v="1"/>
    <x v="3"/>
    <n v="39"/>
  </r>
  <r>
    <x v="1"/>
    <x v="4"/>
    <n v="18"/>
  </r>
  <r>
    <x v="1"/>
    <x v="5"/>
    <n v="198"/>
  </r>
  <r>
    <x v="1"/>
    <x v="0"/>
    <n v="233"/>
  </r>
  <r>
    <x v="1"/>
    <x v="1"/>
    <n v="20"/>
  </r>
  <r>
    <x v="1"/>
    <x v="2"/>
    <n v="57"/>
  </r>
  <r>
    <x v="1"/>
    <x v="3"/>
    <n v="8"/>
  </r>
  <r>
    <x v="1"/>
    <x v="4"/>
    <n v="20"/>
  </r>
  <r>
    <x v="1"/>
    <x v="5"/>
    <n v="91"/>
  </r>
  <r>
    <x v="0"/>
    <x v="0"/>
    <n v="370"/>
  </r>
  <r>
    <x v="0"/>
    <x v="1"/>
    <n v="9"/>
  </r>
  <r>
    <x v="0"/>
    <x v="2"/>
    <n v="92"/>
  </r>
  <r>
    <x v="0"/>
    <x v="3"/>
    <n v="6"/>
  </r>
  <r>
    <x v="0"/>
    <x v="4"/>
    <n v="9"/>
  </r>
  <r>
    <x v="0"/>
    <x v="5"/>
    <n v="4"/>
  </r>
  <r>
    <x v="0"/>
    <x v="0"/>
    <n v="1001"/>
  </r>
  <r>
    <x v="0"/>
    <x v="1"/>
    <n v="17"/>
  </r>
  <r>
    <x v="0"/>
    <x v="2"/>
    <n v="572"/>
  </r>
  <r>
    <x v="0"/>
    <x v="3"/>
    <n v="93"/>
  </r>
  <r>
    <x v="0"/>
    <x v="4"/>
    <n v="125"/>
  </r>
  <r>
    <x v="0"/>
    <x v="5"/>
    <n v="17"/>
  </r>
  <r>
    <x v="0"/>
    <x v="0"/>
    <n v="173"/>
  </r>
  <r>
    <x v="0"/>
    <x v="1"/>
    <n v="8"/>
  </r>
  <r>
    <x v="0"/>
    <x v="2"/>
    <n v="107"/>
  </r>
  <r>
    <x v="0"/>
    <x v="3"/>
    <n v="7"/>
  </r>
  <r>
    <x v="0"/>
    <x v="4"/>
    <n v="2"/>
  </r>
  <r>
    <x v="0"/>
    <x v="5"/>
    <n v="176"/>
  </r>
  <r>
    <x v="0"/>
    <x v="0"/>
    <n v="5"/>
  </r>
  <r>
    <x v="0"/>
    <x v="1"/>
    <n v="0"/>
  </r>
  <r>
    <x v="0"/>
    <x v="2"/>
    <n v="1"/>
  </r>
  <r>
    <x v="0"/>
    <x v="3"/>
    <n v="1"/>
  </r>
  <r>
    <x v="0"/>
    <x v="4"/>
    <n v="1"/>
  </r>
  <r>
    <x v="0"/>
    <x v="5"/>
    <n v="1"/>
  </r>
  <r>
    <x v="0"/>
    <x v="0"/>
    <n v="10"/>
  </r>
  <r>
    <x v="0"/>
    <x v="1"/>
    <n v="3"/>
  </r>
  <r>
    <x v="0"/>
    <x v="2"/>
    <n v="3"/>
  </r>
  <r>
    <x v="0"/>
    <x v="3"/>
    <n v="0"/>
  </r>
  <r>
    <x v="0"/>
    <x v="4"/>
    <n v="0"/>
  </r>
  <r>
    <x v="0"/>
    <x v="5"/>
    <n v="0"/>
  </r>
  <r>
    <x v="0"/>
    <x v="0"/>
    <n v="8"/>
  </r>
  <r>
    <x v="0"/>
    <x v="1"/>
    <n v="4"/>
  </r>
  <r>
    <x v="0"/>
    <x v="2"/>
    <n v="20"/>
  </r>
  <r>
    <x v="0"/>
    <x v="3"/>
    <n v="6"/>
  </r>
  <r>
    <x v="0"/>
    <x v="4"/>
    <n v="3"/>
  </r>
  <r>
    <x v="0"/>
    <x v="5"/>
    <n v="16"/>
  </r>
  <r>
    <x v="3"/>
    <x v="0"/>
    <n v="138"/>
  </r>
  <r>
    <x v="3"/>
    <x v="1"/>
    <n v="39"/>
  </r>
  <r>
    <x v="3"/>
    <x v="2"/>
    <n v="63"/>
  </r>
  <r>
    <x v="3"/>
    <x v="3"/>
    <n v="55"/>
  </r>
  <r>
    <x v="3"/>
    <x v="4"/>
    <n v="18"/>
  </r>
  <r>
    <x v="3"/>
    <x v="5"/>
    <n v="21"/>
  </r>
  <r>
    <x v="3"/>
    <x v="0"/>
    <n v="245"/>
  </r>
  <r>
    <x v="3"/>
    <x v="1"/>
    <n v="19"/>
  </r>
  <r>
    <x v="3"/>
    <x v="2"/>
    <n v="125"/>
  </r>
  <r>
    <x v="3"/>
    <x v="3"/>
    <n v="37"/>
  </r>
  <r>
    <x v="3"/>
    <x v="4"/>
    <n v="67"/>
  </r>
  <r>
    <x v="3"/>
    <x v="5"/>
    <n v="14"/>
  </r>
  <r>
    <x v="6"/>
    <x v="0"/>
    <n v="68"/>
  </r>
  <r>
    <x v="6"/>
    <x v="1"/>
    <n v="129"/>
  </r>
  <r>
    <x v="6"/>
    <x v="2"/>
    <n v="396"/>
  </r>
  <r>
    <x v="6"/>
    <x v="3"/>
    <n v="188"/>
  </r>
  <r>
    <x v="6"/>
    <x v="4"/>
    <n v="22"/>
  </r>
  <r>
    <x v="6"/>
    <x v="5"/>
    <n v="15"/>
  </r>
  <r>
    <x v="2"/>
    <x v="0"/>
    <n v="434"/>
  </r>
  <r>
    <x v="2"/>
    <x v="1"/>
    <n v="22"/>
  </r>
  <r>
    <x v="2"/>
    <x v="2"/>
    <n v="388"/>
  </r>
  <r>
    <x v="2"/>
    <x v="3"/>
    <n v="104"/>
  </r>
  <r>
    <x v="2"/>
    <x v="4"/>
    <n v="22"/>
  </r>
  <r>
    <x v="2"/>
    <x v="5"/>
    <n v="34"/>
  </r>
  <r>
    <x v="0"/>
    <x v="0"/>
    <n v="631"/>
  </r>
  <r>
    <x v="0"/>
    <x v="1"/>
    <n v="43"/>
  </r>
  <r>
    <x v="0"/>
    <x v="2"/>
    <n v="239"/>
  </r>
  <r>
    <x v="0"/>
    <x v="3"/>
    <n v="128"/>
  </r>
  <r>
    <x v="0"/>
    <x v="4"/>
    <n v="76"/>
  </r>
  <r>
    <x v="0"/>
    <x v="5"/>
    <n v="21"/>
  </r>
  <r>
    <x v="0"/>
    <x v="0"/>
    <n v="1156"/>
  </r>
  <r>
    <x v="0"/>
    <x v="1"/>
    <n v="120"/>
  </r>
  <r>
    <x v="0"/>
    <x v="2"/>
    <n v="915"/>
  </r>
  <r>
    <x v="0"/>
    <x v="3"/>
    <n v="94"/>
  </r>
  <r>
    <x v="0"/>
    <x v="4"/>
    <n v="144"/>
  </r>
  <r>
    <x v="0"/>
    <x v="5"/>
    <n v="96"/>
  </r>
  <r>
    <x v="6"/>
    <x v="0"/>
    <n v="1156"/>
  </r>
  <r>
    <x v="6"/>
    <x v="1"/>
    <n v="120"/>
  </r>
  <r>
    <x v="6"/>
    <x v="2"/>
    <n v="915"/>
  </r>
  <r>
    <x v="6"/>
    <x v="3"/>
    <n v="94"/>
  </r>
  <r>
    <x v="6"/>
    <x v="4"/>
    <n v="144"/>
  </r>
  <r>
    <x v="6"/>
    <x v="5"/>
    <n v="96"/>
  </r>
  <r>
    <x v="3"/>
    <x v="0"/>
    <n v="398"/>
  </r>
  <r>
    <x v="3"/>
    <x v="1"/>
    <n v="40"/>
  </r>
  <r>
    <x v="3"/>
    <x v="2"/>
    <n v="367"/>
  </r>
  <r>
    <x v="3"/>
    <x v="3"/>
    <n v="119"/>
  </r>
  <r>
    <x v="3"/>
    <x v="4"/>
    <n v="122"/>
  </r>
  <r>
    <x v="3"/>
    <x v="5"/>
    <n v="30"/>
  </r>
  <r>
    <x v="6"/>
    <x v="0"/>
    <n v="230"/>
  </r>
  <r>
    <x v="6"/>
    <x v="1"/>
    <n v="35"/>
  </r>
  <r>
    <x v="6"/>
    <x v="2"/>
    <n v="75"/>
  </r>
  <r>
    <x v="6"/>
    <x v="3"/>
    <n v="63"/>
  </r>
  <r>
    <x v="6"/>
    <x v="4"/>
    <n v="57"/>
  </r>
  <r>
    <x v="6"/>
    <x v="5"/>
    <n v="31"/>
  </r>
  <r>
    <x v="2"/>
    <x v="0"/>
    <n v="2"/>
  </r>
  <r>
    <x v="2"/>
    <x v="1"/>
    <n v="0"/>
  </r>
  <r>
    <x v="2"/>
    <x v="2"/>
    <n v="7"/>
  </r>
  <r>
    <x v="2"/>
    <x v="3"/>
    <n v="3"/>
  </r>
  <r>
    <x v="2"/>
    <x v="4"/>
    <n v="7"/>
  </r>
  <r>
    <x v="2"/>
    <x v="5"/>
    <n v="10"/>
  </r>
  <r>
    <x v="0"/>
    <x v="0"/>
    <n v="122"/>
  </r>
  <r>
    <x v="0"/>
    <x v="1"/>
    <n v="21"/>
  </r>
  <r>
    <x v="0"/>
    <x v="2"/>
    <n v="43"/>
  </r>
  <r>
    <x v="0"/>
    <x v="3"/>
    <n v="25"/>
  </r>
  <r>
    <x v="0"/>
    <x v="4"/>
    <n v="10"/>
  </r>
  <r>
    <x v="0"/>
    <x v="5"/>
    <n v="15"/>
  </r>
  <r>
    <x v="0"/>
    <x v="0"/>
    <n v="19"/>
  </r>
  <r>
    <x v="0"/>
    <x v="1"/>
    <n v="3"/>
  </r>
  <r>
    <x v="0"/>
    <x v="2"/>
    <n v="6"/>
  </r>
  <r>
    <x v="0"/>
    <x v="3"/>
    <n v="4"/>
  </r>
  <r>
    <x v="0"/>
    <x v="4"/>
    <n v="2"/>
  </r>
  <r>
    <x v="0"/>
    <x v="5"/>
    <n v="12"/>
  </r>
  <r>
    <x v="1"/>
    <x v="0"/>
    <n v="386"/>
  </r>
  <r>
    <x v="1"/>
    <x v="1"/>
    <n v="23"/>
  </r>
  <r>
    <x v="1"/>
    <x v="2"/>
    <n v="95"/>
  </r>
  <r>
    <x v="1"/>
    <x v="3"/>
    <n v="54"/>
  </r>
  <r>
    <x v="1"/>
    <x v="4"/>
    <n v="41"/>
  </r>
  <r>
    <x v="1"/>
    <x v="5"/>
    <n v="196"/>
  </r>
  <r>
    <x v="0"/>
    <x v="0"/>
    <n v="379"/>
  </r>
  <r>
    <x v="0"/>
    <x v="1"/>
    <n v="6"/>
  </r>
  <r>
    <x v="0"/>
    <x v="2"/>
    <n v="157"/>
  </r>
  <r>
    <x v="0"/>
    <x v="3"/>
    <n v="25"/>
  </r>
  <r>
    <x v="0"/>
    <x v="4"/>
    <n v="91"/>
  </r>
  <r>
    <x v="0"/>
    <x v="5"/>
    <n v="91"/>
  </r>
  <r>
    <x v="5"/>
    <x v="0"/>
    <n v="243"/>
  </r>
  <r>
    <x v="5"/>
    <x v="1"/>
    <n v="11"/>
  </r>
  <r>
    <x v="5"/>
    <x v="2"/>
    <n v="119"/>
  </r>
  <r>
    <x v="5"/>
    <x v="3"/>
    <n v="10"/>
  </r>
  <r>
    <x v="5"/>
    <x v="4"/>
    <n v="3"/>
  </r>
  <r>
    <x v="5"/>
    <x v="5"/>
    <n v="15"/>
  </r>
  <r>
    <x v="0"/>
    <x v="0"/>
    <n v="358"/>
  </r>
  <r>
    <x v="0"/>
    <x v="1"/>
    <n v="108"/>
  </r>
  <r>
    <x v="0"/>
    <x v="2"/>
    <n v="413"/>
  </r>
  <r>
    <x v="0"/>
    <x v="3"/>
    <n v="141"/>
  </r>
  <r>
    <x v="0"/>
    <x v="4"/>
    <n v="97"/>
  </r>
  <r>
    <x v="0"/>
    <x v="5"/>
    <n v="32"/>
  </r>
  <r>
    <x v="0"/>
    <x v="0"/>
    <n v="358"/>
  </r>
  <r>
    <x v="0"/>
    <x v="1"/>
    <n v="108"/>
  </r>
  <r>
    <x v="0"/>
    <x v="2"/>
    <n v="413"/>
  </r>
  <r>
    <x v="0"/>
    <x v="3"/>
    <n v="141"/>
  </r>
  <r>
    <x v="0"/>
    <x v="4"/>
    <n v="97"/>
  </r>
  <r>
    <x v="0"/>
    <x v="5"/>
    <n v="32"/>
  </r>
  <r>
    <x v="4"/>
    <x v="0"/>
    <n v="258"/>
  </r>
  <r>
    <x v="4"/>
    <x v="1"/>
    <n v="107"/>
  </r>
  <r>
    <x v="4"/>
    <x v="2"/>
    <n v="291"/>
  </r>
  <r>
    <x v="4"/>
    <x v="3"/>
    <n v="84"/>
  </r>
  <r>
    <x v="4"/>
    <x v="4"/>
    <n v="37"/>
  </r>
  <r>
    <x v="4"/>
    <x v="5"/>
    <n v="86"/>
  </r>
  <r>
    <x v="0"/>
    <x v="0"/>
    <n v="65"/>
  </r>
  <r>
    <x v="0"/>
    <x v="1"/>
    <n v="36"/>
  </r>
  <r>
    <x v="0"/>
    <x v="2"/>
    <n v="74"/>
  </r>
  <r>
    <x v="0"/>
    <x v="3"/>
    <n v="38"/>
  </r>
  <r>
    <x v="0"/>
    <x v="4"/>
    <n v="20"/>
  </r>
  <r>
    <x v="0"/>
    <x v="5"/>
    <n v="110"/>
  </r>
  <r>
    <x v="1"/>
    <x v="0"/>
    <n v="846"/>
  </r>
  <r>
    <x v="1"/>
    <x v="1"/>
    <n v="84"/>
  </r>
  <r>
    <x v="1"/>
    <x v="2"/>
    <n v="352"/>
  </r>
  <r>
    <x v="1"/>
    <x v="3"/>
    <n v="91"/>
  </r>
  <r>
    <x v="1"/>
    <x v="4"/>
    <n v="56"/>
  </r>
  <r>
    <x v="1"/>
    <x v="5"/>
    <n v="42"/>
  </r>
  <r>
    <x v="2"/>
    <x v="0"/>
    <n v="724"/>
  </r>
  <r>
    <x v="2"/>
    <x v="1"/>
    <n v="17"/>
  </r>
  <r>
    <x v="2"/>
    <x v="2"/>
    <n v="143"/>
  </r>
  <r>
    <x v="2"/>
    <x v="3"/>
    <n v="0"/>
  </r>
  <r>
    <x v="2"/>
    <x v="4"/>
    <n v="8"/>
  </r>
  <r>
    <x v="2"/>
    <x v="5"/>
    <n v="196"/>
  </r>
  <r>
    <x v="6"/>
    <x v="0"/>
    <n v="770"/>
  </r>
  <r>
    <x v="6"/>
    <x v="1"/>
    <n v="29"/>
  </r>
  <r>
    <x v="6"/>
    <x v="2"/>
    <n v="890"/>
  </r>
  <r>
    <x v="6"/>
    <x v="3"/>
    <n v="250"/>
  </r>
  <r>
    <x v="6"/>
    <x v="4"/>
    <n v="27"/>
  </r>
  <r>
    <x v="6"/>
    <x v="5"/>
    <n v="24"/>
  </r>
  <r>
    <x v="0"/>
    <x v="0"/>
    <n v="815"/>
  </r>
  <r>
    <x v="0"/>
    <x v="1"/>
    <n v="10"/>
  </r>
  <r>
    <x v="0"/>
    <x v="2"/>
    <n v="239"/>
  </r>
  <r>
    <x v="0"/>
    <x v="3"/>
    <n v="28"/>
  </r>
  <r>
    <x v="0"/>
    <x v="4"/>
    <n v="10"/>
  </r>
  <r>
    <x v="0"/>
    <x v="5"/>
    <n v="108"/>
  </r>
  <r>
    <x v="0"/>
    <x v="0"/>
    <n v="2"/>
  </r>
  <r>
    <x v="0"/>
    <x v="1"/>
    <n v="2"/>
  </r>
  <r>
    <x v="0"/>
    <x v="2"/>
    <n v="11"/>
  </r>
  <r>
    <x v="0"/>
    <x v="3"/>
    <n v="41"/>
  </r>
  <r>
    <x v="0"/>
    <x v="4"/>
    <n v="7"/>
  </r>
  <r>
    <x v="0"/>
    <x v="5"/>
    <n v="11"/>
  </r>
  <r>
    <x v="0"/>
    <x v="0"/>
    <n v="16"/>
  </r>
  <r>
    <x v="0"/>
    <x v="1"/>
    <n v="17"/>
  </r>
  <r>
    <x v="0"/>
    <x v="2"/>
    <n v="19"/>
  </r>
  <r>
    <x v="0"/>
    <x v="3"/>
    <n v="20"/>
  </r>
  <r>
    <x v="0"/>
    <x v="4"/>
    <n v="21"/>
  </r>
  <r>
    <x v="0"/>
    <x v="5"/>
    <n v="22"/>
  </r>
  <r>
    <x v="6"/>
    <x v="0"/>
    <n v="819"/>
  </r>
  <r>
    <x v="6"/>
    <x v="1"/>
    <n v="0"/>
  </r>
  <r>
    <x v="6"/>
    <x v="2"/>
    <n v="72"/>
  </r>
  <r>
    <x v="6"/>
    <x v="3"/>
    <n v="12"/>
  </r>
  <r>
    <x v="6"/>
    <x v="4"/>
    <n v="0"/>
  </r>
  <r>
    <x v="6"/>
    <x v="5"/>
    <n v="63"/>
  </r>
  <r>
    <x v="6"/>
    <x v="0"/>
    <n v="46"/>
  </r>
  <r>
    <x v="6"/>
    <x v="1"/>
    <n v="0"/>
  </r>
  <r>
    <x v="6"/>
    <x v="2"/>
    <n v="40"/>
  </r>
  <r>
    <x v="6"/>
    <x v="3"/>
    <n v="3"/>
  </r>
  <r>
    <x v="6"/>
    <x v="4"/>
    <n v="0"/>
  </r>
  <r>
    <x v="6"/>
    <x v="5"/>
    <n v="3"/>
  </r>
  <r>
    <x v="4"/>
    <x v="0"/>
    <n v="5"/>
  </r>
  <r>
    <x v="4"/>
    <x v="1"/>
    <n v="3"/>
  </r>
  <r>
    <x v="4"/>
    <x v="2"/>
    <n v="11"/>
  </r>
  <r>
    <x v="4"/>
    <x v="3"/>
    <n v="12"/>
  </r>
  <r>
    <x v="4"/>
    <x v="4"/>
    <n v="5"/>
  </r>
  <r>
    <x v="4"/>
    <x v="5"/>
    <n v="9"/>
  </r>
  <r>
    <x v="0"/>
    <x v="0"/>
    <n v="5"/>
  </r>
  <r>
    <x v="0"/>
    <x v="1"/>
    <n v="3"/>
  </r>
  <r>
    <x v="0"/>
    <x v="2"/>
    <n v="11"/>
  </r>
  <r>
    <x v="0"/>
    <x v="3"/>
    <n v="12"/>
  </r>
  <r>
    <x v="0"/>
    <x v="4"/>
    <n v="5"/>
  </r>
  <r>
    <x v="0"/>
    <x v="5"/>
    <n v="9"/>
  </r>
  <r>
    <x v="1"/>
    <x v="0"/>
    <n v="479"/>
  </r>
  <r>
    <x v="1"/>
    <x v="1"/>
    <n v="5"/>
  </r>
  <r>
    <x v="1"/>
    <x v="2"/>
    <n v="82"/>
  </r>
  <r>
    <x v="1"/>
    <x v="3"/>
    <n v="7"/>
  </r>
  <r>
    <x v="1"/>
    <x v="4"/>
    <n v="17"/>
  </r>
  <r>
    <x v="1"/>
    <x v="5"/>
    <n v="171"/>
  </r>
  <r>
    <x v="0"/>
    <x v="0"/>
    <n v="938"/>
  </r>
  <r>
    <x v="0"/>
    <x v="1"/>
    <n v="142"/>
  </r>
  <r>
    <x v="0"/>
    <x v="2"/>
    <n v="754"/>
  </r>
  <r>
    <x v="0"/>
    <x v="3"/>
    <n v="159"/>
  </r>
  <r>
    <x v="0"/>
    <x v="4"/>
    <n v="81"/>
  </r>
  <r>
    <x v="0"/>
    <x v="5"/>
    <n v="183"/>
  </r>
  <r>
    <x v="4"/>
    <x v="0"/>
    <n v="283"/>
  </r>
  <r>
    <x v="4"/>
    <x v="1"/>
    <n v="17"/>
  </r>
  <r>
    <x v="4"/>
    <x v="2"/>
    <n v="372"/>
  </r>
  <r>
    <x v="4"/>
    <x v="3"/>
    <n v="138"/>
  </r>
  <r>
    <x v="4"/>
    <x v="4"/>
    <n v="106"/>
  </r>
  <r>
    <x v="4"/>
    <x v="5"/>
    <n v="44"/>
  </r>
  <r>
    <x v="2"/>
    <x v="0"/>
    <n v="909"/>
  </r>
  <r>
    <x v="2"/>
    <x v="1"/>
    <n v="12"/>
  </r>
  <r>
    <x v="2"/>
    <x v="2"/>
    <n v="278"/>
  </r>
  <r>
    <x v="2"/>
    <x v="3"/>
    <n v="0"/>
  </r>
  <r>
    <x v="2"/>
    <x v="4"/>
    <n v="12"/>
  </r>
  <r>
    <x v="2"/>
    <x v="5"/>
    <n v="242"/>
  </r>
  <r>
    <x v="6"/>
    <x v="0"/>
    <n v="156"/>
  </r>
  <r>
    <x v="6"/>
    <x v="1"/>
    <n v="29"/>
  </r>
  <r>
    <x v="6"/>
    <x v="2"/>
    <n v="56"/>
  </r>
  <r>
    <x v="6"/>
    <x v="3"/>
    <n v="30"/>
  </r>
  <r>
    <x v="6"/>
    <x v="4"/>
    <n v="32"/>
  </r>
  <r>
    <x v="6"/>
    <x v="5"/>
    <n v="47"/>
  </r>
  <r>
    <x v="0"/>
    <x v="0"/>
    <n v="213"/>
  </r>
  <r>
    <x v="0"/>
    <x v="1"/>
    <n v="2"/>
  </r>
  <r>
    <x v="0"/>
    <x v="2"/>
    <n v="44"/>
  </r>
  <r>
    <x v="0"/>
    <x v="3"/>
    <n v="0"/>
  </r>
  <r>
    <x v="0"/>
    <x v="4"/>
    <n v="2"/>
  </r>
  <r>
    <x v="0"/>
    <x v="5"/>
    <n v="5"/>
  </r>
  <r>
    <x v="0"/>
    <x v="0"/>
    <n v="123"/>
  </r>
  <r>
    <x v="0"/>
    <x v="1"/>
    <n v="1"/>
  </r>
  <r>
    <x v="0"/>
    <x v="2"/>
    <n v="26"/>
  </r>
  <r>
    <x v="0"/>
    <x v="3"/>
    <n v="2"/>
  </r>
  <r>
    <x v="0"/>
    <x v="4"/>
    <n v="0"/>
  </r>
  <r>
    <x v="0"/>
    <x v="5"/>
    <n v="72"/>
  </r>
  <r>
    <x v="0"/>
    <x v="0"/>
    <n v="37"/>
  </r>
  <r>
    <x v="0"/>
    <x v="1"/>
    <n v="4"/>
  </r>
  <r>
    <x v="0"/>
    <x v="2"/>
    <n v="24"/>
  </r>
  <r>
    <x v="0"/>
    <x v="3"/>
    <n v="16"/>
  </r>
  <r>
    <x v="0"/>
    <x v="4"/>
    <n v="9"/>
  </r>
  <r>
    <x v="0"/>
    <x v="5"/>
    <n v="9"/>
  </r>
  <r>
    <x v="1"/>
    <x v="0"/>
    <n v="154"/>
  </r>
  <r>
    <x v="1"/>
    <x v="1"/>
    <n v="0"/>
  </r>
  <r>
    <x v="1"/>
    <x v="2"/>
    <n v="50"/>
  </r>
  <r>
    <x v="1"/>
    <x v="3"/>
    <n v="6"/>
  </r>
  <r>
    <x v="1"/>
    <x v="4"/>
    <n v="11"/>
  </r>
  <r>
    <x v="1"/>
    <x v="5"/>
    <n v="37"/>
  </r>
  <r>
    <x v="1"/>
    <x v="0"/>
    <n v="154"/>
  </r>
  <r>
    <x v="1"/>
    <x v="1"/>
    <n v="0"/>
  </r>
  <r>
    <x v="1"/>
    <x v="2"/>
    <n v="50"/>
  </r>
  <r>
    <x v="1"/>
    <x v="3"/>
    <n v="6"/>
  </r>
  <r>
    <x v="1"/>
    <x v="4"/>
    <n v="11"/>
  </r>
  <r>
    <x v="1"/>
    <x v="5"/>
    <n v="37"/>
  </r>
  <r>
    <x v="0"/>
    <x v="0"/>
    <n v="940"/>
  </r>
  <r>
    <x v="0"/>
    <x v="1"/>
    <n v="44"/>
  </r>
  <r>
    <x v="0"/>
    <x v="2"/>
    <n v="396"/>
  </r>
  <r>
    <x v="0"/>
    <x v="3"/>
    <n v="0"/>
  </r>
  <r>
    <x v="0"/>
    <x v="4"/>
    <n v="88"/>
  </r>
  <r>
    <x v="0"/>
    <x v="5"/>
    <n v="58"/>
  </r>
  <r>
    <x v="0"/>
    <x v="0"/>
    <n v="51"/>
  </r>
  <r>
    <x v="0"/>
    <x v="1"/>
    <n v="1"/>
  </r>
  <r>
    <x v="0"/>
    <x v="2"/>
    <n v="7"/>
  </r>
  <r>
    <x v="0"/>
    <x v="3"/>
    <n v="2"/>
  </r>
  <r>
    <x v="0"/>
    <x v="4"/>
    <n v="1"/>
  </r>
  <r>
    <x v="0"/>
    <x v="5"/>
    <n v="25"/>
  </r>
  <r>
    <x v="1"/>
    <x v="0"/>
    <n v="141"/>
  </r>
  <r>
    <x v="1"/>
    <x v="1"/>
    <n v="11"/>
  </r>
  <r>
    <x v="1"/>
    <x v="2"/>
    <n v="114"/>
  </r>
  <r>
    <x v="1"/>
    <x v="3"/>
    <n v="15"/>
  </r>
  <r>
    <x v="1"/>
    <x v="4"/>
    <n v="14"/>
  </r>
  <r>
    <x v="1"/>
    <x v="5"/>
    <n v="5"/>
  </r>
  <r>
    <x v="2"/>
    <x v="0"/>
    <n v="160"/>
  </r>
  <r>
    <x v="2"/>
    <x v="1"/>
    <n v="15"/>
  </r>
  <r>
    <x v="2"/>
    <x v="2"/>
    <n v="196"/>
  </r>
  <r>
    <x v="2"/>
    <x v="3"/>
    <n v="15"/>
  </r>
  <r>
    <x v="2"/>
    <x v="4"/>
    <n v="11"/>
  </r>
  <r>
    <x v="2"/>
    <x v="5"/>
    <n v="50"/>
  </r>
  <r>
    <x v="0"/>
    <x v="0"/>
    <n v="16"/>
  </r>
  <r>
    <x v="0"/>
    <x v="1"/>
    <n v="14"/>
  </r>
  <r>
    <x v="0"/>
    <x v="2"/>
    <n v="36"/>
  </r>
  <r>
    <x v="0"/>
    <x v="3"/>
    <n v="37"/>
  </r>
  <r>
    <x v="0"/>
    <x v="4"/>
    <n v="22"/>
  </r>
  <r>
    <x v="0"/>
    <x v="5"/>
    <n v="48"/>
  </r>
  <r>
    <x v="0"/>
    <x v="0"/>
    <n v="557"/>
  </r>
  <r>
    <x v="0"/>
    <x v="1"/>
    <n v="129"/>
  </r>
  <r>
    <x v="0"/>
    <x v="2"/>
    <n v="761"/>
  </r>
  <r>
    <x v="0"/>
    <x v="3"/>
    <n v="29"/>
  </r>
  <r>
    <x v="0"/>
    <x v="4"/>
    <n v="185"/>
  </r>
  <r>
    <x v="0"/>
    <x v="5"/>
    <n v="111"/>
  </r>
  <r>
    <x v="6"/>
    <x v="0"/>
    <n v="196"/>
  </r>
  <r>
    <x v="6"/>
    <x v="1"/>
    <n v="0"/>
  </r>
  <r>
    <x v="6"/>
    <x v="2"/>
    <n v="512"/>
  </r>
  <r>
    <x v="6"/>
    <x v="3"/>
    <n v="33"/>
  </r>
  <r>
    <x v="6"/>
    <x v="4"/>
    <n v="130"/>
  </r>
  <r>
    <x v="6"/>
    <x v="5"/>
    <n v="54"/>
  </r>
  <r>
    <x v="3"/>
    <x v="0"/>
    <n v="295"/>
  </r>
  <r>
    <x v="3"/>
    <x v="1"/>
    <n v="35"/>
  </r>
  <r>
    <x v="3"/>
    <x v="2"/>
    <n v="482"/>
  </r>
  <r>
    <x v="3"/>
    <x v="3"/>
    <n v="121"/>
  </r>
  <r>
    <x v="3"/>
    <x v="4"/>
    <n v="120"/>
  </r>
  <r>
    <x v="3"/>
    <x v="5"/>
    <n v="40"/>
  </r>
  <r>
    <x v="6"/>
    <x v="0"/>
    <n v="231"/>
  </r>
  <r>
    <x v="6"/>
    <x v="1"/>
    <n v="7"/>
  </r>
  <r>
    <x v="6"/>
    <x v="2"/>
    <n v="137"/>
  </r>
  <r>
    <x v="6"/>
    <x v="3"/>
    <n v="4"/>
  </r>
  <r>
    <x v="6"/>
    <x v="4"/>
    <n v="15"/>
  </r>
  <r>
    <x v="6"/>
    <x v="5"/>
    <n v="39"/>
  </r>
  <r>
    <x v="0"/>
    <x v="0"/>
    <n v="231"/>
  </r>
  <r>
    <x v="0"/>
    <x v="1"/>
    <n v="7"/>
  </r>
  <r>
    <x v="0"/>
    <x v="2"/>
    <n v="137"/>
  </r>
  <r>
    <x v="0"/>
    <x v="3"/>
    <n v="4"/>
  </r>
  <r>
    <x v="0"/>
    <x v="4"/>
    <n v="15"/>
  </r>
  <r>
    <x v="0"/>
    <x v="5"/>
    <n v="39"/>
  </r>
  <r>
    <x v="6"/>
    <x v="0"/>
    <n v="38"/>
  </r>
  <r>
    <x v="6"/>
    <x v="1"/>
    <n v="4"/>
  </r>
  <r>
    <x v="6"/>
    <x v="2"/>
    <n v="22"/>
  </r>
  <r>
    <x v="6"/>
    <x v="3"/>
    <n v="4"/>
  </r>
  <r>
    <x v="6"/>
    <x v="4"/>
    <n v="2"/>
  </r>
  <r>
    <x v="6"/>
    <x v="5"/>
    <n v="20"/>
  </r>
  <r>
    <x v="5"/>
    <x v="0"/>
    <n v="29"/>
  </r>
  <r>
    <x v="5"/>
    <x v="1"/>
    <n v="12"/>
  </r>
  <r>
    <x v="5"/>
    <x v="2"/>
    <n v="59"/>
  </r>
  <r>
    <x v="5"/>
    <x v="3"/>
    <n v="19"/>
  </r>
  <r>
    <x v="5"/>
    <x v="4"/>
    <n v="1"/>
  </r>
  <r>
    <x v="5"/>
    <x v="5"/>
    <n v="36"/>
  </r>
  <r>
    <x v="4"/>
    <x v="0"/>
    <n v="29"/>
  </r>
  <r>
    <x v="4"/>
    <x v="1"/>
    <n v="12"/>
  </r>
  <r>
    <x v="4"/>
    <x v="2"/>
    <n v="59"/>
  </r>
  <r>
    <x v="4"/>
    <x v="3"/>
    <n v="19"/>
  </r>
  <r>
    <x v="4"/>
    <x v="4"/>
    <n v="1"/>
  </r>
  <r>
    <x v="4"/>
    <x v="5"/>
    <n v="36"/>
  </r>
  <r>
    <x v="6"/>
    <x v="0"/>
    <n v="29"/>
  </r>
  <r>
    <x v="6"/>
    <x v="1"/>
    <n v="12"/>
  </r>
  <r>
    <x v="6"/>
    <x v="2"/>
    <n v="59"/>
  </r>
  <r>
    <x v="6"/>
    <x v="3"/>
    <n v="19"/>
  </r>
  <r>
    <x v="6"/>
    <x v="4"/>
    <n v="1"/>
  </r>
  <r>
    <x v="6"/>
    <x v="5"/>
    <n v="36"/>
  </r>
  <r>
    <x v="0"/>
    <x v="0"/>
    <n v="420"/>
  </r>
  <r>
    <x v="0"/>
    <x v="1"/>
    <n v="15"/>
  </r>
  <r>
    <x v="0"/>
    <x v="2"/>
    <n v="186"/>
  </r>
  <r>
    <x v="0"/>
    <x v="3"/>
    <n v="151"/>
  </r>
  <r>
    <x v="0"/>
    <x v="4"/>
    <n v="38"/>
  </r>
  <r>
    <x v="0"/>
    <x v="5"/>
    <n v="15"/>
  </r>
  <r>
    <x v="3"/>
    <x v="0"/>
    <n v="8"/>
  </r>
  <r>
    <x v="3"/>
    <x v="1"/>
    <n v="4"/>
  </r>
  <r>
    <x v="3"/>
    <x v="2"/>
    <n v="12"/>
  </r>
  <r>
    <x v="3"/>
    <x v="3"/>
    <n v="15"/>
  </r>
  <r>
    <x v="3"/>
    <x v="4"/>
    <n v="4"/>
  </r>
  <r>
    <x v="3"/>
    <x v="5"/>
    <n v="29"/>
  </r>
  <r>
    <x v="1"/>
    <x v="0"/>
    <n v="229"/>
  </r>
  <r>
    <x v="1"/>
    <x v="1"/>
    <n v="27"/>
  </r>
  <r>
    <x v="1"/>
    <x v="2"/>
    <n v="71"/>
  </r>
  <r>
    <x v="1"/>
    <x v="3"/>
    <n v="13"/>
  </r>
  <r>
    <x v="1"/>
    <x v="4"/>
    <n v="3"/>
  </r>
  <r>
    <x v="1"/>
    <x v="5"/>
    <n v="34"/>
  </r>
  <r>
    <x v="0"/>
    <x v="0"/>
    <n v="1230"/>
  </r>
  <r>
    <x v="0"/>
    <x v="1"/>
    <n v="0"/>
  </r>
  <r>
    <x v="0"/>
    <x v="2"/>
    <n v="396"/>
  </r>
  <r>
    <x v="0"/>
    <x v="3"/>
    <n v="232"/>
  </r>
  <r>
    <x v="0"/>
    <x v="4"/>
    <n v="178"/>
  </r>
  <r>
    <x v="0"/>
    <x v="5"/>
    <n v="158"/>
  </r>
  <r>
    <x v="0"/>
    <x v="0"/>
    <n v="91"/>
  </r>
  <r>
    <x v="0"/>
    <x v="1"/>
    <n v="64"/>
  </r>
  <r>
    <x v="0"/>
    <x v="2"/>
    <n v="128"/>
  </r>
  <r>
    <x v="0"/>
    <x v="3"/>
    <n v="65"/>
  </r>
  <r>
    <x v="0"/>
    <x v="4"/>
    <n v="3"/>
  </r>
  <r>
    <x v="0"/>
    <x v="5"/>
    <n v="50"/>
  </r>
  <r>
    <x v="0"/>
    <x v="0"/>
    <n v="1060"/>
  </r>
  <r>
    <x v="0"/>
    <x v="1"/>
    <n v="61"/>
  </r>
  <r>
    <x v="0"/>
    <x v="2"/>
    <n v="835"/>
  </r>
  <r>
    <x v="0"/>
    <x v="3"/>
    <n v="80"/>
  </r>
  <r>
    <x v="0"/>
    <x v="4"/>
    <n v="20"/>
  </r>
  <r>
    <x v="0"/>
    <x v="5"/>
    <n v="101"/>
  </r>
  <r>
    <x v="6"/>
    <x v="0"/>
    <n v="11"/>
  </r>
  <r>
    <x v="6"/>
    <x v="1"/>
    <n v="0"/>
  </r>
  <r>
    <x v="6"/>
    <x v="2"/>
    <n v="5"/>
  </r>
  <r>
    <x v="6"/>
    <x v="3"/>
    <n v="0"/>
  </r>
  <r>
    <x v="6"/>
    <x v="4"/>
    <n v="0"/>
  </r>
  <r>
    <x v="6"/>
    <x v="5"/>
    <n v="1"/>
  </r>
  <r>
    <x v="3"/>
    <x v="0"/>
    <n v="121"/>
  </r>
  <r>
    <x v="3"/>
    <x v="1"/>
    <n v="24"/>
  </r>
  <r>
    <x v="3"/>
    <x v="2"/>
    <n v="124"/>
  </r>
  <r>
    <x v="3"/>
    <x v="3"/>
    <n v="24"/>
  </r>
  <r>
    <x v="3"/>
    <x v="4"/>
    <n v="15"/>
  </r>
  <r>
    <x v="3"/>
    <x v="5"/>
    <n v="42"/>
  </r>
  <r>
    <x v="3"/>
    <x v="0"/>
    <n v="13"/>
  </r>
  <r>
    <x v="3"/>
    <x v="1"/>
    <n v="0"/>
  </r>
  <r>
    <x v="3"/>
    <x v="2"/>
    <n v="8"/>
  </r>
  <r>
    <x v="3"/>
    <x v="3"/>
    <n v="2"/>
  </r>
  <r>
    <x v="3"/>
    <x v="4"/>
    <n v="1"/>
  </r>
  <r>
    <x v="3"/>
    <x v="5"/>
    <n v="5"/>
  </r>
  <r>
    <x v="0"/>
    <x v="0"/>
    <n v="17"/>
  </r>
  <r>
    <x v="0"/>
    <x v="1"/>
    <n v="0"/>
  </r>
  <r>
    <x v="0"/>
    <x v="2"/>
    <n v="2"/>
  </r>
  <r>
    <x v="0"/>
    <x v="3"/>
    <n v="0"/>
  </r>
  <r>
    <x v="0"/>
    <x v="4"/>
    <n v="0"/>
  </r>
  <r>
    <x v="0"/>
    <x v="5"/>
    <n v="2"/>
  </r>
  <r>
    <x v="6"/>
    <x v="0"/>
    <n v="8"/>
  </r>
  <r>
    <x v="6"/>
    <x v="1"/>
    <n v="1"/>
  </r>
  <r>
    <x v="6"/>
    <x v="2"/>
    <n v="5"/>
  </r>
  <r>
    <x v="6"/>
    <x v="3"/>
    <n v="0"/>
  </r>
  <r>
    <x v="6"/>
    <x v="4"/>
    <n v="0"/>
  </r>
  <r>
    <x v="6"/>
    <x v="5"/>
    <n v="1"/>
  </r>
  <r>
    <x v="0"/>
    <x v="0"/>
    <n v="46"/>
  </r>
  <r>
    <x v="0"/>
    <x v="1"/>
    <n v="7"/>
  </r>
  <r>
    <x v="0"/>
    <x v="2"/>
    <n v="59"/>
  </r>
  <r>
    <x v="0"/>
    <x v="3"/>
    <n v="2"/>
  </r>
  <r>
    <x v="0"/>
    <x v="4"/>
    <n v="4"/>
  </r>
  <r>
    <x v="0"/>
    <x v="5"/>
    <n v="27"/>
  </r>
  <r>
    <x v="0"/>
    <x v="0"/>
    <n v="85"/>
  </r>
  <r>
    <x v="0"/>
    <x v="1"/>
    <n v="1"/>
  </r>
  <r>
    <x v="0"/>
    <x v="2"/>
    <n v="16"/>
  </r>
  <r>
    <x v="0"/>
    <x v="3"/>
    <n v="2"/>
  </r>
  <r>
    <x v="0"/>
    <x v="4"/>
    <n v="1"/>
  </r>
  <r>
    <x v="0"/>
    <x v="5"/>
    <n v="2"/>
  </r>
  <r>
    <x v="0"/>
    <x v="0"/>
    <n v="5"/>
  </r>
  <r>
    <x v="0"/>
    <x v="1"/>
    <n v="6"/>
  </r>
  <r>
    <x v="0"/>
    <x v="2"/>
    <n v="10"/>
  </r>
  <r>
    <x v="0"/>
    <x v="3"/>
    <n v="6"/>
  </r>
  <r>
    <x v="0"/>
    <x v="4"/>
    <n v="5"/>
  </r>
  <r>
    <x v="0"/>
    <x v="5"/>
    <n v="10"/>
  </r>
  <r>
    <x v="5"/>
    <x v="0"/>
    <n v="302"/>
  </r>
  <r>
    <x v="5"/>
    <x v="1"/>
    <n v="29"/>
  </r>
  <r>
    <x v="5"/>
    <x v="2"/>
    <n v="131"/>
  </r>
  <r>
    <x v="5"/>
    <x v="3"/>
    <n v="32"/>
  </r>
  <r>
    <x v="5"/>
    <x v="4"/>
    <n v="0"/>
  </r>
  <r>
    <x v="5"/>
    <x v="5"/>
    <n v="27"/>
  </r>
  <r>
    <x v="4"/>
    <x v="0"/>
    <n v="728"/>
  </r>
  <r>
    <x v="4"/>
    <x v="1"/>
    <n v="17"/>
  </r>
  <r>
    <x v="4"/>
    <x v="2"/>
    <n v="133"/>
  </r>
  <r>
    <x v="4"/>
    <x v="3"/>
    <n v="11"/>
  </r>
  <r>
    <x v="4"/>
    <x v="4"/>
    <n v="8"/>
  </r>
  <r>
    <x v="4"/>
    <x v="5"/>
    <n v="124"/>
  </r>
  <r>
    <x v="6"/>
    <x v="0"/>
    <n v="9"/>
  </r>
  <r>
    <x v="6"/>
    <x v="1"/>
    <n v="0"/>
  </r>
  <r>
    <x v="6"/>
    <x v="2"/>
    <n v="6"/>
  </r>
  <r>
    <x v="6"/>
    <x v="3"/>
    <n v="4"/>
  </r>
  <r>
    <x v="6"/>
    <x v="4"/>
    <n v="1"/>
  </r>
  <r>
    <x v="6"/>
    <x v="5"/>
    <n v="5"/>
  </r>
  <r>
    <x v="0"/>
    <x v="0"/>
    <n v="9"/>
  </r>
  <r>
    <x v="0"/>
    <x v="1"/>
    <n v="0"/>
  </r>
  <r>
    <x v="0"/>
    <x v="2"/>
    <n v="6"/>
  </r>
  <r>
    <x v="0"/>
    <x v="3"/>
    <n v="4"/>
  </r>
  <r>
    <x v="0"/>
    <x v="4"/>
    <n v="1"/>
  </r>
  <r>
    <x v="0"/>
    <x v="5"/>
    <n v="5"/>
  </r>
  <r>
    <x v="3"/>
    <x v="0"/>
    <n v="110"/>
  </r>
  <r>
    <x v="3"/>
    <x v="1"/>
    <n v="0"/>
  </r>
  <r>
    <x v="3"/>
    <x v="2"/>
    <n v="5"/>
  </r>
  <r>
    <x v="3"/>
    <x v="3"/>
    <n v="2"/>
  </r>
  <r>
    <x v="3"/>
    <x v="4"/>
    <n v="0"/>
  </r>
  <r>
    <x v="3"/>
    <x v="5"/>
    <n v="3"/>
  </r>
  <r>
    <x v="6"/>
    <x v="0"/>
    <n v="711"/>
  </r>
  <r>
    <x v="6"/>
    <x v="1"/>
    <n v="28"/>
  </r>
  <r>
    <x v="6"/>
    <x v="2"/>
    <n v="142"/>
  </r>
  <r>
    <x v="6"/>
    <x v="3"/>
    <n v="49"/>
  </r>
  <r>
    <x v="6"/>
    <x v="4"/>
    <n v="18"/>
  </r>
  <r>
    <x v="6"/>
    <x v="5"/>
    <n v="47"/>
  </r>
  <r>
    <x v="6"/>
    <x v="0"/>
    <n v="778"/>
  </r>
  <r>
    <x v="6"/>
    <x v="1"/>
    <n v="44"/>
  </r>
  <r>
    <x v="6"/>
    <x v="2"/>
    <n v="499"/>
  </r>
  <r>
    <x v="6"/>
    <x v="3"/>
    <n v="95"/>
  </r>
  <r>
    <x v="6"/>
    <x v="4"/>
    <n v="73"/>
  </r>
  <r>
    <x v="6"/>
    <x v="5"/>
    <n v="146"/>
  </r>
  <r>
    <x v="1"/>
    <x v="0"/>
    <n v="0"/>
  </r>
  <r>
    <x v="1"/>
    <x v="1"/>
    <n v="1"/>
  </r>
  <r>
    <x v="1"/>
    <x v="2"/>
    <n v="3"/>
  </r>
  <r>
    <x v="1"/>
    <x v="3"/>
    <n v="10"/>
  </r>
  <r>
    <x v="1"/>
    <x v="4"/>
    <n v="6"/>
  </r>
  <r>
    <x v="1"/>
    <x v="5"/>
    <n v="9"/>
  </r>
  <r>
    <x v="0"/>
    <x v="0"/>
    <n v="995"/>
  </r>
  <r>
    <x v="0"/>
    <x v="1"/>
    <n v="112"/>
  </r>
  <r>
    <x v="0"/>
    <x v="2"/>
    <n v="417"/>
  </r>
  <r>
    <x v="0"/>
    <x v="3"/>
    <n v="42"/>
  </r>
  <r>
    <x v="0"/>
    <x v="4"/>
    <n v="48"/>
  </r>
  <r>
    <x v="0"/>
    <x v="5"/>
    <n v="41"/>
  </r>
  <r>
    <x v="0"/>
    <x v="0"/>
    <n v="493"/>
  </r>
  <r>
    <x v="0"/>
    <x v="1"/>
    <n v="183"/>
  </r>
  <r>
    <x v="0"/>
    <x v="2"/>
    <n v="352"/>
  </r>
  <r>
    <x v="0"/>
    <x v="3"/>
    <n v="184"/>
  </r>
  <r>
    <x v="0"/>
    <x v="4"/>
    <n v="23"/>
  </r>
  <r>
    <x v="0"/>
    <x v="5"/>
    <n v="28"/>
  </r>
  <r>
    <x v="0"/>
    <x v="0"/>
    <n v="23"/>
  </r>
  <r>
    <x v="0"/>
    <x v="1"/>
    <n v="17"/>
  </r>
  <r>
    <x v="0"/>
    <x v="2"/>
    <n v="23"/>
  </r>
  <r>
    <x v="0"/>
    <x v="3"/>
    <n v="43"/>
  </r>
  <r>
    <x v="0"/>
    <x v="4"/>
    <n v="20"/>
  </r>
  <r>
    <x v="0"/>
    <x v="5"/>
    <n v="9"/>
  </r>
  <r>
    <x v="0"/>
    <x v="0"/>
    <n v="704"/>
  </r>
  <r>
    <x v="0"/>
    <x v="1"/>
    <n v="129"/>
  </r>
  <r>
    <x v="0"/>
    <x v="2"/>
    <n v="853"/>
  </r>
  <r>
    <x v="0"/>
    <x v="3"/>
    <n v="120"/>
  </r>
  <r>
    <x v="0"/>
    <x v="4"/>
    <n v="74"/>
  </r>
  <r>
    <x v="0"/>
    <x v="5"/>
    <n v="111"/>
  </r>
  <r>
    <x v="1"/>
    <x v="0"/>
    <n v="2"/>
  </r>
  <r>
    <x v="1"/>
    <x v="1"/>
    <n v="3"/>
  </r>
  <r>
    <x v="1"/>
    <x v="2"/>
    <n v="12"/>
  </r>
  <r>
    <x v="1"/>
    <x v="3"/>
    <n v="3"/>
  </r>
  <r>
    <x v="1"/>
    <x v="4"/>
    <n v="5"/>
  </r>
  <r>
    <x v="1"/>
    <x v="5"/>
    <n v="7"/>
  </r>
  <r>
    <x v="6"/>
    <x v="0"/>
    <n v="415"/>
  </r>
  <r>
    <x v="6"/>
    <x v="1"/>
    <n v="5"/>
  </r>
  <r>
    <x v="6"/>
    <x v="2"/>
    <n v="124"/>
  </r>
  <r>
    <x v="6"/>
    <x v="3"/>
    <n v="15"/>
  </r>
  <r>
    <x v="6"/>
    <x v="4"/>
    <n v="35"/>
  </r>
  <r>
    <x v="6"/>
    <x v="5"/>
    <n v="11"/>
  </r>
  <r>
    <x v="0"/>
    <x v="0"/>
    <n v="241"/>
  </r>
  <r>
    <x v="0"/>
    <x v="1"/>
    <n v="0"/>
  </r>
  <r>
    <x v="0"/>
    <x v="2"/>
    <n v="12"/>
  </r>
  <r>
    <x v="0"/>
    <x v="3"/>
    <n v="0"/>
  </r>
  <r>
    <x v="0"/>
    <x v="4"/>
    <n v="0"/>
  </r>
  <r>
    <x v="0"/>
    <x v="5"/>
    <n v="25"/>
  </r>
  <r>
    <x v="2"/>
    <x v="0"/>
    <n v="34"/>
  </r>
  <r>
    <x v="2"/>
    <x v="1"/>
    <n v="11"/>
  </r>
  <r>
    <x v="2"/>
    <x v="2"/>
    <n v="137"/>
  </r>
  <r>
    <x v="2"/>
    <x v="3"/>
    <n v="179"/>
  </r>
  <r>
    <x v="2"/>
    <x v="4"/>
    <n v="61"/>
  </r>
  <r>
    <x v="2"/>
    <x v="5"/>
    <n v="45"/>
  </r>
  <r>
    <x v="0"/>
    <x v="0"/>
    <n v="1050"/>
  </r>
  <r>
    <x v="0"/>
    <x v="1"/>
    <n v="178"/>
  </r>
  <r>
    <x v="0"/>
    <x v="2"/>
    <n v="555"/>
  </r>
  <r>
    <x v="0"/>
    <x v="3"/>
    <n v="77"/>
  </r>
  <r>
    <x v="0"/>
    <x v="4"/>
    <n v="138"/>
  </r>
  <r>
    <x v="0"/>
    <x v="5"/>
    <n v="118"/>
  </r>
  <r>
    <x v="1"/>
    <x v="0"/>
    <n v="135"/>
  </r>
  <r>
    <x v="1"/>
    <x v="1"/>
    <n v="46"/>
  </r>
  <r>
    <x v="1"/>
    <x v="2"/>
    <n v="92"/>
  </r>
  <r>
    <x v="1"/>
    <x v="3"/>
    <n v="65"/>
  </r>
  <r>
    <x v="1"/>
    <x v="4"/>
    <n v="61"/>
  </r>
  <r>
    <x v="1"/>
    <x v="5"/>
    <n v="11"/>
  </r>
  <r>
    <x v="0"/>
    <x v="0"/>
    <n v="135"/>
  </r>
  <r>
    <x v="0"/>
    <x v="1"/>
    <n v="46"/>
  </r>
  <r>
    <x v="0"/>
    <x v="2"/>
    <n v="92"/>
  </r>
  <r>
    <x v="0"/>
    <x v="3"/>
    <n v="65"/>
  </r>
  <r>
    <x v="0"/>
    <x v="4"/>
    <n v="61"/>
  </r>
  <r>
    <x v="0"/>
    <x v="5"/>
    <n v="11"/>
  </r>
  <r>
    <x v="0"/>
    <x v="0"/>
    <n v="4"/>
  </r>
  <r>
    <x v="0"/>
    <x v="1"/>
    <n v="7"/>
  </r>
  <r>
    <x v="0"/>
    <x v="2"/>
    <n v="7"/>
  </r>
  <r>
    <x v="0"/>
    <x v="3"/>
    <n v="6"/>
  </r>
  <r>
    <x v="0"/>
    <x v="4"/>
    <n v="4"/>
  </r>
  <r>
    <x v="0"/>
    <x v="5"/>
    <n v="13"/>
  </r>
  <r>
    <x v="2"/>
    <x v="0"/>
    <n v="76"/>
  </r>
  <r>
    <x v="2"/>
    <x v="1"/>
    <n v="10"/>
  </r>
  <r>
    <x v="2"/>
    <x v="2"/>
    <n v="56"/>
  </r>
  <r>
    <x v="2"/>
    <x v="3"/>
    <n v="3"/>
  </r>
  <r>
    <x v="2"/>
    <x v="4"/>
    <n v="1"/>
  </r>
  <r>
    <x v="2"/>
    <x v="5"/>
    <n v="23"/>
  </r>
  <r>
    <x v="0"/>
    <x v="0"/>
    <n v="50"/>
  </r>
  <r>
    <x v="0"/>
    <x v="1"/>
    <n v="4"/>
  </r>
  <r>
    <x v="0"/>
    <x v="2"/>
    <n v="44"/>
  </r>
  <r>
    <x v="0"/>
    <x v="3"/>
    <n v="10"/>
  </r>
  <r>
    <x v="0"/>
    <x v="4"/>
    <n v="10"/>
  </r>
  <r>
    <x v="0"/>
    <x v="5"/>
    <n v="43"/>
  </r>
  <r>
    <x v="2"/>
    <x v="0"/>
    <n v="384"/>
  </r>
  <r>
    <x v="2"/>
    <x v="1"/>
    <n v="60"/>
  </r>
  <r>
    <x v="2"/>
    <x v="2"/>
    <n v="364"/>
  </r>
  <r>
    <x v="2"/>
    <x v="3"/>
    <n v="119"/>
  </r>
  <r>
    <x v="2"/>
    <x v="4"/>
    <n v="101"/>
  </r>
  <r>
    <x v="2"/>
    <x v="5"/>
    <n v="232"/>
  </r>
  <r>
    <x v="0"/>
    <x v="0"/>
    <n v="275"/>
  </r>
  <r>
    <x v="0"/>
    <x v="1"/>
    <n v="0"/>
  </r>
  <r>
    <x v="0"/>
    <x v="2"/>
    <n v="86"/>
  </r>
  <r>
    <x v="0"/>
    <x v="3"/>
    <n v="10"/>
  </r>
  <r>
    <x v="0"/>
    <x v="4"/>
    <n v="23"/>
  </r>
  <r>
    <x v="0"/>
    <x v="5"/>
    <n v="66"/>
  </r>
  <r>
    <x v="1"/>
    <x v="0"/>
    <n v="254"/>
  </r>
  <r>
    <x v="1"/>
    <x v="1"/>
    <n v="10"/>
  </r>
  <r>
    <x v="1"/>
    <x v="2"/>
    <n v="44"/>
  </r>
  <r>
    <x v="1"/>
    <x v="3"/>
    <n v="30"/>
  </r>
  <r>
    <x v="1"/>
    <x v="4"/>
    <n v="10"/>
  </r>
  <r>
    <x v="1"/>
    <x v="5"/>
    <n v="227"/>
  </r>
  <r>
    <x v="0"/>
    <x v="0"/>
    <n v="3"/>
  </r>
  <r>
    <x v="0"/>
    <x v="1"/>
    <n v="6"/>
  </r>
  <r>
    <x v="0"/>
    <x v="2"/>
    <n v="7"/>
  </r>
  <r>
    <x v="0"/>
    <x v="3"/>
    <n v="0"/>
  </r>
  <r>
    <x v="0"/>
    <x v="4"/>
    <n v="0"/>
  </r>
  <r>
    <x v="0"/>
    <x v="5"/>
    <n v="3"/>
  </r>
  <r>
    <x v="0"/>
    <x v="0"/>
    <n v="957"/>
  </r>
  <r>
    <x v="0"/>
    <x v="1"/>
    <n v="40"/>
  </r>
  <r>
    <x v="0"/>
    <x v="2"/>
    <n v="175"/>
  </r>
  <r>
    <x v="0"/>
    <x v="3"/>
    <n v="158"/>
  </r>
  <r>
    <x v="0"/>
    <x v="4"/>
    <n v="53"/>
  </r>
  <r>
    <x v="0"/>
    <x v="5"/>
    <n v="107"/>
  </r>
  <r>
    <x v="3"/>
    <x v="0"/>
    <n v="293"/>
  </r>
  <r>
    <x v="3"/>
    <x v="1"/>
    <n v="6"/>
  </r>
  <r>
    <x v="3"/>
    <x v="2"/>
    <n v="23"/>
  </r>
  <r>
    <x v="3"/>
    <x v="3"/>
    <n v="13"/>
  </r>
  <r>
    <x v="3"/>
    <x v="4"/>
    <n v="6"/>
  </r>
  <r>
    <x v="3"/>
    <x v="5"/>
    <n v="92"/>
  </r>
  <r>
    <x v="6"/>
    <x v="0"/>
    <n v="777"/>
  </r>
  <r>
    <x v="6"/>
    <x v="1"/>
    <n v="129"/>
  </r>
  <r>
    <x v="6"/>
    <x v="2"/>
    <n v="573"/>
  </r>
  <r>
    <x v="6"/>
    <x v="3"/>
    <n v="216"/>
  </r>
  <r>
    <x v="6"/>
    <x v="4"/>
    <n v="21"/>
  </r>
  <r>
    <x v="6"/>
    <x v="5"/>
    <n v="203"/>
  </r>
  <r>
    <x v="0"/>
    <x v="0"/>
    <n v="63"/>
  </r>
  <r>
    <x v="0"/>
    <x v="1"/>
    <n v="151"/>
  </r>
  <r>
    <x v="0"/>
    <x v="2"/>
    <n v="137"/>
  </r>
  <r>
    <x v="0"/>
    <x v="3"/>
    <n v="153"/>
  </r>
  <r>
    <x v="0"/>
    <x v="4"/>
    <n v="19"/>
  </r>
  <r>
    <x v="0"/>
    <x v="5"/>
    <n v="53"/>
  </r>
  <r>
    <x v="5"/>
    <x v="0"/>
    <n v="21"/>
  </r>
  <r>
    <x v="5"/>
    <x v="1"/>
    <n v="12"/>
  </r>
  <r>
    <x v="5"/>
    <x v="2"/>
    <n v="12"/>
  </r>
  <r>
    <x v="5"/>
    <x v="3"/>
    <n v="0"/>
  </r>
  <r>
    <x v="5"/>
    <x v="4"/>
    <n v="3"/>
  </r>
  <r>
    <x v="5"/>
    <x v="5"/>
    <n v="3"/>
  </r>
  <r>
    <x v="4"/>
    <x v="0"/>
    <n v="245"/>
  </r>
  <r>
    <x v="4"/>
    <x v="1"/>
    <n v="16"/>
  </r>
  <r>
    <x v="4"/>
    <x v="2"/>
    <n v="223"/>
  </r>
  <r>
    <x v="4"/>
    <x v="3"/>
    <n v="21"/>
  </r>
  <r>
    <x v="4"/>
    <x v="4"/>
    <n v="43"/>
  </r>
  <r>
    <x v="4"/>
    <x v="5"/>
    <n v="16"/>
  </r>
  <r>
    <x v="0"/>
    <x v="0"/>
    <n v="245"/>
  </r>
  <r>
    <x v="0"/>
    <x v="1"/>
    <n v="16"/>
  </r>
  <r>
    <x v="0"/>
    <x v="2"/>
    <n v="223"/>
  </r>
  <r>
    <x v="0"/>
    <x v="3"/>
    <n v="21"/>
  </r>
  <r>
    <x v="0"/>
    <x v="4"/>
    <n v="43"/>
  </r>
  <r>
    <x v="0"/>
    <x v="5"/>
    <n v="16"/>
  </r>
  <r>
    <x v="0"/>
    <x v="0"/>
    <n v="12"/>
  </r>
  <r>
    <x v="0"/>
    <x v="1"/>
    <n v="0"/>
  </r>
  <r>
    <x v="0"/>
    <x v="2"/>
    <n v="1"/>
  </r>
  <r>
    <x v="0"/>
    <x v="3"/>
    <n v="0"/>
  </r>
  <r>
    <x v="0"/>
    <x v="4"/>
    <n v="0"/>
  </r>
  <r>
    <x v="0"/>
    <x v="5"/>
    <n v="6"/>
  </r>
  <r>
    <x v="0"/>
    <x v="0"/>
    <n v="17"/>
  </r>
  <r>
    <x v="0"/>
    <x v="1"/>
    <n v="0"/>
  </r>
  <r>
    <x v="0"/>
    <x v="2"/>
    <n v="3"/>
  </r>
  <r>
    <x v="0"/>
    <x v="3"/>
    <n v="0"/>
  </r>
  <r>
    <x v="0"/>
    <x v="4"/>
    <n v="0"/>
  </r>
  <r>
    <x v="0"/>
    <x v="5"/>
    <n v="1"/>
  </r>
  <r>
    <x v="1"/>
    <x v="0"/>
    <n v="24"/>
  </r>
  <r>
    <x v="1"/>
    <x v="1"/>
    <n v="4"/>
  </r>
  <r>
    <x v="1"/>
    <x v="2"/>
    <n v="22"/>
  </r>
  <r>
    <x v="1"/>
    <x v="3"/>
    <n v="0"/>
  </r>
  <r>
    <x v="1"/>
    <x v="4"/>
    <n v="2"/>
  </r>
  <r>
    <x v="1"/>
    <x v="5"/>
    <n v="9"/>
  </r>
  <r>
    <x v="5"/>
    <x v="0"/>
    <n v="173"/>
  </r>
  <r>
    <x v="5"/>
    <x v="1"/>
    <n v="26"/>
  </r>
  <r>
    <x v="5"/>
    <x v="2"/>
    <n v="255"/>
  </r>
  <r>
    <x v="5"/>
    <x v="3"/>
    <n v="35"/>
  </r>
  <r>
    <x v="5"/>
    <x v="4"/>
    <n v="71"/>
  </r>
  <r>
    <x v="5"/>
    <x v="5"/>
    <n v="81"/>
  </r>
  <r>
    <x v="6"/>
    <x v="0"/>
    <n v="754"/>
  </r>
  <r>
    <x v="6"/>
    <x v="1"/>
    <n v="160"/>
  </r>
  <r>
    <x v="6"/>
    <x v="2"/>
    <n v="625"/>
  </r>
  <r>
    <x v="6"/>
    <x v="3"/>
    <n v="63"/>
  </r>
  <r>
    <x v="6"/>
    <x v="4"/>
    <n v="32"/>
  </r>
  <r>
    <x v="6"/>
    <x v="5"/>
    <n v="48"/>
  </r>
  <r>
    <x v="0"/>
    <x v="0"/>
    <n v="11"/>
  </r>
  <r>
    <x v="0"/>
    <x v="1"/>
    <n v="0"/>
  </r>
  <r>
    <x v="0"/>
    <x v="2"/>
    <n v="7"/>
  </r>
  <r>
    <x v="0"/>
    <x v="3"/>
    <n v="3"/>
  </r>
  <r>
    <x v="0"/>
    <x v="4"/>
    <n v="1"/>
  </r>
  <r>
    <x v="0"/>
    <x v="5"/>
    <n v="6"/>
  </r>
  <r>
    <x v="2"/>
    <x v="0"/>
    <n v="20"/>
  </r>
  <r>
    <x v="2"/>
    <x v="1"/>
    <n v="1"/>
  </r>
  <r>
    <x v="2"/>
    <x v="2"/>
    <n v="28"/>
  </r>
  <r>
    <x v="2"/>
    <x v="3"/>
    <n v="3"/>
  </r>
  <r>
    <x v="2"/>
    <x v="4"/>
    <n v="3"/>
  </r>
  <r>
    <x v="2"/>
    <x v="5"/>
    <n v="2"/>
  </r>
  <r>
    <x v="0"/>
    <x v="0"/>
    <n v="822"/>
  </r>
  <r>
    <x v="0"/>
    <x v="1"/>
    <n v="114"/>
  </r>
  <r>
    <x v="0"/>
    <x v="2"/>
    <n v="108"/>
  </r>
  <r>
    <x v="0"/>
    <x v="3"/>
    <n v="179"/>
  </r>
  <r>
    <x v="0"/>
    <x v="4"/>
    <n v="137"/>
  </r>
  <r>
    <x v="0"/>
    <x v="5"/>
    <n v="114"/>
  </r>
  <r>
    <x v="1"/>
    <x v="0"/>
    <n v="219"/>
  </r>
  <r>
    <x v="1"/>
    <x v="1"/>
    <n v="3"/>
  </r>
  <r>
    <x v="1"/>
    <x v="2"/>
    <n v="60"/>
  </r>
  <r>
    <x v="1"/>
    <x v="3"/>
    <n v="12"/>
  </r>
  <r>
    <x v="1"/>
    <x v="4"/>
    <n v="9"/>
  </r>
  <r>
    <x v="1"/>
    <x v="5"/>
    <n v="12"/>
  </r>
  <r>
    <x v="0"/>
    <x v="0"/>
    <n v="373"/>
  </r>
  <r>
    <x v="0"/>
    <x v="1"/>
    <n v="14"/>
  </r>
  <r>
    <x v="0"/>
    <x v="2"/>
    <n v="83"/>
  </r>
  <r>
    <x v="0"/>
    <x v="3"/>
    <n v="6"/>
  </r>
  <r>
    <x v="0"/>
    <x v="4"/>
    <n v="9"/>
  </r>
  <r>
    <x v="0"/>
    <x v="5"/>
    <n v="19"/>
  </r>
  <r>
    <x v="0"/>
    <x v="0"/>
    <n v="15"/>
  </r>
  <r>
    <x v="0"/>
    <x v="1"/>
    <n v="0"/>
  </r>
  <r>
    <x v="0"/>
    <x v="2"/>
    <n v="12"/>
  </r>
  <r>
    <x v="0"/>
    <x v="3"/>
    <n v="7"/>
  </r>
  <r>
    <x v="0"/>
    <x v="4"/>
    <n v="3"/>
  </r>
  <r>
    <x v="0"/>
    <x v="5"/>
    <n v="7"/>
  </r>
  <r>
    <x v="0"/>
    <x v="0"/>
    <n v="15"/>
  </r>
  <r>
    <x v="0"/>
    <x v="1"/>
    <n v="0"/>
  </r>
  <r>
    <x v="0"/>
    <x v="2"/>
    <n v="12"/>
  </r>
  <r>
    <x v="0"/>
    <x v="3"/>
    <n v="7"/>
  </r>
  <r>
    <x v="0"/>
    <x v="4"/>
    <n v="3"/>
  </r>
  <r>
    <x v="0"/>
    <x v="5"/>
    <n v="7"/>
  </r>
  <r>
    <x v="5"/>
    <x v="0"/>
    <n v="1171"/>
  </r>
  <r>
    <x v="5"/>
    <x v="1"/>
    <n v="43"/>
  </r>
  <r>
    <x v="5"/>
    <x v="2"/>
    <n v="219"/>
  </r>
  <r>
    <x v="5"/>
    <x v="3"/>
    <n v="19"/>
  </r>
  <r>
    <x v="5"/>
    <x v="4"/>
    <n v="14"/>
  </r>
  <r>
    <x v="5"/>
    <x v="5"/>
    <n v="47"/>
  </r>
  <r>
    <x v="0"/>
    <x v="0"/>
    <n v="371"/>
  </r>
  <r>
    <x v="0"/>
    <x v="1"/>
    <n v="159"/>
  </r>
  <r>
    <x v="0"/>
    <x v="2"/>
    <n v="194"/>
  </r>
  <r>
    <x v="0"/>
    <x v="3"/>
    <n v="58"/>
  </r>
  <r>
    <x v="0"/>
    <x v="4"/>
    <n v="106"/>
  </r>
  <r>
    <x v="0"/>
    <x v="5"/>
    <n v="141"/>
  </r>
  <r>
    <x v="3"/>
    <x v="0"/>
    <n v="23"/>
  </r>
  <r>
    <x v="3"/>
    <x v="1"/>
    <n v="0"/>
  </r>
  <r>
    <x v="3"/>
    <x v="2"/>
    <n v="8"/>
  </r>
  <r>
    <x v="3"/>
    <x v="3"/>
    <n v="6"/>
  </r>
  <r>
    <x v="3"/>
    <x v="4"/>
    <n v="2"/>
  </r>
  <r>
    <x v="3"/>
    <x v="5"/>
    <n v="18"/>
  </r>
  <r>
    <x v="3"/>
    <x v="0"/>
    <n v="8"/>
  </r>
  <r>
    <x v="3"/>
    <x v="1"/>
    <n v="4"/>
  </r>
  <r>
    <x v="3"/>
    <x v="2"/>
    <n v="10"/>
  </r>
  <r>
    <x v="3"/>
    <x v="3"/>
    <n v="2"/>
  </r>
  <r>
    <x v="3"/>
    <x v="4"/>
    <n v="2"/>
  </r>
  <r>
    <x v="3"/>
    <x v="5"/>
    <n v="4"/>
  </r>
  <r>
    <x v="0"/>
    <x v="0"/>
    <n v="8"/>
  </r>
  <r>
    <x v="0"/>
    <x v="1"/>
    <n v="4"/>
  </r>
  <r>
    <x v="0"/>
    <x v="2"/>
    <n v="10"/>
  </r>
  <r>
    <x v="0"/>
    <x v="3"/>
    <n v="2"/>
  </r>
  <r>
    <x v="0"/>
    <x v="4"/>
    <n v="2"/>
  </r>
  <r>
    <x v="0"/>
    <x v="5"/>
    <n v="4"/>
  </r>
  <r>
    <x v="6"/>
    <x v="0"/>
    <n v="801"/>
  </r>
  <r>
    <x v="6"/>
    <x v="1"/>
    <n v="0"/>
  </r>
  <r>
    <x v="6"/>
    <x v="2"/>
    <n v="80"/>
  </r>
  <r>
    <x v="6"/>
    <x v="3"/>
    <n v="0"/>
  </r>
  <r>
    <x v="6"/>
    <x v="4"/>
    <n v="0"/>
  </r>
  <r>
    <x v="6"/>
    <x v="5"/>
    <n v="35"/>
  </r>
  <r>
    <x v="3"/>
    <x v="0"/>
    <n v="20"/>
  </r>
  <r>
    <x v="3"/>
    <x v="1"/>
    <n v="4"/>
  </r>
  <r>
    <x v="3"/>
    <x v="2"/>
    <n v="10"/>
  </r>
  <r>
    <x v="3"/>
    <x v="3"/>
    <n v="6"/>
  </r>
  <r>
    <x v="3"/>
    <x v="4"/>
    <n v="4"/>
  </r>
  <r>
    <x v="3"/>
    <x v="5"/>
    <n v="17"/>
  </r>
  <r>
    <x v="1"/>
    <x v="0"/>
    <n v="23"/>
  </r>
  <r>
    <x v="1"/>
    <x v="1"/>
    <n v="2"/>
  </r>
  <r>
    <x v="1"/>
    <x v="2"/>
    <n v="11"/>
  </r>
  <r>
    <x v="1"/>
    <x v="3"/>
    <n v="3"/>
  </r>
  <r>
    <x v="1"/>
    <x v="4"/>
    <n v="1"/>
  </r>
  <r>
    <x v="1"/>
    <x v="5"/>
    <n v="4"/>
  </r>
  <r>
    <x v="6"/>
    <x v="0"/>
    <n v="48"/>
  </r>
  <r>
    <x v="6"/>
    <x v="1"/>
    <n v="0"/>
  </r>
  <r>
    <x v="6"/>
    <x v="2"/>
    <n v="2"/>
  </r>
  <r>
    <x v="6"/>
    <x v="3"/>
    <n v="0"/>
  </r>
  <r>
    <x v="6"/>
    <x v="4"/>
    <n v="0"/>
  </r>
  <r>
    <x v="6"/>
    <x v="5"/>
    <n v="5"/>
  </r>
  <r>
    <x v="0"/>
    <x v="0"/>
    <n v="244"/>
  </r>
  <r>
    <x v="0"/>
    <x v="1"/>
    <n v="8"/>
  </r>
  <r>
    <x v="0"/>
    <x v="2"/>
    <n v="32"/>
  </r>
  <r>
    <x v="0"/>
    <x v="3"/>
    <n v="7"/>
  </r>
  <r>
    <x v="0"/>
    <x v="4"/>
    <n v="2"/>
  </r>
  <r>
    <x v="0"/>
    <x v="5"/>
    <n v="50"/>
  </r>
  <r>
    <x v="5"/>
    <x v="0"/>
    <n v="562"/>
  </r>
  <r>
    <x v="5"/>
    <x v="1"/>
    <n v="58"/>
  </r>
  <r>
    <x v="5"/>
    <x v="2"/>
    <n v="168"/>
  </r>
  <r>
    <x v="5"/>
    <x v="3"/>
    <n v="43"/>
  </r>
  <r>
    <x v="5"/>
    <x v="4"/>
    <n v="16"/>
  </r>
  <r>
    <x v="5"/>
    <x v="5"/>
    <n v="142"/>
  </r>
  <r>
    <x v="2"/>
    <x v="0"/>
    <n v="79"/>
  </r>
  <r>
    <x v="2"/>
    <x v="1"/>
    <n v="1"/>
  </r>
  <r>
    <x v="2"/>
    <x v="2"/>
    <n v="31"/>
  </r>
  <r>
    <x v="2"/>
    <x v="3"/>
    <n v="4"/>
  </r>
  <r>
    <x v="2"/>
    <x v="4"/>
    <n v="4"/>
  </r>
  <r>
    <x v="2"/>
    <x v="5"/>
    <n v="12"/>
  </r>
  <r>
    <x v="0"/>
    <x v="0"/>
    <n v="79"/>
  </r>
  <r>
    <x v="0"/>
    <x v="1"/>
    <n v="1"/>
  </r>
  <r>
    <x v="0"/>
    <x v="2"/>
    <n v="31"/>
  </r>
  <r>
    <x v="0"/>
    <x v="3"/>
    <n v="4"/>
  </r>
  <r>
    <x v="0"/>
    <x v="4"/>
    <n v="4"/>
  </r>
  <r>
    <x v="0"/>
    <x v="5"/>
    <n v="12"/>
  </r>
  <r>
    <x v="0"/>
    <x v="0"/>
    <n v="1"/>
  </r>
  <r>
    <x v="0"/>
    <x v="1"/>
    <n v="10"/>
  </r>
  <r>
    <x v="0"/>
    <x v="2"/>
    <n v="11"/>
  </r>
  <r>
    <x v="0"/>
    <x v="3"/>
    <n v="19"/>
  </r>
  <r>
    <x v="0"/>
    <x v="4"/>
    <n v="3"/>
  </r>
  <r>
    <x v="0"/>
    <x v="5"/>
    <n v="15"/>
  </r>
  <r>
    <x v="4"/>
    <x v="0"/>
    <n v="4"/>
  </r>
  <r>
    <x v="4"/>
    <x v="1"/>
    <n v="3"/>
  </r>
  <r>
    <x v="4"/>
    <x v="2"/>
    <n v="7"/>
  </r>
  <r>
    <x v="4"/>
    <x v="3"/>
    <n v="0"/>
  </r>
  <r>
    <x v="4"/>
    <x v="4"/>
    <n v="3"/>
  </r>
  <r>
    <x v="4"/>
    <x v="5"/>
    <n v="11"/>
  </r>
  <r>
    <x v="1"/>
    <x v="0"/>
    <n v="8"/>
  </r>
  <r>
    <x v="1"/>
    <x v="1"/>
    <n v="7"/>
  </r>
  <r>
    <x v="1"/>
    <x v="2"/>
    <n v="9"/>
  </r>
  <r>
    <x v="1"/>
    <x v="3"/>
    <n v="13"/>
  </r>
  <r>
    <x v="1"/>
    <x v="4"/>
    <n v="6"/>
  </r>
  <r>
    <x v="1"/>
    <x v="5"/>
    <n v="12"/>
  </r>
  <r>
    <x v="0"/>
    <x v="0"/>
    <n v="707"/>
  </r>
  <r>
    <x v="0"/>
    <x v="1"/>
    <n v="20"/>
  </r>
  <r>
    <x v="0"/>
    <x v="2"/>
    <n v="171"/>
  </r>
  <r>
    <x v="0"/>
    <x v="3"/>
    <n v="65"/>
  </r>
  <r>
    <x v="0"/>
    <x v="4"/>
    <n v="60"/>
  </r>
  <r>
    <x v="0"/>
    <x v="5"/>
    <n v="50"/>
  </r>
  <r>
    <x v="5"/>
    <x v="0"/>
    <n v="356"/>
  </r>
  <r>
    <x v="5"/>
    <x v="1"/>
    <n v="0"/>
  </r>
  <r>
    <x v="5"/>
    <x v="2"/>
    <n v="107"/>
  </r>
  <r>
    <x v="5"/>
    <x v="3"/>
    <n v="19"/>
  </r>
  <r>
    <x v="5"/>
    <x v="4"/>
    <n v="9"/>
  </r>
  <r>
    <x v="5"/>
    <x v="5"/>
    <n v="117"/>
  </r>
  <r>
    <x v="4"/>
    <x v="0"/>
    <n v="356"/>
  </r>
  <r>
    <x v="4"/>
    <x v="1"/>
    <n v="0"/>
  </r>
  <r>
    <x v="4"/>
    <x v="2"/>
    <n v="107"/>
  </r>
  <r>
    <x v="4"/>
    <x v="3"/>
    <n v="19"/>
  </r>
  <r>
    <x v="4"/>
    <x v="4"/>
    <n v="9"/>
  </r>
  <r>
    <x v="4"/>
    <x v="5"/>
    <n v="117"/>
  </r>
  <r>
    <x v="0"/>
    <x v="0"/>
    <n v="743"/>
  </r>
  <r>
    <x v="0"/>
    <x v="1"/>
    <n v="19"/>
  </r>
  <r>
    <x v="0"/>
    <x v="2"/>
    <n v="181"/>
  </r>
  <r>
    <x v="0"/>
    <x v="3"/>
    <n v="12"/>
  </r>
  <r>
    <x v="0"/>
    <x v="4"/>
    <n v="0"/>
  </r>
  <r>
    <x v="0"/>
    <x v="5"/>
    <n v="200"/>
  </r>
  <r>
    <x v="2"/>
    <x v="0"/>
    <n v="235"/>
  </r>
  <r>
    <x v="2"/>
    <x v="1"/>
    <n v="65"/>
  </r>
  <r>
    <x v="2"/>
    <x v="2"/>
    <n v="164"/>
  </r>
  <r>
    <x v="2"/>
    <x v="3"/>
    <n v="50"/>
  </r>
  <r>
    <x v="2"/>
    <x v="4"/>
    <n v="49"/>
  </r>
  <r>
    <x v="2"/>
    <x v="5"/>
    <n v="27"/>
  </r>
  <r>
    <x v="0"/>
    <x v="0"/>
    <n v="393"/>
  </r>
  <r>
    <x v="0"/>
    <x v="1"/>
    <n v="5"/>
  </r>
  <r>
    <x v="0"/>
    <x v="2"/>
    <n v="136"/>
  </r>
  <r>
    <x v="0"/>
    <x v="3"/>
    <n v="7"/>
  </r>
  <r>
    <x v="0"/>
    <x v="4"/>
    <n v="5"/>
  </r>
  <r>
    <x v="0"/>
    <x v="5"/>
    <n v="27"/>
  </r>
  <r>
    <x v="4"/>
    <x v="0"/>
    <n v="721"/>
  </r>
  <r>
    <x v="4"/>
    <x v="1"/>
    <n v="111"/>
  </r>
  <r>
    <x v="4"/>
    <x v="2"/>
    <n v="925"/>
  </r>
  <r>
    <x v="4"/>
    <x v="3"/>
    <n v="97"/>
  </r>
  <r>
    <x v="4"/>
    <x v="4"/>
    <n v="18"/>
  </r>
  <r>
    <x v="4"/>
    <x v="5"/>
    <n v="18"/>
  </r>
  <r>
    <x v="0"/>
    <x v="0"/>
    <n v="28"/>
  </r>
  <r>
    <x v="0"/>
    <x v="1"/>
    <n v="9"/>
  </r>
  <r>
    <x v="0"/>
    <x v="2"/>
    <n v="37"/>
  </r>
  <r>
    <x v="0"/>
    <x v="3"/>
    <n v="12"/>
  </r>
  <r>
    <x v="0"/>
    <x v="4"/>
    <n v="7"/>
  </r>
  <r>
    <x v="0"/>
    <x v="5"/>
    <n v="13"/>
  </r>
  <r>
    <x v="1"/>
    <x v="0"/>
    <n v="896"/>
  </r>
  <r>
    <x v="1"/>
    <x v="1"/>
    <n v="10"/>
  </r>
  <r>
    <x v="1"/>
    <x v="2"/>
    <n v="101"/>
  </r>
  <r>
    <x v="1"/>
    <x v="3"/>
    <n v="13"/>
  </r>
  <r>
    <x v="1"/>
    <x v="4"/>
    <n v="10"/>
  </r>
  <r>
    <x v="1"/>
    <x v="5"/>
    <n v="34"/>
  </r>
  <r>
    <x v="1"/>
    <x v="0"/>
    <n v="217"/>
  </r>
  <r>
    <x v="1"/>
    <x v="1"/>
    <n v="76"/>
  </r>
  <r>
    <x v="1"/>
    <x v="2"/>
    <n v="690"/>
  </r>
  <r>
    <x v="1"/>
    <x v="3"/>
    <n v="50"/>
  </r>
  <r>
    <x v="1"/>
    <x v="4"/>
    <n v="26"/>
  </r>
  <r>
    <x v="1"/>
    <x v="5"/>
    <n v="38"/>
  </r>
  <r>
    <x v="5"/>
    <x v="0"/>
    <n v="48"/>
  </r>
  <r>
    <x v="5"/>
    <x v="1"/>
    <n v="13"/>
  </r>
  <r>
    <x v="5"/>
    <x v="2"/>
    <n v="57"/>
  </r>
  <r>
    <x v="5"/>
    <x v="3"/>
    <n v="24"/>
  </r>
  <r>
    <x v="5"/>
    <x v="4"/>
    <n v="15"/>
  </r>
  <r>
    <x v="5"/>
    <x v="5"/>
    <n v="25"/>
  </r>
  <r>
    <x v="0"/>
    <x v="0"/>
    <n v="482"/>
  </r>
  <r>
    <x v="0"/>
    <x v="1"/>
    <n v="147"/>
  </r>
  <r>
    <x v="0"/>
    <x v="2"/>
    <n v="509"/>
  </r>
  <r>
    <x v="0"/>
    <x v="3"/>
    <n v="104"/>
  </r>
  <r>
    <x v="0"/>
    <x v="4"/>
    <n v="107"/>
  </r>
  <r>
    <x v="0"/>
    <x v="5"/>
    <n v="107"/>
  </r>
  <r>
    <x v="5"/>
    <x v="0"/>
    <n v="167"/>
  </r>
  <r>
    <x v="5"/>
    <x v="1"/>
    <n v="2"/>
  </r>
  <r>
    <x v="5"/>
    <x v="2"/>
    <n v="89"/>
  </r>
  <r>
    <x v="5"/>
    <x v="3"/>
    <n v="0"/>
  </r>
  <r>
    <x v="5"/>
    <x v="4"/>
    <n v="0"/>
  </r>
  <r>
    <x v="5"/>
    <x v="5"/>
    <n v="34"/>
  </r>
  <r>
    <x v="0"/>
    <x v="0"/>
    <n v="879"/>
  </r>
  <r>
    <x v="0"/>
    <x v="1"/>
    <n v="143"/>
  </r>
  <r>
    <x v="0"/>
    <x v="2"/>
    <n v="797"/>
  </r>
  <r>
    <x v="0"/>
    <x v="3"/>
    <n v="106"/>
  </r>
  <r>
    <x v="0"/>
    <x v="4"/>
    <n v="143"/>
  </r>
  <r>
    <x v="0"/>
    <x v="5"/>
    <n v="143"/>
  </r>
  <r>
    <x v="6"/>
    <x v="0"/>
    <n v="6"/>
  </r>
  <r>
    <x v="6"/>
    <x v="1"/>
    <n v="0"/>
  </r>
  <r>
    <x v="6"/>
    <x v="2"/>
    <n v="5"/>
  </r>
  <r>
    <x v="6"/>
    <x v="3"/>
    <n v="2"/>
  </r>
  <r>
    <x v="6"/>
    <x v="4"/>
    <n v="1"/>
  </r>
  <r>
    <x v="6"/>
    <x v="5"/>
    <n v="2"/>
  </r>
  <r>
    <x v="2"/>
    <x v="0"/>
    <n v="367"/>
  </r>
  <r>
    <x v="2"/>
    <x v="1"/>
    <n v="4"/>
  </r>
  <r>
    <x v="2"/>
    <x v="2"/>
    <n v="51"/>
  </r>
  <r>
    <x v="2"/>
    <x v="3"/>
    <n v="6"/>
  </r>
  <r>
    <x v="2"/>
    <x v="4"/>
    <n v="4"/>
  </r>
  <r>
    <x v="2"/>
    <x v="5"/>
    <n v="95"/>
  </r>
  <r>
    <x v="6"/>
    <x v="0"/>
    <n v="693"/>
  </r>
  <r>
    <x v="6"/>
    <x v="1"/>
    <n v="21"/>
  </r>
  <r>
    <x v="6"/>
    <x v="2"/>
    <n v="925"/>
  </r>
  <r>
    <x v="6"/>
    <x v="3"/>
    <n v="31"/>
  </r>
  <r>
    <x v="6"/>
    <x v="4"/>
    <n v="24"/>
  </r>
  <r>
    <x v="6"/>
    <x v="5"/>
    <n v="84"/>
  </r>
  <r>
    <x v="0"/>
    <x v="0"/>
    <n v="691"/>
  </r>
  <r>
    <x v="0"/>
    <x v="1"/>
    <n v="7"/>
  </r>
  <r>
    <x v="0"/>
    <x v="2"/>
    <n v="61"/>
  </r>
  <r>
    <x v="0"/>
    <x v="3"/>
    <n v="10"/>
  </r>
  <r>
    <x v="0"/>
    <x v="4"/>
    <n v="0"/>
  </r>
  <r>
    <x v="0"/>
    <x v="5"/>
    <n v="46"/>
  </r>
  <r>
    <x v="2"/>
    <x v="0"/>
    <n v="231"/>
  </r>
  <r>
    <x v="2"/>
    <x v="1"/>
    <n v="161"/>
  </r>
  <r>
    <x v="2"/>
    <x v="2"/>
    <n v="215"/>
  </r>
  <r>
    <x v="2"/>
    <x v="3"/>
    <n v="171"/>
  </r>
  <r>
    <x v="2"/>
    <x v="4"/>
    <n v="30"/>
  </r>
  <r>
    <x v="2"/>
    <x v="5"/>
    <n v="53"/>
  </r>
  <r>
    <x v="0"/>
    <x v="0"/>
    <n v="816"/>
  </r>
  <r>
    <x v="0"/>
    <x v="1"/>
    <n v="66"/>
  </r>
  <r>
    <x v="0"/>
    <x v="2"/>
    <n v="549"/>
  </r>
  <r>
    <x v="0"/>
    <x v="3"/>
    <n v="216"/>
  </r>
  <r>
    <x v="0"/>
    <x v="4"/>
    <n v="66"/>
  </r>
  <r>
    <x v="0"/>
    <x v="5"/>
    <n v="99"/>
  </r>
  <r>
    <x v="3"/>
    <x v="0"/>
    <n v="19"/>
  </r>
  <r>
    <x v="3"/>
    <x v="1"/>
    <n v="1"/>
  </r>
  <r>
    <x v="3"/>
    <x v="2"/>
    <n v="17"/>
  </r>
  <r>
    <x v="3"/>
    <x v="3"/>
    <n v="2"/>
  </r>
  <r>
    <x v="3"/>
    <x v="4"/>
    <n v="0"/>
  </r>
  <r>
    <x v="3"/>
    <x v="5"/>
    <n v="2"/>
  </r>
  <r>
    <x v="6"/>
    <x v="0"/>
    <n v="24"/>
  </r>
  <r>
    <x v="6"/>
    <x v="1"/>
    <n v="0"/>
  </r>
  <r>
    <x v="6"/>
    <x v="2"/>
    <n v="8"/>
  </r>
  <r>
    <x v="6"/>
    <x v="3"/>
    <n v="0"/>
  </r>
  <r>
    <x v="6"/>
    <x v="4"/>
    <n v="0"/>
  </r>
  <r>
    <x v="6"/>
    <x v="5"/>
    <n v="1"/>
  </r>
  <r>
    <x v="0"/>
    <x v="0"/>
    <n v="483"/>
  </r>
  <r>
    <x v="0"/>
    <x v="1"/>
    <n v="74"/>
  </r>
  <r>
    <x v="0"/>
    <x v="2"/>
    <n v="114"/>
  </r>
  <r>
    <x v="0"/>
    <x v="3"/>
    <n v="169"/>
  </r>
  <r>
    <x v="0"/>
    <x v="4"/>
    <n v="37"/>
  </r>
  <r>
    <x v="0"/>
    <x v="5"/>
    <n v="18"/>
  </r>
  <r>
    <x v="0"/>
    <x v="0"/>
    <n v="32"/>
  </r>
  <r>
    <x v="0"/>
    <x v="1"/>
    <n v="1"/>
  </r>
  <r>
    <x v="0"/>
    <x v="2"/>
    <n v="64"/>
  </r>
  <r>
    <x v="0"/>
    <x v="3"/>
    <n v="16"/>
  </r>
  <r>
    <x v="0"/>
    <x v="4"/>
    <n v="12"/>
  </r>
  <r>
    <x v="0"/>
    <x v="5"/>
    <n v="85"/>
  </r>
  <r>
    <x v="6"/>
    <x v="0"/>
    <n v="595"/>
  </r>
  <r>
    <x v="6"/>
    <x v="1"/>
    <n v="71"/>
  </r>
  <r>
    <x v="6"/>
    <x v="2"/>
    <n v="153"/>
  </r>
  <r>
    <x v="6"/>
    <x v="3"/>
    <n v="120"/>
  </r>
  <r>
    <x v="6"/>
    <x v="4"/>
    <n v="112"/>
  </r>
  <r>
    <x v="6"/>
    <x v="5"/>
    <n v="41"/>
  </r>
  <r>
    <x v="1"/>
    <x v="0"/>
    <n v="1181"/>
  </r>
  <r>
    <x v="1"/>
    <x v="1"/>
    <n v="26"/>
  </r>
  <r>
    <x v="1"/>
    <x v="2"/>
    <n v="120"/>
  </r>
  <r>
    <x v="1"/>
    <x v="3"/>
    <n v="17"/>
  </r>
  <r>
    <x v="1"/>
    <x v="4"/>
    <n v="13"/>
  </r>
  <r>
    <x v="1"/>
    <x v="5"/>
    <n v="39"/>
  </r>
  <r>
    <x v="0"/>
    <x v="0"/>
    <n v="244"/>
  </r>
  <r>
    <x v="0"/>
    <x v="1"/>
    <n v="51"/>
  </r>
  <r>
    <x v="0"/>
    <x v="2"/>
    <n v="270"/>
  </r>
  <r>
    <x v="0"/>
    <x v="3"/>
    <n v="101"/>
  </r>
  <r>
    <x v="0"/>
    <x v="4"/>
    <n v="0"/>
  </r>
  <r>
    <x v="0"/>
    <x v="5"/>
    <n v="45"/>
  </r>
  <r>
    <x v="0"/>
    <x v="0"/>
    <n v="48"/>
  </r>
  <r>
    <x v="0"/>
    <x v="1"/>
    <n v="0"/>
  </r>
  <r>
    <x v="0"/>
    <x v="2"/>
    <n v="14"/>
  </r>
  <r>
    <x v="0"/>
    <x v="3"/>
    <n v="0"/>
  </r>
  <r>
    <x v="0"/>
    <x v="4"/>
    <n v="0"/>
  </r>
  <r>
    <x v="0"/>
    <x v="5"/>
    <n v="6"/>
  </r>
  <r>
    <x v="1"/>
    <x v="0"/>
    <n v="4"/>
  </r>
  <r>
    <x v="1"/>
    <x v="1"/>
    <n v="9"/>
  </r>
  <r>
    <x v="1"/>
    <x v="2"/>
    <n v="12"/>
  </r>
  <r>
    <x v="1"/>
    <x v="3"/>
    <n v="11"/>
  </r>
  <r>
    <x v="1"/>
    <x v="4"/>
    <n v="2"/>
  </r>
  <r>
    <x v="1"/>
    <x v="5"/>
    <n v="8"/>
  </r>
  <r>
    <x v="0"/>
    <x v="0"/>
    <n v="491"/>
  </r>
  <r>
    <x v="0"/>
    <x v="1"/>
    <n v="48"/>
  </r>
  <r>
    <x v="0"/>
    <x v="2"/>
    <n v="231"/>
  </r>
  <r>
    <x v="0"/>
    <x v="3"/>
    <n v="112"/>
  </r>
  <r>
    <x v="0"/>
    <x v="4"/>
    <n v="105"/>
  </r>
  <r>
    <x v="0"/>
    <x v="5"/>
    <n v="134"/>
  </r>
  <r>
    <x v="0"/>
    <x v="0"/>
    <n v="4"/>
  </r>
  <r>
    <x v="0"/>
    <x v="1"/>
    <n v="2"/>
  </r>
  <r>
    <x v="0"/>
    <x v="2"/>
    <n v="5"/>
  </r>
  <r>
    <x v="0"/>
    <x v="3"/>
    <n v="2"/>
  </r>
  <r>
    <x v="0"/>
    <x v="4"/>
    <n v="0"/>
  </r>
  <r>
    <x v="0"/>
    <x v="5"/>
    <n v="0"/>
  </r>
  <r>
    <x v="1"/>
    <x v="0"/>
    <n v="38"/>
  </r>
  <r>
    <x v="1"/>
    <x v="1"/>
    <n v="0"/>
  </r>
  <r>
    <x v="1"/>
    <x v="2"/>
    <n v="12"/>
  </r>
  <r>
    <x v="1"/>
    <x v="3"/>
    <n v="3"/>
  </r>
  <r>
    <x v="1"/>
    <x v="4"/>
    <n v="1"/>
  </r>
  <r>
    <x v="1"/>
    <x v="5"/>
    <n v="1"/>
  </r>
  <r>
    <x v="0"/>
    <x v="0"/>
    <n v="254"/>
  </r>
  <r>
    <x v="0"/>
    <x v="1"/>
    <n v="6"/>
  </r>
  <r>
    <x v="0"/>
    <x v="2"/>
    <n v="71"/>
  </r>
  <r>
    <x v="0"/>
    <x v="3"/>
    <n v="4"/>
  </r>
  <r>
    <x v="0"/>
    <x v="4"/>
    <n v="0"/>
  </r>
  <r>
    <x v="0"/>
    <x v="5"/>
    <n v="27"/>
  </r>
  <r>
    <x v="0"/>
    <x v="0"/>
    <n v="755"/>
  </r>
  <r>
    <x v="0"/>
    <x v="1"/>
    <n v="144"/>
  </r>
  <r>
    <x v="0"/>
    <x v="2"/>
    <n v="562"/>
  </r>
  <r>
    <x v="0"/>
    <x v="3"/>
    <n v="104"/>
  </r>
  <r>
    <x v="0"/>
    <x v="4"/>
    <n v="64"/>
  </r>
  <r>
    <x v="0"/>
    <x v="5"/>
    <n v="224"/>
  </r>
  <r>
    <x v="0"/>
    <x v="0"/>
    <n v="410"/>
  </r>
  <r>
    <x v="0"/>
    <x v="1"/>
    <n v="112"/>
  </r>
  <r>
    <x v="0"/>
    <x v="2"/>
    <n v="420"/>
  </r>
  <r>
    <x v="0"/>
    <x v="3"/>
    <n v="0"/>
  </r>
  <r>
    <x v="0"/>
    <x v="4"/>
    <n v="82"/>
  </r>
  <r>
    <x v="0"/>
    <x v="5"/>
    <n v="71"/>
  </r>
  <r>
    <x v="6"/>
    <x v="0"/>
    <n v="410"/>
  </r>
  <r>
    <x v="6"/>
    <x v="1"/>
    <n v="112"/>
  </r>
  <r>
    <x v="6"/>
    <x v="2"/>
    <n v="420"/>
  </r>
  <r>
    <x v="6"/>
    <x v="3"/>
    <n v="0"/>
  </r>
  <r>
    <x v="6"/>
    <x v="4"/>
    <n v="82"/>
  </r>
  <r>
    <x v="6"/>
    <x v="5"/>
    <n v="71"/>
  </r>
  <r>
    <x v="0"/>
    <x v="0"/>
    <n v="21"/>
  </r>
  <r>
    <x v="0"/>
    <x v="1"/>
    <n v="1"/>
  </r>
  <r>
    <x v="0"/>
    <x v="2"/>
    <n v="9"/>
  </r>
  <r>
    <x v="0"/>
    <x v="3"/>
    <n v="7"/>
  </r>
  <r>
    <x v="0"/>
    <x v="4"/>
    <n v="3"/>
  </r>
  <r>
    <x v="0"/>
    <x v="5"/>
    <n v="5"/>
  </r>
  <r>
    <x v="1"/>
    <x v="0"/>
    <n v="671"/>
  </r>
  <r>
    <x v="1"/>
    <x v="1"/>
    <n v="47"/>
  </r>
  <r>
    <x v="1"/>
    <x v="2"/>
    <n v="655"/>
  </r>
  <r>
    <x v="1"/>
    <x v="3"/>
    <n v="145"/>
  </r>
  <r>
    <x v="1"/>
    <x v="4"/>
    <n v="111"/>
  </r>
  <r>
    <x v="1"/>
    <x v="5"/>
    <n v="15"/>
  </r>
  <r>
    <x v="0"/>
    <x v="0"/>
    <n v="1009"/>
  </r>
  <r>
    <x v="0"/>
    <x v="1"/>
    <n v="181"/>
  </r>
  <r>
    <x v="0"/>
    <x v="2"/>
    <n v="104"/>
  </r>
  <r>
    <x v="0"/>
    <x v="3"/>
    <n v="202"/>
  </r>
  <r>
    <x v="0"/>
    <x v="4"/>
    <n v="21"/>
  </r>
  <r>
    <x v="0"/>
    <x v="5"/>
    <n v="207"/>
  </r>
  <r>
    <x v="4"/>
    <x v="0"/>
    <n v="972"/>
  </r>
  <r>
    <x v="4"/>
    <x v="1"/>
    <n v="19"/>
  </r>
  <r>
    <x v="4"/>
    <x v="2"/>
    <n v="595"/>
  </r>
  <r>
    <x v="4"/>
    <x v="3"/>
    <n v="180"/>
  </r>
  <r>
    <x v="4"/>
    <x v="4"/>
    <n v="26"/>
  </r>
  <r>
    <x v="4"/>
    <x v="5"/>
    <n v="138"/>
  </r>
  <r>
    <x v="0"/>
    <x v="0"/>
    <n v="11"/>
  </r>
  <r>
    <x v="0"/>
    <x v="1"/>
    <n v="7"/>
  </r>
  <r>
    <x v="0"/>
    <x v="2"/>
    <n v="12"/>
  </r>
  <r>
    <x v="0"/>
    <x v="3"/>
    <n v="2"/>
  </r>
  <r>
    <x v="0"/>
    <x v="4"/>
    <n v="2"/>
  </r>
  <r>
    <x v="0"/>
    <x v="5"/>
    <n v="27"/>
  </r>
  <r>
    <x v="1"/>
    <x v="0"/>
    <n v="598"/>
  </r>
  <r>
    <x v="1"/>
    <x v="1"/>
    <n v="16"/>
  </r>
  <r>
    <x v="1"/>
    <x v="2"/>
    <n v="141"/>
  </r>
  <r>
    <x v="1"/>
    <x v="3"/>
    <n v="32"/>
  </r>
  <r>
    <x v="1"/>
    <x v="4"/>
    <n v="41"/>
  </r>
  <r>
    <x v="1"/>
    <x v="5"/>
    <n v="49"/>
  </r>
  <r>
    <x v="0"/>
    <x v="0"/>
    <n v="139"/>
  </r>
  <r>
    <x v="0"/>
    <x v="1"/>
    <n v="13"/>
  </r>
  <r>
    <x v="0"/>
    <x v="2"/>
    <n v="78"/>
  </r>
  <r>
    <x v="0"/>
    <x v="3"/>
    <n v="20"/>
  </r>
  <r>
    <x v="0"/>
    <x v="4"/>
    <n v="13"/>
  </r>
  <r>
    <x v="0"/>
    <x v="5"/>
    <n v="36"/>
  </r>
  <r>
    <x v="2"/>
    <x v="0"/>
    <n v="488"/>
  </r>
  <r>
    <x v="2"/>
    <x v="1"/>
    <n v="21"/>
  </r>
  <r>
    <x v="2"/>
    <x v="2"/>
    <n v="238"/>
  </r>
  <r>
    <x v="2"/>
    <x v="3"/>
    <n v="56"/>
  </r>
  <r>
    <x v="2"/>
    <x v="4"/>
    <n v="108"/>
  </r>
  <r>
    <x v="2"/>
    <x v="5"/>
    <n v="28"/>
  </r>
  <r>
    <x v="1"/>
    <x v="0"/>
    <n v="15"/>
  </r>
  <r>
    <x v="1"/>
    <x v="1"/>
    <n v="0"/>
  </r>
  <r>
    <x v="1"/>
    <x v="2"/>
    <n v="8"/>
  </r>
  <r>
    <x v="1"/>
    <x v="3"/>
    <n v="4"/>
  </r>
  <r>
    <x v="1"/>
    <x v="4"/>
    <n v="2"/>
  </r>
  <r>
    <x v="1"/>
    <x v="5"/>
    <n v="20"/>
  </r>
  <r>
    <x v="0"/>
    <x v="0"/>
    <n v="15"/>
  </r>
  <r>
    <x v="0"/>
    <x v="1"/>
    <n v="0"/>
  </r>
  <r>
    <x v="0"/>
    <x v="2"/>
    <n v="8"/>
  </r>
  <r>
    <x v="0"/>
    <x v="3"/>
    <n v="4"/>
  </r>
  <r>
    <x v="0"/>
    <x v="4"/>
    <n v="2"/>
  </r>
  <r>
    <x v="0"/>
    <x v="5"/>
    <n v="20"/>
  </r>
  <r>
    <x v="0"/>
    <x v="0"/>
    <n v="15"/>
  </r>
  <r>
    <x v="0"/>
    <x v="1"/>
    <n v="0"/>
  </r>
  <r>
    <x v="0"/>
    <x v="2"/>
    <n v="8"/>
  </r>
  <r>
    <x v="0"/>
    <x v="3"/>
    <n v="4"/>
  </r>
  <r>
    <x v="0"/>
    <x v="4"/>
    <n v="2"/>
  </r>
  <r>
    <x v="0"/>
    <x v="5"/>
    <n v="20"/>
  </r>
  <r>
    <x v="6"/>
    <x v="0"/>
    <n v="15"/>
  </r>
  <r>
    <x v="6"/>
    <x v="1"/>
    <n v="0"/>
  </r>
  <r>
    <x v="6"/>
    <x v="2"/>
    <n v="8"/>
  </r>
  <r>
    <x v="6"/>
    <x v="3"/>
    <n v="4"/>
  </r>
  <r>
    <x v="6"/>
    <x v="4"/>
    <n v="2"/>
  </r>
  <r>
    <x v="6"/>
    <x v="5"/>
    <n v="20"/>
  </r>
  <r>
    <x v="0"/>
    <x v="0"/>
    <n v="605"/>
  </r>
  <r>
    <x v="0"/>
    <x v="1"/>
    <n v="10"/>
  </r>
  <r>
    <x v="0"/>
    <x v="2"/>
    <n v="345"/>
  </r>
  <r>
    <x v="0"/>
    <x v="3"/>
    <n v="84"/>
  </r>
  <r>
    <x v="0"/>
    <x v="4"/>
    <n v="54"/>
  </r>
  <r>
    <x v="0"/>
    <x v="5"/>
    <n v="32"/>
  </r>
  <r>
    <x v="6"/>
    <x v="0"/>
    <n v="0"/>
  </r>
  <r>
    <x v="6"/>
    <x v="1"/>
    <n v="4"/>
  </r>
  <r>
    <x v="6"/>
    <x v="2"/>
    <n v="5"/>
  </r>
  <r>
    <x v="6"/>
    <x v="3"/>
    <n v="6"/>
  </r>
  <r>
    <x v="6"/>
    <x v="4"/>
    <n v="0"/>
  </r>
  <r>
    <x v="6"/>
    <x v="5"/>
    <n v="4"/>
  </r>
  <r>
    <x v="3"/>
    <x v="0"/>
    <n v="702"/>
  </r>
  <r>
    <x v="3"/>
    <x v="1"/>
    <n v="17"/>
  </r>
  <r>
    <x v="3"/>
    <x v="2"/>
    <n v="151"/>
  </r>
  <r>
    <x v="3"/>
    <x v="3"/>
    <n v="0"/>
  </r>
  <r>
    <x v="3"/>
    <x v="4"/>
    <n v="8"/>
  </r>
  <r>
    <x v="3"/>
    <x v="5"/>
    <n v="35"/>
  </r>
  <r>
    <x v="4"/>
    <x v="0"/>
    <n v="2"/>
  </r>
  <r>
    <x v="4"/>
    <x v="1"/>
    <n v="5"/>
  </r>
  <r>
    <x v="4"/>
    <x v="2"/>
    <n v="12"/>
  </r>
  <r>
    <x v="4"/>
    <x v="3"/>
    <n v="4"/>
  </r>
  <r>
    <x v="4"/>
    <x v="4"/>
    <n v="8"/>
  </r>
  <r>
    <x v="4"/>
    <x v="5"/>
    <n v="7"/>
  </r>
  <r>
    <x v="0"/>
    <x v="0"/>
    <n v="239"/>
  </r>
  <r>
    <x v="0"/>
    <x v="1"/>
    <n v="7"/>
  </r>
  <r>
    <x v="0"/>
    <x v="2"/>
    <n v="119"/>
  </r>
  <r>
    <x v="0"/>
    <x v="3"/>
    <n v="4"/>
  </r>
  <r>
    <x v="0"/>
    <x v="4"/>
    <n v="15"/>
  </r>
  <r>
    <x v="0"/>
    <x v="5"/>
    <n v="11"/>
  </r>
  <r>
    <x v="6"/>
    <x v="0"/>
    <n v="5"/>
  </r>
  <r>
    <x v="6"/>
    <x v="1"/>
    <n v="1"/>
  </r>
  <r>
    <x v="6"/>
    <x v="2"/>
    <n v="5"/>
  </r>
  <r>
    <x v="6"/>
    <x v="3"/>
    <n v="10"/>
  </r>
  <r>
    <x v="6"/>
    <x v="4"/>
    <n v="0"/>
  </r>
  <r>
    <x v="6"/>
    <x v="5"/>
    <n v="7"/>
  </r>
  <r>
    <x v="1"/>
    <x v="0"/>
    <n v="1"/>
  </r>
  <r>
    <x v="1"/>
    <x v="1"/>
    <n v="6"/>
  </r>
  <r>
    <x v="1"/>
    <x v="2"/>
    <n v="7"/>
  </r>
  <r>
    <x v="1"/>
    <x v="3"/>
    <n v="11"/>
  </r>
  <r>
    <x v="1"/>
    <x v="4"/>
    <n v="5"/>
  </r>
  <r>
    <x v="1"/>
    <x v="5"/>
    <n v="3"/>
  </r>
  <r>
    <x v="1"/>
    <x v="0"/>
    <n v="183"/>
  </r>
  <r>
    <x v="1"/>
    <x v="1"/>
    <n v="2"/>
  </r>
  <r>
    <x v="1"/>
    <x v="2"/>
    <n v="64"/>
  </r>
  <r>
    <x v="1"/>
    <x v="3"/>
    <n v="7"/>
  </r>
  <r>
    <x v="1"/>
    <x v="4"/>
    <n v="2"/>
  </r>
  <r>
    <x v="1"/>
    <x v="5"/>
    <n v="12"/>
  </r>
  <r>
    <x v="0"/>
    <x v="0"/>
    <n v="771"/>
  </r>
  <r>
    <x v="0"/>
    <x v="1"/>
    <n v="51"/>
  </r>
  <r>
    <x v="0"/>
    <x v="2"/>
    <n v="154"/>
  </r>
  <r>
    <x v="0"/>
    <x v="3"/>
    <n v="54"/>
  </r>
  <r>
    <x v="0"/>
    <x v="4"/>
    <n v="10"/>
  </r>
  <r>
    <x v="0"/>
    <x v="5"/>
    <n v="154"/>
  </r>
  <r>
    <x v="0"/>
    <x v="0"/>
    <n v="83"/>
  </r>
  <r>
    <x v="0"/>
    <x v="1"/>
    <n v="2"/>
  </r>
  <r>
    <x v="0"/>
    <x v="2"/>
    <n v="101"/>
  </r>
  <r>
    <x v="0"/>
    <x v="3"/>
    <n v="64"/>
  </r>
  <r>
    <x v="0"/>
    <x v="4"/>
    <n v="26"/>
  </r>
  <r>
    <x v="0"/>
    <x v="5"/>
    <n v="117"/>
  </r>
  <r>
    <x v="0"/>
    <x v="0"/>
    <n v="170"/>
  </r>
  <r>
    <x v="0"/>
    <x v="1"/>
    <n v="6"/>
  </r>
  <r>
    <x v="0"/>
    <x v="2"/>
    <n v="97"/>
  </r>
  <r>
    <x v="0"/>
    <x v="3"/>
    <n v="24"/>
  </r>
  <r>
    <x v="0"/>
    <x v="4"/>
    <n v="12"/>
  </r>
  <r>
    <x v="0"/>
    <x v="5"/>
    <n v="88"/>
  </r>
  <r>
    <x v="0"/>
    <x v="0"/>
    <n v="39"/>
  </r>
  <r>
    <x v="0"/>
    <x v="1"/>
    <n v="1"/>
  </r>
  <r>
    <x v="0"/>
    <x v="2"/>
    <n v="9"/>
  </r>
  <r>
    <x v="0"/>
    <x v="3"/>
    <n v="2"/>
  </r>
  <r>
    <x v="0"/>
    <x v="4"/>
    <n v="0"/>
  </r>
  <r>
    <x v="0"/>
    <x v="5"/>
    <n v="8"/>
  </r>
  <r>
    <x v="0"/>
    <x v="0"/>
    <n v="33"/>
  </r>
  <r>
    <x v="0"/>
    <x v="1"/>
    <n v="0"/>
  </r>
  <r>
    <x v="0"/>
    <x v="2"/>
    <n v="5"/>
  </r>
  <r>
    <x v="0"/>
    <x v="3"/>
    <n v="0"/>
  </r>
  <r>
    <x v="0"/>
    <x v="4"/>
    <n v="0"/>
  </r>
  <r>
    <x v="0"/>
    <x v="5"/>
    <n v="0"/>
  </r>
  <r>
    <x v="1"/>
    <x v="0"/>
    <n v="450"/>
  </r>
  <r>
    <x v="1"/>
    <x v="1"/>
    <n v="133"/>
  </r>
  <r>
    <x v="1"/>
    <x v="2"/>
    <n v="951"/>
  </r>
  <r>
    <x v="1"/>
    <x v="3"/>
    <n v="173"/>
  </r>
  <r>
    <x v="1"/>
    <x v="4"/>
    <n v="0"/>
  </r>
  <r>
    <x v="1"/>
    <x v="5"/>
    <n v="216"/>
  </r>
  <r>
    <x v="1"/>
    <x v="0"/>
    <n v="51"/>
  </r>
  <r>
    <x v="1"/>
    <x v="1"/>
    <n v="2"/>
  </r>
  <r>
    <x v="1"/>
    <x v="2"/>
    <n v="7"/>
  </r>
  <r>
    <x v="1"/>
    <x v="3"/>
    <n v="0"/>
  </r>
  <r>
    <x v="1"/>
    <x v="4"/>
    <n v="1"/>
  </r>
  <r>
    <x v="1"/>
    <x v="5"/>
    <n v="2"/>
  </r>
  <r>
    <x v="3"/>
    <x v="0"/>
    <n v="0"/>
  </r>
  <r>
    <x v="3"/>
    <x v="1"/>
    <n v="0"/>
  </r>
  <r>
    <x v="3"/>
    <x v="2"/>
    <n v="1"/>
  </r>
  <r>
    <x v="3"/>
    <x v="3"/>
    <n v="7"/>
  </r>
  <r>
    <x v="3"/>
    <x v="4"/>
    <n v="4"/>
  </r>
  <r>
    <x v="3"/>
    <x v="5"/>
    <n v="6"/>
  </r>
  <r>
    <x v="6"/>
    <x v="0"/>
    <n v="59"/>
  </r>
  <r>
    <x v="6"/>
    <x v="1"/>
    <n v="0"/>
  </r>
  <r>
    <x v="6"/>
    <x v="2"/>
    <n v="11"/>
  </r>
  <r>
    <x v="6"/>
    <x v="3"/>
    <n v="4"/>
  </r>
  <r>
    <x v="6"/>
    <x v="4"/>
    <n v="2"/>
  </r>
  <r>
    <x v="6"/>
    <x v="5"/>
    <n v="5"/>
  </r>
  <r>
    <x v="0"/>
    <x v="0"/>
    <n v="1063"/>
  </r>
  <r>
    <x v="0"/>
    <x v="1"/>
    <n v="89"/>
  </r>
  <r>
    <x v="0"/>
    <x v="2"/>
    <n v="102"/>
  </r>
  <r>
    <x v="0"/>
    <x v="3"/>
    <n v="16"/>
  </r>
  <r>
    <x v="0"/>
    <x v="4"/>
    <n v="12"/>
  </r>
  <r>
    <x v="0"/>
    <x v="5"/>
    <n v="25"/>
  </r>
  <r>
    <x v="6"/>
    <x v="0"/>
    <n v="789"/>
  </r>
  <r>
    <x v="6"/>
    <x v="1"/>
    <n v="0"/>
  </r>
  <r>
    <x v="6"/>
    <x v="2"/>
    <n v="133"/>
  </r>
  <r>
    <x v="6"/>
    <x v="3"/>
    <n v="0"/>
  </r>
  <r>
    <x v="6"/>
    <x v="4"/>
    <n v="28"/>
  </r>
  <r>
    <x v="6"/>
    <x v="5"/>
    <n v="152"/>
  </r>
  <r>
    <x v="0"/>
    <x v="0"/>
    <n v="63"/>
  </r>
  <r>
    <x v="0"/>
    <x v="1"/>
    <n v="10"/>
  </r>
  <r>
    <x v="0"/>
    <x v="2"/>
    <n v="83"/>
  </r>
  <r>
    <x v="0"/>
    <x v="3"/>
    <n v="7"/>
  </r>
  <r>
    <x v="0"/>
    <x v="4"/>
    <n v="19"/>
  </r>
  <r>
    <x v="0"/>
    <x v="5"/>
    <n v="19"/>
  </r>
  <r>
    <x v="0"/>
    <x v="0"/>
    <n v="228"/>
  </r>
  <r>
    <x v="0"/>
    <x v="1"/>
    <n v="19"/>
  </r>
  <r>
    <x v="0"/>
    <x v="2"/>
    <n v="130"/>
  </r>
  <r>
    <x v="0"/>
    <x v="3"/>
    <n v="4"/>
  </r>
  <r>
    <x v="0"/>
    <x v="4"/>
    <n v="11"/>
  </r>
  <r>
    <x v="0"/>
    <x v="5"/>
    <n v="51"/>
  </r>
  <r>
    <x v="0"/>
    <x v="0"/>
    <n v="512"/>
  </r>
  <r>
    <x v="0"/>
    <x v="1"/>
    <n v="0"/>
  </r>
  <r>
    <x v="0"/>
    <x v="2"/>
    <n v="83"/>
  </r>
  <r>
    <x v="0"/>
    <x v="3"/>
    <n v="0"/>
  </r>
  <r>
    <x v="0"/>
    <x v="4"/>
    <n v="0"/>
  </r>
  <r>
    <x v="0"/>
    <x v="5"/>
    <n v="41"/>
  </r>
  <r>
    <x v="2"/>
    <x v="0"/>
    <n v="11"/>
  </r>
  <r>
    <x v="2"/>
    <x v="1"/>
    <n v="1"/>
  </r>
  <r>
    <x v="2"/>
    <x v="2"/>
    <n v="6"/>
  </r>
  <r>
    <x v="2"/>
    <x v="3"/>
    <n v="2"/>
  </r>
  <r>
    <x v="2"/>
    <x v="4"/>
    <n v="1"/>
  </r>
  <r>
    <x v="2"/>
    <x v="5"/>
    <n v="6"/>
  </r>
  <r>
    <x v="0"/>
    <x v="0"/>
    <n v="275"/>
  </r>
  <r>
    <x v="0"/>
    <x v="1"/>
    <n v="59"/>
  </r>
  <r>
    <x v="0"/>
    <x v="2"/>
    <n v="107"/>
  </r>
  <r>
    <x v="0"/>
    <x v="3"/>
    <n v="69"/>
  </r>
  <r>
    <x v="0"/>
    <x v="4"/>
    <n v="101"/>
  </r>
  <r>
    <x v="0"/>
    <x v="5"/>
    <n v="59"/>
  </r>
  <r>
    <x v="0"/>
    <x v="0"/>
    <n v="452"/>
  </r>
  <r>
    <x v="0"/>
    <x v="1"/>
    <n v="20"/>
  </r>
  <r>
    <x v="0"/>
    <x v="2"/>
    <n v="514"/>
  </r>
  <r>
    <x v="0"/>
    <x v="3"/>
    <n v="13"/>
  </r>
  <r>
    <x v="0"/>
    <x v="4"/>
    <n v="30"/>
  </r>
  <r>
    <x v="0"/>
    <x v="5"/>
    <n v="0"/>
  </r>
  <r>
    <x v="6"/>
    <x v="0"/>
    <n v="7"/>
  </r>
  <r>
    <x v="6"/>
    <x v="1"/>
    <n v="17"/>
  </r>
  <r>
    <x v="6"/>
    <x v="2"/>
    <n v="18"/>
  </r>
  <r>
    <x v="6"/>
    <x v="3"/>
    <n v="6"/>
  </r>
  <r>
    <x v="6"/>
    <x v="4"/>
    <n v="10"/>
  </r>
  <r>
    <x v="6"/>
    <x v="5"/>
    <n v="26"/>
  </r>
  <r>
    <x v="0"/>
    <x v="0"/>
    <n v="355"/>
  </r>
  <r>
    <x v="0"/>
    <x v="1"/>
    <n v="30"/>
  </r>
  <r>
    <x v="0"/>
    <x v="2"/>
    <n v="177"/>
  </r>
  <r>
    <x v="0"/>
    <x v="3"/>
    <n v="90"/>
  </r>
  <r>
    <x v="0"/>
    <x v="4"/>
    <n v="138"/>
  </r>
  <r>
    <x v="0"/>
    <x v="5"/>
    <n v="30"/>
  </r>
  <r>
    <x v="0"/>
    <x v="0"/>
    <n v="512"/>
  </r>
  <r>
    <x v="0"/>
    <x v="1"/>
    <n v="53"/>
  </r>
  <r>
    <x v="0"/>
    <x v="2"/>
    <n v="98"/>
  </r>
  <r>
    <x v="0"/>
    <x v="3"/>
    <n v="81"/>
  </r>
  <r>
    <x v="0"/>
    <x v="4"/>
    <n v="179"/>
  </r>
  <r>
    <x v="0"/>
    <x v="5"/>
    <n v="89"/>
  </r>
  <r>
    <x v="0"/>
    <x v="0"/>
    <n v="204"/>
  </r>
  <r>
    <x v="0"/>
    <x v="1"/>
    <n v="97"/>
  </r>
  <r>
    <x v="0"/>
    <x v="2"/>
    <n v="97"/>
  </r>
  <r>
    <x v="0"/>
    <x v="3"/>
    <n v="21"/>
  </r>
  <r>
    <x v="0"/>
    <x v="4"/>
    <n v="118"/>
  </r>
  <r>
    <x v="0"/>
    <x v="5"/>
    <n v="26"/>
  </r>
  <r>
    <x v="0"/>
    <x v="0"/>
    <n v="6"/>
  </r>
  <r>
    <x v="0"/>
    <x v="1"/>
    <n v="0"/>
  </r>
  <r>
    <x v="0"/>
    <x v="2"/>
    <n v="5"/>
  </r>
  <r>
    <x v="0"/>
    <x v="3"/>
    <n v="0"/>
  </r>
  <r>
    <x v="0"/>
    <x v="4"/>
    <n v="0"/>
  </r>
  <r>
    <x v="0"/>
    <x v="5"/>
    <n v="1"/>
  </r>
  <r>
    <x v="5"/>
    <x v="0"/>
    <n v="235"/>
  </r>
  <r>
    <x v="5"/>
    <x v="1"/>
    <n v="6"/>
  </r>
  <r>
    <x v="5"/>
    <x v="2"/>
    <n v="45"/>
  </r>
  <r>
    <x v="5"/>
    <x v="3"/>
    <n v="8"/>
  </r>
  <r>
    <x v="5"/>
    <x v="4"/>
    <n v="9"/>
  </r>
  <r>
    <x v="5"/>
    <x v="5"/>
    <n v="12"/>
  </r>
  <r>
    <x v="6"/>
    <x v="0"/>
    <n v="33"/>
  </r>
  <r>
    <x v="6"/>
    <x v="1"/>
    <n v="6"/>
  </r>
  <r>
    <x v="6"/>
    <x v="2"/>
    <n v="40"/>
  </r>
  <r>
    <x v="6"/>
    <x v="3"/>
    <n v="3"/>
  </r>
  <r>
    <x v="6"/>
    <x v="4"/>
    <n v="7"/>
  </r>
  <r>
    <x v="6"/>
    <x v="5"/>
    <n v="10"/>
  </r>
  <r>
    <x v="0"/>
    <x v="0"/>
    <n v="239"/>
  </r>
  <r>
    <x v="0"/>
    <x v="1"/>
    <n v="3"/>
  </r>
  <r>
    <x v="0"/>
    <x v="2"/>
    <n v="141"/>
  </r>
  <r>
    <x v="0"/>
    <x v="3"/>
    <n v="0"/>
  </r>
  <r>
    <x v="0"/>
    <x v="4"/>
    <n v="7"/>
  </r>
  <r>
    <x v="0"/>
    <x v="5"/>
    <n v="23"/>
  </r>
  <r>
    <x v="0"/>
    <x v="0"/>
    <n v="11"/>
  </r>
  <r>
    <x v="0"/>
    <x v="1"/>
    <n v="0"/>
  </r>
  <r>
    <x v="0"/>
    <x v="2"/>
    <n v="5"/>
  </r>
  <r>
    <x v="0"/>
    <x v="3"/>
    <n v="0"/>
  </r>
  <r>
    <x v="0"/>
    <x v="4"/>
    <n v="0"/>
  </r>
  <r>
    <x v="0"/>
    <x v="5"/>
    <n v="1"/>
  </r>
  <r>
    <x v="6"/>
    <x v="0"/>
    <n v="5"/>
  </r>
  <r>
    <x v="6"/>
    <x v="1"/>
    <n v="6"/>
  </r>
  <r>
    <x v="6"/>
    <x v="2"/>
    <n v="15"/>
  </r>
  <r>
    <x v="6"/>
    <x v="3"/>
    <n v="11"/>
  </r>
  <r>
    <x v="6"/>
    <x v="4"/>
    <n v="7"/>
  </r>
  <r>
    <x v="6"/>
    <x v="5"/>
    <n v="13"/>
  </r>
  <r>
    <x v="0"/>
    <x v="0"/>
    <n v="252"/>
  </r>
  <r>
    <x v="0"/>
    <x v="1"/>
    <n v="3"/>
  </r>
  <r>
    <x v="0"/>
    <x v="2"/>
    <n v="42"/>
  </r>
  <r>
    <x v="0"/>
    <x v="3"/>
    <n v="4"/>
  </r>
  <r>
    <x v="0"/>
    <x v="4"/>
    <n v="3"/>
  </r>
  <r>
    <x v="0"/>
    <x v="5"/>
    <n v="102"/>
  </r>
  <r>
    <x v="5"/>
    <x v="0"/>
    <n v="556"/>
  </r>
  <r>
    <x v="5"/>
    <x v="1"/>
    <n v="54"/>
  </r>
  <r>
    <x v="5"/>
    <x v="2"/>
    <n v="845"/>
  </r>
  <r>
    <x v="5"/>
    <x v="3"/>
    <n v="202"/>
  </r>
  <r>
    <x v="5"/>
    <x v="4"/>
    <n v="133"/>
  </r>
  <r>
    <x v="5"/>
    <x v="5"/>
    <n v="63"/>
  </r>
  <r>
    <x v="1"/>
    <x v="0"/>
    <n v="556"/>
  </r>
  <r>
    <x v="1"/>
    <x v="1"/>
    <n v="54"/>
  </r>
  <r>
    <x v="1"/>
    <x v="2"/>
    <n v="845"/>
  </r>
  <r>
    <x v="1"/>
    <x v="3"/>
    <n v="202"/>
  </r>
  <r>
    <x v="1"/>
    <x v="4"/>
    <n v="133"/>
  </r>
  <r>
    <x v="1"/>
    <x v="5"/>
    <n v="63"/>
  </r>
  <r>
    <x v="0"/>
    <x v="0"/>
    <n v="27"/>
  </r>
  <r>
    <x v="0"/>
    <x v="1"/>
    <n v="0"/>
  </r>
  <r>
    <x v="0"/>
    <x v="2"/>
    <n v="10"/>
  </r>
  <r>
    <x v="0"/>
    <x v="3"/>
    <n v="0"/>
  </r>
  <r>
    <x v="0"/>
    <x v="4"/>
    <n v="0"/>
  </r>
  <r>
    <x v="0"/>
    <x v="5"/>
    <n v="4"/>
  </r>
  <r>
    <x v="2"/>
    <x v="0"/>
    <n v="3"/>
  </r>
  <r>
    <x v="2"/>
    <x v="1"/>
    <n v="14"/>
  </r>
  <r>
    <x v="2"/>
    <x v="2"/>
    <n v="17"/>
  </r>
  <r>
    <x v="2"/>
    <x v="3"/>
    <n v="6"/>
  </r>
  <r>
    <x v="2"/>
    <x v="4"/>
    <n v="1"/>
  </r>
  <r>
    <x v="2"/>
    <x v="5"/>
    <n v="5"/>
  </r>
  <r>
    <x v="0"/>
    <x v="0"/>
    <n v="317"/>
  </r>
  <r>
    <x v="0"/>
    <x v="1"/>
    <n v="46"/>
  </r>
  <r>
    <x v="0"/>
    <x v="2"/>
    <n v="247"/>
  </r>
  <r>
    <x v="0"/>
    <x v="3"/>
    <n v="151"/>
  </r>
  <r>
    <x v="0"/>
    <x v="4"/>
    <n v="46"/>
  </r>
  <r>
    <x v="0"/>
    <x v="5"/>
    <n v="139"/>
  </r>
  <r>
    <x v="0"/>
    <x v="0"/>
    <n v="158"/>
  </r>
  <r>
    <x v="0"/>
    <x v="1"/>
    <n v="19"/>
  </r>
  <r>
    <x v="0"/>
    <x v="2"/>
    <n v="288"/>
  </r>
  <r>
    <x v="0"/>
    <x v="3"/>
    <n v="25"/>
  </r>
  <r>
    <x v="0"/>
    <x v="4"/>
    <n v="0"/>
  </r>
  <r>
    <x v="0"/>
    <x v="5"/>
    <n v="38"/>
  </r>
  <r>
    <x v="6"/>
    <x v="0"/>
    <n v="897"/>
  </r>
  <r>
    <x v="6"/>
    <x v="1"/>
    <n v="23"/>
  </r>
  <r>
    <x v="6"/>
    <x v="2"/>
    <n v="207"/>
  </r>
  <r>
    <x v="6"/>
    <x v="3"/>
    <n v="15"/>
  </r>
  <r>
    <x v="6"/>
    <x v="4"/>
    <n v="11"/>
  </r>
  <r>
    <x v="6"/>
    <x v="5"/>
    <n v="92"/>
  </r>
  <r>
    <x v="1"/>
    <x v="0"/>
    <n v="167"/>
  </r>
  <r>
    <x v="1"/>
    <x v="1"/>
    <n v="13"/>
  </r>
  <r>
    <x v="1"/>
    <x v="2"/>
    <n v="180"/>
  </r>
  <r>
    <x v="1"/>
    <x v="3"/>
    <n v="86"/>
  </r>
  <r>
    <x v="1"/>
    <x v="4"/>
    <n v="13"/>
  </r>
  <r>
    <x v="1"/>
    <x v="5"/>
    <n v="70"/>
  </r>
  <r>
    <x v="0"/>
    <x v="0"/>
    <n v="16"/>
  </r>
  <r>
    <x v="0"/>
    <x v="1"/>
    <n v="0"/>
  </r>
  <r>
    <x v="0"/>
    <x v="2"/>
    <n v="17"/>
  </r>
  <r>
    <x v="0"/>
    <x v="3"/>
    <n v="6"/>
  </r>
  <r>
    <x v="0"/>
    <x v="4"/>
    <n v="3"/>
  </r>
  <r>
    <x v="0"/>
    <x v="5"/>
    <n v="6"/>
  </r>
  <r>
    <x v="6"/>
    <x v="0"/>
    <n v="48"/>
  </r>
  <r>
    <x v="6"/>
    <x v="1"/>
    <n v="58"/>
  </r>
  <r>
    <x v="6"/>
    <x v="2"/>
    <n v="68"/>
  </r>
  <r>
    <x v="6"/>
    <x v="3"/>
    <n v="16"/>
  </r>
  <r>
    <x v="6"/>
    <x v="4"/>
    <n v="66"/>
  </r>
  <r>
    <x v="6"/>
    <x v="5"/>
    <n v="43"/>
  </r>
  <r>
    <x v="1"/>
    <x v="0"/>
    <n v="2"/>
  </r>
  <r>
    <x v="1"/>
    <x v="1"/>
    <n v="3"/>
  </r>
  <r>
    <x v="1"/>
    <x v="2"/>
    <n v="6"/>
  </r>
  <r>
    <x v="1"/>
    <x v="3"/>
    <n v="4"/>
  </r>
  <r>
    <x v="1"/>
    <x v="4"/>
    <n v="1"/>
  </r>
  <r>
    <x v="1"/>
    <x v="5"/>
    <n v="9"/>
  </r>
  <r>
    <x v="1"/>
    <x v="0"/>
    <n v="2"/>
  </r>
  <r>
    <x v="1"/>
    <x v="1"/>
    <n v="3"/>
  </r>
  <r>
    <x v="1"/>
    <x v="2"/>
    <n v="6"/>
  </r>
  <r>
    <x v="1"/>
    <x v="3"/>
    <n v="4"/>
  </r>
  <r>
    <x v="1"/>
    <x v="4"/>
    <n v="1"/>
  </r>
  <r>
    <x v="1"/>
    <x v="5"/>
    <n v="9"/>
  </r>
  <r>
    <x v="6"/>
    <x v="0"/>
    <n v="42"/>
  </r>
  <r>
    <x v="6"/>
    <x v="1"/>
    <n v="0"/>
  </r>
  <r>
    <x v="6"/>
    <x v="2"/>
    <n v="17"/>
  </r>
  <r>
    <x v="6"/>
    <x v="3"/>
    <n v="0"/>
  </r>
  <r>
    <x v="6"/>
    <x v="4"/>
    <n v="0"/>
  </r>
  <r>
    <x v="6"/>
    <x v="5"/>
    <n v="18"/>
  </r>
  <r>
    <x v="0"/>
    <x v="0"/>
    <n v="97"/>
  </r>
  <r>
    <x v="0"/>
    <x v="1"/>
    <n v="3"/>
  </r>
  <r>
    <x v="0"/>
    <x v="2"/>
    <n v="66"/>
  </r>
  <r>
    <x v="0"/>
    <x v="3"/>
    <n v="12"/>
  </r>
  <r>
    <x v="0"/>
    <x v="4"/>
    <n v="7"/>
  </r>
  <r>
    <x v="0"/>
    <x v="5"/>
    <n v="34"/>
  </r>
  <r>
    <x v="1"/>
    <x v="0"/>
    <n v="24"/>
  </r>
  <r>
    <x v="1"/>
    <x v="1"/>
    <n v="1"/>
  </r>
  <r>
    <x v="1"/>
    <x v="2"/>
    <n v="16"/>
  </r>
  <r>
    <x v="1"/>
    <x v="3"/>
    <n v="12"/>
  </r>
  <r>
    <x v="1"/>
    <x v="4"/>
    <n v="2"/>
  </r>
  <r>
    <x v="1"/>
    <x v="5"/>
    <n v="5"/>
  </r>
  <r>
    <x v="3"/>
    <x v="0"/>
    <n v="9"/>
  </r>
  <r>
    <x v="3"/>
    <x v="1"/>
    <n v="1"/>
  </r>
  <r>
    <x v="3"/>
    <x v="2"/>
    <n v="5"/>
  </r>
  <r>
    <x v="3"/>
    <x v="3"/>
    <n v="2"/>
  </r>
  <r>
    <x v="3"/>
    <x v="4"/>
    <n v="1"/>
  </r>
  <r>
    <x v="3"/>
    <x v="5"/>
    <n v="4"/>
  </r>
  <r>
    <x v="0"/>
    <x v="0"/>
    <n v="38"/>
  </r>
  <r>
    <x v="0"/>
    <x v="1"/>
    <n v="15"/>
  </r>
  <r>
    <x v="0"/>
    <x v="2"/>
    <n v="54"/>
  </r>
  <r>
    <x v="0"/>
    <x v="3"/>
    <n v="3"/>
  </r>
  <r>
    <x v="0"/>
    <x v="4"/>
    <n v="8"/>
  </r>
  <r>
    <x v="0"/>
    <x v="5"/>
    <n v="29"/>
  </r>
  <r>
    <x v="0"/>
    <x v="0"/>
    <n v="56"/>
  </r>
  <r>
    <x v="0"/>
    <x v="1"/>
    <n v="0"/>
  </r>
  <r>
    <x v="0"/>
    <x v="2"/>
    <n v="11"/>
  </r>
  <r>
    <x v="0"/>
    <x v="3"/>
    <n v="0"/>
  </r>
  <r>
    <x v="0"/>
    <x v="4"/>
    <n v="0"/>
  </r>
  <r>
    <x v="0"/>
    <x v="5"/>
    <n v="8"/>
  </r>
  <r>
    <x v="0"/>
    <x v="0"/>
    <n v="21"/>
  </r>
  <r>
    <x v="0"/>
    <x v="1"/>
    <n v="2"/>
  </r>
  <r>
    <x v="0"/>
    <x v="2"/>
    <n v="28"/>
  </r>
  <r>
    <x v="0"/>
    <x v="3"/>
    <n v="3"/>
  </r>
  <r>
    <x v="0"/>
    <x v="4"/>
    <n v="2"/>
  </r>
  <r>
    <x v="0"/>
    <x v="5"/>
    <n v="9"/>
  </r>
  <r>
    <x v="0"/>
    <x v="0"/>
    <n v="4"/>
  </r>
  <r>
    <x v="0"/>
    <x v="1"/>
    <n v="7"/>
  </r>
  <r>
    <x v="0"/>
    <x v="2"/>
    <n v="15"/>
  </r>
  <r>
    <x v="0"/>
    <x v="3"/>
    <n v="13"/>
  </r>
  <r>
    <x v="0"/>
    <x v="4"/>
    <n v="9"/>
  </r>
  <r>
    <x v="0"/>
    <x v="5"/>
    <n v="15"/>
  </r>
  <r>
    <x v="0"/>
    <x v="0"/>
    <n v="37"/>
  </r>
  <r>
    <x v="0"/>
    <x v="1"/>
    <n v="0"/>
  </r>
  <r>
    <x v="0"/>
    <x v="2"/>
    <n v="17"/>
  </r>
  <r>
    <x v="0"/>
    <x v="3"/>
    <n v="0"/>
  </r>
  <r>
    <x v="0"/>
    <x v="4"/>
    <n v="0"/>
  </r>
  <r>
    <x v="0"/>
    <x v="5"/>
    <n v="3"/>
  </r>
  <r>
    <x v="2"/>
    <x v="0"/>
    <n v="187"/>
  </r>
  <r>
    <x v="2"/>
    <x v="1"/>
    <n v="5"/>
  </r>
  <r>
    <x v="2"/>
    <x v="2"/>
    <n v="65"/>
  </r>
  <r>
    <x v="2"/>
    <x v="3"/>
    <n v="26"/>
  </r>
  <r>
    <x v="2"/>
    <x v="4"/>
    <n v="20"/>
  </r>
  <r>
    <x v="2"/>
    <x v="5"/>
    <n v="14"/>
  </r>
  <r>
    <x v="5"/>
    <x v="0"/>
    <n v="229"/>
  </r>
  <r>
    <x v="5"/>
    <x v="1"/>
    <n v="7"/>
  </r>
  <r>
    <x v="5"/>
    <x v="2"/>
    <n v="137"/>
  </r>
  <r>
    <x v="5"/>
    <x v="3"/>
    <n v="4"/>
  </r>
  <r>
    <x v="5"/>
    <x v="4"/>
    <n v="0"/>
  </r>
  <r>
    <x v="5"/>
    <x v="5"/>
    <n v="91"/>
  </r>
  <r>
    <x v="0"/>
    <x v="0"/>
    <n v="380"/>
  </r>
  <r>
    <x v="0"/>
    <x v="1"/>
    <n v="0"/>
  </r>
  <r>
    <x v="0"/>
    <x v="2"/>
    <n v="47"/>
  </r>
  <r>
    <x v="0"/>
    <x v="3"/>
    <n v="6"/>
  </r>
  <r>
    <x v="0"/>
    <x v="4"/>
    <n v="0"/>
  </r>
  <r>
    <x v="0"/>
    <x v="5"/>
    <n v="34"/>
  </r>
  <r>
    <x v="3"/>
    <x v="0"/>
    <n v="826"/>
  </r>
  <r>
    <x v="3"/>
    <x v="1"/>
    <n v="50"/>
  </r>
  <r>
    <x v="3"/>
    <x v="2"/>
    <n v="317"/>
  </r>
  <r>
    <x v="3"/>
    <x v="3"/>
    <n v="50"/>
  </r>
  <r>
    <x v="3"/>
    <x v="4"/>
    <n v="38"/>
  </r>
  <r>
    <x v="3"/>
    <x v="5"/>
    <n v="38"/>
  </r>
  <r>
    <x v="3"/>
    <x v="0"/>
    <n v="513"/>
  </r>
  <r>
    <x v="3"/>
    <x v="1"/>
    <n v="7"/>
  </r>
  <r>
    <x v="3"/>
    <x v="2"/>
    <n v="133"/>
  </r>
  <r>
    <x v="3"/>
    <x v="3"/>
    <n v="46"/>
  </r>
  <r>
    <x v="3"/>
    <x v="4"/>
    <n v="14"/>
  </r>
  <r>
    <x v="3"/>
    <x v="5"/>
    <n v="14"/>
  </r>
  <r>
    <x v="0"/>
    <x v="0"/>
    <n v="313"/>
  </r>
  <r>
    <x v="0"/>
    <x v="1"/>
    <n v="15"/>
  </r>
  <r>
    <x v="0"/>
    <x v="2"/>
    <n v="47"/>
  </r>
  <r>
    <x v="0"/>
    <x v="3"/>
    <n v="20"/>
  </r>
  <r>
    <x v="0"/>
    <x v="4"/>
    <n v="0"/>
  </r>
  <r>
    <x v="0"/>
    <x v="5"/>
    <n v="192"/>
  </r>
  <r>
    <x v="0"/>
    <x v="0"/>
    <n v="313"/>
  </r>
  <r>
    <x v="0"/>
    <x v="1"/>
    <n v="15"/>
  </r>
  <r>
    <x v="0"/>
    <x v="2"/>
    <n v="47"/>
  </r>
  <r>
    <x v="0"/>
    <x v="3"/>
    <n v="20"/>
  </r>
  <r>
    <x v="0"/>
    <x v="4"/>
    <n v="0"/>
  </r>
  <r>
    <x v="0"/>
    <x v="5"/>
    <n v="192"/>
  </r>
  <r>
    <x v="2"/>
    <x v="0"/>
    <n v="760"/>
  </r>
  <r>
    <x v="2"/>
    <x v="1"/>
    <n v="40"/>
  </r>
  <r>
    <x v="2"/>
    <x v="2"/>
    <n v="480"/>
  </r>
  <r>
    <x v="2"/>
    <x v="3"/>
    <n v="0"/>
  </r>
  <r>
    <x v="2"/>
    <x v="4"/>
    <n v="40"/>
  </r>
  <r>
    <x v="2"/>
    <x v="5"/>
    <n v="26"/>
  </r>
  <r>
    <x v="6"/>
    <x v="0"/>
    <n v="18"/>
  </r>
  <r>
    <x v="6"/>
    <x v="1"/>
    <n v="0"/>
  </r>
  <r>
    <x v="6"/>
    <x v="2"/>
    <n v="6"/>
  </r>
  <r>
    <x v="6"/>
    <x v="3"/>
    <n v="3"/>
  </r>
  <r>
    <x v="6"/>
    <x v="4"/>
    <n v="3"/>
  </r>
  <r>
    <x v="6"/>
    <x v="5"/>
    <n v="5"/>
  </r>
  <r>
    <x v="4"/>
    <x v="0"/>
    <n v="29"/>
  </r>
  <r>
    <x v="4"/>
    <x v="1"/>
    <n v="0"/>
  </r>
  <r>
    <x v="4"/>
    <x v="2"/>
    <n v="8"/>
  </r>
  <r>
    <x v="4"/>
    <x v="3"/>
    <n v="2"/>
  </r>
  <r>
    <x v="4"/>
    <x v="4"/>
    <n v="0"/>
  </r>
  <r>
    <x v="4"/>
    <x v="5"/>
    <n v="6"/>
  </r>
  <r>
    <x v="0"/>
    <x v="0"/>
    <n v="8"/>
  </r>
  <r>
    <x v="0"/>
    <x v="1"/>
    <n v="3"/>
  </r>
  <r>
    <x v="0"/>
    <x v="2"/>
    <n v="19"/>
  </r>
  <r>
    <x v="0"/>
    <x v="3"/>
    <n v="3"/>
  </r>
  <r>
    <x v="0"/>
    <x v="4"/>
    <n v="3"/>
  </r>
  <r>
    <x v="0"/>
    <x v="5"/>
    <n v="8"/>
  </r>
  <r>
    <x v="3"/>
    <x v="0"/>
    <n v="329"/>
  </r>
  <r>
    <x v="3"/>
    <x v="1"/>
    <n v="35"/>
  </r>
  <r>
    <x v="3"/>
    <x v="2"/>
    <n v="222"/>
  </r>
  <r>
    <x v="3"/>
    <x v="3"/>
    <n v="130"/>
  </r>
  <r>
    <x v="3"/>
    <x v="4"/>
    <n v="35"/>
  </r>
  <r>
    <x v="3"/>
    <x v="5"/>
    <n v="43"/>
  </r>
  <r>
    <x v="1"/>
    <x v="0"/>
    <n v="703"/>
  </r>
  <r>
    <x v="1"/>
    <x v="1"/>
    <n v="102"/>
  </r>
  <r>
    <x v="1"/>
    <x v="2"/>
    <n v="601"/>
  </r>
  <r>
    <x v="1"/>
    <x v="3"/>
    <n v="0"/>
  </r>
  <r>
    <x v="1"/>
    <x v="4"/>
    <n v="58"/>
  </r>
  <r>
    <x v="1"/>
    <x v="5"/>
    <n v="43"/>
  </r>
  <r>
    <x v="6"/>
    <x v="0"/>
    <n v="571"/>
  </r>
  <r>
    <x v="6"/>
    <x v="1"/>
    <n v="12"/>
  </r>
  <r>
    <x v="6"/>
    <x v="2"/>
    <n v="523"/>
  </r>
  <r>
    <x v="6"/>
    <x v="3"/>
    <n v="63"/>
  </r>
  <r>
    <x v="6"/>
    <x v="4"/>
    <n v="60"/>
  </r>
  <r>
    <x v="6"/>
    <x v="5"/>
    <n v="24"/>
  </r>
  <r>
    <x v="3"/>
    <x v="0"/>
    <n v="40"/>
  </r>
  <r>
    <x v="3"/>
    <x v="1"/>
    <n v="15"/>
  </r>
  <r>
    <x v="3"/>
    <x v="2"/>
    <n v="15"/>
  </r>
  <r>
    <x v="3"/>
    <x v="3"/>
    <n v="17"/>
  </r>
  <r>
    <x v="3"/>
    <x v="4"/>
    <n v="6"/>
  </r>
  <r>
    <x v="3"/>
    <x v="5"/>
    <n v="7"/>
  </r>
  <r>
    <x v="0"/>
    <x v="0"/>
    <n v="28"/>
  </r>
  <r>
    <x v="0"/>
    <x v="1"/>
    <n v="0"/>
  </r>
  <r>
    <x v="0"/>
    <x v="2"/>
    <n v="11"/>
  </r>
  <r>
    <x v="0"/>
    <x v="3"/>
    <n v="0"/>
  </r>
  <r>
    <x v="0"/>
    <x v="4"/>
    <n v="0"/>
  </r>
  <r>
    <x v="0"/>
    <x v="5"/>
    <n v="9"/>
  </r>
  <r>
    <x v="6"/>
    <x v="0"/>
    <n v="5"/>
  </r>
  <r>
    <x v="6"/>
    <x v="1"/>
    <n v="1"/>
  </r>
  <r>
    <x v="6"/>
    <x v="2"/>
    <n v="8"/>
  </r>
  <r>
    <x v="6"/>
    <x v="3"/>
    <n v="0"/>
  </r>
  <r>
    <x v="6"/>
    <x v="4"/>
    <n v="0"/>
  </r>
  <r>
    <x v="6"/>
    <x v="5"/>
    <n v="1"/>
  </r>
  <r>
    <x v="5"/>
    <x v="0"/>
    <n v="5"/>
  </r>
  <r>
    <x v="5"/>
    <x v="1"/>
    <n v="1"/>
  </r>
  <r>
    <x v="5"/>
    <x v="2"/>
    <n v="8"/>
  </r>
  <r>
    <x v="5"/>
    <x v="3"/>
    <n v="0"/>
  </r>
  <r>
    <x v="5"/>
    <x v="4"/>
    <n v="0"/>
  </r>
  <r>
    <x v="5"/>
    <x v="5"/>
    <n v="1"/>
  </r>
  <r>
    <x v="1"/>
    <x v="0"/>
    <n v="6"/>
  </r>
  <r>
    <x v="1"/>
    <x v="1"/>
    <n v="2"/>
  </r>
  <r>
    <x v="1"/>
    <x v="2"/>
    <n v="15"/>
  </r>
  <r>
    <x v="1"/>
    <x v="3"/>
    <n v="6"/>
  </r>
  <r>
    <x v="1"/>
    <x v="4"/>
    <n v="6"/>
  </r>
  <r>
    <x v="1"/>
    <x v="5"/>
    <n v="3"/>
  </r>
  <r>
    <x v="6"/>
    <x v="0"/>
    <n v="1218"/>
  </r>
  <r>
    <x v="6"/>
    <x v="1"/>
    <n v="16"/>
  </r>
  <r>
    <x v="6"/>
    <x v="2"/>
    <n v="272"/>
  </r>
  <r>
    <x v="6"/>
    <x v="3"/>
    <n v="104"/>
  </r>
  <r>
    <x v="6"/>
    <x v="4"/>
    <n v="0"/>
  </r>
  <r>
    <x v="6"/>
    <x v="5"/>
    <n v="80"/>
  </r>
  <r>
    <x v="3"/>
    <x v="0"/>
    <n v="1218"/>
  </r>
  <r>
    <x v="3"/>
    <x v="1"/>
    <n v="16"/>
  </r>
  <r>
    <x v="3"/>
    <x v="2"/>
    <n v="272"/>
  </r>
  <r>
    <x v="3"/>
    <x v="3"/>
    <n v="104"/>
  </r>
  <r>
    <x v="3"/>
    <x v="4"/>
    <n v="0"/>
  </r>
  <r>
    <x v="3"/>
    <x v="5"/>
    <n v="80"/>
  </r>
  <r>
    <x v="4"/>
    <x v="0"/>
    <n v="2"/>
  </r>
  <r>
    <x v="4"/>
    <x v="1"/>
    <n v="7"/>
  </r>
  <r>
    <x v="4"/>
    <x v="2"/>
    <n v="11"/>
  </r>
  <r>
    <x v="4"/>
    <x v="3"/>
    <n v="16"/>
  </r>
  <r>
    <x v="4"/>
    <x v="4"/>
    <n v="12"/>
  </r>
  <r>
    <x v="4"/>
    <x v="5"/>
    <n v="27"/>
  </r>
  <r>
    <x v="0"/>
    <x v="0"/>
    <n v="9"/>
  </r>
  <r>
    <x v="0"/>
    <x v="1"/>
    <n v="0"/>
  </r>
  <r>
    <x v="0"/>
    <x v="2"/>
    <n v="5"/>
  </r>
  <r>
    <x v="0"/>
    <x v="3"/>
    <n v="0"/>
  </r>
  <r>
    <x v="0"/>
    <x v="4"/>
    <n v="0"/>
  </r>
  <r>
    <x v="0"/>
    <x v="5"/>
    <n v="7"/>
  </r>
  <r>
    <x v="0"/>
    <x v="0"/>
    <n v="478"/>
  </r>
  <r>
    <x v="0"/>
    <x v="1"/>
    <n v="0"/>
  </r>
  <r>
    <x v="0"/>
    <x v="2"/>
    <n v="193"/>
  </r>
  <r>
    <x v="0"/>
    <x v="3"/>
    <n v="110"/>
  </r>
  <r>
    <x v="0"/>
    <x v="4"/>
    <n v="75"/>
  </r>
  <r>
    <x v="0"/>
    <x v="5"/>
    <n v="117"/>
  </r>
  <r>
    <x v="0"/>
    <x v="0"/>
    <n v="110"/>
  </r>
  <r>
    <x v="0"/>
    <x v="1"/>
    <n v="5"/>
  </r>
  <r>
    <x v="0"/>
    <x v="2"/>
    <n v="137"/>
  </r>
  <r>
    <x v="0"/>
    <x v="3"/>
    <n v="26"/>
  </r>
  <r>
    <x v="0"/>
    <x v="4"/>
    <n v="23"/>
  </r>
  <r>
    <x v="0"/>
    <x v="5"/>
    <n v="29"/>
  </r>
  <r>
    <x v="1"/>
    <x v="0"/>
    <n v="1332"/>
  </r>
  <r>
    <x v="1"/>
    <x v="1"/>
    <n v="17"/>
  </r>
  <r>
    <x v="1"/>
    <x v="2"/>
    <n v="311"/>
  </r>
  <r>
    <x v="1"/>
    <x v="3"/>
    <n v="23"/>
  </r>
  <r>
    <x v="1"/>
    <x v="4"/>
    <n v="51"/>
  </r>
  <r>
    <x v="1"/>
    <x v="5"/>
    <n v="86"/>
  </r>
  <r>
    <x v="6"/>
    <x v="0"/>
    <n v="84"/>
  </r>
  <r>
    <x v="6"/>
    <x v="1"/>
    <n v="3"/>
  </r>
  <r>
    <x v="6"/>
    <x v="2"/>
    <n v="61"/>
  </r>
  <r>
    <x v="6"/>
    <x v="3"/>
    <n v="2"/>
  </r>
  <r>
    <x v="6"/>
    <x v="4"/>
    <n v="1"/>
  </r>
  <r>
    <x v="6"/>
    <x v="5"/>
    <n v="21"/>
  </r>
  <r>
    <x v="0"/>
    <x v="0"/>
    <n v="10"/>
  </r>
  <r>
    <x v="0"/>
    <x v="1"/>
    <n v="0"/>
  </r>
  <r>
    <x v="0"/>
    <x v="2"/>
    <n v="8"/>
  </r>
  <r>
    <x v="0"/>
    <x v="3"/>
    <n v="0"/>
  </r>
  <r>
    <x v="0"/>
    <x v="4"/>
    <n v="0"/>
  </r>
  <r>
    <x v="0"/>
    <x v="5"/>
    <n v="9"/>
  </r>
  <r>
    <x v="4"/>
    <x v="0"/>
    <n v="1032"/>
  </r>
  <r>
    <x v="4"/>
    <x v="1"/>
    <n v="105"/>
  </r>
  <r>
    <x v="4"/>
    <x v="2"/>
    <n v="779"/>
  </r>
  <r>
    <x v="4"/>
    <x v="3"/>
    <n v="137"/>
  </r>
  <r>
    <x v="4"/>
    <x v="4"/>
    <n v="105"/>
  </r>
  <r>
    <x v="4"/>
    <x v="5"/>
    <n v="51"/>
  </r>
  <r>
    <x v="3"/>
    <x v="0"/>
    <n v="296"/>
  </r>
  <r>
    <x v="3"/>
    <x v="1"/>
    <n v="13"/>
  </r>
  <r>
    <x v="3"/>
    <x v="2"/>
    <n v="104"/>
  </r>
  <r>
    <x v="3"/>
    <x v="3"/>
    <n v="11"/>
  </r>
  <r>
    <x v="3"/>
    <x v="4"/>
    <n v="13"/>
  </r>
  <r>
    <x v="3"/>
    <x v="5"/>
    <n v="17"/>
  </r>
  <r>
    <x v="0"/>
    <x v="0"/>
    <n v="8"/>
  </r>
  <r>
    <x v="0"/>
    <x v="1"/>
    <n v="4"/>
  </r>
  <r>
    <x v="0"/>
    <x v="2"/>
    <n v="15"/>
  </r>
  <r>
    <x v="0"/>
    <x v="3"/>
    <n v="3"/>
  </r>
  <r>
    <x v="0"/>
    <x v="4"/>
    <n v="5"/>
  </r>
  <r>
    <x v="0"/>
    <x v="5"/>
    <n v="3"/>
  </r>
  <r>
    <x v="3"/>
    <x v="0"/>
    <n v="8"/>
  </r>
  <r>
    <x v="3"/>
    <x v="1"/>
    <n v="26"/>
  </r>
  <r>
    <x v="3"/>
    <x v="2"/>
    <n v="46"/>
  </r>
  <r>
    <x v="3"/>
    <x v="3"/>
    <n v="38"/>
  </r>
  <r>
    <x v="3"/>
    <x v="4"/>
    <n v="9"/>
  </r>
  <r>
    <x v="3"/>
    <x v="5"/>
    <n v="49"/>
  </r>
  <r>
    <x v="5"/>
    <x v="0"/>
    <n v="674"/>
  </r>
  <r>
    <x v="5"/>
    <x v="1"/>
    <n v="62"/>
  </r>
  <r>
    <x v="5"/>
    <x v="2"/>
    <n v="134"/>
  </r>
  <r>
    <x v="5"/>
    <x v="3"/>
    <n v="0"/>
  </r>
  <r>
    <x v="5"/>
    <x v="4"/>
    <n v="26"/>
  </r>
  <r>
    <x v="5"/>
    <x v="5"/>
    <n v="8"/>
  </r>
  <r>
    <x v="0"/>
    <x v="0"/>
    <n v="2"/>
  </r>
  <r>
    <x v="0"/>
    <x v="1"/>
    <n v="10"/>
  </r>
  <r>
    <x v="0"/>
    <x v="2"/>
    <n v="11"/>
  </r>
  <r>
    <x v="0"/>
    <x v="3"/>
    <n v="12"/>
  </r>
  <r>
    <x v="0"/>
    <x v="4"/>
    <n v="9"/>
  </r>
  <r>
    <x v="0"/>
    <x v="5"/>
    <n v="20"/>
  </r>
  <r>
    <x v="0"/>
    <x v="0"/>
    <n v="635"/>
  </r>
  <r>
    <x v="0"/>
    <x v="1"/>
    <n v="114"/>
  </r>
  <r>
    <x v="0"/>
    <x v="2"/>
    <n v="254"/>
  </r>
  <r>
    <x v="0"/>
    <x v="3"/>
    <n v="132"/>
  </r>
  <r>
    <x v="0"/>
    <x v="4"/>
    <n v="152"/>
  </r>
  <r>
    <x v="0"/>
    <x v="5"/>
    <n v="76"/>
  </r>
  <r>
    <x v="0"/>
    <x v="0"/>
    <n v="635"/>
  </r>
  <r>
    <x v="0"/>
    <x v="1"/>
    <n v="114"/>
  </r>
  <r>
    <x v="0"/>
    <x v="2"/>
    <n v="254"/>
  </r>
  <r>
    <x v="0"/>
    <x v="3"/>
    <n v="132"/>
  </r>
  <r>
    <x v="0"/>
    <x v="4"/>
    <n v="152"/>
  </r>
  <r>
    <x v="0"/>
    <x v="5"/>
    <n v="76"/>
  </r>
  <r>
    <x v="4"/>
    <x v="0"/>
    <n v="399"/>
  </r>
  <r>
    <x v="4"/>
    <x v="1"/>
    <n v="27"/>
  </r>
  <r>
    <x v="4"/>
    <x v="2"/>
    <n v="159"/>
  </r>
  <r>
    <x v="4"/>
    <x v="3"/>
    <n v="58"/>
  </r>
  <r>
    <x v="4"/>
    <x v="4"/>
    <n v="8"/>
  </r>
  <r>
    <x v="4"/>
    <x v="5"/>
    <n v="39"/>
  </r>
  <r>
    <x v="3"/>
    <x v="0"/>
    <n v="294"/>
  </r>
  <r>
    <x v="3"/>
    <x v="1"/>
    <n v="142"/>
  </r>
  <r>
    <x v="3"/>
    <x v="2"/>
    <n v="218"/>
  </r>
  <r>
    <x v="3"/>
    <x v="3"/>
    <n v="164"/>
  </r>
  <r>
    <x v="3"/>
    <x v="4"/>
    <n v="58"/>
  </r>
  <r>
    <x v="3"/>
    <x v="5"/>
    <n v="151"/>
  </r>
  <r>
    <x v="0"/>
    <x v="0"/>
    <n v="913"/>
  </r>
  <r>
    <x v="0"/>
    <x v="1"/>
    <n v="26"/>
  </r>
  <r>
    <x v="0"/>
    <x v="2"/>
    <n v="376"/>
  </r>
  <r>
    <x v="0"/>
    <x v="3"/>
    <n v="17"/>
  </r>
  <r>
    <x v="0"/>
    <x v="4"/>
    <n v="26"/>
  </r>
  <r>
    <x v="0"/>
    <x v="5"/>
    <n v="13"/>
  </r>
  <r>
    <x v="1"/>
    <x v="0"/>
    <n v="224"/>
  </r>
  <r>
    <x v="1"/>
    <x v="1"/>
    <n v="155"/>
  </r>
  <r>
    <x v="1"/>
    <x v="2"/>
    <n v="155"/>
  </r>
  <r>
    <x v="1"/>
    <x v="3"/>
    <n v="192"/>
  </r>
  <r>
    <x v="1"/>
    <x v="4"/>
    <n v="93"/>
  </r>
  <r>
    <x v="1"/>
    <x v="5"/>
    <n v="54"/>
  </r>
  <r>
    <x v="6"/>
    <x v="0"/>
    <n v="7"/>
  </r>
  <r>
    <x v="6"/>
    <x v="1"/>
    <n v="4"/>
  </r>
  <r>
    <x v="6"/>
    <x v="2"/>
    <n v="23"/>
  </r>
  <r>
    <x v="6"/>
    <x v="3"/>
    <n v="7"/>
  </r>
  <r>
    <x v="6"/>
    <x v="4"/>
    <n v="0"/>
  </r>
  <r>
    <x v="6"/>
    <x v="5"/>
    <n v="11"/>
  </r>
  <r>
    <x v="0"/>
    <x v="0"/>
    <n v="731"/>
  </r>
  <r>
    <x v="0"/>
    <x v="1"/>
    <n v="60"/>
  </r>
  <r>
    <x v="0"/>
    <x v="2"/>
    <n v="353"/>
  </r>
  <r>
    <x v="0"/>
    <x v="3"/>
    <n v="78"/>
  </r>
  <r>
    <x v="0"/>
    <x v="4"/>
    <n v="12"/>
  </r>
  <r>
    <x v="0"/>
    <x v="5"/>
    <n v="73"/>
  </r>
  <r>
    <x v="0"/>
    <x v="0"/>
    <n v="2"/>
  </r>
  <r>
    <x v="0"/>
    <x v="1"/>
    <n v="8"/>
  </r>
  <r>
    <x v="0"/>
    <x v="2"/>
    <n v="1"/>
  </r>
  <r>
    <x v="0"/>
    <x v="3"/>
    <n v="4"/>
  </r>
  <r>
    <x v="0"/>
    <x v="4"/>
    <n v="7"/>
  </r>
  <r>
    <x v="0"/>
    <x v="5"/>
    <n v="15"/>
  </r>
  <r>
    <x v="0"/>
    <x v="0"/>
    <n v="281"/>
  </r>
  <r>
    <x v="0"/>
    <x v="1"/>
    <n v="7"/>
  </r>
  <r>
    <x v="0"/>
    <x v="2"/>
    <n v="84"/>
  </r>
  <r>
    <x v="0"/>
    <x v="3"/>
    <n v="15"/>
  </r>
  <r>
    <x v="0"/>
    <x v="4"/>
    <n v="0"/>
  </r>
  <r>
    <x v="0"/>
    <x v="5"/>
    <n v="119"/>
  </r>
  <r>
    <x v="0"/>
    <x v="0"/>
    <n v="19"/>
  </r>
  <r>
    <x v="0"/>
    <x v="1"/>
    <n v="0"/>
  </r>
  <r>
    <x v="0"/>
    <x v="2"/>
    <n v="35"/>
  </r>
  <r>
    <x v="0"/>
    <x v="3"/>
    <n v="6"/>
  </r>
  <r>
    <x v="0"/>
    <x v="4"/>
    <n v="4"/>
  </r>
  <r>
    <x v="0"/>
    <x v="5"/>
    <n v="17"/>
  </r>
  <r>
    <x v="0"/>
    <x v="0"/>
    <n v="489"/>
  </r>
  <r>
    <x v="0"/>
    <x v="1"/>
    <n v="6"/>
  </r>
  <r>
    <x v="0"/>
    <x v="2"/>
    <n v="152"/>
  </r>
  <r>
    <x v="0"/>
    <x v="3"/>
    <n v="8"/>
  </r>
  <r>
    <x v="0"/>
    <x v="4"/>
    <n v="6"/>
  </r>
  <r>
    <x v="0"/>
    <x v="5"/>
    <n v="132"/>
  </r>
  <r>
    <x v="2"/>
    <x v="0"/>
    <n v="86"/>
  </r>
  <r>
    <x v="2"/>
    <x v="1"/>
    <n v="2"/>
  </r>
  <r>
    <x v="2"/>
    <x v="2"/>
    <n v="73"/>
  </r>
  <r>
    <x v="2"/>
    <x v="3"/>
    <n v="69"/>
  </r>
  <r>
    <x v="2"/>
    <x v="4"/>
    <n v="38"/>
  </r>
  <r>
    <x v="2"/>
    <x v="5"/>
    <n v="48"/>
  </r>
  <r>
    <x v="0"/>
    <x v="0"/>
    <n v="721"/>
  </r>
  <r>
    <x v="0"/>
    <x v="1"/>
    <n v="0"/>
  </r>
  <r>
    <x v="0"/>
    <x v="2"/>
    <n v="152"/>
  </r>
  <r>
    <x v="0"/>
    <x v="3"/>
    <n v="119"/>
  </r>
  <r>
    <x v="0"/>
    <x v="4"/>
    <n v="50"/>
  </r>
  <r>
    <x v="0"/>
    <x v="5"/>
    <n v="50"/>
  </r>
  <r>
    <x v="0"/>
    <x v="0"/>
    <n v="551"/>
  </r>
  <r>
    <x v="0"/>
    <x v="1"/>
    <n v="137"/>
  </r>
  <r>
    <x v="0"/>
    <x v="2"/>
    <n v="792"/>
  </r>
  <r>
    <x v="0"/>
    <x v="3"/>
    <n v="179"/>
  </r>
  <r>
    <x v="0"/>
    <x v="4"/>
    <n v="103"/>
  </r>
  <r>
    <x v="0"/>
    <x v="5"/>
    <n v="33"/>
  </r>
  <r>
    <x v="1"/>
    <x v="0"/>
    <n v="6"/>
  </r>
  <r>
    <x v="1"/>
    <x v="1"/>
    <n v="5"/>
  </r>
  <r>
    <x v="1"/>
    <x v="2"/>
    <n v="5"/>
  </r>
  <r>
    <x v="1"/>
    <x v="3"/>
    <n v="8"/>
  </r>
  <r>
    <x v="1"/>
    <x v="4"/>
    <n v="0"/>
  </r>
  <r>
    <x v="1"/>
    <x v="5"/>
    <n v="5"/>
  </r>
  <r>
    <x v="6"/>
    <x v="0"/>
    <n v="471"/>
  </r>
  <r>
    <x v="6"/>
    <x v="1"/>
    <n v="0"/>
  </r>
  <r>
    <x v="6"/>
    <x v="2"/>
    <n v="510"/>
  </r>
  <r>
    <x v="6"/>
    <x v="3"/>
    <n v="99"/>
  </r>
  <r>
    <x v="6"/>
    <x v="4"/>
    <n v="21"/>
  </r>
  <r>
    <x v="6"/>
    <x v="5"/>
    <n v="12"/>
  </r>
  <r>
    <x v="0"/>
    <x v="0"/>
    <n v="22"/>
  </r>
  <r>
    <x v="0"/>
    <x v="1"/>
    <n v="4"/>
  </r>
  <r>
    <x v="0"/>
    <x v="2"/>
    <n v="17"/>
  </r>
  <r>
    <x v="0"/>
    <x v="3"/>
    <n v="12"/>
  </r>
  <r>
    <x v="0"/>
    <x v="4"/>
    <n v="10"/>
  </r>
  <r>
    <x v="0"/>
    <x v="5"/>
    <n v="13"/>
  </r>
  <r>
    <x v="5"/>
    <x v="0"/>
    <n v="519"/>
  </r>
  <r>
    <x v="5"/>
    <x v="1"/>
    <n v="71"/>
  </r>
  <r>
    <x v="5"/>
    <x v="2"/>
    <n v="860"/>
  </r>
  <r>
    <x v="5"/>
    <x v="3"/>
    <n v="93"/>
  </r>
  <r>
    <x v="5"/>
    <x v="4"/>
    <n v="27"/>
  </r>
  <r>
    <x v="5"/>
    <x v="5"/>
    <n v="53"/>
  </r>
  <r>
    <x v="0"/>
    <x v="0"/>
    <n v="140"/>
  </r>
  <r>
    <x v="0"/>
    <x v="1"/>
    <n v="3"/>
  </r>
  <r>
    <x v="0"/>
    <x v="2"/>
    <n v="29"/>
  </r>
  <r>
    <x v="0"/>
    <x v="3"/>
    <n v="4"/>
  </r>
  <r>
    <x v="0"/>
    <x v="4"/>
    <n v="5"/>
  </r>
  <r>
    <x v="0"/>
    <x v="5"/>
    <n v="14"/>
  </r>
  <r>
    <x v="0"/>
    <x v="0"/>
    <n v="176"/>
  </r>
  <r>
    <x v="0"/>
    <x v="1"/>
    <n v="29"/>
  </r>
  <r>
    <x v="0"/>
    <x v="2"/>
    <n v="818"/>
  </r>
  <r>
    <x v="0"/>
    <x v="3"/>
    <n v="0"/>
  </r>
  <r>
    <x v="0"/>
    <x v="4"/>
    <n v="33"/>
  </r>
  <r>
    <x v="0"/>
    <x v="5"/>
    <n v="112"/>
  </r>
  <r>
    <x v="0"/>
    <x v="0"/>
    <n v="51"/>
  </r>
  <r>
    <x v="0"/>
    <x v="1"/>
    <n v="12"/>
  </r>
  <r>
    <x v="0"/>
    <x v="2"/>
    <n v="49"/>
  </r>
  <r>
    <x v="0"/>
    <x v="3"/>
    <n v="17"/>
  </r>
  <r>
    <x v="0"/>
    <x v="4"/>
    <n v="24"/>
  </r>
  <r>
    <x v="0"/>
    <x v="5"/>
    <n v="24"/>
  </r>
  <r>
    <x v="3"/>
    <x v="0"/>
    <n v="14"/>
  </r>
  <r>
    <x v="3"/>
    <x v="1"/>
    <n v="0"/>
  </r>
  <r>
    <x v="3"/>
    <x v="2"/>
    <n v="4"/>
  </r>
  <r>
    <x v="3"/>
    <x v="3"/>
    <n v="0"/>
  </r>
  <r>
    <x v="3"/>
    <x v="4"/>
    <n v="0"/>
  </r>
  <r>
    <x v="3"/>
    <x v="5"/>
    <n v="8"/>
  </r>
  <r>
    <x v="1"/>
    <x v="0"/>
    <n v="31"/>
  </r>
  <r>
    <x v="1"/>
    <x v="1"/>
    <n v="0"/>
  </r>
  <r>
    <x v="1"/>
    <x v="2"/>
    <n v="6"/>
  </r>
  <r>
    <x v="1"/>
    <x v="3"/>
    <n v="0"/>
  </r>
  <r>
    <x v="1"/>
    <x v="4"/>
    <n v="1"/>
  </r>
  <r>
    <x v="1"/>
    <x v="5"/>
    <n v="8"/>
  </r>
  <r>
    <x v="1"/>
    <x v="0"/>
    <n v="421"/>
  </r>
  <r>
    <x v="1"/>
    <x v="1"/>
    <n v="5"/>
  </r>
  <r>
    <x v="1"/>
    <x v="2"/>
    <n v="90"/>
  </r>
  <r>
    <x v="1"/>
    <x v="3"/>
    <n v="0"/>
  </r>
  <r>
    <x v="1"/>
    <x v="4"/>
    <n v="16"/>
  </r>
  <r>
    <x v="1"/>
    <x v="5"/>
    <n v="10"/>
  </r>
  <r>
    <x v="0"/>
    <x v="0"/>
    <n v="3"/>
  </r>
  <r>
    <x v="0"/>
    <x v="1"/>
    <n v="9"/>
  </r>
  <r>
    <x v="0"/>
    <x v="2"/>
    <n v="4"/>
  </r>
  <r>
    <x v="0"/>
    <x v="3"/>
    <n v="7"/>
  </r>
  <r>
    <x v="0"/>
    <x v="4"/>
    <n v="8"/>
  </r>
  <r>
    <x v="0"/>
    <x v="5"/>
    <n v="7"/>
  </r>
  <r>
    <x v="1"/>
    <x v="0"/>
    <n v="534"/>
  </r>
  <r>
    <x v="1"/>
    <x v="1"/>
    <n v="5"/>
  </r>
  <r>
    <x v="1"/>
    <x v="2"/>
    <n v="47"/>
  </r>
  <r>
    <x v="1"/>
    <x v="3"/>
    <n v="0"/>
  </r>
  <r>
    <x v="1"/>
    <x v="4"/>
    <n v="5"/>
  </r>
  <r>
    <x v="1"/>
    <x v="5"/>
    <n v="41"/>
  </r>
  <r>
    <x v="0"/>
    <x v="0"/>
    <n v="768"/>
  </r>
  <r>
    <x v="0"/>
    <x v="1"/>
    <n v="44"/>
  </r>
  <r>
    <x v="0"/>
    <x v="2"/>
    <n v="561"/>
  </r>
  <r>
    <x v="0"/>
    <x v="3"/>
    <n v="77"/>
  </r>
  <r>
    <x v="0"/>
    <x v="4"/>
    <n v="44"/>
  </r>
  <r>
    <x v="0"/>
    <x v="5"/>
    <n v="14"/>
  </r>
  <r>
    <x v="2"/>
    <x v="0"/>
    <n v="1"/>
  </r>
  <r>
    <x v="2"/>
    <x v="1"/>
    <n v="1"/>
  </r>
  <r>
    <x v="2"/>
    <x v="2"/>
    <n v="1725"/>
  </r>
  <r>
    <x v="2"/>
    <x v="3"/>
    <n v="1"/>
  </r>
  <r>
    <x v="2"/>
    <x v="4"/>
    <n v="1"/>
  </r>
  <r>
    <x v="2"/>
    <x v="5"/>
    <n v="1"/>
  </r>
  <r>
    <x v="0"/>
    <x v="0"/>
    <n v="652"/>
  </r>
  <r>
    <x v="0"/>
    <x v="1"/>
    <n v="48"/>
  </r>
  <r>
    <x v="0"/>
    <x v="2"/>
    <n v="350"/>
  </r>
  <r>
    <x v="0"/>
    <x v="3"/>
    <n v="94"/>
  </r>
  <r>
    <x v="0"/>
    <x v="4"/>
    <n v="84"/>
  </r>
  <r>
    <x v="0"/>
    <x v="5"/>
    <n v="108"/>
  </r>
  <r>
    <x v="0"/>
    <x v="0"/>
    <n v="235"/>
  </r>
  <r>
    <x v="0"/>
    <x v="1"/>
    <n v="0"/>
  </r>
  <r>
    <x v="0"/>
    <x v="2"/>
    <n v="235"/>
  </r>
  <r>
    <x v="0"/>
    <x v="3"/>
    <n v="19"/>
  </r>
  <r>
    <x v="0"/>
    <x v="4"/>
    <n v="4"/>
  </r>
  <r>
    <x v="0"/>
    <x v="5"/>
    <n v="191"/>
  </r>
  <r>
    <x v="5"/>
    <x v="0"/>
    <n v="594"/>
  </r>
  <r>
    <x v="5"/>
    <x v="1"/>
    <n v="51"/>
  </r>
  <r>
    <x v="5"/>
    <x v="2"/>
    <n v="631"/>
  </r>
  <r>
    <x v="5"/>
    <x v="3"/>
    <n v="72"/>
  </r>
  <r>
    <x v="5"/>
    <x v="4"/>
    <n v="55"/>
  </r>
  <r>
    <x v="5"/>
    <x v="5"/>
    <n v="32"/>
  </r>
  <r>
    <x v="0"/>
    <x v="0"/>
    <n v="174"/>
  </r>
  <r>
    <x v="0"/>
    <x v="1"/>
    <n v="77"/>
  </r>
  <r>
    <x v="0"/>
    <x v="2"/>
    <n v="203"/>
  </r>
  <r>
    <x v="0"/>
    <x v="3"/>
    <n v="6"/>
  </r>
  <r>
    <x v="0"/>
    <x v="4"/>
    <n v="24"/>
  </r>
  <r>
    <x v="0"/>
    <x v="5"/>
    <n v="97"/>
  </r>
  <r>
    <x v="1"/>
    <x v="0"/>
    <n v="2"/>
  </r>
  <r>
    <x v="1"/>
    <x v="1"/>
    <n v="13"/>
  </r>
  <r>
    <x v="1"/>
    <x v="2"/>
    <n v="6"/>
  </r>
  <r>
    <x v="1"/>
    <x v="3"/>
    <n v="7"/>
  </r>
  <r>
    <x v="1"/>
    <x v="4"/>
    <n v="5"/>
  </r>
  <r>
    <x v="1"/>
    <x v="5"/>
    <n v="11"/>
  </r>
  <r>
    <x v="5"/>
    <x v="0"/>
    <n v="24"/>
  </r>
  <r>
    <x v="5"/>
    <x v="1"/>
    <n v="0"/>
  </r>
  <r>
    <x v="5"/>
    <x v="2"/>
    <n v="2"/>
  </r>
  <r>
    <x v="5"/>
    <x v="3"/>
    <n v="0"/>
  </r>
  <r>
    <x v="5"/>
    <x v="4"/>
    <n v="0"/>
  </r>
  <r>
    <x v="5"/>
    <x v="5"/>
    <n v="9"/>
  </r>
  <r>
    <x v="3"/>
    <x v="0"/>
    <n v="6"/>
  </r>
  <r>
    <x v="3"/>
    <x v="1"/>
    <n v="0"/>
  </r>
  <r>
    <x v="3"/>
    <x v="2"/>
    <n v="6"/>
  </r>
  <r>
    <x v="3"/>
    <x v="3"/>
    <n v="2"/>
  </r>
  <r>
    <x v="3"/>
    <x v="4"/>
    <n v="1"/>
  </r>
  <r>
    <x v="3"/>
    <x v="5"/>
    <n v="1"/>
  </r>
  <r>
    <x v="0"/>
    <x v="0"/>
    <n v="1142"/>
  </r>
  <r>
    <x v="0"/>
    <x v="1"/>
    <n v="29"/>
  </r>
  <r>
    <x v="0"/>
    <x v="2"/>
    <n v="249"/>
  </r>
  <r>
    <x v="0"/>
    <x v="3"/>
    <n v="38"/>
  </r>
  <r>
    <x v="0"/>
    <x v="4"/>
    <n v="29"/>
  </r>
  <r>
    <x v="0"/>
    <x v="5"/>
    <n v="14"/>
  </r>
  <r>
    <x v="6"/>
    <x v="0"/>
    <n v="80"/>
  </r>
  <r>
    <x v="6"/>
    <x v="1"/>
    <n v="15"/>
  </r>
  <r>
    <x v="6"/>
    <x v="2"/>
    <n v="93"/>
  </r>
  <r>
    <x v="6"/>
    <x v="3"/>
    <n v="20"/>
  </r>
  <r>
    <x v="6"/>
    <x v="4"/>
    <n v="13"/>
  </r>
  <r>
    <x v="6"/>
    <x v="5"/>
    <n v="52"/>
  </r>
  <r>
    <x v="1"/>
    <x v="0"/>
    <n v="41"/>
  </r>
  <r>
    <x v="1"/>
    <x v="1"/>
    <n v="1"/>
  </r>
  <r>
    <x v="1"/>
    <x v="2"/>
    <n v="6"/>
  </r>
  <r>
    <x v="1"/>
    <x v="3"/>
    <n v="2"/>
  </r>
  <r>
    <x v="1"/>
    <x v="4"/>
    <n v="0"/>
  </r>
  <r>
    <x v="1"/>
    <x v="5"/>
    <n v="5"/>
  </r>
  <r>
    <x v="6"/>
    <x v="0"/>
    <n v="105"/>
  </r>
  <r>
    <x v="6"/>
    <x v="1"/>
    <n v="0"/>
  </r>
  <r>
    <x v="6"/>
    <x v="2"/>
    <n v="10"/>
  </r>
  <r>
    <x v="6"/>
    <x v="3"/>
    <n v="0"/>
  </r>
  <r>
    <x v="6"/>
    <x v="4"/>
    <n v="1"/>
  </r>
  <r>
    <x v="6"/>
    <x v="5"/>
    <n v="0"/>
  </r>
  <r>
    <x v="5"/>
    <x v="0"/>
    <n v="724"/>
  </r>
  <r>
    <x v="5"/>
    <x v="1"/>
    <n v="74"/>
  </r>
  <r>
    <x v="5"/>
    <x v="2"/>
    <n v="929"/>
  </r>
  <r>
    <x v="5"/>
    <x v="3"/>
    <n v="97"/>
  </r>
  <r>
    <x v="5"/>
    <x v="4"/>
    <n v="55"/>
  </r>
  <r>
    <x v="5"/>
    <x v="5"/>
    <n v="130"/>
  </r>
  <r>
    <x v="0"/>
    <x v="0"/>
    <n v="1181"/>
  </r>
  <r>
    <x v="0"/>
    <x v="1"/>
    <n v="107"/>
  </r>
  <r>
    <x v="0"/>
    <x v="2"/>
    <n v="199"/>
  </r>
  <r>
    <x v="0"/>
    <x v="3"/>
    <n v="39"/>
  </r>
  <r>
    <x v="0"/>
    <x v="4"/>
    <n v="30"/>
  </r>
  <r>
    <x v="0"/>
    <x v="5"/>
    <n v="30"/>
  </r>
  <r>
    <x v="0"/>
    <x v="0"/>
    <n v="1181"/>
  </r>
  <r>
    <x v="0"/>
    <x v="1"/>
    <n v="107"/>
  </r>
  <r>
    <x v="0"/>
    <x v="2"/>
    <n v="199"/>
  </r>
  <r>
    <x v="0"/>
    <x v="3"/>
    <n v="39"/>
  </r>
  <r>
    <x v="0"/>
    <x v="4"/>
    <n v="30"/>
  </r>
  <r>
    <x v="0"/>
    <x v="5"/>
    <n v="30"/>
  </r>
  <r>
    <x v="6"/>
    <x v="0"/>
    <n v="284"/>
  </r>
  <r>
    <x v="6"/>
    <x v="1"/>
    <n v="3"/>
  </r>
  <r>
    <x v="6"/>
    <x v="2"/>
    <n v="84"/>
  </r>
  <r>
    <x v="6"/>
    <x v="3"/>
    <n v="4"/>
  </r>
  <r>
    <x v="6"/>
    <x v="4"/>
    <n v="7"/>
  </r>
  <r>
    <x v="6"/>
    <x v="5"/>
    <n v="23"/>
  </r>
  <r>
    <x v="1"/>
    <x v="0"/>
    <n v="7"/>
  </r>
  <r>
    <x v="1"/>
    <x v="1"/>
    <n v="10"/>
  </r>
  <r>
    <x v="1"/>
    <x v="2"/>
    <n v="13"/>
  </r>
  <r>
    <x v="1"/>
    <x v="3"/>
    <n v="3"/>
  </r>
  <r>
    <x v="1"/>
    <x v="4"/>
    <n v="11"/>
  </r>
  <r>
    <x v="1"/>
    <x v="5"/>
    <n v="11"/>
  </r>
  <r>
    <x v="0"/>
    <x v="0"/>
    <n v="14"/>
  </r>
  <r>
    <x v="0"/>
    <x v="1"/>
    <n v="0"/>
  </r>
  <r>
    <x v="0"/>
    <x v="2"/>
    <n v="3"/>
  </r>
  <r>
    <x v="0"/>
    <x v="3"/>
    <n v="0"/>
  </r>
  <r>
    <x v="0"/>
    <x v="4"/>
    <n v="0"/>
  </r>
  <r>
    <x v="0"/>
    <x v="5"/>
    <n v="4"/>
  </r>
  <r>
    <x v="0"/>
    <x v="0"/>
    <n v="26"/>
  </r>
  <r>
    <x v="0"/>
    <x v="1"/>
    <n v="0"/>
  </r>
  <r>
    <x v="0"/>
    <x v="2"/>
    <n v="6"/>
  </r>
  <r>
    <x v="0"/>
    <x v="3"/>
    <n v="0"/>
  </r>
  <r>
    <x v="0"/>
    <x v="4"/>
    <n v="0"/>
  </r>
  <r>
    <x v="0"/>
    <x v="5"/>
    <n v="2"/>
  </r>
  <r>
    <x v="1"/>
    <x v="0"/>
    <n v="604"/>
  </r>
  <r>
    <x v="1"/>
    <x v="1"/>
    <n v="26"/>
  </r>
  <r>
    <x v="1"/>
    <x v="2"/>
    <n v="470"/>
  </r>
  <r>
    <x v="1"/>
    <x v="3"/>
    <n v="123"/>
  </r>
  <r>
    <x v="1"/>
    <x v="4"/>
    <n v="161"/>
  </r>
  <r>
    <x v="1"/>
    <x v="5"/>
    <n v="94"/>
  </r>
  <r>
    <x v="0"/>
    <x v="0"/>
    <n v="16"/>
  </r>
  <r>
    <x v="0"/>
    <x v="1"/>
    <n v="2"/>
  </r>
  <r>
    <x v="0"/>
    <x v="2"/>
    <n v="18"/>
  </r>
  <r>
    <x v="0"/>
    <x v="3"/>
    <n v="2"/>
  </r>
  <r>
    <x v="0"/>
    <x v="4"/>
    <n v="1"/>
  </r>
  <r>
    <x v="0"/>
    <x v="5"/>
    <n v="5"/>
  </r>
  <r>
    <x v="6"/>
    <x v="0"/>
    <n v="65"/>
  </r>
  <r>
    <x v="6"/>
    <x v="1"/>
    <n v="4"/>
  </r>
  <r>
    <x v="6"/>
    <x v="2"/>
    <n v="16"/>
  </r>
  <r>
    <x v="6"/>
    <x v="3"/>
    <n v="0"/>
  </r>
  <r>
    <x v="6"/>
    <x v="4"/>
    <n v="4"/>
  </r>
  <r>
    <x v="6"/>
    <x v="5"/>
    <n v="11"/>
  </r>
  <r>
    <x v="5"/>
    <x v="0"/>
    <n v="65"/>
  </r>
  <r>
    <x v="5"/>
    <x v="1"/>
    <n v="4"/>
  </r>
  <r>
    <x v="5"/>
    <x v="2"/>
    <n v="16"/>
  </r>
  <r>
    <x v="5"/>
    <x v="3"/>
    <n v="0"/>
  </r>
  <r>
    <x v="5"/>
    <x v="4"/>
    <n v="4"/>
  </r>
  <r>
    <x v="5"/>
    <x v="5"/>
    <n v="11"/>
  </r>
  <r>
    <x v="3"/>
    <x v="0"/>
    <n v="100"/>
  </r>
  <r>
    <x v="3"/>
    <x v="1"/>
    <n v="2"/>
  </r>
  <r>
    <x v="3"/>
    <x v="2"/>
    <n v="16"/>
  </r>
  <r>
    <x v="3"/>
    <x v="3"/>
    <n v="2"/>
  </r>
  <r>
    <x v="3"/>
    <x v="4"/>
    <n v="1"/>
  </r>
  <r>
    <x v="3"/>
    <x v="5"/>
    <n v="31"/>
  </r>
  <r>
    <x v="6"/>
    <x v="0"/>
    <n v="2"/>
  </r>
  <r>
    <x v="6"/>
    <x v="1"/>
    <n v="7"/>
  </r>
  <r>
    <x v="6"/>
    <x v="2"/>
    <n v="5"/>
  </r>
  <r>
    <x v="6"/>
    <x v="3"/>
    <n v="2"/>
  </r>
  <r>
    <x v="6"/>
    <x v="4"/>
    <n v="15"/>
  </r>
  <r>
    <x v="6"/>
    <x v="5"/>
    <n v="27"/>
  </r>
  <r>
    <x v="0"/>
    <x v="0"/>
    <n v="21"/>
  </r>
  <r>
    <x v="0"/>
    <x v="1"/>
    <n v="0"/>
  </r>
  <r>
    <x v="0"/>
    <x v="2"/>
    <n v="3"/>
  </r>
  <r>
    <x v="0"/>
    <x v="3"/>
    <n v="0"/>
  </r>
  <r>
    <x v="0"/>
    <x v="4"/>
    <n v="0"/>
  </r>
  <r>
    <x v="0"/>
    <x v="5"/>
    <n v="0"/>
  </r>
  <r>
    <x v="0"/>
    <x v="0"/>
    <n v="26"/>
  </r>
  <r>
    <x v="0"/>
    <x v="1"/>
    <n v="1"/>
  </r>
  <r>
    <x v="0"/>
    <x v="2"/>
    <n v="16"/>
  </r>
  <r>
    <x v="0"/>
    <x v="3"/>
    <n v="2"/>
  </r>
  <r>
    <x v="0"/>
    <x v="4"/>
    <n v="2"/>
  </r>
  <r>
    <x v="0"/>
    <x v="5"/>
    <n v="15"/>
  </r>
  <r>
    <x v="1"/>
    <x v="0"/>
    <n v="207"/>
  </r>
  <r>
    <x v="1"/>
    <x v="1"/>
    <n v="26"/>
  </r>
  <r>
    <x v="1"/>
    <x v="2"/>
    <n v="447"/>
  </r>
  <r>
    <x v="1"/>
    <x v="3"/>
    <n v="75"/>
  </r>
  <r>
    <x v="1"/>
    <x v="4"/>
    <n v="0"/>
  </r>
  <r>
    <x v="1"/>
    <x v="5"/>
    <n v="223"/>
  </r>
  <r>
    <x v="5"/>
    <x v="0"/>
    <n v="207"/>
  </r>
  <r>
    <x v="5"/>
    <x v="1"/>
    <n v="26"/>
  </r>
  <r>
    <x v="5"/>
    <x v="2"/>
    <n v="447"/>
  </r>
  <r>
    <x v="5"/>
    <x v="3"/>
    <n v="75"/>
  </r>
  <r>
    <x v="5"/>
    <x v="4"/>
    <n v="0"/>
  </r>
  <r>
    <x v="5"/>
    <x v="5"/>
    <n v="223"/>
  </r>
  <r>
    <x v="6"/>
    <x v="0"/>
    <n v="513"/>
  </r>
  <r>
    <x v="6"/>
    <x v="1"/>
    <n v="14"/>
  </r>
  <r>
    <x v="6"/>
    <x v="2"/>
    <n v="154"/>
  </r>
  <r>
    <x v="6"/>
    <x v="3"/>
    <n v="19"/>
  </r>
  <r>
    <x v="6"/>
    <x v="4"/>
    <n v="0"/>
  </r>
  <r>
    <x v="6"/>
    <x v="5"/>
    <n v="28"/>
  </r>
  <r>
    <x v="3"/>
    <x v="0"/>
    <n v="299"/>
  </r>
  <r>
    <x v="3"/>
    <x v="1"/>
    <n v="5"/>
  </r>
  <r>
    <x v="3"/>
    <x v="2"/>
    <n v="201"/>
  </r>
  <r>
    <x v="3"/>
    <x v="3"/>
    <n v="21"/>
  </r>
  <r>
    <x v="3"/>
    <x v="4"/>
    <n v="21"/>
  </r>
  <r>
    <x v="3"/>
    <x v="5"/>
    <n v="49"/>
  </r>
  <r>
    <x v="6"/>
    <x v="0"/>
    <n v="525"/>
  </r>
  <r>
    <x v="6"/>
    <x v="1"/>
    <n v="147"/>
  </r>
  <r>
    <x v="6"/>
    <x v="2"/>
    <n v="112"/>
  </r>
  <r>
    <x v="6"/>
    <x v="3"/>
    <n v="219"/>
  </r>
  <r>
    <x v="6"/>
    <x v="4"/>
    <n v="147"/>
  </r>
  <r>
    <x v="6"/>
    <x v="5"/>
    <n v="63"/>
  </r>
  <r>
    <x v="6"/>
    <x v="0"/>
    <n v="155"/>
  </r>
  <r>
    <x v="6"/>
    <x v="1"/>
    <n v="1"/>
  </r>
  <r>
    <x v="6"/>
    <x v="2"/>
    <n v="25"/>
  </r>
  <r>
    <x v="6"/>
    <x v="3"/>
    <n v="0"/>
  </r>
  <r>
    <x v="6"/>
    <x v="4"/>
    <n v="1"/>
  </r>
  <r>
    <x v="6"/>
    <x v="5"/>
    <n v="3"/>
  </r>
  <r>
    <x v="0"/>
    <x v="0"/>
    <n v="606"/>
  </r>
  <r>
    <x v="0"/>
    <x v="1"/>
    <n v="24"/>
  </r>
  <r>
    <x v="0"/>
    <x v="2"/>
    <n v="974"/>
  </r>
  <r>
    <x v="0"/>
    <x v="3"/>
    <n v="197"/>
  </r>
  <r>
    <x v="0"/>
    <x v="4"/>
    <n v="194"/>
  </r>
  <r>
    <x v="0"/>
    <x v="5"/>
    <n v="64"/>
  </r>
  <r>
    <x v="0"/>
    <x v="0"/>
    <n v="159"/>
  </r>
  <r>
    <x v="0"/>
    <x v="1"/>
    <n v="0"/>
  </r>
  <r>
    <x v="0"/>
    <x v="2"/>
    <n v="120"/>
  </r>
  <r>
    <x v="0"/>
    <x v="3"/>
    <n v="0"/>
  </r>
  <r>
    <x v="0"/>
    <x v="4"/>
    <n v="0"/>
  </r>
  <r>
    <x v="0"/>
    <x v="5"/>
    <n v="137"/>
  </r>
  <r>
    <x v="2"/>
    <x v="0"/>
    <n v="676"/>
  </r>
  <r>
    <x v="2"/>
    <x v="1"/>
    <n v="161"/>
  </r>
  <r>
    <x v="2"/>
    <x v="2"/>
    <n v="426"/>
  </r>
  <r>
    <x v="2"/>
    <x v="3"/>
    <n v="210"/>
  </r>
  <r>
    <x v="2"/>
    <x v="4"/>
    <n v="44"/>
  </r>
  <r>
    <x v="2"/>
    <x v="5"/>
    <n v="58"/>
  </r>
  <r>
    <x v="4"/>
    <x v="0"/>
    <n v="7"/>
  </r>
  <r>
    <x v="4"/>
    <x v="1"/>
    <n v="0"/>
  </r>
  <r>
    <x v="4"/>
    <x v="2"/>
    <n v="8"/>
  </r>
  <r>
    <x v="4"/>
    <x v="3"/>
    <n v="2"/>
  </r>
  <r>
    <x v="4"/>
    <x v="4"/>
    <n v="0"/>
  </r>
  <r>
    <x v="4"/>
    <x v="5"/>
    <n v="1"/>
  </r>
  <r>
    <x v="3"/>
    <x v="0"/>
    <n v="68"/>
  </r>
  <r>
    <x v="3"/>
    <x v="1"/>
    <n v="28"/>
  </r>
  <r>
    <x v="3"/>
    <x v="2"/>
    <n v="39"/>
  </r>
  <r>
    <x v="3"/>
    <x v="3"/>
    <n v="16"/>
  </r>
  <r>
    <x v="3"/>
    <x v="4"/>
    <n v="30"/>
  </r>
  <r>
    <x v="3"/>
    <x v="5"/>
    <n v="41"/>
  </r>
  <r>
    <x v="6"/>
    <x v="0"/>
    <n v="19"/>
  </r>
  <r>
    <x v="6"/>
    <x v="1"/>
    <n v="5"/>
  </r>
  <r>
    <x v="6"/>
    <x v="2"/>
    <n v="12"/>
  </r>
  <r>
    <x v="6"/>
    <x v="3"/>
    <n v="10"/>
  </r>
  <r>
    <x v="6"/>
    <x v="4"/>
    <n v="3"/>
  </r>
  <r>
    <x v="6"/>
    <x v="5"/>
    <n v="19"/>
  </r>
  <r>
    <x v="0"/>
    <x v="0"/>
    <n v="22"/>
  </r>
  <r>
    <x v="0"/>
    <x v="1"/>
    <n v="2"/>
  </r>
  <r>
    <x v="0"/>
    <x v="2"/>
    <n v="14"/>
  </r>
  <r>
    <x v="0"/>
    <x v="3"/>
    <n v="0"/>
  </r>
  <r>
    <x v="0"/>
    <x v="4"/>
    <n v="1"/>
  </r>
  <r>
    <x v="0"/>
    <x v="5"/>
    <n v="10"/>
  </r>
  <r>
    <x v="0"/>
    <x v="0"/>
    <n v="494"/>
  </r>
  <r>
    <x v="0"/>
    <x v="1"/>
    <n v="5"/>
  </r>
  <r>
    <x v="0"/>
    <x v="2"/>
    <n v="82"/>
  </r>
  <r>
    <x v="0"/>
    <x v="3"/>
    <n v="7"/>
  </r>
  <r>
    <x v="0"/>
    <x v="4"/>
    <n v="0"/>
  </r>
  <r>
    <x v="0"/>
    <x v="5"/>
    <n v="100"/>
  </r>
  <r>
    <x v="0"/>
    <x v="0"/>
    <n v="353"/>
  </r>
  <r>
    <x v="0"/>
    <x v="1"/>
    <n v="61"/>
  </r>
  <r>
    <x v="0"/>
    <x v="2"/>
    <n v="753"/>
  </r>
  <r>
    <x v="0"/>
    <x v="3"/>
    <n v="40"/>
  </r>
  <r>
    <x v="0"/>
    <x v="4"/>
    <n v="46"/>
  </r>
  <r>
    <x v="0"/>
    <x v="5"/>
    <n v="27"/>
  </r>
  <r>
    <x v="6"/>
    <x v="0"/>
    <n v="1253"/>
  </r>
  <r>
    <x v="6"/>
    <x v="1"/>
    <n v="0"/>
  </r>
  <r>
    <x v="6"/>
    <x v="2"/>
    <n v="447"/>
  </r>
  <r>
    <x v="6"/>
    <x v="3"/>
    <n v="23"/>
  </r>
  <r>
    <x v="6"/>
    <x v="4"/>
    <n v="71"/>
  </r>
  <r>
    <x v="6"/>
    <x v="5"/>
    <n v="35"/>
  </r>
  <r>
    <x v="0"/>
    <x v="0"/>
    <n v="50"/>
  </r>
  <r>
    <x v="0"/>
    <x v="1"/>
    <n v="15"/>
  </r>
  <r>
    <x v="0"/>
    <x v="2"/>
    <n v="110"/>
  </r>
  <r>
    <x v="0"/>
    <x v="3"/>
    <n v="39"/>
  </r>
  <r>
    <x v="0"/>
    <x v="4"/>
    <n v="15"/>
  </r>
  <r>
    <x v="0"/>
    <x v="5"/>
    <n v="15"/>
  </r>
  <r>
    <x v="0"/>
    <x v="0"/>
    <n v="12"/>
  </r>
  <r>
    <x v="0"/>
    <x v="1"/>
    <n v="3"/>
  </r>
  <r>
    <x v="0"/>
    <x v="2"/>
    <n v="8"/>
  </r>
  <r>
    <x v="0"/>
    <x v="3"/>
    <n v="8"/>
  </r>
  <r>
    <x v="0"/>
    <x v="4"/>
    <n v="0"/>
  </r>
  <r>
    <x v="0"/>
    <x v="5"/>
    <n v="17"/>
  </r>
  <r>
    <x v="1"/>
    <x v="0"/>
    <n v="443"/>
  </r>
  <r>
    <x v="1"/>
    <x v="1"/>
    <n v="10"/>
  </r>
  <r>
    <x v="1"/>
    <x v="2"/>
    <n v="75"/>
  </r>
  <r>
    <x v="1"/>
    <x v="3"/>
    <n v="0"/>
  </r>
  <r>
    <x v="1"/>
    <x v="4"/>
    <n v="10"/>
  </r>
  <r>
    <x v="1"/>
    <x v="5"/>
    <n v="48"/>
  </r>
  <r>
    <x v="3"/>
    <x v="0"/>
    <n v="9"/>
  </r>
  <r>
    <x v="3"/>
    <x v="1"/>
    <n v="4"/>
  </r>
  <r>
    <x v="3"/>
    <x v="2"/>
    <n v="18"/>
  </r>
  <r>
    <x v="3"/>
    <x v="3"/>
    <n v="7"/>
  </r>
  <r>
    <x v="3"/>
    <x v="4"/>
    <n v="5"/>
  </r>
  <r>
    <x v="3"/>
    <x v="5"/>
    <n v="5"/>
  </r>
  <r>
    <x v="0"/>
    <x v="0"/>
    <n v="182"/>
  </r>
  <r>
    <x v="0"/>
    <x v="1"/>
    <n v="4"/>
  </r>
  <r>
    <x v="0"/>
    <x v="2"/>
    <n v="33"/>
  </r>
  <r>
    <x v="0"/>
    <x v="3"/>
    <n v="0"/>
  </r>
  <r>
    <x v="0"/>
    <x v="4"/>
    <n v="2"/>
  </r>
  <r>
    <x v="0"/>
    <x v="5"/>
    <n v="42"/>
  </r>
  <r>
    <x v="1"/>
    <x v="0"/>
    <n v="521"/>
  </r>
  <r>
    <x v="1"/>
    <x v="1"/>
    <n v="168"/>
  </r>
  <r>
    <x v="1"/>
    <x v="2"/>
    <n v="706"/>
  </r>
  <r>
    <x v="1"/>
    <x v="3"/>
    <n v="80"/>
  </r>
  <r>
    <x v="1"/>
    <x v="4"/>
    <n v="76"/>
  </r>
  <r>
    <x v="1"/>
    <x v="5"/>
    <n v="61"/>
  </r>
  <r>
    <x v="6"/>
    <x v="0"/>
    <n v="395"/>
  </r>
  <r>
    <x v="6"/>
    <x v="1"/>
    <n v="15"/>
  </r>
  <r>
    <x v="6"/>
    <x v="2"/>
    <n v="263"/>
  </r>
  <r>
    <x v="6"/>
    <x v="3"/>
    <n v="60"/>
  </r>
  <r>
    <x v="6"/>
    <x v="4"/>
    <n v="54"/>
  </r>
  <r>
    <x v="6"/>
    <x v="5"/>
    <n v="38"/>
  </r>
  <r>
    <x v="5"/>
    <x v="0"/>
    <n v="10"/>
  </r>
  <r>
    <x v="5"/>
    <x v="1"/>
    <n v="1"/>
  </r>
  <r>
    <x v="5"/>
    <x v="2"/>
    <n v="18"/>
  </r>
  <r>
    <x v="5"/>
    <x v="3"/>
    <n v="10"/>
  </r>
  <r>
    <x v="5"/>
    <x v="4"/>
    <n v="4"/>
  </r>
  <r>
    <x v="5"/>
    <x v="5"/>
    <n v="7"/>
  </r>
  <r>
    <x v="0"/>
    <x v="0"/>
    <n v="977"/>
  </r>
  <r>
    <x v="0"/>
    <x v="1"/>
    <n v="12"/>
  </r>
  <r>
    <x v="0"/>
    <x v="2"/>
    <n v="253"/>
  </r>
  <r>
    <x v="0"/>
    <x v="3"/>
    <n v="16"/>
  </r>
  <r>
    <x v="0"/>
    <x v="4"/>
    <n v="12"/>
  </r>
  <r>
    <x v="0"/>
    <x v="5"/>
    <n v="101"/>
  </r>
  <r>
    <x v="4"/>
    <x v="0"/>
    <n v="977"/>
  </r>
  <r>
    <x v="4"/>
    <x v="1"/>
    <n v="12"/>
  </r>
  <r>
    <x v="4"/>
    <x v="2"/>
    <n v="253"/>
  </r>
  <r>
    <x v="4"/>
    <x v="3"/>
    <n v="16"/>
  </r>
  <r>
    <x v="4"/>
    <x v="4"/>
    <n v="12"/>
  </r>
  <r>
    <x v="4"/>
    <x v="5"/>
    <n v="101"/>
  </r>
  <r>
    <x v="0"/>
    <x v="0"/>
    <n v="603"/>
  </r>
  <r>
    <x v="0"/>
    <x v="1"/>
    <n v="45"/>
  </r>
  <r>
    <x v="0"/>
    <x v="2"/>
    <n v="207"/>
  </r>
  <r>
    <x v="0"/>
    <x v="3"/>
    <n v="36"/>
  </r>
  <r>
    <x v="0"/>
    <x v="4"/>
    <n v="18"/>
  </r>
  <r>
    <x v="0"/>
    <x v="5"/>
    <n v="54"/>
  </r>
  <r>
    <x v="2"/>
    <x v="0"/>
    <n v="51"/>
  </r>
  <r>
    <x v="2"/>
    <x v="1"/>
    <n v="0"/>
  </r>
  <r>
    <x v="2"/>
    <x v="2"/>
    <n v="16"/>
  </r>
  <r>
    <x v="2"/>
    <x v="3"/>
    <n v="0"/>
  </r>
  <r>
    <x v="2"/>
    <x v="4"/>
    <n v="0"/>
  </r>
  <r>
    <x v="2"/>
    <x v="5"/>
    <n v="4"/>
  </r>
  <r>
    <x v="0"/>
    <x v="0"/>
    <n v="5"/>
  </r>
  <r>
    <x v="0"/>
    <x v="1"/>
    <n v="3"/>
  </r>
  <r>
    <x v="0"/>
    <x v="2"/>
    <n v="9"/>
  </r>
  <r>
    <x v="0"/>
    <x v="3"/>
    <n v="6"/>
  </r>
  <r>
    <x v="0"/>
    <x v="4"/>
    <n v="2"/>
  </r>
  <r>
    <x v="0"/>
    <x v="5"/>
    <n v="6"/>
  </r>
  <r>
    <x v="3"/>
    <x v="0"/>
    <n v="967"/>
  </r>
  <r>
    <x v="3"/>
    <x v="1"/>
    <n v="0"/>
  </r>
  <r>
    <x v="3"/>
    <x v="2"/>
    <n v="617"/>
  </r>
  <r>
    <x v="3"/>
    <x v="3"/>
    <n v="43"/>
  </r>
  <r>
    <x v="3"/>
    <x v="4"/>
    <n v="50"/>
  </r>
  <r>
    <x v="3"/>
    <x v="5"/>
    <n v="0"/>
  </r>
  <r>
    <x v="0"/>
    <x v="0"/>
    <n v="7"/>
  </r>
  <r>
    <x v="0"/>
    <x v="1"/>
    <n v="5"/>
  </r>
  <r>
    <x v="0"/>
    <x v="2"/>
    <n v="39"/>
  </r>
  <r>
    <x v="0"/>
    <x v="3"/>
    <n v="17"/>
  </r>
  <r>
    <x v="0"/>
    <x v="4"/>
    <n v="15"/>
  </r>
  <r>
    <x v="0"/>
    <x v="5"/>
    <n v="37"/>
  </r>
  <r>
    <x v="6"/>
    <x v="0"/>
    <n v="18"/>
  </r>
  <r>
    <x v="6"/>
    <x v="1"/>
    <n v="0"/>
  </r>
  <r>
    <x v="6"/>
    <x v="2"/>
    <n v="4"/>
  </r>
  <r>
    <x v="6"/>
    <x v="3"/>
    <n v="0"/>
  </r>
  <r>
    <x v="6"/>
    <x v="4"/>
    <n v="0"/>
  </r>
  <r>
    <x v="6"/>
    <x v="5"/>
    <n v="1"/>
  </r>
  <r>
    <x v="0"/>
    <x v="0"/>
    <n v="1"/>
  </r>
  <r>
    <x v="0"/>
    <x v="1"/>
    <n v="9"/>
  </r>
  <r>
    <x v="0"/>
    <x v="2"/>
    <n v="8"/>
  </r>
  <r>
    <x v="0"/>
    <x v="3"/>
    <n v="11"/>
  </r>
  <r>
    <x v="0"/>
    <x v="4"/>
    <n v="3"/>
  </r>
  <r>
    <x v="0"/>
    <x v="5"/>
    <n v="22"/>
  </r>
  <r>
    <x v="2"/>
    <x v="0"/>
    <n v="273"/>
  </r>
  <r>
    <x v="2"/>
    <x v="1"/>
    <n v="11"/>
  </r>
  <r>
    <x v="2"/>
    <x v="2"/>
    <n v="178"/>
  </r>
  <r>
    <x v="2"/>
    <x v="3"/>
    <n v="62"/>
  </r>
  <r>
    <x v="2"/>
    <x v="4"/>
    <n v="83"/>
  </r>
  <r>
    <x v="2"/>
    <x v="5"/>
    <n v="29"/>
  </r>
  <r>
    <x v="5"/>
    <x v="0"/>
    <n v="277"/>
  </r>
  <r>
    <x v="5"/>
    <x v="1"/>
    <n v="162"/>
  </r>
  <r>
    <x v="5"/>
    <x v="2"/>
    <n v="305"/>
  </r>
  <r>
    <x v="5"/>
    <x v="3"/>
    <n v="173"/>
  </r>
  <r>
    <x v="5"/>
    <x v="4"/>
    <n v="76"/>
  </r>
  <r>
    <x v="5"/>
    <x v="5"/>
    <n v="124"/>
  </r>
  <r>
    <x v="1"/>
    <x v="0"/>
    <n v="425"/>
  </r>
  <r>
    <x v="1"/>
    <x v="1"/>
    <n v="115"/>
  </r>
  <r>
    <x v="1"/>
    <x v="2"/>
    <n v="292"/>
  </r>
  <r>
    <x v="1"/>
    <x v="3"/>
    <n v="23"/>
  </r>
  <r>
    <x v="1"/>
    <x v="4"/>
    <n v="35"/>
  </r>
  <r>
    <x v="1"/>
    <x v="5"/>
    <n v="79"/>
  </r>
  <r>
    <x v="0"/>
    <x v="0"/>
    <n v="425"/>
  </r>
  <r>
    <x v="0"/>
    <x v="1"/>
    <n v="115"/>
  </r>
  <r>
    <x v="0"/>
    <x v="2"/>
    <n v="292"/>
  </r>
  <r>
    <x v="0"/>
    <x v="3"/>
    <n v="23"/>
  </r>
  <r>
    <x v="0"/>
    <x v="4"/>
    <n v="35"/>
  </r>
  <r>
    <x v="0"/>
    <x v="5"/>
    <n v="79"/>
  </r>
  <r>
    <x v="4"/>
    <x v="0"/>
    <n v="35"/>
  </r>
  <r>
    <x v="4"/>
    <x v="1"/>
    <n v="4"/>
  </r>
  <r>
    <x v="4"/>
    <x v="2"/>
    <n v="17"/>
  </r>
  <r>
    <x v="4"/>
    <x v="3"/>
    <n v="7"/>
  </r>
  <r>
    <x v="4"/>
    <x v="4"/>
    <n v="6"/>
  </r>
  <r>
    <x v="4"/>
    <x v="5"/>
    <n v="64"/>
  </r>
  <r>
    <x v="6"/>
    <x v="0"/>
    <n v="1394"/>
  </r>
  <r>
    <x v="6"/>
    <x v="1"/>
    <n v="22"/>
  </r>
  <r>
    <x v="6"/>
    <x v="2"/>
    <n v="708"/>
  </r>
  <r>
    <x v="6"/>
    <x v="3"/>
    <n v="89"/>
  </r>
  <r>
    <x v="6"/>
    <x v="4"/>
    <n v="91"/>
  </r>
  <r>
    <x v="6"/>
    <x v="5"/>
    <n v="182"/>
  </r>
  <r>
    <x v="0"/>
    <x v="0"/>
    <n v="40"/>
  </r>
  <r>
    <x v="0"/>
    <x v="1"/>
    <n v="2"/>
  </r>
  <r>
    <x v="0"/>
    <x v="2"/>
    <n v="15"/>
  </r>
  <r>
    <x v="0"/>
    <x v="3"/>
    <n v="8"/>
  </r>
  <r>
    <x v="0"/>
    <x v="4"/>
    <n v="0"/>
  </r>
  <r>
    <x v="0"/>
    <x v="5"/>
    <n v="6"/>
  </r>
  <r>
    <x v="6"/>
    <x v="0"/>
    <n v="40"/>
  </r>
  <r>
    <x v="6"/>
    <x v="1"/>
    <n v="2"/>
  </r>
  <r>
    <x v="6"/>
    <x v="2"/>
    <n v="15"/>
  </r>
  <r>
    <x v="6"/>
    <x v="3"/>
    <n v="8"/>
  </r>
  <r>
    <x v="6"/>
    <x v="4"/>
    <n v="0"/>
  </r>
  <r>
    <x v="6"/>
    <x v="5"/>
    <n v="6"/>
  </r>
  <r>
    <x v="6"/>
    <x v="0"/>
    <n v="171"/>
  </r>
  <r>
    <x v="6"/>
    <x v="1"/>
    <n v="0"/>
  </r>
  <r>
    <x v="6"/>
    <x v="2"/>
    <n v="11"/>
  </r>
  <r>
    <x v="6"/>
    <x v="3"/>
    <n v="0"/>
  </r>
  <r>
    <x v="6"/>
    <x v="4"/>
    <n v="1"/>
  </r>
  <r>
    <x v="6"/>
    <x v="5"/>
    <n v="20"/>
  </r>
  <r>
    <x v="6"/>
    <x v="0"/>
    <n v="709"/>
  </r>
  <r>
    <x v="6"/>
    <x v="1"/>
    <n v="43"/>
  </r>
  <r>
    <x v="6"/>
    <x v="2"/>
    <n v="182"/>
  </r>
  <r>
    <x v="6"/>
    <x v="3"/>
    <n v="42"/>
  </r>
  <r>
    <x v="6"/>
    <x v="4"/>
    <n v="118"/>
  </r>
  <r>
    <x v="6"/>
    <x v="5"/>
    <n v="247"/>
  </r>
  <r>
    <x v="6"/>
    <x v="0"/>
    <n v="554"/>
  </r>
  <r>
    <x v="6"/>
    <x v="1"/>
    <n v="41"/>
  </r>
  <r>
    <x v="6"/>
    <x v="2"/>
    <n v="215"/>
  </r>
  <r>
    <x v="6"/>
    <x v="3"/>
    <n v="11"/>
  </r>
  <r>
    <x v="6"/>
    <x v="4"/>
    <n v="0"/>
  </r>
  <r>
    <x v="6"/>
    <x v="5"/>
    <n v="24"/>
  </r>
  <r>
    <x v="1"/>
    <x v="0"/>
    <n v="191"/>
  </r>
  <r>
    <x v="1"/>
    <x v="1"/>
    <n v="9"/>
  </r>
  <r>
    <x v="1"/>
    <x v="2"/>
    <n v="97"/>
  </r>
  <r>
    <x v="1"/>
    <x v="3"/>
    <n v="0"/>
  </r>
  <r>
    <x v="1"/>
    <x v="4"/>
    <n v="6"/>
  </r>
  <r>
    <x v="1"/>
    <x v="5"/>
    <n v="82"/>
  </r>
  <r>
    <x v="6"/>
    <x v="0"/>
    <n v="230"/>
  </r>
  <r>
    <x v="6"/>
    <x v="1"/>
    <n v="14"/>
  </r>
  <r>
    <x v="6"/>
    <x v="2"/>
    <n v="156"/>
  </r>
  <r>
    <x v="6"/>
    <x v="3"/>
    <n v="82"/>
  </r>
  <r>
    <x v="6"/>
    <x v="4"/>
    <n v="24"/>
  </r>
  <r>
    <x v="6"/>
    <x v="5"/>
    <n v="58"/>
  </r>
  <r>
    <x v="5"/>
    <x v="0"/>
    <n v="11"/>
  </r>
  <r>
    <x v="5"/>
    <x v="1"/>
    <n v="1"/>
  </r>
  <r>
    <x v="5"/>
    <x v="2"/>
    <n v="2"/>
  </r>
  <r>
    <x v="5"/>
    <x v="3"/>
    <n v="2"/>
  </r>
  <r>
    <x v="5"/>
    <x v="4"/>
    <n v="1"/>
  </r>
  <r>
    <x v="5"/>
    <x v="5"/>
    <n v="6"/>
  </r>
  <r>
    <x v="0"/>
    <x v="0"/>
    <n v="11"/>
  </r>
  <r>
    <x v="0"/>
    <x v="1"/>
    <n v="1"/>
  </r>
  <r>
    <x v="0"/>
    <x v="2"/>
    <n v="2"/>
  </r>
  <r>
    <x v="0"/>
    <x v="3"/>
    <n v="2"/>
  </r>
  <r>
    <x v="0"/>
    <x v="4"/>
    <n v="1"/>
  </r>
  <r>
    <x v="0"/>
    <x v="5"/>
    <n v="6"/>
  </r>
  <r>
    <x v="6"/>
    <x v="0"/>
    <n v="131"/>
  </r>
  <r>
    <x v="6"/>
    <x v="1"/>
    <n v="0"/>
  </r>
  <r>
    <x v="6"/>
    <x v="2"/>
    <n v="16"/>
  </r>
  <r>
    <x v="6"/>
    <x v="3"/>
    <n v="2"/>
  </r>
  <r>
    <x v="6"/>
    <x v="4"/>
    <n v="1"/>
  </r>
  <r>
    <x v="6"/>
    <x v="5"/>
    <n v="39"/>
  </r>
  <r>
    <x v="0"/>
    <x v="0"/>
    <n v="1073"/>
  </r>
  <r>
    <x v="0"/>
    <x v="1"/>
    <n v="0"/>
  </r>
  <r>
    <x v="0"/>
    <x v="2"/>
    <n v="250"/>
  </r>
  <r>
    <x v="0"/>
    <x v="3"/>
    <n v="153"/>
  </r>
  <r>
    <x v="0"/>
    <x v="4"/>
    <n v="14"/>
  </r>
  <r>
    <x v="0"/>
    <x v="5"/>
    <n v="14"/>
  </r>
  <r>
    <x v="4"/>
    <x v="0"/>
    <n v="56"/>
  </r>
  <r>
    <x v="4"/>
    <x v="1"/>
    <n v="10"/>
  </r>
  <r>
    <x v="4"/>
    <x v="2"/>
    <n v="92"/>
  </r>
  <r>
    <x v="4"/>
    <x v="3"/>
    <n v="19"/>
  </r>
  <r>
    <x v="4"/>
    <x v="4"/>
    <n v="7"/>
  </r>
  <r>
    <x v="4"/>
    <x v="5"/>
    <n v="25"/>
  </r>
  <r>
    <x v="6"/>
    <x v="0"/>
    <n v="4"/>
  </r>
  <r>
    <x v="6"/>
    <x v="1"/>
    <n v="19"/>
  </r>
  <r>
    <x v="6"/>
    <x v="2"/>
    <n v="9"/>
  </r>
  <r>
    <x v="6"/>
    <x v="3"/>
    <n v="28"/>
  </r>
  <r>
    <x v="6"/>
    <x v="4"/>
    <n v="25"/>
  </r>
  <r>
    <x v="6"/>
    <x v="5"/>
    <n v="17"/>
  </r>
  <r>
    <x v="0"/>
    <x v="0"/>
    <n v="652"/>
  </r>
  <r>
    <x v="0"/>
    <x v="1"/>
    <n v="8"/>
  </r>
  <r>
    <x v="0"/>
    <x v="2"/>
    <n v="158"/>
  </r>
  <r>
    <x v="0"/>
    <x v="3"/>
    <n v="21"/>
  </r>
  <r>
    <x v="0"/>
    <x v="4"/>
    <n v="0"/>
  </r>
  <r>
    <x v="0"/>
    <x v="5"/>
    <n v="142"/>
  </r>
  <r>
    <x v="0"/>
    <x v="0"/>
    <n v="157"/>
  </r>
  <r>
    <x v="0"/>
    <x v="1"/>
    <n v="43"/>
  </r>
  <r>
    <x v="0"/>
    <x v="2"/>
    <n v="127"/>
  </r>
  <r>
    <x v="0"/>
    <x v="3"/>
    <n v="68"/>
  </r>
  <r>
    <x v="0"/>
    <x v="4"/>
    <n v="56"/>
  </r>
  <r>
    <x v="0"/>
    <x v="5"/>
    <n v="37"/>
  </r>
  <r>
    <x v="0"/>
    <x v="0"/>
    <n v="226"/>
  </r>
  <r>
    <x v="0"/>
    <x v="1"/>
    <n v="22"/>
  </r>
  <r>
    <x v="0"/>
    <x v="2"/>
    <n v="133"/>
  </r>
  <r>
    <x v="0"/>
    <x v="3"/>
    <n v="41"/>
  </r>
  <r>
    <x v="0"/>
    <x v="4"/>
    <n v="31"/>
  </r>
  <r>
    <x v="0"/>
    <x v="5"/>
    <n v="31"/>
  </r>
  <r>
    <x v="1"/>
    <x v="0"/>
    <n v="962"/>
  </r>
  <r>
    <x v="1"/>
    <x v="1"/>
    <n v="61"/>
  </r>
  <r>
    <x v="1"/>
    <x v="2"/>
    <n v="921"/>
  </r>
  <r>
    <x v="1"/>
    <x v="3"/>
    <n v="52"/>
  </r>
  <r>
    <x v="1"/>
    <x v="4"/>
    <n v="61"/>
  </r>
  <r>
    <x v="1"/>
    <x v="5"/>
    <n v="20"/>
  </r>
  <r>
    <x v="6"/>
    <x v="0"/>
    <n v="186"/>
  </r>
  <r>
    <x v="6"/>
    <x v="1"/>
    <n v="36"/>
  </r>
  <r>
    <x v="6"/>
    <x v="2"/>
    <n v="234"/>
  </r>
  <r>
    <x v="6"/>
    <x v="3"/>
    <n v="86"/>
  </r>
  <r>
    <x v="6"/>
    <x v="4"/>
    <n v="72"/>
  </r>
  <r>
    <x v="6"/>
    <x v="5"/>
    <n v="48"/>
  </r>
  <r>
    <x v="6"/>
    <x v="0"/>
    <n v="483"/>
  </r>
  <r>
    <x v="6"/>
    <x v="1"/>
    <n v="84"/>
  </r>
  <r>
    <x v="6"/>
    <x v="2"/>
    <n v="398"/>
  </r>
  <r>
    <x v="6"/>
    <x v="3"/>
    <n v="205"/>
  </r>
  <r>
    <x v="6"/>
    <x v="4"/>
    <n v="84"/>
  </r>
  <r>
    <x v="6"/>
    <x v="5"/>
    <n v="241"/>
  </r>
  <r>
    <x v="0"/>
    <x v="0"/>
    <n v="483"/>
  </r>
  <r>
    <x v="0"/>
    <x v="1"/>
    <n v="84"/>
  </r>
  <r>
    <x v="0"/>
    <x v="2"/>
    <n v="398"/>
  </r>
  <r>
    <x v="0"/>
    <x v="3"/>
    <n v="205"/>
  </r>
  <r>
    <x v="0"/>
    <x v="4"/>
    <n v="84"/>
  </r>
  <r>
    <x v="0"/>
    <x v="5"/>
    <n v="241"/>
  </r>
  <r>
    <x v="6"/>
    <x v="0"/>
    <n v="97"/>
  </r>
  <r>
    <x v="6"/>
    <x v="1"/>
    <n v="12"/>
  </r>
  <r>
    <x v="6"/>
    <x v="2"/>
    <n v="84"/>
  </r>
  <r>
    <x v="6"/>
    <x v="3"/>
    <n v="13"/>
  </r>
  <r>
    <x v="6"/>
    <x v="4"/>
    <n v="10"/>
  </r>
  <r>
    <x v="6"/>
    <x v="5"/>
    <n v="15"/>
  </r>
  <r>
    <x v="0"/>
    <x v="0"/>
    <n v="303"/>
  </r>
  <r>
    <x v="0"/>
    <x v="1"/>
    <n v="0"/>
  </r>
  <r>
    <x v="0"/>
    <x v="2"/>
    <n v="280"/>
  </r>
  <r>
    <x v="0"/>
    <x v="3"/>
    <n v="60"/>
  </r>
  <r>
    <x v="0"/>
    <x v="4"/>
    <n v="147"/>
  </r>
  <r>
    <x v="0"/>
    <x v="5"/>
    <n v="15"/>
  </r>
  <r>
    <x v="0"/>
    <x v="0"/>
    <n v="18"/>
  </r>
  <r>
    <x v="0"/>
    <x v="1"/>
    <n v="0"/>
  </r>
  <r>
    <x v="0"/>
    <x v="2"/>
    <n v="9"/>
  </r>
  <r>
    <x v="0"/>
    <x v="3"/>
    <n v="0"/>
  </r>
  <r>
    <x v="0"/>
    <x v="4"/>
    <n v="1"/>
  </r>
  <r>
    <x v="0"/>
    <x v="5"/>
    <n v="11"/>
  </r>
  <r>
    <x v="0"/>
    <x v="0"/>
    <n v="17"/>
  </r>
  <r>
    <x v="0"/>
    <x v="1"/>
    <n v="3"/>
  </r>
  <r>
    <x v="0"/>
    <x v="2"/>
    <n v="18"/>
  </r>
  <r>
    <x v="0"/>
    <x v="3"/>
    <n v="3"/>
  </r>
  <r>
    <x v="0"/>
    <x v="4"/>
    <n v="4"/>
  </r>
  <r>
    <x v="0"/>
    <x v="5"/>
    <n v="18"/>
  </r>
  <r>
    <x v="0"/>
    <x v="0"/>
    <n v="14"/>
  </r>
  <r>
    <x v="0"/>
    <x v="1"/>
    <n v="3"/>
  </r>
  <r>
    <x v="0"/>
    <x v="2"/>
    <n v="21"/>
  </r>
  <r>
    <x v="0"/>
    <x v="3"/>
    <n v="2"/>
  </r>
  <r>
    <x v="0"/>
    <x v="4"/>
    <n v="1"/>
  </r>
  <r>
    <x v="0"/>
    <x v="5"/>
    <n v="28"/>
  </r>
  <r>
    <x v="0"/>
    <x v="0"/>
    <n v="14"/>
  </r>
  <r>
    <x v="0"/>
    <x v="1"/>
    <n v="3"/>
  </r>
  <r>
    <x v="0"/>
    <x v="2"/>
    <n v="21"/>
  </r>
  <r>
    <x v="0"/>
    <x v="3"/>
    <n v="2"/>
  </r>
  <r>
    <x v="0"/>
    <x v="4"/>
    <n v="1"/>
  </r>
  <r>
    <x v="0"/>
    <x v="5"/>
    <n v="28"/>
  </r>
  <r>
    <x v="0"/>
    <x v="0"/>
    <n v="178"/>
  </r>
  <r>
    <x v="0"/>
    <x v="1"/>
    <n v="3"/>
  </r>
  <r>
    <x v="0"/>
    <x v="2"/>
    <n v="85"/>
  </r>
  <r>
    <x v="0"/>
    <x v="3"/>
    <n v="71"/>
  </r>
  <r>
    <x v="0"/>
    <x v="4"/>
    <n v="66"/>
  </r>
  <r>
    <x v="0"/>
    <x v="5"/>
    <n v="58"/>
  </r>
  <r>
    <x v="0"/>
    <x v="0"/>
    <n v="1276"/>
  </r>
  <r>
    <x v="0"/>
    <x v="1"/>
    <n v="24"/>
  </r>
  <r>
    <x v="0"/>
    <x v="2"/>
    <n v="746"/>
  </r>
  <r>
    <x v="0"/>
    <x v="3"/>
    <n v="94"/>
  </r>
  <r>
    <x v="0"/>
    <x v="4"/>
    <n v="29"/>
  </r>
  <r>
    <x v="0"/>
    <x v="5"/>
    <n v="48"/>
  </r>
  <r>
    <x v="3"/>
    <x v="0"/>
    <n v="240"/>
  </r>
  <r>
    <x v="3"/>
    <x v="1"/>
    <n v="132"/>
  </r>
  <r>
    <x v="3"/>
    <x v="2"/>
    <n v="445"/>
  </r>
  <r>
    <x v="3"/>
    <x v="3"/>
    <n v="250"/>
  </r>
  <r>
    <x v="3"/>
    <x v="4"/>
    <n v="192"/>
  </r>
  <r>
    <x v="3"/>
    <x v="5"/>
    <n v="108"/>
  </r>
  <r>
    <x v="0"/>
    <x v="0"/>
    <n v="130"/>
  </r>
  <r>
    <x v="0"/>
    <x v="1"/>
    <n v="30"/>
  </r>
  <r>
    <x v="0"/>
    <x v="2"/>
    <n v="168"/>
  </r>
  <r>
    <x v="0"/>
    <x v="3"/>
    <n v="20"/>
  </r>
  <r>
    <x v="0"/>
    <x v="4"/>
    <n v="34"/>
  </r>
  <r>
    <x v="0"/>
    <x v="5"/>
    <n v="0"/>
  </r>
  <r>
    <x v="1"/>
    <x v="0"/>
    <n v="614"/>
  </r>
  <r>
    <x v="1"/>
    <x v="1"/>
    <n v="16"/>
  </r>
  <r>
    <x v="1"/>
    <x v="2"/>
    <n v="132"/>
  </r>
  <r>
    <x v="1"/>
    <x v="3"/>
    <n v="43"/>
  </r>
  <r>
    <x v="1"/>
    <x v="4"/>
    <n v="33"/>
  </r>
  <r>
    <x v="1"/>
    <x v="5"/>
    <n v="33"/>
  </r>
  <r>
    <x v="0"/>
    <x v="0"/>
    <n v="1288"/>
  </r>
  <r>
    <x v="0"/>
    <x v="1"/>
    <n v="20"/>
  </r>
  <r>
    <x v="0"/>
    <x v="2"/>
    <n v="613"/>
  </r>
  <r>
    <x v="0"/>
    <x v="3"/>
    <n v="80"/>
  </r>
  <r>
    <x v="0"/>
    <x v="4"/>
    <n v="61"/>
  </r>
  <r>
    <x v="0"/>
    <x v="5"/>
    <n v="27"/>
  </r>
  <r>
    <x v="0"/>
    <x v="0"/>
    <n v="563"/>
  </r>
  <r>
    <x v="0"/>
    <x v="1"/>
    <n v="76"/>
  </r>
  <r>
    <x v="0"/>
    <x v="2"/>
    <n v="384"/>
  </r>
  <r>
    <x v="0"/>
    <x v="3"/>
    <n v="84"/>
  </r>
  <r>
    <x v="0"/>
    <x v="4"/>
    <n v="192"/>
  </r>
  <r>
    <x v="0"/>
    <x v="5"/>
    <n v="89"/>
  </r>
  <r>
    <x v="0"/>
    <x v="0"/>
    <n v="2"/>
  </r>
  <r>
    <x v="0"/>
    <x v="1"/>
    <n v="23"/>
  </r>
  <r>
    <x v="0"/>
    <x v="2"/>
    <n v="11"/>
  </r>
  <r>
    <x v="0"/>
    <x v="3"/>
    <n v="8"/>
  </r>
  <r>
    <x v="0"/>
    <x v="4"/>
    <n v="6"/>
  </r>
  <r>
    <x v="0"/>
    <x v="5"/>
    <n v="46"/>
  </r>
  <r>
    <x v="3"/>
    <x v="0"/>
    <n v="2"/>
  </r>
  <r>
    <x v="3"/>
    <x v="1"/>
    <n v="23"/>
  </r>
  <r>
    <x v="3"/>
    <x v="2"/>
    <n v="11"/>
  </r>
  <r>
    <x v="3"/>
    <x v="3"/>
    <n v="8"/>
  </r>
  <r>
    <x v="3"/>
    <x v="4"/>
    <n v="6"/>
  </r>
  <r>
    <x v="3"/>
    <x v="5"/>
    <n v="46"/>
  </r>
  <r>
    <x v="1"/>
    <x v="0"/>
    <n v="2"/>
  </r>
  <r>
    <x v="1"/>
    <x v="1"/>
    <n v="1"/>
  </r>
  <r>
    <x v="1"/>
    <x v="2"/>
    <n v="18"/>
  </r>
  <r>
    <x v="1"/>
    <x v="3"/>
    <n v="20"/>
  </r>
  <r>
    <x v="1"/>
    <x v="4"/>
    <n v="11"/>
  </r>
  <r>
    <x v="1"/>
    <x v="5"/>
    <n v="16"/>
  </r>
  <r>
    <x v="6"/>
    <x v="0"/>
    <n v="43"/>
  </r>
  <r>
    <x v="6"/>
    <x v="1"/>
    <n v="2"/>
  </r>
  <r>
    <x v="6"/>
    <x v="2"/>
    <n v="27"/>
  </r>
  <r>
    <x v="6"/>
    <x v="3"/>
    <n v="0"/>
  </r>
  <r>
    <x v="6"/>
    <x v="4"/>
    <n v="9"/>
  </r>
  <r>
    <x v="6"/>
    <x v="5"/>
    <n v="12"/>
  </r>
  <r>
    <x v="0"/>
    <x v="0"/>
    <n v="189"/>
  </r>
  <r>
    <x v="0"/>
    <x v="1"/>
    <n v="2"/>
  </r>
  <r>
    <x v="0"/>
    <x v="2"/>
    <n v="29"/>
  </r>
  <r>
    <x v="0"/>
    <x v="3"/>
    <n v="3"/>
  </r>
  <r>
    <x v="0"/>
    <x v="4"/>
    <n v="2"/>
  </r>
  <r>
    <x v="0"/>
    <x v="5"/>
    <n v="40"/>
  </r>
  <r>
    <x v="0"/>
    <x v="0"/>
    <n v="6"/>
  </r>
  <r>
    <x v="0"/>
    <x v="1"/>
    <n v="3"/>
  </r>
  <r>
    <x v="0"/>
    <x v="2"/>
    <n v="12"/>
  </r>
  <r>
    <x v="0"/>
    <x v="3"/>
    <n v="6"/>
  </r>
  <r>
    <x v="0"/>
    <x v="4"/>
    <n v="1"/>
  </r>
  <r>
    <x v="0"/>
    <x v="5"/>
    <n v="0"/>
  </r>
  <r>
    <x v="6"/>
    <x v="0"/>
    <n v="67"/>
  </r>
  <r>
    <x v="6"/>
    <x v="1"/>
    <n v="4"/>
  </r>
  <r>
    <x v="6"/>
    <x v="2"/>
    <n v="32"/>
  </r>
  <r>
    <x v="6"/>
    <x v="3"/>
    <n v="17"/>
  </r>
  <r>
    <x v="6"/>
    <x v="4"/>
    <n v="2"/>
  </r>
  <r>
    <x v="6"/>
    <x v="5"/>
    <n v="16"/>
  </r>
  <r>
    <x v="0"/>
    <x v="0"/>
    <n v="67"/>
  </r>
  <r>
    <x v="0"/>
    <x v="1"/>
    <n v="4"/>
  </r>
  <r>
    <x v="0"/>
    <x v="2"/>
    <n v="32"/>
  </r>
  <r>
    <x v="0"/>
    <x v="3"/>
    <n v="17"/>
  </r>
  <r>
    <x v="0"/>
    <x v="4"/>
    <n v="2"/>
  </r>
  <r>
    <x v="0"/>
    <x v="5"/>
    <n v="16"/>
  </r>
  <r>
    <x v="1"/>
    <x v="0"/>
    <n v="240"/>
  </r>
  <r>
    <x v="1"/>
    <x v="1"/>
    <n v="67"/>
  </r>
  <r>
    <x v="1"/>
    <x v="2"/>
    <n v="500"/>
  </r>
  <r>
    <x v="1"/>
    <x v="3"/>
    <n v="199"/>
  </r>
  <r>
    <x v="1"/>
    <x v="4"/>
    <n v="0"/>
  </r>
  <r>
    <x v="1"/>
    <x v="5"/>
    <n v="163"/>
  </r>
  <r>
    <x v="1"/>
    <x v="0"/>
    <n v="240"/>
  </r>
  <r>
    <x v="1"/>
    <x v="1"/>
    <n v="67"/>
  </r>
  <r>
    <x v="1"/>
    <x v="2"/>
    <n v="500"/>
  </r>
  <r>
    <x v="1"/>
    <x v="3"/>
    <n v="199"/>
  </r>
  <r>
    <x v="1"/>
    <x v="4"/>
    <n v="0"/>
  </r>
  <r>
    <x v="1"/>
    <x v="5"/>
    <n v="163"/>
  </r>
  <r>
    <x v="0"/>
    <x v="0"/>
    <n v="95"/>
  </r>
  <r>
    <x v="0"/>
    <x v="1"/>
    <n v="11"/>
  </r>
  <r>
    <x v="0"/>
    <x v="2"/>
    <n v="35"/>
  </r>
  <r>
    <x v="0"/>
    <x v="3"/>
    <n v="0"/>
  </r>
  <r>
    <x v="0"/>
    <x v="4"/>
    <n v="4"/>
  </r>
  <r>
    <x v="0"/>
    <x v="5"/>
    <n v="7"/>
  </r>
  <r>
    <x v="0"/>
    <x v="0"/>
    <n v="210"/>
  </r>
  <r>
    <x v="0"/>
    <x v="1"/>
    <n v="0"/>
  </r>
  <r>
    <x v="0"/>
    <x v="2"/>
    <n v="6"/>
  </r>
  <r>
    <x v="0"/>
    <x v="3"/>
    <n v="0"/>
  </r>
  <r>
    <x v="0"/>
    <x v="4"/>
    <n v="0"/>
  </r>
  <r>
    <x v="0"/>
    <x v="5"/>
    <n v="2"/>
  </r>
  <r>
    <x v="1"/>
    <x v="0"/>
    <n v="344"/>
  </r>
  <r>
    <x v="1"/>
    <x v="1"/>
    <n v="35"/>
  </r>
  <r>
    <x v="1"/>
    <x v="2"/>
    <n v="178"/>
  </r>
  <r>
    <x v="1"/>
    <x v="3"/>
    <n v="15"/>
  </r>
  <r>
    <x v="1"/>
    <x v="4"/>
    <n v="23"/>
  </r>
  <r>
    <x v="1"/>
    <x v="5"/>
    <n v="17"/>
  </r>
  <r>
    <x v="0"/>
    <x v="0"/>
    <n v="2"/>
  </r>
  <r>
    <x v="0"/>
    <x v="1"/>
    <n v="2"/>
  </r>
  <r>
    <x v="0"/>
    <x v="2"/>
    <n v="4"/>
  </r>
  <r>
    <x v="0"/>
    <x v="3"/>
    <n v="13"/>
  </r>
  <r>
    <x v="0"/>
    <x v="4"/>
    <n v="13"/>
  </r>
  <r>
    <x v="0"/>
    <x v="5"/>
    <n v="4"/>
  </r>
  <r>
    <x v="0"/>
    <x v="0"/>
    <n v="9"/>
  </r>
  <r>
    <x v="0"/>
    <x v="1"/>
    <n v="4"/>
  </r>
  <r>
    <x v="0"/>
    <x v="2"/>
    <n v="17"/>
  </r>
  <r>
    <x v="0"/>
    <x v="3"/>
    <n v="10"/>
  </r>
  <r>
    <x v="0"/>
    <x v="4"/>
    <n v="2"/>
  </r>
  <r>
    <x v="0"/>
    <x v="5"/>
    <n v="7"/>
  </r>
  <r>
    <x v="0"/>
    <x v="0"/>
    <n v="179"/>
  </r>
  <r>
    <x v="0"/>
    <x v="1"/>
    <n v="2"/>
  </r>
  <r>
    <x v="0"/>
    <x v="2"/>
    <n v="64"/>
  </r>
  <r>
    <x v="0"/>
    <x v="3"/>
    <n v="38"/>
  </r>
  <r>
    <x v="0"/>
    <x v="4"/>
    <n v="17"/>
  </r>
  <r>
    <x v="0"/>
    <x v="5"/>
    <n v="58"/>
  </r>
  <r>
    <x v="4"/>
    <x v="0"/>
    <n v="130"/>
  </r>
  <r>
    <x v="4"/>
    <x v="1"/>
    <n v="0"/>
  </r>
  <r>
    <x v="4"/>
    <x v="2"/>
    <n v="16"/>
  </r>
  <r>
    <x v="4"/>
    <x v="3"/>
    <n v="0"/>
  </r>
  <r>
    <x v="4"/>
    <x v="4"/>
    <n v="0"/>
  </r>
  <r>
    <x v="4"/>
    <x v="5"/>
    <n v="5"/>
  </r>
  <r>
    <x v="1"/>
    <x v="0"/>
    <n v="306"/>
  </r>
  <r>
    <x v="1"/>
    <x v="1"/>
    <n v="5"/>
  </r>
  <r>
    <x v="1"/>
    <x v="2"/>
    <n v="109"/>
  </r>
  <r>
    <x v="1"/>
    <x v="3"/>
    <n v="21"/>
  </r>
  <r>
    <x v="1"/>
    <x v="4"/>
    <n v="109"/>
  </r>
  <r>
    <x v="1"/>
    <x v="5"/>
    <n v="92"/>
  </r>
  <r>
    <x v="4"/>
    <x v="0"/>
    <n v="189"/>
  </r>
  <r>
    <x v="4"/>
    <x v="1"/>
    <n v="10"/>
  </r>
  <r>
    <x v="4"/>
    <x v="2"/>
    <n v="253"/>
  </r>
  <r>
    <x v="4"/>
    <x v="3"/>
    <n v="56"/>
  </r>
  <r>
    <x v="4"/>
    <x v="4"/>
    <n v="43"/>
  </r>
  <r>
    <x v="4"/>
    <x v="5"/>
    <n v="64"/>
  </r>
  <r>
    <x v="6"/>
    <x v="0"/>
    <n v="267"/>
  </r>
  <r>
    <x v="6"/>
    <x v="1"/>
    <n v="3"/>
  </r>
  <r>
    <x v="6"/>
    <x v="2"/>
    <n v="30"/>
  </r>
  <r>
    <x v="6"/>
    <x v="3"/>
    <n v="4"/>
  </r>
  <r>
    <x v="6"/>
    <x v="4"/>
    <n v="0"/>
  </r>
  <r>
    <x v="6"/>
    <x v="5"/>
    <n v="57"/>
  </r>
  <r>
    <x v="6"/>
    <x v="0"/>
    <n v="14"/>
  </r>
  <r>
    <x v="6"/>
    <x v="1"/>
    <n v="0"/>
  </r>
  <r>
    <x v="6"/>
    <x v="2"/>
    <n v="2"/>
  </r>
  <r>
    <x v="6"/>
    <x v="3"/>
    <n v="0"/>
  </r>
  <r>
    <x v="6"/>
    <x v="4"/>
    <n v="0"/>
  </r>
  <r>
    <x v="6"/>
    <x v="5"/>
    <n v="7"/>
  </r>
  <r>
    <x v="4"/>
    <x v="0"/>
    <n v="14"/>
  </r>
  <r>
    <x v="4"/>
    <x v="1"/>
    <n v="0"/>
  </r>
  <r>
    <x v="4"/>
    <x v="2"/>
    <n v="2"/>
  </r>
  <r>
    <x v="4"/>
    <x v="3"/>
    <n v="0"/>
  </r>
  <r>
    <x v="4"/>
    <x v="4"/>
    <n v="0"/>
  </r>
  <r>
    <x v="4"/>
    <x v="5"/>
    <n v="7"/>
  </r>
  <r>
    <x v="5"/>
    <x v="0"/>
    <n v="505"/>
  </r>
  <r>
    <x v="5"/>
    <x v="1"/>
    <n v="72"/>
  </r>
  <r>
    <x v="5"/>
    <x v="2"/>
    <n v="270"/>
  </r>
  <r>
    <x v="5"/>
    <x v="3"/>
    <n v="36"/>
  </r>
  <r>
    <x v="5"/>
    <x v="4"/>
    <n v="27"/>
  </r>
  <r>
    <x v="5"/>
    <x v="5"/>
    <n v="54"/>
  </r>
  <r>
    <x v="0"/>
    <x v="0"/>
    <n v="505"/>
  </r>
  <r>
    <x v="0"/>
    <x v="1"/>
    <n v="72"/>
  </r>
  <r>
    <x v="0"/>
    <x v="2"/>
    <n v="270"/>
  </r>
  <r>
    <x v="0"/>
    <x v="3"/>
    <n v="36"/>
  </r>
  <r>
    <x v="0"/>
    <x v="4"/>
    <n v="27"/>
  </r>
  <r>
    <x v="0"/>
    <x v="5"/>
    <n v="54"/>
  </r>
  <r>
    <x v="0"/>
    <x v="0"/>
    <n v="183"/>
  </r>
  <r>
    <x v="0"/>
    <x v="1"/>
    <n v="5"/>
  </r>
  <r>
    <x v="0"/>
    <x v="2"/>
    <n v="65"/>
  </r>
  <r>
    <x v="0"/>
    <x v="3"/>
    <n v="3"/>
  </r>
  <r>
    <x v="0"/>
    <x v="4"/>
    <n v="5"/>
  </r>
  <r>
    <x v="0"/>
    <x v="5"/>
    <n v="49"/>
  </r>
  <r>
    <x v="1"/>
    <x v="0"/>
    <n v="758"/>
  </r>
  <r>
    <x v="1"/>
    <x v="1"/>
    <n v="12"/>
  </r>
  <r>
    <x v="1"/>
    <x v="2"/>
    <n v="385"/>
  </r>
  <r>
    <x v="1"/>
    <x v="3"/>
    <n v="33"/>
  </r>
  <r>
    <x v="1"/>
    <x v="4"/>
    <n v="89"/>
  </r>
  <r>
    <x v="1"/>
    <x v="5"/>
    <n v="89"/>
  </r>
  <r>
    <x v="3"/>
    <x v="0"/>
    <n v="758"/>
  </r>
  <r>
    <x v="3"/>
    <x v="1"/>
    <n v="12"/>
  </r>
  <r>
    <x v="3"/>
    <x v="2"/>
    <n v="385"/>
  </r>
  <r>
    <x v="3"/>
    <x v="3"/>
    <n v="33"/>
  </r>
  <r>
    <x v="3"/>
    <x v="4"/>
    <n v="89"/>
  </r>
  <r>
    <x v="3"/>
    <x v="5"/>
    <n v="89"/>
  </r>
  <r>
    <x v="0"/>
    <x v="0"/>
    <n v="505"/>
  </r>
  <r>
    <x v="0"/>
    <x v="1"/>
    <n v="137"/>
  </r>
  <r>
    <x v="0"/>
    <x v="2"/>
    <n v="401"/>
  </r>
  <r>
    <x v="0"/>
    <x v="3"/>
    <n v="104"/>
  </r>
  <r>
    <x v="0"/>
    <x v="4"/>
    <n v="22"/>
  </r>
  <r>
    <x v="0"/>
    <x v="5"/>
    <n v="22"/>
  </r>
  <r>
    <x v="6"/>
    <x v="0"/>
    <n v="824"/>
  </r>
  <r>
    <x v="6"/>
    <x v="1"/>
    <n v="32"/>
  </r>
  <r>
    <x v="6"/>
    <x v="2"/>
    <n v="162"/>
  </r>
  <r>
    <x v="6"/>
    <x v="3"/>
    <n v="42"/>
  </r>
  <r>
    <x v="6"/>
    <x v="4"/>
    <n v="32"/>
  </r>
  <r>
    <x v="6"/>
    <x v="5"/>
    <n v="43"/>
  </r>
  <r>
    <x v="6"/>
    <x v="0"/>
    <n v="918"/>
  </r>
  <r>
    <x v="6"/>
    <x v="1"/>
    <n v="21"/>
  </r>
  <r>
    <x v="6"/>
    <x v="2"/>
    <n v="118"/>
  </r>
  <r>
    <x v="6"/>
    <x v="3"/>
    <n v="13"/>
  </r>
  <r>
    <x v="6"/>
    <x v="4"/>
    <n v="10"/>
  </r>
  <r>
    <x v="6"/>
    <x v="5"/>
    <n v="21"/>
  </r>
  <r>
    <x v="0"/>
    <x v="0"/>
    <n v="918"/>
  </r>
  <r>
    <x v="0"/>
    <x v="1"/>
    <n v="21"/>
  </r>
  <r>
    <x v="0"/>
    <x v="2"/>
    <n v="118"/>
  </r>
  <r>
    <x v="0"/>
    <x v="3"/>
    <n v="13"/>
  </r>
  <r>
    <x v="0"/>
    <x v="4"/>
    <n v="10"/>
  </r>
  <r>
    <x v="0"/>
    <x v="5"/>
    <n v="21"/>
  </r>
  <r>
    <x v="6"/>
    <x v="0"/>
    <n v="980"/>
  </r>
  <r>
    <x v="6"/>
    <x v="1"/>
    <n v="37"/>
  </r>
  <r>
    <x v="6"/>
    <x v="2"/>
    <n v="265"/>
  </r>
  <r>
    <x v="6"/>
    <x v="3"/>
    <n v="35"/>
  </r>
  <r>
    <x v="6"/>
    <x v="4"/>
    <n v="163"/>
  </r>
  <r>
    <x v="6"/>
    <x v="5"/>
    <n v="31"/>
  </r>
  <r>
    <x v="2"/>
    <x v="0"/>
    <n v="526"/>
  </r>
  <r>
    <x v="2"/>
    <x v="1"/>
    <n v="35"/>
  </r>
  <r>
    <x v="2"/>
    <x v="2"/>
    <n v="214"/>
  </r>
  <r>
    <x v="2"/>
    <x v="3"/>
    <n v="69"/>
  </r>
  <r>
    <x v="2"/>
    <x v="4"/>
    <n v="53"/>
  </r>
  <r>
    <x v="2"/>
    <x v="5"/>
    <n v="35"/>
  </r>
  <r>
    <x v="0"/>
    <x v="0"/>
    <n v="66"/>
  </r>
  <r>
    <x v="0"/>
    <x v="1"/>
    <n v="0"/>
  </r>
  <r>
    <x v="0"/>
    <x v="2"/>
    <n v="16"/>
  </r>
  <r>
    <x v="0"/>
    <x v="3"/>
    <n v="0"/>
  </r>
  <r>
    <x v="0"/>
    <x v="4"/>
    <n v="6"/>
  </r>
  <r>
    <x v="0"/>
    <x v="5"/>
    <n v="20"/>
  </r>
  <r>
    <x v="0"/>
    <x v="0"/>
    <n v="151"/>
  </r>
  <r>
    <x v="0"/>
    <x v="1"/>
    <n v="81"/>
  </r>
  <r>
    <x v="0"/>
    <x v="2"/>
    <n v="86"/>
  </r>
  <r>
    <x v="0"/>
    <x v="3"/>
    <n v="168"/>
  </r>
  <r>
    <x v="0"/>
    <x v="4"/>
    <n v="91"/>
  </r>
  <r>
    <x v="0"/>
    <x v="5"/>
    <n v="64"/>
  </r>
  <r>
    <x v="0"/>
    <x v="0"/>
    <n v="13"/>
  </r>
  <r>
    <x v="0"/>
    <x v="1"/>
    <n v="3"/>
  </r>
  <r>
    <x v="0"/>
    <x v="2"/>
    <n v="17"/>
  </r>
  <r>
    <x v="0"/>
    <x v="3"/>
    <n v="7"/>
  </r>
  <r>
    <x v="0"/>
    <x v="4"/>
    <n v="3"/>
  </r>
  <r>
    <x v="0"/>
    <x v="5"/>
    <n v="3"/>
  </r>
  <r>
    <x v="3"/>
    <x v="0"/>
    <n v="5"/>
  </r>
  <r>
    <x v="3"/>
    <x v="1"/>
    <n v="1"/>
  </r>
  <r>
    <x v="3"/>
    <x v="2"/>
    <n v="9"/>
  </r>
  <r>
    <x v="3"/>
    <x v="3"/>
    <n v="2"/>
  </r>
  <r>
    <x v="3"/>
    <x v="4"/>
    <n v="0"/>
  </r>
  <r>
    <x v="3"/>
    <x v="5"/>
    <n v="4"/>
  </r>
  <r>
    <x v="6"/>
    <x v="0"/>
    <n v="5"/>
  </r>
  <r>
    <x v="6"/>
    <x v="1"/>
    <n v="9"/>
  </r>
  <r>
    <x v="6"/>
    <x v="2"/>
    <n v="20"/>
  </r>
  <r>
    <x v="6"/>
    <x v="3"/>
    <n v="6"/>
  </r>
  <r>
    <x v="6"/>
    <x v="4"/>
    <n v="8"/>
  </r>
  <r>
    <x v="6"/>
    <x v="5"/>
    <n v="21"/>
  </r>
  <r>
    <x v="0"/>
    <x v="0"/>
    <n v="6"/>
  </r>
  <r>
    <x v="0"/>
    <x v="1"/>
    <n v="8"/>
  </r>
  <r>
    <x v="0"/>
    <x v="2"/>
    <n v="19"/>
  </r>
  <r>
    <x v="0"/>
    <x v="3"/>
    <n v="16"/>
  </r>
  <r>
    <x v="0"/>
    <x v="4"/>
    <n v="4"/>
  </r>
  <r>
    <x v="0"/>
    <x v="5"/>
    <n v="4"/>
  </r>
  <r>
    <x v="1"/>
    <x v="0"/>
    <n v="22"/>
  </r>
  <r>
    <x v="1"/>
    <x v="1"/>
    <n v="2"/>
  </r>
  <r>
    <x v="1"/>
    <x v="2"/>
    <n v="18"/>
  </r>
  <r>
    <x v="1"/>
    <x v="3"/>
    <n v="0"/>
  </r>
  <r>
    <x v="1"/>
    <x v="4"/>
    <n v="2"/>
  </r>
  <r>
    <x v="1"/>
    <x v="5"/>
    <n v="12"/>
  </r>
  <r>
    <x v="3"/>
    <x v="0"/>
    <n v="0"/>
  </r>
  <r>
    <x v="3"/>
    <x v="1"/>
    <n v="1"/>
  </r>
  <r>
    <x v="3"/>
    <x v="2"/>
    <n v="4"/>
  </r>
  <r>
    <x v="3"/>
    <x v="3"/>
    <n v="15"/>
  </r>
  <r>
    <x v="3"/>
    <x v="4"/>
    <n v="1"/>
  </r>
  <r>
    <x v="3"/>
    <x v="5"/>
    <n v="5"/>
  </r>
  <r>
    <x v="0"/>
    <x v="0"/>
    <n v="690"/>
  </r>
  <r>
    <x v="0"/>
    <x v="1"/>
    <n v="117"/>
  </r>
  <r>
    <x v="0"/>
    <x v="2"/>
    <n v="499"/>
  </r>
  <r>
    <x v="0"/>
    <x v="3"/>
    <n v="76"/>
  </r>
  <r>
    <x v="0"/>
    <x v="4"/>
    <n v="102"/>
  </r>
  <r>
    <x v="0"/>
    <x v="5"/>
    <n v="88"/>
  </r>
  <r>
    <x v="1"/>
    <x v="0"/>
    <n v="8"/>
  </r>
  <r>
    <x v="1"/>
    <x v="1"/>
    <n v="1"/>
  </r>
  <r>
    <x v="1"/>
    <x v="2"/>
    <n v="7"/>
  </r>
  <r>
    <x v="1"/>
    <x v="3"/>
    <n v="2"/>
  </r>
  <r>
    <x v="1"/>
    <x v="4"/>
    <n v="0"/>
  </r>
  <r>
    <x v="1"/>
    <x v="5"/>
    <n v="0"/>
  </r>
  <r>
    <x v="1"/>
    <x v="0"/>
    <n v="6"/>
  </r>
  <r>
    <x v="1"/>
    <x v="1"/>
    <n v="1"/>
  </r>
  <r>
    <x v="1"/>
    <x v="2"/>
    <n v="10"/>
  </r>
  <r>
    <x v="1"/>
    <x v="3"/>
    <n v="0"/>
  </r>
  <r>
    <x v="1"/>
    <x v="4"/>
    <n v="1"/>
  </r>
  <r>
    <x v="1"/>
    <x v="5"/>
    <n v="4"/>
  </r>
  <r>
    <x v="1"/>
    <x v="0"/>
    <n v="2"/>
  </r>
  <r>
    <x v="1"/>
    <x v="1"/>
    <n v="4"/>
  </r>
  <r>
    <x v="1"/>
    <x v="2"/>
    <n v="9"/>
  </r>
  <r>
    <x v="1"/>
    <x v="3"/>
    <n v="10"/>
  </r>
  <r>
    <x v="1"/>
    <x v="4"/>
    <n v="5"/>
  </r>
  <r>
    <x v="1"/>
    <x v="5"/>
    <n v="16"/>
  </r>
  <r>
    <x v="0"/>
    <x v="0"/>
    <n v="202"/>
  </r>
  <r>
    <x v="0"/>
    <x v="1"/>
    <n v="2"/>
  </r>
  <r>
    <x v="0"/>
    <x v="2"/>
    <n v="46"/>
  </r>
  <r>
    <x v="0"/>
    <x v="3"/>
    <n v="3"/>
  </r>
  <r>
    <x v="0"/>
    <x v="4"/>
    <n v="2"/>
  </r>
  <r>
    <x v="0"/>
    <x v="5"/>
    <n v="10"/>
  </r>
  <r>
    <x v="1"/>
    <x v="0"/>
    <n v="4"/>
  </r>
  <r>
    <x v="1"/>
    <x v="1"/>
    <n v="8"/>
  </r>
  <r>
    <x v="1"/>
    <x v="2"/>
    <n v="11"/>
  </r>
  <r>
    <x v="1"/>
    <x v="3"/>
    <n v="12"/>
  </r>
  <r>
    <x v="1"/>
    <x v="4"/>
    <n v="2"/>
  </r>
  <r>
    <x v="1"/>
    <x v="5"/>
    <n v="13"/>
  </r>
  <r>
    <x v="0"/>
    <x v="0"/>
    <n v="792"/>
  </r>
  <r>
    <x v="0"/>
    <x v="1"/>
    <n v="0"/>
  </r>
  <r>
    <x v="0"/>
    <x v="2"/>
    <n v="275"/>
  </r>
  <r>
    <x v="0"/>
    <x v="3"/>
    <n v="45"/>
  </r>
  <r>
    <x v="0"/>
    <x v="4"/>
    <n v="45"/>
  </r>
  <r>
    <x v="0"/>
    <x v="5"/>
    <n v="126"/>
  </r>
  <r>
    <x v="0"/>
    <x v="0"/>
    <n v="545"/>
  </r>
  <r>
    <x v="0"/>
    <x v="1"/>
    <n v="7"/>
  </r>
  <r>
    <x v="0"/>
    <x v="2"/>
    <n v="114"/>
  </r>
  <r>
    <x v="0"/>
    <x v="3"/>
    <n v="37"/>
  </r>
  <r>
    <x v="0"/>
    <x v="4"/>
    <n v="21"/>
  </r>
  <r>
    <x v="0"/>
    <x v="5"/>
    <n v="78"/>
  </r>
  <r>
    <x v="0"/>
    <x v="0"/>
    <n v="31"/>
  </r>
  <r>
    <x v="0"/>
    <x v="1"/>
    <n v="0"/>
  </r>
  <r>
    <x v="0"/>
    <x v="2"/>
    <n v="7"/>
  </r>
  <r>
    <x v="0"/>
    <x v="3"/>
    <n v="2"/>
  </r>
  <r>
    <x v="0"/>
    <x v="4"/>
    <n v="0"/>
  </r>
  <r>
    <x v="0"/>
    <x v="5"/>
    <n v="6"/>
  </r>
  <r>
    <x v="0"/>
    <x v="0"/>
    <n v="31"/>
  </r>
  <r>
    <x v="0"/>
    <x v="1"/>
    <n v="0"/>
  </r>
  <r>
    <x v="0"/>
    <x v="2"/>
    <n v="7"/>
  </r>
  <r>
    <x v="0"/>
    <x v="3"/>
    <n v="2"/>
  </r>
  <r>
    <x v="0"/>
    <x v="4"/>
    <n v="0"/>
  </r>
  <r>
    <x v="0"/>
    <x v="5"/>
    <n v="6"/>
  </r>
  <r>
    <x v="0"/>
    <x v="0"/>
    <n v="280"/>
  </r>
  <r>
    <x v="0"/>
    <x v="1"/>
    <n v="7"/>
  </r>
  <r>
    <x v="0"/>
    <x v="2"/>
    <n v="81"/>
  </r>
  <r>
    <x v="0"/>
    <x v="3"/>
    <n v="20"/>
  </r>
  <r>
    <x v="0"/>
    <x v="4"/>
    <n v="0"/>
  </r>
  <r>
    <x v="0"/>
    <x v="5"/>
    <n v="27"/>
  </r>
  <r>
    <x v="6"/>
    <x v="0"/>
    <n v="109"/>
  </r>
  <r>
    <x v="6"/>
    <x v="1"/>
    <n v="18"/>
  </r>
  <r>
    <x v="6"/>
    <x v="2"/>
    <n v="16"/>
  </r>
  <r>
    <x v="6"/>
    <x v="3"/>
    <n v="24"/>
  </r>
  <r>
    <x v="6"/>
    <x v="4"/>
    <n v="26"/>
  </r>
  <r>
    <x v="6"/>
    <x v="5"/>
    <n v="18"/>
  </r>
  <r>
    <x v="1"/>
    <x v="0"/>
    <n v="15"/>
  </r>
  <r>
    <x v="1"/>
    <x v="1"/>
    <n v="8"/>
  </r>
  <r>
    <x v="1"/>
    <x v="2"/>
    <n v="16"/>
  </r>
  <r>
    <x v="1"/>
    <x v="3"/>
    <n v="11"/>
  </r>
  <r>
    <x v="1"/>
    <x v="4"/>
    <n v="5"/>
  </r>
  <r>
    <x v="1"/>
    <x v="5"/>
    <n v="22"/>
  </r>
  <r>
    <x v="0"/>
    <x v="0"/>
    <n v="382"/>
  </r>
  <r>
    <x v="0"/>
    <x v="1"/>
    <n v="138"/>
  </r>
  <r>
    <x v="0"/>
    <x v="2"/>
    <n v="65"/>
  </r>
  <r>
    <x v="0"/>
    <x v="3"/>
    <n v="60"/>
  </r>
  <r>
    <x v="0"/>
    <x v="4"/>
    <n v="26"/>
  </r>
  <r>
    <x v="0"/>
    <x v="5"/>
    <n v="59"/>
  </r>
  <r>
    <x v="0"/>
    <x v="0"/>
    <n v="1"/>
  </r>
  <r>
    <x v="0"/>
    <x v="1"/>
    <n v="5"/>
  </r>
  <r>
    <x v="0"/>
    <x v="2"/>
    <n v="3"/>
  </r>
  <r>
    <x v="0"/>
    <x v="3"/>
    <n v="7"/>
  </r>
  <r>
    <x v="0"/>
    <x v="4"/>
    <n v="4"/>
  </r>
  <r>
    <x v="0"/>
    <x v="5"/>
    <n v="8"/>
  </r>
  <r>
    <x v="3"/>
    <x v="0"/>
    <n v="664"/>
  </r>
  <r>
    <x v="3"/>
    <x v="1"/>
    <n v="58"/>
  </r>
  <r>
    <x v="3"/>
    <x v="2"/>
    <n v="83"/>
  </r>
  <r>
    <x v="3"/>
    <x v="3"/>
    <n v="32"/>
  </r>
  <r>
    <x v="3"/>
    <x v="4"/>
    <n v="0"/>
  </r>
  <r>
    <x v="3"/>
    <x v="5"/>
    <n v="66"/>
  </r>
  <r>
    <x v="5"/>
    <x v="0"/>
    <n v="27"/>
  </r>
  <r>
    <x v="5"/>
    <x v="1"/>
    <n v="2"/>
  </r>
  <r>
    <x v="5"/>
    <x v="2"/>
    <n v="10"/>
  </r>
  <r>
    <x v="5"/>
    <x v="3"/>
    <n v="0"/>
  </r>
  <r>
    <x v="5"/>
    <x v="4"/>
    <n v="0"/>
  </r>
  <r>
    <x v="5"/>
    <x v="5"/>
    <n v="1"/>
  </r>
  <r>
    <x v="0"/>
    <x v="0"/>
    <n v="27"/>
  </r>
  <r>
    <x v="0"/>
    <x v="1"/>
    <n v="2"/>
  </r>
  <r>
    <x v="0"/>
    <x v="2"/>
    <n v="10"/>
  </r>
  <r>
    <x v="0"/>
    <x v="3"/>
    <n v="0"/>
  </r>
  <r>
    <x v="0"/>
    <x v="4"/>
    <n v="0"/>
  </r>
  <r>
    <x v="0"/>
    <x v="5"/>
    <n v="1"/>
  </r>
  <r>
    <x v="0"/>
    <x v="0"/>
    <n v="13"/>
  </r>
  <r>
    <x v="0"/>
    <x v="1"/>
    <n v="4"/>
  </r>
  <r>
    <x v="0"/>
    <x v="2"/>
    <n v="20"/>
  </r>
  <r>
    <x v="0"/>
    <x v="3"/>
    <n v="0"/>
  </r>
  <r>
    <x v="0"/>
    <x v="4"/>
    <n v="0"/>
  </r>
  <r>
    <x v="0"/>
    <x v="5"/>
    <n v="1"/>
  </r>
  <r>
    <x v="0"/>
    <x v="0"/>
    <n v="132"/>
  </r>
  <r>
    <x v="0"/>
    <x v="1"/>
    <n v="0"/>
  </r>
  <r>
    <x v="0"/>
    <x v="2"/>
    <n v="16"/>
  </r>
  <r>
    <x v="0"/>
    <x v="3"/>
    <n v="0"/>
  </r>
  <r>
    <x v="0"/>
    <x v="4"/>
    <n v="0"/>
  </r>
  <r>
    <x v="0"/>
    <x v="5"/>
    <n v="4"/>
  </r>
  <r>
    <x v="3"/>
    <x v="0"/>
    <n v="88"/>
  </r>
  <r>
    <x v="3"/>
    <x v="1"/>
    <n v="3"/>
  </r>
  <r>
    <x v="3"/>
    <x v="2"/>
    <n v="21"/>
  </r>
  <r>
    <x v="3"/>
    <x v="3"/>
    <n v="4"/>
  </r>
  <r>
    <x v="3"/>
    <x v="4"/>
    <n v="1"/>
  </r>
  <r>
    <x v="3"/>
    <x v="5"/>
    <n v="29"/>
  </r>
  <r>
    <x v="5"/>
    <x v="0"/>
    <n v="448"/>
  </r>
  <r>
    <x v="5"/>
    <x v="1"/>
    <n v="4"/>
  </r>
  <r>
    <x v="5"/>
    <x v="2"/>
    <n v="34"/>
  </r>
  <r>
    <x v="5"/>
    <x v="3"/>
    <n v="6"/>
  </r>
  <r>
    <x v="5"/>
    <x v="4"/>
    <n v="4"/>
  </r>
  <r>
    <x v="5"/>
    <x v="5"/>
    <n v="39"/>
  </r>
  <r>
    <x v="2"/>
    <x v="0"/>
    <n v="129"/>
  </r>
  <r>
    <x v="2"/>
    <x v="1"/>
    <n v="0"/>
  </r>
  <r>
    <x v="2"/>
    <x v="2"/>
    <n v="21"/>
  </r>
  <r>
    <x v="2"/>
    <x v="3"/>
    <n v="0"/>
  </r>
  <r>
    <x v="2"/>
    <x v="4"/>
    <n v="1"/>
  </r>
  <r>
    <x v="2"/>
    <x v="5"/>
    <n v="7"/>
  </r>
  <r>
    <x v="0"/>
    <x v="0"/>
    <n v="371"/>
  </r>
  <r>
    <x v="0"/>
    <x v="1"/>
    <n v="32"/>
  </r>
  <r>
    <x v="0"/>
    <x v="2"/>
    <n v="189"/>
  </r>
  <r>
    <x v="0"/>
    <x v="3"/>
    <n v="0"/>
  </r>
  <r>
    <x v="0"/>
    <x v="4"/>
    <n v="58"/>
  </r>
  <r>
    <x v="0"/>
    <x v="5"/>
    <n v="6"/>
  </r>
  <r>
    <x v="4"/>
    <x v="0"/>
    <n v="750"/>
  </r>
  <r>
    <x v="4"/>
    <x v="1"/>
    <n v="71"/>
  </r>
  <r>
    <x v="4"/>
    <x v="2"/>
    <n v="174"/>
  </r>
  <r>
    <x v="4"/>
    <x v="3"/>
    <n v="13"/>
  </r>
  <r>
    <x v="4"/>
    <x v="4"/>
    <n v="10"/>
  </r>
  <r>
    <x v="4"/>
    <x v="5"/>
    <n v="20"/>
  </r>
  <r>
    <x v="0"/>
    <x v="0"/>
    <n v="10"/>
  </r>
  <r>
    <x v="0"/>
    <x v="1"/>
    <n v="6"/>
  </r>
  <r>
    <x v="0"/>
    <x v="2"/>
    <n v="11"/>
  </r>
  <r>
    <x v="0"/>
    <x v="3"/>
    <n v="0"/>
  </r>
  <r>
    <x v="0"/>
    <x v="4"/>
    <n v="4"/>
  </r>
  <r>
    <x v="0"/>
    <x v="5"/>
    <n v="2"/>
  </r>
  <r>
    <x v="0"/>
    <x v="0"/>
    <n v="2"/>
  </r>
  <r>
    <x v="0"/>
    <x v="1"/>
    <n v="6"/>
  </r>
  <r>
    <x v="0"/>
    <x v="2"/>
    <n v="4"/>
  </r>
  <r>
    <x v="0"/>
    <x v="3"/>
    <n v="3"/>
  </r>
  <r>
    <x v="0"/>
    <x v="4"/>
    <n v="1"/>
  </r>
  <r>
    <x v="0"/>
    <x v="5"/>
    <n v="9"/>
  </r>
  <r>
    <x v="5"/>
    <x v="0"/>
    <n v="40"/>
  </r>
  <r>
    <x v="5"/>
    <x v="1"/>
    <n v="1"/>
  </r>
  <r>
    <x v="5"/>
    <x v="2"/>
    <n v="40"/>
  </r>
  <r>
    <x v="5"/>
    <x v="3"/>
    <n v="4"/>
  </r>
  <r>
    <x v="5"/>
    <x v="4"/>
    <n v="3"/>
  </r>
  <r>
    <x v="5"/>
    <x v="5"/>
    <n v="18"/>
  </r>
  <r>
    <x v="6"/>
    <x v="0"/>
    <n v="194"/>
  </r>
  <r>
    <x v="6"/>
    <x v="1"/>
    <n v="55"/>
  </r>
  <r>
    <x v="6"/>
    <x v="2"/>
    <n v="134"/>
  </r>
  <r>
    <x v="6"/>
    <x v="3"/>
    <n v="15"/>
  </r>
  <r>
    <x v="6"/>
    <x v="4"/>
    <n v="0"/>
  </r>
  <r>
    <x v="6"/>
    <x v="5"/>
    <n v="3"/>
  </r>
  <r>
    <x v="0"/>
    <x v="0"/>
    <n v="99"/>
  </r>
  <r>
    <x v="0"/>
    <x v="1"/>
    <n v="4"/>
  </r>
  <r>
    <x v="0"/>
    <x v="2"/>
    <n v="32"/>
  </r>
  <r>
    <x v="0"/>
    <x v="3"/>
    <n v="37"/>
  </r>
  <r>
    <x v="0"/>
    <x v="4"/>
    <n v="54"/>
  </r>
  <r>
    <x v="0"/>
    <x v="5"/>
    <n v="6"/>
  </r>
  <r>
    <x v="0"/>
    <x v="0"/>
    <n v="223"/>
  </r>
  <r>
    <x v="0"/>
    <x v="1"/>
    <n v="2"/>
  </r>
  <r>
    <x v="0"/>
    <x v="2"/>
    <n v="31"/>
  </r>
  <r>
    <x v="0"/>
    <x v="3"/>
    <n v="0"/>
  </r>
  <r>
    <x v="0"/>
    <x v="4"/>
    <n v="2"/>
  </r>
  <r>
    <x v="0"/>
    <x v="5"/>
    <n v="39"/>
  </r>
  <r>
    <x v="6"/>
    <x v="0"/>
    <n v="81"/>
  </r>
  <r>
    <x v="6"/>
    <x v="1"/>
    <n v="18"/>
  </r>
  <r>
    <x v="6"/>
    <x v="2"/>
    <n v="113"/>
  </r>
  <r>
    <x v="6"/>
    <x v="3"/>
    <n v="47"/>
  </r>
  <r>
    <x v="6"/>
    <x v="4"/>
    <n v="13"/>
  </r>
  <r>
    <x v="6"/>
    <x v="5"/>
    <n v="21"/>
  </r>
  <r>
    <x v="0"/>
    <x v="0"/>
    <n v="57"/>
  </r>
  <r>
    <x v="0"/>
    <x v="1"/>
    <n v="2"/>
  </r>
  <r>
    <x v="0"/>
    <x v="2"/>
    <n v="51"/>
  </r>
  <r>
    <x v="0"/>
    <x v="3"/>
    <n v="4"/>
  </r>
  <r>
    <x v="0"/>
    <x v="4"/>
    <n v="2"/>
  </r>
  <r>
    <x v="0"/>
    <x v="5"/>
    <n v="23"/>
  </r>
  <r>
    <x v="0"/>
    <x v="0"/>
    <n v="340"/>
  </r>
  <r>
    <x v="0"/>
    <x v="1"/>
    <n v="108"/>
  </r>
  <r>
    <x v="0"/>
    <x v="2"/>
    <n v="185"/>
  </r>
  <r>
    <x v="0"/>
    <x v="3"/>
    <n v="130"/>
  </r>
  <r>
    <x v="0"/>
    <x v="4"/>
    <n v="38"/>
  </r>
  <r>
    <x v="0"/>
    <x v="5"/>
    <n v="100"/>
  </r>
  <r>
    <x v="1"/>
    <x v="0"/>
    <n v="336"/>
  </r>
  <r>
    <x v="1"/>
    <x v="1"/>
    <n v="123"/>
  </r>
  <r>
    <x v="1"/>
    <x v="2"/>
    <n v="274"/>
  </r>
  <r>
    <x v="1"/>
    <x v="3"/>
    <n v="46"/>
  </r>
  <r>
    <x v="1"/>
    <x v="4"/>
    <n v="123"/>
  </r>
  <r>
    <x v="1"/>
    <x v="5"/>
    <n v="141"/>
  </r>
  <r>
    <x v="6"/>
    <x v="0"/>
    <n v="20"/>
  </r>
  <r>
    <x v="6"/>
    <x v="1"/>
    <n v="2"/>
  </r>
  <r>
    <x v="6"/>
    <x v="2"/>
    <n v="23"/>
  </r>
  <r>
    <x v="6"/>
    <x v="3"/>
    <n v="3"/>
  </r>
  <r>
    <x v="6"/>
    <x v="4"/>
    <n v="1"/>
  </r>
  <r>
    <x v="6"/>
    <x v="5"/>
    <n v="4"/>
  </r>
  <r>
    <x v="6"/>
    <x v="0"/>
    <n v="30"/>
  </r>
  <r>
    <x v="6"/>
    <x v="1"/>
    <n v="5"/>
  </r>
  <r>
    <x v="6"/>
    <x v="2"/>
    <n v="22"/>
  </r>
  <r>
    <x v="6"/>
    <x v="3"/>
    <n v="8"/>
  </r>
  <r>
    <x v="6"/>
    <x v="4"/>
    <n v="9"/>
  </r>
  <r>
    <x v="6"/>
    <x v="5"/>
    <n v="28"/>
  </r>
  <r>
    <x v="0"/>
    <x v="0"/>
    <n v="407"/>
  </r>
  <r>
    <x v="0"/>
    <x v="1"/>
    <n v="53"/>
  </r>
  <r>
    <x v="0"/>
    <x v="2"/>
    <n v="221"/>
  </r>
  <r>
    <x v="0"/>
    <x v="3"/>
    <n v="58"/>
  </r>
  <r>
    <x v="0"/>
    <x v="4"/>
    <n v="150"/>
  </r>
  <r>
    <x v="0"/>
    <x v="5"/>
    <n v="26"/>
  </r>
  <r>
    <x v="5"/>
    <x v="0"/>
    <n v="51"/>
  </r>
  <r>
    <x v="5"/>
    <x v="1"/>
    <n v="4"/>
  </r>
  <r>
    <x v="5"/>
    <x v="2"/>
    <n v="50"/>
  </r>
  <r>
    <x v="5"/>
    <x v="3"/>
    <n v="12"/>
  </r>
  <r>
    <x v="5"/>
    <x v="4"/>
    <n v="1"/>
  </r>
  <r>
    <x v="5"/>
    <x v="5"/>
    <n v="49"/>
  </r>
  <r>
    <x v="0"/>
    <x v="0"/>
    <n v="90"/>
  </r>
  <r>
    <x v="0"/>
    <x v="1"/>
    <n v="17"/>
  </r>
  <r>
    <x v="0"/>
    <x v="2"/>
    <n v="97"/>
  </r>
  <r>
    <x v="0"/>
    <x v="3"/>
    <n v="15"/>
  </r>
  <r>
    <x v="0"/>
    <x v="4"/>
    <n v="6"/>
  </r>
  <r>
    <x v="0"/>
    <x v="5"/>
    <n v="15"/>
  </r>
  <r>
    <x v="5"/>
    <x v="0"/>
    <n v="423"/>
  </r>
  <r>
    <x v="5"/>
    <x v="1"/>
    <n v="184"/>
  </r>
  <r>
    <x v="5"/>
    <x v="2"/>
    <n v="368"/>
  </r>
  <r>
    <x v="5"/>
    <x v="3"/>
    <n v="13"/>
  </r>
  <r>
    <x v="5"/>
    <x v="4"/>
    <n v="97"/>
  </r>
  <r>
    <x v="5"/>
    <x v="5"/>
    <n v="21"/>
  </r>
  <r>
    <x v="5"/>
    <x v="0"/>
    <n v="5"/>
  </r>
  <r>
    <x v="5"/>
    <x v="1"/>
    <n v="1"/>
  </r>
  <r>
    <x v="5"/>
    <x v="2"/>
    <n v="6"/>
  </r>
  <r>
    <x v="5"/>
    <x v="3"/>
    <n v="3"/>
  </r>
  <r>
    <x v="5"/>
    <x v="4"/>
    <n v="4"/>
  </r>
  <r>
    <x v="5"/>
    <x v="5"/>
    <n v="3"/>
  </r>
  <r>
    <x v="1"/>
    <x v="0"/>
    <n v="378"/>
  </r>
  <r>
    <x v="1"/>
    <x v="1"/>
    <n v="97"/>
  </r>
  <r>
    <x v="1"/>
    <x v="2"/>
    <n v="259"/>
  </r>
  <r>
    <x v="1"/>
    <x v="3"/>
    <n v="197"/>
  </r>
  <r>
    <x v="1"/>
    <x v="4"/>
    <n v="194"/>
  </r>
  <r>
    <x v="1"/>
    <x v="5"/>
    <n v="34"/>
  </r>
  <r>
    <x v="0"/>
    <x v="0"/>
    <n v="61"/>
  </r>
  <r>
    <x v="0"/>
    <x v="1"/>
    <n v="0"/>
  </r>
  <r>
    <x v="0"/>
    <x v="2"/>
    <n v="3"/>
  </r>
  <r>
    <x v="0"/>
    <x v="3"/>
    <n v="0"/>
  </r>
  <r>
    <x v="0"/>
    <x v="4"/>
    <n v="0"/>
  </r>
  <r>
    <x v="0"/>
    <x v="5"/>
    <n v="7"/>
  </r>
  <r>
    <x v="1"/>
    <x v="0"/>
    <n v="70"/>
  </r>
  <r>
    <x v="1"/>
    <x v="1"/>
    <n v="0"/>
  </r>
  <r>
    <x v="1"/>
    <x v="2"/>
    <n v="16"/>
  </r>
  <r>
    <x v="1"/>
    <x v="3"/>
    <n v="0"/>
  </r>
  <r>
    <x v="1"/>
    <x v="4"/>
    <n v="0"/>
  </r>
  <r>
    <x v="1"/>
    <x v="5"/>
    <n v="4"/>
  </r>
  <r>
    <x v="0"/>
    <x v="0"/>
    <n v="173"/>
  </r>
  <r>
    <x v="0"/>
    <x v="1"/>
    <n v="13"/>
  </r>
  <r>
    <x v="0"/>
    <x v="2"/>
    <n v="131"/>
  </r>
  <r>
    <x v="0"/>
    <x v="3"/>
    <n v="32"/>
  </r>
  <r>
    <x v="0"/>
    <x v="4"/>
    <n v="3"/>
  </r>
  <r>
    <x v="0"/>
    <x v="5"/>
    <n v="6"/>
  </r>
  <r>
    <x v="0"/>
    <x v="0"/>
    <n v="3"/>
  </r>
  <r>
    <x v="0"/>
    <x v="1"/>
    <n v="2"/>
  </r>
  <r>
    <x v="0"/>
    <x v="2"/>
    <n v="10"/>
  </r>
  <r>
    <x v="0"/>
    <x v="3"/>
    <n v="3"/>
  </r>
  <r>
    <x v="0"/>
    <x v="4"/>
    <n v="0"/>
  </r>
  <r>
    <x v="0"/>
    <x v="5"/>
    <n v="2"/>
  </r>
  <r>
    <x v="2"/>
    <x v="0"/>
    <n v="595"/>
  </r>
  <r>
    <x v="2"/>
    <x v="1"/>
    <n v="23"/>
  </r>
  <r>
    <x v="2"/>
    <x v="2"/>
    <n v="123"/>
  </r>
  <r>
    <x v="2"/>
    <x v="3"/>
    <n v="10"/>
  </r>
  <r>
    <x v="2"/>
    <x v="4"/>
    <n v="23"/>
  </r>
  <r>
    <x v="2"/>
    <x v="5"/>
    <n v="154"/>
  </r>
  <r>
    <x v="0"/>
    <x v="0"/>
    <n v="595"/>
  </r>
  <r>
    <x v="0"/>
    <x v="1"/>
    <n v="23"/>
  </r>
  <r>
    <x v="0"/>
    <x v="2"/>
    <n v="123"/>
  </r>
  <r>
    <x v="0"/>
    <x v="3"/>
    <n v="10"/>
  </r>
  <r>
    <x v="0"/>
    <x v="4"/>
    <n v="23"/>
  </r>
  <r>
    <x v="0"/>
    <x v="5"/>
    <n v="154"/>
  </r>
  <r>
    <x v="3"/>
    <x v="0"/>
    <n v="10"/>
  </r>
  <r>
    <x v="3"/>
    <x v="1"/>
    <n v="14"/>
  </r>
  <r>
    <x v="3"/>
    <x v="2"/>
    <n v="29"/>
  </r>
  <r>
    <x v="3"/>
    <x v="3"/>
    <n v="4"/>
  </r>
  <r>
    <x v="3"/>
    <x v="4"/>
    <n v="2"/>
  </r>
  <r>
    <x v="3"/>
    <x v="5"/>
    <n v="36"/>
  </r>
  <r>
    <x v="0"/>
    <x v="0"/>
    <n v="82"/>
  </r>
  <r>
    <x v="0"/>
    <x v="1"/>
    <n v="33"/>
  </r>
  <r>
    <x v="0"/>
    <x v="2"/>
    <n v="54"/>
  </r>
  <r>
    <x v="0"/>
    <x v="3"/>
    <n v="71"/>
  </r>
  <r>
    <x v="0"/>
    <x v="4"/>
    <n v="30"/>
  </r>
  <r>
    <x v="0"/>
    <x v="5"/>
    <n v="41"/>
  </r>
  <r>
    <x v="0"/>
    <x v="0"/>
    <n v="15"/>
  </r>
  <r>
    <x v="0"/>
    <x v="1"/>
    <n v="0"/>
  </r>
  <r>
    <x v="0"/>
    <x v="2"/>
    <n v="11"/>
  </r>
  <r>
    <x v="0"/>
    <x v="3"/>
    <n v="0"/>
  </r>
  <r>
    <x v="0"/>
    <x v="4"/>
    <n v="2"/>
  </r>
  <r>
    <x v="0"/>
    <x v="5"/>
    <n v="9"/>
  </r>
  <r>
    <x v="3"/>
    <x v="0"/>
    <n v="15"/>
  </r>
  <r>
    <x v="3"/>
    <x v="1"/>
    <n v="0"/>
  </r>
  <r>
    <x v="3"/>
    <x v="2"/>
    <n v="11"/>
  </r>
  <r>
    <x v="3"/>
    <x v="3"/>
    <n v="0"/>
  </r>
  <r>
    <x v="3"/>
    <x v="4"/>
    <n v="2"/>
  </r>
  <r>
    <x v="3"/>
    <x v="5"/>
    <n v="9"/>
  </r>
  <r>
    <x v="1"/>
    <x v="0"/>
    <n v="220"/>
  </r>
  <r>
    <x v="1"/>
    <x v="1"/>
    <n v="0"/>
  </r>
  <r>
    <x v="1"/>
    <x v="2"/>
    <n v="33"/>
  </r>
  <r>
    <x v="1"/>
    <x v="3"/>
    <n v="3"/>
  </r>
  <r>
    <x v="1"/>
    <x v="4"/>
    <n v="0"/>
  </r>
  <r>
    <x v="1"/>
    <x v="5"/>
    <n v="23"/>
  </r>
  <r>
    <x v="6"/>
    <x v="0"/>
    <n v="517"/>
  </r>
  <r>
    <x v="6"/>
    <x v="1"/>
    <n v="12"/>
  </r>
  <r>
    <x v="6"/>
    <x v="2"/>
    <n v="54"/>
  </r>
  <r>
    <x v="6"/>
    <x v="3"/>
    <n v="16"/>
  </r>
  <r>
    <x v="6"/>
    <x v="4"/>
    <n v="6"/>
  </r>
  <r>
    <x v="6"/>
    <x v="5"/>
    <n v="120"/>
  </r>
  <r>
    <x v="0"/>
    <x v="0"/>
    <n v="615"/>
  </r>
  <r>
    <x v="0"/>
    <x v="1"/>
    <n v="28"/>
  </r>
  <r>
    <x v="0"/>
    <x v="2"/>
    <n v="259"/>
  </r>
  <r>
    <x v="0"/>
    <x v="3"/>
    <n v="12"/>
  </r>
  <r>
    <x v="0"/>
    <x v="4"/>
    <n v="48"/>
  </r>
  <r>
    <x v="0"/>
    <x v="5"/>
    <n v="30"/>
  </r>
  <r>
    <x v="0"/>
    <x v="0"/>
    <n v="11"/>
  </r>
  <r>
    <x v="0"/>
    <x v="1"/>
    <n v="2"/>
  </r>
  <r>
    <x v="0"/>
    <x v="2"/>
    <n v="9"/>
  </r>
  <r>
    <x v="0"/>
    <x v="3"/>
    <n v="3"/>
  </r>
  <r>
    <x v="0"/>
    <x v="4"/>
    <n v="0"/>
  </r>
  <r>
    <x v="0"/>
    <x v="5"/>
    <n v="8"/>
  </r>
  <r>
    <x v="6"/>
    <x v="0"/>
    <n v="480"/>
  </r>
  <r>
    <x v="6"/>
    <x v="1"/>
    <n v="86"/>
  </r>
  <r>
    <x v="6"/>
    <x v="2"/>
    <n v="249"/>
  </r>
  <r>
    <x v="6"/>
    <x v="3"/>
    <n v="75"/>
  </r>
  <r>
    <x v="6"/>
    <x v="4"/>
    <n v="86"/>
  </r>
  <r>
    <x v="6"/>
    <x v="5"/>
    <n v="144"/>
  </r>
  <r>
    <x v="6"/>
    <x v="0"/>
    <n v="398"/>
  </r>
  <r>
    <x v="6"/>
    <x v="1"/>
    <n v="61"/>
  </r>
  <r>
    <x v="6"/>
    <x v="2"/>
    <n v="265"/>
  </r>
  <r>
    <x v="6"/>
    <x v="3"/>
    <n v="138"/>
  </r>
  <r>
    <x v="6"/>
    <x v="4"/>
    <n v="61"/>
  </r>
  <r>
    <x v="6"/>
    <x v="5"/>
    <n v="53"/>
  </r>
  <r>
    <x v="0"/>
    <x v="0"/>
    <n v="398"/>
  </r>
  <r>
    <x v="0"/>
    <x v="1"/>
    <n v="61"/>
  </r>
  <r>
    <x v="0"/>
    <x v="2"/>
    <n v="265"/>
  </r>
  <r>
    <x v="0"/>
    <x v="3"/>
    <n v="138"/>
  </r>
  <r>
    <x v="0"/>
    <x v="4"/>
    <n v="61"/>
  </r>
  <r>
    <x v="0"/>
    <x v="5"/>
    <n v="53"/>
  </r>
  <r>
    <x v="1"/>
    <x v="0"/>
    <n v="752"/>
  </r>
  <r>
    <x v="1"/>
    <x v="1"/>
    <n v="122"/>
  </r>
  <r>
    <x v="1"/>
    <x v="2"/>
    <n v="476"/>
  </r>
  <r>
    <x v="1"/>
    <x v="3"/>
    <n v="39"/>
  </r>
  <r>
    <x v="1"/>
    <x v="4"/>
    <n v="153"/>
  </r>
  <r>
    <x v="1"/>
    <x v="5"/>
    <n v="34"/>
  </r>
  <r>
    <x v="0"/>
    <x v="0"/>
    <n v="464"/>
  </r>
  <r>
    <x v="0"/>
    <x v="1"/>
    <n v="5"/>
  </r>
  <r>
    <x v="0"/>
    <x v="2"/>
    <n v="64"/>
  </r>
  <r>
    <x v="0"/>
    <x v="3"/>
    <n v="7"/>
  </r>
  <r>
    <x v="0"/>
    <x v="4"/>
    <n v="0"/>
  </r>
  <r>
    <x v="0"/>
    <x v="5"/>
    <n v="70"/>
  </r>
  <r>
    <x v="2"/>
    <x v="0"/>
    <n v="28"/>
  </r>
  <r>
    <x v="2"/>
    <x v="1"/>
    <n v="6"/>
  </r>
  <r>
    <x v="2"/>
    <x v="2"/>
    <n v="27"/>
  </r>
  <r>
    <x v="2"/>
    <x v="3"/>
    <n v="12"/>
  </r>
  <r>
    <x v="2"/>
    <x v="4"/>
    <n v="17"/>
  </r>
  <r>
    <x v="2"/>
    <x v="5"/>
    <n v="39"/>
  </r>
  <r>
    <x v="0"/>
    <x v="0"/>
    <n v="154"/>
  </r>
  <r>
    <x v="0"/>
    <x v="1"/>
    <n v="20"/>
  </r>
  <r>
    <x v="0"/>
    <x v="2"/>
    <n v="66"/>
  </r>
  <r>
    <x v="0"/>
    <x v="3"/>
    <n v="0"/>
  </r>
  <r>
    <x v="0"/>
    <x v="4"/>
    <n v="12"/>
  </r>
  <r>
    <x v="0"/>
    <x v="5"/>
    <n v="27"/>
  </r>
  <r>
    <x v="0"/>
    <x v="0"/>
    <n v="23"/>
  </r>
  <r>
    <x v="0"/>
    <x v="1"/>
    <n v="0"/>
  </r>
  <r>
    <x v="0"/>
    <x v="2"/>
    <n v="26"/>
  </r>
  <r>
    <x v="0"/>
    <x v="3"/>
    <n v="7"/>
  </r>
  <r>
    <x v="0"/>
    <x v="4"/>
    <n v="15"/>
  </r>
  <r>
    <x v="0"/>
    <x v="5"/>
    <n v="3"/>
  </r>
  <r>
    <x v="0"/>
    <x v="0"/>
    <n v="1"/>
  </r>
  <r>
    <x v="0"/>
    <x v="1"/>
    <n v="3"/>
  </r>
  <r>
    <x v="0"/>
    <x v="2"/>
    <n v="4"/>
  </r>
  <r>
    <x v="0"/>
    <x v="3"/>
    <n v="2"/>
  </r>
  <r>
    <x v="0"/>
    <x v="4"/>
    <n v="3"/>
  </r>
  <r>
    <x v="0"/>
    <x v="5"/>
    <n v="11"/>
  </r>
  <r>
    <x v="2"/>
    <x v="0"/>
    <n v="53"/>
  </r>
  <r>
    <x v="2"/>
    <x v="1"/>
    <n v="5"/>
  </r>
  <r>
    <x v="2"/>
    <x v="2"/>
    <n v="19"/>
  </r>
  <r>
    <x v="2"/>
    <x v="3"/>
    <n v="2"/>
  </r>
  <r>
    <x v="2"/>
    <x v="4"/>
    <n v="13"/>
  </r>
  <r>
    <x v="2"/>
    <x v="5"/>
    <n v="4"/>
  </r>
  <r>
    <x v="1"/>
    <x v="0"/>
    <n v="741"/>
  </r>
  <r>
    <x v="1"/>
    <x v="1"/>
    <n v="68"/>
  </r>
  <r>
    <x v="1"/>
    <x v="2"/>
    <n v="689"/>
  </r>
  <r>
    <x v="1"/>
    <x v="3"/>
    <n v="224"/>
  </r>
  <r>
    <x v="1"/>
    <x v="4"/>
    <n v="68"/>
  </r>
  <r>
    <x v="1"/>
    <x v="5"/>
    <n v="103"/>
  </r>
  <r>
    <x v="6"/>
    <x v="0"/>
    <n v="230"/>
  </r>
  <r>
    <x v="6"/>
    <x v="1"/>
    <n v="48"/>
  </r>
  <r>
    <x v="6"/>
    <x v="2"/>
    <n v="214"/>
  </r>
  <r>
    <x v="6"/>
    <x v="3"/>
    <n v="13"/>
  </r>
  <r>
    <x v="6"/>
    <x v="4"/>
    <n v="32"/>
  </r>
  <r>
    <x v="6"/>
    <x v="5"/>
    <n v="75"/>
  </r>
  <r>
    <x v="4"/>
    <x v="0"/>
    <n v="5"/>
  </r>
  <r>
    <x v="4"/>
    <x v="1"/>
    <n v="2"/>
  </r>
  <r>
    <x v="4"/>
    <x v="2"/>
    <n v="8"/>
  </r>
  <r>
    <x v="4"/>
    <x v="3"/>
    <n v="2"/>
  </r>
  <r>
    <x v="4"/>
    <x v="4"/>
    <n v="2"/>
  </r>
  <r>
    <x v="4"/>
    <x v="5"/>
    <n v="9"/>
  </r>
  <r>
    <x v="0"/>
    <x v="0"/>
    <n v="5"/>
  </r>
  <r>
    <x v="0"/>
    <x v="1"/>
    <n v="2"/>
  </r>
  <r>
    <x v="0"/>
    <x v="2"/>
    <n v="16"/>
  </r>
  <r>
    <x v="0"/>
    <x v="3"/>
    <n v="3"/>
  </r>
  <r>
    <x v="0"/>
    <x v="4"/>
    <n v="2"/>
  </r>
  <r>
    <x v="0"/>
    <x v="5"/>
    <n v="19"/>
  </r>
  <r>
    <x v="0"/>
    <x v="0"/>
    <n v="456"/>
  </r>
  <r>
    <x v="0"/>
    <x v="1"/>
    <n v="4"/>
  </r>
  <r>
    <x v="0"/>
    <x v="2"/>
    <n v="24"/>
  </r>
  <r>
    <x v="0"/>
    <x v="3"/>
    <n v="0"/>
  </r>
  <r>
    <x v="0"/>
    <x v="4"/>
    <n v="0"/>
  </r>
  <r>
    <x v="0"/>
    <x v="5"/>
    <n v="9"/>
  </r>
  <r>
    <x v="0"/>
    <x v="0"/>
    <n v="143"/>
  </r>
  <r>
    <x v="0"/>
    <x v="1"/>
    <n v="15"/>
  </r>
  <r>
    <x v="0"/>
    <x v="2"/>
    <n v="60"/>
  </r>
  <r>
    <x v="0"/>
    <x v="3"/>
    <n v="24"/>
  </r>
  <r>
    <x v="0"/>
    <x v="4"/>
    <n v="23"/>
  </r>
  <r>
    <x v="0"/>
    <x v="5"/>
    <n v="5"/>
  </r>
  <r>
    <x v="0"/>
    <x v="0"/>
    <n v="31"/>
  </r>
  <r>
    <x v="0"/>
    <x v="1"/>
    <n v="0"/>
  </r>
  <r>
    <x v="0"/>
    <x v="2"/>
    <n v="6"/>
  </r>
  <r>
    <x v="0"/>
    <x v="3"/>
    <n v="2"/>
  </r>
  <r>
    <x v="0"/>
    <x v="4"/>
    <n v="1"/>
  </r>
  <r>
    <x v="0"/>
    <x v="5"/>
    <n v="5"/>
  </r>
  <r>
    <x v="0"/>
    <x v="0"/>
    <n v="2"/>
  </r>
  <r>
    <x v="0"/>
    <x v="1"/>
    <n v="2"/>
  </r>
  <r>
    <x v="0"/>
    <x v="2"/>
    <n v="11"/>
  </r>
  <r>
    <x v="0"/>
    <x v="3"/>
    <n v="10"/>
  </r>
  <r>
    <x v="0"/>
    <x v="4"/>
    <n v="6"/>
  </r>
  <r>
    <x v="0"/>
    <x v="5"/>
    <n v="12"/>
  </r>
  <r>
    <x v="6"/>
    <x v="0"/>
    <n v="0"/>
  </r>
  <r>
    <x v="6"/>
    <x v="1"/>
    <n v="0"/>
  </r>
  <r>
    <x v="6"/>
    <x v="2"/>
    <n v="1"/>
  </r>
  <r>
    <x v="6"/>
    <x v="3"/>
    <n v="8"/>
  </r>
  <r>
    <x v="6"/>
    <x v="4"/>
    <n v="3"/>
  </r>
  <r>
    <x v="6"/>
    <x v="5"/>
    <n v="2"/>
  </r>
  <r>
    <x v="0"/>
    <x v="0"/>
    <n v="625"/>
  </r>
  <r>
    <x v="0"/>
    <x v="1"/>
    <n v="35"/>
  </r>
  <r>
    <x v="0"/>
    <x v="2"/>
    <n v="169"/>
  </r>
  <r>
    <x v="0"/>
    <x v="3"/>
    <n v="58"/>
  </r>
  <r>
    <x v="0"/>
    <x v="4"/>
    <n v="17"/>
  </r>
  <r>
    <x v="0"/>
    <x v="5"/>
    <n v="35"/>
  </r>
  <r>
    <x v="0"/>
    <x v="0"/>
    <n v="407"/>
  </r>
  <r>
    <x v="0"/>
    <x v="1"/>
    <n v="114"/>
  </r>
  <r>
    <x v="0"/>
    <x v="2"/>
    <n v="445"/>
  </r>
  <r>
    <x v="0"/>
    <x v="3"/>
    <n v="181"/>
  </r>
  <r>
    <x v="0"/>
    <x v="4"/>
    <n v="165"/>
  </r>
  <r>
    <x v="0"/>
    <x v="5"/>
    <n v="203"/>
  </r>
  <r>
    <x v="2"/>
    <x v="0"/>
    <n v="254"/>
  </r>
  <r>
    <x v="2"/>
    <x v="1"/>
    <n v="7"/>
  </r>
  <r>
    <x v="2"/>
    <x v="2"/>
    <n v="108"/>
  </r>
  <r>
    <x v="2"/>
    <x v="3"/>
    <n v="20"/>
  </r>
  <r>
    <x v="2"/>
    <x v="4"/>
    <n v="0"/>
  </r>
  <r>
    <x v="2"/>
    <x v="5"/>
    <n v="26"/>
  </r>
  <r>
    <x v="6"/>
    <x v="0"/>
    <n v="3"/>
  </r>
  <r>
    <x v="6"/>
    <x v="1"/>
    <n v="3"/>
  </r>
  <r>
    <x v="6"/>
    <x v="2"/>
    <n v="7"/>
  </r>
  <r>
    <x v="6"/>
    <x v="3"/>
    <n v="0"/>
  </r>
  <r>
    <x v="6"/>
    <x v="4"/>
    <n v="2"/>
  </r>
  <r>
    <x v="6"/>
    <x v="5"/>
    <n v="11"/>
  </r>
  <r>
    <x v="0"/>
    <x v="0"/>
    <n v="269"/>
  </r>
  <r>
    <x v="0"/>
    <x v="1"/>
    <n v="15"/>
  </r>
  <r>
    <x v="0"/>
    <x v="2"/>
    <n v="69"/>
  </r>
  <r>
    <x v="0"/>
    <x v="3"/>
    <n v="15"/>
  </r>
  <r>
    <x v="0"/>
    <x v="4"/>
    <n v="19"/>
  </r>
  <r>
    <x v="0"/>
    <x v="5"/>
    <n v="38"/>
  </r>
  <r>
    <x v="6"/>
    <x v="0"/>
    <n v="269"/>
  </r>
  <r>
    <x v="6"/>
    <x v="1"/>
    <n v="15"/>
  </r>
  <r>
    <x v="6"/>
    <x v="2"/>
    <n v="69"/>
  </r>
  <r>
    <x v="6"/>
    <x v="3"/>
    <n v="15"/>
  </r>
  <r>
    <x v="6"/>
    <x v="4"/>
    <n v="19"/>
  </r>
  <r>
    <x v="6"/>
    <x v="5"/>
    <n v="38"/>
  </r>
  <r>
    <x v="0"/>
    <x v="0"/>
    <n v="7"/>
  </r>
  <r>
    <x v="0"/>
    <x v="1"/>
    <n v="1"/>
  </r>
  <r>
    <x v="0"/>
    <x v="2"/>
    <n v="6"/>
  </r>
  <r>
    <x v="0"/>
    <x v="3"/>
    <n v="3"/>
  </r>
  <r>
    <x v="0"/>
    <x v="4"/>
    <n v="1"/>
  </r>
  <r>
    <x v="0"/>
    <x v="5"/>
    <n v="11"/>
  </r>
  <r>
    <x v="4"/>
    <x v="0"/>
    <n v="301"/>
  </r>
  <r>
    <x v="4"/>
    <x v="1"/>
    <n v="7"/>
  </r>
  <r>
    <x v="4"/>
    <x v="2"/>
    <n v="74"/>
  </r>
  <r>
    <x v="4"/>
    <x v="3"/>
    <n v="10"/>
  </r>
  <r>
    <x v="4"/>
    <x v="4"/>
    <n v="0"/>
  </r>
  <r>
    <x v="4"/>
    <x v="5"/>
    <n v="58"/>
  </r>
  <r>
    <x v="3"/>
    <x v="0"/>
    <n v="375"/>
  </r>
  <r>
    <x v="3"/>
    <x v="1"/>
    <n v="42"/>
  </r>
  <r>
    <x v="3"/>
    <x v="2"/>
    <n v="48"/>
  </r>
  <r>
    <x v="3"/>
    <x v="3"/>
    <n v="94"/>
  </r>
  <r>
    <x v="3"/>
    <x v="4"/>
    <n v="66"/>
  </r>
  <r>
    <x v="3"/>
    <x v="5"/>
    <n v="96"/>
  </r>
  <r>
    <x v="0"/>
    <x v="0"/>
    <n v="10"/>
  </r>
  <r>
    <x v="0"/>
    <x v="1"/>
    <n v="0"/>
  </r>
  <r>
    <x v="0"/>
    <x v="2"/>
    <n v="3"/>
  </r>
  <r>
    <x v="0"/>
    <x v="3"/>
    <n v="0"/>
  </r>
  <r>
    <x v="0"/>
    <x v="4"/>
    <n v="0"/>
  </r>
  <r>
    <x v="0"/>
    <x v="5"/>
    <n v="4"/>
  </r>
  <r>
    <x v="1"/>
    <x v="0"/>
    <n v="12"/>
  </r>
  <r>
    <x v="1"/>
    <x v="1"/>
    <n v="0"/>
  </r>
  <r>
    <x v="1"/>
    <x v="2"/>
    <n v="13"/>
  </r>
  <r>
    <x v="1"/>
    <x v="3"/>
    <n v="4"/>
  </r>
  <r>
    <x v="1"/>
    <x v="4"/>
    <n v="2"/>
  </r>
  <r>
    <x v="1"/>
    <x v="5"/>
    <n v="4"/>
  </r>
  <r>
    <x v="5"/>
    <x v="0"/>
    <n v="3"/>
  </r>
  <r>
    <x v="5"/>
    <x v="1"/>
    <n v="3"/>
  </r>
  <r>
    <x v="5"/>
    <x v="2"/>
    <n v="3"/>
  </r>
  <r>
    <x v="5"/>
    <x v="3"/>
    <n v="15"/>
  </r>
  <r>
    <x v="5"/>
    <x v="4"/>
    <n v="4"/>
  </r>
  <r>
    <x v="5"/>
    <x v="5"/>
    <n v="15"/>
  </r>
  <r>
    <x v="0"/>
    <x v="0"/>
    <n v="258"/>
  </r>
  <r>
    <x v="0"/>
    <x v="1"/>
    <n v="105"/>
  </r>
  <r>
    <x v="0"/>
    <x v="2"/>
    <n v="239"/>
  </r>
  <r>
    <x v="0"/>
    <x v="3"/>
    <n v="237"/>
  </r>
  <r>
    <x v="0"/>
    <x v="4"/>
    <n v="172"/>
  </r>
  <r>
    <x v="0"/>
    <x v="5"/>
    <n v="9"/>
  </r>
  <r>
    <x v="5"/>
    <x v="0"/>
    <n v="1"/>
  </r>
  <r>
    <x v="5"/>
    <x v="1"/>
    <n v="4"/>
  </r>
  <r>
    <x v="5"/>
    <x v="2"/>
    <n v="10"/>
  </r>
  <r>
    <x v="5"/>
    <x v="3"/>
    <n v="29"/>
  </r>
  <r>
    <x v="5"/>
    <x v="4"/>
    <n v="0"/>
  </r>
  <r>
    <x v="5"/>
    <x v="5"/>
    <n v="36"/>
  </r>
  <r>
    <x v="0"/>
    <x v="0"/>
    <n v="1"/>
  </r>
  <r>
    <x v="0"/>
    <x v="1"/>
    <n v="4"/>
  </r>
  <r>
    <x v="0"/>
    <x v="2"/>
    <n v="10"/>
  </r>
  <r>
    <x v="0"/>
    <x v="3"/>
    <n v="29"/>
  </r>
  <r>
    <x v="0"/>
    <x v="4"/>
    <n v="0"/>
  </r>
  <r>
    <x v="0"/>
    <x v="5"/>
    <n v="36"/>
  </r>
  <r>
    <x v="6"/>
    <x v="0"/>
    <n v="45"/>
  </r>
  <r>
    <x v="6"/>
    <x v="1"/>
    <n v="12"/>
  </r>
  <r>
    <x v="6"/>
    <x v="2"/>
    <n v="52"/>
  </r>
  <r>
    <x v="6"/>
    <x v="3"/>
    <n v="25"/>
  </r>
  <r>
    <x v="6"/>
    <x v="4"/>
    <n v="22"/>
  </r>
  <r>
    <x v="6"/>
    <x v="5"/>
    <n v="13"/>
  </r>
  <r>
    <x v="0"/>
    <x v="0"/>
    <n v="1215"/>
  </r>
  <r>
    <x v="0"/>
    <x v="1"/>
    <n v="33"/>
  </r>
  <r>
    <x v="0"/>
    <x v="2"/>
    <n v="249"/>
  </r>
  <r>
    <x v="0"/>
    <x v="3"/>
    <n v="64"/>
  </r>
  <r>
    <x v="0"/>
    <x v="4"/>
    <n v="116"/>
  </r>
  <r>
    <x v="0"/>
    <x v="5"/>
    <n v="149"/>
  </r>
  <r>
    <x v="0"/>
    <x v="0"/>
    <n v="6"/>
  </r>
  <r>
    <x v="0"/>
    <x v="1"/>
    <n v="0"/>
  </r>
  <r>
    <x v="0"/>
    <x v="2"/>
    <n v="3"/>
  </r>
  <r>
    <x v="0"/>
    <x v="3"/>
    <n v="0"/>
  </r>
  <r>
    <x v="0"/>
    <x v="4"/>
    <n v="0"/>
  </r>
  <r>
    <x v="0"/>
    <x v="5"/>
    <n v="1"/>
  </r>
  <r>
    <x v="6"/>
    <x v="0"/>
    <n v="36"/>
  </r>
  <r>
    <x v="6"/>
    <x v="1"/>
    <n v="0"/>
  </r>
  <r>
    <x v="6"/>
    <x v="2"/>
    <n v="12"/>
  </r>
  <r>
    <x v="6"/>
    <x v="3"/>
    <n v="2"/>
  </r>
  <r>
    <x v="6"/>
    <x v="4"/>
    <n v="2"/>
  </r>
  <r>
    <x v="6"/>
    <x v="5"/>
    <n v="10"/>
  </r>
  <r>
    <x v="0"/>
    <x v="0"/>
    <n v="19"/>
  </r>
  <r>
    <x v="0"/>
    <x v="1"/>
    <n v="3"/>
  </r>
  <r>
    <x v="0"/>
    <x v="2"/>
    <n v="10"/>
  </r>
  <r>
    <x v="0"/>
    <x v="3"/>
    <n v="11"/>
  </r>
  <r>
    <x v="0"/>
    <x v="4"/>
    <n v="8"/>
  </r>
  <r>
    <x v="0"/>
    <x v="5"/>
    <n v="6"/>
  </r>
  <r>
    <x v="0"/>
    <x v="0"/>
    <n v="106"/>
  </r>
  <r>
    <x v="0"/>
    <x v="1"/>
    <n v="27"/>
  </r>
  <r>
    <x v="0"/>
    <x v="2"/>
    <n v="68"/>
  </r>
  <r>
    <x v="0"/>
    <x v="3"/>
    <n v="52"/>
  </r>
  <r>
    <x v="0"/>
    <x v="4"/>
    <n v="7"/>
  </r>
  <r>
    <x v="0"/>
    <x v="5"/>
    <n v="5"/>
  </r>
  <r>
    <x v="6"/>
    <x v="0"/>
    <n v="871"/>
  </r>
  <r>
    <x v="6"/>
    <x v="1"/>
    <n v="111"/>
  </r>
  <r>
    <x v="6"/>
    <x v="2"/>
    <n v="704"/>
  </r>
  <r>
    <x v="6"/>
    <x v="3"/>
    <n v="145"/>
  </r>
  <r>
    <x v="6"/>
    <x v="4"/>
    <n v="55"/>
  </r>
  <r>
    <x v="6"/>
    <x v="5"/>
    <n v="166"/>
  </r>
  <r>
    <x v="6"/>
    <x v="0"/>
    <n v="368"/>
  </r>
  <r>
    <x v="6"/>
    <x v="1"/>
    <n v="32"/>
  </r>
  <r>
    <x v="6"/>
    <x v="2"/>
    <n v="639"/>
  </r>
  <r>
    <x v="6"/>
    <x v="3"/>
    <n v="13"/>
  </r>
  <r>
    <x v="6"/>
    <x v="4"/>
    <n v="43"/>
  </r>
  <r>
    <x v="6"/>
    <x v="5"/>
    <n v="10"/>
  </r>
  <r>
    <x v="2"/>
    <x v="0"/>
    <n v="233"/>
  </r>
  <r>
    <x v="2"/>
    <x v="1"/>
    <n v="2"/>
  </r>
  <r>
    <x v="2"/>
    <x v="2"/>
    <n v="53"/>
  </r>
  <r>
    <x v="2"/>
    <x v="3"/>
    <n v="3"/>
  </r>
  <r>
    <x v="2"/>
    <x v="4"/>
    <n v="5"/>
  </r>
  <r>
    <x v="2"/>
    <x v="5"/>
    <n v="14"/>
  </r>
  <r>
    <x v="6"/>
    <x v="0"/>
    <n v="11"/>
  </r>
  <r>
    <x v="6"/>
    <x v="1"/>
    <n v="12"/>
  </r>
  <r>
    <x v="6"/>
    <x v="2"/>
    <n v="35"/>
  </r>
  <r>
    <x v="6"/>
    <x v="3"/>
    <n v="3"/>
  </r>
  <r>
    <x v="6"/>
    <x v="4"/>
    <n v="5"/>
  </r>
  <r>
    <x v="6"/>
    <x v="5"/>
    <n v="12"/>
  </r>
  <r>
    <x v="0"/>
    <x v="0"/>
    <n v="1193"/>
  </r>
  <r>
    <x v="0"/>
    <x v="1"/>
    <n v="33"/>
  </r>
  <r>
    <x v="0"/>
    <x v="2"/>
    <n v="281"/>
  </r>
  <r>
    <x v="0"/>
    <x v="3"/>
    <n v="129"/>
  </r>
  <r>
    <x v="0"/>
    <x v="4"/>
    <n v="66"/>
  </r>
  <r>
    <x v="0"/>
    <x v="5"/>
    <n v="33"/>
  </r>
  <r>
    <x v="0"/>
    <x v="0"/>
    <n v="441"/>
  </r>
  <r>
    <x v="0"/>
    <x v="1"/>
    <n v="35"/>
  </r>
  <r>
    <x v="0"/>
    <x v="2"/>
    <n v="83"/>
  </r>
  <r>
    <x v="0"/>
    <x v="3"/>
    <n v="7"/>
  </r>
  <r>
    <x v="0"/>
    <x v="4"/>
    <n v="29"/>
  </r>
  <r>
    <x v="0"/>
    <x v="5"/>
    <n v="11"/>
  </r>
  <r>
    <x v="0"/>
    <x v="0"/>
    <n v="87"/>
  </r>
  <r>
    <x v="0"/>
    <x v="1"/>
    <n v="3"/>
  </r>
  <r>
    <x v="0"/>
    <x v="2"/>
    <n v="25"/>
  </r>
  <r>
    <x v="0"/>
    <x v="3"/>
    <n v="3"/>
  </r>
  <r>
    <x v="0"/>
    <x v="4"/>
    <n v="2"/>
  </r>
  <r>
    <x v="0"/>
    <x v="5"/>
    <n v="13"/>
  </r>
  <r>
    <x v="6"/>
    <x v="0"/>
    <n v="20"/>
  </r>
  <r>
    <x v="6"/>
    <x v="1"/>
    <n v="6"/>
  </r>
  <r>
    <x v="6"/>
    <x v="2"/>
    <n v="43"/>
  </r>
  <r>
    <x v="6"/>
    <x v="3"/>
    <n v="19"/>
  </r>
  <r>
    <x v="6"/>
    <x v="4"/>
    <n v="5"/>
  </r>
  <r>
    <x v="6"/>
    <x v="5"/>
    <n v="38"/>
  </r>
  <r>
    <x v="0"/>
    <x v="0"/>
    <n v="14"/>
  </r>
  <r>
    <x v="0"/>
    <x v="1"/>
    <n v="10"/>
  </r>
  <r>
    <x v="0"/>
    <x v="2"/>
    <n v="29"/>
  </r>
  <r>
    <x v="0"/>
    <x v="3"/>
    <n v="4"/>
  </r>
  <r>
    <x v="0"/>
    <x v="4"/>
    <n v="7"/>
  </r>
  <r>
    <x v="0"/>
    <x v="5"/>
    <n v="15"/>
  </r>
  <r>
    <x v="0"/>
    <x v="0"/>
    <n v="110"/>
  </r>
  <r>
    <x v="0"/>
    <x v="1"/>
    <n v="5"/>
  </r>
  <r>
    <x v="0"/>
    <x v="2"/>
    <n v="59"/>
  </r>
  <r>
    <x v="0"/>
    <x v="3"/>
    <n v="7"/>
  </r>
  <r>
    <x v="0"/>
    <x v="4"/>
    <n v="1"/>
  </r>
  <r>
    <x v="0"/>
    <x v="5"/>
    <n v="7"/>
  </r>
  <r>
    <x v="3"/>
    <x v="0"/>
    <n v="437"/>
  </r>
  <r>
    <x v="3"/>
    <x v="1"/>
    <n v="8"/>
  </r>
  <r>
    <x v="3"/>
    <x v="2"/>
    <n v="206"/>
  </r>
  <r>
    <x v="3"/>
    <x v="3"/>
    <n v="160"/>
  </r>
  <r>
    <x v="3"/>
    <x v="4"/>
    <n v="49"/>
  </r>
  <r>
    <x v="3"/>
    <x v="5"/>
    <n v="42"/>
  </r>
  <r>
    <x v="6"/>
    <x v="0"/>
    <n v="437"/>
  </r>
  <r>
    <x v="6"/>
    <x v="1"/>
    <n v="8"/>
  </r>
  <r>
    <x v="6"/>
    <x v="2"/>
    <n v="206"/>
  </r>
  <r>
    <x v="6"/>
    <x v="3"/>
    <n v="160"/>
  </r>
  <r>
    <x v="6"/>
    <x v="4"/>
    <n v="49"/>
  </r>
  <r>
    <x v="6"/>
    <x v="5"/>
    <n v="42"/>
  </r>
  <r>
    <x v="0"/>
    <x v="0"/>
    <n v="965"/>
  </r>
  <r>
    <x v="0"/>
    <x v="1"/>
    <n v="69"/>
  </r>
  <r>
    <x v="0"/>
    <x v="2"/>
    <n v="279"/>
  </r>
  <r>
    <x v="0"/>
    <x v="3"/>
    <n v="54"/>
  </r>
  <r>
    <x v="0"/>
    <x v="4"/>
    <n v="41"/>
  </r>
  <r>
    <x v="0"/>
    <x v="5"/>
    <n v="69"/>
  </r>
  <r>
    <x v="6"/>
    <x v="0"/>
    <n v="483"/>
  </r>
  <r>
    <x v="6"/>
    <x v="1"/>
    <n v="0"/>
  </r>
  <r>
    <x v="6"/>
    <x v="2"/>
    <n v="108"/>
  </r>
  <r>
    <x v="6"/>
    <x v="3"/>
    <n v="0"/>
  </r>
  <r>
    <x v="6"/>
    <x v="4"/>
    <n v="6"/>
  </r>
  <r>
    <x v="6"/>
    <x v="5"/>
    <n v="36"/>
  </r>
  <r>
    <x v="3"/>
    <x v="0"/>
    <n v="204"/>
  </r>
  <r>
    <x v="3"/>
    <x v="1"/>
    <n v="5"/>
  </r>
  <r>
    <x v="3"/>
    <x v="2"/>
    <n v="39"/>
  </r>
  <r>
    <x v="3"/>
    <x v="3"/>
    <n v="17"/>
  </r>
  <r>
    <x v="3"/>
    <x v="4"/>
    <n v="0"/>
  </r>
  <r>
    <x v="3"/>
    <x v="5"/>
    <n v="89"/>
  </r>
  <r>
    <x v="5"/>
    <x v="0"/>
    <n v="32"/>
  </r>
  <r>
    <x v="5"/>
    <x v="1"/>
    <n v="2"/>
  </r>
  <r>
    <x v="5"/>
    <x v="2"/>
    <n v="1607"/>
  </r>
  <r>
    <x v="5"/>
    <x v="3"/>
    <n v="12"/>
  </r>
  <r>
    <x v="5"/>
    <x v="4"/>
    <n v="4"/>
  </r>
  <r>
    <x v="5"/>
    <x v="5"/>
    <n v="22"/>
  </r>
  <r>
    <x v="3"/>
    <x v="0"/>
    <n v="510"/>
  </r>
  <r>
    <x v="3"/>
    <x v="1"/>
    <n v="120"/>
  </r>
  <r>
    <x v="3"/>
    <x v="2"/>
    <n v="550"/>
  </r>
  <r>
    <x v="3"/>
    <x v="3"/>
    <n v="156"/>
  </r>
  <r>
    <x v="3"/>
    <x v="4"/>
    <n v="40"/>
  </r>
  <r>
    <x v="3"/>
    <x v="5"/>
    <n v="241"/>
  </r>
  <r>
    <x v="0"/>
    <x v="0"/>
    <n v="574"/>
  </r>
  <r>
    <x v="0"/>
    <x v="1"/>
    <n v="8"/>
  </r>
  <r>
    <x v="0"/>
    <x v="2"/>
    <n v="216"/>
  </r>
  <r>
    <x v="0"/>
    <x v="3"/>
    <n v="21"/>
  </r>
  <r>
    <x v="0"/>
    <x v="4"/>
    <n v="16"/>
  </r>
  <r>
    <x v="0"/>
    <x v="5"/>
    <n v="33"/>
  </r>
  <r>
    <x v="6"/>
    <x v="0"/>
    <n v="85"/>
  </r>
  <r>
    <x v="6"/>
    <x v="1"/>
    <n v="0"/>
  </r>
  <r>
    <x v="6"/>
    <x v="2"/>
    <n v="3"/>
  </r>
  <r>
    <x v="6"/>
    <x v="3"/>
    <n v="0"/>
  </r>
  <r>
    <x v="6"/>
    <x v="4"/>
    <n v="0"/>
  </r>
  <r>
    <x v="6"/>
    <x v="5"/>
    <n v="7"/>
  </r>
  <r>
    <x v="5"/>
    <x v="0"/>
    <n v="332"/>
  </r>
  <r>
    <x v="5"/>
    <x v="1"/>
    <n v="194"/>
  </r>
  <r>
    <x v="5"/>
    <x v="2"/>
    <n v="377"/>
  </r>
  <r>
    <x v="5"/>
    <x v="3"/>
    <n v="149"/>
  </r>
  <r>
    <x v="5"/>
    <x v="4"/>
    <n v="125"/>
  </r>
  <r>
    <x v="5"/>
    <x v="5"/>
    <n v="57"/>
  </r>
  <r>
    <x v="5"/>
    <x v="0"/>
    <n v="332"/>
  </r>
  <r>
    <x v="5"/>
    <x v="1"/>
    <n v="194"/>
  </r>
  <r>
    <x v="5"/>
    <x v="2"/>
    <n v="377"/>
  </r>
  <r>
    <x v="5"/>
    <x v="3"/>
    <n v="149"/>
  </r>
  <r>
    <x v="5"/>
    <x v="4"/>
    <n v="125"/>
  </r>
  <r>
    <x v="5"/>
    <x v="5"/>
    <n v="57"/>
  </r>
  <r>
    <x v="1"/>
    <x v="0"/>
    <n v="642"/>
  </r>
  <r>
    <x v="1"/>
    <x v="1"/>
    <n v="14"/>
  </r>
  <r>
    <x v="1"/>
    <x v="2"/>
    <n v="49"/>
  </r>
  <r>
    <x v="1"/>
    <x v="3"/>
    <n v="0"/>
  </r>
  <r>
    <x v="1"/>
    <x v="4"/>
    <n v="7"/>
  </r>
  <r>
    <x v="1"/>
    <x v="5"/>
    <n v="57"/>
  </r>
  <r>
    <x v="3"/>
    <x v="0"/>
    <n v="642"/>
  </r>
  <r>
    <x v="3"/>
    <x v="1"/>
    <n v="14"/>
  </r>
  <r>
    <x v="3"/>
    <x v="2"/>
    <n v="49"/>
  </r>
  <r>
    <x v="3"/>
    <x v="3"/>
    <n v="0"/>
  </r>
  <r>
    <x v="3"/>
    <x v="4"/>
    <n v="7"/>
  </r>
  <r>
    <x v="3"/>
    <x v="5"/>
    <n v="57"/>
  </r>
  <r>
    <x v="0"/>
    <x v="0"/>
    <n v="35"/>
  </r>
  <r>
    <x v="0"/>
    <x v="1"/>
    <n v="0"/>
  </r>
  <r>
    <x v="0"/>
    <x v="2"/>
    <n v="4"/>
  </r>
  <r>
    <x v="0"/>
    <x v="3"/>
    <n v="0"/>
  </r>
  <r>
    <x v="0"/>
    <x v="4"/>
    <n v="0"/>
  </r>
  <r>
    <x v="0"/>
    <x v="5"/>
    <n v="10"/>
  </r>
  <r>
    <x v="4"/>
    <x v="0"/>
    <n v="2"/>
  </r>
  <r>
    <x v="4"/>
    <x v="1"/>
    <n v="3"/>
  </r>
  <r>
    <x v="4"/>
    <x v="2"/>
    <n v="10"/>
  </r>
  <r>
    <x v="4"/>
    <x v="3"/>
    <n v="11"/>
  </r>
  <r>
    <x v="4"/>
    <x v="4"/>
    <n v="2"/>
  </r>
  <r>
    <x v="4"/>
    <x v="5"/>
    <n v="10"/>
  </r>
  <r>
    <x v="1"/>
    <x v="0"/>
    <n v="2"/>
  </r>
  <r>
    <x v="1"/>
    <x v="1"/>
    <n v="3"/>
  </r>
  <r>
    <x v="1"/>
    <x v="2"/>
    <n v="10"/>
  </r>
  <r>
    <x v="1"/>
    <x v="3"/>
    <n v="11"/>
  </r>
  <r>
    <x v="1"/>
    <x v="4"/>
    <n v="2"/>
  </r>
  <r>
    <x v="1"/>
    <x v="5"/>
    <n v="10"/>
  </r>
  <r>
    <x v="6"/>
    <x v="0"/>
    <n v="30"/>
  </r>
  <r>
    <x v="6"/>
    <x v="1"/>
    <n v="9"/>
  </r>
  <r>
    <x v="6"/>
    <x v="2"/>
    <n v="12"/>
  </r>
  <r>
    <x v="6"/>
    <x v="3"/>
    <n v="2"/>
  </r>
  <r>
    <x v="6"/>
    <x v="4"/>
    <n v="11"/>
  </r>
  <r>
    <x v="6"/>
    <x v="5"/>
    <n v="30"/>
  </r>
  <r>
    <x v="6"/>
    <x v="0"/>
    <n v="5"/>
  </r>
  <r>
    <x v="6"/>
    <x v="1"/>
    <n v="3"/>
  </r>
  <r>
    <x v="6"/>
    <x v="2"/>
    <n v="10"/>
  </r>
  <r>
    <x v="6"/>
    <x v="3"/>
    <n v="12"/>
  </r>
  <r>
    <x v="6"/>
    <x v="4"/>
    <n v="7"/>
  </r>
  <r>
    <x v="6"/>
    <x v="5"/>
    <n v="20"/>
  </r>
  <r>
    <x v="0"/>
    <x v="0"/>
    <n v="46"/>
  </r>
  <r>
    <x v="0"/>
    <x v="1"/>
    <n v="0"/>
  </r>
  <r>
    <x v="0"/>
    <x v="2"/>
    <n v="30"/>
  </r>
  <r>
    <x v="0"/>
    <x v="3"/>
    <n v="12"/>
  </r>
  <r>
    <x v="0"/>
    <x v="4"/>
    <n v="1"/>
  </r>
  <r>
    <x v="0"/>
    <x v="5"/>
    <n v="30"/>
  </r>
  <r>
    <x v="4"/>
    <x v="0"/>
    <n v="587"/>
  </r>
  <r>
    <x v="4"/>
    <x v="1"/>
    <n v="54"/>
  </r>
  <r>
    <x v="4"/>
    <x v="2"/>
    <n v="348"/>
  </r>
  <r>
    <x v="4"/>
    <x v="3"/>
    <n v="71"/>
  </r>
  <r>
    <x v="4"/>
    <x v="4"/>
    <n v="54"/>
  </r>
  <r>
    <x v="4"/>
    <x v="5"/>
    <n v="130"/>
  </r>
  <r>
    <x v="3"/>
    <x v="0"/>
    <n v="587"/>
  </r>
  <r>
    <x v="3"/>
    <x v="1"/>
    <n v="54"/>
  </r>
  <r>
    <x v="3"/>
    <x v="2"/>
    <n v="348"/>
  </r>
  <r>
    <x v="3"/>
    <x v="3"/>
    <n v="71"/>
  </r>
  <r>
    <x v="3"/>
    <x v="4"/>
    <n v="54"/>
  </r>
  <r>
    <x v="3"/>
    <x v="5"/>
    <n v="130"/>
  </r>
  <r>
    <x v="6"/>
    <x v="0"/>
    <n v="354"/>
  </r>
  <r>
    <x v="6"/>
    <x v="1"/>
    <n v="21"/>
  </r>
  <r>
    <x v="6"/>
    <x v="2"/>
    <n v="311"/>
  </r>
  <r>
    <x v="6"/>
    <x v="3"/>
    <n v="167"/>
  </r>
  <r>
    <x v="6"/>
    <x v="4"/>
    <n v="75"/>
  </r>
  <r>
    <x v="6"/>
    <x v="5"/>
    <n v="32"/>
  </r>
  <r>
    <x v="0"/>
    <x v="0"/>
    <n v="9"/>
  </r>
  <r>
    <x v="0"/>
    <x v="1"/>
    <n v="0"/>
  </r>
  <r>
    <x v="0"/>
    <x v="2"/>
    <n v="16"/>
  </r>
  <r>
    <x v="0"/>
    <x v="3"/>
    <n v="6"/>
  </r>
  <r>
    <x v="0"/>
    <x v="4"/>
    <n v="6"/>
  </r>
  <r>
    <x v="0"/>
    <x v="5"/>
    <n v="10"/>
  </r>
  <r>
    <x v="0"/>
    <x v="0"/>
    <n v="97"/>
  </r>
  <r>
    <x v="0"/>
    <x v="1"/>
    <n v="4"/>
  </r>
  <r>
    <x v="0"/>
    <x v="2"/>
    <n v="44"/>
  </r>
  <r>
    <x v="0"/>
    <x v="3"/>
    <n v="6"/>
  </r>
  <r>
    <x v="0"/>
    <x v="4"/>
    <n v="1"/>
  </r>
  <r>
    <x v="0"/>
    <x v="5"/>
    <n v="18"/>
  </r>
  <r>
    <x v="0"/>
    <x v="0"/>
    <n v="19"/>
  </r>
  <r>
    <x v="0"/>
    <x v="1"/>
    <n v="8"/>
  </r>
  <r>
    <x v="0"/>
    <x v="2"/>
    <n v="29"/>
  </r>
  <r>
    <x v="0"/>
    <x v="3"/>
    <n v="0"/>
  </r>
  <r>
    <x v="0"/>
    <x v="4"/>
    <n v="12"/>
  </r>
  <r>
    <x v="0"/>
    <x v="5"/>
    <n v="26"/>
  </r>
  <r>
    <x v="0"/>
    <x v="0"/>
    <n v="26"/>
  </r>
  <r>
    <x v="0"/>
    <x v="1"/>
    <n v="3"/>
  </r>
  <r>
    <x v="0"/>
    <x v="2"/>
    <n v="13"/>
  </r>
  <r>
    <x v="0"/>
    <x v="3"/>
    <n v="2"/>
  </r>
  <r>
    <x v="0"/>
    <x v="4"/>
    <n v="10"/>
  </r>
  <r>
    <x v="0"/>
    <x v="5"/>
    <n v="0"/>
  </r>
  <r>
    <x v="0"/>
    <x v="0"/>
    <n v="376"/>
  </r>
  <r>
    <x v="0"/>
    <x v="1"/>
    <n v="53"/>
  </r>
  <r>
    <x v="0"/>
    <x v="2"/>
    <n v="462"/>
  </r>
  <r>
    <x v="0"/>
    <x v="3"/>
    <n v="168"/>
  </r>
  <r>
    <x v="0"/>
    <x v="4"/>
    <n v="53"/>
  </r>
  <r>
    <x v="0"/>
    <x v="5"/>
    <n v="53"/>
  </r>
  <r>
    <x v="0"/>
    <x v="0"/>
    <n v="390"/>
  </r>
  <r>
    <x v="0"/>
    <x v="1"/>
    <n v="22"/>
  </r>
  <r>
    <x v="0"/>
    <x v="2"/>
    <n v="323"/>
  </r>
  <r>
    <x v="0"/>
    <x v="3"/>
    <n v="104"/>
  </r>
  <r>
    <x v="0"/>
    <x v="4"/>
    <n v="35"/>
  </r>
  <r>
    <x v="0"/>
    <x v="5"/>
    <n v="107"/>
  </r>
  <r>
    <x v="0"/>
    <x v="0"/>
    <n v="390"/>
  </r>
  <r>
    <x v="0"/>
    <x v="1"/>
    <n v="22"/>
  </r>
  <r>
    <x v="0"/>
    <x v="2"/>
    <n v="323"/>
  </r>
  <r>
    <x v="0"/>
    <x v="3"/>
    <n v="104"/>
  </r>
  <r>
    <x v="0"/>
    <x v="4"/>
    <n v="35"/>
  </r>
  <r>
    <x v="0"/>
    <x v="5"/>
    <n v="107"/>
  </r>
  <r>
    <x v="0"/>
    <x v="0"/>
    <n v="476"/>
  </r>
  <r>
    <x v="0"/>
    <x v="1"/>
    <n v="75"/>
  </r>
  <r>
    <x v="0"/>
    <x v="2"/>
    <n v="162"/>
  </r>
  <r>
    <x v="0"/>
    <x v="3"/>
    <n v="29"/>
  </r>
  <r>
    <x v="0"/>
    <x v="4"/>
    <n v="151"/>
  </r>
  <r>
    <x v="0"/>
    <x v="5"/>
    <n v="97"/>
  </r>
  <r>
    <x v="5"/>
    <x v="0"/>
    <n v="121"/>
  </r>
  <r>
    <x v="5"/>
    <x v="1"/>
    <n v="62"/>
  </r>
  <r>
    <x v="5"/>
    <x v="2"/>
    <n v="90"/>
  </r>
  <r>
    <x v="5"/>
    <x v="3"/>
    <n v="68"/>
  </r>
  <r>
    <x v="5"/>
    <x v="4"/>
    <n v="20"/>
  </r>
  <r>
    <x v="5"/>
    <x v="5"/>
    <n v="125"/>
  </r>
  <r>
    <x v="0"/>
    <x v="0"/>
    <n v="18"/>
  </r>
  <r>
    <x v="0"/>
    <x v="1"/>
    <n v="7"/>
  </r>
  <r>
    <x v="0"/>
    <x v="2"/>
    <n v="34"/>
  </r>
  <r>
    <x v="0"/>
    <x v="3"/>
    <n v="10"/>
  </r>
  <r>
    <x v="0"/>
    <x v="4"/>
    <n v="2"/>
  </r>
  <r>
    <x v="0"/>
    <x v="5"/>
    <n v="3"/>
  </r>
  <r>
    <x v="1"/>
    <x v="0"/>
    <n v="627"/>
  </r>
  <r>
    <x v="1"/>
    <x v="1"/>
    <n v="91"/>
  </r>
  <r>
    <x v="1"/>
    <x v="2"/>
    <n v="597"/>
  </r>
  <r>
    <x v="1"/>
    <x v="3"/>
    <n v="159"/>
  </r>
  <r>
    <x v="1"/>
    <x v="4"/>
    <n v="91"/>
  </r>
  <r>
    <x v="1"/>
    <x v="5"/>
    <n v="15"/>
  </r>
  <r>
    <x v="3"/>
    <x v="0"/>
    <n v="12"/>
  </r>
  <r>
    <x v="3"/>
    <x v="1"/>
    <n v="6"/>
  </r>
  <r>
    <x v="3"/>
    <x v="2"/>
    <n v="20"/>
  </r>
  <r>
    <x v="3"/>
    <x v="3"/>
    <n v="30"/>
  </r>
  <r>
    <x v="3"/>
    <x v="4"/>
    <n v="1"/>
  </r>
  <r>
    <x v="3"/>
    <x v="5"/>
    <n v="3"/>
  </r>
  <r>
    <x v="0"/>
    <x v="0"/>
    <n v="165"/>
  </r>
  <r>
    <x v="0"/>
    <x v="1"/>
    <n v="3"/>
  </r>
  <r>
    <x v="0"/>
    <x v="2"/>
    <n v="147"/>
  </r>
  <r>
    <x v="0"/>
    <x v="3"/>
    <n v="4"/>
  </r>
  <r>
    <x v="0"/>
    <x v="4"/>
    <n v="24"/>
  </r>
  <r>
    <x v="0"/>
    <x v="5"/>
    <n v="41"/>
  </r>
  <r>
    <x v="0"/>
    <x v="0"/>
    <n v="806"/>
  </r>
  <r>
    <x v="0"/>
    <x v="1"/>
    <n v="80"/>
  </r>
  <r>
    <x v="0"/>
    <x v="2"/>
    <n v="161"/>
  </r>
  <r>
    <x v="0"/>
    <x v="3"/>
    <n v="120"/>
  </r>
  <r>
    <x v="0"/>
    <x v="4"/>
    <n v="11"/>
  </r>
  <r>
    <x v="0"/>
    <x v="5"/>
    <n v="33"/>
  </r>
  <r>
    <x v="6"/>
    <x v="0"/>
    <n v="763"/>
  </r>
  <r>
    <x v="6"/>
    <x v="1"/>
    <n v="29"/>
  </r>
  <r>
    <x v="6"/>
    <x v="2"/>
    <n v="138"/>
  </r>
  <r>
    <x v="6"/>
    <x v="3"/>
    <n v="76"/>
  </r>
  <r>
    <x v="6"/>
    <x v="4"/>
    <n v="176"/>
  </r>
  <r>
    <x v="6"/>
    <x v="5"/>
    <n v="58"/>
  </r>
  <r>
    <x v="6"/>
    <x v="0"/>
    <n v="205"/>
  </r>
  <r>
    <x v="6"/>
    <x v="1"/>
    <n v="20"/>
  </r>
  <r>
    <x v="6"/>
    <x v="2"/>
    <n v="47"/>
  </r>
  <r>
    <x v="6"/>
    <x v="3"/>
    <n v="23"/>
  </r>
  <r>
    <x v="6"/>
    <x v="4"/>
    <n v="2"/>
  </r>
  <r>
    <x v="6"/>
    <x v="5"/>
    <n v="56"/>
  </r>
  <r>
    <x v="6"/>
    <x v="0"/>
    <n v="1003"/>
  </r>
  <r>
    <x v="6"/>
    <x v="1"/>
    <n v="34"/>
  </r>
  <r>
    <x v="6"/>
    <x v="2"/>
    <n v="536"/>
  </r>
  <r>
    <x v="6"/>
    <x v="3"/>
    <n v="134"/>
  </r>
  <r>
    <x v="6"/>
    <x v="4"/>
    <n v="51"/>
  </r>
  <r>
    <x v="6"/>
    <x v="5"/>
    <n v="34"/>
  </r>
  <r>
    <x v="5"/>
    <x v="0"/>
    <n v="4"/>
  </r>
  <r>
    <x v="5"/>
    <x v="1"/>
    <n v="0"/>
  </r>
  <r>
    <x v="5"/>
    <x v="2"/>
    <n v="16"/>
  </r>
  <r>
    <x v="5"/>
    <x v="3"/>
    <n v="17"/>
  </r>
  <r>
    <x v="5"/>
    <x v="4"/>
    <n v="4"/>
  </r>
  <r>
    <x v="5"/>
    <x v="5"/>
    <n v="4"/>
  </r>
  <r>
    <x v="0"/>
    <x v="0"/>
    <n v="23"/>
  </r>
  <r>
    <x v="0"/>
    <x v="1"/>
    <n v="0"/>
  </r>
  <r>
    <x v="0"/>
    <x v="2"/>
    <n v="11"/>
  </r>
  <r>
    <x v="0"/>
    <x v="3"/>
    <n v="3"/>
  </r>
  <r>
    <x v="0"/>
    <x v="4"/>
    <n v="2"/>
  </r>
  <r>
    <x v="0"/>
    <x v="5"/>
    <n v="2"/>
  </r>
  <r>
    <x v="0"/>
    <x v="0"/>
    <n v="790"/>
  </r>
  <r>
    <x v="0"/>
    <x v="1"/>
    <n v="19"/>
  </r>
  <r>
    <x v="0"/>
    <x v="2"/>
    <n v="133"/>
  </r>
  <r>
    <x v="0"/>
    <x v="3"/>
    <n v="12"/>
  </r>
  <r>
    <x v="0"/>
    <x v="4"/>
    <n v="0"/>
  </r>
  <r>
    <x v="0"/>
    <x v="5"/>
    <n v="19"/>
  </r>
  <r>
    <x v="0"/>
    <x v="0"/>
    <n v="10"/>
  </r>
  <r>
    <x v="0"/>
    <x v="1"/>
    <n v="0"/>
  </r>
  <r>
    <x v="0"/>
    <x v="2"/>
    <n v="11"/>
  </r>
  <r>
    <x v="0"/>
    <x v="3"/>
    <n v="17"/>
  </r>
  <r>
    <x v="0"/>
    <x v="4"/>
    <n v="29"/>
  </r>
  <r>
    <x v="0"/>
    <x v="5"/>
    <n v="29"/>
  </r>
  <r>
    <x v="6"/>
    <x v="0"/>
    <n v="13"/>
  </r>
  <r>
    <x v="6"/>
    <x v="1"/>
    <n v="2"/>
  </r>
  <r>
    <x v="6"/>
    <x v="2"/>
    <n v="14"/>
  </r>
  <r>
    <x v="6"/>
    <x v="3"/>
    <n v="8"/>
  </r>
  <r>
    <x v="6"/>
    <x v="4"/>
    <n v="7"/>
  </r>
  <r>
    <x v="6"/>
    <x v="5"/>
    <n v="4"/>
  </r>
  <r>
    <x v="3"/>
    <x v="0"/>
    <n v="40"/>
  </r>
  <r>
    <x v="3"/>
    <x v="1"/>
    <n v="0"/>
  </r>
  <r>
    <x v="3"/>
    <x v="2"/>
    <n v="19"/>
  </r>
  <r>
    <x v="3"/>
    <x v="3"/>
    <n v="2"/>
  </r>
  <r>
    <x v="3"/>
    <x v="4"/>
    <n v="1"/>
  </r>
  <r>
    <x v="3"/>
    <x v="5"/>
    <n v="3"/>
  </r>
  <r>
    <x v="6"/>
    <x v="0"/>
    <n v="98"/>
  </r>
  <r>
    <x v="6"/>
    <x v="1"/>
    <n v="1"/>
  </r>
  <r>
    <x v="6"/>
    <x v="2"/>
    <n v="17"/>
  </r>
  <r>
    <x v="6"/>
    <x v="3"/>
    <n v="0"/>
  </r>
  <r>
    <x v="6"/>
    <x v="4"/>
    <n v="1"/>
  </r>
  <r>
    <x v="6"/>
    <x v="5"/>
    <n v="5"/>
  </r>
  <r>
    <x v="6"/>
    <x v="0"/>
    <n v="12"/>
  </r>
  <r>
    <x v="6"/>
    <x v="1"/>
    <n v="1"/>
  </r>
  <r>
    <x v="6"/>
    <x v="2"/>
    <n v="3"/>
  </r>
  <r>
    <x v="6"/>
    <x v="3"/>
    <n v="0"/>
  </r>
  <r>
    <x v="6"/>
    <x v="4"/>
    <n v="0"/>
  </r>
  <r>
    <x v="6"/>
    <x v="5"/>
    <n v="7"/>
  </r>
  <r>
    <x v="0"/>
    <x v="0"/>
    <n v="11"/>
  </r>
  <r>
    <x v="0"/>
    <x v="1"/>
    <n v="0"/>
  </r>
  <r>
    <x v="0"/>
    <x v="2"/>
    <n v="10"/>
  </r>
  <r>
    <x v="0"/>
    <x v="3"/>
    <n v="0"/>
  </r>
  <r>
    <x v="0"/>
    <x v="4"/>
    <n v="2"/>
  </r>
  <r>
    <x v="0"/>
    <x v="5"/>
    <n v="20"/>
  </r>
  <r>
    <x v="0"/>
    <x v="0"/>
    <n v="62"/>
  </r>
  <r>
    <x v="0"/>
    <x v="1"/>
    <n v="0"/>
  </r>
  <r>
    <x v="0"/>
    <x v="2"/>
    <n v="22"/>
  </r>
  <r>
    <x v="0"/>
    <x v="3"/>
    <n v="3"/>
  </r>
  <r>
    <x v="0"/>
    <x v="4"/>
    <n v="1"/>
  </r>
  <r>
    <x v="0"/>
    <x v="5"/>
    <n v="26"/>
  </r>
  <r>
    <x v="0"/>
    <x v="0"/>
    <n v="1148"/>
  </r>
  <r>
    <x v="0"/>
    <x v="1"/>
    <n v="0"/>
  </r>
  <r>
    <x v="0"/>
    <x v="2"/>
    <n v="60"/>
  </r>
  <r>
    <x v="0"/>
    <x v="3"/>
    <n v="0"/>
  </r>
  <r>
    <x v="0"/>
    <x v="4"/>
    <n v="0"/>
  </r>
  <r>
    <x v="0"/>
    <x v="5"/>
    <n v="24"/>
  </r>
  <r>
    <x v="3"/>
    <x v="0"/>
    <n v="984"/>
  </r>
  <r>
    <x v="3"/>
    <x v="1"/>
    <n v="51"/>
  </r>
  <r>
    <x v="3"/>
    <x v="2"/>
    <n v="432"/>
  </r>
  <r>
    <x v="3"/>
    <x v="3"/>
    <n v="180"/>
  </r>
  <r>
    <x v="3"/>
    <x v="4"/>
    <n v="120"/>
  </r>
  <r>
    <x v="3"/>
    <x v="5"/>
    <n v="190"/>
  </r>
  <r>
    <x v="0"/>
    <x v="0"/>
    <n v="172"/>
  </r>
  <r>
    <x v="0"/>
    <x v="1"/>
    <n v="41"/>
  </r>
  <r>
    <x v="0"/>
    <x v="2"/>
    <n v="86"/>
  </r>
  <r>
    <x v="0"/>
    <x v="3"/>
    <n v="45"/>
  </r>
  <r>
    <x v="0"/>
    <x v="4"/>
    <n v="6"/>
  </r>
  <r>
    <x v="0"/>
    <x v="5"/>
    <n v="27"/>
  </r>
  <r>
    <x v="2"/>
    <x v="0"/>
    <n v="368"/>
  </r>
  <r>
    <x v="2"/>
    <x v="1"/>
    <n v="24"/>
  </r>
  <r>
    <x v="2"/>
    <x v="2"/>
    <n v="68"/>
  </r>
  <r>
    <x v="2"/>
    <x v="3"/>
    <n v="38"/>
  </r>
  <r>
    <x v="2"/>
    <x v="4"/>
    <n v="0"/>
  </r>
  <r>
    <x v="2"/>
    <x v="5"/>
    <n v="88"/>
  </r>
  <r>
    <x v="5"/>
    <x v="0"/>
    <n v="368"/>
  </r>
  <r>
    <x v="5"/>
    <x v="1"/>
    <n v="24"/>
  </r>
  <r>
    <x v="5"/>
    <x v="2"/>
    <n v="68"/>
  </r>
  <r>
    <x v="5"/>
    <x v="3"/>
    <n v="38"/>
  </r>
  <r>
    <x v="5"/>
    <x v="4"/>
    <n v="0"/>
  </r>
  <r>
    <x v="5"/>
    <x v="5"/>
    <n v="88"/>
  </r>
  <r>
    <x v="0"/>
    <x v="0"/>
    <n v="941"/>
  </r>
  <r>
    <x v="0"/>
    <x v="1"/>
    <n v="14"/>
  </r>
  <r>
    <x v="0"/>
    <x v="2"/>
    <n v="397"/>
  </r>
  <r>
    <x v="0"/>
    <x v="3"/>
    <n v="76"/>
  </r>
  <r>
    <x v="0"/>
    <x v="4"/>
    <n v="58"/>
  </r>
  <r>
    <x v="0"/>
    <x v="5"/>
    <n v="176"/>
  </r>
  <r>
    <x v="0"/>
    <x v="0"/>
    <n v="241"/>
  </r>
  <r>
    <x v="0"/>
    <x v="1"/>
    <n v="45"/>
  </r>
  <r>
    <x v="0"/>
    <x v="2"/>
    <n v="604"/>
  </r>
  <r>
    <x v="0"/>
    <x v="3"/>
    <n v="34"/>
  </r>
  <r>
    <x v="0"/>
    <x v="4"/>
    <n v="26"/>
  </r>
  <r>
    <x v="0"/>
    <x v="5"/>
    <n v="54"/>
  </r>
  <r>
    <x v="0"/>
    <x v="0"/>
    <n v="112"/>
  </r>
  <r>
    <x v="0"/>
    <x v="1"/>
    <n v="10"/>
  </r>
  <r>
    <x v="0"/>
    <x v="2"/>
    <n v="107"/>
  </r>
  <r>
    <x v="0"/>
    <x v="3"/>
    <n v="30"/>
  </r>
  <r>
    <x v="0"/>
    <x v="4"/>
    <n v="0"/>
  </r>
  <r>
    <x v="0"/>
    <x v="5"/>
    <n v="20"/>
  </r>
  <r>
    <x v="4"/>
    <x v="0"/>
    <n v="799"/>
  </r>
  <r>
    <x v="4"/>
    <x v="1"/>
    <n v="12"/>
  </r>
  <r>
    <x v="4"/>
    <x v="2"/>
    <n v="375"/>
  </r>
  <r>
    <x v="4"/>
    <x v="3"/>
    <n v="16"/>
  </r>
  <r>
    <x v="4"/>
    <x v="4"/>
    <n v="12"/>
  </r>
  <r>
    <x v="4"/>
    <x v="5"/>
    <n v="12"/>
  </r>
  <r>
    <x v="1"/>
    <x v="0"/>
    <n v="406"/>
  </r>
  <r>
    <x v="1"/>
    <x v="1"/>
    <n v="0"/>
  </r>
  <r>
    <x v="1"/>
    <x v="2"/>
    <n v="30"/>
  </r>
  <r>
    <x v="1"/>
    <x v="3"/>
    <n v="0"/>
  </r>
  <r>
    <x v="1"/>
    <x v="4"/>
    <n v="0"/>
  </r>
  <r>
    <x v="1"/>
    <x v="5"/>
    <n v="8"/>
  </r>
  <r>
    <x v="6"/>
    <x v="0"/>
    <n v="406"/>
  </r>
  <r>
    <x v="6"/>
    <x v="1"/>
    <n v="0"/>
  </r>
  <r>
    <x v="6"/>
    <x v="2"/>
    <n v="30"/>
  </r>
  <r>
    <x v="6"/>
    <x v="3"/>
    <n v="0"/>
  </r>
  <r>
    <x v="6"/>
    <x v="4"/>
    <n v="0"/>
  </r>
  <r>
    <x v="6"/>
    <x v="5"/>
    <n v="8"/>
  </r>
  <r>
    <x v="2"/>
    <x v="0"/>
    <n v="95"/>
  </r>
  <r>
    <x v="2"/>
    <x v="1"/>
    <n v="14"/>
  </r>
  <r>
    <x v="2"/>
    <x v="2"/>
    <n v="64"/>
  </r>
  <r>
    <x v="2"/>
    <x v="3"/>
    <n v="2"/>
  </r>
  <r>
    <x v="2"/>
    <x v="4"/>
    <n v="9"/>
  </r>
  <r>
    <x v="2"/>
    <x v="5"/>
    <n v="38"/>
  </r>
  <r>
    <x v="4"/>
    <x v="0"/>
    <n v="709"/>
  </r>
  <r>
    <x v="4"/>
    <x v="1"/>
    <n v="93"/>
  </r>
  <r>
    <x v="4"/>
    <x v="2"/>
    <n v="374"/>
  </r>
  <r>
    <x v="4"/>
    <x v="3"/>
    <n v="104"/>
  </r>
  <r>
    <x v="4"/>
    <x v="4"/>
    <n v="80"/>
  </r>
  <r>
    <x v="4"/>
    <x v="5"/>
    <n v="80"/>
  </r>
  <r>
    <x v="3"/>
    <x v="0"/>
    <n v="709"/>
  </r>
  <r>
    <x v="3"/>
    <x v="1"/>
    <n v="93"/>
  </r>
  <r>
    <x v="3"/>
    <x v="2"/>
    <n v="374"/>
  </r>
  <r>
    <x v="3"/>
    <x v="3"/>
    <n v="104"/>
  </r>
  <r>
    <x v="3"/>
    <x v="4"/>
    <n v="80"/>
  </r>
  <r>
    <x v="3"/>
    <x v="5"/>
    <n v="80"/>
  </r>
  <r>
    <x v="0"/>
    <x v="0"/>
    <n v="90"/>
  </r>
  <r>
    <x v="0"/>
    <x v="1"/>
    <n v="67"/>
  </r>
  <r>
    <x v="0"/>
    <x v="2"/>
    <n v="165"/>
  </r>
  <r>
    <x v="0"/>
    <x v="3"/>
    <n v="30"/>
  </r>
  <r>
    <x v="0"/>
    <x v="4"/>
    <n v="43"/>
  </r>
  <r>
    <x v="0"/>
    <x v="5"/>
    <n v="11"/>
  </r>
  <r>
    <x v="0"/>
    <x v="0"/>
    <n v="128"/>
  </r>
  <r>
    <x v="0"/>
    <x v="1"/>
    <n v="0"/>
  </r>
  <r>
    <x v="0"/>
    <x v="2"/>
    <n v="16"/>
  </r>
  <r>
    <x v="0"/>
    <x v="3"/>
    <n v="0"/>
  </r>
  <r>
    <x v="0"/>
    <x v="4"/>
    <n v="1"/>
  </r>
  <r>
    <x v="0"/>
    <x v="5"/>
    <n v="4"/>
  </r>
  <r>
    <x v="6"/>
    <x v="0"/>
    <n v="8"/>
  </r>
  <r>
    <x v="6"/>
    <x v="1"/>
    <n v="0"/>
  </r>
  <r>
    <x v="6"/>
    <x v="2"/>
    <n v="14"/>
  </r>
  <r>
    <x v="6"/>
    <x v="3"/>
    <n v="2"/>
  </r>
  <r>
    <x v="6"/>
    <x v="4"/>
    <n v="3"/>
  </r>
  <r>
    <x v="6"/>
    <x v="5"/>
    <n v="7"/>
  </r>
  <r>
    <x v="6"/>
    <x v="0"/>
    <n v="261"/>
  </r>
  <r>
    <x v="6"/>
    <x v="1"/>
    <n v="42"/>
  </r>
  <r>
    <x v="6"/>
    <x v="2"/>
    <n v="144"/>
  </r>
  <r>
    <x v="6"/>
    <x v="3"/>
    <n v="55"/>
  </r>
  <r>
    <x v="6"/>
    <x v="4"/>
    <n v="48"/>
  </r>
  <r>
    <x v="6"/>
    <x v="5"/>
    <n v="133"/>
  </r>
  <r>
    <x v="0"/>
    <x v="0"/>
    <n v="1050"/>
  </r>
  <r>
    <x v="0"/>
    <x v="1"/>
    <n v="14"/>
  </r>
  <r>
    <x v="0"/>
    <x v="2"/>
    <n v="322"/>
  </r>
  <r>
    <x v="0"/>
    <x v="3"/>
    <n v="0"/>
  </r>
  <r>
    <x v="0"/>
    <x v="4"/>
    <n v="14"/>
  </r>
  <r>
    <x v="0"/>
    <x v="5"/>
    <n v="112"/>
  </r>
  <r>
    <x v="0"/>
    <x v="0"/>
    <n v="29"/>
  </r>
  <r>
    <x v="0"/>
    <x v="1"/>
    <n v="0"/>
  </r>
  <r>
    <x v="0"/>
    <x v="2"/>
    <n v="25"/>
  </r>
  <r>
    <x v="0"/>
    <x v="3"/>
    <n v="2"/>
  </r>
  <r>
    <x v="0"/>
    <x v="4"/>
    <n v="2"/>
  </r>
  <r>
    <x v="0"/>
    <x v="5"/>
    <n v="3"/>
  </r>
  <r>
    <x v="6"/>
    <x v="0"/>
    <n v="298"/>
  </r>
  <r>
    <x v="6"/>
    <x v="1"/>
    <n v="7"/>
  </r>
  <r>
    <x v="6"/>
    <x v="2"/>
    <n v="68"/>
  </r>
  <r>
    <x v="6"/>
    <x v="3"/>
    <n v="4"/>
  </r>
  <r>
    <x v="6"/>
    <x v="4"/>
    <n v="0"/>
  </r>
  <r>
    <x v="6"/>
    <x v="5"/>
    <n v="19"/>
  </r>
  <r>
    <x v="6"/>
    <x v="0"/>
    <n v="377"/>
  </r>
  <r>
    <x v="6"/>
    <x v="1"/>
    <n v="10"/>
  </r>
  <r>
    <x v="6"/>
    <x v="2"/>
    <n v="540"/>
  </r>
  <r>
    <x v="6"/>
    <x v="3"/>
    <n v="80"/>
  </r>
  <r>
    <x v="6"/>
    <x v="4"/>
    <n v="30"/>
  </r>
  <r>
    <x v="6"/>
    <x v="5"/>
    <n v="10"/>
  </r>
  <r>
    <x v="0"/>
    <x v="0"/>
    <n v="919"/>
  </r>
  <r>
    <x v="0"/>
    <x v="1"/>
    <n v="0"/>
  </r>
  <r>
    <x v="0"/>
    <x v="2"/>
    <n v="505"/>
  </r>
  <r>
    <x v="0"/>
    <x v="3"/>
    <n v="99"/>
  </r>
  <r>
    <x v="0"/>
    <x v="4"/>
    <n v="30"/>
  </r>
  <r>
    <x v="0"/>
    <x v="5"/>
    <n v="45"/>
  </r>
  <r>
    <x v="0"/>
    <x v="0"/>
    <n v="919"/>
  </r>
  <r>
    <x v="0"/>
    <x v="1"/>
    <n v="0"/>
  </r>
  <r>
    <x v="0"/>
    <x v="2"/>
    <n v="505"/>
  </r>
  <r>
    <x v="0"/>
    <x v="3"/>
    <n v="99"/>
  </r>
  <r>
    <x v="0"/>
    <x v="4"/>
    <n v="30"/>
  </r>
  <r>
    <x v="0"/>
    <x v="5"/>
    <n v="45"/>
  </r>
  <r>
    <x v="0"/>
    <x v="0"/>
    <n v="25"/>
  </r>
  <r>
    <x v="0"/>
    <x v="1"/>
    <n v="6"/>
  </r>
  <r>
    <x v="0"/>
    <x v="2"/>
    <n v="25"/>
  </r>
  <r>
    <x v="0"/>
    <x v="3"/>
    <n v="6"/>
  </r>
  <r>
    <x v="0"/>
    <x v="4"/>
    <n v="0"/>
  </r>
  <r>
    <x v="0"/>
    <x v="5"/>
    <n v="0"/>
  </r>
  <r>
    <x v="0"/>
    <x v="0"/>
    <n v="163"/>
  </r>
  <r>
    <x v="0"/>
    <x v="1"/>
    <n v="2"/>
  </r>
  <r>
    <x v="0"/>
    <x v="2"/>
    <n v="40"/>
  </r>
  <r>
    <x v="0"/>
    <x v="3"/>
    <n v="8"/>
  </r>
  <r>
    <x v="0"/>
    <x v="4"/>
    <n v="11"/>
  </r>
  <r>
    <x v="0"/>
    <x v="5"/>
    <n v="11"/>
  </r>
  <r>
    <x v="0"/>
    <x v="0"/>
    <n v="162"/>
  </r>
  <r>
    <x v="0"/>
    <x v="1"/>
    <n v="50"/>
  </r>
  <r>
    <x v="0"/>
    <x v="2"/>
    <n v="100"/>
  </r>
  <r>
    <x v="0"/>
    <x v="3"/>
    <n v="55"/>
  </r>
  <r>
    <x v="0"/>
    <x v="4"/>
    <n v="30"/>
  </r>
  <r>
    <x v="0"/>
    <x v="5"/>
    <n v="27"/>
  </r>
  <r>
    <x v="0"/>
    <x v="0"/>
    <n v="162"/>
  </r>
  <r>
    <x v="0"/>
    <x v="1"/>
    <n v="50"/>
  </r>
  <r>
    <x v="0"/>
    <x v="2"/>
    <n v="100"/>
  </r>
  <r>
    <x v="0"/>
    <x v="3"/>
    <n v="55"/>
  </r>
  <r>
    <x v="0"/>
    <x v="4"/>
    <n v="30"/>
  </r>
  <r>
    <x v="0"/>
    <x v="5"/>
    <n v="27"/>
  </r>
  <r>
    <x v="0"/>
    <x v="0"/>
    <n v="5"/>
  </r>
  <r>
    <x v="0"/>
    <x v="1"/>
    <n v="4"/>
  </r>
  <r>
    <x v="0"/>
    <x v="2"/>
    <n v="13"/>
  </r>
  <r>
    <x v="0"/>
    <x v="3"/>
    <n v="8"/>
  </r>
  <r>
    <x v="0"/>
    <x v="4"/>
    <n v="0"/>
  </r>
  <r>
    <x v="0"/>
    <x v="5"/>
    <n v="4"/>
  </r>
  <r>
    <x v="0"/>
    <x v="0"/>
    <n v="5"/>
  </r>
  <r>
    <x v="0"/>
    <x v="1"/>
    <n v="4"/>
  </r>
  <r>
    <x v="0"/>
    <x v="2"/>
    <n v="13"/>
  </r>
  <r>
    <x v="0"/>
    <x v="3"/>
    <n v="8"/>
  </r>
  <r>
    <x v="0"/>
    <x v="4"/>
    <n v="0"/>
  </r>
  <r>
    <x v="0"/>
    <x v="5"/>
    <n v="4"/>
  </r>
  <r>
    <x v="0"/>
    <x v="0"/>
    <n v="198"/>
  </r>
  <r>
    <x v="0"/>
    <x v="1"/>
    <n v="18"/>
  </r>
  <r>
    <x v="0"/>
    <x v="2"/>
    <n v="252"/>
  </r>
  <r>
    <x v="0"/>
    <x v="3"/>
    <n v="32"/>
  </r>
  <r>
    <x v="0"/>
    <x v="4"/>
    <n v="108"/>
  </r>
  <r>
    <x v="0"/>
    <x v="5"/>
    <n v="54"/>
  </r>
  <r>
    <x v="0"/>
    <x v="0"/>
    <n v="215"/>
  </r>
  <r>
    <x v="0"/>
    <x v="1"/>
    <n v="63"/>
  </r>
  <r>
    <x v="0"/>
    <x v="2"/>
    <n v="507"/>
  </r>
  <r>
    <x v="0"/>
    <x v="3"/>
    <n v="231"/>
  </r>
  <r>
    <x v="0"/>
    <x v="4"/>
    <n v="31"/>
  </r>
  <r>
    <x v="0"/>
    <x v="5"/>
    <n v="190"/>
  </r>
  <r>
    <x v="3"/>
    <x v="0"/>
    <n v="112"/>
  </r>
  <r>
    <x v="3"/>
    <x v="1"/>
    <n v="17"/>
  </r>
  <r>
    <x v="3"/>
    <x v="2"/>
    <n v="44"/>
  </r>
  <r>
    <x v="3"/>
    <x v="3"/>
    <n v="34"/>
  </r>
  <r>
    <x v="3"/>
    <x v="4"/>
    <n v="22"/>
  </r>
  <r>
    <x v="3"/>
    <x v="5"/>
    <n v="89"/>
  </r>
  <r>
    <x v="4"/>
    <x v="0"/>
    <n v="112"/>
  </r>
  <r>
    <x v="4"/>
    <x v="1"/>
    <n v="17"/>
  </r>
  <r>
    <x v="4"/>
    <x v="2"/>
    <n v="44"/>
  </r>
  <r>
    <x v="4"/>
    <x v="3"/>
    <n v="34"/>
  </r>
  <r>
    <x v="4"/>
    <x v="4"/>
    <n v="22"/>
  </r>
  <r>
    <x v="4"/>
    <x v="5"/>
    <n v="89"/>
  </r>
  <r>
    <x v="5"/>
    <x v="0"/>
    <n v="2"/>
  </r>
  <r>
    <x v="5"/>
    <x v="1"/>
    <n v="1"/>
  </r>
  <r>
    <x v="5"/>
    <x v="2"/>
    <n v="1"/>
  </r>
  <r>
    <x v="5"/>
    <x v="3"/>
    <n v="0"/>
  </r>
  <r>
    <x v="5"/>
    <x v="4"/>
    <n v="0"/>
  </r>
  <r>
    <x v="5"/>
    <x v="5"/>
    <n v="1"/>
  </r>
  <r>
    <x v="0"/>
    <x v="0"/>
    <n v="198"/>
  </r>
  <r>
    <x v="0"/>
    <x v="1"/>
    <n v="2"/>
  </r>
  <r>
    <x v="0"/>
    <x v="2"/>
    <n v="43"/>
  </r>
  <r>
    <x v="0"/>
    <x v="3"/>
    <n v="0"/>
  </r>
  <r>
    <x v="0"/>
    <x v="4"/>
    <n v="12"/>
  </r>
  <r>
    <x v="0"/>
    <x v="5"/>
    <n v="20"/>
  </r>
  <r>
    <x v="0"/>
    <x v="0"/>
    <n v="1493"/>
  </r>
  <r>
    <x v="0"/>
    <x v="1"/>
    <n v="86"/>
  </r>
  <r>
    <x v="0"/>
    <x v="2"/>
    <n v="454"/>
  </r>
  <r>
    <x v="0"/>
    <x v="3"/>
    <n v="112"/>
  </r>
  <r>
    <x v="0"/>
    <x v="4"/>
    <n v="43"/>
  </r>
  <r>
    <x v="0"/>
    <x v="5"/>
    <n v="43"/>
  </r>
  <r>
    <x v="0"/>
    <x v="0"/>
    <n v="1090"/>
  </r>
  <r>
    <x v="0"/>
    <x v="1"/>
    <n v="12"/>
  </r>
  <r>
    <x v="0"/>
    <x v="2"/>
    <n v="96"/>
  </r>
  <r>
    <x v="0"/>
    <x v="3"/>
    <n v="16"/>
  </r>
  <r>
    <x v="0"/>
    <x v="4"/>
    <n v="12"/>
  </r>
  <r>
    <x v="0"/>
    <x v="5"/>
    <n v="60"/>
  </r>
  <r>
    <x v="1"/>
    <x v="0"/>
    <n v="295"/>
  </r>
  <r>
    <x v="1"/>
    <x v="1"/>
    <n v="106"/>
  </r>
  <r>
    <x v="1"/>
    <x v="2"/>
    <n v="271"/>
  </r>
  <r>
    <x v="1"/>
    <x v="3"/>
    <n v="75"/>
  </r>
  <r>
    <x v="1"/>
    <x v="4"/>
    <n v="98"/>
  </r>
  <r>
    <x v="1"/>
    <x v="5"/>
    <n v="65"/>
  </r>
  <r>
    <x v="6"/>
    <x v="0"/>
    <n v="216"/>
  </r>
  <r>
    <x v="6"/>
    <x v="1"/>
    <n v="162"/>
  </r>
  <r>
    <x v="6"/>
    <x v="2"/>
    <n v="224"/>
  </r>
  <r>
    <x v="6"/>
    <x v="3"/>
    <n v="101"/>
  </r>
  <r>
    <x v="6"/>
    <x v="4"/>
    <n v="92"/>
  </r>
  <r>
    <x v="6"/>
    <x v="5"/>
    <n v="162"/>
  </r>
  <r>
    <x v="0"/>
    <x v="0"/>
    <n v="3"/>
  </r>
  <r>
    <x v="0"/>
    <x v="1"/>
    <n v="2"/>
  </r>
  <r>
    <x v="0"/>
    <x v="2"/>
    <n v="12"/>
  </r>
  <r>
    <x v="0"/>
    <x v="3"/>
    <n v="0"/>
  </r>
  <r>
    <x v="0"/>
    <x v="4"/>
    <n v="1"/>
  </r>
  <r>
    <x v="0"/>
    <x v="5"/>
    <n v="9"/>
  </r>
  <r>
    <x v="0"/>
    <x v="0"/>
    <n v="536"/>
  </r>
  <r>
    <x v="0"/>
    <x v="1"/>
    <n v="27"/>
  </r>
  <r>
    <x v="0"/>
    <x v="2"/>
    <n v="590"/>
  </r>
  <r>
    <x v="0"/>
    <x v="3"/>
    <n v="38"/>
  </r>
  <r>
    <x v="0"/>
    <x v="4"/>
    <n v="107"/>
  </r>
  <r>
    <x v="0"/>
    <x v="5"/>
    <n v="67"/>
  </r>
  <r>
    <x v="5"/>
    <x v="0"/>
    <n v="1149"/>
  </r>
  <r>
    <x v="5"/>
    <x v="1"/>
    <n v="71"/>
  </r>
  <r>
    <x v="5"/>
    <x v="2"/>
    <n v="449"/>
  </r>
  <r>
    <x v="5"/>
    <x v="3"/>
    <n v="69"/>
  </r>
  <r>
    <x v="5"/>
    <x v="4"/>
    <n v="71"/>
  </r>
  <r>
    <x v="5"/>
    <x v="5"/>
    <n v="26"/>
  </r>
  <r>
    <x v="0"/>
    <x v="0"/>
    <n v="70"/>
  </r>
  <r>
    <x v="0"/>
    <x v="1"/>
    <n v="0"/>
  </r>
  <r>
    <x v="0"/>
    <x v="2"/>
    <n v="11"/>
  </r>
  <r>
    <x v="0"/>
    <x v="3"/>
    <n v="2"/>
  </r>
  <r>
    <x v="0"/>
    <x v="4"/>
    <n v="8"/>
  </r>
  <r>
    <x v="0"/>
    <x v="5"/>
    <n v="23"/>
  </r>
  <r>
    <x v="1"/>
    <x v="0"/>
    <n v="244"/>
  </r>
  <r>
    <x v="1"/>
    <x v="1"/>
    <n v="15"/>
  </r>
  <r>
    <x v="1"/>
    <x v="2"/>
    <n v="108"/>
  </r>
  <r>
    <x v="1"/>
    <x v="3"/>
    <n v="4"/>
  </r>
  <r>
    <x v="1"/>
    <x v="4"/>
    <n v="15"/>
  </r>
  <r>
    <x v="1"/>
    <x v="5"/>
    <n v="50"/>
  </r>
  <r>
    <x v="6"/>
    <x v="0"/>
    <n v="244"/>
  </r>
  <r>
    <x v="6"/>
    <x v="1"/>
    <n v="15"/>
  </r>
  <r>
    <x v="6"/>
    <x v="2"/>
    <n v="108"/>
  </r>
  <r>
    <x v="6"/>
    <x v="3"/>
    <n v="4"/>
  </r>
  <r>
    <x v="6"/>
    <x v="4"/>
    <n v="15"/>
  </r>
  <r>
    <x v="6"/>
    <x v="5"/>
    <n v="50"/>
  </r>
  <r>
    <x v="0"/>
    <x v="0"/>
    <n v="586"/>
  </r>
  <r>
    <x v="0"/>
    <x v="1"/>
    <n v="66"/>
  </r>
  <r>
    <x v="0"/>
    <x v="2"/>
    <n v="653"/>
  </r>
  <r>
    <x v="0"/>
    <x v="3"/>
    <n v="17"/>
  </r>
  <r>
    <x v="0"/>
    <x v="4"/>
    <n v="0"/>
  </r>
  <r>
    <x v="0"/>
    <x v="5"/>
    <n v="26"/>
  </r>
  <r>
    <x v="1"/>
    <x v="0"/>
    <n v="77"/>
  </r>
  <r>
    <x v="1"/>
    <x v="1"/>
    <n v="8"/>
  </r>
  <r>
    <x v="1"/>
    <x v="2"/>
    <n v="44"/>
  </r>
  <r>
    <x v="1"/>
    <x v="3"/>
    <n v="10"/>
  </r>
  <r>
    <x v="1"/>
    <x v="4"/>
    <n v="10"/>
  </r>
  <r>
    <x v="1"/>
    <x v="5"/>
    <n v="25"/>
  </r>
  <r>
    <x v="6"/>
    <x v="0"/>
    <n v="539"/>
  </r>
  <r>
    <x v="6"/>
    <x v="1"/>
    <n v="30"/>
  </r>
  <r>
    <x v="6"/>
    <x v="2"/>
    <n v="92"/>
  </r>
  <r>
    <x v="6"/>
    <x v="3"/>
    <n v="80"/>
  </r>
  <r>
    <x v="6"/>
    <x v="4"/>
    <n v="46"/>
  </r>
  <r>
    <x v="6"/>
    <x v="5"/>
    <n v="38"/>
  </r>
  <r>
    <x v="0"/>
    <x v="0"/>
    <n v="200"/>
  </r>
  <r>
    <x v="0"/>
    <x v="1"/>
    <n v="193"/>
  </r>
  <r>
    <x v="0"/>
    <x v="2"/>
    <n v="100"/>
  </r>
  <r>
    <x v="0"/>
    <x v="3"/>
    <n v="46"/>
  </r>
  <r>
    <x v="0"/>
    <x v="4"/>
    <n v="185"/>
  </r>
  <r>
    <x v="0"/>
    <x v="5"/>
    <n v="185"/>
  </r>
  <r>
    <x v="4"/>
    <x v="0"/>
    <n v="794"/>
  </r>
  <r>
    <x v="4"/>
    <x v="1"/>
    <n v="115"/>
  </r>
  <r>
    <x v="4"/>
    <x v="2"/>
    <n v="243"/>
  </r>
  <r>
    <x v="4"/>
    <x v="3"/>
    <n v="150"/>
  </r>
  <r>
    <x v="4"/>
    <x v="4"/>
    <n v="0"/>
  </r>
  <r>
    <x v="4"/>
    <x v="5"/>
    <n v="205"/>
  </r>
  <r>
    <x v="6"/>
    <x v="0"/>
    <n v="23"/>
  </r>
  <r>
    <x v="6"/>
    <x v="1"/>
    <n v="1"/>
  </r>
  <r>
    <x v="6"/>
    <x v="2"/>
    <n v="6"/>
  </r>
  <r>
    <x v="6"/>
    <x v="3"/>
    <n v="0"/>
  </r>
  <r>
    <x v="6"/>
    <x v="4"/>
    <n v="0"/>
  </r>
  <r>
    <x v="6"/>
    <x v="5"/>
    <n v="2"/>
  </r>
  <r>
    <x v="0"/>
    <x v="0"/>
    <n v="387"/>
  </r>
  <r>
    <x v="0"/>
    <x v="1"/>
    <n v="84"/>
  </r>
  <r>
    <x v="0"/>
    <x v="2"/>
    <n v="141"/>
  </r>
  <r>
    <x v="0"/>
    <x v="3"/>
    <n v="73"/>
  </r>
  <r>
    <x v="0"/>
    <x v="4"/>
    <n v="35"/>
  </r>
  <r>
    <x v="0"/>
    <x v="5"/>
    <n v="162"/>
  </r>
  <r>
    <x v="0"/>
    <x v="0"/>
    <n v="774"/>
  </r>
  <r>
    <x v="0"/>
    <x v="1"/>
    <n v="70"/>
  </r>
  <r>
    <x v="0"/>
    <x v="2"/>
    <n v="118"/>
  </r>
  <r>
    <x v="0"/>
    <x v="3"/>
    <n v="182"/>
  </r>
  <r>
    <x v="0"/>
    <x v="4"/>
    <n v="187"/>
  </r>
  <r>
    <x v="0"/>
    <x v="5"/>
    <n v="93"/>
  </r>
  <r>
    <x v="6"/>
    <x v="0"/>
    <n v="19"/>
  </r>
  <r>
    <x v="6"/>
    <x v="1"/>
    <n v="0"/>
  </r>
  <r>
    <x v="6"/>
    <x v="2"/>
    <n v="5"/>
  </r>
  <r>
    <x v="6"/>
    <x v="3"/>
    <n v="0"/>
  </r>
  <r>
    <x v="6"/>
    <x v="4"/>
    <n v="0"/>
  </r>
  <r>
    <x v="6"/>
    <x v="5"/>
    <n v="8"/>
  </r>
  <r>
    <x v="3"/>
    <x v="0"/>
    <n v="11"/>
  </r>
  <r>
    <x v="3"/>
    <x v="1"/>
    <n v="3"/>
  </r>
  <r>
    <x v="3"/>
    <x v="2"/>
    <n v="22"/>
  </r>
  <r>
    <x v="3"/>
    <x v="3"/>
    <n v="2"/>
  </r>
  <r>
    <x v="3"/>
    <x v="4"/>
    <n v="2"/>
  </r>
  <r>
    <x v="3"/>
    <x v="5"/>
    <n v="6"/>
  </r>
  <r>
    <x v="0"/>
    <x v="0"/>
    <n v="11"/>
  </r>
  <r>
    <x v="0"/>
    <x v="1"/>
    <n v="3"/>
  </r>
  <r>
    <x v="0"/>
    <x v="2"/>
    <n v="22"/>
  </r>
  <r>
    <x v="0"/>
    <x v="3"/>
    <n v="2"/>
  </r>
  <r>
    <x v="0"/>
    <x v="4"/>
    <n v="2"/>
  </r>
  <r>
    <x v="0"/>
    <x v="5"/>
    <n v="6"/>
  </r>
  <r>
    <x v="3"/>
    <x v="0"/>
    <n v="328"/>
  </r>
  <r>
    <x v="3"/>
    <x v="1"/>
    <n v="9"/>
  </r>
  <r>
    <x v="3"/>
    <x v="2"/>
    <n v="124"/>
  </r>
  <r>
    <x v="3"/>
    <x v="3"/>
    <n v="12"/>
  </r>
  <r>
    <x v="3"/>
    <x v="4"/>
    <n v="24"/>
  </r>
  <r>
    <x v="3"/>
    <x v="5"/>
    <n v="109"/>
  </r>
  <r>
    <x v="3"/>
    <x v="0"/>
    <n v="328"/>
  </r>
  <r>
    <x v="3"/>
    <x v="1"/>
    <n v="9"/>
  </r>
  <r>
    <x v="3"/>
    <x v="2"/>
    <n v="124"/>
  </r>
  <r>
    <x v="3"/>
    <x v="3"/>
    <n v="12"/>
  </r>
  <r>
    <x v="3"/>
    <x v="4"/>
    <n v="24"/>
  </r>
  <r>
    <x v="3"/>
    <x v="5"/>
    <n v="109"/>
  </r>
  <r>
    <x v="4"/>
    <x v="0"/>
    <n v="901"/>
  </r>
  <r>
    <x v="4"/>
    <x v="1"/>
    <n v="31"/>
  </r>
  <r>
    <x v="4"/>
    <x v="2"/>
    <n v="345"/>
  </r>
  <r>
    <x v="4"/>
    <x v="3"/>
    <n v="75"/>
  </r>
  <r>
    <x v="4"/>
    <x v="4"/>
    <n v="31"/>
  </r>
  <r>
    <x v="4"/>
    <x v="5"/>
    <n v="191"/>
  </r>
  <r>
    <x v="0"/>
    <x v="0"/>
    <n v="901"/>
  </r>
  <r>
    <x v="0"/>
    <x v="1"/>
    <n v="31"/>
  </r>
  <r>
    <x v="0"/>
    <x v="2"/>
    <n v="345"/>
  </r>
  <r>
    <x v="0"/>
    <x v="3"/>
    <n v="75"/>
  </r>
  <r>
    <x v="0"/>
    <x v="4"/>
    <n v="31"/>
  </r>
  <r>
    <x v="0"/>
    <x v="5"/>
    <n v="191"/>
  </r>
  <r>
    <x v="1"/>
    <x v="0"/>
    <n v="901"/>
  </r>
  <r>
    <x v="1"/>
    <x v="1"/>
    <n v="31"/>
  </r>
  <r>
    <x v="1"/>
    <x v="2"/>
    <n v="345"/>
  </r>
  <r>
    <x v="1"/>
    <x v="3"/>
    <n v="75"/>
  </r>
  <r>
    <x v="1"/>
    <x v="4"/>
    <n v="31"/>
  </r>
  <r>
    <x v="1"/>
    <x v="5"/>
    <n v="191"/>
  </r>
  <r>
    <x v="0"/>
    <x v="0"/>
    <n v="866"/>
  </r>
  <r>
    <x v="0"/>
    <x v="1"/>
    <n v="21"/>
  </r>
  <r>
    <x v="0"/>
    <x v="2"/>
    <n v="151"/>
  </r>
  <r>
    <x v="0"/>
    <x v="3"/>
    <n v="28"/>
  </r>
  <r>
    <x v="0"/>
    <x v="4"/>
    <n v="21"/>
  </r>
  <r>
    <x v="0"/>
    <x v="5"/>
    <n v="86"/>
  </r>
  <r>
    <x v="0"/>
    <x v="0"/>
    <n v="37"/>
  </r>
  <r>
    <x v="0"/>
    <x v="1"/>
    <n v="12"/>
  </r>
  <r>
    <x v="0"/>
    <x v="2"/>
    <n v="23"/>
  </r>
  <r>
    <x v="0"/>
    <x v="3"/>
    <n v="8"/>
  </r>
  <r>
    <x v="0"/>
    <x v="4"/>
    <n v="11"/>
  </r>
  <r>
    <x v="0"/>
    <x v="5"/>
    <n v="52"/>
  </r>
  <r>
    <x v="0"/>
    <x v="0"/>
    <n v="308"/>
  </r>
  <r>
    <x v="0"/>
    <x v="1"/>
    <n v="85"/>
  </r>
  <r>
    <x v="0"/>
    <x v="2"/>
    <n v="137"/>
  </r>
  <r>
    <x v="0"/>
    <x v="3"/>
    <n v="102"/>
  </r>
  <r>
    <x v="0"/>
    <x v="4"/>
    <n v="45"/>
  </r>
  <r>
    <x v="0"/>
    <x v="5"/>
    <n v="118"/>
  </r>
  <r>
    <x v="0"/>
    <x v="0"/>
    <n v="753"/>
  </r>
  <r>
    <x v="0"/>
    <x v="1"/>
    <n v="43"/>
  </r>
  <r>
    <x v="0"/>
    <x v="2"/>
    <n v="226"/>
  </r>
  <r>
    <x v="0"/>
    <x v="3"/>
    <n v="69"/>
  </r>
  <r>
    <x v="0"/>
    <x v="4"/>
    <n v="10"/>
  </r>
  <r>
    <x v="0"/>
    <x v="5"/>
    <n v="204"/>
  </r>
  <r>
    <x v="0"/>
    <x v="0"/>
    <n v="1048"/>
  </r>
  <r>
    <x v="0"/>
    <x v="1"/>
    <n v="0"/>
  </r>
  <r>
    <x v="0"/>
    <x v="2"/>
    <n v="217"/>
  </r>
  <r>
    <x v="0"/>
    <x v="3"/>
    <n v="0"/>
  </r>
  <r>
    <x v="0"/>
    <x v="4"/>
    <n v="0"/>
  </r>
  <r>
    <x v="0"/>
    <x v="5"/>
    <n v="12"/>
  </r>
  <r>
    <x v="6"/>
    <x v="0"/>
    <n v="960"/>
  </r>
  <r>
    <x v="6"/>
    <x v="1"/>
    <n v="28"/>
  </r>
  <r>
    <x v="6"/>
    <x v="2"/>
    <n v="183"/>
  </r>
  <r>
    <x v="6"/>
    <x v="3"/>
    <n v="220"/>
  </r>
  <r>
    <x v="6"/>
    <x v="4"/>
    <n v="70"/>
  </r>
  <r>
    <x v="6"/>
    <x v="5"/>
    <n v="70"/>
  </r>
  <r>
    <x v="1"/>
    <x v="0"/>
    <n v="888"/>
  </r>
  <r>
    <x v="1"/>
    <x v="1"/>
    <n v="0"/>
  </r>
  <r>
    <x v="1"/>
    <x v="2"/>
    <n v="57"/>
  </r>
  <r>
    <x v="1"/>
    <x v="3"/>
    <n v="0"/>
  </r>
  <r>
    <x v="1"/>
    <x v="4"/>
    <n v="0"/>
  </r>
  <r>
    <x v="1"/>
    <x v="5"/>
    <n v="76"/>
  </r>
  <r>
    <x v="0"/>
    <x v="0"/>
    <n v="31"/>
  </r>
  <r>
    <x v="0"/>
    <x v="1"/>
    <n v="3"/>
  </r>
  <r>
    <x v="0"/>
    <x v="2"/>
    <n v="31"/>
  </r>
  <r>
    <x v="0"/>
    <x v="3"/>
    <n v="2"/>
  </r>
  <r>
    <x v="0"/>
    <x v="4"/>
    <n v="8"/>
  </r>
  <r>
    <x v="0"/>
    <x v="5"/>
    <n v="4"/>
  </r>
  <r>
    <x v="0"/>
    <x v="0"/>
    <n v="4"/>
  </r>
  <r>
    <x v="0"/>
    <x v="1"/>
    <n v="1"/>
  </r>
  <r>
    <x v="0"/>
    <x v="2"/>
    <n v="6"/>
  </r>
  <r>
    <x v="0"/>
    <x v="3"/>
    <n v="4"/>
  </r>
  <r>
    <x v="0"/>
    <x v="4"/>
    <n v="1"/>
  </r>
  <r>
    <x v="0"/>
    <x v="5"/>
    <n v="9"/>
  </r>
  <r>
    <x v="6"/>
    <x v="0"/>
    <n v="19"/>
  </r>
  <r>
    <x v="6"/>
    <x v="1"/>
    <n v="6"/>
  </r>
  <r>
    <x v="6"/>
    <x v="2"/>
    <n v="20"/>
  </r>
  <r>
    <x v="6"/>
    <x v="3"/>
    <n v="0"/>
  </r>
  <r>
    <x v="6"/>
    <x v="4"/>
    <n v="5"/>
  </r>
  <r>
    <x v="6"/>
    <x v="5"/>
    <n v="12"/>
  </r>
  <r>
    <x v="4"/>
    <x v="0"/>
    <n v="14"/>
  </r>
  <r>
    <x v="4"/>
    <x v="1"/>
    <n v="10"/>
  </r>
  <r>
    <x v="4"/>
    <x v="2"/>
    <n v="13"/>
  </r>
  <r>
    <x v="4"/>
    <x v="3"/>
    <n v="4"/>
  </r>
  <r>
    <x v="4"/>
    <x v="4"/>
    <n v="15"/>
  </r>
  <r>
    <x v="4"/>
    <x v="5"/>
    <n v="9"/>
  </r>
  <r>
    <x v="5"/>
    <x v="0"/>
    <n v="7"/>
  </r>
  <r>
    <x v="5"/>
    <x v="1"/>
    <n v="3"/>
  </r>
  <r>
    <x v="5"/>
    <x v="2"/>
    <n v="10"/>
  </r>
  <r>
    <x v="5"/>
    <x v="3"/>
    <n v="8"/>
  </r>
  <r>
    <x v="5"/>
    <x v="4"/>
    <n v="1"/>
  </r>
  <r>
    <x v="5"/>
    <x v="5"/>
    <n v="7"/>
  </r>
  <r>
    <x v="0"/>
    <x v="0"/>
    <n v="32"/>
  </r>
  <r>
    <x v="0"/>
    <x v="1"/>
    <n v="0"/>
  </r>
  <r>
    <x v="0"/>
    <x v="2"/>
    <n v="5"/>
  </r>
  <r>
    <x v="0"/>
    <x v="3"/>
    <n v="0"/>
  </r>
  <r>
    <x v="0"/>
    <x v="4"/>
    <n v="0"/>
  </r>
  <r>
    <x v="0"/>
    <x v="5"/>
    <n v="1"/>
  </r>
  <r>
    <x v="1"/>
    <x v="0"/>
    <n v="654"/>
  </r>
  <r>
    <x v="1"/>
    <x v="1"/>
    <n v="7"/>
  </r>
  <r>
    <x v="1"/>
    <x v="2"/>
    <n v="92"/>
  </r>
  <r>
    <x v="1"/>
    <x v="3"/>
    <n v="0"/>
  </r>
  <r>
    <x v="1"/>
    <x v="4"/>
    <n v="15"/>
  </r>
  <r>
    <x v="1"/>
    <x v="5"/>
    <n v="30"/>
  </r>
  <r>
    <x v="0"/>
    <x v="0"/>
    <n v="204"/>
  </r>
  <r>
    <x v="0"/>
    <x v="1"/>
    <n v="34"/>
  </r>
  <r>
    <x v="0"/>
    <x v="2"/>
    <n v="204"/>
  </r>
  <r>
    <x v="0"/>
    <x v="3"/>
    <n v="172"/>
  </r>
  <r>
    <x v="0"/>
    <x v="4"/>
    <n v="153"/>
  </r>
  <r>
    <x v="0"/>
    <x v="5"/>
    <n v="173"/>
  </r>
  <r>
    <x v="0"/>
    <x v="0"/>
    <n v="707"/>
  </r>
  <r>
    <x v="0"/>
    <x v="1"/>
    <n v="21"/>
  </r>
  <r>
    <x v="0"/>
    <x v="2"/>
    <n v="250"/>
  </r>
  <r>
    <x v="0"/>
    <x v="3"/>
    <n v="85"/>
  </r>
  <r>
    <x v="0"/>
    <x v="4"/>
    <n v="43"/>
  </r>
  <r>
    <x v="0"/>
    <x v="5"/>
    <n v="73"/>
  </r>
  <r>
    <x v="0"/>
    <x v="0"/>
    <n v="499"/>
  </r>
  <r>
    <x v="0"/>
    <x v="1"/>
    <n v="149"/>
  </r>
  <r>
    <x v="0"/>
    <x v="2"/>
    <n v="815"/>
  </r>
  <r>
    <x v="0"/>
    <x v="3"/>
    <n v="173"/>
  </r>
  <r>
    <x v="0"/>
    <x v="4"/>
    <n v="49"/>
  </r>
  <r>
    <x v="0"/>
    <x v="5"/>
    <n v="49"/>
  </r>
  <r>
    <x v="0"/>
    <x v="0"/>
    <n v="172"/>
  </r>
  <r>
    <x v="0"/>
    <x v="1"/>
    <n v="73"/>
  </r>
  <r>
    <x v="0"/>
    <x v="2"/>
    <n v="93"/>
  </r>
  <r>
    <x v="0"/>
    <x v="3"/>
    <n v="95"/>
  </r>
  <r>
    <x v="0"/>
    <x v="4"/>
    <n v="78"/>
  </r>
  <r>
    <x v="0"/>
    <x v="5"/>
    <n v="34"/>
  </r>
  <r>
    <x v="0"/>
    <x v="0"/>
    <n v="2"/>
  </r>
  <r>
    <x v="0"/>
    <x v="1"/>
    <n v="4"/>
  </r>
  <r>
    <x v="0"/>
    <x v="2"/>
    <n v="2"/>
  </r>
  <r>
    <x v="0"/>
    <x v="3"/>
    <n v="0"/>
  </r>
  <r>
    <x v="0"/>
    <x v="4"/>
    <n v="11"/>
  </r>
  <r>
    <x v="0"/>
    <x v="5"/>
    <n v="5"/>
  </r>
  <r>
    <x v="0"/>
    <x v="0"/>
    <n v="576"/>
  </r>
  <r>
    <x v="0"/>
    <x v="1"/>
    <n v="172"/>
  </r>
  <r>
    <x v="0"/>
    <x v="2"/>
    <n v="961"/>
  </r>
  <r>
    <x v="0"/>
    <x v="3"/>
    <n v="125"/>
  </r>
  <r>
    <x v="0"/>
    <x v="4"/>
    <n v="115"/>
  </r>
  <r>
    <x v="0"/>
    <x v="5"/>
    <n v="19"/>
  </r>
  <r>
    <x v="3"/>
    <x v="0"/>
    <n v="471"/>
  </r>
  <r>
    <x v="3"/>
    <x v="1"/>
    <n v="102"/>
  </r>
  <r>
    <x v="3"/>
    <x v="2"/>
    <n v="125"/>
  </r>
  <r>
    <x v="3"/>
    <x v="3"/>
    <n v="212"/>
  </r>
  <r>
    <x v="3"/>
    <x v="4"/>
    <n v="61"/>
  </r>
  <r>
    <x v="3"/>
    <x v="5"/>
    <n v="245"/>
  </r>
  <r>
    <x v="1"/>
    <x v="0"/>
    <n v="184"/>
  </r>
  <r>
    <x v="1"/>
    <x v="1"/>
    <n v="23"/>
  </r>
  <r>
    <x v="1"/>
    <x v="2"/>
    <n v="446"/>
  </r>
  <r>
    <x v="1"/>
    <x v="3"/>
    <n v="30"/>
  </r>
  <r>
    <x v="1"/>
    <x v="4"/>
    <n v="23"/>
  </r>
  <r>
    <x v="1"/>
    <x v="5"/>
    <n v="23"/>
  </r>
  <r>
    <x v="2"/>
    <x v="0"/>
    <n v="635"/>
  </r>
  <r>
    <x v="2"/>
    <x v="1"/>
    <n v="88"/>
  </r>
  <r>
    <x v="2"/>
    <x v="2"/>
    <n v="546"/>
  </r>
  <r>
    <x v="2"/>
    <x v="3"/>
    <n v="172"/>
  </r>
  <r>
    <x v="2"/>
    <x v="4"/>
    <n v="88"/>
  </r>
  <r>
    <x v="2"/>
    <x v="5"/>
    <n v="88"/>
  </r>
  <r>
    <x v="1"/>
    <x v="0"/>
    <n v="295"/>
  </r>
  <r>
    <x v="1"/>
    <x v="1"/>
    <n v="21"/>
  </r>
  <r>
    <x v="1"/>
    <x v="2"/>
    <n v="78"/>
  </r>
  <r>
    <x v="1"/>
    <x v="3"/>
    <n v="39"/>
  </r>
  <r>
    <x v="1"/>
    <x v="4"/>
    <n v="13"/>
  </r>
  <r>
    <x v="1"/>
    <x v="5"/>
    <n v="13"/>
  </r>
  <r>
    <x v="1"/>
    <x v="0"/>
    <n v="576"/>
  </r>
  <r>
    <x v="1"/>
    <x v="1"/>
    <n v="7"/>
  </r>
  <r>
    <x v="1"/>
    <x v="2"/>
    <n v="115"/>
  </r>
  <r>
    <x v="1"/>
    <x v="3"/>
    <n v="19"/>
  </r>
  <r>
    <x v="1"/>
    <x v="4"/>
    <n v="7"/>
  </r>
  <r>
    <x v="1"/>
    <x v="5"/>
    <n v="7"/>
  </r>
  <r>
    <x v="0"/>
    <x v="0"/>
    <n v="8"/>
  </r>
  <r>
    <x v="0"/>
    <x v="1"/>
    <n v="0"/>
  </r>
  <r>
    <x v="0"/>
    <x v="2"/>
    <n v="7"/>
  </r>
  <r>
    <x v="0"/>
    <x v="3"/>
    <n v="3"/>
  </r>
  <r>
    <x v="0"/>
    <x v="4"/>
    <n v="1"/>
  </r>
  <r>
    <x v="0"/>
    <x v="5"/>
    <n v="1"/>
  </r>
  <r>
    <x v="0"/>
    <x v="0"/>
    <n v="381"/>
  </r>
  <r>
    <x v="0"/>
    <x v="1"/>
    <n v="35"/>
  </r>
  <r>
    <x v="0"/>
    <x v="2"/>
    <n v="172"/>
  </r>
  <r>
    <x v="0"/>
    <x v="3"/>
    <n v="56"/>
  </r>
  <r>
    <x v="0"/>
    <x v="4"/>
    <n v="86"/>
  </r>
  <r>
    <x v="0"/>
    <x v="5"/>
    <n v="93"/>
  </r>
  <r>
    <x v="6"/>
    <x v="0"/>
    <n v="16"/>
  </r>
  <r>
    <x v="6"/>
    <x v="1"/>
    <n v="3"/>
  </r>
  <r>
    <x v="6"/>
    <x v="2"/>
    <n v="25"/>
  </r>
  <r>
    <x v="6"/>
    <x v="3"/>
    <n v="6"/>
  </r>
  <r>
    <x v="6"/>
    <x v="4"/>
    <n v="1"/>
  </r>
  <r>
    <x v="6"/>
    <x v="5"/>
    <n v="13"/>
  </r>
  <r>
    <x v="0"/>
    <x v="0"/>
    <n v="44"/>
  </r>
  <r>
    <x v="0"/>
    <x v="1"/>
    <n v="4"/>
  </r>
  <r>
    <x v="0"/>
    <x v="2"/>
    <n v="21"/>
  </r>
  <r>
    <x v="0"/>
    <x v="3"/>
    <n v="6"/>
  </r>
  <r>
    <x v="0"/>
    <x v="4"/>
    <n v="0"/>
  </r>
  <r>
    <x v="0"/>
    <x v="5"/>
    <n v="27"/>
  </r>
  <r>
    <x v="0"/>
    <x v="0"/>
    <n v="44"/>
  </r>
  <r>
    <x v="0"/>
    <x v="1"/>
    <n v="4"/>
  </r>
  <r>
    <x v="0"/>
    <x v="2"/>
    <n v="21"/>
  </r>
  <r>
    <x v="0"/>
    <x v="3"/>
    <n v="6"/>
  </r>
  <r>
    <x v="0"/>
    <x v="4"/>
    <n v="0"/>
  </r>
  <r>
    <x v="0"/>
    <x v="5"/>
    <n v="27"/>
  </r>
  <r>
    <x v="6"/>
    <x v="0"/>
    <n v="371"/>
  </r>
  <r>
    <x v="6"/>
    <x v="1"/>
    <n v="17"/>
  </r>
  <r>
    <x v="6"/>
    <x v="2"/>
    <n v="238"/>
  </r>
  <r>
    <x v="6"/>
    <x v="3"/>
    <n v="23"/>
  </r>
  <r>
    <x v="6"/>
    <x v="4"/>
    <n v="24"/>
  </r>
  <r>
    <x v="6"/>
    <x v="5"/>
    <n v="106"/>
  </r>
  <r>
    <x v="0"/>
    <x v="0"/>
    <n v="735"/>
  </r>
  <r>
    <x v="0"/>
    <x v="1"/>
    <n v="40"/>
  </r>
  <r>
    <x v="0"/>
    <x v="2"/>
    <n v="183"/>
  </r>
  <r>
    <x v="0"/>
    <x v="3"/>
    <n v="52"/>
  </r>
  <r>
    <x v="0"/>
    <x v="4"/>
    <n v="20"/>
  </r>
  <r>
    <x v="0"/>
    <x v="5"/>
    <n v="30"/>
  </r>
  <r>
    <x v="1"/>
    <x v="0"/>
    <n v="386"/>
  </r>
  <r>
    <x v="1"/>
    <x v="1"/>
    <n v="172"/>
  </r>
  <r>
    <x v="1"/>
    <x v="2"/>
    <n v="183"/>
  </r>
  <r>
    <x v="1"/>
    <x v="3"/>
    <n v="185"/>
  </r>
  <r>
    <x v="1"/>
    <x v="4"/>
    <n v="132"/>
  </r>
  <r>
    <x v="1"/>
    <x v="5"/>
    <n v="111"/>
  </r>
  <r>
    <x v="6"/>
    <x v="0"/>
    <n v="548"/>
  </r>
  <r>
    <x v="6"/>
    <x v="1"/>
    <n v="31"/>
  </r>
  <r>
    <x v="6"/>
    <x v="2"/>
    <n v="422"/>
  </r>
  <r>
    <x v="6"/>
    <x v="3"/>
    <n v="0"/>
  </r>
  <r>
    <x v="6"/>
    <x v="4"/>
    <n v="112"/>
  </r>
  <r>
    <x v="6"/>
    <x v="5"/>
    <n v="28"/>
  </r>
  <r>
    <x v="2"/>
    <x v="0"/>
    <n v="6"/>
  </r>
  <r>
    <x v="2"/>
    <x v="1"/>
    <n v="16"/>
  </r>
  <r>
    <x v="2"/>
    <x v="2"/>
    <n v="11"/>
  </r>
  <r>
    <x v="2"/>
    <x v="3"/>
    <n v="11"/>
  </r>
  <r>
    <x v="2"/>
    <x v="4"/>
    <n v="1"/>
  </r>
  <r>
    <x v="2"/>
    <x v="5"/>
    <n v="16"/>
  </r>
  <r>
    <x v="5"/>
    <x v="0"/>
    <n v="1000"/>
  </r>
  <r>
    <x v="5"/>
    <x v="1"/>
    <n v="0"/>
  </r>
  <r>
    <x v="5"/>
    <x v="2"/>
    <n v="76"/>
  </r>
  <r>
    <x v="5"/>
    <x v="3"/>
    <n v="0"/>
  </r>
  <r>
    <x v="5"/>
    <x v="4"/>
    <n v="0"/>
  </r>
  <r>
    <x v="5"/>
    <x v="5"/>
    <n v="10"/>
  </r>
  <r>
    <x v="0"/>
    <x v="0"/>
    <n v="206"/>
  </r>
  <r>
    <x v="0"/>
    <x v="1"/>
    <n v="0"/>
  </r>
  <r>
    <x v="0"/>
    <x v="2"/>
    <n v="46"/>
  </r>
  <r>
    <x v="0"/>
    <x v="3"/>
    <n v="3"/>
  </r>
  <r>
    <x v="0"/>
    <x v="4"/>
    <n v="2"/>
  </r>
  <r>
    <x v="0"/>
    <x v="5"/>
    <n v="12"/>
  </r>
  <r>
    <x v="0"/>
    <x v="0"/>
    <n v="483"/>
  </r>
  <r>
    <x v="0"/>
    <x v="1"/>
    <n v="72"/>
  </r>
  <r>
    <x v="0"/>
    <x v="2"/>
    <n v="567"/>
  </r>
  <r>
    <x v="0"/>
    <x v="3"/>
    <n v="94"/>
  </r>
  <r>
    <x v="0"/>
    <x v="4"/>
    <n v="12"/>
  </r>
  <r>
    <x v="0"/>
    <x v="5"/>
    <n v="108"/>
  </r>
  <r>
    <x v="1"/>
    <x v="0"/>
    <n v="611"/>
  </r>
  <r>
    <x v="1"/>
    <x v="1"/>
    <n v="76"/>
  </r>
  <r>
    <x v="1"/>
    <x v="2"/>
    <n v="749"/>
  </r>
  <r>
    <x v="1"/>
    <x v="3"/>
    <n v="59"/>
  </r>
  <r>
    <x v="1"/>
    <x v="4"/>
    <n v="45"/>
  </r>
  <r>
    <x v="1"/>
    <x v="5"/>
    <n v="26"/>
  </r>
  <r>
    <x v="4"/>
    <x v="0"/>
    <n v="7"/>
  </r>
  <r>
    <x v="4"/>
    <x v="1"/>
    <n v="10"/>
  </r>
  <r>
    <x v="4"/>
    <x v="2"/>
    <n v="17"/>
  </r>
  <r>
    <x v="4"/>
    <x v="3"/>
    <n v="8"/>
  </r>
  <r>
    <x v="4"/>
    <x v="4"/>
    <n v="6"/>
  </r>
  <r>
    <x v="4"/>
    <x v="5"/>
    <n v="13"/>
  </r>
  <r>
    <x v="0"/>
    <x v="0"/>
    <n v="19"/>
  </r>
  <r>
    <x v="0"/>
    <x v="1"/>
    <n v="7"/>
  </r>
  <r>
    <x v="0"/>
    <x v="2"/>
    <n v="19"/>
  </r>
  <r>
    <x v="0"/>
    <x v="3"/>
    <n v="0"/>
  </r>
  <r>
    <x v="0"/>
    <x v="4"/>
    <n v="1"/>
  </r>
  <r>
    <x v="0"/>
    <x v="5"/>
    <n v="24"/>
  </r>
  <r>
    <x v="6"/>
    <x v="0"/>
    <n v="265"/>
  </r>
  <r>
    <x v="6"/>
    <x v="1"/>
    <n v="138"/>
  </r>
  <r>
    <x v="6"/>
    <x v="2"/>
    <n v="553"/>
  </r>
  <r>
    <x v="6"/>
    <x v="3"/>
    <n v="224"/>
  </r>
  <r>
    <x v="6"/>
    <x v="4"/>
    <n v="23"/>
  </r>
  <r>
    <x v="6"/>
    <x v="5"/>
    <n v="92"/>
  </r>
  <r>
    <x v="3"/>
    <x v="0"/>
    <n v="292"/>
  </r>
  <r>
    <x v="3"/>
    <x v="1"/>
    <n v="3"/>
  </r>
  <r>
    <x v="3"/>
    <x v="2"/>
    <n v="77"/>
  </r>
  <r>
    <x v="3"/>
    <x v="3"/>
    <n v="10"/>
  </r>
  <r>
    <x v="3"/>
    <x v="4"/>
    <n v="3"/>
  </r>
  <r>
    <x v="3"/>
    <x v="5"/>
    <n v="26"/>
  </r>
  <r>
    <x v="6"/>
    <x v="0"/>
    <n v="292"/>
  </r>
  <r>
    <x v="6"/>
    <x v="1"/>
    <n v="3"/>
  </r>
  <r>
    <x v="6"/>
    <x v="2"/>
    <n v="77"/>
  </r>
  <r>
    <x v="6"/>
    <x v="3"/>
    <n v="10"/>
  </r>
  <r>
    <x v="6"/>
    <x v="4"/>
    <n v="3"/>
  </r>
  <r>
    <x v="6"/>
    <x v="5"/>
    <n v="26"/>
  </r>
  <r>
    <x v="0"/>
    <x v="0"/>
    <n v="161"/>
  </r>
  <r>
    <x v="0"/>
    <x v="1"/>
    <n v="0"/>
  </r>
  <r>
    <x v="0"/>
    <x v="2"/>
    <n v="253"/>
  </r>
  <r>
    <x v="0"/>
    <x v="3"/>
    <n v="199"/>
  </r>
  <r>
    <x v="0"/>
    <x v="4"/>
    <n v="191"/>
  </r>
  <r>
    <x v="0"/>
    <x v="5"/>
    <n v="122"/>
  </r>
  <r>
    <x v="2"/>
    <x v="0"/>
    <n v="713"/>
  </r>
  <r>
    <x v="2"/>
    <x v="1"/>
    <n v="0"/>
  </r>
  <r>
    <x v="2"/>
    <x v="2"/>
    <n v="264"/>
  </r>
  <r>
    <x v="2"/>
    <x v="3"/>
    <n v="120"/>
  </r>
  <r>
    <x v="2"/>
    <x v="4"/>
    <n v="80"/>
  </r>
  <r>
    <x v="2"/>
    <x v="5"/>
    <n v="34"/>
  </r>
  <r>
    <x v="0"/>
    <x v="0"/>
    <n v="6"/>
  </r>
  <r>
    <x v="0"/>
    <x v="1"/>
    <n v="0"/>
  </r>
  <r>
    <x v="0"/>
    <x v="2"/>
    <n v="2"/>
  </r>
  <r>
    <x v="0"/>
    <x v="3"/>
    <n v="2"/>
  </r>
  <r>
    <x v="0"/>
    <x v="4"/>
    <n v="0"/>
  </r>
  <r>
    <x v="0"/>
    <x v="5"/>
    <n v="1"/>
  </r>
  <r>
    <x v="0"/>
    <x v="0"/>
    <n v="593"/>
  </r>
  <r>
    <x v="0"/>
    <x v="1"/>
    <n v="30"/>
  </r>
  <r>
    <x v="0"/>
    <x v="2"/>
    <n v="91"/>
  </r>
  <r>
    <x v="0"/>
    <x v="3"/>
    <n v="29"/>
  </r>
  <r>
    <x v="0"/>
    <x v="4"/>
    <n v="22"/>
  </r>
  <r>
    <x v="0"/>
    <x v="5"/>
    <n v="7"/>
  </r>
  <r>
    <x v="4"/>
    <x v="0"/>
    <n v="26"/>
  </r>
  <r>
    <x v="4"/>
    <x v="1"/>
    <n v="2"/>
  </r>
  <r>
    <x v="4"/>
    <x v="2"/>
    <n v="19"/>
  </r>
  <r>
    <x v="4"/>
    <x v="3"/>
    <n v="10"/>
  </r>
  <r>
    <x v="4"/>
    <x v="4"/>
    <n v="5"/>
  </r>
  <r>
    <x v="4"/>
    <x v="5"/>
    <n v="8"/>
  </r>
  <r>
    <x v="0"/>
    <x v="0"/>
    <n v="448"/>
  </r>
  <r>
    <x v="0"/>
    <x v="1"/>
    <n v="71"/>
  </r>
  <r>
    <x v="0"/>
    <x v="2"/>
    <n v="951"/>
  </r>
  <r>
    <x v="0"/>
    <x v="3"/>
    <n v="40"/>
  </r>
  <r>
    <x v="0"/>
    <x v="4"/>
    <n v="17"/>
  </r>
  <r>
    <x v="0"/>
    <x v="5"/>
    <n v="17"/>
  </r>
  <r>
    <x v="4"/>
    <x v="0"/>
    <n v="1311"/>
  </r>
  <r>
    <x v="4"/>
    <x v="1"/>
    <n v="0"/>
  </r>
  <r>
    <x v="4"/>
    <x v="2"/>
    <n v="359"/>
  </r>
  <r>
    <x v="4"/>
    <x v="3"/>
    <n v="46"/>
  </r>
  <r>
    <x v="4"/>
    <x v="4"/>
    <n v="89"/>
  </r>
  <r>
    <x v="4"/>
    <x v="5"/>
    <n v="17"/>
  </r>
  <r>
    <x v="0"/>
    <x v="0"/>
    <n v="526"/>
  </r>
  <r>
    <x v="0"/>
    <x v="1"/>
    <n v="80"/>
  </r>
  <r>
    <x v="0"/>
    <x v="2"/>
    <n v="553"/>
  </r>
  <r>
    <x v="0"/>
    <x v="3"/>
    <n v="123"/>
  </r>
  <r>
    <x v="0"/>
    <x v="4"/>
    <n v="94"/>
  </r>
  <r>
    <x v="0"/>
    <x v="5"/>
    <n v="53"/>
  </r>
  <r>
    <x v="0"/>
    <x v="0"/>
    <n v="86"/>
  </r>
  <r>
    <x v="0"/>
    <x v="1"/>
    <n v="4"/>
  </r>
  <r>
    <x v="0"/>
    <x v="2"/>
    <n v="56"/>
  </r>
  <r>
    <x v="0"/>
    <x v="3"/>
    <n v="2"/>
  </r>
  <r>
    <x v="0"/>
    <x v="4"/>
    <n v="4"/>
  </r>
  <r>
    <x v="0"/>
    <x v="5"/>
    <n v="7"/>
  </r>
  <r>
    <x v="5"/>
    <x v="0"/>
    <n v="547"/>
  </r>
  <r>
    <x v="5"/>
    <x v="1"/>
    <n v="7"/>
  </r>
  <r>
    <x v="5"/>
    <x v="2"/>
    <n v="140"/>
  </r>
  <r>
    <x v="5"/>
    <x v="3"/>
    <n v="0"/>
  </r>
  <r>
    <x v="5"/>
    <x v="4"/>
    <n v="7"/>
  </r>
  <r>
    <x v="5"/>
    <x v="5"/>
    <n v="63"/>
  </r>
  <r>
    <x v="6"/>
    <x v="0"/>
    <n v="1"/>
  </r>
  <r>
    <x v="6"/>
    <x v="1"/>
    <n v="2"/>
  </r>
  <r>
    <x v="6"/>
    <x v="2"/>
    <n v="8"/>
  </r>
  <r>
    <x v="6"/>
    <x v="3"/>
    <n v="4"/>
  </r>
  <r>
    <x v="6"/>
    <x v="4"/>
    <n v="3"/>
  </r>
  <r>
    <x v="6"/>
    <x v="5"/>
    <n v="13"/>
  </r>
  <r>
    <x v="0"/>
    <x v="0"/>
    <n v="1"/>
  </r>
  <r>
    <x v="0"/>
    <x v="1"/>
    <n v="2"/>
  </r>
  <r>
    <x v="0"/>
    <x v="2"/>
    <n v="8"/>
  </r>
  <r>
    <x v="0"/>
    <x v="3"/>
    <n v="4"/>
  </r>
  <r>
    <x v="0"/>
    <x v="4"/>
    <n v="3"/>
  </r>
  <r>
    <x v="0"/>
    <x v="5"/>
    <n v="13"/>
  </r>
  <r>
    <x v="6"/>
    <x v="0"/>
    <n v="1166"/>
  </r>
  <r>
    <x v="6"/>
    <x v="1"/>
    <n v="0"/>
  </r>
  <r>
    <x v="6"/>
    <x v="2"/>
    <n v="48"/>
  </r>
  <r>
    <x v="6"/>
    <x v="3"/>
    <n v="0"/>
  </r>
  <r>
    <x v="6"/>
    <x v="4"/>
    <n v="0"/>
  </r>
  <r>
    <x v="6"/>
    <x v="5"/>
    <n v="36"/>
  </r>
  <r>
    <x v="3"/>
    <x v="0"/>
    <n v="1486"/>
  </r>
  <r>
    <x v="3"/>
    <x v="1"/>
    <n v="55"/>
  </r>
  <r>
    <x v="3"/>
    <x v="2"/>
    <n v="278"/>
  </r>
  <r>
    <x v="3"/>
    <x v="3"/>
    <n v="49"/>
  </r>
  <r>
    <x v="3"/>
    <x v="4"/>
    <n v="0"/>
  </r>
  <r>
    <x v="3"/>
    <x v="5"/>
    <n v="185"/>
  </r>
  <r>
    <x v="3"/>
    <x v="0"/>
    <n v="349"/>
  </r>
  <r>
    <x v="3"/>
    <x v="1"/>
    <n v="4"/>
  </r>
  <r>
    <x v="3"/>
    <x v="2"/>
    <n v="78"/>
  </r>
  <r>
    <x v="3"/>
    <x v="3"/>
    <n v="6"/>
  </r>
  <r>
    <x v="3"/>
    <x v="4"/>
    <n v="0"/>
  </r>
  <r>
    <x v="3"/>
    <x v="5"/>
    <n v="43"/>
  </r>
  <r>
    <x v="6"/>
    <x v="0"/>
    <n v="365"/>
  </r>
  <r>
    <x v="6"/>
    <x v="1"/>
    <n v="3"/>
  </r>
  <r>
    <x v="6"/>
    <x v="2"/>
    <n v="15"/>
  </r>
  <r>
    <x v="6"/>
    <x v="3"/>
    <n v="4"/>
  </r>
  <r>
    <x v="6"/>
    <x v="4"/>
    <n v="3"/>
  </r>
  <r>
    <x v="6"/>
    <x v="5"/>
    <n v="11"/>
  </r>
  <r>
    <x v="0"/>
    <x v="0"/>
    <n v="349"/>
  </r>
  <r>
    <x v="0"/>
    <x v="1"/>
    <n v="7"/>
  </r>
  <r>
    <x v="0"/>
    <x v="2"/>
    <n v="35"/>
  </r>
  <r>
    <x v="0"/>
    <x v="3"/>
    <n v="0"/>
  </r>
  <r>
    <x v="0"/>
    <x v="4"/>
    <n v="0"/>
  </r>
  <r>
    <x v="0"/>
    <x v="5"/>
    <n v="47"/>
  </r>
  <r>
    <x v="5"/>
    <x v="0"/>
    <n v="515"/>
  </r>
  <r>
    <x v="5"/>
    <x v="1"/>
    <n v="47"/>
  </r>
  <r>
    <x v="5"/>
    <x v="2"/>
    <n v="267"/>
  </r>
  <r>
    <x v="5"/>
    <x v="3"/>
    <n v="62"/>
  </r>
  <r>
    <x v="5"/>
    <x v="4"/>
    <n v="66"/>
  </r>
  <r>
    <x v="5"/>
    <x v="5"/>
    <n v="38"/>
  </r>
  <r>
    <x v="5"/>
    <x v="0"/>
    <n v="88"/>
  </r>
  <r>
    <x v="5"/>
    <x v="1"/>
    <n v="39"/>
  </r>
  <r>
    <x v="5"/>
    <x v="2"/>
    <n v="78"/>
  </r>
  <r>
    <x v="5"/>
    <x v="3"/>
    <n v="58"/>
  </r>
  <r>
    <x v="5"/>
    <x v="4"/>
    <n v="13"/>
  </r>
  <r>
    <x v="5"/>
    <x v="5"/>
    <n v="93"/>
  </r>
  <r>
    <x v="4"/>
    <x v="0"/>
    <n v="10"/>
  </r>
  <r>
    <x v="4"/>
    <x v="1"/>
    <n v="1"/>
  </r>
  <r>
    <x v="4"/>
    <x v="2"/>
    <n v="7"/>
  </r>
  <r>
    <x v="4"/>
    <x v="3"/>
    <n v="0"/>
  </r>
  <r>
    <x v="4"/>
    <x v="4"/>
    <n v="0"/>
  </r>
  <r>
    <x v="4"/>
    <x v="5"/>
    <n v="1"/>
  </r>
  <r>
    <x v="1"/>
    <x v="0"/>
    <n v="53"/>
  </r>
  <r>
    <x v="1"/>
    <x v="1"/>
    <n v="1"/>
  </r>
  <r>
    <x v="1"/>
    <x v="2"/>
    <n v="34"/>
  </r>
  <r>
    <x v="1"/>
    <x v="3"/>
    <n v="2"/>
  </r>
  <r>
    <x v="1"/>
    <x v="4"/>
    <n v="0"/>
  </r>
  <r>
    <x v="1"/>
    <x v="5"/>
    <n v="16"/>
  </r>
  <r>
    <x v="0"/>
    <x v="0"/>
    <n v="606"/>
  </r>
  <r>
    <x v="0"/>
    <x v="1"/>
    <n v="7"/>
  </r>
  <r>
    <x v="0"/>
    <x v="2"/>
    <n v="155"/>
  </r>
  <r>
    <x v="0"/>
    <x v="3"/>
    <n v="10"/>
  </r>
  <r>
    <x v="0"/>
    <x v="4"/>
    <n v="0"/>
  </r>
  <r>
    <x v="0"/>
    <x v="5"/>
    <n v="54"/>
  </r>
  <r>
    <x v="0"/>
    <x v="0"/>
    <n v="1492"/>
  </r>
  <r>
    <x v="0"/>
    <x v="1"/>
    <n v="38"/>
  </r>
  <r>
    <x v="0"/>
    <x v="2"/>
    <n v="287"/>
  </r>
  <r>
    <x v="0"/>
    <x v="3"/>
    <n v="50"/>
  </r>
  <r>
    <x v="0"/>
    <x v="4"/>
    <n v="57"/>
  </r>
  <r>
    <x v="0"/>
    <x v="5"/>
    <n v="33"/>
  </r>
  <r>
    <x v="1"/>
    <x v="0"/>
    <n v="1492"/>
  </r>
  <r>
    <x v="1"/>
    <x v="1"/>
    <n v="38"/>
  </r>
  <r>
    <x v="1"/>
    <x v="2"/>
    <n v="287"/>
  </r>
  <r>
    <x v="1"/>
    <x v="3"/>
    <n v="50"/>
  </r>
  <r>
    <x v="1"/>
    <x v="4"/>
    <n v="57"/>
  </r>
  <r>
    <x v="1"/>
    <x v="5"/>
    <n v="33"/>
  </r>
  <r>
    <x v="0"/>
    <x v="0"/>
    <n v="78"/>
  </r>
  <r>
    <x v="0"/>
    <x v="1"/>
    <n v="0"/>
  </r>
  <r>
    <x v="0"/>
    <x v="2"/>
    <n v="11"/>
  </r>
  <r>
    <x v="0"/>
    <x v="3"/>
    <n v="0"/>
  </r>
  <r>
    <x v="0"/>
    <x v="4"/>
    <n v="0"/>
  </r>
  <r>
    <x v="0"/>
    <x v="5"/>
    <n v="10"/>
  </r>
  <r>
    <x v="0"/>
    <x v="0"/>
    <n v="5"/>
  </r>
  <r>
    <x v="0"/>
    <x v="1"/>
    <n v="1"/>
  </r>
  <r>
    <x v="0"/>
    <x v="2"/>
    <n v="13"/>
  </r>
  <r>
    <x v="0"/>
    <x v="3"/>
    <n v="3"/>
  </r>
  <r>
    <x v="0"/>
    <x v="4"/>
    <n v="5"/>
  </r>
  <r>
    <x v="0"/>
    <x v="5"/>
    <n v="1"/>
  </r>
  <r>
    <x v="0"/>
    <x v="0"/>
    <n v="356"/>
  </r>
  <r>
    <x v="0"/>
    <x v="1"/>
    <n v="80"/>
  </r>
  <r>
    <x v="0"/>
    <x v="2"/>
    <n v="329"/>
  </r>
  <r>
    <x v="0"/>
    <x v="3"/>
    <n v="138"/>
  </r>
  <r>
    <x v="0"/>
    <x v="4"/>
    <n v="17"/>
  </r>
  <r>
    <x v="0"/>
    <x v="5"/>
    <n v="106"/>
  </r>
  <r>
    <x v="0"/>
    <x v="0"/>
    <n v="533"/>
  </r>
  <r>
    <x v="0"/>
    <x v="1"/>
    <n v="10"/>
  </r>
  <r>
    <x v="0"/>
    <x v="2"/>
    <n v="217"/>
  </r>
  <r>
    <x v="0"/>
    <x v="3"/>
    <n v="198"/>
  </r>
  <r>
    <x v="0"/>
    <x v="4"/>
    <n v="174"/>
  </r>
  <r>
    <x v="0"/>
    <x v="5"/>
    <n v="195"/>
  </r>
  <r>
    <x v="1"/>
    <x v="0"/>
    <n v="216"/>
  </r>
  <r>
    <x v="1"/>
    <x v="1"/>
    <n v="9"/>
  </r>
  <r>
    <x v="1"/>
    <x v="2"/>
    <n v="57"/>
  </r>
  <r>
    <x v="1"/>
    <x v="3"/>
    <n v="20"/>
  </r>
  <r>
    <x v="1"/>
    <x v="4"/>
    <n v="9"/>
  </r>
  <r>
    <x v="1"/>
    <x v="5"/>
    <n v="125"/>
  </r>
  <r>
    <x v="6"/>
    <x v="0"/>
    <n v="183"/>
  </r>
  <r>
    <x v="6"/>
    <x v="1"/>
    <n v="33"/>
  </r>
  <r>
    <x v="6"/>
    <x v="2"/>
    <n v="493"/>
  </r>
  <r>
    <x v="6"/>
    <x v="3"/>
    <n v="59"/>
  </r>
  <r>
    <x v="6"/>
    <x v="4"/>
    <n v="103"/>
  </r>
  <r>
    <x v="6"/>
    <x v="5"/>
    <n v="57"/>
  </r>
  <r>
    <x v="3"/>
    <x v="0"/>
    <n v="196"/>
  </r>
  <r>
    <x v="3"/>
    <x v="1"/>
    <n v="25"/>
  </r>
  <r>
    <x v="3"/>
    <x v="2"/>
    <n v="607"/>
  </r>
  <r>
    <x v="3"/>
    <x v="3"/>
    <n v="67"/>
  </r>
  <r>
    <x v="3"/>
    <x v="4"/>
    <n v="17"/>
  </r>
  <r>
    <x v="3"/>
    <x v="5"/>
    <n v="49"/>
  </r>
  <r>
    <x v="5"/>
    <x v="0"/>
    <n v="91"/>
  </r>
  <r>
    <x v="5"/>
    <x v="1"/>
    <n v="65"/>
  </r>
  <r>
    <x v="5"/>
    <x v="2"/>
    <n v="52"/>
  </r>
  <r>
    <x v="5"/>
    <x v="3"/>
    <n v="10"/>
  </r>
  <r>
    <x v="5"/>
    <x v="4"/>
    <n v="44"/>
  </r>
  <r>
    <x v="5"/>
    <x v="5"/>
    <n v="28"/>
  </r>
  <r>
    <x v="0"/>
    <x v="0"/>
    <n v="575"/>
  </r>
  <r>
    <x v="0"/>
    <x v="1"/>
    <n v="80"/>
  </r>
  <r>
    <x v="0"/>
    <x v="2"/>
    <n v="428"/>
  </r>
  <r>
    <x v="0"/>
    <x v="3"/>
    <n v="208"/>
  </r>
  <r>
    <x v="0"/>
    <x v="4"/>
    <n v="93"/>
  </r>
  <r>
    <x v="0"/>
    <x v="5"/>
    <n v="80"/>
  </r>
  <r>
    <x v="0"/>
    <x v="0"/>
    <n v="726"/>
  </r>
  <r>
    <x v="0"/>
    <x v="1"/>
    <n v="53"/>
  </r>
  <r>
    <x v="0"/>
    <x v="2"/>
    <n v="363"/>
  </r>
  <r>
    <x v="0"/>
    <x v="3"/>
    <n v="123"/>
  </r>
  <r>
    <x v="0"/>
    <x v="4"/>
    <n v="107"/>
  </r>
  <r>
    <x v="0"/>
    <x v="5"/>
    <n v="161"/>
  </r>
  <r>
    <x v="0"/>
    <x v="0"/>
    <n v="5"/>
  </r>
  <r>
    <x v="0"/>
    <x v="1"/>
    <n v="2"/>
  </r>
  <r>
    <x v="0"/>
    <x v="2"/>
    <n v="3"/>
  </r>
  <r>
    <x v="0"/>
    <x v="3"/>
    <n v="3"/>
  </r>
  <r>
    <x v="0"/>
    <x v="4"/>
    <n v="0"/>
  </r>
  <r>
    <x v="0"/>
    <x v="5"/>
    <n v="5"/>
  </r>
  <r>
    <x v="1"/>
    <x v="0"/>
    <n v="833"/>
  </r>
  <r>
    <x v="1"/>
    <x v="1"/>
    <n v="80"/>
  </r>
  <r>
    <x v="1"/>
    <x v="2"/>
    <n v="363"/>
  </r>
  <r>
    <x v="1"/>
    <x v="3"/>
    <n v="52"/>
  </r>
  <r>
    <x v="1"/>
    <x v="4"/>
    <n v="26"/>
  </r>
  <r>
    <x v="1"/>
    <x v="5"/>
    <n v="174"/>
  </r>
  <r>
    <x v="0"/>
    <x v="0"/>
    <n v="12"/>
  </r>
  <r>
    <x v="0"/>
    <x v="1"/>
    <n v="2"/>
  </r>
  <r>
    <x v="0"/>
    <x v="2"/>
    <n v="20"/>
  </r>
  <r>
    <x v="0"/>
    <x v="3"/>
    <n v="3"/>
  </r>
  <r>
    <x v="0"/>
    <x v="4"/>
    <n v="2"/>
  </r>
  <r>
    <x v="0"/>
    <x v="5"/>
    <n v="5"/>
  </r>
  <r>
    <x v="0"/>
    <x v="0"/>
    <n v="938"/>
  </r>
  <r>
    <x v="0"/>
    <x v="1"/>
    <n v="19"/>
  </r>
  <r>
    <x v="0"/>
    <x v="2"/>
    <n v="843"/>
  </r>
  <r>
    <x v="0"/>
    <x v="3"/>
    <n v="25"/>
  </r>
  <r>
    <x v="0"/>
    <x v="4"/>
    <n v="95"/>
  </r>
  <r>
    <x v="0"/>
    <x v="5"/>
    <n v="38"/>
  </r>
  <r>
    <x v="0"/>
    <x v="0"/>
    <n v="56"/>
  </r>
  <r>
    <x v="0"/>
    <x v="1"/>
    <n v="0"/>
  </r>
  <r>
    <x v="0"/>
    <x v="2"/>
    <n v="14"/>
  </r>
  <r>
    <x v="0"/>
    <x v="3"/>
    <n v="0"/>
  </r>
  <r>
    <x v="0"/>
    <x v="4"/>
    <n v="0"/>
  </r>
  <r>
    <x v="0"/>
    <x v="5"/>
    <n v="2"/>
  </r>
  <r>
    <x v="0"/>
    <x v="0"/>
    <n v="56"/>
  </r>
  <r>
    <x v="0"/>
    <x v="1"/>
    <n v="0"/>
  </r>
  <r>
    <x v="0"/>
    <x v="2"/>
    <n v="14"/>
  </r>
  <r>
    <x v="0"/>
    <x v="3"/>
    <n v="0"/>
  </r>
  <r>
    <x v="0"/>
    <x v="4"/>
    <n v="0"/>
  </r>
  <r>
    <x v="0"/>
    <x v="5"/>
    <n v="2"/>
  </r>
  <r>
    <x v="3"/>
    <x v="0"/>
    <n v="445"/>
  </r>
  <r>
    <x v="3"/>
    <x v="1"/>
    <n v="25"/>
  </r>
  <r>
    <x v="3"/>
    <x v="2"/>
    <n v="706"/>
  </r>
  <r>
    <x v="3"/>
    <x v="3"/>
    <n v="80"/>
  </r>
  <r>
    <x v="3"/>
    <x v="4"/>
    <n v="76"/>
  </r>
  <r>
    <x v="3"/>
    <x v="5"/>
    <n v="48"/>
  </r>
  <r>
    <x v="1"/>
    <x v="0"/>
    <n v="1259"/>
  </r>
  <r>
    <x v="1"/>
    <x v="1"/>
    <n v="172"/>
  </r>
  <r>
    <x v="1"/>
    <x v="2"/>
    <n v="815"/>
  </r>
  <r>
    <x v="1"/>
    <x v="3"/>
    <n v="97"/>
  </r>
  <r>
    <x v="1"/>
    <x v="4"/>
    <n v="148"/>
  </r>
  <r>
    <x v="1"/>
    <x v="5"/>
    <n v="33"/>
  </r>
  <r>
    <x v="6"/>
    <x v="0"/>
    <n v="248"/>
  </r>
  <r>
    <x v="6"/>
    <x v="1"/>
    <n v="3"/>
  </r>
  <r>
    <x v="6"/>
    <x v="2"/>
    <n v="81"/>
  </r>
  <r>
    <x v="6"/>
    <x v="3"/>
    <n v="4"/>
  </r>
  <r>
    <x v="6"/>
    <x v="4"/>
    <n v="3"/>
  </r>
  <r>
    <x v="6"/>
    <x v="5"/>
    <n v="51"/>
  </r>
  <r>
    <x v="0"/>
    <x v="0"/>
    <n v="284"/>
  </r>
  <r>
    <x v="0"/>
    <x v="1"/>
    <n v="0"/>
  </r>
  <r>
    <x v="0"/>
    <x v="2"/>
    <n v="55"/>
  </r>
  <r>
    <x v="0"/>
    <x v="3"/>
    <n v="0"/>
  </r>
  <r>
    <x v="0"/>
    <x v="4"/>
    <n v="6"/>
  </r>
  <r>
    <x v="0"/>
    <x v="5"/>
    <n v="52"/>
  </r>
  <r>
    <x v="6"/>
    <x v="0"/>
    <n v="239"/>
  </r>
  <r>
    <x v="6"/>
    <x v="1"/>
    <n v="13"/>
  </r>
  <r>
    <x v="6"/>
    <x v="2"/>
    <n v="143"/>
  </r>
  <r>
    <x v="6"/>
    <x v="3"/>
    <n v="45"/>
  </r>
  <r>
    <x v="6"/>
    <x v="4"/>
    <n v="4"/>
  </r>
  <r>
    <x v="6"/>
    <x v="5"/>
    <n v="52"/>
  </r>
  <r>
    <x v="6"/>
    <x v="0"/>
    <n v="1111"/>
  </r>
  <r>
    <x v="6"/>
    <x v="1"/>
    <n v="24"/>
  </r>
  <r>
    <x v="6"/>
    <x v="2"/>
    <n v="790"/>
  </r>
  <r>
    <x v="6"/>
    <x v="3"/>
    <n v="160"/>
  </r>
  <r>
    <x v="6"/>
    <x v="4"/>
    <n v="45"/>
  </r>
  <r>
    <x v="6"/>
    <x v="5"/>
    <n v="172"/>
  </r>
  <r>
    <x v="0"/>
    <x v="0"/>
    <n v="1111"/>
  </r>
  <r>
    <x v="0"/>
    <x v="1"/>
    <n v="24"/>
  </r>
  <r>
    <x v="0"/>
    <x v="2"/>
    <n v="790"/>
  </r>
  <r>
    <x v="0"/>
    <x v="3"/>
    <n v="160"/>
  </r>
  <r>
    <x v="0"/>
    <x v="4"/>
    <n v="45"/>
  </r>
  <r>
    <x v="0"/>
    <x v="5"/>
    <n v="172"/>
  </r>
  <r>
    <x v="3"/>
    <x v="0"/>
    <n v="52"/>
  </r>
  <r>
    <x v="3"/>
    <x v="1"/>
    <n v="12"/>
  </r>
  <r>
    <x v="3"/>
    <x v="2"/>
    <n v="50"/>
  </r>
  <r>
    <x v="3"/>
    <x v="3"/>
    <n v="4"/>
  </r>
  <r>
    <x v="3"/>
    <x v="4"/>
    <n v="36"/>
  </r>
  <r>
    <x v="3"/>
    <x v="5"/>
    <n v="55"/>
  </r>
  <r>
    <x v="0"/>
    <x v="0"/>
    <n v="25"/>
  </r>
  <r>
    <x v="0"/>
    <x v="1"/>
    <n v="6"/>
  </r>
  <r>
    <x v="0"/>
    <x v="2"/>
    <n v="16"/>
  </r>
  <r>
    <x v="0"/>
    <x v="3"/>
    <n v="20"/>
  </r>
  <r>
    <x v="0"/>
    <x v="4"/>
    <n v="0"/>
  </r>
  <r>
    <x v="0"/>
    <x v="5"/>
    <n v="5"/>
  </r>
  <r>
    <x v="1"/>
    <x v="0"/>
    <n v="28"/>
  </r>
  <r>
    <x v="1"/>
    <x v="1"/>
    <n v="23"/>
  </r>
  <r>
    <x v="1"/>
    <x v="2"/>
    <n v="29"/>
  </r>
  <r>
    <x v="1"/>
    <x v="3"/>
    <n v="29"/>
  </r>
  <r>
    <x v="1"/>
    <x v="4"/>
    <n v="14"/>
  </r>
  <r>
    <x v="1"/>
    <x v="5"/>
    <n v="47"/>
  </r>
  <r>
    <x v="0"/>
    <x v="0"/>
    <n v="614"/>
  </r>
  <r>
    <x v="0"/>
    <x v="1"/>
    <n v="35"/>
  </r>
  <r>
    <x v="0"/>
    <x v="2"/>
    <n v="160"/>
  </r>
  <r>
    <x v="0"/>
    <x v="3"/>
    <n v="58"/>
  </r>
  <r>
    <x v="0"/>
    <x v="4"/>
    <n v="35"/>
  </r>
  <r>
    <x v="0"/>
    <x v="5"/>
    <n v="35"/>
  </r>
  <r>
    <x v="0"/>
    <x v="0"/>
    <n v="710"/>
  </r>
  <r>
    <x v="0"/>
    <x v="1"/>
    <n v="15"/>
  </r>
  <r>
    <x v="0"/>
    <x v="2"/>
    <n v="30"/>
  </r>
  <r>
    <x v="0"/>
    <x v="3"/>
    <n v="20"/>
  </r>
  <r>
    <x v="0"/>
    <x v="4"/>
    <n v="0"/>
  </r>
  <r>
    <x v="0"/>
    <x v="5"/>
    <n v="0"/>
  </r>
  <r>
    <x v="0"/>
    <x v="0"/>
    <n v="322"/>
  </r>
  <r>
    <x v="0"/>
    <x v="1"/>
    <n v="53"/>
  </r>
  <r>
    <x v="0"/>
    <x v="2"/>
    <n v="899"/>
  </r>
  <r>
    <x v="0"/>
    <x v="3"/>
    <n v="34"/>
  </r>
  <r>
    <x v="0"/>
    <x v="4"/>
    <n v="40"/>
  </r>
  <r>
    <x v="0"/>
    <x v="5"/>
    <n v="53"/>
  </r>
  <r>
    <x v="0"/>
    <x v="0"/>
    <n v="73"/>
  </r>
  <r>
    <x v="0"/>
    <x v="1"/>
    <n v="18"/>
  </r>
  <r>
    <x v="0"/>
    <x v="2"/>
    <n v="66"/>
  </r>
  <r>
    <x v="0"/>
    <x v="3"/>
    <n v="7"/>
  </r>
  <r>
    <x v="0"/>
    <x v="4"/>
    <n v="12"/>
  </r>
  <r>
    <x v="0"/>
    <x v="5"/>
    <n v="2"/>
  </r>
  <r>
    <x v="6"/>
    <x v="0"/>
    <n v="1241"/>
  </r>
  <r>
    <x v="6"/>
    <x v="1"/>
    <n v="0"/>
  </r>
  <r>
    <x v="6"/>
    <x v="2"/>
    <n v="80"/>
  </r>
  <r>
    <x v="6"/>
    <x v="3"/>
    <n v="0"/>
  </r>
  <r>
    <x v="6"/>
    <x v="4"/>
    <n v="13"/>
  </r>
  <r>
    <x v="6"/>
    <x v="5"/>
    <n v="40"/>
  </r>
  <r>
    <x v="0"/>
    <x v="0"/>
    <n v="529"/>
  </r>
  <r>
    <x v="0"/>
    <x v="1"/>
    <n v="0"/>
  </r>
  <r>
    <x v="0"/>
    <x v="2"/>
    <n v="356"/>
  </r>
  <r>
    <x v="0"/>
    <x v="3"/>
    <n v="63"/>
  </r>
  <r>
    <x v="0"/>
    <x v="4"/>
    <n v="28"/>
  </r>
  <r>
    <x v="0"/>
    <x v="5"/>
    <n v="0"/>
  </r>
  <r>
    <x v="4"/>
    <x v="0"/>
    <n v="529"/>
  </r>
  <r>
    <x v="4"/>
    <x v="1"/>
    <n v="0"/>
  </r>
  <r>
    <x v="4"/>
    <x v="2"/>
    <n v="356"/>
  </r>
  <r>
    <x v="4"/>
    <x v="3"/>
    <n v="63"/>
  </r>
  <r>
    <x v="4"/>
    <x v="4"/>
    <n v="28"/>
  </r>
  <r>
    <x v="4"/>
    <x v="5"/>
    <n v="0"/>
  </r>
  <r>
    <x v="0"/>
    <x v="0"/>
    <n v="5"/>
  </r>
  <r>
    <x v="0"/>
    <x v="1"/>
    <n v="0"/>
  </r>
  <r>
    <x v="0"/>
    <x v="2"/>
    <n v="4"/>
  </r>
  <r>
    <x v="0"/>
    <x v="3"/>
    <n v="0"/>
  </r>
  <r>
    <x v="0"/>
    <x v="4"/>
    <n v="0"/>
  </r>
  <r>
    <x v="0"/>
    <x v="5"/>
    <n v="1"/>
  </r>
  <r>
    <x v="5"/>
    <x v="0"/>
    <n v="35"/>
  </r>
  <r>
    <x v="5"/>
    <x v="1"/>
    <n v="0"/>
  </r>
  <r>
    <x v="5"/>
    <x v="2"/>
    <n v="2"/>
  </r>
  <r>
    <x v="5"/>
    <x v="3"/>
    <n v="0"/>
  </r>
  <r>
    <x v="5"/>
    <x v="4"/>
    <n v="0"/>
  </r>
  <r>
    <x v="5"/>
    <x v="5"/>
    <n v="2"/>
  </r>
  <r>
    <x v="3"/>
    <x v="0"/>
    <n v="447"/>
  </r>
  <r>
    <x v="3"/>
    <x v="1"/>
    <n v="0"/>
  </r>
  <r>
    <x v="3"/>
    <x v="2"/>
    <n v="28"/>
  </r>
  <r>
    <x v="3"/>
    <x v="3"/>
    <n v="0"/>
  </r>
  <r>
    <x v="3"/>
    <x v="4"/>
    <n v="0"/>
  </r>
  <r>
    <x v="3"/>
    <x v="5"/>
    <n v="43"/>
  </r>
  <r>
    <x v="0"/>
    <x v="0"/>
    <n v="81"/>
  </r>
  <r>
    <x v="0"/>
    <x v="1"/>
    <n v="1"/>
  </r>
  <r>
    <x v="0"/>
    <x v="2"/>
    <n v="31"/>
  </r>
  <r>
    <x v="0"/>
    <x v="3"/>
    <n v="2"/>
  </r>
  <r>
    <x v="0"/>
    <x v="4"/>
    <n v="1"/>
  </r>
  <r>
    <x v="0"/>
    <x v="5"/>
    <n v="0"/>
  </r>
  <r>
    <x v="1"/>
    <x v="0"/>
    <n v="123"/>
  </r>
  <r>
    <x v="1"/>
    <x v="1"/>
    <n v="17"/>
  </r>
  <r>
    <x v="1"/>
    <x v="2"/>
    <n v="171"/>
  </r>
  <r>
    <x v="1"/>
    <x v="3"/>
    <n v="39"/>
  </r>
  <r>
    <x v="1"/>
    <x v="4"/>
    <n v="0"/>
  </r>
  <r>
    <x v="1"/>
    <x v="5"/>
    <n v="30"/>
  </r>
  <r>
    <x v="6"/>
    <x v="0"/>
    <n v="587"/>
  </r>
  <r>
    <x v="6"/>
    <x v="1"/>
    <n v="43"/>
  </r>
  <r>
    <x v="6"/>
    <x v="2"/>
    <n v="337"/>
  </r>
  <r>
    <x v="6"/>
    <x v="3"/>
    <n v="42"/>
  </r>
  <r>
    <x v="6"/>
    <x v="4"/>
    <n v="87"/>
  </r>
  <r>
    <x v="6"/>
    <x v="5"/>
    <n v="54"/>
  </r>
  <r>
    <x v="6"/>
    <x v="0"/>
    <n v="587"/>
  </r>
  <r>
    <x v="6"/>
    <x v="1"/>
    <n v="43"/>
  </r>
  <r>
    <x v="6"/>
    <x v="2"/>
    <n v="337"/>
  </r>
  <r>
    <x v="6"/>
    <x v="3"/>
    <n v="42"/>
  </r>
  <r>
    <x v="6"/>
    <x v="4"/>
    <n v="87"/>
  </r>
  <r>
    <x v="6"/>
    <x v="5"/>
    <n v="54"/>
  </r>
  <r>
    <x v="1"/>
    <x v="0"/>
    <n v="9"/>
  </r>
  <r>
    <x v="1"/>
    <x v="1"/>
    <n v="0"/>
  </r>
  <r>
    <x v="1"/>
    <x v="2"/>
    <n v="7"/>
  </r>
  <r>
    <x v="1"/>
    <x v="3"/>
    <n v="3"/>
  </r>
  <r>
    <x v="1"/>
    <x v="4"/>
    <n v="4"/>
  </r>
  <r>
    <x v="1"/>
    <x v="5"/>
    <n v="7"/>
  </r>
  <r>
    <x v="5"/>
    <x v="0"/>
    <n v="212"/>
  </r>
  <r>
    <x v="5"/>
    <x v="1"/>
    <n v="5"/>
  </r>
  <r>
    <x v="5"/>
    <x v="2"/>
    <n v="33"/>
  </r>
  <r>
    <x v="5"/>
    <x v="3"/>
    <n v="7"/>
  </r>
  <r>
    <x v="5"/>
    <x v="4"/>
    <n v="0"/>
  </r>
  <r>
    <x v="5"/>
    <x v="5"/>
    <n v="2"/>
  </r>
  <r>
    <x v="5"/>
    <x v="0"/>
    <n v="293"/>
  </r>
  <r>
    <x v="5"/>
    <x v="1"/>
    <n v="8"/>
  </r>
  <r>
    <x v="5"/>
    <x v="2"/>
    <n v="124"/>
  </r>
  <r>
    <x v="5"/>
    <x v="3"/>
    <n v="11"/>
  </r>
  <r>
    <x v="5"/>
    <x v="4"/>
    <n v="4"/>
  </r>
  <r>
    <x v="5"/>
    <x v="5"/>
    <n v="106"/>
  </r>
  <r>
    <x v="3"/>
    <x v="0"/>
    <n v="376"/>
  </r>
  <r>
    <x v="3"/>
    <x v="1"/>
    <n v="4"/>
  </r>
  <r>
    <x v="3"/>
    <x v="2"/>
    <n v="94"/>
  </r>
  <r>
    <x v="3"/>
    <x v="3"/>
    <n v="12"/>
  </r>
  <r>
    <x v="3"/>
    <x v="4"/>
    <n v="9"/>
  </r>
  <r>
    <x v="3"/>
    <x v="5"/>
    <n v="24"/>
  </r>
  <r>
    <x v="1"/>
    <x v="0"/>
    <n v="570"/>
  </r>
  <r>
    <x v="1"/>
    <x v="1"/>
    <n v="73"/>
  </r>
  <r>
    <x v="1"/>
    <x v="2"/>
    <n v="614"/>
  </r>
  <r>
    <x v="1"/>
    <x v="3"/>
    <n v="133"/>
  </r>
  <r>
    <x v="1"/>
    <x v="4"/>
    <n v="102"/>
  </r>
  <r>
    <x v="1"/>
    <x v="5"/>
    <n v="73"/>
  </r>
  <r>
    <x v="1"/>
    <x v="0"/>
    <n v="23"/>
  </r>
  <r>
    <x v="1"/>
    <x v="1"/>
    <n v="1"/>
  </r>
  <r>
    <x v="1"/>
    <x v="2"/>
    <n v="7"/>
  </r>
  <r>
    <x v="1"/>
    <x v="3"/>
    <n v="0"/>
  </r>
  <r>
    <x v="1"/>
    <x v="4"/>
    <n v="4"/>
  </r>
  <r>
    <x v="1"/>
    <x v="5"/>
    <n v="24"/>
  </r>
  <r>
    <x v="2"/>
    <x v="0"/>
    <n v="867"/>
  </r>
  <r>
    <x v="2"/>
    <x v="1"/>
    <n v="0"/>
  </r>
  <r>
    <x v="2"/>
    <x v="2"/>
    <n v="86"/>
  </r>
  <r>
    <x v="2"/>
    <x v="3"/>
    <n v="0"/>
  </r>
  <r>
    <x v="2"/>
    <x v="4"/>
    <n v="0"/>
  </r>
  <r>
    <x v="2"/>
    <x v="5"/>
    <n v="19"/>
  </r>
  <r>
    <x v="0"/>
    <x v="0"/>
    <n v="10"/>
  </r>
  <r>
    <x v="0"/>
    <x v="1"/>
    <n v="17"/>
  </r>
  <r>
    <x v="0"/>
    <x v="2"/>
    <n v="18"/>
  </r>
  <r>
    <x v="0"/>
    <x v="3"/>
    <n v="8"/>
  </r>
  <r>
    <x v="0"/>
    <x v="4"/>
    <n v="26"/>
  </r>
  <r>
    <x v="0"/>
    <x v="5"/>
    <n v="40"/>
  </r>
  <r>
    <x v="0"/>
    <x v="0"/>
    <n v="789"/>
  </r>
  <r>
    <x v="0"/>
    <x v="1"/>
    <n v="0"/>
  </r>
  <r>
    <x v="0"/>
    <x v="2"/>
    <n v="142"/>
  </r>
  <r>
    <x v="0"/>
    <x v="3"/>
    <n v="12"/>
  </r>
  <r>
    <x v="0"/>
    <x v="4"/>
    <n v="9"/>
  </r>
  <r>
    <x v="0"/>
    <x v="5"/>
    <n v="38"/>
  </r>
  <r>
    <x v="7"/>
    <x v="0"/>
    <n v="789"/>
  </r>
  <r>
    <x v="7"/>
    <x v="1"/>
    <n v="0"/>
  </r>
  <r>
    <x v="7"/>
    <x v="2"/>
    <n v="142"/>
  </r>
  <r>
    <x v="7"/>
    <x v="3"/>
    <n v="12"/>
  </r>
  <r>
    <x v="7"/>
    <x v="4"/>
    <n v="9"/>
  </r>
  <r>
    <x v="7"/>
    <x v="5"/>
    <n v="38"/>
  </r>
  <r>
    <x v="0"/>
    <x v="0"/>
    <n v="757"/>
  </r>
  <r>
    <x v="0"/>
    <x v="1"/>
    <n v="80"/>
  </r>
  <r>
    <x v="0"/>
    <x v="2"/>
    <n v="217"/>
  </r>
  <r>
    <x v="0"/>
    <x v="3"/>
    <n v="29"/>
  </r>
  <r>
    <x v="0"/>
    <x v="4"/>
    <n v="80"/>
  </r>
  <r>
    <x v="0"/>
    <x v="5"/>
    <n v="11"/>
  </r>
  <r>
    <x v="5"/>
    <x v="0"/>
    <n v="757"/>
  </r>
  <r>
    <x v="5"/>
    <x v="1"/>
    <n v="80"/>
  </r>
  <r>
    <x v="5"/>
    <x v="2"/>
    <n v="217"/>
  </r>
  <r>
    <x v="5"/>
    <x v="3"/>
    <n v="29"/>
  </r>
  <r>
    <x v="5"/>
    <x v="4"/>
    <n v="80"/>
  </r>
  <r>
    <x v="5"/>
    <x v="5"/>
    <n v="11"/>
  </r>
  <r>
    <x v="3"/>
    <x v="0"/>
    <n v="757"/>
  </r>
  <r>
    <x v="3"/>
    <x v="1"/>
    <n v="80"/>
  </r>
  <r>
    <x v="3"/>
    <x v="2"/>
    <n v="217"/>
  </r>
  <r>
    <x v="3"/>
    <x v="3"/>
    <n v="29"/>
  </r>
  <r>
    <x v="3"/>
    <x v="4"/>
    <n v="80"/>
  </r>
  <r>
    <x v="3"/>
    <x v="5"/>
    <n v="11"/>
  </r>
  <r>
    <x v="0"/>
    <x v="0"/>
    <n v="29"/>
  </r>
  <r>
    <x v="0"/>
    <x v="1"/>
    <n v="4"/>
  </r>
  <r>
    <x v="0"/>
    <x v="2"/>
    <n v="34"/>
  </r>
  <r>
    <x v="0"/>
    <x v="3"/>
    <n v="2"/>
  </r>
  <r>
    <x v="0"/>
    <x v="4"/>
    <n v="4"/>
  </r>
  <r>
    <x v="0"/>
    <x v="5"/>
    <n v="4"/>
  </r>
  <r>
    <x v="0"/>
    <x v="0"/>
    <n v="46"/>
  </r>
  <r>
    <x v="0"/>
    <x v="1"/>
    <n v="0"/>
  </r>
  <r>
    <x v="0"/>
    <x v="2"/>
    <n v="7"/>
  </r>
  <r>
    <x v="0"/>
    <x v="3"/>
    <n v="0"/>
  </r>
  <r>
    <x v="0"/>
    <x v="4"/>
    <n v="0"/>
  </r>
  <r>
    <x v="0"/>
    <x v="5"/>
    <n v="2"/>
  </r>
  <r>
    <x v="6"/>
    <x v="0"/>
    <n v="159"/>
  </r>
  <r>
    <x v="6"/>
    <x v="1"/>
    <n v="2"/>
  </r>
  <r>
    <x v="6"/>
    <x v="2"/>
    <n v="51"/>
  </r>
  <r>
    <x v="6"/>
    <x v="3"/>
    <n v="6"/>
  </r>
  <r>
    <x v="6"/>
    <x v="4"/>
    <n v="2"/>
  </r>
  <r>
    <x v="6"/>
    <x v="5"/>
    <n v="24"/>
  </r>
  <r>
    <x v="1"/>
    <x v="0"/>
    <n v="70"/>
  </r>
  <r>
    <x v="1"/>
    <x v="1"/>
    <n v="0"/>
  </r>
  <r>
    <x v="1"/>
    <x v="2"/>
    <n v="17"/>
  </r>
  <r>
    <x v="1"/>
    <x v="3"/>
    <n v="0"/>
  </r>
  <r>
    <x v="1"/>
    <x v="4"/>
    <n v="0"/>
  </r>
  <r>
    <x v="1"/>
    <x v="5"/>
    <n v="6"/>
  </r>
  <r>
    <x v="0"/>
    <x v="0"/>
    <n v="882"/>
  </r>
  <r>
    <x v="0"/>
    <x v="1"/>
    <n v="29"/>
  </r>
  <r>
    <x v="0"/>
    <x v="2"/>
    <n v="514"/>
  </r>
  <r>
    <x v="0"/>
    <x v="3"/>
    <n v="38"/>
  </r>
  <r>
    <x v="0"/>
    <x v="4"/>
    <n v="29"/>
  </r>
  <r>
    <x v="0"/>
    <x v="5"/>
    <n v="44"/>
  </r>
  <r>
    <x v="1"/>
    <x v="0"/>
    <n v="536"/>
  </r>
  <r>
    <x v="1"/>
    <x v="1"/>
    <n v="11"/>
  </r>
  <r>
    <x v="1"/>
    <x v="2"/>
    <n v="387"/>
  </r>
  <r>
    <x v="1"/>
    <x v="3"/>
    <n v="149"/>
  </r>
  <r>
    <x v="1"/>
    <x v="4"/>
    <n v="91"/>
  </r>
  <r>
    <x v="1"/>
    <x v="5"/>
    <n v="57"/>
  </r>
  <r>
    <x v="0"/>
    <x v="0"/>
    <n v="291"/>
  </r>
  <r>
    <x v="0"/>
    <x v="1"/>
    <n v="10"/>
  </r>
  <r>
    <x v="0"/>
    <x v="2"/>
    <n v="689"/>
  </r>
  <r>
    <x v="0"/>
    <x v="3"/>
    <n v="84"/>
  </r>
  <r>
    <x v="0"/>
    <x v="4"/>
    <n v="10"/>
  </r>
  <r>
    <x v="0"/>
    <x v="5"/>
    <n v="0"/>
  </r>
  <r>
    <x v="0"/>
    <x v="0"/>
    <n v="318"/>
  </r>
  <r>
    <x v="0"/>
    <x v="1"/>
    <n v="3"/>
  </r>
  <r>
    <x v="0"/>
    <x v="2"/>
    <n v="17"/>
  </r>
  <r>
    <x v="0"/>
    <x v="3"/>
    <n v="4"/>
  </r>
  <r>
    <x v="0"/>
    <x v="4"/>
    <n v="7"/>
  </r>
  <r>
    <x v="0"/>
    <x v="5"/>
    <n v="56"/>
  </r>
  <r>
    <x v="5"/>
    <x v="0"/>
    <n v="379"/>
  </r>
  <r>
    <x v="5"/>
    <x v="1"/>
    <n v="4"/>
  </r>
  <r>
    <x v="5"/>
    <x v="2"/>
    <n v="93"/>
  </r>
  <r>
    <x v="5"/>
    <x v="3"/>
    <n v="12"/>
  </r>
  <r>
    <x v="5"/>
    <x v="4"/>
    <n v="9"/>
  </r>
  <r>
    <x v="5"/>
    <x v="5"/>
    <n v="98"/>
  </r>
  <r>
    <x v="6"/>
    <x v="0"/>
    <n v="378"/>
  </r>
  <r>
    <x v="6"/>
    <x v="1"/>
    <n v="0"/>
  </r>
  <r>
    <x v="6"/>
    <x v="2"/>
    <n v="88"/>
  </r>
  <r>
    <x v="6"/>
    <x v="3"/>
    <n v="19"/>
  </r>
  <r>
    <x v="6"/>
    <x v="4"/>
    <n v="4"/>
  </r>
  <r>
    <x v="6"/>
    <x v="5"/>
    <n v="73"/>
  </r>
  <r>
    <x v="0"/>
    <x v="0"/>
    <n v="333"/>
  </r>
  <r>
    <x v="0"/>
    <x v="1"/>
    <n v="0"/>
  </r>
  <r>
    <x v="0"/>
    <x v="2"/>
    <n v="815"/>
  </r>
  <r>
    <x v="0"/>
    <x v="3"/>
    <n v="129"/>
  </r>
  <r>
    <x v="0"/>
    <x v="4"/>
    <n v="42"/>
  </r>
  <r>
    <x v="0"/>
    <x v="5"/>
    <n v="29"/>
  </r>
  <r>
    <x v="6"/>
    <x v="0"/>
    <n v="635"/>
  </r>
  <r>
    <x v="6"/>
    <x v="1"/>
    <n v="15"/>
  </r>
  <r>
    <x v="6"/>
    <x v="2"/>
    <n v="100"/>
  </r>
  <r>
    <x v="6"/>
    <x v="3"/>
    <n v="20"/>
  </r>
  <r>
    <x v="6"/>
    <x v="4"/>
    <n v="7"/>
  </r>
  <r>
    <x v="6"/>
    <x v="5"/>
    <n v="131"/>
  </r>
  <r>
    <x v="0"/>
    <x v="0"/>
    <n v="635"/>
  </r>
  <r>
    <x v="0"/>
    <x v="1"/>
    <n v="15"/>
  </r>
  <r>
    <x v="0"/>
    <x v="2"/>
    <n v="100"/>
  </r>
  <r>
    <x v="0"/>
    <x v="3"/>
    <n v="20"/>
  </r>
  <r>
    <x v="0"/>
    <x v="4"/>
    <n v="7"/>
  </r>
  <r>
    <x v="0"/>
    <x v="5"/>
    <n v="131"/>
  </r>
  <r>
    <x v="3"/>
    <x v="0"/>
    <n v="635"/>
  </r>
  <r>
    <x v="3"/>
    <x v="1"/>
    <n v="15"/>
  </r>
  <r>
    <x v="3"/>
    <x v="2"/>
    <n v="100"/>
  </r>
  <r>
    <x v="3"/>
    <x v="3"/>
    <n v="20"/>
  </r>
  <r>
    <x v="3"/>
    <x v="4"/>
    <n v="7"/>
  </r>
  <r>
    <x v="3"/>
    <x v="5"/>
    <n v="131"/>
  </r>
  <r>
    <x v="0"/>
    <x v="0"/>
    <n v="12"/>
  </r>
  <r>
    <x v="0"/>
    <x v="1"/>
    <n v="0"/>
  </r>
  <r>
    <x v="0"/>
    <x v="2"/>
    <n v="13"/>
  </r>
  <r>
    <x v="0"/>
    <x v="3"/>
    <n v="2"/>
  </r>
  <r>
    <x v="0"/>
    <x v="4"/>
    <n v="0"/>
  </r>
  <r>
    <x v="0"/>
    <x v="5"/>
    <n v="10"/>
  </r>
  <r>
    <x v="4"/>
    <x v="0"/>
    <n v="12"/>
  </r>
  <r>
    <x v="4"/>
    <x v="1"/>
    <n v="0"/>
  </r>
  <r>
    <x v="4"/>
    <x v="2"/>
    <n v="13"/>
  </r>
  <r>
    <x v="4"/>
    <x v="3"/>
    <n v="2"/>
  </r>
  <r>
    <x v="4"/>
    <x v="4"/>
    <n v="0"/>
  </r>
  <r>
    <x v="4"/>
    <x v="5"/>
    <n v="10"/>
  </r>
  <r>
    <x v="1"/>
    <x v="0"/>
    <n v="960"/>
  </r>
  <r>
    <x v="1"/>
    <x v="1"/>
    <n v="0"/>
  </r>
  <r>
    <x v="1"/>
    <x v="2"/>
    <n v="883"/>
  </r>
  <r>
    <x v="1"/>
    <x v="3"/>
    <n v="50"/>
  </r>
  <r>
    <x v="1"/>
    <x v="4"/>
    <n v="38"/>
  </r>
  <r>
    <x v="1"/>
    <x v="5"/>
    <n v="0"/>
  </r>
  <r>
    <x v="6"/>
    <x v="0"/>
    <n v="313"/>
  </r>
  <r>
    <x v="6"/>
    <x v="1"/>
    <n v="8"/>
  </r>
  <r>
    <x v="6"/>
    <x v="2"/>
    <n v="104"/>
  </r>
  <r>
    <x v="6"/>
    <x v="3"/>
    <n v="6"/>
  </r>
  <r>
    <x v="6"/>
    <x v="4"/>
    <n v="4"/>
  </r>
  <r>
    <x v="6"/>
    <x v="5"/>
    <n v="126"/>
  </r>
  <r>
    <x v="0"/>
    <x v="0"/>
    <n v="0"/>
  </r>
  <r>
    <x v="0"/>
    <x v="1"/>
    <n v="4"/>
  </r>
  <r>
    <x v="0"/>
    <x v="2"/>
    <n v="7"/>
  </r>
  <r>
    <x v="0"/>
    <x v="3"/>
    <n v="11"/>
  </r>
  <r>
    <x v="0"/>
    <x v="4"/>
    <n v="10"/>
  </r>
  <r>
    <x v="0"/>
    <x v="5"/>
    <n v="15"/>
  </r>
  <r>
    <x v="3"/>
    <x v="0"/>
    <n v="749"/>
  </r>
  <r>
    <x v="3"/>
    <x v="1"/>
    <n v="40"/>
  </r>
  <r>
    <x v="3"/>
    <x v="2"/>
    <n v="294"/>
  </r>
  <r>
    <x v="3"/>
    <x v="3"/>
    <n v="121"/>
  </r>
  <r>
    <x v="3"/>
    <x v="4"/>
    <n v="160"/>
  </r>
  <r>
    <x v="3"/>
    <x v="5"/>
    <n v="147"/>
  </r>
  <r>
    <x v="0"/>
    <x v="0"/>
    <n v="203"/>
  </r>
  <r>
    <x v="0"/>
    <x v="1"/>
    <n v="0"/>
  </r>
  <r>
    <x v="0"/>
    <x v="2"/>
    <n v="10"/>
  </r>
  <r>
    <x v="0"/>
    <x v="3"/>
    <n v="0"/>
  </r>
  <r>
    <x v="0"/>
    <x v="4"/>
    <n v="0"/>
  </r>
  <r>
    <x v="0"/>
    <x v="5"/>
    <n v="2"/>
  </r>
  <r>
    <x v="0"/>
    <x v="0"/>
    <n v="157"/>
  </r>
  <r>
    <x v="0"/>
    <x v="1"/>
    <n v="6"/>
  </r>
  <r>
    <x v="0"/>
    <x v="2"/>
    <n v="39"/>
  </r>
  <r>
    <x v="0"/>
    <x v="3"/>
    <n v="6"/>
  </r>
  <r>
    <x v="0"/>
    <x v="4"/>
    <n v="13"/>
  </r>
  <r>
    <x v="0"/>
    <x v="5"/>
    <n v="75"/>
  </r>
  <r>
    <x v="6"/>
    <x v="0"/>
    <n v="1"/>
  </r>
  <r>
    <x v="6"/>
    <x v="1"/>
    <n v="26"/>
  </r>
  <r>
    <x v="6"/>
    <x v="2"/>
    <n v="25"/>
  </r>
  <r>
    <x v="6"/>
    <x v="3"/>
    <n v="17"/>
  </r>
  <r>
    <x v="6"/>
    <x v="4"/>
    <n v="23"/>
  </r>
  <r>
    <x v="6"/>
    <x v="5"/>
    <n v="15"/>
  </r>
  <r>
    <x v="0"/>
    <x v="0"/>
    <n v="22"/>
  </r>
  <r>
    <x v="0"/>
    <x v="1"/>
    <n v="0"/>
  </r>
  <r>
    <x v="0"/>
    <x v="2"/>
    <n v="6"/>
  </r>
  <r>
    <x v="0"/>
    <x v="3"/>
    <n v="6"/>
  </r>
  <r>
    <x v="0"/>
    <x v="4"/>
    <n v="2"/>
  </r>
  <r>
    <x v="0"/>
    <x v="5"/>
    <n v="6"/>
  </r>
  <r>
    <x v="5"/>
    <x v="0"/>
    <n v="39"/>
  </r>
  <r>
    <x v="5"/>
    <x v="1"/>
    <n v="1"/>
  </r>
  <r>
    <x v="5"/>
    <x v="2"/>
    <n v="16"/>
  </r>
  <r>
    <x v="5"/>
    <x v="3"/>
    <n v="2"/>
  </r>
  <r>
    <x v="5"/>
    <x v="4"/>
    <n v="0"/>
  </r>
  <r>
    <x v="5"/>
    <x v="5"/>
    <n v="3"/>
  </r>
  <r>
    <x v="1"/>
    <x v="0"/>
    <n v="42"/>
  </r>
  <r>
    <x v="1"/>
    <x v="1"/>
    <n v="16"/>
  </r>
  <r>
    <x v="1"/>
    <x v="2"/>
    <n v="29"/>
  </r>
  <r>
    <x v="1"/>
    <x v="3"/>
    <n v="12"/>
  </r>
  <r>
    <x v="1"/>
    <x v="4"/>
    <n v="20"/>
  </r>
  <r>
    <x v="1"/>
    <x v="5"/>
    <n v="8"/>
  </r>
  <r>
    <x v="0"/>
    <x v="0"/>
    <n v="1"/>
  </r>
  <r>
    <x v="0"/>
    <x v="1"/>
    <n v="1"/>
  </r>
  <r>
    <x v="0"/>
    <x v="2"/>
    <n v="3"/>
  </r>
  <r>
    <x v="0"/>
    <x v="3"/>
    <n v="1"/>
  </r>
  <r>
    <x v="0"/>
    <x v="4"/>
    <n v="1"/>
  </r>
  <r>
    <x v="0"/>
    <x v="5"/>
    <n v="1"/>
  </r>
  <r>
    <x v="2"/>
    <x v="0"/>
    <n v="4"/>
  </r>
  <r>
    <x v="2"/>
    <x v="1"/>
    <n v="2"/>
  </r>
  <r>
    <x v="2"/>
    <x v="2"/>
    <n v="11"/>
  </r>
  <r>
    <x v="2"/>
    <x v="3"/>
    <n v="2"/>
  </r>
  <r>
    <x v="2"/>
    <x v="4"/>
    <n v="0"/>
  </r>
  <r>
    <x v="2"/>
    <x v="5"/>
    <n v="4"/>
  </r>
  <r>
    <x v="0"/>
    <x v="0"/>
    <n v="4"/>
  </r>
  <r>
    <x v="0"/>
    <x v="1"/>
    <n v="2"/>
  </r>
  <r>
    <x v="0"/>
    <x v="2"/>
    <n v="11"/>
  </r>
  <r>
    <x v="0"/>
    <x v="3"/>
    <n v="2"/>
  </r>
  <r>
    <x v="0"/>
    <x v="4"/>
    <n v="0"/>
  </r>
  <r>
    <x v="0"/>
    <x v="5"/>
    <n v="4"/>
  </r>
  <r>
    <x v="1"/>
    <x v="0"/>
    <n v="750"/>
  </r>
  <r>
    <x v="1"/>
    <x v="1"/>
    <n v="8"/>
  </r>
  <r>
    <x v="1"/>
    <x v="2"/>
    <n v="125"/>
  </r>
  <r>
    <x v="1"/>
    <x v="3"/>
    <n v="11"/>
  </r>
  <r>
    <x v="1"/>
    <x v="4"/>
    <n v="8"/>
  </r>
  <r>
    <x v="1"/>
    <x v="5"/>
    <n v="26"/>
  </r>
  <r>
    <x v="3"/>
    <x v="0"/>
    <n v="25"/>
  </r>
  <r>
    <x v="3"/>
    <x v="1"/>
    <n v="3"/>
  </r>
  <r>
    <x v="3"/>
    <x v="2"/>
    <n v="16"/>
  </r>
  <r>
    <x v="3"/>
    <x v="3"/>
    <n v="8"/>
  </r>
  <r>
    <x v="3"/>
    <x v="4"/>
    <n v="5"/>
  </r>
  <r>
    <x v="3"/>
    <x v="5"/>
    <n v="2"/>
  </r>
  <r>
    <x v="1"/>
    <x v="0"/>
    <n v="10"/>
  </r>
  <r>
    <x v="1"/>
    <x v="1"/>
    <n v="5"/>
  </r>
  <r>
    <x v="1"/>
    <x v="2"/>
    <n v="28"/>
  </r>
  <r>
    <x v="1"/>
    <x v="3"/>
    <n v="11"/>
  </r>
  <r>
    <x v="1"/>
    <x v="4"/>
    <n v="1"/>
  </r>
  <r>
    <x v="1"/>
    <x v="5"/>
    <n v="8"/>
  </r>
  <r>
    <x v="1"/>
    <x v="0"/>
    <n v="4"/>
  </r>
  <r>
    <x v="1"/>
    <x v="1"/>
    <n v="0"/>
  </r>
  <r>
    <x v="1"/>
    <x v="2"/>
    <n v="2"/>
  </r>
  <r>
    <x v="1"/>
    <x v="3"/>
    <n v="0"/>
  </r>
  <r>
    <x v="1"/>
    <x v="4"/>
    <n v="0"/>
  </r>
  <r>
    <x v="1"/>
    <x v="5"/>
    <n v="2"/>
  </r>
  <r>
    <x v="0"/>
    <x v="0"/>
    <n v="407"/>
  </r>
  <r>
    <x v="0"/>
    <x v="1"/>
    <n v="70"/>
  </r>
  <r>
    <x v="0"/>
    <x v="2"/>
    <n v="239"/>
  </r>
  <r>
    <x v="0"/>
    <x v="3"/>
    <n v="103"/>
  </r>
  <r>
    <x v="0"/>
    <x v="4"/>
    <n v="88"/>
  </r>
  <r>
    <x v="0"/>
    <x v="5"/>
    <n v="53"/>
  </r>
  <r>
    <x v="0"/>
    <x v="0"/>
    <n v="619"/>
  </r>
  <r>
    <x v="0"/>
    <x v="1"/>
    <n v="54"/>
  </r>
  <r>
    <x v="0"/>
    <x v="2"/>
    <n v="260"/>
  </r>
  <r>
    <x v="0"/>
    <x v="3"/>
    <n v="127"/>
  </r>
  <r>
    <x v="0"/>
    <x v="4"/>
    <n v="54"/>
  </r>
  <r>
    <x v="0"/>
    <x v="5"/>
    <n v="54"/>
  </r>
  <r>
    <x v="0"/>
    <x v="0"/>
    <n v="629"/>
  </r>
  <r>
    <x v="0"/>
    <x v="1"/>
    <n v="17"/>
  </r>
  <r>
    <x v="0"/>
    <x v="2"/>
    <n v="177"/>
  </r>
  <r>
    <x v="0"/>
    <x v="3"/>
    <n v="69"/>
  </r>
  <r>
    <x v="0"/>
    <x v="4"/>
    <n v="0"/>
  </r>
  <r>
    <x v="0"/>
    <x v="5"/>
    <n v="8"/>
  </r>
  <r>
    <x v="0"/>
    <x v="0"/>
    <n v="30"/>
  </r>
  <r>
    <x v="0"/>
    <x v="1"/>
    <n v="0"/>
  </r>
  <r>
    <x v="0"/>
    <x v="2"/>
    <n v="9"/>
  </r>
  <r>
    <x v="0"/>
    <x v="3"/>
    <n v="0"/>
  </r>
  <r>
    <x v="0"/>
    <x v="4"/>
    <n v="0"/>
  </r>
  <r>
    <x v="0"/>
    <x v="5"/>
    <n v="3"/>
  </r>
  <r>
    <x v="1"/>
    <x v="0"/>
    <n v="320"/>
  </r>
  <r>
    <x v="1"/>
    <x v="1"/>
    <n v="48"/>
  </r>
  <r>
    <x v="1"/>
    <x v="2"/>
    <n v="133"/>
  </r>
  <r>
    <x v="1"/>
    <x v="3"/>
    <n v="39"/>
  </r>
  <r>
    <x v="1"/>
    <x v="4"/>
    <n v="72"/>
  </r>
  <r>
    <x v="1"/>
    <x v="5"/>
    <n v="48"/>
  </r>
  <r>
    <x v="0"/>
    <x v="0"/>
    <n v="320"/>
  </r>
  <r>
    <x v="0"/>
    <x v="1"/>
    <n v="48"/>
  </r>
  <r>
    <x v="0"/>
    <x v="2"/>
    <n v="133"/>
  </r>
  <r>
    <x v="0"/>
    <x v="3"/>
    <n v="39"/>
  </r>
  <r>
    <x v="0"/>
    <x v="4"/>
    <n v="72"/>
  </r>
  <r>
    <x v="0"/>
    <x v="5"/>
    <n v="48"/>
  </r>
  <r>
    <x v="6"/>
    <x v="0"/>
    <n v="3"/>
  </r>
  <r>
    <x v="6"/>
    <x v="1"/>
    <n v="1"/>
  </r>
  <r>
    <x v="6"/>
    <x v="2"/>
    <n v="8"/>
  </r>
  <r>
    <x v="6"/>
    <x v="3"/>
    <n v="4"/>
  </r>
  <r>
    <x v="6"/>
    <x v="4"/>
    <n v="3"/>
  </r>
  <r>
    <x v="6"/>
    <x v="5"/>
    <n v="3"/>
  </r>
  <r>
    <x v="5"/>
    <x v="0"/>
    <n v="215"/>
  </r>
  <r>
    <x v="5"/>
    <x v="1"/>
    <n v="7"/>
  </r>
  <r>
    <x v="5"/>
    <x v="2"/>
    <n v="33"/>
  </r>
  <r>
    <x v="5"/>
    <x v="3"/>
    <n v="3"/>
  </r>
  <r>
    <x v="5"/>
    <x v="4"/>
    <n v="0"/>
  </r>
  <r>
    <x v="5"/>
    <x v="5"/>
    <n v="13"/>
  </r>
  <r>
    <x v="0"/>
    <x v="0"/>
    <n v="311"/>
  </r>
  <r>
    <x v="0"/>
    <x v="1"/>
    <n v="26"/>
  </r>
  <r>
    <x v="0"/>
    <x v="2"/>
    <n v="640"/>
  </r>
  <r>
    <x v="0"/>
    <x v="3"/>
    <n v="180"/>
  </r>
  <r>
    <x v="0"/>
    <x v="4"/>
    <n v="37"/>
  </r>
  <r>
    <x v="0"/>
    <x v="5"/>
    <n v="121"/>
  </r>
  <r>
    <x v="1"/>
    <x v="0"/>
    <n v="29"/>
  </r>
  <r>
    <x v="1"/>
    <x v="1"/>
    <n v="0"/>
  </r>
  <r>
    <x v="1"/>
    <x v="2"/>
    <n v="5"/>
  </r>
  <r>
    <x v="1"/>
    <x v="3"/>
    <n v="0"/>
  </r>
  <r>
    <x v="1"/>
    <x v="4"/>
    <n v="1"/>
  </r>
  <r>
    <x v="1"/>
    <x v="5"/>
    <n v="5"/>
  </r>
  <r>
    <x v="0"/>
    <x v="0"/>
    <n v="112"/>
  </r>
  <r>
    <x v="0"/>
    <x v="1"/>
    <n v="6"/>
  </r>
  <r>
    <x v="0"/>
    <x v="2"/>
    <n v="92"/>
  </r>
  <r>
    <x v="0"/>
    <x v="3"/>
    <n v="3"/>
  </r>
  <r>
    <x v="0"/>
    <x v="4"/>
    <n v="9"/>
  </r>
  <r>
    <x v="0"/>
    <x v="5"/>
    <n v="38"/>
  </r>
  <r>
    <x v="0"/>
    <x v="0"/>
    <n v="7"/>
  </r>
  <r>
    <x v="0"/>
    <x v="1"/>
    <n v="2"/>
  </r>
  <r>
    <x v="0"/>
    <x v="2"/>
    <n v="6"/>
  </r>
  <r>
    <x v="0"/>
    <x v="3"/>
    <n v="2"/>
  </r>
  <r>
    <x v="0"/>
    <x v="4"/>
    <n v="0"/>
  </r>
  <r>
    <x v="0"/>
    <x v="5"/>
    <n v="3"/>
  </r>
  <r>
    <x v="5"/>
    <x v="0"/>
    <n v="7"/>
  </r>
  <r>
    <x v="5"/>
    <x v="1"/>
    <n v="11"/>
  </r>
  <r>
    <x v="5"/>
    <x v="2"/>
    <n v="3"/>
  </r>
  <r>
    <x v="5"/>
    <x v="3"/>
    <n v="10"/>
  </r>
  <r>
    <x v="5"/>
    <x v="4"/>
    <n v="4"/>
  </r>
  <r>
    <x v="5"/>
    <x v="5"/>
    <n v="20"/>
  </r>
  <r>
    <x v="0"/>
    <x v="0"/>
    <n v="5"/>
  </r>
  <r>
    <x v="0"/>
    <x v="1"/>
    <n v="23"/>
  </r>
  <r>
    <x v="0"/>
    <x v="2"/>
    <n v="15"/>
  </r>
  <r>
    <x v="0"/>
    <x v="3"/>
    <n v="0"/>
  </r>
  <r>
    <x v="0"/>
    <x v="4"/>
    <n v="18"/>
  </r>
  <r>
    <x v="0"/>
    <x v="5"/>
    <n v="14"/>
  </r>
  <r>
    <x v="0"/>
    <x v="0"/>
    <n v="1103"/>
  </r>
  <r>
    <x v="0"/>
    <x v="1"/>
    <n v="0"/>
  </r>
  <r>
    <x v="0"/>
    <x v="2"/>
    <n v="45"/>
  </r>
  <r>
    <x v="0"/>
    <x v="3"/>
    <n v="0"/>
  </r>
  <r>
    <x v="0"/>
    <x v="4"/>
    <n v="0"/>
  </r>
  <r>
    <x v="0"/>
    <x v="5"/>
    <n v="34"/>
  </r>
  <r>
    <x v="0"/>
    <x v="0"/>
    <n v="1103"/>
  </r>
  <r>
    <x v="0"/>
    <x v="1"/>
    <n v="0"/>
  </r>
  <r>
    <x v="0"/>
    <x v="2"/>
    <n v="45"/>
  </r>
  <r>
    <x v="0"/>
    <x v="3"/>
    <n v="0"/>
  </r>
  <r>
    <x v="0"/>
    <x v="4"/>
    <n v="0"/>
  </r>
  <r>
    <x v="0"/>
    <x v="5"/>
    <n v="34"/>
  </r>
  <r>
    <x v="0"/>
    <x v="0"/>
    <n v="1060"/>
  </r>
  <r>
    <x v="0"/>
    <x v="1"/>
    <n v="21"/>
  </r>
  <r>
    <x v="0"/>
    <x v="2"/>
    <n v="530"/>
  </r>
  <r>
    <x v="0"/>
    <x v="3"/>
    <n v="32"/>
  </r>
  <r>
    <x v="0"/>
    <x v="4"/>
    <n v="0"/>
  </r>
  <r>
    <x v="0"/>
    <x v="5"/>
    <n v="224"/>
  </r>
  <r>
    <x v="6"/>
    <x v="0"/>
    <n v="561"/>
  </r>
  <r>
    <x v="6"/>
    <x v="1"/>
    <n v="85"/>
  </r>
  <r>
    <x v="6"/>
    <x v="2"/>
    <n v="171"/>
  </r>
  <r>
    <x v="6"/>
    <x v="3"/>
    <n v="25"/>
  </r>
  <r>
    <x v="6"/>
    <x v="4"/>
    <n v="123"/>
  </r>
  <r>
    <x v="6"/>
    <x v="5"/>
    <n v="114"/>
  </r>
  <r>
    <x v="1"/>
    <x v="0"/>
    <n v="153"/>
  </r>
  <r>
    <x v="1"/>
    <x v="1"/>
    <n v="64"/>
  </r>
  <r>
    <x v="1"/>
    <x v="2"/>
    <n v="123"/>
  </r>
  <r>
    <x v="1"/>
    <x v="3"/>
    <n v="116"/>
  </r>
  <r>
    <x v="1"/>
    <x v="4"/>
    <n v="64"/>
  </r>
  <r>
    <x v="1"/>
    <x v="5"/>
    <n v="14"/>
  </r>
  <r>
    <x v="0"/>
    <x v="0"/>
    <n v="39"/>
  </r>
  <r>
    <x v="0"/>
    <x v="1"/>
    <n v="33"/>
  </r>
  <r>
    <x v="0"/>
    <x v="2"/>
    <n v="130"/>
  </r>
  <r>
    <x v="0"/>
    <x v="3"/>
    <n v="41"/>
  </r>
  <r>
    <x v="0"/>
    <x v="4"/>
    <n v="26"/>
  </r>
  <r>
    <x v="0"/>
    <x v="5"/>
    <n v="44"/>
  </r>
  <r>
    <x v="0"/>
    <x v="0"/>
    <n v="404"/>
  </r>
  <r>
    <x v="0"/>
    <x v="1"/>
    <n v="0"/>
  </r>
  <r>
    <x v="0"/>
    <x v="2"/>
    <n v="92"/>
  </r>
  <r>
    <x v="0"/>
    <x v="3"/>
    <n v="28"/>
  </r>
  <r>
    <x v="0"/>
    <x v="4"/>
    <n v="27"/>
  </r>
  <r>
    <x v="0"/>
    <x v="5"/>
    <n v="142"/>
  </r>
  <r>
    <x v="0"/>
    <x v="0"/>
    <n v="375"/>
  </r>
  <r>
    <x v="0"/>
    <x v="1"/>
    <n v="152"/>
  </r>
  <r>
    <x v="0"/>
    <x v="2"/>
    <n v="335"/>
  </r>
  <r>
    <x v="0"/>
    <x v="3"/>
    <n v="93"/>
  </r>
  <r>
    <x v="0"/>
    <x v="4"/>
    <n v="91"/>
  </r>
  <r>
    <x v="0"/>
    <x v="5"/>
    <n v="81"/>
  </r>
  <r>
    <x v="6"/>
    <x v="0"/>
    <n v="375"/>
  </r>
  <r>
    <x v="6"/>
    <x v="1"/>
    <n v="152"/>
  </r>
  <r>
    <x v="6"/>
    <x v="2"/>
    <n v="335"/>
  </r>
  <r>
    <x v="6"/>
    <x v="3"/>
    <n v="93"/>
  </r>
  <r>
    <x v="6"/>
    <x v="4"/>
    <n v="91"/>
  </r>
  <r>
    <x v="6"/>
    <x v="5"/>
    <n v="81"/>
  </r>
  <r>
    <x v="0"/>
    <x v="0"/>
    <n v="10"/>
  </r>
  <r>
    <x v="0"/>
    <x v="1"/>
    <n v="4"/>
  </r>
  <r>
    <x v="0"/>
    <x v="2"/>
    <n v="7"/>
  </r>
  <r>
    <x v="0"/>
    <x v="3"/>
    <n v="0"/>
  </r>
  <r>
    <x v="0"/>
    <x v="4"/>
    <n v="6"/>
  </r>
  <r>
    <x v="0"/>
    <x v="5"/>
    <n v="3"/>
  </r>
  <r>
    <x v="6"/>
    <x v="0"/>
    <n v="4"/>
  </r>
  <r>
    <x v="6"/>
    <x v="1"/>
    <n v="1"/>
  </r>
  <r>
    <x v="6"/>
    <x v="2"/>
    <n v="9"/>
  </r>
  <r>
    <x v="6"/>
    <x v="3"/>
    <n v="3"/>
  </r>
  <r>
    <x v="6"/>
    <x v="4"/>
    <n v="0"/>
  </r>
  <r>
    <x v="6"/>
    <x v="5"/>
    <n v="0"/>
  </r>
  <r>
    <x v="1"/>
    <x v="0"/>
    <n v="23"/>
  </r>
  <r>
    <x v="1"/>
    <x v="1"/>
    <n v="4"/>
  </r>
  <r>
    <x v="1"/>
    <x v="2"/>
    <n v="10"/>
  </r>
  <r>
    <x v="1"/>
    <x v="3"/>
    <n v="0"/>
  </r>
  <r>
    <x v="1"/>
    <x v="4"/>
    <n v="2"/>
  </r>
  <r>
    <x v="1"/>
    <x v="5"/>
    <n v="15"/>
  </r>
  <r>
    <x v="1"/>
    <x v="0"/>
    <n v="411"/>
  </r>
  <r>
    <x v="1"/>
    <x v="1"/>
    <n v="0"/>
  </r>
  <r>
    <x v="1"/>
    <x v="2"/>
    <n v="26"/>
  </r>
  <r>
    <x v="1"/>
    <x v="3"/>
    <n v="0"/>
  </r>
  <r>
    <x v="1"/>
    <x v="4"/>
    <n v="0"/>
  </r>
  <r>
    <x v="1"/>
    <x v="5"/>
    <n v="21"/>
  </r>
  <r>
    <x v="6"/>
    <x v="0"/>
    <n v="411"/>
  </r>
  <r>
    <x v="6"/>
    <x v="1"/>
    <n v="0"/>
  </r>
  <r>
    <x v="6"/>
    <x v="2"/>
    <n v="26"/>
  </r>
  <r>
    <x v="6"/>
    <x v="3"/>
    <n v="0"/>
  </r>
  <r>
    <x v="6"/>
    <x v="4"/>
    <n v="0"/>
  </r>
  <r>
    <x v="6"/>
    <x v="5"/>
    <n v="21"/>
  </r>
  <r>
    <x v="0"/>
    <x v="0"/>
    <n v="211"/>
  </r>
  <r>
    <x v="0"/>
    <x v="1"/>
    <n v="2"/>
  </r>
  <r>
    <x v="0"/>
    <x v="2"/>
    <n v="30"/>
  </r>
  <r>
    <x v="0"/>
    <x v="3"/>
    <n v="7"/>
  </r>
  <r>
    <x v="0"/>
    <x v="4"/>
    <n v="7"/>
  </r>
  <r>
    <x v="0"/>
    <x v="5"/>
    <n v="10"/>
  </r>
  <r>
    <x v="0"/>
    <x v="0"/>
    <n v="446"/>
  </r>
  <r>
    <x v="0"/>
    <x v="1"/>
    <n v="107"/>
  </r>
  <r>
    <x v="0"/>
    <x v="2"/>
    <n v="768"/>
  </r>
  <r>
    <x v="0"/>
    <x v="3"/>
    <n v="33"/>
  </r>
  <r>
    <x v="0"/>
    <x v="4"/>
    <n v="196"/>
  </r>
  <r>
    <x v="0"/>
    <x v="5"/>
    <n v="53"/>
  </r>
  <r>
    <x v="6"/>
    <x v="0"/>
    <n v="239"/>
  </r>
  <r>
    <x v="6"/>
    <x v="1"/>
    <n v="10"/>
  </r>
  <r>
    <x v="6"/>
    <x v="2"/>
    <n v="554"/>
  </r>
  <r>
    <x v="6"/>
    <x v="3"/>
    <n v="254"/>
  </r>
  <r>
    <x v="6"/>
    <x v="4"/>
    <n v="87"/>
  </r>
  <r>
    <x v="6"/>
    <x v="5"/>
    <n v="54"/>
  </r>
  <r>
    <x v="0"/>
    <x v="0"/>
    <n v="7"/>
  </r>
  <r>
    <x v="0"/>
    <x v="1"/>
    <n v="2"/>
  </r>
  <r>
    <x v="0"/>
    <x v="2"/>
    <n v="8"/>
  </r>
  <r>
    <x v="0"/>
    <x v="3"/>
    <n v="3"/>
  </r>
  <r>
    <x v="0"/>
    <x v="4"/>
    <n v="2"/>
  </r>
  <r>
    <x v="0"/>
    <x v="5"/>
    <n v="3"/>
  </r>
  <r>
    <x v="5"/>
    <x v="0"/>
    <n v="374"/>
  </r>
  <r>
    <x v="5"/>
    <x v="1"/>
    <n v="64"/>
  </r>
  <r>
    <x v="5"/>
    <x v="2"/>
    <n v="116"/>
  </r>
  <r>
    <x v="5"/>
    <x v="3"/>
    <n v="84"/>
  </r>
  <r>
    <x v="5"/>
    <x v="4"/>
    <n v="25"/>
  </r>
  <r>
    <x v="5"/>
    <x v="5"/>
    <n v="64"/>
  </r>
  <r>
    <x v="0"/>
    <x v="0"/>
    <n v="221"/>
  </r>
  <r>
    <x v="0"/>
    <x v="1"/>
    <n v="104"/>
  </r>
  <r>
    <x v="0"/>
    <x v="2"/>
    <n v="169"/>
  </r>
  <r>
    <x v="0"/>
    <x v="3"/>
    <n v="102"/>
  </r>
  <r>
    <x v="0"/>
    <x v="4"/>
    <n v="78"/>
  </r>
  <r>
    <x v="0"/>
    <x v="5"/>
    <n v="84"/>
  </r>
  <r>
    <x v="0"/>
    <x v="0"/>
    <n v="1218"/>
  </r>
  <r>
    <x v="0"/>
    <x v="1"/>
    <n v="107"/>
  </r>
  <r>
    <x v="0"/>
    <x v="2"/>
    <n v="304"/>
  </r>
  <r>
    <x v="0"/>
    <x v="3"/>
    <n v="23"/>
  </r>
  <r>
    <x v="0"/>
    <x v="4"/>
    <n v="143"/>
  </r>
  <r>
    <x v="0"/>
    <x v="5"/>
    <n v="33"/>
  </r>
  <r>
    <x v="0"/>
    <x v="0"/>
    <n v="1047"/>
  </r>
  <r>
    <x v="0"/>
    <x v="1"/>
    <n v="0"/>
  </r>
  <r>
    <x v="0"/>
    <x v="2"/>
    <n v="140"/>
  </r>
  <r>
    <x v="0"/>
    <x v="3"/>
    <n v="67"/>
  </r>
  <r>
    <x v="0"/>
    <x v="4"/>
    <n v="38"/>
  </r>
  <r>
    <x v="0"/>
    <x v="5"/>
    <n v="153"/>
  </r>
  <r>
    <x v="6"/>
    <x v="0"/>
    <n v="1206"/>
  </r>
  <r>
    <x v="6"/>
    <x v="1"/>
    <n v="55"/>
  </r>
  <r>
    <x v="6"/>
    <x v="2"/>
    <n v="445"/>
  </r>
  <r>
    <x v="6"/>
    <x v="3"/>
    <n v="168"/>
  </r>
  <r>
    <x v="6"/>
    <x v="4"/>
    <n v="18"/>
  </r>
  <r>
    <x v="6"/>
    <x v="5"/>
    <n v="18"/>
  </r>
  <r>
    <x v="0"/>
    <x v="0"/>
    <n v="20"/>
  </r>
  <r>
    <x v="0"/>
    <x v="1"/>
    <n v="3"/>
  </r>
  <r>
    <x v="0"/>
    <x v="2"/>
    <n v="4"/>
  </r>
  <r>
    <x v="0"/>
    <x v="3"/>
    <n v="2"/>
  </r>
  <r>
    <x v="0"/>
    <x v="4"/>
    <n v="0"/>
  </r>
  <r>
    <x v="0"/>
    <x v="5"/>
    <n v="2"/>
  </r>
  <r>
    <x v="0"/>
    <x v="0"/>
    <n v="274"/>
  </r>
  <r>
    <x v="0"/>
    <x v="1"/>
    <n v="83"/>
  </r>
  <r>
    <x v="0"/>
    <x v="2"/>
    <n v="216"/>
  </r>
  <r>
    <x v="0"/>
    <x v="3"/>
    <n v="151"/>
  </r>
  <r>
    <x v="0"/>
    <x v="4"/>
    <n v="141"/>
  </r>
  <r>
    <x v="0"/>
    <x v="5"/>
    <n v="224"/>
  </r>
  <r>
    <x v="0"/>
    <x v="0"/>
    <n v="27"/>
  </r>
  <r>
    <x v="0"/>
    <x v="1"/>
    <n v="1"/>
  </r>
  <r>
    <x v="0"/>
    <x v="2"/>
    <n v="12"/>
  </r>
  <r>
    <x v="0"/>
    <x v="3"/>
    <n v="2"/>
  </r>
  <r>
    <x v="0"/>
    <x v="4"/>
    <n v="0"/>
  </r>
  <r>
    <x v="0"/>
    <x v="5"/>
    <n v="10"/>
  </r>
  <r>
    <x v="0"/>
    <x v="0"/>
    <n v="19"/>
  </r>
  <r>
    <x v="0"/>
    <x v="1"/>
    <n v="3"/>
  </r>
  <r>
    <x v="0"/>
    <x v="2"/>
    <n v="19"/>
  </r>
  <r>
    <x v="0"/>
    <x v="3"/>
    <n v="4"/>
  </r>
  <r>
    <x v="0"/>
    <x v="4"/>
    <n v="5"/>
  </r>
  <r>
    <x v="0"/>
    <x v="5"/>
    <n v="26"/>
  </r>
  <r>
    <x v="0"/>
    <x v="0"/>
    <n v="584"/>
  </r>
  <r>
    <x v="0"/>
    <x v="1"/>
    <n v="100"/>
  </r>
  <r>
    <x v="0"/>
    <x v="2"/>
    <n v="835"/>
  </r>
  <r>
    <x v="0"/>
    <x v="3"/>
    <n v="65"/>
  </r>
  <r>
    <x v="0"/>
    <x v="4"/>
    <n v="83"/>
  </r>
  <r>
    <x v="0"/>
    <x v="5"/>
    <n v="35"/>
  </r>
  <r>
    <x v="0"/>
    <x v="0"/>
    <n v="738"/>
  </r>
  <r>
    <x v="0"/>
    <x v="1"/>
    <n v="20"/>
  </r>
  <r>
    <x v="0"/>
    <x v="2"/>
    <n v="172"/>
  </r>
  <r>
    <x v="0"/>
    <x v="3"/>
    <n v="52"/>
  </r>
  <r>
    <x v="0"/>
    <x v="4"/>
    <n v="50"/>
  </r>
  <r>
    <x v="0"/>
    <x v="5"/>
    <n v="20"/>
  </r>
  <r>
    <x v="6"/>
    <x v="0"/>
    <n v="889"/>
  </r>
  <r>
    <x v="6"/>
    <x v="1"/>
    <n v="55"/>
  </r>
  <r>
    <x v="6"/>
    <x v="2"/>
    <n v="685"/>
  </r>
  <r>
    <x v="6"/>
    <x v="3"/>
    <n v="168"/>
  </r>
  <r>
    <x v="6"/>
    <x v="4"/>
    <n v="92"/>
  </r>
  <r>
    <x v="6"/>
    <x v="5"/>
    <n v="129"/>
  </r>
  <r>
    <x v="0"/>
    <x v="0"/>
    <n v="146"/>
  </r>
  <r>
    <x v="0"/>
    <x v="1"/>
    <n v="0"/>
  </r>
  <r>
    <x v="0"/>
    <x v="2"/>
    <n v="93"/>
  </r>
  <r>
    <x v="0"/>
    <x v="3"/>
    <n v="7"/>
  </r>
  <r>
    <x v="0"/>
    <x v="4"/>
    <n v="13"/>
  </r>
  <r>
    <x v="0"/>
    <x v="5"/>
    <n v="73"/>
  </r>
  <r>
    <x v="6"/>
    <x v="0"/>
    <n v="315"/>
  </r>
  <r>
    <x v="6"/>
    <x v="1"/>
    <n v="26"/>
  </r>
  <r>
    <x v="6"/>
    <x v="2"/>
    <n v="473"/>
  </r>
  <r>
    <x v="6"/>
    <x v="3"/>
    <n v="220"/>
  </r>
  <r>
    <x v="6"/>
    <x v="4"/>
    <n v="12"/>
  </r>
  <r>
    <x v="6"/>
    <x v="5"/>
    <n v="182"/>
  </r>
  <r>
    <x v="0"/>
    <x v="0"/>
    <n v="18"/>
  </r>
  <r>
    <x v="0"/>
    <x v="1"/>
    <n v="3"/>
  </r>
  <r>
    <x v="0"/>
    <x v="2"/>
    <n v="19"/>
  </r>
  <r>
    <x v="0"/>
    <x v="3"/>
    <n v="3"/>
  </r>
  <r>
    <x v="0"/>
    <x v="4"/>
    <n v="3"/>
  </r>
  <r>
    <x v="0"/>
    <x v="5"/>
    <n v="6"/>
  </r>
  <r>
    <x v="5"/>
    <x v="0"/>
    <n v="18"/>
  </r>
  <r>
    <x v="5"/>
    <x v="1"/>
    <n v="3"/>
  </r>
  <r>
    <x v="5"/>
    <x v="2"/>
    <n v="19"/>
  </r>
  <r>
    <x v="5"/>
    <x v="3"/>
    <n v="3"/>
  </r>
  <r>
    <x v="5"/>
    <x v="4"/>
    <n v="3"/>
  </r>
  <r>
    <x v="5"/>
    <x v="5"/>
    <n v="6"/>
  </r>
  <r>
    <x v="6"/>
    <x v="0"/>
    <n v="15"/>
  </r>
  <r>
    <x v="6"/>
    <x v="1"/>
    <n v="20"/>
  </r>
  <r>
    <x v="6"/>
    <x v="2"/>
    <n v="25"/>
  </r>
  <r>
    <x v="6"/>
    <x v="3"/>
    <n v="2"/>
  </r>
  <r>
    <x v="6"/>
    <x v="4"/>
    <n v="7"/>
  </r>
  <r>
    <x v="6"/>
    <x v="5"/>
    <n v="26"/>
  </r>
  <r>
    <x v="0"/>
    <x v="0"/>
    <n v="815"/>
  </r>
  <r>
    <x v="0"/>
    <x v="1"/>
    <n v="8"/>
  </r>
  <r>
    <x v="0"/>
    <x v="2"/>
    <n v="53"/>
  </r>
  <r>
    <x v="0"/>
    <x v="3"/>
    <n v="11"/>
  </r>
  <r>
    <x v="0"/>
    <x v="4"/>
    <n v="0"/>
  </r>
  <r>
    <x v="0"/>
    <x v="5"/>
    <n v="70"/>
  </r>
  <r>
    <x v="0"/>
    <x v="0"/>
    <n v="9"/>
  </r>
  <r>
    <x v="0"/>
    <x v="1"/>
    <n v="7"/>
  </r>
  <r>
    <x v="0"/>
    <x v="2"/>
    <n v="13"/>
  </r>
  <r>
    <x v="0"/>
    <x v="3"/>
    <n v="3"/>
  </r>
  <r>
    <x v="0"/>
    <x v="4"/>
    <n v="2"/>
  </r>
  <r>
    <x v="0"/>
    <x v="5"/>
    <n v="20"/>
  </r>
  <r>
    <x v="0"/>
    <x v="0"/>
    <n v="247"/>
  </r>
  <r>
    <x v="0"/>
    <x v="1"/>
    <n v="8"/>
  </r>
  <r>
    <x v="0"/>
    <x v="2"/>
    <n v="160"/>
  </r>
  <r>
    <x v="0"/>
    <x v="3"/>
    <n v="6"/>
  </r>
  <r>
    <x v="0"/>
    <x v="4"/>
    <n v="8"/>
  </r>
  <r>
    <x v="0"/>
    <x v="5"/>
    <n v="65"/>
  </r>
  <r>
    <x v="4"/>
    <x v="0"/>
    <n v="1115"/>
  </r>
  <r>
    <x v="4"/>
    <x v="1"/>
    <n v="12"/>
  </r>
  <r>
    <x v="4"/>
    <x v="2"/>
    <n v="128"/>
  </r>
  <r>
    <x v="4"/>
    <x v="3"/>
    <n v="33"/>
  </r>
  <r>
    <x v="4"/>
    <x v="4"/>
    <n v="12"/>
  </r>
  <r>
    <x v="4"/>
    <x v="5"/>
    <n v="76"/>
  </r>
  <r>
    <x v="1"/>
    <x v="0"/>
    <n v="68"/>
  </r>
  <r>
    <x v="1"/>
    <x v="1"/>
    <n v="0"/>
  </r>
  <r>
    <x v="1"/>
    <x v="2"/>
    <n v="226"/>
  </r>
  <r>
    <x v="1"/>
    <x v="3"/>
    <n v="51"/>
  </r>
  <r>
    <x v="1"/>
    <x v="4"/>
    <n v="157"/>
  </r>
  <r>
    <x v="1"/>
    <x v="5"/>
    <n v="68"/>
  </r>
  <r>
    <x v="0"/>
    <x v="0"/>
    <n v="185"/>
  </r>
  <r>
    <x v="0"/>
    <x v="1"/>
    <n v="8"/>
  </r>
  <r>
    <x v="0"/>
    <x v="2"/>
    <n v="133"/>
  </r>
  <r>
    <x v="0"/>
    <x v="3"/>
    <n v="56"/>
  </r>
  <r>
    <x v="0"/>
    <x v="4"/>
    <n v="56"/>
  </r>
  <r>
    <x v="0"/>
    <x v="5"/>
    <n v="12"/>
  </r>
  <r>
    <x v="4"/>
    <x v="0"/>
    <n v="54"/>
  </r>
  <r>
    <x v="4"/>
    <x v="1"/>
    <n v="0"/>
  </r>
  <r>
    <x v="4"/>
    <x v="2"/>
    <n v="10"/>
  </r>
  <r>
    <x v="4"/>
    <x v="3"/>
    <n v="0"/>
  </r>
  <r>
    <x v="4"/>
    <x v="4"/>
    <n v="0"/>
  </r>
  <r>
    <x v="4"/>
    <x v="5"/>
    <n v="2"/>
  </r>
  <r>
    <x v="0"/>
    <x v="0"/>
    <n v="411"/>
  </r>
  <r>
    <x v="0"/>
    <x v="1"/>
    <n v="106"/>
  </r>
  <r>
    <x v="0"/>
    <x v="2"/>
    <n v="147"/>
  </r>
  <r>
    <x v="0"/>
    <x v="3"/>
    <n v="54"/>
  </r>
  <r>
    <x v="0"/>
    <x v="4"/>
    <n v="115"/>
  </r>
  <r>
    <x v="0"/>
    <x v="5"/>
    <n v="66"/>
  </r>
  <r>
    <x v="4"/>
    <x v="0"/>
    <n v="7"/>
  </r>
  <r>
    <x v="4"/>
    <x v="1"/>
    <n v="2"/>
  </r>
  <r>
    <x v="4"/>
    <x v="2"/>
    <n v="9"/>
  </r>
  <r>
    <x v="4"/>
    <x v="3"/>
    <n v="2"/>
  </r>
  <r>
    <x v="4"/>
    <x v="4"/>
    <n v="0"/>
  </r>
  <r>
    <x v="4"/>
    <x v="5"/>
    <n v="2"/>
  </r>
  <r>
    <x v="2"/>
    <x v="0"/>
    <n v="182"/>
  </r>
  <r>
    <x v="2"/>
    <x v="1"/>
    <n v="17"/>
  </r>
  <r>
    <x v="2"/>
    <x v="2"/>
    <n v="259"/>
  </r>
  <r>
    <x v="2"/>
    <x v="3"/>
    <n v="77"/>
  </r>
  <r>
    <x v="2"/>
    <x v="4"/>
    <n v="70"/>
  </r>
  <r>
    <x v="2"/>
    <x v="5"/>
    <n v="29"/>
  </r>
  <r>
    <x v="0"/>
    <x v="0"/>
    <n v="251"/>
  </r>
  <r>
    <x v="0"/>
    <x v="1"/>
    <n v="108"/>
  </r>
  <r>
    <x v="0"/>
    <x v="2"/>
    <n v="334"/>
  </r>
  <r>
    <x v="0"/>
    <x v="3"/>
    <n v="65"/>
  </r>
  <r>
    <x v="0"/>
    <x v="4"/>
    <n v="92"/>
  </r>
  <r>
    <x v="0"/>
    <x v="5"/>
    <n v="117"/>
  </r>
  <r>
    <x v="2"/>
    <x v="0"/>
    <n v="28"/>
  </r>
  <r>
    <x v="2"/>
    <x v="1"/>
    <n v="0"/>
  </r>
  <r>
    <x v="2"/>
    <x v="2"/>
    <n v="6"/>
  </r>
  <r>
    <x v="2"/>
    <x v="3"/>
    <n v="1"/>
  </r>
  <r>
    <x v="2"/>
    <x v="4"/>
    <n v="1"/>
  </r>
  <r>
    <x v="2"/>
    <x v="5"/>
    <n v="13"/>
  </r>
  <r>
    <x v="0"/>
    <x v="0"/>
    <n v="20"/>
  </r>
  <r>
    <x v="0"/>
    <x v="1"/>
    <n v="2"/>
  </r>
  <r>
    <x v="0"/>
    <x v="2"/>
    <n v="9"/>
  </r>
  <r>
    <x v="0"/>
    <x v="3"/>
    <n v="4"/>
  </r>
  <r>
    <x v="0"/>
    <x v="4"/>
    <n v="6"/>
  </r>
  <r>
    <x v="0"/>
    <x v="5"/>
    <n v="20"/>
  </r>
  <r>
    <x v="0"/>
    <x v="0"/>
    <n v="416"/>
  </r>
  <r>
    <x v="0"/>
    <x v="1"/>
    <n v="46"/>
  </r>
  <r>
    <x v="0"/>
    <x v="2"/>
    <n v="925"/>
  </r>
  <r>
    <x v="0"/>
    <x v="3"/>
    <n v="60"/>
  </r>
  <r>
    <x v="0"/>
    <x v="4"/>
    <n v="107"/>
  </r>
  <r>
    <x v="0"/>
    <x v="5"/>
    <n v="46"/>
  </r>
  <r>
    <x v="6"/>
    <x v="0"/>
    <n v="14"/>
  </r>
  <r>
    <x v="6"/>
    <x v="1"/>
    <n v="1"/>
  </r>
  <r>
    <x v="6"/>
    <x v="2"/>
    <n v="21"/>
  </r>
  <r>
    <x v="6"/>
    <x v="3"/>
    <n v="2"/>
  </r>
  <r>
    <x v="6"/>
    <x v="4"/>
    <n v="3"/>
  </r>
  <r>
    <x v="6"/>
    <x v="5"/>
    <n v="25"/>
  </r>
  <r>
    <x v="1"/>
    <x v="0"/>
    <n v="112"/>
  </r>
  <r>
    <x v="1"/>
    <x v="1"/>
    <n v="1"/>
  </r>
  <r>
    <x v="1"/>
    <x v="2"/>
    <n v="54"/>
  </r>
  <r>
    <x v="1"/>
    <x v="3"/>
    <n v="7"/>
  </r>
  <r>
    <x v="1"/>
    <x v="4"/>
    <n v="7"/>
  </r>
  <r>
    <x v="1"/>
    <x v="5"/>
    <n v="36"/>
  </r>
  <r>
    <x v="6"/>
    <x v="0"/>
    <n v="141"/>
  </r>
  <r>
    <x v="6"/>
    <x v="1"/>
    <n v="8"/>
  </r>
  <r>
    <x v="6"/>
    <x v="2"/>
    <n v="129"/>
  </r>
  <r>
    <x v="6"/>
    <x v="3"/>
    <n v="3"/>
  </r>
  <r>
    <x v="6"/>
    <x v="4"/>
    <n v="11"/>
  </r>
  <r>
    <x v="6"/>
    <x v="5"/>
    <n v="47"/>
  </r>
  <r>
    <x v="5"/>
    <x v="0"/>
    <n v="50"/>
  </r>
  <r>
    <x v="5"/>
    <x v="1"/>
    <n v="1"/>
  </r>
  <r>
    <x v="5"/>
    <x v="2"/>
    <n v="27"/>
  </r>
  <r>
    <x v="5"/>
    <x v="3"/>
    <n v="6"/>
  </r>
  <r>
    <x v="5"/>
    <x v="4"/>
    <n v="7"/>
  </r>
  <r>
    <x v="5"/>
    <x v="5"/>
    <n v="1"/>
  </r>
  <r>
    <x v="0"/>
    <x v="0"/>
    <n v="166"/>
  </r>
  <r>
    <x v="0"/>
    <x v="1"/>
    <n v="75"/>
  </r>
  <r>
    <x v="0"/>
    <x v="2"/>
    <n v="96"/>
  </r>
  <r>
    <x v="0"/>
    <x v="3"/>
    <n v="119"/>
  </r>
  <r>
    <x v="0"/>
    <x v="4"/>
    <n v="107"/>
  </r>
  <r>
    <x v="0"/>
    <x v="5"/>
    <n v="59"/>
  </r>
  <r>
    <x v="1"/>
    <x v="0"/>
    <n v="562"/>
  </r>
  <r>
    <x v="1"/>
    <x v="1"/>
    <n v="81"/>
  </r>
  <r>
    <x v="1"/>
    <x v="2"/>
    <n v="276"/>
  </r>
  <r>
    <x v="1"/>
    <x v="3"/>
    <n v="80"/>
  </r>
  <r>
    <x v="1"/>
    <x v="4"/>
    <n v="40"/>
  </r>
  <r>
    <x v="1"/>
    <x v="5"/>
    <n v="81"/>
  </r>
  <r>
    <x v="1"/>
    <x v="0"/>
    <n v="72"/>
  </r>
  <r>
    <x v="1"/>
    <x v="1"/>
    <n v="7"/>
  </r>
  <r>
    <x v="1"/>
    <x v="2"/>
    <n v="58"/>
  </r>
  <r>
    <x v="1"/>
    <x v="3"/>
    <n v="13"/>
  </r>
  <r>
    <x v="1"/>
    <x v="4"/>
    <n v="1"/>
  </r>
  <r>
    <x v="1"/>
    <x v="5"/>
    <n v="24"/>
  </r>
  <r>
    <x v="0"/>
    <x v="0"/>
    <n v="315"/>
  </r>
  <r>
    <x v="0"/>
    <x v="1"/>
    <n v="0"/>
  </r>
  <r>
    <x v="0"/>
    <x v="2"/>
    <n v="31"/>
  </r>
  <r>
    <x v="0"/>
    <x v="3"/>
    <n v="4"/>
  </r>
  <r>
    <x v="0"/>
    <x v="4"/>
    <n v="0"/>
  </r>
  <r>
    <x v="0"/>
    <x v="5"/>
    <n v="91"/>
  </r>
  <r>
    <x v="0"/>
    <x v="0"/>
    <n v="438"/>
  </r>
  <r>
    <x v="0"/>
    <x v="1"/>
    <n v="169"/>
  </r>
  <r>
    <x v="0"/>
    <x v="2"/>
    <n v="565"/>
  </r>
  <r>
    <x v="0"/>
    <x v="3"/>
    <n v="91"/>
  </r>
  <r>
    <x v="0"/>
    <x v="4"/>
    <n v="169"/>
  </r>
  <r>
    <x v="0"/>
    <x v="5"/>
    <n v="70"/>
  </r>
  <r>
    <x v="0"/>
    <x v="0"/>
    <n v="19"/>
  </r>
  <r>
    <x v="0"/>
    <x v="1"/>
    <n v="1"/>
  </r>
  <r>
    <x v="0"/>
    <x v="2"/>
    <n v="14"/>
  </r>
  <r>
    <x v="0"/>
    <x v="3"/>
    <n v="3"/>
  </r>
  <r>
    <x v="0"/>
    <x v="4"/>
    <n v="2"/>
  </r>
  <r>
    <x v="0"/>
    <x v="5"/>
    <n v="4"/>
  </r>
  <r>
    <x v="0"/>
    <x v="0"/>
    <n v="134"/>
  </r>
  <r>
    <x v="0"/>
    <x v="1"/>
    <n v="8"/>
  </r>
  <r>
    <x v="0"/>
    <x v="2"/>
    <n v="76"/>
  </r>
  <r>
    <x v="0"/>
    <x v="3"/>
    <n v="6"/>
  </r>
  <r>
    <x v="0"/>
    <x v="4"/>
    <n v="0"/>
  </r>
  <r>
    <x v="0"/>
    <x v="5"/>
    <n v="11"/>
  </r>
  <r>
    <x v="0"/>
    <x v="0"/>
    <n v="283"/>
  </r>
  <r>
    <x v="0"/>
    <x v="1"/>
    <n v="112"/>
  </r>
  <r>
    <x v="0"/>
    <x v="2"/>
    <n v="151"/>
  </r>
  <r>
    <x v="0"/>
    <x v="3"/>
    <n v="51"/>
  </r>
  <r>
    <x v="0"/>
    <x v="4"/>
    <n v="72"/>
  </r>
  <r>
    <x v="0"/>
    <x v="5"/>
    <n v="125"/>
  </r>
  <r>
    <x v="4"/>
    <x v="0"/>
    <n v="2"/>
  </r>
  <r>
    <x v="4"/>
    <x v="1"/>
    <n v="1"/>
  </r>
  <r>
    <x v="4"/>
    <x v="2"/>
    <n v="6"/>
  </r>
  <r>
    <x v="4"/>
    <x v="3"/>
    <n v="2"/>
  </r>
  <r>
    <x v="4"/>
    <x v="4"/>
    <n v="1"/>
  </r>
  <r>
    <x v="4"/>
    <x v="5"/>
    <n v="1"/>
  </r>
  <r>
    <x v="0"/>
    <x v="0"/>
    <n v="75"/>
  </r>
  <r>
    <x v="0"/>
    <x v="1"/>
    <n v="12"/>
  </r>
  <r>
    <x v="0"/>
    <x v="2"/>
    <n v="141"/>
  </r>
  <r>
    <x v="0"/>
    <x v="3"/>
    <n v="43"/>
  </r>
  <r>
    <x v="0"/>
    <x v="4"/>
    <n v="39"/>
  </r>
  <r>
    <x v="0"/>
    <x v="5"/>
    <n v="187"/>
  </r>
  <r>
    <x v="0"/>
    <x v="0"/>
    <n v="75"/>
  </r>
  <r>
    <x v="0"/>
    <x v="1"/>
    <n v="12"/>
  </r>
  <r>
    <x v="0"/>
    <x v="2"/>
    <n v="141"/>
  </r>
  <r>
    <x v="0"/>
    <x v="3"/>
    <n v="43"/>
  </r>
  <r>
    <x v="0"/>
    <x v="4"/>
    <n v="39"/>
  </r>
  <r>
    <x v="0"/>
    <x v="5"/>
    <n v="187"/>
  </r>
  <r>
    <x v="0"/>
    <x v="0"/>
    <n v="347"/>
  </r>
  <r>
    <x v="0"/>
    <x v="1"/>
    <n v="44"/>
  </r>
  <r>
    <x v="0"/>
    <x v="2"/>
    <n v="534"/>
  </r>
  <r>
    <x v="0"/>
    <x v="3"/>
    <n v="17"/>
  </r>
  <r>
    <x v="0"/>
    <x v="4"/>
    <n v="0"/>
  </r>
  <r>
    <x v="0"/>
    <x v="5"/>
    <n v="26"/>
  </r>
  <r>
    <x v="0"/>
    <x v="0"/>
    <n v="347"/>
  </r>
  <r>
    <x v="0"/>
    <x v="1"/>
    <n v="44"/>
  </r>
  <r>
    <x v="0"/>
    <x v="2"/>
    <n v="534"/>
  </r>
  <r>
    <x v="0"/>
    <x v="3"/>
    <n v="17"/>
  </r>
  <r>
    <x v="0"/>
    <x v="4"/>
    <n v="0"/>
  </r>
  <r>
    <x v="0"/>
    <x v="5"/>
    <n v="26"/>
  </r>
  <r>
    <x v="6"/>
    <x v="0"/>
    <n v="492"/>
  </r>
  <r>
    <x v="6"/>
    <x v="1"/>
    <n v="0"/>
  </r>
  <r>
    <x v="6"/>
    <x v="2"/>
    <n v="37"/>
  </r>
  <r>
    <x v="6"/>
    <x v="3"/>
    <n v="7"/>
  </r>
  <r>
    <x v="6"/>
    <x v="4"/>
    <n v="0"/>
  </r>
  <r>
    <x v="6"/>
    <x v="5"/>
    <n v="42"/>
  </r>
  <r>
    <x v="4"/>
    <x v="0"/>
    <n v="15"/>
  </r>
  <r>
    <x v="4"/>
    <x v="1"/>
    <n v="2"/>
  </r>
  <r>
    <x v="4"/>
    <x v="2"/>
    <n v="10"/>
  </r>
  <r>
    <x v="4"/>
    <x v="3"/>
    <n v="0"/>
  </r>
  <r>
    <x v="4"/>
    <x v="4"/>
    <n v="1"/>
  </r>
  <r>
    <x v="4"/>
    <x v="5"/>
    <n v="4"/>
  </r>
  <r>
    <x v="0"/>
    <x v="0"/>
    <n v="364"/>
  </r>
  <r>
    <x v="0"/>
    <x v="1"/>
    <n v="40"/>
  </r>
  <r>
    <x v="0"/>
    <x v="2"/>
    <n v="425"/>
  </r>
  <r>
    <x v="0"/>
    <x v="3"/>
    <n v="158"/>
  </r>
  <r>
    <x v="0"/>
    <x v="4"/>
    <n v="60"/>
  </r>
  <r>
    <x v="0"/>
    <x v="5"/>
    <n v="50"/>
  </r>
  <r>
    <x v="0"/>
    <x v="0"/>
    <n v="206"/>
  </r>
  <r>
    <x v="0"/>
    <x v="1"/>
    <n v="10"/>
  </r>
  <r>
    <x v="0"/>
    <x v="2"/>
    <n v="67"/>
  </r>
  <r>
    <x v="0"/>
    <x v="3"/>
    <n v="30"/>
  </r>
  <r>
    <x v="0"/>
    <x v="4"/>
    <n v="27"/>
  </r>
  <r>
    <x v="0"/>
    <x v="5"/>
    <n v="71"/>
  </r>
  <r>
    <x v="0"/>
    <x v="0"/>
    <n v="135"/>
  </r>
  <r>
    <x v="0"/>
    <x v="1"/>
    <n v="1"/>
  </r>
  <r>
    <x v="0"/>
    <x v="2"/>
    <n v="41"/>
  </r>
  <r>
    <x v="0"/>
    <x v="3"/>
    <n v="10"/>
  </r>
  <r>
    <x v="0"/>
    <x v="4"/>
    <n v="1"/>
  </r>
  <r>
    <x v="0"/>
    <x v="5"/>
    <n v="67"/>
  </r>
  <r>
    <x v="0"/>
    <x v="0"/>
    <n v="861"/>
  </r>
  <r>
    <x v="0"/>
    <x v="1"/>
    <n v="138"/>
  </r>
  <r>
    <x v="0"/>
    <x v="2"/>
    <n v="461"/>
  </r>
  <r>
    <x v="0"/>
    <x v="3"/>
    <n v="60"/>
  </r>
  <r>
    <x v="0"/>
    <x v="4"/>
    <n v="30"/>
  </r>
  <r>
    <x v="0"/>
    <x v="5"/>
    <n v="61"/>
  </r>
  <r>
    <x v="6"/>
    <x v="0"/>
    <n v="1016"/>
  </r>
  <r>
    <x v="6"/>
    <x v="1"/>
    <n v="12"/>
  </r>
  <r>
    <x v="6"/>
    <x v="2"/>
    <n v="215"/>
  </r>
  <r>
    <x v="6"/>
    <x v="3"/>
    <n v="16"/>
  </r>
  <r>
    <x v="6"/>
    <x v="4"/>
    <n v="12"/>
  </r>
  <r>
    <x v="6"/>
    <x v="5"/>
    <n v="63"/>
  </r>
  <r>
    <x v="2"/>
    <x v="0"/>
    <n v="8"/>
  </r>
  <r>
    <x v="2"/>
    <x v="1"/>
    <n v="15"/>
  </r>
  <r>
    <x v="2"/>
    <x v="2"/>
    <n v="27"/>
  </r>
  <r>
    <x v="2"/>
    <x v="3"/>
    <n v="0"/>
  </r>
  <r>
    <x v="2"/>
    <x v="4"/>
    <n v="20"/>
  </r>
  <r>
    <x v="2"/>
    <x v="5"/>
    <n v="33"/>
  </r>
  <r>
    <x v="3"/>
    <x v="0"/>
    <n v="432"/>
  </r>
  <r>
    <x v="3"/>
    <x v="1"/>
    <n v="79"/>
  </r>
  <r>
    <x v="3"/>
    <x v="2"/>
    <n v="341"/>
  </r>
  <r>
    <x v="3"/>
    <x v="3"/>
    <n v="177"/>
  </r>
  <r>
    <x v="3"/>
    <x v="4"/>
    <n v="136"/>
  </r>
  <r>
    <x v="3"/>
    <x v="5"/>
    <n v="170"/>
  </r>
  <r>
    <x v="2"/>
    <x v="0"/>
    <n v="270"/>
  </r>
  <r>
    <x v="2"/>
    <x v="1"/>
    <n v="3"/>
  </r>
  <r>
    <x v="2"/>
    <x v="2"/>
    <n v="27"/>
  </r>
  <r>
    <x v="2"/>
    <x v="3"/>
    <n v="39"/>
  </r>
  <r>
    <x v="2"/>
    <x v="4"/>
    <n v="6"/>
  </r>
  <r>
    <x v="2"/>
    <x v="5"/>
    <n v="99"/>
  </r>
  <r>
    <x v="0"/>
    <x v="0"/>
    <n v="270"/>
  </r>
  <r>
    <x v="0"/>
    <x v="1"/>
    <n v="3"/>
  </r>
  <r>
    <x v="0"/>
    <x v="2"/>
    <n v="27"/>
  </r>
  <r>
    <x v="0"/>
    <x v="3"/>
    <n v="39"/>
  </r>
  <r>
    <x v="0"/>
    <x v="4"/>
    <n v="6"/>
  </r>
  <r>
    <x v="0"/>
    <x v="5"/>
    <n v="99"/>
  </r>
  <r>
    <x v="1"/>
    <x v="0"/>
    <n v="722"/>
  </r>
  <r>
    <x v="1"/>
    <x v="1"/>
    <n v="27"/>
  </r>
  <r>
    <x v="1"/>
    <x v="2"/>
    <n v="102"/>
  </r>
  <r>
    <x v="1"/>
    <x v="3"/>
    <n v="44"/>
  </r>
  <r>
    <x v="1"/>
    <x v="4"/>
    <n v="72"/>
  </r>
  <r>
    <x v="1"/>
    <x v="5"/>
    <n v="168"/>
  </r>
  <r>
    <x v="1"/>
    <x v="0"/>
    <n v="516"/>
  </r>
  <r>
    <x v="1"/>
    <x v="1"/>
    <n v="0"/>
  </r>
  <r>
    <x v="1"/>
    <x v="2"/>
    <n v="21"/>
  </r>
  <r>
    <x v="1"/>
    <x v="3"/>
    <n v="0"/>
  </r>
  <r>
    <x v="1"/>
    <x v="4"/>
    <n v="0"/>
  </r>
  <r>
    <x v="1"/>
    <x v="5"/>
    <n v="5"/>
  </r>
  <r>
    <x v="0"/>
    <x v="0"/>
    <n v="410"/>
  </r>
  <r>
    <x v="0"/>
    <x v="1"/>
    <n v="16"/>
  </r>
  <r>
    <x v="0"/>
    <x v="2"/>
    <n v="114"/>
  </r>
  <r>
    <x v="0"/>
    <x v="3"/>
    <n v="0"/>
  </r>
  <r>
    <x v="0"/>
    <x v="4"/>
    <n v="5"/>
  </r>
  <r>
    <x v="0"/>
    <x v="5"/>
    <n v="49"/>
  </r>
  <r>
    <x v="0"/>
    <x v="0"/>
    <n v="159"/>
  </r>
  <r>
    <x v="0"/>
    <x v="1"/>
    <n v="4"/>
  </r>
  <r>
    <x v="0"/>
    <x v="2"/>
    <n v="45"/>
  </r>
  <r>
    <x v="0"/>
    <x v="3"/>
    <n v="6"/>
  </r>
  <r>
    <x v="0"/>
    <x v="4"/>
    <n v="2"/>
  </r>
  <r>
    <x v="0"/>
    <x v="5"/>
    <n v="38"/>
  </r>
  <r>
    <x v="1"/>
    <x v="0"/>
    <n v="1"/>
  </r>
  <r>
    <x v="1"/>
    <x v="1"/>
    <n v="3"/>
  </r>
  <r>
    <x v="1"/>
    <x v="2"/>
    <n v="2"/>
  </r>
  <r>
    <x v="1"/>
    <x v="3"/>
    <n v="20"/>
  </r>
  <r>
    <x v="1"/>
    <x v="4"/>
    <n v="30"/>
  </r>
  <r>
    <x v="1"/>
    <x v="5"/>
    <n v="47"/>
  </r>
  <r>
    <x v="4"/>
    <x v="0"/>
    <n v="350"/>
  </r>
  <r>
    <x v="4"/>
    <x v="1"/>
    <n v="60"/>
  </r>
  <r>
    <x v="4"/>
    <x v="2"/>
    <n v="568"/>
  </r>
  <r>
    <x v="4"/>
    <x v="3"/>
    <n v="110"/>
  </r>
  <r>
    <x v="4"/>
    <x v="4"/>
    <n v="133"/>
  </r>
  <r>
    <x v="4"/>
    <x v="5"/>
    <n v="145"/>
  </r>
  <r>
    <x v="0"/>
    <x v="0"/>
    <n v="350"/>
  </r>
  <r>
    <x v="0"/>
    <x v="1"/>
    <n v="60"/>
  </r>
  <r>
    <x v="0"/>
    <x v="2"/>
    <n v="568"/>
  </r>
  <r>
    <x v="0"/>
    <x v="3"/>
    <n v="110"/>
  </r>
  <r>
    <x v="0"/>
    <x v="4"/>
    <n v="133"/>
  </r>
  <r>
    <x v="0"/>
    <x v="5"/>
    <n v="145"/>
  </r>
  <r>
    <x v="0"/>
    <x v="0"/>
    <n v="403"/>
  </r>
  <r>
    <x v="0"/>
    <x v="1"/>
    <n v="24"/>
  </r>
  <r>
    <x v="0"/>
    <x v="2"/>
    <n v="29"/>
  </r>
  <r>
    <x v="0"/>
    <x v="3"/>
    <n v="6"/>
  </r>
  <r>
    <x v="0"/>
    <x v="4"/>
    <n v="24"/>
  </r>
  <r>
    <x v="0"/>
    <x v="5"/>
    <n v="218"/>
  </r>
  <r>
    <x v="0"/>
    <x v="0"/>
    <n v="218"/>
  </r>
  <r>
    <x v="0"/>
    <x v="1"/>
    <n v="63"/>
  </r>
  <r>
    <x v="0"/>
    <x v="2"/>
    <n v="282"/>
  </r>
  <r>
    <x v="0"/>
    <x v="3"/>
    <n v="137"/>
  </r>
  <r>
    <x v="0"/>
    <x v="4"/>
    <n v="35"/>
  </r>
  <r>
    <x v="0"/>
    <x v="5"/>
    <n v="70"/>
  </r>
  <r>
    <x v="0"/>
    <x v="0"/>
    <n v="560"/>
  </r>
  <r>
    <x v="0"/>
    <x v="1"/>
    <n v="21"/>
  </r>
  <r>
    <x v="0"/>
    <x v="2"/>
    <n v="442"/>
  </r>
  <r>
    <x v="0"/>
    <x v="3"/>
    <n v="29"/>
  </r>
  <r>
    <x v="0"/>
    <x v="4"/>
    <n v="44"/>
  </r>
  <r>
    <x v="0"/>
    <x v="5"/>
    <n v="29"/>
  </r>
  <r>
    <x v="2"/>
    <x v="0"/>
    <n v="15"/>
  </r>
  <r>
    <x v="2"/>
    <x v="1"/>
    <n v="1"/>
  </r>
  <r>
    <x v="2"/>
    <x v="2"/>
    <n v="23"/>
  </r>
  <r>
    <x v="2"/>
    <x v="3"/>
    <n v="0"/>
  </r>
  <r>
    <x v="2"/>
    <x v="4"/>
    <n v="5"/>
  </r>
  <r>
    <x v="2"/>
    <x v="5"/>
    <n v="1"/>
  </r>
  <r>
    <x v="6"/>
    <x v="0"/>
    <n v="729"/>
  </r>
  <r>
    <x v="6"/>
    <x v="1"/>
    <n v="17"/>
  </r>
  <r>
    <x v="6"/>
    <x v="2"/>
    <n v="133"/>
  </r>
  <r>
    <x v="6"/>
    <x v="3"/>
    <n v="11"/>
  </r>
  <r>
    <x v="6"/>
    <x v="4"/>
    <n v="0"/>
  </r>
  <r>
    <x v="6"/>
    <x v="5"/>
    <n v="195"/>
  </r>
  <r>
    <x v="0"/>
    <x v="0"/>
    <n v="1224"/>
  </r>
  <r>
    <x v="0"/>
    <x v="1"/>
    <n v="28"/>
  </r>
  <r>
    <x v="0"/>
    <x v="2"/>
    <n v="140"/>
  </r>
  <r>
    <x v="0"/>
    <x v="3"/>
    <n v="0"/>
  </r>
  <r>
    <x v="0"/>
    <x v="4"/>
    <n v="14"/>
  </r>
  <r>
    <x v="0"/>
    <x v="5"/>
    <n v="168"/>
  </r>
  <r>
    <x v="0"/>
    <x v="0"/>
    <n v="1121"/>
  </r>
  <r>
    <x v="0"/>
    <x v="1"/>
    <n v="0"/>
  </r>
  <r>
    <x v="0"/>
    <x v="2"/>
    <n v="72"/>
  </r>
  <r>
    <x v="0"/>
    <x v="3"/>
    <n v="0"/>
  </r>
  <r>
    <x v="0"/>
    <x v="4"/>
    <n v="12"/>
  </r>
  <r>
    <x v="0"/>
    <x v="5"/>
    <n v="12"/>
  </r>
  <r>
    <x v="0"/>
    <x v="0"/>
    <n v="503"/>
  </r>
  <r>
    <x v="0"/>
    <x v="1"/>
    <n v="27"/>
  </r>
  <r>
    <x v="0"/>
    <x v="2"/>
    <n v="419"/>
  </r>
  <r>
    <x v="0"/>
    <x v="3"/>
    <n v="90"/>
  </r>
  <r>
    <x v="0"/>
    <x v="4"/>
    <n v="139"/>
  </r>
  <r>
    <x v="0"/>
    <x v="5"/>
    <n v="153"/>
  </r>
  <r>
    <x v="0"/>
    <x v="0"/>
    <n v="172"/>
  </r>
  <r>
    <x v="0"/>
    <x v="1"/>
    <n v="12"/>
  </r>
  <r>
    <x v="0"/>
    <x v="2"/>
    <n v="112"/>
  </r>
  <r>
    <x v="0"/>
    <x v="3"/>
    <n v="8"/>
  </r>
  <r>
    <x v="0"/>
    <x v="4"/>
    <n v="0"/>
  </r>
  <r>
    <x v="0"/>
    <x v="5"/>
    <n v="15"/>
  </r>
  <r>
    <x v="3"/>
    <x v="0"/>
    <n v="172"/>
  </r>
  <r>
    <x v="3"/>
    <x v="1"/>
    <n v="12"/>
  </r>
  <r>
    <x v="3"/>
    <x v="2"/>
    <n v="112"/>
  </r>
  <r>
    <x v="3"/>
    <x v="3"/>
    <n v="8"/>
  </r>
  <r>
    <x v="3"/>
    <x v="4"/>
    <n v="0"/>
  </r>
  <r>
    <x v="3"/>
    <x v="5"/>
    <n v="15"/>
  </r>
  <r>
    <x v="1"/>
    <x v="0"/>
    <n v="31"/>
  </r>
  <r>
    <x v="1"/>
    <x v="1"/>
    <n v="19"/>
  </r>
  <r>
    <x v="1"/>
    <x v="2"/>
    <n v="35"/>
  </r>
  <r>
    <x v="1"/>
    <x v="3"/>
    <n v="26"/>
  </r>
  <r>
    <x v="1"/>
    <x v="4"/>
    <n v="14"/>
  </r>
  <r>
    <x v="1"/>
    <x v="5"/>
    <n v="52"/>
  </r>
  <r>
    <x v="0"/>
    <x v="0"/>
    <n v="266"/>
  </r>
  <r>
    <x v="0"/>
    <x v="1"/>
    <n v="6"/>
  </r>
  <r>
    <x v="0"/>
    <x v="2"/>
    <n v="51"/>
  </r>
  <r>
    <x v="0"/>
    <x v="3"/>
    <n v="8"/>
  </r>
  <r>
    <x v="0"/>
    <x v="4"/>
    <n v="6"/>
  </r>
  <r>
    <x v="0"/>
    <x v="5"/>
    <n v="64"/>
  </r>
  <r>
    <x v="0"/>
    <x v="0"/>
    <n v="12"/>
  </r>
  <r>
    <x v="0"/>
    <x v="1"/>
    <n v="4"/>
  </r>
  <r>
    <x v="0"/>
    <x v="2"/>
    <n v="19"/>
  </r>
  <r>
    <x v="0"/>
    <x v="3"/>
    <n v="12"/>
  </r>
  <r>
    <x v="0"/>
    <x v="4"/>
    <n v="6"/>
  </r>
  <r>
    <x v="0"/>
    <x v="5"/>
    <n v="14"/>
  </r>
  <r>
    <x v="3"/>
    <x v="0"/>
    <n v="1245"/>
  </r>
  <r>
    <x v="3"/>
    <x v="1"/>
    <n v="33"/>
  </r>
  <r>
    <x v="3"/>
    <x v="2"/>
    <n v="332"/>
  </r>
  <r>
    <x v="3"/>
    <x v="3"/>
    <n v="21"/>
  </r>
  <r>
    <x v="3"/>
    <x v="4"/>
    <n v="33"/>
  </r>
  <r>
    <x v="3"/>
    <x v="5"/>
    <n v="16"/>
  </r>
  <r>
    <x v="6"/>
    <x v="0"/>
    <n v="77"/>
  </r>
  <r>
    <x v="6"/>
    <x v="1"/>
    <n v="2"/>
  </r>
  <r>
    <x v="6"/>
    <x v="2"/>
    <n v="35"/>
  </r>
  <r>
    <x v="6"/>
    <x v="3"/>
    <n v="0"/>
  </r>
  <r>
    <x v="6"/>
    <x v="4"/>
    <n v="1"/>
  </r>
  <r>
    <x v="6"/>
    <x v="5"/>
    <n v="69"/>
  </r>
  <r>
    <x v="6"/>
    <x v="0"/>
    <n v="224"/>
  </r>
  <r>
    <x v="6"/>
    <x v="1"/>
    <n v="0"/>
  </r>
  <r>
    <x v="6"/>
    <x v="2"/>
    <n v="30"/>
  </r>
  <r>
    <x v="6"/>
    <x v="3"/>
    <n v="0"/>
  </r>
  <r>
    <x v="6"/>
    <x v="4"/>
    <n v="0"/>
  </r>
  <r>
    <x v="6"/>
    <x v="5"/>
    <n v="10"/>
  </r>
  <r>
    <x v="6"/>
    <x v="0"/>
    <n v="479"/>
  </r>
  <r>
    <x v="6"/>
    <x v="1"/>
    <n v="35"/>
  </r>
  <r>
    <x v="6"/>
    <x v="2"/>
    <n v="179"/>
  </r>
  <r>
    <x v="6"/>
    <x v="3"/>
    <n v="28"/>
  </r>
  <r>
    <x v="6"/>
    <x v="4"/>
    <n v="7"/>
  </r>
  <r>
    <x v="6"/>
    <x v="5"/>
    <n v="85"/>
  </r>
  <r>
    <x v="0"/>
    <x v="0"/>
    <n v="199"/>
  </r>
  <r>
    <x v="0"/>
    <x v="1"/>
    <n v="9"/>
  </r>
  <r>
    <x v="0"/>
    <x v="2"/>
    <n v="57"/>
  </r>
  <r>
    <x v="0"/>
    <x v="3"/>
    <n v="20"/>
  </r>
  <r>
    <x v="0"/>
    <x v="4"/>
    <n v="21"/>
  </r>
  <r>
    <x v="0"/>
    <x v="5"/>
    <n v="6"/>
  </r>
  <r>
    <x v="0"/>
    <x v="0"/>
    <n v="18"/>
  </r>
  <r>
    <x v="0"/>
    <x v="1"/>
    <n v="10"/>
  </r>
  <r>
    <x v="0"/>
    <x v="2"/>
    <n v="3"/>
  </r>
  <r>
    <x v="0"/>
    <x v="3"/>
    <n v="3"/>
  </r>
  <r>
    <x v="0"/>
    <x v="4"/>
    <n v="5"/>
  </r>
  <r>
    <x v="0"/>
    <x v="5"/>
    <n v="0"/>
  </r>
  <r>
    <x v="0"/>
    <x v="0"/>
    <n v="30"/>
  </r>
  <r>
    <x v="0"/>
    <x v="1"/>
    <n v="2"/>
  </r>
  <r>
    <x v="0"/>
    <x v="2"/>
    <n v="25"/>
  </r>
  <r>
    <x v="0"/>
    <x v="3"/>
    <n v="0"/>
  </r>
  <r>
    <x v="0"/>
    <x v="4"/>
    <n v="1"/>
  </r>
  <r>
    <x v="0"/>
    <x v="5"/>
    <n v="9"/>
  </r>
  <r>
    <x v="0"/>
    <x v="0"/>
    <n v="13"/>
  </r>
  <r>
    <x v="0"/>
    <x v="1"/>
    <n v="2"/>
  </r>
  <r>
    <x v="0"/>
    <x v="2"/>
    <n v="15"/>
  </r>
  <r>
    <x v="0"/>
    <x v="3"/>
    <n v="2"/>
  </r>
  <r>
    <x v="0"/>
    <x v="4"/>
    <n v="2"/>
  </r>
  <r>
    <x v="0"/>
    <x v="5"/>
    <n v="8"/>
  </r>
  <r>
    <x v="0"/>
    <x v="0"/>
    <n v="45"/>
  </r>
  <r>
    <x v="0"/>
    <x v="1"/>
    <n v="0"/>
  </r>
  <r>
    <x v="0"/>
    <x v="2"/>
    <n v="16"/>
  </r>
  <r>
    <x v="0"/>
    <x v="3"/>
    <n v="2"/>
  </r>
  <r>
    <x v="0"/>
    <x v="4"/>
    <n v="1"/>
  </r>
  <r>
    <x v="0"/>
    <x v="5"/>
    <n v="6"/>
  </r>
  <r>
    <x v="5"/>
    <x v="0"/>
    <n v="13"/>
  </r>
  <r>
    <x v="5"/>
    <x v="1"/>
    <n v="2"/>
  </r>
  <r>
    <x v="5"/>
    <x v="2"/>
    <n v="18"/>
  </r>
  <r>
    <x v="5"/>
    <x v="3"/>
    <n v="6"/>
  </r>
  <r>
    <x v="5"/>
    <x v="4"/>
    <n v="1"/>
  </r>
  <r>
    <x v="5"/>
    <x v="5"/>
    <n v="0"/>
  </r>
  <r>
    <x v="0"/>
    <x v="0"/>
    <n v="21"/>
  </r>
  <r>
    <x v="0"/>
    <x v="1"/>
    <n v="5"/>
  </r>
  <r>
    <x v="0"/>
    <x v="2"/>
    <n v="3"/>
  </r>
  <r>
    <x v="0"/>
    <x v="3"/>
    <n v="10"/>
  </r>
  <r>
    <x v="0"/>
    <x v="4"/>
    <n v="1"/>
  </r>
  <r>
    <x v="0"/>
    <x v="5"/>
    <n v="7"/>
  </r>
  <r>
    <x v="4"/>
    <x v="0"/>
    <n v="966"/>
  </r>
  <r>
    <x v="4"/>
    <x v="1"/>
    <n v="168"/>
  </r>
  <r>
    <x v="4"/>
    <x v="2"/>
    <n v="672"/>
  </r>
  <r>
    <x v="4"/>
    <x v="3"/>
    <n v="246"/>
  </r>
  <r>
    <x v="4"/>
    <x v="4"/>
    <n v="105"/>
  </r>
  <r>
    <x v="4"/>
    <x v="5"/>
    <n v="126"/>
  </r>
  <r>
    <x v="6"/>
    <x v="0"/>
    <n v="1459"/>
  </r>
  <r>
    <x v="6"/>
    <x v="1"/>
    <n v="0"/>
  </r>
  <r>
    <x v="6"/>
    <x v="2"/>
    <n v="61"/>
  </r>
  <r>
    <x v="6"/>
    <x v="3"/>
    <n v="0"/>
  </r>
  <r>
    <x v="6"/>
    <x v="4"/>
    <n v="15"/>
  </r>
  <r>
    <x v="6"/>
    <x v="5"/>
    <n v="215"/>
  </r>
  <r>
    <x v="0"/>
    <x v="0"/>
    <n v="87"/>
  </r>
  <r>
    <x v="0"/>
    <x v="1"/>
    <n v="5"/>
  </r>
  <r>
    <x v="0"/>
    <x v="2"/>
    <n v="71"/>
  </r>
  <r>
    <x v="0"/>
    <x v="3"/>
    <n v="7"/>
  </r>
  <r>
    <x v="0"/>
    <x v="4"/>
    <n v="12"/>
  </r>
  <r>
    <x v="0"/>
    <x v="5"/>
    <n v="29"/>
  </r>
  <r>
    <x v="5"/>
    <x v="0"/>
    <n v="5"/>
  </r>
  <r>
    <x v="5"/>
    <x v="1"/>
    <n v="11"/>
  </r>
  <r>
    <x v="5"/>
    <x v="2"/>
    <n v="16"/>
  </r>
  <r>
    <x v="5"/>
    <x v="3"/>
    <n v="21"/>
  </r>
  <r>
    <x v="5"/>
    <x v="4"/>
    <n v="8"/>
  </r>
  <r>
    <x v="5"/>
    <x v="5"/>
    <n v="45"/>
  </r>
  <r>
    <x v="3"/>
    <x v="0"/>
    <n v="13"/>
  </r>
  <r>
    <x v="3"/>
    <x v="1"/>
    <n v="11"/>
  </r>
  <r>
    <x v="3"/>
    <x v="2"/>
    <n v="24"/>
  </r>
  <r>
    <x v="3"/>
    <x v="3"/>
    <n v="13"/>
  </r>
  <r>
    <x v="3"/>
    <x v="4"/>
    <n v="8"/>
  </r>
  <r>
    <x v="3"/>
    <x v="5"/>
    <n v="40"/>
  </r>
  <r>
    <x v="6"/>
    <x v="0"/>
    <n v="35"/>
  </r>
  <r>
    <x v="6"/>
    <x v="1"/>
    <n v="0"/>
  </r>
  <r>
    <x v="6"/>
    <x v="2"/>
    <n v="4"/>
  </r>
  <r>
    <x v="6"/>
    <x v="3"/>
    <n v="0"/>
  </r>
  <r>
    <x v="6"/>
    <x v="4"/>
    <n v="0"/>
  </r>
  <r>
    <x v="6"/>
    <x v="5"/>
    <n v="0"/>
  </r>
  <r>
    <x v="0"/>
    <x v="0"/>
    <n v="621"/>
  </r>
  <r>
    <x v="0"/>
    <x v="1"/>
    <n v="73"/>
  </r>
  <r>
    <x v="0"/>
    <x v="2"/>
    <n v="414"/>
  </r>
  <r>
    <x v="0"/>
    <x v="3"/>
    <n v="78"/>
  </r>
  <r>
    <x v="0"/>
    <x v="4"/>
    <n v="48"/>
  </r>
  <r>
    <x v="0"/>
    <x v="5"/>
    <n v="85"/>
  </r>
  <r>
    <x v="0"/>
    <x v="0"/>
    <n v="34"/>
  </r>
  <r>
    <x v="0"/>
    <x v="1"/>
    <n v="4"/>
  </r>
  <r>
    <x v="0"/>
    <x v="2"/>
    <n v="66"/>
  </r>
  <r>
    <x v="0"/>
    <x v="3"/>
    <n v="3"/>
  </r>
  <r>
    <x v="0"/>
    <x v="4"/>
    <n v="10"/>
  </r>
  <r>
    <x v="0"/>
    <x v="5"/>
    <n v="20"/>
  </r>
  <r>
    <x v="6"/>
    <x v="0"/>
    <n v="34"/>
  </r>
  <r>
    <x v="6"/>
    <x v="1"/>
    <n v="4"/>
  </r>
  <r>
    <x v="6"/>
    <x v="2"/>
    <n v="66"/>
  </r>
  <r>
    <x v="6"/>
    <x v="3"/>
    <n v="3"/>
  </r>
  <r>
    <x v="6"/>
    <x v="4"/>
    <n v="10"/>
  </r>
  <r>
    <x v="6"/>
    <x v="5"/>
    <n v="20"/>
  </r>
  <r>
    <x v="0"/>
    <x v="0"/>
    <n v="378"/>
  </r>
  <r>
    <x v="0"/>
    <x v="1"/>
    <n v="14"/>
  </r>
  <r>
    <x v="0"/>
    <x v="2"/>
    <n v="68"/>
  </r>
  <r>
    <x v="0"/>
    <x v="3"/>
    <n v="19"/>
  </r>
  <r>
    <x v="0"/>
    <x v="4"/>
    <n v="14"/>
  </r>
  <r>
    <x v="0"/>
    <x v="5"/>
    <n v="14"/>
  </r>
  <r>
    <x v="0"/>
    <x v="0"/>
    <n v="378"/>
  </r>
  <r>
    <x v="0"/>
    <x v="1"/>
    <n v="14"/>
  </r>
  <r>
    <x v="0"/>
    <x v="2"/>
    <n v="68"/>
  </r>
  <r>
    <x v="0"/>
    <x v="3"/>
    <n v="19"/>
  </r>
  <r>
    <x v="0"/>
    <x v="4"/>
    <n v="14"/>
  </r>
  <r>
    <x v="0"/>
    <x v="5"/>
    <n v="14"/>
  </r>
  <r>
    <x v="0"/>
    <x v="0"/>
    <n v="430"/>
  </r>
  <r>
    <x v="0"/>
    <x v="1"/>
    <n v="16"/>
  </r>
  <r>
    <x v="0"/>
    <x v="2"/>
    <n v="322"/>
  </r>
  <r>
    <x v="0"/>
    <x v="3"/>
    <n v="43"/>
  </r>
  <r>
    <x v="0"/>
    <x v="4"/>
    <n v="24"/>
  </r>
  <r>
    <x v="0"/>
    <x v="5"/>
    <n v="33"/>
  </r>
  <r>
    <x v="0"/>
    <x v="0"/>
    <n v="979"/>
  </r>
  <r>
    <x v="0"/>
    <x v="1"/>
    <n v="44"/>
  </r>
  <r>
    <x v="0"/>
    <x v="2"/>
    <n v="935"/>
  </r>
  <r>
    <x v="0"/>
    <x v="3"/>
    <n v="29"/>
  </r>
  <r>
    <x v="0"/>
    <x v="4"/>
    <n v="25"/>
  </r>
  <r>
    <x v="0"/>
    <x v="5"/>
    <n v="22"/>
  </r>
  <r>
    <x v="0"/>
    <x v="0"/>
    <n v="116"/>
  </r>
  <r>
    <x v="0"/>
    <x v="1"/>
    <n v="11"/>
  </r>
  <r>
    <x v="0"/>
    <x v="2"/>
    <n v="72"/>
  </r>
  <r>
    <x v="0"/>
    <x v="3"/>
    <n v="3"/>
  </r>
  <r>
    <x v="0"/>
    <x v="4"/>
    <n v="17"/>
  </r>
  <r>
    <x v="0"/>
    <x v="5"/>
    <n v="46"/>
  </r>
  <r>
    <x v="1"/>
    <x v="0"/>
    <n v="19"/>
  </r>
  <r>
    <x v="1"/>
    <x v="1"/>
    <n v="1"/>
  </r>
  <r>
    <x v="1"/>
    <x v="2"/>
    <n v="10"/>
  </r>
  <r>
    <x v="1"/>
    <x v="3"/>
    <n v="2"/>
  </r>
  <r>
    <x v="1"/>
    <x v="4"/>
    <n v="1"/>
  </r>
  <r>
    <x v="1"/>
    <x v="5"/>
    <n v="8"/>
  </r>
  <r>
    <x v="0"/>
    <x v="0"/>
    <n v="2"/>
  </r>
  <r>
    <x v="0"/>
    <x v="1"/>
    <n v="0"/>
  </r>
  <r>
    <x v="0"/>
    <x v="2"/>
    <n v="6"/>
  </r>
  <r>
    <x v="0"/>
    <x v="3"/>
    <n v="8"/>
  </r>
  <r>
    <x v="0"/>
    <x v="4"/>
    <n v="6"/>
  </r>
  <r>
    <x v="0"/>
    <x v="5"/>
    <n v="5"/>
  </r>
  <r>
    <x v="0"/>
    <x v="0"/>
    <n v="777"/>
  </r>
  <r>
    <x v="0"/>
    <x v="1"/>
    <n v="30"/>
  </r>
  <r>
    <x v="0"/>
    <x v="2"/>
    <n v="163"/>
  </r>
  <r>
    <x v="0"/>
    <x v="3"/>
    <n v="0"/>
  </r>
  <r>
    <x v="0"/>
    <x v="4"/>
    <n v="51"/>
  </r>
  <r>
    <x v="0"/>
    <x v="5"/>
    <n v="122"/>
  </r>
  <r>
    <x v="0"/>
    <x v="0"/>
    <n v="6"/>
  </r>
  <r>
    <x v="0"/>
    <x v="1"/>
    <n v="4"/>
  </r>
  <r>
    <x v="0"/>
    <x v="2"/>
    <n v="9"/>
  </r>
  <r>
    <x v="0"/>
    <x v="3"/>
    <n v="6"/>
  </r>
  <r>
    <x v="0"/>
    <x v="4"/>
    <n v="36"/>
  </r>
  <r>
    <x v="0"/>
    <x v="5"/>
    <n v="35"/>
  </r>
  <r>
    <x v="0"/>
    <x v="0"/>
    <n v="160"/>
  </r>
  <r>
    <x v="0"/>
    <x v="1"/>
    <n v="80"/>
  </r>
  <r>
    <x v="0"/>
    <x v="2"/>
    <n v="369"/>
  </r>
  <r>
    <x v="0"/>
    <x v="3"/>
    <n v="67"/>
  </r>
  <r>
    <x v="0"/>
    <x v="4"/>
    <n v="39"/>
  </r>
  <r>
    <x v="0"/>
    <x v="5"/>
    <n v="41"/>
  </r>
  <r>
    <x v="5"/>
    <x v="0"/>
    <n v="4"/>
  </r>
  <r>
    <x v="5"/>
    <x v="1"/>
    <n v="12"/>
  </r>
  <r>
    <x v="5"/>
    <x v="2"/>
    <n v="15"/>
  </r>
  <r>
    <x v="5"/>
    <x v="3"/>
    <n v="19"/>
  </r>
  <r>
    <x v="5"/>
    <x v="4"/>
    <n v="7"/>
  </r>
  <r>
    <x v="5"/>
    <x v="5"/>
    <n v="12"/>
  </r>
  <r>
    <x v="5"/>
    <x v="0"/>
    <n v="853"/>
  </r>
  <r>
    <x v="5"/>
    <x v="1"/>
    <n v="10"/>
  </r>
  <r>
    <x v="5"/>
    <x v="2"/>
    <n v="143"/>
  </r>
  <r>
    <x v="5"/>
    <x v="3"/>
    <n v="13"/>
  </r>
  <r>
    <x v="5"/>
    <x v="4"/>
    <n v="10"/>
  </r>
  <r>
    <x v="5"/>
    <x v="5"/>
    <n v="20"/>
  </r>
  <r>
    <x v="3"/>
    <x v="0"/>
    <n v="123"/>
  </r>
  <r>
    <x v="3"/>
    <x v="1"/>
    <n v="164"/>
  </r>
  <r>
    <x v="3"/>
    <x v="2"/>
    <n v="266"/>
  </r>
  <r>
    <x v="3"/>
    <x v="3"/>
    <n v="227"/>
  </r>
  <r>
    <x v="3"/>
    <x v="4"/>
    <n v="30"/>
  </r>
  <r>
    <x v="3"/>
    <x v="5"/>
    <n v="174"/>
  </r>
  <r>
    <x v="0"/>
    <x v="0"/>
    <n v="572"/>
  </r>
  <r>
    <x v="0"/>
    <x v="1"/>
    <n v="8"/>
  </r>
  <r>
    <x v="0"/>
    <x v="2"/>
    <n v="232"/>
  </r>
  <r>
    <x v="0"/>
    <x v="3"/>
    <n v="23"/>
  </r>
  <r>
    <x v="0"/>
    <x v="4"/>
    <n v="62"/>
  </r>
  <r>
    <x v="0"/>
    <x v="5"/>
    <n v="17"/>
  </r>
  <r>
    <x v="0"/>
    <x v="0"/>
    <n v="141"/>
  </r>
  <r>
    <x v="0"/>
    <x v="1"/>
    <n v="15"/>
  </r>
  <r>
    <x v="0"/>
    <x v="2"/>
    <n v="153"/>
  </r>
  <r>
    <x v="0"/>
    <x v="3"/>
    <n v="67"/>
  </r>
  <r>
    <x v="0"/>
    <x v="4"/>
    <n v="31"/>
  </r>
  <r>
    <x v="0"/>
    <x v="5"/>
    <n v="35"/>
  </r>
  <r>
    <x v="1"/>
    <x v="0"/>
    <n v="492"/>
  </r>
  <r>
    <x v="1"/>
    <x v="1"/>
    <n v="19"/>
  </r>
  <r>
    <x v="1"/>
    <x v="2"/>
    <n v="110"/>
  </r>
  <r>
    <x v="1"/>
    <x v="3"/>
    <n v="16"/>
  </r>
  <r>
    <x v="1"/>
    <x v="4"/>
    <n v="12"/>
  </r>
  <r>
    <x v="1"/>
    <x v="5"/>
    <n v="12"/>
  </r>
  <r>
    <x v="0"/>
    <x v="0"/>
    <n v="572"/>
  </r>
  <r>
    <x v="0"/>
    <x v="1"/>
    <n v="8"/>
  </r>
  <r>
    <x v="0"/>
    <x v="2"/>
    <n v="259"/>
  </r>
  <r>
    <x v="0"/>
    <x v="3"/>
    <n v="34"/>
  </r>
  <r>
    <x v="0"/>
    <x v="4"/>
    <n v="35"/>
  </r>
  <r>
    <x v="0"/>
    <x v="5"/>
    <n v="80"/>
  </r>
  <r>
    <x v="0"/>
    <x v="0"/>
    <n v="93"/>
  </r>
  <r>
    <x v="0"/>
    <x v="1"/>
    <n v="1"/>
  </r>
  <r>
    <x v="0"/>
    <x v="2"/>
    <n v="21"/>
  </r>
  <r>
    <x v="0"/>
    <x v="3"/>
    <n v="0"/>
  </r>
  <r>
    <x v="0"/>
    <x v="4"/>
    <n v="4"/>
  </r>
  <r>
    <x v="0"/>
    <x v="5"/>
    <n v="25"/>
  </r>
  <r>
    <x v="0"/>
    <x v="0"/>
    <n v="2"/>
  </r>
  <r>
    <x v="0"/>
    <x v="1"/>
    <n v="8"/>
  </r>
  <r>
    <x v="0"/>
    <x v="2"/>
    <n v="8"/>
  </r>
  <r>
    <x v="0"/>
    <x v="3"/>
    <n v="6"/>
  </r>
  <r>
    <x v="0"/>
    <x v="4"/>
    <n v="1"/>
  </r>
  <r>
    <x v="0"/>
    <x v="5"/>
    <n v="9"/>
  </r>
  <r>
    <x v="0"/>
    <x v="0"/>
    <n v="77"/>
  </r>
  <r>
    <x v="0"/>
    <x v="1"/>
    <n v="28"/>
  </r>
  <r>
    <x v="0"/>
    <x v="2"/>
    <n v="31"/>
  </r>
  <r>
    <x v="0"/>
    <x v="3"/>
    <n v="16"/>
  </r>
  <r>
    <x v="0"/>
    <x v="4"/>
    <n v="0"/>
  </r>
  <r>
    <x v="0"/>
    <x v="5"/>
    <n v="4"/>
  </r>
  <r>
    <x v="0"/>
    <x v="0"/>
    <n v="42"/>
  </r>
  <r>
    <x v="0"/>
    <x v="1"/>
    <n v="7"/>
  </r>
  <r>
    <x v="0"/>
    <x v="2"/>
    <n v="43"/>
  </r>
  <r>
    <x v="0"/>
    <x v="3"/>
    <n v="20"/>
  </r>
  <r>
    <x v="0"/>
    <x v="4"/>
    <n v="12"/>
  </r>
  <r>
    <x v="0"/>
    <x v="5"/>
    <n v="10"/>
  </r>
  <r>
    <x v="1"/>
    <x v="0"/>
    <n v="410"/>
  </r>
  <r>
    <x v="1"/>
    <x v="1"/>
    <n v="73"/>
  </r>
  <r>
    <x v="1"/>
    <x v="2"/>
    <n v="747"/>
  </r>
  <r>
    <x v="1"/>
    <x v="3"/>
    <n v="76"/>
  </r>
  <r>
    <x v="1"/>
    <x v="4"/>
    <n v="161"/>
  </r>
  <r>
    <x v="1"/>
    <x v="5"/>
    <n v="30"/>
  </r>
  <r>
    <x v="6"/>
    <x v="0"/>
    <n v="22"/>
  </r>
  <r>
    <x v="6"/>
    <x v="1"/>
    <n v="0"/>
  </r>
  <r>
    <x v="6"/>
    <x v="2"/>
    <n v="13"/>
  </r>
  <r>
    <x v="6"/>
    <x v="3"/>
    <n v="0"/>
  </r>
  <r>
    <x v="6"/>
    <x v="4"/>
    <n v="0"/>
  </r>
  <r>
    <x v="6"/>
    <x v="5"/>
    <n v="3"/>
  </r>
  <r>
    <x v="0"/>
    <x v="0"/>
    <n v="0"/>
  </r>
  <r>
    <x v="0"/>
    <x v="1"/>
    <n v="0"/>
  </r>
  <r>
    <x v="0"/>
    <x v="2"/>
    <n v="1"/>
  </r>
  <r>
    <x v="0"/>
    <x v="3"/>
    <n v="2"/>
  </r>
  <r>
    <x v="0"/>
    <x v="4"/>
    <n v="12"/>
  </r>
  <r>
    <x v="0"/>
    <x v="5"/>
    <n v="5"/>
  </r>
  <r>
    <x v="0"/>
    <x v="0"/>
    <n v="387"/>
  </r>
  <r>
    <x v="0"/>
    <x v="1"/>
    <n v="20"/>
  </r>
  <r>
    <x v="0"/>
    <x v="2"/>
    <n v="713"/>
  </r>
  <r>
    <x v="0"/>
    <x v="3"/>
    <n v="38"/>
  </r>
  <r>
    <x v="0"/>
    <x v="4"/>
    <n v="54"/>
  </r>
  <r>
    <x v="0"/>
    <x v="5"/>
    <n v="163"/>
  </r>
  <r>
    <x v="0"/>
    <x v="0"/>
    <n v="127"/>
  </r>
  <r>
    <x v="0"/>
    <x v="1"/>
    <n v="4"/>
  </r>
  <r>
    <x v="0"/>
    <x v="2"/>
    <n v="73"/>
  </r>
  <r>
    <x v="0"/>
    <x v="3"/>
    <n v="15"/>
  </r>
  <r>
    <x v="0"/>
    <x v="4"/>
    <n v="6"/>
  </r>
  <r>
    <x v="0"/>
    <x v="5"/>
    <n v="11"/>
  </r>
  <r>
    <x v="0"/>
    <x v="0"/>
    <n v="44"/>
  </r>
  <r>
    <x v="0"/>
    <x v="1"/>
    <n v="5"/>
  </r>
  <r>
    <x v="0"/>
    <x v="2"/>
    <n v="19"/>
  </r>
  <r>
    <x v="0"/>
    <x v="3"/>
    <n v="0"/>
  </r>
  <r>
    <x v="0"/>
    <x v="4"/>
    <n v="4"/>
  </r>
  <r>
    <x v="0"/>
    <x v="5"/>
    <n v="19"/>
  </r>
  <r>
    <x v="0"/>
    <x v="0"/>
    <n v="465"/>
  </r>
  <r>
    <x v="0"/>
    <x v="1"/>
    <n v="71"/>
  </r>
  <r>
    <x v="0"/>
    <x v="2"/>
    <n v="250"/>
  </r>
  <r>
    <x v="0"/>
    <x v="3"/>
    <n v="93"/>
  </r>
  <r>
    <x v="0"/>
    <x v="4"/>
    <n v="35"/>
  </r>
  <r>
    <x v="0"/>
    <x v="5"/>
    <n v="62"/>
  </r>
  <r>
    <x v="2"/>
    <x v="0"/>
    <n v="689"/>
  </r>
  <r>
    <x v="2"/>
    <x v="1"/>
    <n v="8"/>
  </r>
  <r>
    <x v="2"/>
    <x v="2"/>
    <n v="167"/>
  </r>
  <r>
    <x v="2"/>
    <x v="3"/>
    <n v="11"/>
  </r>
  <r>
    <x v="2"/>
    <x v="4"/>
    <n v="8"/>
  </r>
  <r>
    <x v="2"/>
    <x v="5"/>
    <n v="88"/>
  </r>
  <r>
    <x v="0"/>
    <x v="0"/>
    <n v="532"/>
  </r>
  <r>
    <x v="0"/>
    <x v="1"/>
    <n v="21"/>
  </r>
  <r>
    <x v="0"/>
    <x v="2"/>
    <n v="127"/>
  </r>
  <r>
    <x v="0"/>
    <x v="3"/>
    <n v="26"/>
  </r>
  <r>
    <x v="0"/>
    <x v="4"/>
    <n v="20"/>
  </r>
  <r>
    <x v="0"/>
    <x v="5"/>
    <n v="20"/>
  </r>
  <r>
    <x v="0"/>
    <x v="0"/>
    <n v="983"/>
  </r>
  <r>
    <x v="0"/>
    <x v="1"/>
    <n v="20"/>
  </r>
  <r>
    <x v="0"/>
    <x v="2"/>
    <n v="389"/>
  </r>
  <r>
    <x v="0"/>
    <x v="3"/>
    <n v="240"/>
  </r>
  <r>
    <x v="0"/>
    <x v="4"/>
    <n v="50"/>
  </r>
  <r>
    <x v="0"/>
    <x v="5"/>
    <n v="40"/>
  </r>
  <r>
    <x v="0"/>
    <x v="0"/>
    <n v="686"/>
  </r>
  <r>
    <x v="0"/>
    <x v="1"/>
    <n v="17"/>
  </r>
  <r>
    <x v="0"/>
    <x v="2"/>
    <n v="142"/>
  </r>
  <r>
    <x v="0"/>
    <x v="3"/>
    <n v="23"/>
  </r>
  <r>
    <x v="0"/>
    <x v="4"/>
    <n v="26"/>
  </r>
  <r>
    <x v="0"/>
    <x v="5"/>
    <n v="35"/>
  </r>
  <r>
    <x v="1"/>
    <x v="0"/>
    <n v="393"/>
  </r>
  <r>
    <x v="1"/>
    <x v="1"/>
    <n v="0"/>
  </r>
  <r>
    <x v="1"/>
    <x v="2"/>
    <n v="239"/>
  </r>
  <r>
    <x v="1"/>
    <x v="3"/>
    <n v="90"/>
  </r>
  <r>
    <x v="1"/>
    <x v="4"/>
    <n v="69"/>
  </r>
  <r>
    <x v="1"/>
    <x v="5"/>
    <n v="69"/>
  </r>
  <r>
    <x v="1"/>
    <x v="0"/>
    <n v="43"/>
  </r>
  <r>
    <x v="1"/>
    <x v="1"/>
    <n v="4"/>
  </r>
  <r>
    <x v="1"/>
    <x v="2"/>
    <n v="12"/>
  </r>
  <r>
    <x v="1"/>
    <x v="3"/>
    <n v="8"/>
  </r>
  <r>
    <x v="1"/>
    <x v="4"/>
    <n v="0"/>
  </r>
  <r>
    <x v="1"/>
    <x v="5"/>
    <n v="27"/>
  </r>
  <r>
    <x v="0"/>
    <x v="0"/>
    <n v="15"/>
  </r>
  <r>
    <x v="0"/>
    <x v="1"/>
    <n v="0"/>
  </r>
  <r>
    <x v="0"/>
    <x v="2"/>
    <n v="4"/>
  </r>
  <r>
    <x v="0"/>
    <x v="3"/>
    <n v="0"/>
  </r>
  <r>
    <x v="0"/>
    <x v="4"/>
    <n v="0"/>
  </r>
  <r>
    <x v="0"/>
    <x v="5"/>
    <n v="2"/>
  </r>
  <r>
    <x v="4"/>
    <x v="0"/>
    <n v="505"/>
  </r>
  <r>
    <x v="4"/>
    <x v="1"/>
    <n v="0"/>
  </r>
  <r>
    <x v="4"/>
    <x v="2"/>
    <n v="26"/>
  </r>
  <r>
    <x v="4"/>
    <x v="3"/>
    <n v="0"/>
  </r>
  <r>
    <x v="4"/>
    <x v="4"/>
    <n v="0"/>
  </r>
  <r>
    <x v="4"/>
    <x v="5"/>
    <n v="75"/>
  </r>
  <r>
    <x v="0"/>
    <x v="0"/>
    <n v="600"/>
  </r>
  <r>
    <x v="0"/>
    <x v="1"/>
    <n v="21"/>
  </r>
  <r>
    <x v="0"/>
    <x v="2"/>
    <n v="128"/>
  </r>
  <r>
    <x v="0"/>
    <x v="3"/>
    <n v="223"/>
  </r>
  <r>
    <x v="0"/>
    <x v="4"/>
    <n v="150"/>
  </r>
  <r>
    <x v="0"/>
    <x v="5"/>
    <n v="128"/>
  </r>
  <r>
    <x v="6"/>
    <x v="0"/>
    <n v="792"/>
  </r>
  <r>
    <x v="6"/>
    <x v="1"/>
    <n v="86"/>
  </r>
  <r>
    <x v="6"/>
    <x v="2"/>
    <n v="740"/>
  </r>
  <r>
    <x v="6"/>
    <x v="3"/>
    <n v="67"/>
  </r>
  <r>
    <x v="6"/>
    <x v="4"/>
    <n v="51"/>
  </r>
  <r>
    <x v="6"/>
    <x v="5"/>
    <n v="17"/>
  </r>
  <r>
    <x v="0"/>
    <x v="0"/>
    <n v="293"/>
  </r>
  <r>
    <x v="0"/>
    <x v="1"/>
    <n v="0"/>
  </r>
  <r>
    <x v="0"/>
    <x v="2"/>
    <n v="87"/>
  </r>
  <r>
    <x v="0"/>
    <x v="3"/>
    <n v="4"/>
  </r>
  <r>
    <x v="0"/>
    <x v="4"/>
    <n v="11"/>
  </r>
  <r>
    <x v="0"/>
    <x v="5"/>
    <n v="23"/>
  </r>
  <r>
    <x v="0"/>
    <x v="0"/>
    <n v="630"/>
  </r>
  <r>
    <x v="0"/>
    <x v="1"/>
    <n v="26"/>
  </r>
  <r>
    <x v="0"/>
    <x v="2"/>
    <n v="611"/>
  </r>
  <r>
    <x v="0"/>
    <x v="3"/>
    <n v="44"/>
  </r>
  <r>
    <x v="0"/>
    <x v="4"/>
    <n v="18"/>
  </r>
  <r>
    <x v="0"/>
    <x v="5"/>
    <n v="54"/>
  </r>
  <r>
    <x v="0"/>
    <x v="0"/>
    <n v="483"/>
  </r>
  <r>
    <x v="0"/>
    <x v="1"/>
    <n v="0"/>
  </r>
  <r>
    <x v="0"/>
    <x v="2"/>
    <n v="591"/>
  </r>
  <r>
    <x v="0"/>
    <x v="3"/>
    <n v="156"/>
  </r>
  <r>
    <x v="0"/>
    <x v="4"/>
    <n v="0"/>
  </r>
  <r>
    <x v="0"/>
    <x v="5"/>
    <n v="12"/>
  </r>
  <r>
    <x v="0"/>
    <x v="0"/>
    <n v="213"/>
  </r>
  <r>
    <x v="0"/>
    <x v="1"/>
    <n v="5"/>
  </r>
  <r>
    <x v="0"/>
    <x v="2"/>
    <n v="28"/>
  </r>
  <r>
    <x v="0"/>
    <x v="3"/>
    <n v="7"/>
  </r>
  <r>
    <x v="0"/>
    <x v="4"/>
    <n v="7"/>
  </r>
  <r>
    <x v="0"/>
    <x v="5"/>
    <n v="41"/>
  </r>
  <r>
    <x v="0"/>
    <x v="0"/>
    <n v="458"/>
  </r>
  <r>
    <x v="0"/>
    <x v="1"/>
    <n v="0"/>
  </r>
  <r>
    <x v="0"/>
    <x v="2"/>
    <n v="24"/>
  </r>
  <r>
    <x v="0"/>
    <x v="3"/>
    <n v="6"/>
  </r>
  <r>
    <x v="0"/>
    <x v="4"/>
    <n v="4"/>
  </r>
  <r>
    <x v="0"/>
    <x v="5"/>
    <n v="34"/>
  </r>
  <r>
    <x v="1"/>
    <x v="0"/>
    <n v="247"/>
  </r>
  <r>
    <x v="1"/>
    <x v="1"/>
    <n v="161"/>
  </r>
  <r>
    <x v="1"/>
    <x v="2"/>
    <n v="295"/>
  </r>
  <r>
    <x v="1"/>
    <x v="3"/>
    <n v="210"/>
  </r>
  <r>
    <x v="1"/>
    <x v="4"/>
    <n v="85"/>
  </r>
  <r>
    <x v="1"/>
    <x v="5"/>
    <n v="47"/>
  </r>
  <r>
    <x v="0"/>
    <x v="0"/>
    <n v="90"/>
  </r>
  <r>
    <x v="0"/>
    <x v="1"/>
    <n v="38"/>
  </r>
  <r>
    <x v="0"/>
    <x v="2"/>
    <n v="67"/>
  </r>
  <r>
    <x v="0"/>
    <x v="3"/>
    <n v="33"/>
  </r>
  <r>
    <x v="0"/>
    <x v="4"/>
    <n v="36"/>
  </r>
  <r>
    <x v="0"/>
    <x v="5"/>
    <n v="67"/>
  </r>
  <r>
    <x v="0"/>
    <x v="0"/>
    <n v="182"/>
  </r>
  <r>
    <x v="0"/>
    <x v="1"/>
    <n v="2"/>
  </r>
  <r>
    <x v="0"/>
    <x v="2"/>
    <n v="49"/>
  </r>
  <r>
    <x v="0"/>
    <x v="3"/>
    <n v="17"/>
  </r>
  <r>
    <x v="0"/>
    <x v="4"/>
    <n v="13"/>
  </r>
  <r>
    <x v="0"/>
    <x v="5"/>
    <n v="20"/>
  </r>
  <r>
    <x v="2"/>
    <x v="0"/>
    <n v="466"/>
  </r>
  <r>
    <x v="2"/>
    <x v="1"/>
    <n v="0"/>
  </r>
  <r>
    <x v="2"/>
    <x v="2"/>
    <n v="224"/>
  </r>
  <r>
    <x v="2"/>
    <x v="3"/>
    <n v="119"/>
  </r>
  <r>
    <x v="2"/>
    <x v="4"/>
    <n v="49"/>
  </r>
  <r>
    <x v="2"/>
    <x v="5"/>
    <n v="99"/>
  </r>
  <r>
    <x v="6"/>
    <x v="0"/>
    <n v="243"/>
  </r>
  <r>
    <x v="6"/>
    <x v="1"/>
    <n v="101"/>
  </r>
  <r>
    <x v="6"/>
    <x v="2"/>
    <n v="405"/>
  </r>
  <r>
    <x v="6"/>
    <x v="3"/>
    <n v="29"/>
  </r>
  <r>
    <x v="6"/>
    <x v="4"/>
    <n v="40"/>
  </r>
  <r>
    <x v="6"/>
    <x v="5"/>
    <n v="40"/>
  </r>
  <r>
    <x v="5"/>
    <x v="0"/>
    <n v="910"/>
  </r>
  <r>
    <x v="5"/>
    <x v="1"/>
    <n v="111"/>
  </r>
  <r>
    <x v="5"/>
    <x v="2"/>
    <n v="724"/>
  </r>
  <r>
    <x v="5"/>
    <x v="3"/>
    <n v="49"/>
  </r>
  <r>
    <x v="5"/>
    <x v="4"/>
    <n v="74"/>
  </r>
  <r>
    <x v="5"/>
    <x v="5"/>
    <n v="55"/>
  </r>
  <r>
    <x v="0"/>
    <x v="0"/>
    <n v="167"/>
  </r>
  <r>
    <x v="0"/>
    <x v="1"/>
    <n v="48"/>
  </r>
  <r>
    <x v="0"/>
    <x v="2"/>
    <n v="602"/>
  </r>
  <r>
    <x v="0"/>
    <x v="3"/>
    <n v="63"/>
  </r>
  <r>
    <x v="0"/>
    <x v="4"/>
    <n v="72"/>
  </r>
  <r>
    <x v="0"/>
    <x v="5"/>
    <n v="72"/>
  </r>
  <r>
    <x v="6"/>
    <x v="0"/>
    <n v="960"/>
  </r>
  <r>
    <x v="6"/>
    <x v="1"/>
    <n v="64"/>
  </r>
  <r>
    <x v="6"/>
    <x v="2"/>
    <n v="464"/>
  </r>
  <r>
    <x v="6"/>
    <x v="3"/>
    <n v="146"/>
  </r>
  <r>
    <x v="6"/>
    <x v="4"/>
    <n v="0"/>
  </r>
  <r>
    <x v="6"/>
    <x v="5"/>
    <n v="16"/>
  </r>
  <r>
    <x v="1"/>
    <x v="0"/>
    <n v="399"/>
  </r>
  <r>
    <x v="1"/>
    <x v="1"/>
    <n v="28"/>
  </r>
  <r>
    <x v="1"/>
    <x v="2"/>
    <n v="756"/>
  </r>
  <r>
    <x v="1"/>
    <x v="3"/>
    <n v="36"/>
  </r>
  <r>
    <x v="1"/>
    <x v="4"/>
    <n v="40"/>
  </r>
  <r>
    <x v="1"/>
    <x v="5"/>
    <n v="126"/>
  </r>
  <r>
    <x v="0"/>
    <x v="0"/>
    <n v="1200"/>
  </r>
  <r>
    <x v="0"/>
    <x v="1"/>
    <n v="105"/>
  </r>
  <r>
    <x v="0"/>
    <x v="2"/>
    <n v="758"/>
  </r>
  <r>
    <x v="0"/>
    <x v="3"/>
    <n v="0"/>
  </r>
  <r>
    <x v="0"/>
    <x v="4"/>
    <n v="42"/>
  </r>
  <r>
    <x v="0"/>
    <x v="5"/>
    <n v="147"/>
  </r>
  <r>
    <x v="6"/>
    <x v="0"/>
    <n v="35"/>
  </r>
  <r>
    <x v="6"/>
    <x v="1"/>
    <n v="3"/>
  </r>
  <r>
    <x v="6"/>
    <x v="2"/>
    <n v="20"/>
  </r>
  <r>
    <x v="6"/>
    <x v="3"/>
    <n v="4"/>
  </r>
  <r>
    <x v="6"/>
    <x v="4"/>
    <n v="1"/>
  </r>
  <r>
    <x v="6"/>
    <x v="5"/>
    <n v="20"/>
  </r>
  <r>
    <x v="0"/>
    <x v="0"/>
    <n v="707"/>
  </r>
  <r>
    <x v="0"/>
    <x v="1"/>
    <n v="44"/>
  </r>
  <r>
    <x v="0"/>
    <x v="2"/>
    <n v="603"/>
  </r>
  <r>
    <x v="0"/>
    <x v="3"/>
    <n v="95"/>
  </r>
  <r>
    <x v="0"/>
    <x v="4"/>
    <n v="58"/>
  </r>
  <r>
    <x v="0"/>
    <x v="5"/>
    <n v="29"/>
  </r>
  <r>
    <x v="0"/>
    <x v="0"/>
    <n v="389"/>
  </r>
  <r>
    <x v="0"/>
    <x v="1"/>
    <n v="91"/>
  </r>
  <r>
    <x v="0"/>
    <x v="2"/>
    <n v="248"/>
  </r>
  <r>
    <x v="0"/>
    <x v="3"/>
    <n v="64"/>
  </r>
  <r>
    <x v="0"/>
    <x v="4"/>
    <n v="49"/>
  </r>
  <r>
    <x v="0"/>
    <x v="5"/>
    <n v="41"/>
  </r>
  <r>
    <x v="5"/>
    <x v="0"/>
    <n v="171"/>
  </r>
  <r>
    <x v="5"/>
    <x v="1"/>
    <n v="3"/>
  </r>
  <r>
    <x v="5"/>
    <x v="2"/>
    <n v="129"/>
  </r>
  <r>
    <x v="5"/>
    <x v="3"/>
    <n v="26"/>
  </r>
  <r>
    <x v="5"/>
    <x v="4"/>
    <n v="24"/>
  </r>
  <r>
    <x v="5"/>
    <x v="5"/>
    <n v="62"/>
  </r>
  <r>
    <x v="0"/>
    <x v="0"/>
    <n v="1379"/>
  </r>
  <r>
    <x v="0"/>
    <x v="1"/>
    <n v="33"/>
  </r>
  <r>
    <x v="0"/>
    <x v="2"/>
    <n v="216"/>
  </r>
  <r>
    <x v="0"/>
    <x v="3"/>
    <n v="0"/>
  </r>
  <r>
    <x v="0"/>
    <x v="4"/>
    <n v="33"/>
  </r>
  <r>
    <x v="0"/>
    <x v="5"/>
    <n v="66"/>
  </r>
  <r>
    <x v="0"/>
    <x v="0"/>
    <n v="504"/>
  </r>
  <r>
    <x v="0"/>
    <x v="1"/>
    <n v="23"/>
  </r>
  <r>
    <x v="0"/>
    <x v="2"/>
    <n v="117"/>
  </r>
  <r>
    <x v="0"/>
    <x v="3"/>
    <n v="179"/>
  </r>
  <r>
    <x v="0"/>
    <x v="4"/>
    <n v="28"/>
  </r>
  <r>
    <x v="0"/>
    <x v="5"/>
    <n v="44"/>
  </r>
  <r>
    <x v="1"/>
    <x v="0"/>
    <n v="60"/>
  </r>
  <r>
    <x v="1"/>
    <x v="1"/>
    <n v="51"/>
  </r>
  <r>
    <x v="1"/>
    <x v="2"/>
    <n v="87"/>
  </r>
  <r>
    <x v="1"/>
    <x v="3"/>
    <n v="6"/>
  </r>
  <r>
    <x v="1"/>
    <x v="4"/>
    <n v="20"/>
  </r>
  <r>
    <x v="1"/>
    <x v="5"/>
    <n v="51"/>
  </r>
  <r>
    <x v="1"/>
    <x v="0"/>
    <n v="224"/>
  </r>
  <r>
    <x v="1"/>
    <x v="1"/>
    <n v="12"/>
  </r>
  <r>
    <x v="1"/>
    <x v="2"/>
    <n v="48"/>
  </r>
  <r>
    <x v="1"/>
    <x v="3"/>
    <n v="4"/>
  </r>
  <r>
    <x v="1"/>
    <x v="4"/>
    <n v="12"/>
  </r>
  <r>
    <x v="1"/>
    <x v="5"/>
    <n v="12"/>
  </r>
  <r>
    <x v="6"/>
    <x v="0"/>
    <n v="204"/>
  </r>
  <r>
    <x v="6"/>
    <x v="1"/>
    <n v="7"/>
  </r>
  <r>
    <x v="6"/>
    <x v="2"/>
    <n v="149"/>
  </r>
  <r>
    <x v="6"/>
    <x v="3"/>
    <n v="20"/>
  </r>
  <r>
    <x v="6"/>
    <x v="4"/>
    <n v="15"/>
  </r>
  <r>
    <x v="6"/>
    <x v="5"/>
    <n v="66"/>
  </r>
  <r>
    <x v="6"/>
    <x v="0"/>
    <n v="39"/>
  </r>
  <r>
    <x v="6"/>
    <x v="1"/>
    <n v="0"/>
  </r>
  <r>
    <x v="6"/>
    <x v="2"/>
    <n v="56"/>
  </r>
  <r>
    <x v="6"/>
    <x v="3"/>
    <n v="20"/>
  </r>
  <r>
    <x v="6"/>
    <x v="4"/>
    <n v="8"/>
  </r>
  <r>
    <x v="6"/>
    <x v="5"/>
    <n v="14"/>
  </r>
  <r>
    <x v="3"/>
    <x v="0"/>
    <n v="39"/>
  </r>
  <r>
    <x v="3"/>
    <x v="1"/>
    <n v="0"/>
  </r>
  <r>
    <x v="3"/>
    <x v="2"/>
    <n v="56"/>
  </r>
  <r>
    <x v="3"/>
    <x v="3"/>
    <n v="20"/>
  </r>
  <r>
    <x v="3"/>
    <x v="4"/>
    <n v="8"/>
  </r>
  <r>
    <x v="3"/>
    <x v="5"/>
    <n v="14"/>
  </r>
  <r>
    <x v="0"/>
    <x v="0"/>
    <n v="3"/>
  </r>
  <r>
    <x v="0"/>
    <x v="1"/>
    <n v="6"/>
  </r>
  <r>
    <x v="0"/>
    <x v="2"/>
    <n v="5"/>
  </r>
  <r>
    <x v="0"/>
    <x v="3"/>
    <n v="0"/>
  </r>
  <r>
    <x v="0"/>
    <x v="4"/>
    <n v="2"/>
  </r>
  <r>
    <x v="0"/>
    <x v="5"/>
    <n v="6"/>
  </r>
  <r>
    <x v="0"/>
    <x v="0"/>
    <n v="3"/>
  </r>
  <r>
    <x v="0"/>
    <x v="1"/>
    <n v="6"/>
  </r>
  <r>
    <x v="0"/>
    <x v="2"/>
    <n v="5"/>
  </r>
  <r>
    <x v="0"/>
    <x v="3"/>
    <n v="0"/>
  </r>
  <r>
    <x v="0"/>
    <x v="4"/>
    <n v="2"/>
  </r>
  <r>
    <x v="0"/>
    <x v="5"/>
    <n v="6"/>
  </r>
  <r>
    <x v="0"/>
    <x v="0"/>
    <n v="1067"/>
  </r>
  <r>
    <x v="0"/>
    <x v="1"/>
    <n v="138"/>
  </r>
  <r>
    <x v="0"/>
    <x v="2"/>
    <n v="750"/>
  </r>
  <r>
    <x v="0"/>
    <x v="3"/>
    <n v="0"/>
  </r>
  <r>
    <x v="0"/>
    <x v="4"/>
    <n v="19"/>
  </r>
  <r>
    <x v="0"/>
    <x v="5"/>
    <n v="39"/>
  </r>
  <r>
    <x v="3"/>
    <x v="0"/>
    <n v="144"/>
  </r>
  <r>
    <x v="3"/>
    <x v="1"/>
    <n v="2"/>
  </r>
  <r>
    <x v="3"/>
    <x v="2"/>
    <n v="99"/>
  </r>
  <r>
    <x v="3"/>
    <x v="3"/>
    <n v="7"/>
  </r>
  <r>
    <x v="3"/>
    <x v="4"/>
    <n v="2"/>
  </r>
  <r>
    <x v="3"/>
    <x v="5"/>
    <n v="30"/>
  </r>
  <r>
    <x v="0"/>
    <x v="0"/>
    <n v="46"/>
  </r>
  <r>
    <x v="0"/>
    <x v="1"/>
    <n v="1"/>
  </r>
  <r>
    <x v="0"/>
    <x v="2"/>
    <n v="12"/>
  </r>
  <r>
    <x v="0"/>
    <x v="3"/>
    <n v="3"/>
  </r>
  <r>
    <x v="0"/>
    <x v="4"/>
    <n v="0"/>
  </r>
  <r>
    <x v="0"/>
    <x v="5"/>
    <n v="9"/>
  </r>
  <r>
    <x v="0"/>
    <x v="0"/>
    <n v="264"/>
  </r>
  <r>
    <x v="0"/>
    <x v="1"/>
    <n v="47"/>
  </r>
  <r>
    <x v="0"/>
    <x v="2"/>
    <n v="188"/>
  </r>
  <r>
    <x v="0"/>
    <x v="3"/>
    <n v="54"/>
  </r>
  <r>
    <x v="0"/>
    <x v="4"/>
    <n v="47"/>
  </r>
  <r>
    <x v="0"/>
    <x v="5"/>
    <n v="11"/>
  </r>
  <r>
    <x v="0"/>
    <x v="0"/>
    <n v="202"/>
  </r>
  <r>
    <x v="0"/>
    <x v="1"/>
    <n v="5"/>
  </r>
  <r>
    <x v="0"/>
    <x v="2"/>
    <n v="74"/>
  </r>
  <r>
    <x v="0"/>
    <x v="3"/>
    <n v="11"/>
  </r>
  <r>
    <x v="0"/>
    <x v="4"/>
    <n v="5"/>
  </r>
  <r>
    <x v="0"/>
    <x v="5"/>
    <n v="14"/>
  </r>
  <r>
    <x v="6"/>
    <x v="0"/>
    <n v="202"/>
  </r>
  <r>
    <x v="6"/>
    <x v="1"/>
    <n v="5"/>
  </r>
  <r>
    <x v="6"/>
    <x v="2"/>
    <n v="74"/>
  </r>
  <r>
    <x v="6"/>
    <x v="3"/>
    <n v="11"/>
  </r>
  <r>
    <x v="6"/>
    <x v="4"/>
    <n v="5"/>
  </r>
  <r>
    <x v="6"/>
    <x v="5"/>
    <n v="14"/>
  </r>
  <r>
    <x v="0"/>
    <x v="0"/>
    <n v="101"/>
  </r>
  <r>
    <x v="0"/>
    <x v="1"/>
    <n v="13"/>
  </r>
  <r>
    <x v="0"/>
    <x v="2"/>
    <n v="76"/>
  </r>
  <r>
    <x v="0"/>
    <x v="3"/>
    <n v="20"/>
  </r>
  <r>
    <x v="0"/>
    <x v="4"/>
    <n v="18"/>
  </r>
  <r>
    <x v="0"/>
    <x v="5"/>
    <n v="40"/>
  </r>
  <r>
    <x v="1"/>
    <x v="0"/>
    <n v="17"/>
  </r>
  <r>
    <x v="1"/>
    <x v="1"/>
    <n v="1"/>
  </r>
  <r>
    <x v="1"/>
    <x v="2"/>
    <n v="12"/>
  </r>
  <r>
    <x v="1"/>
    <x v="3"/>
    <n v="3"/>
  </r>
  <r>
    <x v="1"/>
    <x v="4"/>
    <n v="1"/>
  </r>
  <r>
    <x v="1"/>
    <x v="5"/>
    <n v="4"/>
  </r>
  <r>
    <x v="3"/>
    <x v="0"/>
    <n v="84"/>
  </r>
  <r>
    <x v="3"/>
    <x v="1"/>
    <n v="10"/>
  </r>
  <r>
    <x v="3"/>
    <x v="2"/>
    <n v="34"/>
  </r>
  <r>
    <x v="3"/>
    <x v="3"/>
    <n v="11"/>
  </r>
  <r>
    <x v="3"/>
    <x v="4"/>
    <n v="10"/>
  </r>
  <r>
    <x v="3"/>
    <x v="5"/>
    <n v="28"/>
  </r>
  <r>
    <x v="0"/>
    <x v="0"/>
    <n v="581"/>
  </r>
  <r>
    <x v="0"/>
    <x v="1"/>
    <n v="49"/>
  </r>
  <r>
    <x v="0"/>
    <x v="2"/>
    <n v="157"/>
  </r>
  <r>
    <x v="0"/>
    <x v="3"/>
    <n v="43"/>
  </r>
  <r>
    <x v="0"/>
    <x v="4"/>
    <n v="8"/>
  </r>
  <r>
    <x v="0"/>
    <x v="5"/>
    <n v="108"/>
  </r>
  <r>
    <x v="0"/>
    <x v="0"/>
    <n v="952"/>
  </r>
  <r>
    <x v="0"/>
    <x v="1"/>
    <n v="12"/>
  </r>
  <r>
    <x v="0"/>
    <x v="2"/>
    <n v="180"/>
  </r>
  <r>
    <x v="0"/>
    <x v="3"/>
    <n v="47"/>
  </r>
  <r>
    <x v="0"/>
    <x v="4"/>
    <n v="12"/>
  </r>
  <r>
    <x v="0"/>
    <x v="5"/>
    <n v="12"/>
  </r>
  <r>
    <x v="0"/>
    <x v="0"/>
    <n v="30"/>
  </r>
  <r>
    <x v="0"/>
    <x v="1"/>
    <n v="3"/>
  </r>
  <r>
    <x v="0"/>
    <x v="2"/>
    <n v="47"/>
  </r>
  <r>
    <x v="0"/>
    <x v="3"/>
    <n v="19"/>
  </r>
  <r>
    <x v="0"/>
    <x v="4"/>
    <n v="21"/>
  </r>
  <r>
    <x v="0"/>
    <x v="5"/>
    <n v="42"/>
  </r>
  <r>
    <x v="1"/>
    <x v="0"/>
    <n v="30"/>
  </r>
  <r>
    <x v="1"/>
    <x v="1"/>
    <n v="3"/>
  </r>
  <r>
    <x v="1"/>
    <x v="2"/>
    <n v="47"/>
  </r>
  <r>
    <x v="1"/>
    <x v="3"/>
    <n v="19"/>
  </r>
  <r>
    <x v="1"/>
    <x v="4"/>
    <n v="21"/>
  </r>
  <r>
    <x v="1"/>
    <x v="5"/>
    <n v="42"/>
  </r>
  <r>
    <x v="1"/>
    <x v="0"/>
    <n v="47"/>
  </r>
  <r>
    <x v="1"/>
    <x v="1"/>
    <n v="90"/>
  </r>
  <r>
    <x v="1"/>
    <x v="2"/>
    <n v="94"/>
  </r>
  <r>
    <x v="1"/>
    <x v="3"/>
    <n v="123"/>
  </r>
  <r>
    <x v="1"/>
    <x v="4"/>
    <n v="103"/>
  </r>
  <r>
    <x v="1"/>
    <x v="5"/>
    <n v="120"/>
  </r>
  <r>
    <x v="6"/>
    <x v="0"/>
    <n v="925"/>
  </r>
  <r>
    <x v="6"/>
    <x v="1"/>
    <n v="64"/>
  </r>
  <r>
    <x v="6"/>
    <x v="2"/>
    <n v="179"/>
  </r>
  <r>
    <x v="6"/>
    <x v="3"/>
    <n v="133"/>
  </r>
  <r>
    <x v="6"/>
    <x v="4"/>
    <n v="12"/>
  </r>
  <r>
    <x v="6"/>
    <x v="5"/>
    <n v="77"/>
  </r>
  <r>
    <x v="0"/>
    <x v="0"/>
    <n v="965"/>
  </r>
  <r>
    <x v="0"/>
    <x v="1"/>
    <n v="34"/>
  </r>
  <r>
    <x v="0"/>
    <x v="2"/>
    <n v="586"/>
  </r>
  <r>
    <x v="0"/>
    <x v="3"/>
    <n v="89"/>
  </r>
  <r>
    <x v="0"/>
    <x v="4"/>
    <n v="86"/>
  </r>
  <r>
    <x v="0"/>
    <x v="5"/>
    <n v="37"/>
  </r>
  <r>
    <x v="1"/>
    <x v="0"/>
    <n v="539"/>
  </r>
  <r>
    <x v="1"/>
    <x v="1"/>
    <n v="6"/>
  </r>
  <r>
    <x v="1"/>
    <x v="2"/>
    <n v="91"/>
  </r>
  <r>
    <x v="1"/>
    <x v="3"/>
    <n v="8"/>
  </r>
  <r>
    <x v="1"/>
    <x v="4"/>
    <n v="6"/>
  </r>
  <r>
    <x v="1"/>
    <x v="5"/>
    <n v="97"/>
  </r>
  <r>
    <x v="0"/>
    <x v="0"/>
    <n v="324"/>
  </r>
  <r>
    <x v="0"/>
    <x v="1"/>
    <n v="132"/>
  </r>
  <r>
    <x v="0"/>
    <x v="2"/>
    <n v="693"/>
  </r>
  <r>
    <x v="0"/>
    <x v="3"/>
    <n v="27"/>
  </r>
  <r>
    <x v="0"/>
    <x v="4"/>
    <n v="118"/>
  </r>
  <r>
    <x v="0"/>
    <x v="5"/>
    <n v="88"/>
  </r>
  <r>
    <x v="0"/>
    <x v="0"/>
    <n v="457"/>
  </r>
  <r>
    <x v="0"/>
    <x v="1"/>
    <n v="4"/>
  </r>
  <r>
    <x v="0"/>
    <x v="2"/>
    <n v="29"/>
  </r>
  <r>
    <x v="0"/>
    <x v="3"/>
    <n v="0"/>
  </r>
  <r>
    <x v="0"/>
    <x v="4"/>
    <n v="0"/>
  </r>
  <r>
    <x v="0"/>
    <x v="5"/>
    <n v="9"/>
  </r>
  <r>
    <x v="0"/>
    <x v="0"/>
    <n v="2"/>
  </r>
  <r>
    <x v="0"/>
    <x v="1"/>
    <n v="2"/>
  </r>
  <r>
    <x v="0"/>
    <x v="2"/>
    <n v="2"/>
  </r>
  <r>
    <x v="0"/>
    <x v="3"/>
    <n v="2"/>
  </r>
  <r>
    <x v="0"/>
    <x v="4"/>
    <n v="1"/>
  </r>
  <r>
    <x v="0"/>
    <x v="5"/>
    <n v="1"/>
  </r>
  <r>
    <x v="0"/>
    <x v="0"/>
    <n v="1017"/>
  </r>
  <r>
    <x v="0"/>
    <x v="1"/>
    <n v="33"/>
  </r>
  <r>
    <x v="0"/>
    <x v="2"/>
    <n v="417"/>
  </r>
  <r>
    <x v="0"/>
    <x v="3"/>
    <n v="108"/>
  </r>
  <r>
    <x v="0"/>
    <x v="4"/>
    <n v="100"/>
  </r>
  <r>
    <x v="0"/>
    <x v="5"/>
    <n v="16"/>
  </r>
  <r>
    <x v="2"/>
    <x v="0"/>
    <n v="187"/>
  </r>
  <r>
    <x v="2"/>
    <x v="1"/>
    <n v="81"/>
  </r>
  <r>
    <x v="2"/>
    <x v="2"/>
    <n v="149"/>
  </r>
  <r>
    <x v="2"/>
    <x v="3"/>
    <n v="25"/>
  </r>
  <r>
    <x v="2"/>
    <x v="4"/>
    <n v="43"/>
  </r>
  <r>
    <x v="2"/>
    <x v="5"/>
    <n v="91"/>
  </r>
  <r>
    <x v="4"/>
    <x v="0"/>
    <n v="9"/>
  </r>
  <r>
    <x v="4"/>
    <x v="1"/>
    <n v="3"/>
  </r>
  <r>
    <x v="4"/>
    <x v="2"/>
    <n v="15"/>
  </r>
  <r>
    <x v="4"/>
    <x v="3"/>
    <n v="2"/>
  </r>
  <r>
    <x v="4"/>
    <x v="4"/>
    <n v="3"/>
  </r>
  <r>
    <x v="4"/>
    <x v="5"/>
    <n v="2"/>
  </r>
  <r>
    <x v="3"/>
    <x v="0"/>
    <n v="532"/>
  </r>
  <r>
    <x v="3"/>
    <x v="1"/>
    <n v="126"/>
  </r>
  <r>
    <x v="3"/>
    <x v="2"/>
    <n v="490"/>
  </r>
  <r>
    <x v="3"/>
    <x v="3"/>
    <n v="164"/>
  </r>
  <r>
    <x v="3"/>
    <x v="4"/>
    <n v="126"/>
  </r>
  <r>
    <x v="3"/>
    <x v="5"/>
    <n v="126"/>
  </r>
  <r>
    <x v="0"/>
    <x v="0"/>
    <n v="19"/>
  </r>
  <r>
    <x v="0"/>
    <x v="1"/>
    <n v="3"/>
  </r>
  <r>
    <x v="0"/>
    <x v="2"/>
    <n v="18"/>
  </r>
  <r>
    <x v="0"/>
    <x v="3"/>
    <n v="3"/>
  </r>
  <r>
    <x v="0"/>
    <x v="4"/>
    <n v="1"/>
  </r>
  <r>
    <x v="0"/>
    <x v="5"/>
    <n v="0"/>
  </r>
  <r>
    <x v="3"/>
    <x v="0"/>
    <n v="99"/>
  </r>
  <r>
    <x v="3"/>
    <x v="1"/>
    <n v="13"/>
  </r>
  <r>
    <x v="3"/>
    <x v="2"/>
    <n v="66"/>
  </r>
  <r>
    <x v="3"/>
    <x v="3"/>
    <n v="43"/>
  </r>
  <r>
    <x v="3"/>
    <x v="4"/>
    <n v="8"/>
  </r>
  <r>
    <x v="3"/>
    <x v="5"/>
    <n v="4"/>
  </r>
  <r>
    <x v="6"/>
    <x v="0"/>
    <n v="14"/>
  </r>
  <r>
    <x v="6"/>
    <x v="1"/>
    <n v="1"/>
  </r>
  <r>
    <x v="6"/>
    <x v="2"/>
    <n v="7"/>
  </r>
  <r>
    <x v="6"/>
    <x v="3"/>
    <n v="2"/>
  </r>
  <r>
    <x v="6"/>
    <x v="4"/>
    <n v="1"/>
  </r>
  <r>
    <x v="6"/>
    <x v="5"/>
    <n v="1"/>
  </r>
  <r>
    <x v="0"/>
    <x v="0"/>
    <n v="14"/>
  </r>
  <r>
    <x v="0"/>
    <x v="1"/>
    <n v="1"/>
  </r>
  <r>
    <x v="0"/>
    <x v="2"/>
    <n v="7"/>
  </r>
  <r>
    <x v="0"/>
    <x v="3"/>
    <n v="2"/>
  </r>
  <r>
    <x v="0"/>
    <x v="4"/>
    <n v="1"/>
  </r>
  <r>
    <x v="0"/>
    <x v="5"/>
    <n v="1"/>
  </r>
  <r>
    <x v="6"/>
    <x v="0"/>
    <n v="15"/>
  </r>
  <r>
    <x v="6"/>
    <x v="1"/>
    <n v="6"/>
  </r>
  <r>
    <x v="6"/>
    <x v="2"/>
    <n v="20"/>
  </r>
  <r>
    <x v="6"/>
    <x v="3"/>
    <n v="4"/>
  </r>
  <r>
    <x v="6"/>
    <x v="4"/>
    <n v="5"/>
  </r>
  <r>
    <x v="6"/>
    <x v="5"/>
    <n v="20"/>
  </r>
  <r>
    <x v="6"/>
    <x v="0"/>
    <n v="604"/>
  </r>
  <r>
    <x v="6"/>
    <x v="1"/>
    <n v="28"/>
  </r>
  <r>
    <x v="6"/>
    <x v="2"/>
    <n v="674"/>
  </r>
  <r>
    <x v="6"/>
    <x v="3"/>
    <n v="91"/>
  </r>
  <r>
    <x v="6"/>
    <x v="4"/>
    <n v="28"/>
  </r>
  <r>
    <x v="6"/>
    <x v="5"/>
    <n v="28"/>
  </r>
  <r>
    <x v="0"/>
    <x v="0"/>
    <n v="249"/>
  </r>
  <r>
    <x v="0"/>
    <x v="1"/>
    <n v="153"/>
  </r>
  <r>
    <x v="0"/>
    <x v="2"/>
    <n v="940"/>
  </r>
  <r>
    <x v="0"/>
    <x v="3"/>
    <n v="58"/>
  </r>
  <r>
    <x v="0"/>
    <x v="4"/>
    <n v="134"/>
  </r>
  <r>
    <x v="0"/>
    <x v="5"/>
    <n v="38"/>
  </r>
  <r>
    <x v="3"/>
    <x v="0"/>
    <n v="1"/>
  </r>
  <r>
    <x v="3"/>
    <x v="1"/>
    <n v="3"/>
  </r>
  <r>
    <x v="3"/>
    <x v="2"/>
    <n v="6"/>
  </r>
  <r>
    <x v="3"/>
    <x v="3"/>
    <n v="3"/>
  </r>
  <r>
    <x v="3"/>
    <x v="4"/>
    <n v="6"/>
  </r>
  <r>
    <x v="3"/>
    <x v="5"/>
    <n v="15"/>
  </r>
  <r>
    <x v="4"/>
    <x v="0"/>
    <n v="33"/>
  </r>
  <r>
    <x v="4"/>
    <x v="1"/>
    <n v="87"/>
  </r>
  <r>
    <x v="4"/>
    <x v="2"/>
    <n v="64"/>
  </r>
  <r>
    <x v="4"/>
    <x v="3"/>
    <n v="175"/>
  </r>
  <r>
    <x v="4"/>
    <x v="4"/>
    <n v="16"/>
  </r>
  <r>
    <x v="4"/>
    <x v="5"/>
    <n v="74"/>
  </r>
  <r>
    <x v="1"/>
    <x v="0"/>
    <n v="22"/>
  </r>
  <r>
    <x v="1"/>
    <x v="1"/>
    <n v="1"/>
  </r>
  <r>
    <x v="1"/>
    <x v="2"/>
    <n v="8"/>
  </r>
  <r>
    <x v="1"/>
    <x v="3"/>
    <n v="2"/>
  </r>
  <r>
    <x v="1"/>
    <x v="4"/>
    <n v="1"/>
  </r>
  <r>
    <x v="1"/>
    <x v="5"/>
    <n v="2"/>
  </r>
  <r>
    <x v="0"/>
    <x v="0"/>
    <n v="8"/>
  </r>
  <r>
    <x v="0"/>
    <x v="1"/>
    <n v="0"/>
  </r>
  <r>
    <x v="0"/>
    <x v="2"/>
    <n v="5"/>
  </r>
  <r>
    <x v="0"/>
    <x v="3"/>
    <n v="0"/>
  </r>
  <r>
    <x v="0"/>
    <x v="4"/>
    <n v="3"/>
  </r>
  <r>
    <x v="0"/>
    <x v="5"/>
    <n v="6"/>
  </r>
  <r>
    <x v="4"/>
    <x v="0"/>
    <n v="14"/>
  </r>
  <r>
    <x v="4"/>
    <x v="1"/>
    <n v="0"/>
  </r>
  <r>
    <x v="4"/>
    <x v="2"/>
    <n v="23"/>
  </r>
  <r>
    <x v="4"/>
    <x v="3"/>
    <n v="4"/>
  </r>
  <r>
    <x v="4"/>
    <x v="4"/>
    <n v="5"/>
  </r>
  <r>
    <x v="4"/>
    <x v="5"/>
    <n v="19"/>
  </r>
  <r>
    <x v="0"/>
    <x v="0"/>
    <n v="1"/>
  </r>
  <r>
    <x v="0"/>
    <x v="1"/>
    <n v="5"/>
  </r>
  <r>
    <x v="0"/>
    <x v="2"/>
    <n v="8"/>
  </r>
  <r>
    <x v="0"/>
    <x v="3"/>
    <n v="4"/>
  </r>
  <r>
    <x v="0"/>
    <x v="4"/>
    <n v="8"/>
  </r>
  <r>
    <x v="0"/>
    <x v="5"/>
    <n v="20"/>
  </r>
  <r>
    <x v="5"/>
    <x v="0"/>
    <n v="41"/>
  </r>
  <r>
    <x v="5"/>
    <x v="1"/>
    <n v="0"/>
  </r>
  <r>
    <x v="5"/>
    <x v="2"/>
    <n v="10"/>
  </r>
  <r>
    <x v="5"/>
    <x v="3"/>
    <n v="0"/>
  </r>
  <r>
    <x v="5"/>
    <x v="4"/>
    <n v="0"/>
  </r>
  <r>
    <x v="5"/>
    <x v="5"/>
    <n v="3"/>
  </r>
  <r>
    <x v="1"/>
    <x v="0"/>
    <n v="104"/>
  </r>
  <r>
    <x v="1"/>
    <x v="1"/>
    <n v="12"/>
  </r>
  <r>
    <x v="1"/>
    <x v="2"/>
    <n v="48"/>
  </r>
  <r>
    <x v="1"/>
    <x v="3"/>
    <n v="4"/>
  </r>
  <r>
    <x v="1"/>
    <x v="4"/>
    <n v="12"/>
  </r>
  <r>
    <x v="1"/>
    <x v="5"/>
    <n v="5"/>
  </r>
  <r>
    <x v="6"/>
    <x v="0"/>
    <n v="8"/>
  </r>
  <r>
    <x v="6"/>
    <x v="1"/>
    <n v="3"/>
  </r>
  <r>
    <x v="6"/>
    <x v="2"/>
    <n v="22"/>
  </r>
  <r>
    <x v="6"/>
    <x v="3"/>
    <n v="21"/>
  </r>
  <r>
    <x v="6"/>
    <x v="4"/>
    <n v="1"/>
  </r>
  <r>
    <x v="6"/>
    <x v="5"/>
    <n v="13"/>
  </r>
  <r>
    <x v="0"/>
    <x v="0"/>
    <n v="111"/>
  </r>
  <r>
    <x v="0"/>
    <x v="1"/>
    <n v="16"/>
  </r>
  <r>
    <x v="0"/>
    <x v="2"/>
    <n v="37"/>
  </r>
  <r>
    <x v="0"/>
    <x v="3"/>
    <n v="7"/>
  </r>
  <r>
    <x v="0"/>
    <x v="4"/>
    <n v="9"/>
  </r>
  <r>
    <x v="0"/>
    <x v="5"/>
    <n v="18"/>
  </r>
  <r>
    <x v="0"/>
    <x v="0"/>
    <n v="111"/>
  </r>
  <r>
    <x v="0"/>
    <x v="1"/>
    <n v="16"/>
  </r>
  <r>
    <x v="0"/>
    <x v="2"/>
    <n v="37"/>
  </r>
  <r>
    <x v="0"/>
    <x v="3"/>
    <n v="7"/>
  </r>
  <r>
    <x v="0"/>
    <x v="4"/>
    <n v="9"/>
  </r>
  <r>
    <x v="0"/>
    <x v="5"/>
    <n v="18"/>
  </r>
  <r>
    <x v="0"/>
    <x v="0"/>
    <n v="618"/>
  </r>
  <r>
    <x v="0"/>
    <x v="1"/>
    <n v="15"/>
  </r>
  <r>
    <x v="0"/>
    <x v="2"/>
    <n v="106"/>
  </r>
  <r>
    <x v="0"/>
    <x v="3"/>
    <n v="20"/>
  </r>
  <r>
    <x v="0"/>
    <x v="4"/>
    <n v="7"/>
  </r>
  <r>
    <x v="0"/>
    <x v="5"/>
    <n v="45"/>
  </r>
  <r>
    <x v="3"/>
    <x v="0"/>
    <n v="6"/>
  </r>
  <r>
    <x v="3"/>
    <x v="1"/>
    <n v="3"/>
  </r>
  <r>
    <x v="3"/>
    <x v="2"/>
    <n v="14"/>
  </r>
  <r>
    <x v="3"/>
    <x v="3"/>
    <n v="15"/>
  </r>
  <r>
    <x v="3"/>
    <x v="4"/>
    <n v="7"/>
  </r>
  <r>
    <x v="3"/>
    <x v="5"/>
    <n v="36"/>
  </r>
  <r>
    <x v="0"/>
    <x v="0"/>
    <n v="56"/>
  </r>
  <r>
    <x v="0"/>
    <x v="1"/>
    <n v="0"/>
  </r>
  <r>
    <x v="0"/>
    <x v="2"/>
    <n v="12"/>
  </r>
  <r>
    <x v="0"/>
    <x v="3"/>
    <n v="0"/>
  </r>
  <r>
    <x v="0"/>
    <x v="4"/>
    <n v="0"/>
  </r>
  <r>
    <x v="0"/>
    <x v="5"/>
    <n v="18"/>
  </r>
  <r>
    <x v="6"/>
    <x v="0"/>
    <n v="267"/>
  </r>
  <r>
    <x v="6"/>
    <x v="1"/>
    <n v="98"/>
  </r>
  <r>
    <x v="6"/>
    <x v="2"/>
    <n v="606"/>
  </r>
  <r>
    <x v="6"/>
    <x v="3"/>
    <n v="48"/>
  </r>
  <r>
    <x v="6"/>
    <x v="4"/>
    <n v="70"/>
  </r>
  <r>
    <x v="6"/>
    <x v="5"/>
    <n v="98"/>
  </r>
  <r>
    <x v="0"/>
    <x v="0"/>
    <n v="6"/>
  </r>
  <r>
    <x v="0"/>
    <x v="1"/>
    <n v="12"/>
  </r>
  <r>
    <x v="0"/>
    <x v="2"/>
    <n v="3"/>
  </r>
  <r>
    <x v="0"/>
    <x v="3"/>
    <n v="21"/>
  </r>
  <r>
    <x v="0"/>
    <x v="4"/>
    <n v="6"/>
  </r>
  <r>
    <x v="0"/>
    <x v="5"/>
    <n v="40"/>
  </r>
  <r>
    <x v="1"/>
    <x v="0"/>
    <n v="1039"/>
  </r>
  <r>
    <x v="1"/>
    <x v="1"/>
    <n v="43"/>
  </r>
  <r>
    <x v="1"/>
    <x v="2"/>
    <n v="204"/>
  </r>
  <r>
    <x v="1"/>
    <x v="3"/>
    <n v="153"/>
  </r>
  <r>
    <x v="1"/>
    <x v="4"/>
    <n v="58"/>
  </r>
  <r>
    <x v="1"/>
    <x v="5"/>
    <n v="29"/>
  </r>
  <r>
    <x v="0"/>
    <x v="0"/>
    <n v="515"/>
  </r>
  <r>
    <x v="0"/>
    <x v="1"/>
    <n v="47"/>
  </r>
  <r>
    <x v="0"/>
    <x v="2"/>
    <n v="181"/>
  </r>
  <r>
    <x v="0"/>
    <x v="3"/>
    <n v="149"/>
  </r>
  <r>
    <x v="0"/>
    <x v="4"/>
    <n v="95"/>
  </r>
  <r>
    <x v="0"/>
    <x v="5"/>
    <n v="95"/>
  </r>
  <r>
    <x v="5"/>
    <x v="0"/>
    <n v="293"/>
  </r>
  <r>
    <x v="5"/>
    <x v="1"/>
    <n v="35"/>
  </r>
  <r>
    <x v="5"/>
    <x v="2"/>
    <n v="179"/>
  </r>
  <r>
    <x v="5"/>
    <x v="3"/>
    <n v="46"/>
  </r>
  <r>
    <x v="5"/>
    <x v="4"/>
    <n v="59"/>
  </r>
  <r>
    <x v="5"/>
    <x v="5"/>
    <n v="65"/>
  </r>
  <r>
    <x v="0"/>
    <x v="0"/>
    <n v="41"/>
  </r>
  <r>
    <x v="0"/>
    <x v="1"/>
    <n v="5"/>
  </r>
  <r>
    <x v="0"/>
    <x v="2"/>
    <n v="129"/>
  </r>
  <r>
    <x v="0"/>
    <x v="3"/>
    <n v="10"/>
  </r>
  <r>
    <x v="0"/>
    <x v="4"/>
    <n v="3"/>
  </r>
  <r>
    <x v="0"/>
    <x v="5"/>
    <n v="3"/>
  </r>
  <r>
    <x v="1"/>
    <x v="0"/>
    <n v="107"/>
  </r>
  <r>
    <x v="1"/>
    <x v="1"/>
    <n v="2"/>
  </r>
  <r>
    <x v="1"/>
    <x v="2"/>
    <n v="12"/>
  </r>
  <r>
    <x v="1"/>
    <x v="3"/>
    <n v="2"/>
  </r>
  <r>
    <x v="1"/>
    <x v="4"/>
    <n v="2"/>
  </r>
  <r>
    <x v="1"/>
    <x v="5"/>
    <n v="12"/>
  </r>
  <r>
    <x v="0"/>
    <x v="0"/>
    <n v="8"/>
  </r>
  <r>
    <x v="0"/>
    <x v="1"/>
    <n v="4"/>
  </r>
  <r>
    <x v="0"/>
    <x v="2"/>
    <n v="15"/>
  </r>
  <r>
    <x v="0"/>
    <x v="3"/>
    <n v="7"/>
  </r>
  <r>
    <x v="0"/>
    <x v="4"/>
    <n v="6"/>
  </r>
  <r>
    <x v="0"/>
    <x v="5"/>
    <n v="2"/>
  </r>
  <r>
    <x v="0"/>
    <x v="0"/>
    <n v="4"/>
  </r>
  <r>
    <x v="0"/>
    <x v="1"/>
    <n v="22"/>
  </r>
  <r>
    <x v="0"/>
    <x v="2"/>
    <n v="11"/>
  </r>
  <r>
    <x v="0"/>
    <x v="3"/>
    <n v="3"/>
  </r>
  <r>
    <x v="0"/>
    <x v="4"/>
    <n v="7"/>
  </r>
  <r>
    <x v="0"/>
    <x v="5"/>
    <n v="32"/>
  </r>
  <r>
    <x v="5"/>
    <x v="0"/>
    <n v="2"/>
  </r>
  <r>
    <x v="5"/>
    <x v="1"/>
    <n v="14"/>
  </r>
  <r>
    <x v="5"/>
    <x v="2"/>
    <n v="28"/>
  </r>
  <r>
    <x v="5"/>
    <x v="3"/>
    <n v="16"/>
  </r>
  <r>
    <x v="5"/>
    <x v="4"/>
    <n v="3"/>
  </r>
  <r>
    <x v="5"/>
    <x v="5"/>
    <n v="7"/>
  </r>
  <r>
    <x v="0"/>
    <x v="0"/>
    <n v="45"/>
  </r>
  <r>
    <x v="0"/>
    <x v="1"/>
    <n v="2"/>
  </r>
  <r>
    <x v="0"/>
    <x v="2"/>
    <n v="26"/>
  </r>
  <r>
    <x v="0"/>
    <x v="3"/>
    <n v="4"/>
  </r>
  <r>
    <x v="0"/>
    <x v="4"/>
    <n v="1"/>
  </r>
  <r>
    <x v="0"/>
    <x v="5"/>
    <n v="1"/>
  </r>
  <r>
    <x v="6"/>
    <x v="0"/>
    <n v="527"/>
  </r>
  <r>
    <x v="6"/>
    <x v="1"/>
    <n v="24"/>
  </r>
  <r>
    <x v="6"/>
    <x v="2"/>
    <n v="230"/>
  </r>
  <r>
    <x v="6"/>
    <x v="3"/>
    <n v="32"/>
  </r>
  <r>
    <x v="6"/>
    <x v="4"/>
    <n v="24"/>
  </r>
  <r>
    <x v="6"/>
    <x v="5"/>
    <n v="65"/>
  </r>
  <r>
    <x v="5"/>
    <x v="0"/>
    <n v="12"/>
  </r>
  <r>
    <x v="5"/>
    <x v="1"/>
    <n v="11"/>
  </r>
  <r>
    <x v="5"/>
    <x v="2"/>
    <n v="10"/>
  </r>
  <r>
    <x v="5"/>
    <x v="3"/>
    <n v="3"/>
  </r>
  <r>
    <x v="5"/>
    <x v="4"/>
    <n v="12"/>
  </r>
  <r>
    <x v="5"/>
    <x v="5"/>
    <n v="9"/>
  </r>
  <r>
    <x v="0"/>
    <x v="0"/>
    <n v="8"/>
  </r>
  <r>
    <x v="0"/>
    <x v="1"/>
    <n v="0"/>
  </r>
  <r>
    <x v="0"/>
    <x v="2"/>
    <n v="9"/>
  </r>
  <r>
    <x v="0"/>
    <x v="3"/>
    <n v="2"/>
  </r>
  <r>
    <x v="0"/>
    <x v="4"/>
    <n v="1"/>
  </r>
  <r>
    <x v="0"/>
    <x v="5"/>
    <n v="3"/>
  </r>
  <r>
    <x v="5"/>
    <x v="0"/>
    <n v="59"/>
  </r>
  <r>
    <x v="5"/>
    <x v="1"/>
    <n v="0"/>
  </r>
  <r>
    <x v="5"/>
    <x v="2"/>
    <n v="12"/>
  </r>
  <r>
    <x v="5"/>
    <x v="3"/>
    <n v="0"/>
  </r>
  <r>
    <x v="5"/>
    <x v="4"/>
    <n v="0"/>
  </r>
  <r>
    <x v="5"/>
    <x v="5"/>
    <n v="48"/>
  </r>
  <r>
    <x v="3"/>
    <x v="0"/>
    <n v="3"/>
  </r>
  <r>
    <x v="3"/>
    <x v="1"/>
    <n v="3"/>
  </r>
  <r>
    <x v="3"/>
    <x v="2"/>
    <n v="24"/>
  </r>
  <r>
    <x v="3"/>
    <x v="3"/>
    <n v="34"/>
  </r>
  <r>
    <x v="3"/>
    <x v="4"/>
    <n v="7"/>
  </r>
  <r>
    <x v="3"/>
    <x v="5"/>
    <n v="31"/>
  </r>
  <r>
    <x v="6"/>
    <x v="0"/>
    <n v="30"/>
  </r>
  <r>
    <x v="6"/>
    <x v="1"/>
    <n v="5"/>
  </r>
  <r>
    <x v="6"/>
    <x v="2"/>
    <n v="23"/>
  </r>
  <r>
    <x v="6"/>
    <x v="3"/>
    <n v="4"/>
  </r>
  <r>
    <x v="6"/>
    <x v="4"/>
    <n v="1"/>
  </r>
  <r>
    <x v="6"/>
    <x v="5"/>
    <n v="4"/>
  </r>
  <r>
    <x v="0"/>
    <x v="0"/>
    <n v="35"/>
  </r>
  <r>
    <x v="0"/>
    <x v="1"/>
    <n v="40"/>
  </r>
  <r>
    <x v="0"/>
    <x v="2"/>
    <n v="111"/>
  </r>
  <r>
    <x v="0"/>
    <x v="3"/>
    <n v="36"/>
  </r>
  <r>
    <x v="0"/>
    <x v="4"/>
    <n v="40"/>
  </r>
  <r>
    <x v="0"/>
    <x v="5"/>
    <n v="12"/>
  </r>
  <r>
    <x v="0"/>
    <x v="0"/>
    <n v="225"/>
  </r>
  <r>
    <x v="0"/>
    <x v="1"/>
    <n v="162"/>
  </r>
  <r>
    <x v="0"/>
    <x v="2"/>
    <n v="387"/>
  </r>
  <r>
    <x v="0"/>
    <x v="3"/>
    <n v="106"/>
  </r>
  <r>
    <x v="0"/>
    <x v="4"/>
    <n v="36"/>
  </r>
  <r>
    <x v="0"/>
    <x v="5"/>
    <n v="29"/>
  </r>
  <r>
    <x v="0"/>
    <x v="0"/>
    <n v="9"/>
  </r>
  <r>
    <x v="0"/>
    <x v="1"/>
    <n v="1"/>
  </r>
  <r>
    <x v="0"/>
    <x v="2"/>
    <n v="24"/>
  </r>
  <r>
    <x v="0"/>
    <x v="3"/>
    <n v="2"/>
  </r>
  <r>
    <x v="0"/>
    <x v="4"/>
    <n v="1"/>
  </r>
  <r>
    <x v="0"/>
    <x v="5"/>
    <n v="2"/>
  </r>
  <r>
    <x v="0"/>
    <x v="0"/>
    <n v="493"/>
  </r>
  <r>
    <x v="0"/>
    <x v="1"/>
    <n v="70"/>
  </r>
  <r>
    <x v="0"/>
    <x v="2"/>
    <n v="324"/>
  </r>
  <r>
    <x v="0"/>
    <x v="3"/>
    <n v="146"/>
  </r>
  <r>
    <x v="0"/>
    <x v="4"/>
    <n v="40"/>
  </r>
  <r>
    <x v="0"/>
    <x v="5"/>
    <n v="84"/>
  </r>
  <r>
    <x v="0"/>
    <x v="0"/>
    <n v="493"/>
  </r>
  <r>
    <x v="0"/>
    <x v="1"/>
    <n v="70"/>
  </r>
  <r>
    <x v="0"/>
    <x v="2"/>
    <n v="324"/>
  </r>
  <r>
    <x v="0"/>
    <x v="3"/>
    <n v="146"/>
  </r>
  <r>
    <x v="0"/>
    <x v="4"/>
    <n v="40"/>
  </r>
  <r>
    <x v="0"/>
    <x v="5"/>
    <n v="84"/>
  </r>
  <r>
    <x v="0"/>
    <x v="0"/>
    <n v="11"/>
  </r>
  <r>
    <x v="0"/>
    <x v="1"/>
    <n v="7"/>
  </r>
  <r>
    <x v="0"/>
    <x v="2"/>
    <n v="9"/>
  </r>
  <r>
    <x v="0"/>
    <x v="3"/>
    <n v="3"/>
  </r>
  <r>
    <x v="0"/>
    <x v="4"/>
    <n v="1"/>
  </r>
  <r>
    <x v="0"/>
    <x v="5"/>
    <n v="11"/>
  </r>
  <r>
    <x v="1"/>
    <x v="0"/>
    <n v="918"/>
  </r>
  <r>
    <x v="1"/>
    <x v="1"/>
    <n v="10"/>
  </r>
  <r>
    <x v="1"/>
    <x v="2"/>
    <n v="129"/>
  </r>
  <r>
    <x v="1"/>
    <x v="3"/>
    <n v="13"/>
  </r>
  <r>
    <x v="1"/>
    <x v="4"/>
    <n v="0"/>
  </r>
  <r>
    <x v="1"/>
    <x v="5"/>
    <n v="129"/>
  </r>
  <r>
    <x v="6"/>
    <x v="0"/>
    <n v="3"/>
  </r>
  <r>
    <x v="6"/>
    <x v="1"/>
    <n v="1"/>
  </r>
  <r>
    <x v="6"/>
    <x v="2"/>
    <n v="3"/>
  </r>
  <r>
    <x v="6"/>
    <x v="3"/>
    <n v="8"/>
  </r>
  <r>
    <x v="6"/>
    <x v="4"/>
    <n v="0"/>
  </r>
  <r>
    <x v="6"/>
    <x v="5"/>
    <n v="5"/>
  </r>
  <r>
    <x v="0"/>
    <x v="0"/>
    <n v="1285"/>
  </r>
  <r>
    <x v="0"/>
    <x v="1"/>
    <n v="42"/>
  </r>
  <r>
    <x v="0"/>
    <x v="2"/>
    <n v="716"/>
  </r>
  <r>
    <x v="0"/>
    <x v="3"/>
    <n v="55"/>
  </r>
  <r>
    <x v="0"/>
    <x v="4"/>
    <n v="0"/>
  </r>
  <r>
    <x v="0"/>
    <x v="5"/>
    <n v="21"/>
  </r>
  <r>
    <x v="3"/>
    <x v="0"/>
    <n v="440"/>
  </r>
  <r>
    <x v="3"/>
    <x v="1"/>
    <n v="81"/>
  </r>
  <r>
    <x v="3"/>
    <x v="2"/>
    <n v="368"/>
  </r>
  <r>
    <x v="3"/>
    <x v="3"/>
    <n v="0"/>
  </r>
  <r>
    <x v="3"/>
    <x v="4"/>
    <n v="122"/>
  </r>
  <r>
    <x v="3"/>
    <x v="5"/>
    <n v="174"/>
  </r>
  <r>
    <x v="0"/>
    <x v="0"/>
    <n v="80"/>
  </r>
  <r>
    <x v="0"/>
    <x v="1"/>
    <n v="3"/>
  </r>
  <r>
    <x v="0"/>
    <x v="2"/>
    <n v="26"/>
  </r>
  <r>
    <x v="0"/>
    <x v="3"/>
    <n v="4"/>
  </r>
  <r>
    <x v="0"/>
    <x v="4"/>
    <n v="2"/>
  </r>
  <r>
    <x v="0"/>
    <x v="5"/>
    <n v="14"/>
  </r>
  <r>
    <x v="0"/>
    <x v="0"/>
    <n v="691"/>
  </r>
  <r>
    <x v="0"/>
    <x v="1"/>
    <n v="0"/>
  </r>
  <r>
    <x v="0"/>
    <x v="2"/>
    <n v="69"/>
  </r>
  <r>
    <x v="0"/>
    <x v="3"/>
    <n v="10"/>
  </r>
  <r>
    <x v="0"/>
    <x v="4"/>
    <n v="0"/>
  </r>
  <r>
    <x v="0"/>
    <x v="5"/>
    <n v="130"/>
  </r>
  <r>
    <x v="0"/>
    <x v="0"/>
    <n v="24"/>
  </r>
  <r>
    <x v="0"/>
    <x v="1"/>
    <n v="0"/>
  </r>
  <r>
    <x v="0"/>
    <x v="2"/>
    <n v="27"/>
  </r>
  <r>
    <x v="0"/>
    <x v="3"/>
    <n v="8"/>
  </r>
  <r>
    <x v="0"/>
    <x v="4"/>
    <n v="30"/>
  </r>
  <r>
    <x v="0"/>
    <x v="5"/>
    <n v="10"/>
  </r>
  <r>
    <x v="0"/>
    <x v="0"/>
    <n v="6"/>
  </r>
  <r>
    <x v="0"/>
    <x v="1"/>
    <n v="1"/>
  </r>
  <r>
    <x v="0"/>
    <x v="2"/>
    <n v="7"/>
  </r>
  <r>
    <x v="0"/>
    <x v="3"/>
    <n v="23"/>
  </r>
  <r>
    <x v="0"/>
    <x v="4"/>
    <n v="4"/>
  </r>
  <r>
    <x v="0"/>
    <x v="5"/>
    <n v="19"/>
  </r>
  <r>
    <x v="4"/>
    <x v="0"/>
    <n v="6"/>
  </r>
  <r>
    <x v="4"/>
    <x v="1"/>
    <n v="1"/>
  </r>
  <r>
    <x v="4"/>
    <x v="2"/>
    <n v="7"/>
  </r>
  <r>
    <x v="4"/>
    <x v="3"/>
    <n v="23"/>
  </r>
  <r>
    <x v="4"/>
    <x v="4"/>
    <n v="4"/>
  </r>
  <r>
    <x v="4"/>
    <x v="5"/>
    <n v="19"/>
  </r>
  <r>
    <x v="0"/>
    <x v="0"/>
    <n v="6"/>
  </r>
  <r>
    <x v="0"/>
    <x v="1"/>
    <n v="1"/>
  </r>
  <r>
    <x v="0"/>
    <x v="2"/>
    <n v="7"/>
  </r>
  <r>
    <x v="0"/>
    <x v="3"/>
    <n v="23"/>
  </r>
  <r>
    <x v="0"/>
    <x v="4"/>
    <n v="4"/>
  </r>
  <r>
    <x v="0"/>
    <x v="5"/>
    <n v="19"/>
  </r>
  <r>
    <x v="5"/>
    <x v="0"/>
    <n v="53"/>
  </r>
  <r>
    <x v="5"/>
    <x v="1"/>
    <n v="8"/>
  </r>
  <r>
    <x v="5"/>
    <x v="2"/>
    <n v="17"/>
  </r>
  <r>
    <x v="5"/>
    <x v="3"/>
    <n v="13"/>
  </r>
  <r>
    <x v="5"/>
    <x v="4"/>
    <n v="0"/>
  </r>
  <r>
    <x v="5"/>
    <x v="5"/>
    <n v="21"/>
  </r>
  <r>
    <x v="6"/>
    <x v="0"/>
    <n v="650"/>
  </r>
  <r>
    <x v="6"/>
    <x v="1"/>
    <n v="28"/>
  </r>
  <r>
    <x v="6"/>
    <x v="2"/>
    <n v="353"/>
  </r>
  <r>
    <x v="6"/>
    <x v="3"/>
    <n v="45"/>
  </r>
  <r>
    <x v="6"/>
    <x v="4"/>
    <n v="42"/>
  </r>
  <r>
    <x v="6"/>
    <x v="5"/>
    <n v="30"/>
  </r>
  <r>
    <x v="6"/>
    <x v="0"/>
    <n v="26"/>
  </r>
  <r>
    <x v="6"/>
    <x v="1"/>
    <n v="0"/>
  </r>
  <r>
    <x v="6"/>
    <x v="2"/>
    <n v="15"/>
  </r>
  <r>
    <x v="6"/>
    <x v="3"/>
    <n v="2"/>
  </r>
  <r>
    <x v="6"/>
    <x v="4"/>
    <n v="1"/>
  </r>
  <r>
    <x v="6"/>
    <x v="5"/>
    <n v="2"/>
  </r>
  <r>
    <x v="0"/>
    <x v="0"/>
    <n v="26"/>
  </r>
  <r>
    <x v="0"/>
    <x v="1"/>
    <n v="0"/>
  </r>
  <r>
    <x v="0"/>
    <x v="2"/>
    <n v="15"/>
  </r>
  <r>
    <x v="0"/>
    <x v="3"/>
    <n v="2"/>
  </r>
  <r>
    <x v="0"/>
    <x v="4"/>
    <n v="1"/>
  </r>
  <r>
    <x v="0"/>
    <x v="5"/>
    <n v="2"/>
  </r>
  <r>
    <x v="0"/>
    <x v="0"/>
    <n v="1168"/>
  </r>
  <r>
    <x v="0"/>
    <x v="1"/>
    <n v="92"/>
  </r>
  <r>
    <x v="0"/>
    <x v="2"/>
    <n v="408"/>
  </r>
  <r>
    <x v="0"/>
    <x v="3"/>
    <n v="72"/>
  </r>
  <r>
    <x v="0"/>
    <x v="4"/>
    <n v="129"/>
  </r>
  <r>
    <x v="0"/>
    <x v="5"/>
    <n v="55"/>
  </r>
  <r>
    <x v="6"/>
    <x v="0"/>
    <n v="12"/>
  </r>
  <r>
    <x v="6"/>
    <x v="1"/>
    <n v="1"/>
  </r>
  <r>
    <x v="6"/>
    <x v="2"/>
    <n v="21"/>
  </r>
  <r>
    <x v="6"/>
    <x v="3"/>
    <n v="2"/>
  </r>
  <r>
    <x v="6"/>
    <x v="4"/>
    <n v="2"/>
  </r>
  <r>
    <x v="6"/>
    <x v="5"/>
    <n v="3"/>
  </r>
  <r>
    <x v="6"/>
    <x v="0"/>
    <n v="31"/>
  </r>
  <r>
    <x v="6"/>
    <x v="1"/>
    <n v="9"/>
  </r>
  <r>
    <x v="6"/>
    <x v="2"/>
    <n v="27"/>
  </r>
  <r>
    <x v="6"/>
    <x v="3"/>
    <n v="16"/>
  </r>
  <r>
    <x v="6"/>
    <x v="4"/>
    <n v="9"/>
  </r>
  <r>
    <x v="6"/>
    <x v="5"/>
    <n v="33"/>
  </r>
  <r>
    <x v="0"/>
    <x v="0"/>
    <n v="12"/>
  </r>
  <r>
    <x v="0"/>
    <x v="1"/>
    <n v="0"/>
  </r>
  <r>
    <x v="0"/>
    <x v="2"/>
    <n v="4"/>
  </r>
  <r>
    <x v="0"/>
    <x v="3"/>
    <n v="0"/>
  </r>
  <r>
    <x v="0"/>
    <x v="4"/>
    <n v="0"/>
  </r>
  <r>
    <x v="0"/>
    <x v="5"/>
    <n v="0"/>
  </r>
  <r>
    <x v="1"/>
    <x v="0"/>
    <n v="89"/>
  </r>
  <r>
    <x v="1"/>
    <x v="1"/>
    <n v="15"/>
  </r>
  <r>
    <x v="1"/>
    <x v="2"/>
    <n v="89"/>
  </r>
  <r>
    <x v="1"/>
    <x v="3"/>
    <n v="34"/>
  </r>
  <r>
    <x v="1"/>
    <x v="4"/>
    <n v="42"/>
  </r>
  <r>
    <x v="1"/>
    <x v="5"/>
    <n v="5"/>
  </r>
  <r>
    <x v="6"/>
    <x v="0"/>
    <n v="255"/>
  </r>
  <r>
    <x v="6"/>
    <x v="1"/>
    <n v="47"/>
  </r>
  <r>
    <x v="6"/>
    <x v="2"/>
    <n v="573"/>
  </r>
  <r>
    <x v="6"/>
    <x v="3"/>
    <n v="52"/>
  </r>
  <r>
    <x v="6"/>
    <x v="4"/>
    <n v="32"/>
  </r>
  <r>
    <x v="6"/>
    <x v="5"/>
    <n v="15"/>
  </r>
  <r>
    <x v="0"/>
    <x v="0"/>
    <n v="760"/>
  </r>
  <r>
    <x v="0"/>
    <x v="1"/>
    <n v="53"/>
  </r>
  <r>
    <x v="0"/>
    <x v="2"/>
    <n v="400"/>
  </r>
  <r>
    <x v="0"/>
    <x v="3"/>
    <n v="17"/>
  </r>
  <r>
    <x v="0"/>
    <x v="4"/>
    <n v="93"/>
  </r>
  <r>
    <x v="0"/>
    <x v="5"/>
    <n v="0"/>
  </r>
  <r>
    <x v="0"/>
    <x v="0"/>
    <n v="897"/>
  </r>
  <r>
    <x v="0"/>
    <x v="1"/>
    <n v="161"/>
  </r>
  <r>
    <x v="0"/>
    <x v="2"/>
    <n v="430"/>
  </r>
  <r>
    <x v="0"/>
    <x v="3"/>
    <n v="186"/>
  </r>
  <r>
    <x v="0"/>
    <x v="4"/>
    <n v="161"/>
  </r>
  <r>
    <x v="0"/>
    <x v="5"/>
    <n v="27"/>
  </r>
  <r>
    <x v="0"/>
    <x v="0"/>
    <n v="897"/>
  </r>
  <r>
    <x v="0"/>
    <x v="1"/>
    <n v="161"/>
  </r>
  <r>
    <x v="0"/>
    <x v="2"/>
    <n v="430"/>
  </r>
  <r>
    <x v="0"/>
    <x v="3"/>
    <n v="186"/>
  </r>
  <r>
    <x v="0"/>
    <x v="4"/>
    <n v="161"/>
  </r>
  <r>
    <x v="0"/>
    <x v="5"/>
    <n v="27"/>
  </r>
  <r>
    <x v="0"/>
    <x v="0"/>
    <n v="28"/>
  </r>
  <r>
    <x v="0"/>
    <x v="1"/>
    <n v="0"/>
  </r>
  <r>
    <x v="0"/>
    <x v="2"/>
    <n v="13"/>
  </r>
  <r>
    <x v="0"/>
    <x v="3"/>
    <n v="4"/>
  </r>
  <r>
    <x v="0"/>
    <x v="4"/>
    <n v="2"/>
  </r>
  <r>
    <x v="0"/>
    <x v="5"/>
    <n v="8"/>
  </r>
  <r>
    <x v="6"/>
    <x v="0"/>
    <n v="22"/>
  </r>
  <r>
    <x v="6"/>
    <x v="1"/>
    <n v="3"/>
  </r>
  <r>
    <x v="6"/>
    <x v="2"/>
    <n v="18"/>
  </r>
  <r>
    <x v="6"/>
    <x v="3"/>
    <n v="0"/>
  </r>
  <r>
    <x v="6"/>
    <x v="4"/>
    <n v="0"/>
  </r>
  <r>
    <x v="6"/>
    <x v="5"/>
    <n v="11"/>
  </r>
  <r>
    <x v="6"/>
    <x v="0"/>
    <n v="9"/>
  </r>
  <r>
    <x v="6"/>
    <x v="1"/>
    <n v="1"/>
  </r>
  <r>
    <x v="6"/>
    <x v="2"/>
    <n v="5"/>
  </r>
  <r>
    <x v="6"/>
    <x v="3"/>
    <n v="0"/>
  </r>
  <r>
    <x v="6"/>
    <x v="4"/>
    <n v="0"/>
  </r>
  <r>
    <x v="6"/>
    <x v="5"/>
    <n v="1"/>
  </r>
  <r>
    <x v="5"/>
    <x v="0"/>
    <n v="12"/>
  </r>
  <r>
    <x v="5"/>
    <x v="1"/>
    <n v="4"/>
  </r>
  <r>
    <x v="5"/>
    <x v="2"/>
    <n v="6"/>
  </r>
  <r>
    <x v="5"/>
    <x v="3"/>
    <n v="11"/>
  </r>
  <r>
    <x v="5"/>
    <x v="4"/>
    <n v="8"/>
  </r>
  <r>
    <x v="5"/>
    <x v="5"/>
    <n v="16"/>
  </r>
  <r>
    <x v="0"/>
    <x v="0"/>
    <n v="138"/>
  </r>
  <r>
    <x v="0"/>
    <x v="1"/>
    <n v="120"/>
  </r>
  <r>
    <x v="0"/>
    <x v="2"/>
    <n v="204"/>
  </r>
  <r>
    <x v="0"/>
    <x v="3"/>
    <n v="16"/>
  </r>
  <r>
    <x v="0"/>
    <x v="4"/>
    <n v="126"/>
  </r>
  <r>
    <x v="0"/>
    <x v="5"/>
    <n v="60"/>
  </r>
  <r>
    <x v="0"/>
    <x v="0"/>
    <n v="520"/>
  </r>
  <r>
    <x v="0"/>
    <x v="1"/>
    <n v="20"/>
  </r>
  <r>
    <x v="0"/>
    <x v="2"/>
    <n v="367"/>
  </r>
  <r>
    <x v="0"/>
    <x v="3"/>
    <n v="39"/>
  </r>
  <r>
    <x v="0"/>
    <x v="4"/>
    <n v="81"/>
  </r>
  <r>
    <x v="0"/>
    <x v="5"/>
    <n v="40"/>
  </r>
  <r>
    <x v="0"/>
    <x v="0"/>
    <n v="972"/>
  </r>
  <r>
    <x v="0"/>
    <x v="1"/>
    <n v="59"/>
  </r>
  <r>
    <x v="0"/>
    <x v="2"/>
    <n v="913"/>
  </r>
  <r>
    <x v="0"/>
    <x v="3"/>
    <n v="25"/>
  </r>
  <r>
    <x v="0"/>
    <x v="4"/>
    <n v="19"/>
  </r>
  <r>
    <x v="0"/>
    <x v="5"/>
    <n v="59"/>
  </r>
  <r>
    <x v="0"/>
    <x v="0"/>
    <n v="424"/>
  </r>
  <r>
    <x v="0"/>
    <x v="1"/>
    <n v="17"/>
  </r>
  <r>
    <x v="0"/>
    <x v="2"/>
    <n v="118"/>
  </r>
  <r>
    <x v="0"/>
    <x v="3"/>
    <n v="7"/>
  </r>
  <r>
    <x v="0"/>
    <x v="4"/>
    <n v="23"/>
  </r>
  <r>
    <x v="0"/>
    <x v="5"/>
    <n v="41"/>
  </r>
  <r>
    <x v="0"/>
    <x v="0"/>
    <n v="556"/>
  </r>
  <r>
    <x v="0"/>
    <x v="1"/>
    <n v="14"/>
  </r>
  <r>
    <x v="0"/>
    <x v="2"/>
    <n v="717"/>
  </r>
  <r>
    <x v="0"/>
    <x v="3"/>
    <n v="210"/>
  </r>
  <r>
    <x v="0"/>
    <x v="4"/>
    <n v="0"/>
  </r>
  <r>
    <x v="0"/>
    <x v="5"/>
    <n v="43"/>
  </r>
  <r>
    <x v="1"/>
    <x v="0"/>
    <n v="556"/>
  </r>
  <r>
    <x v="1"/>
    <x v="1"/>
    <n v="14"/>
  </r>
  <r>
    <x v="1"/>
    <x v="2"/>
    <n v="717"/>
  </r>
  <r>
    <x v="1"/>
    <x v="3"/>
    <n v="210"/>
  </r>
  <r>
    <x v="1"/>
    <x v="4"/>
    <n v="0"/>
  </r>
  <r>
    <x v="1"/>
    <x v="5"/>
    <n v="43"/>
  </r>
  <r>
    <x v="0"/>
    <x v="0"/>
    <n v="571"/>
  </r>
  <r>
    <x v="0"/>
    <x v="1"/>
    <n v="50"/>
  </r>
  <r>
    <x v="0"/>
    <x v="2"/>
    <n v="142"/>
  </r>
  <r>
    <x v="0"/>
    <x v="3"/>
    <n v="33"/>
  </r>
  <r>
    <x v="0"/>
    <x v="4"/>
    <n v="50"/>
  </r>
  <r>
    <x v="0"/>
    <x v="5"/>
    <n v="159"/>
  </r>
  <r>
    <x v="0"/>
    <x v="0"/>
    <n v="571"/>
  </r>
  <r>
    <x v="0"/>
    <x v="1"/>
    <n v="50"/>
  </r>
  <r>
    <x v="0"/>
    <x v="2"/>
    <n v="142"/>
  </r>
  <r>
    <x v="0"/>
    <x v="3"/>
    <n v="33"/>
  </r>
  <r>
    <x v="0"/>
    <x v="4"/>
    <n v="50"/>
  </r>
  <r>
    <x v="0"/>
    <x v="5"/>
    <n v="159"/>
  </r>
  <r>
    <x v="0"/>
    <x v="0"/>
    <n v="398"/>
  </r>
  <r>
    <x v="0"/>
    <x v="1"/>
    <n v="96"/>
  </r>
  <r>
    <x v="0"/>
    <x v="2"/>
    <n v="447"/>
  </r>
  <r>
    <x v="0"/>
    <x v="3"/>
    <n v="220"/>
  </r>
  <r>
    <x v="0"/>
    <x v="4"/>
    <n v="96"/>
  </r>
  <r>
    <x v="0"/>
    <x v="5"/>
    <n v="32"/>
  </r>
  <r>
    <x v="6"/>
    <x v="0"/>
    <n v="398"/>
  </r>
  <r>
    <x v="6"/>
    <x v="1"/>
    <n v="96"/>
  </r>
  <r>
    <x v="6"/>
    <x v="2"/>
    <n v="447"/>
  </r>
  <r>
    <x v="6"/>
    <x v="3"/>
    <n v="220"/>
  </r>
  <r>
    <x v="6"/>
    <x v="4"/>
    <n v="96"/>
  </r>
  <r>
    <x v="6"/>
    <x v="5"/>
    <n v="32"/>
  </r>
  <r>
    <x v="0"/>
    <x v="0"/>
    <n v="957"/>
  </r>
  <r>
    <x v="0"/>
    <x v="1"/>
    <n v="47"/>
  </r>
  <r>
    <x v="0"/>
    <x v="2"/>
    <n v="494"/>
  </r>
  <r>
    <x v="0"/>
    <x v="3"/>
    <n v="82"/>
  </r>
  <r>
    <x v="0"/>
    <x v="4"/>
    <n v="47"/>
  </r>
  <r>
    <x v="0"/>
    <x v="5"/>
    <n v="95"/>
  </r>
  <r>
    <x v="6"/>
    <x v="0"/>
    <n v="171"/>
  </r>
  <r>
    <x v="6"/>
    <x v="1"/>
    <n v="7"/>
  </r>
  <r>
    <x v="6"/>
    <x v="2"/>
    <n v="171"/>
  </r>
  <r>
    <x v="6"/>
    <x v="3"/>
    <n v="25"/>
  </r>
  <r>
    <x v="6"/>
    <x v="4"/>
    <n v="19"/>
  </r>
  <r>
    <x v="6"/>
    <x v="5"/>
    <n v="89"/>
  </r>
  <r>
    <x v="1"/>
    <x v="0"/>
    <n v="944"/>
  </r>
  <r>
    <x v="1"/>
    <x v="1"/>
    <n v="0"/>
  </r>
  <r>
    <x v="1"/>
    <x v="2"/>
    <n v="60"/>
  </r>
  <r>
    <x v="1"/>
    <x v="3"/>
    <n v="0"/>
  </r>
  <r>
    <x v="1"/>
    <x v="4"/>
    <n v="0"/>
  </r>
  <r>
    <x v="1"/>
    <x v="5"/>
    <n v="30"/>
  </r>
  <r>
    <x v="4"/>
    <x v="0"/>
    <n v="135"/>
  </r>
  <r>
    <x v="4"/>
    <x v="1"/>
    <n v="9"/>
  </r>
  <r>
    <x v="4"/>
    <x v="2"/>
    <n v="39"/>
  </r>
  <r>
    <x v="4"/>
    <x v="3"/>
    <n v="4"/>
  </r>
  <r>
    <x v="4"/>
    <x v="4"/>
    <n v="0"/>
  </r>
  <r>
    <x v="4"/>
    <x v="5"/>
    <n v="7"/>
  </r>
  <r>
    <x v="3"/>
    <x v="0"/>
    <n v="28"/>
  </r>
  <r>
    <x v="3"/>
    <x v="1"/>
    <n v="1"/>
  </r>
  <r>
    <x v="3"/>
    <x v="2"/>
    <n v="21"/>
  </r>
  <r>
    <x v="3"/>
    <x v="3"/>
    <n v="3"/>
  </r>
  <r>
    <x v="3"/>
    <x v="4"/>
    <n v="0"/>
  </r>
  <r>
    <x v="3"/>
    <x v="5"/>
    <n v="10"/>
  </r>
  <r>
    <x v="1"/>
    <x v="0"/>
    <n v="26"/>
  </r>
  <r>
    <x v="1"/>
    <x v="1"/>
    <n v="1"/>
  </r>
  <r>
    <x v="1"/>
    <x v="2"/>
    <n v="11"/>
  </r>
  <r>
    <x v="1"/>
    <x v="3"/>
    <n v="0"/>
  </r>
  <r>
    <x v="1"/>
    <x v="4"/>
    <n v="1"/>
  </r>
  <r>
    <x v="1"/>
    <x v="5"/>
    <n v="4"/>
  </r>
  <r>
    <x v="2"/>
    <x v="0"/>
    <n v="45"/>
  </r>
  <r>
    <x v="2"/>
    <x v="1"/>
    <n v="7"/>
  </r>
  <r>
    <x v="2"/>
    <x v="2"/>
    <n v="99"/>
  </r>
  <r>
    <x v="2"/>
    <x v="3"/>
    <n v="4"/>
  </r>
  <r>
    <x v="2"/>
    <x v="4"/>
    <n v="25"/>
  </r>
  <r>
    <x v="2"/>
    <x v="5"/>
    <n v="43"/>
  </r>
  <r>
    <x v="5"/>
    <x v="0"/>
    <n v="104"/>
  </r>
  <r>
    <x v="5"/>
    <x v="1"/>
    <n v="1"/>
  </r>
  <r>
    <x v="5"/>
    <x v="2"/>
    <n v="54"/>
  </r>
  <r>
    <x v="5"/>
    <x v="3"/>
    <n v="13"/>
  </r>
  <r>
    <x v="5"/>
    <x v="4"/>
    <n v="9"/>
  </r>
  <r>
    <x v="5"/>
    <x v="5"/>
    <n v="14"/>
  </r>
  <r>
    <x v="0"/>
    <x v="0"/>
    <n v="400"/>
  </r>
  <r>
    <x v="0"/>
    <x v="1"/>
    <n v="32"/>
  </r>
  <r>
    <x v="0"/>
    <x v="2"/>
    <n v="519"/>
  </r>
  <r>
    <x v="0"/>
    <x v="3"/>
    <n v="71"/>
  </r>
  <r>
    <x v="0"/>
    <x v="4"/>
    <n v="75"/>
  </r>
  <r>
    <x v="0"/>
    <x v="5"/>
    <n v="54"/>
  </r>
  <r>
    <x v="4"/>
    <x v="0"/>
    <n v="4"/>
  </r>
  <r>
    <x v="4"/>
    <x v="1"/>
    <n v="0"/>
  </r>
  <r>
    <x v="4"/>
    <x v="2"/>
    <n v="4"/>
  </r>
  <r>
    <x v="4"/>
    <x v="3"/>
    <n v="0"/>
  </r>
  <r>
    <x v="4"/>
    <x v="4"/>
    <n v="0"/>
  </r>
  <r>
    <x v="4"/>
    <x v="5"/>
    <n v="5"/>
  </r>
  <r>
    <x v="0"/>
    <x v="0"/>
    <n v="908"/>
  </r>
  <r>
    <x v="0"/>
    <x v="1"/>
    <n v="43"/>
  </r>
  <r>
    <x v="0"/>
    <x v="2"/>
    <n v="735"/>
  </r>
  <r>
    <x v="0"/>
    <x v="3"/>
    <n v="40"/>
  </r>
  <r>
    <x v="0"/>
    <x v="4"/>
    <n v="194"/>
  </r>
  <r>
    <x v="0"/>
    <x v="5"/>
    <n v="21"/>
  </r>
  <r>
    <x v="4"/>
    <x v="0"/>
    <n v="16"/>
  </r>
  <r>
    <x v="4"/>
    <x v="1"/>
    <n v="2"/>
  </r>
  <r>
    <x v="4"/>
    <x v="2"/>
    <n v="11"/>
  </r>
  <r>
    <x v="4"/>
    <x v="3"/>
    <n v="3"/>
  </r>
  <r>
    <x v="4"/>
    <x v="4"/>
    <n v="0"/>
  </r>
  <r>
    <x v="4"/>
    <x v="5"/>
    <n v="16"/>
  </r>
  <r>
    <x v="0"/>
    <x v="0"/>
    <n v="9"/>
  </r>
  <r>
    <x v="0"/>
    <x v="1"/>
    <n v="1"/>
  </r>
  <r>
    <x v="0"/>
    <x v="2"/>
    <n v="6"/>
  </r>
  <r>
    <x v="0"/>
    <x v="3"/>
    <n v="3"/>
  </r>
  <r>
    <x v="0"/>
    <x v="4"/>
    <n v="0"/>
  </r>
  <r>
    <x v="0"/>
    <x v="5"/>
    <n v="4"/>
  </r>
  <r>
    <x v="0"/>
    <x v="0"/>
    <n v="516"/>
  </r>
  <r>
    <x v="0"/>
    <x v="1"/>
    <n v="56"/>
  </r>
  <r>
    <x v="0"/>
    <x v="2"/>
    <n v="449"/>
  </r>
  <r>
    <x v="0"/>
    <x v="3"/>
    <n v="86"/>
  </r>
  <r>
    <x v="0"/>
    <x v="4"/>
    <n v="33"/>
  </r>
  <r>
    <x v="0"/>
    <x v="5"/>
    <n v="16"/>
  </r>
  <r>
    <x v="3"/>
    <x v="0"/>
    <n v="597"/>
  </r>
  <r>
    <x v="3"/>
    <x v="1"/>
    <n v="166"/>
  </r>
  <r>
    <x v="3"/>
    <x v="2"/>
    <n v="597"/>
  </r>
  <r>
    <x v="3"/>
    <x v="3"/>
    <n v="172"/>
  </r>
  <r>
    <x v="3"/>
    <x v="4"/>
    <n v="166"/>
  </r>
  <r>
    <x v="3"/>
    <x v="5"/>
    <n v="249"/>
  </r>
  <r>
    <x v="5"/>
    <x v="0"/>
    <n v="847"/>
  </r>
  <r>
    <x v="5"/>
    <x v="1"/>
    <n v="66"/>
  </r>
  <r>
    <x v="5"/>
    <x v="2"/>
    <n v="119"/>
  </r>
  <r>
    <x v="5"/>
    <x v="3"/>
    <n v="86"/>
  </r>
  <r>
    <x v="5"/>
    <x v="4"/>
    <n v="89"/>
  </r>
  <r>
    <x v="5"/>
    <x v="5"/>
    <n v="111"/>
  </r>
  <r>
    <x v="0"/>
    <x v="0"/>
    <n v="4"/>
  </r>
  <r>
    <x v="0"/>
    <x v="1"/>
    <n v="9"/>
  </r>
  <r>
    <x v="0"/>
    <x v="2"/>
    <n v="16"/>
  </r>
  <r>
    <x v="0"/>
    <x v="3"/>
    <n v="17"/>
  </r>
  <r>
    <x v="0"/>
    <x v="4"/>
    <n v="0"/>
  </r>
  <r>
    <x v="0"/>
    <x v="5"/>
    <n v="12"/>
  </r>
  <r>
    <x v="2"/>
    <x v="0"/>
    <n v="543"/>
  </r>
  <r>
    <x v="2"/>
    <x v="1"/>
    <n v="10"/>
  </r>
  <r>
    <x v="2"/>
    <x v="2"/>
    <n v="205"/>
  </r>
  <r>
    <x v="2"/>
    <x v="3"/>
    <n v="160"/>
  </r>
  <r>
    <x v="2"/>
    <x v="4"/>
    <n v="143"/>
  </r>
  <r>
    <x v="2"/>
    <x v="5"/>
    <n v="82"/>
  </r>
  <r>
    <x v="5"/>
    <x v="0"/>
    <n v="1"/>
  </r>
  <r>
    <x v="5"/>
    <x v="1"/>
    <n v="9"/>
  </r>
  <r>
    <x v="5"/>
    <x v="2"/>
    <n v="7"/>
  </r>
  <r>
    <x v="5"/>
    <x v="3"/>
    <n v="2"/>
  </r>
  <r>
    <x v="5"/>
    <x v="4"/>
    <n v="14"/>
  </r>
  <r>
    <x v="5"/>
    <x v="5"/>
    <n v="10"/>
  </r>
  <r>
    <x v="0"/>
    <x v="0"/>
    <n v="1"/>
  </r>
  <r>
    <x v="0"/>
    <x v="1"/>
    <n v="9"/>
  </r>
  <r>
    <x v="0"/>
    <x v="2"/>
    <n v="7"/>
  </r>
  <r>
    <x v="0"/>
    <x v="3"/>
    <n v="2"/>
  </r>
  <r>
    <x v="0"/>
    <x v="4"/>
    <n v="14"/>
  </r>
  <r>
    <x v="0"/>
    <x v="5"/>
    <n v="10"/>
  </r>
  <r>
    <x v="5"/>
    <x v="0"/>
    <n v="656"/>
  </r>
  <r>
    <x v="5"/>
    <x v="1"/>
    <n v="16"/>
  </r>
  <r>
    <x v="5"/>
    <x v="2"/>
    <n v="106"/>
  </r>
  <r>
    <x v="5"/>
    <x v="3"/>
    <n v="32"/>
  </r>
  <r>
    <x v="5"/>
    <x v="4"/>
    <n v="16"/>
  </r>
  <r>
    <x v="5"/>
    <x v="5"/>
    <n v="8"/>
  </r>
  <r>
    <x v="6"/>
    <x v="0"/>
    <n v="11"/>
  </r>
  <r>
    <x v="6"/>
    <x v="1"/>
    <n v="0"/>
  </r>
  <r>
    <x v="6"/>
    <x v="2"/>
    <n v="13"/>
  </r>
  <r>
    <x v="6"/>
    <x v="3"/>
    <n v="2"/>
  </r>
  <r>
    <x v="6"/>
    <x v="4"/>
    <n v="4"/>
  </r>
  <r>
    <x v="6"/>
    <x v="5"/>
    <n v="11"/>
  </r>
  <r>
    <x v="6"/>
    <x v="0"/>
    <n v="33"/>
  </r>
  <r>
    <x v="6"/>
    <x v="1"/>
    <n v="8"/>
  </r>
  <r>
    <x v="6"/>
    <x v="2"/>
    <n v="10"/>
  </r>
  <r>
    <x v="6"/>
    <x v="3"/>
    <n v="2"/>
  </r>
  <r>
    <x v="6"/>
    <x v="4"/>
    <n v="10"/>
  </r>
  <r>
    <x v="6"/>
    <x v="5"/>
    <n v="3"/>
  </r>
  <r>
    <x v="0"/>
    <x v="0"/>
    <n v="29"/>
  </r>
  <r>
    <x v="0"/>
    <x v="1"/>
    <n v="3"/>
  </r>
  <r>
    <x v="0"/>
    <x v="2"/>
    <n v="30"/>
  </r>
  <r>
    <x v="0"/>
    <x v="3"/>
    <n v="3"/>
  </r>
  <r>
    <x v="0"/>
    <x v="4"/>
    <n v="2"/>
  </r>
  <r>
    <x v="0"/>
    <x v="5"/>
    <n v="9"/>
  </r>
  <r>
    <x v="0"/>
    <x v="0"/>
    <n v="554"/>
  </r>
  <r>
    <x v="0"/>
    <x v="1"/>
    <n v="35"/>
  </r>
  <r>
    <x v="0"/>
    <x v="2"/>
    <n v="113"/>
  </r>
  <r>
    <x v="0"/>
    <x v="3"/>
    <n v="0"/>
  </r>
  <r>
    <x v="0"/>
    <x v="4"/>
    <n v="7"/>
  </r>
  <r>
    <x v="0"/>
    <x v="5"/>
    <n v="78"/>
  </r>
  <r>
    <x v="1"/>
    <x v="0"/>
    <n v="9"/>
  </r>
  <r>
    <x v="1"/>
    <x v="1"/>
    <n v="9"/>
  </r>
  <r>
    <x v="1"/>
    <x v="2"/>
    <n v="11"/>
  </r>
  <r>
    <x v="1"/>
    <x v="3"/>
    <n v="13"/>
  </r>
  <r>
    <x v="1"/>
    <x v="4"/>
    <n v="10"/>
  </r>
  <r>
    <x v="1"/>
    <x v="5"/>
    <n v="16"/>
  </r>
  <r>
    <x v="4"/>
    <x v="0"/>
    <n v="742"/>
  </r>
  <r>
    <x v="4"/>
    <x v="1"/>
    <n v="28"/>
  </r>
  <r>
    <x v="4"/>
    <x v="2"/>
    <n v="152"/>
  </r>
  <r>
    <x v="4"/>
    <x v="3"/>
    <n v="25"/>
  </r>
  <r>
    <x v="4"/>
    <x v="4"/>
    <n v="9"/>
  </r>
  <r>
    <x v="4"/>
    <x v="5"/>
    <n v="57"/>
  </r>
  <r>
    <x v="2"/>
    <x v="0"/>
    <n v="37"/>
  </r>
  <r>
    <x v="2"/>
    <x v="1"/>
    <n v="0"/>
  </r>
  <r>
    <x v="2"/>
    <x v="2"/>
    <n v="7"/>
  </r>
  <r>
    <x v="2"/>
    <x v="3"/>
    <n v="3"/>
  </r>
  <r>
    <x v="2"/>
    <x v="4"/>
    <n v="0"/>
  </r>
  <r>
    <x v="2"/>
    <x v="5"/>
    <n v="3"/>
  </r>
  <r>
    <x v="0"/>
    <x v="0"/>
    <n v="24"/>
  </r>
  <r>
    <x v="0"/>
    <x v="1"/>
    <n v="2"/>
  </r>
  <r>
    <x v="0"/>
    <x v="2"/>
    <n v="23"/>
  </r>
  <r>
    <x v="0"/>
    <x v="3"/>
    <n v="0"/>
  </r>
  <r>
    <x v="0"/>
    <x v="4"/>
    <n v="8"/>
  </r>
  <r>
    <x v="0"/>
    <x v="5"/>
    <n v="24"/>
  </r>
  <r>
    <x v="3"/>
    <x v="0"/>
    <n v="81"/>
  </r>
  <r>
    <x v="3"/>
    <x v="1"/>
    <n v="11"/>
  </r>
  <r>
    <x v="3"/>
    <x v="2"/>
    <n v="50"/>
  </r>
  <r>
    <x v="3"/>
    <x v="3"/>
    <n v="3"/>
  </r>
  <r>
    <x v="3"/>
    <x v="4"/>
    <n v="2"/>
  </r>
  <r>
    <x v="3"/>
    <x v="5"/>
    <n v="39"/>
  </r>
  <r>
    <x v="5"/>
    <x v="0"/>
    <n v="6"/>
  </r>
  <r>
    <x v="5"/>
    <x v="1"/>
    <n v="0"/>
  </r>
  <r>
    <x v="5"/>
    <x v="2"/>
    <n v="4"/>
  </r>
  <r>
    <x v="5"/>
    <x v="3"/>
    <n v="0"/>
  </r>
  <r>
    <x v="5"/>
    <x v="4"/>
    <n v="0"/>
  </r>
  <r>
    <x v="5"/>
    <x v="5"/>
    <n v="0"/>
  </r>
  <r>
    <x v="0"/>
    <x v="0"/>
    <n v="17"/>
  </r>
  <r>
    <x v="0"/>
    <x v="1"/>
    <n v="0"/>
  </r>
  <r>
    <x v="0"/>
    <x v="2"/>
    <n v="9"/>
  </r>
  <r>
    <x v="0"/>
    <x v="3"/>
    <n v="0"/>
  </r>
  <r>
    <x v="0"/>
    <x v="4"/>
    <n v="0"/>
  </r>
  <r>
    <x v="0"/>
    <x v="5"/>
    <n v="1"/>
  </r>
  <r>
    <x v="0"/>
    <x v="0"/>
    <n v="21"/>
  </r>
  <r>
    <x v="0"/>
    <x v="1"/>
    <n v="8"/>
  </r>
  <r>
    <x v="0"/>
    <x v="2"/>
    <n v="20"/>
  </r>
  <r>
    <x v="0"/>
    <x v="3"/>
    <n v="15"/>
  </r>
  <r>
    <x v="0"/>
    <x v="4"/>
    <n v="3"/>
  </r>
  <r>
    <x v="0"/>
    <x v="5"/>
    <n v="9"/>
  </r>
  <r>
    <x v="0"/>
    <x v="0"/>
    <n v="23"/>
  </r>
  <r>
    <x v="0"/>
    <x v="1"/>
    <n v="1"/>
  </r>
  <r>
    <x v="0"/>
    <x v="2"/>
    <n v="25"/>
  </r>
  <r>
    <x v="0"/>
    <x v="3"/>
    <n v="0"/>
  </r>
  <r>
    <x v="0"/>
    <x v="4"/>
    <n v="8"/>
  </r>
  <r>
    <x v="0"/>
    <x v="5"/>
    <n v="7"/>
  </r>
  <r>
    <x v="0"/>
    <x v="0"/>
    <n v="618"/>
  </r>
  <r>
    <x v="0"/>
    <x v="1"/>
    <n v="44"/>
  </r>
  <r>
    <x v="0"/>
    <x v="2"/>
    <n v="215"/>
  </r>
  <r>
    <x v="0"/>
    <x v="3"/>
    <n v="0"/>
  </r>
  <r>
    <x v="0"/>
    <x v="4"/>
    <n v="17"/>
  </r>
  <r>
    <x v="0"/>
    <x v="5"/>
    <n v="36"/>
  </r>
  <r>
    <x v="0"/>
    <x v="0"/>
    <n v="162"/>
  </r>
  <r>
    <x v="0"/>
    <x v="1"/>
    <n v="61"/>
  </r>
  <r>
    <x v="0"/>
    <x v="2"/>
    <n v="83"/>
  </r>
  <r>
    <x v="0"/>
    <x v="3"/>
    <n v="97"/>
  </r>
  <r>
    <x v="0"/>
    <x v="4"/>
    <n v="57"/>
  </r>
  <r>
    <x v="0"/>
    <x v="5"/>
    <n v="61"/>
  </r>
  <r>
    <x v="0"/>
    <x v="0"/>
    <n v="968"/>
  </r>
  <r>
    <x v="0"/>
    <x v="1"/>
    <n v="147"/>
  </r>
  <r>
    <x v="0"/>
    <x v="2"/>
    <n v="842"/>
  </r>
  <r>
    <x v="0"/>
    <x v="3"/>
    <n v="137"/>
  </r>
  <r>
    <x v="0"/>
    <x v="4"/>
    <n v="42"/>
  </r>
  <r>
    <x v="0"/>
    <x v="5"/>
    <n v="210"/>
  </r>
  <r>
    <x v="0"/>
    <x v="0"/>
    <n v="708"/>
  </r>
  <r>
    <x v="0"/>
    <x v="1"/>
    <n v="7"/>
  </r>
  <r>
    <x v="0"/>
    <x v="2"/>
    <n v="62"/>
  </r>
  <r>
    <x v="0"/>
    <x v="3"/>
    <n v="0"/>
  </r>
  <r>
    <x v="0"/>
    <x v="4"/>
    <n v="0"/>
  </r>
  <r>
    <x v="0"/>
    <x v="5"/>
    <n v="15"/>
  </r>
  <r>
    <x v="0"/>
    <x v="0"/>
    <n v="152"/>
  </r>
  <r>
    <x v="0"/>
    <x v="1"/>
    <n v="27"/>
  </r>
  <r>
    <x v="0"/>
    <x v="2"/>
    <n v="103"/>
  </r>
  <r>
    <x v="0"/>
    <x v="3"/>
    <n v="106"/>
  </r>
  <r>
    <x v="0"/>
    <x v="4"/>
    <n v="54"/>
  </r>
  <r>
    <x v="0"/>
    <x v="5"/>
    <n v="81"/>
  </r>
  <r>
    <x v="0"/>
    <x v="0"/>
    <n v="747"/>
  </r>
  <r>
    <x v="0"/>
    <x v="1"/>
    <n v="10"/>
  </r>
  <r>
    <x v="0"/>
    <x v="2"/>
    <n v="161"/>
  </r>
  <r>
    <x v="0"/>
    <x v="3"/>
    <n v="65"/>
  </r>
  <r>
    <x v="0"/>
    <x v="4"/>
    <n v="40"/>
  </r>
  <r>
    <x v="0"/>
    <x v="5"/>
    <n v="42"/>
  </r>
  <r>
    <x v="0"/>
    <x v="0"/>
    <n v="16"/>
  </r>
  <r>
    <x v="0"/>
    <x v="1"/>
    <n v="12"/>
  </r>
  <r>
    <x v="0"/>
    <x v="2"/>
    <n v="18"/>
  </r>
  <r>
    <x v="0"/>
    <x v="3"/>
    <n v="7"/>
  </r>
  <r>
    <x v="0"/>
    <x v="4"/>
    <n v="1"/>
  </r>
  <r>
    <x v="0"/>
    <x v="5"/>
    <n v="13"/>
  </r>
  <r>
    <x v="5"/>
    <x v="0"/>
    <n v="158"/>
  </r>
  <r>
    <x v="5"/>
    <x v="1"/>
    <n v="0"/>
  </r>
  <r>
    <x v="5"/>
    <x v="2"/>
    <n v="23"/>
  </r>
  <r>
    <x v="5"/>
    <x v="3"/>
    <n v="0"/>
  </r>
  <r>
    <x v="5"/>
    <x v="4"/>
    <n v="0"/>
  </r>
  <r>
    <x v="5"/>
    <x v="5"/>
    <n v="18"/>
  </r>
  <r>
    <x v="2"/>
    <x v="0"/>
    <n v="958"/>
  </r>
  <r>
    <x v="2"/>
    <x v="1"/>
    <n v="159"/>
  </r>
  <r>
    <x v="2"/>
    <x v="2"/>
    <n v="447"/>
  </r>
  <r>
    <x v="2"/>
    <x v="3"/>
    <n v="20"/>
  </r>
  <r>
    <x v="2"/>
    <x v="4"/>
    <n v="0"/>
  </r>
  <r>
    <x v="2"/>
    <x v="5"/>
    <n v="31"/>
  </r>
  <r>
    <x v="5"/>
    <x v="0"/>
    <n v="46"/>
  </r>
  <r>
    <x v="5"/>
    <x v="1"/>
    <n v="35"/>
  </r>
  <r>
    <x v="5"/>
    <x v="2"/>
    <n v="69"/>
  </r>
  <r>
    <x v="5"/>
    <x v="3"/>
    <n v="84"/>
  </r>
  <r>
    <x v="5"/>
    <x v="4"/>
    <n v="41"/>
  </r>
  <r>
    <x v="5"/>
    <x v="5"/>
    <n v="66"/>
  </r>
  <r>
    <x v="2"/>
    <x v="0"/>
    <n v="167"/>
  </r>
  <r>
    <x v="2"/>
    <x v="1"/>
    <n v="37"/>
  </r>
  <r>
    <x v="2"/>
    <x v="2"/>
    <n v="64"/>
  </r>
  <r>
    <x v="2"/>
    <x v="3"/>
    <n v="49"/>
  </r>
  <r>
    <x v="2"/>
    <x v="4"/>
    <n v="34"/>
  </r>
  <r>
    <x v="2"/>
    <x v="5"/>
    <n v="116"/>
  </r>
  <r>
    <x v="0"/>
    <x v="0"/>
    <n v="387"/>
  </r>
  <r>
    <x v="0"/>
    <x v="1"/>
    <n v="126"/>
  </r>
  <r>
    <x v="0"/>
    <x v="2"/>
    <n v="342"/>
  </r>
  <r>
    <x v="0"/>
    <x v="3"/>
    <n v="0"/>
  </r>
  <r>
    <x v="0"/>
    <x v="4"/>
    <n v="45"/>
  </r>
  <r>
    <x v="0"/>
    <x v="5"/>
    <n v="180"/>
  </r>
  <r>
    <x v="5"/>
    <x v="0"/>
    <n v="152"/>
  </r>
  <r>
    <x v="5"/>
    <x v="1"/>
    <n v="3"/>
  </r>
  <r>
    <x v="5"/>
    <x v="2"/>
    <n v="22"/>
  </r>
  <r>
    <x v="5"/>
    <x v="3"/>
    <n v="2"/>
  </r>
  <r>
    <x v="5"/>
    <x v="4"/>
    <n v="5"/>
  </r>
  <r>
    <x v="5"/>
    <x v="5"/>
    <n v="7"/>
  </r>
  <r>
    <x v="0"/>
    <x v="0"/>
    <n v="97"/>
  </r>
  <r>
    <x v="0"/>
    <x v="1"/>
    <n v="1"/>
  </r>
  <r>
    <x v="0"/>
    <x v="2"/>
    <n v="19"/>
  </r>
  <r>
    <x v="0"/>
    <x v="3"/>
    <n v="2"/>
  </r>
  <r>
    <x v="0"/>
    <x v="4"/>
    <n v="0"/>
  </r>
  <r>
    <x v="0"/>
    <x v="5"/>
    <n v="11"/>
  </r>
  <r>
    <x v="5"/>
    <x v="0"/>
    <n v="96"/>
  </r>
  <r>
    <x v="5"/>
    <x v="1"/>
    <n v="1"/>
  </r>
  <r>
    <x v="5"/>
    <x v="2"/>
    <n v="79"/>
  </r>
  <r>
    <x v="5"/>
    <x v="3"/>
    <n v="7"/>
  </r>
  <r>
    <x v="5"/>
    <x v="4"/>
    <n v="1"/>
  </r>
  <r>
    <x v="5"/>
    <x v="5"/>
    <n v="79"/>
  </r>
  <r>
    <x v="0"/>
    <x v="0"/>
    <n v="0"/>
  </r>
  <r>
    <x v="0"/>
    <x v="1"/>
    <n v="0"/>
  </r>
  <r>
    <x v="0"/>
    <x v="2"/>
    <n v="2"/>
  </r>
  <r>
    <x v="0"/>
    <x v="3"/>
    <n v="3"/>
  </r>
  <r>
    <x v="0"/>
    <x v="4"/>
    <n v="3"/>
  </r>
  <r>
    <x v="0"/>
    <x v="5"/>
    <n v="8"/>
  </r>
  <r>
    <x v="4"/>
    <x v="0"/>
    <n v="30"/>
  </r>
  <r>
    <x v="4"/>
    <x v="1"/>
    <n v="1"/>
  </r>
  <r>
    <x v="4"/>
    <x v="2"/>
    <n v="8"/>
  </r>
  <r>
    <x v="4"/>
    <x v="3"/>
    <n v="0"/>
  </r>
  <r>
    <x v="4"/>
    <x v="4"/>
    <n v="0"/>
  </r>
  <r>
    <x v="4"/>
    <x v="5"/>
    <n v="3"/>
  </r>
  <r>
    <x v="0"/>
    <x v="0"/>
    <n v="1"/>
  </r>
  <r>
    <x v="0"/>
    <x v="1"/>
    <n v="1"/>
  </r>
  <r>
    <x v="0"/>
    <x v="2"/>
    <n v="1"/>
  </r>
  <r>
    <x v="0"/>
    <x v="3"/>
    <n v="1"/>
  </r>
  <r>
    <x v="0"/>
    <x v="4"/>
    <n v="1"/>
  </r>
  <r>
    <x v="0"/>
    <x v="5"/>
    <n v="1"/>
  </r>
  <r>
    <x v="0"/>
    <x v="0"/>
    <n v="293"/>
  </r>
  <r>
    <x v="0"/>
    <x v="1"/>
    <n v="0"/>
  </r>
  <r>
    <x v="0"/>
    <x v="2"/>
    <n v="124"/>
  </r>
  <r>
    <x v="0"/>
    <x v="3"/>
    <n v="179"/>
  </r>
  <r>
    <x v="0"/>
    <x v="4"/>
    <n v="97"/>
  </r>
  <r>
    <x v="0"/>
    <x v="5"/>
    <n v="52"/>
  </r>
  <r>
    <x v="1"/>
    <x v="0"/>
    <n v="330"/>
  </r>
  <r>
    <x v="1"/>
    <x v="1"/>
    <n v="5"/>
  </r>
  <r>
    <x v="1"/>
    <x v="2"/>
    <n v="159"/>
  </r>
  <r>
    <x v="1"/>
    <x v="3"/>
    <n v="36"/>
  </r>
  <r>
    <x v="1"/>
    <x v="4"/>
    <n v="27"/>
  </r>
  <r>
    <x v="1"/>
    <x v="5"/>
    <n v="16"/>
  </r>
  <r>
    <x v="5"/>
    <x v="0"/>
    <n v="270"/>
  </r>
  <r>
    <x v="5"/>
    <x v="1"/>
    <n v="31"/>
  </r>
  <r>
    <x v="5"/>
    <x v="2"/>
    <n v="88"/>
  </r>
  <r>
    <x v="5"/>
    <x v="3"/>
    <n v="11"/>
  </r>
  <r>
    <x v="5"/>
    <x v="4"/>
    <n v="48"/>
  </r>
  <r>
    <x v="5"/>
    <x v="5"/>
    <n v="22"/>
  </r>
  <r>
    <x v="6"/>
    <x v="0"/>
    <n v="1076"/>
  </r>
  <r>
    <x v="6"/>
    <x v="1"/>
    <n v="16"/>
  </r>
  <r>
    <x v="6"/>
    <x v="2"/>
    <n v="417"/>
  </r>
  <r>
    <x v="6"/>
    <x v="3"/>
    <n v="42"/>
  </r>
  <r>
    <x v="6"/>
    <x v="4"/>
    <n v="48"/>
  </r>
  <r>
    <x v="6"/>
    <x v="5"/>
    <n v="16"/>
  </r>
  <r>
    <x v="3"/>
    <x v="0"/>
    <n v="16"/>
  </r>
  <r>
    <x v="3"/>
    <x v="1"/>
    <n v="3"/>
  </r>
  <r>
    <x v="3"/>
    <x v="2"/>
    <n v="15"/>
  </r>
  <r>
    <x v="3"/>
    <x v="3"/>
    <n v="2"/>
  </r>
  <r>
    <x v="3"/>
    <x v="4"/>
    <n v="1"/>
  </r>
  <r>
    <x v="3"/>
    <x v="5"/>
    <n v="11"/>
  </r>
  <r>
    <x v="0"/>
    <x v="0"/>
    <n v="62"/>
  </r>
  <r>
    <x v="0"/>
    <x v="1"/>
    <n v="1"/>
  </r>
  <r>
    <x v="0"/>
    <x v="2"/>
    <n v="16"/>
  </r>
  <r>
    <x v="0"/>
    <x v="3"/>
    <n v="3"/>
  </r>
  <r>
    <x v="0"/>
    <x v="4"/>
    <n v="2"/>
  </r>
  <r>
    <x v="0"/>
    <x v="5"/>
    <n v="6"/>
  </r>
  <r>
    <x v="0"/>
    <x v="0"/>
    <n v="5"/>
  </r>
  <r>
    <x v="0"/>
    <x v="1"/>
    <n v="1"/>
  </r>
  <r>
    <x v="0"/>
    <x v="2"/>
    <n v="7"/>
  </r>
  <r>
    <x v="0"/>
    <x v="3"/>
    <n v="17"/>
  </r>
  <r>
    <x v="0"/>
    <x v="4"/>
    <n v="14"/>
  </r>
  <r>
    <x v="0"/>
    <x v="5"/>
    <n v="11"/>
  </r>
  <r>
    <x v="0"/>
    <x v="0"/>
    <n v="637"/>
  </r>
  <r>
    <x v="0"/>
    <x v="1"/>
    <n v="47"/>
  </r>
  <r>
    <x v="0"/>
    <x v="2"/>
    <n v="237"/>
  </r>
  <r>
    <x v="0"/>
    <x v="3"/>
    <n v="12"/>
  </r>
  <r>
    <x v="0"/>
    <x v="4"/>
    <n v="19"/>
  </r>
  <r>
    <x v="0"/>
    <x v="5"/>
    <n v="76"/>
  </r>
  <r>
    <x v="0"/>
    <x v="0"/>
    <n v="418"/>
  </r>
  <r>
    <x v="0"/>
    <x v="1"/>
    <n v="61"/>
  </r>
  <r>
    <x v="0"/>
    <x v="2"/>
    <n v="428"/>
  </r>
  <r>
    <x v="0"/>
    <x v="3"/>
    <n v="80"/>
  </r>
  <r>
    <x v="0"/>
    <x v="4"/>
    <n v="51"/>
  </r>
  <r>
    <x v="0"/>
    <x v="5"/>
    <n v="10"/>
  </r>
  <r>
    <x v="0"/>
    <x v="0"/>
    <n v="3"/>
  </r>
  <r>
    <x v="0"/>
    <x v="1"/>
    <n v="3"/>
  </r>
  <r>
    <x v="0"/>
    <x v="2"/>
    <n v="7"/>
  </r>
  <r>
    <x v="0"/>
    <x v="3"/>
    <n v="6"/>
  </r>
  <r>
    <x v="0"/>
    <x v="4"/>
    <n v="2"/>
  </r>
  <r>
    <x v="0"/>
    <x v="5"/>
    <n v="9"/>
  </r>
  <r>
    <x v="6"/>
    <x v="0"/>
    <n v="3"/>
  </r>
  <r>
    <x v="6"/>
    <x v="1"/>
    <n v="3"/>
  </r>
  <r>
    <x v="6"/>
    <x v="2"/>
    <n v="7"/>
  </r>
  <r>
    <x v="6"/>
    <x v="3"/>
    <n v="6"/>
  </r>
  <r>
    <x v="6"/>
    <x v="4"/>
    <n v="2"/>
  </r>
  <r>
    <x v="6"/>
    <x v="5"/>
    <n v="9"/>
  </r>
  <r>
    <x v="5"/>
    <x v="0"/>
    <n v="14"/>
  </r>
  <r>
    <x v="5"/>
    <x v="1"/>
    <n v="0"/>
  </r>
  <r>
    <x v="5"/>
    <x v="2"/>
    <n v="3"/>
  </r>
  <r>
    <x v="5"/>
    <x v="3"/>
    <n v="0"/>
  </r>
  <r>
    <x v="5"/>
    <x v="4"/>
    <n v="0"/>
  </r>
  <r>
    <x v="5"/>
    <x v="5"/>
    <n v="1"/>
  </r>
  <r>
    <x v="0"/>
    <x v="0"/>
    <n v="587"/>
  </r>
  <r>
    <x v="0"/>
    <x v="1"/>
    <n v="51"/>
  </r>
  <r>
    <x v="0"/>
    <x v="2"/>
    <n v="932"/>
  </r>
  <r>
    <x v="0"/>
    <x v="3"/>
    <n v="180"/>
  </r>
  <r>
    <x v="0"/>
    <x v="4"/>
    <n v="34"/>
  </r>
  <r>
    <x v="0"/>
    <x v="5"/>
    <n v="86"/>
  </r>
  <r>
    <x v="0"/>
    <x v="0"/>
    <n v="986"/>
  </r>
  <r>
    <x v="0"/>
    <x v="1"/>
    <n v="36"/>
  </r>
  <r>
    <x v="0"/>
    <x v="2"/>
    <n v="168"/>
  </r>
  <r>
    <x v="0"/>
    <x v="3"/>
    <n v="16"/>
  </r>
  <r>
    <x v="0"/>
    <x v="4"/>
    <n v="0"/>
  </r>
  <r>
    <x v="0"/>
    <x v="5"/>
    <n v="108"/>
  </r>
  <r>
    <x v="0"/>
    <x v="0"/>
    <n v="229"/>
  </r>
  <r>
    <x v="0"/>
    <x v="1"/>
    <n v="5"/>
  </r>
  <r>
    <x v="0"/>
    <x v="2"/>
    <n v="56"/>
  </r>
  <r>
    <x v="0"/>
    <x v="3"/>
    <n v="3"/>
  </r>
  <r>
    <x v="0"/>
    <x v="4"/>
    <n v="2"/>
  </r>
  <r>
    <x v="0"/>
    <x v="5"/>
    <n v="20"/>
  </r>
  <r>
    <x v="6"/>
    <x v="0"/>
    <n v="255"/>
  </r>
  <r>
    <x v="6"/>
    <x v="1"/>
    <n v="43"/>
  </r>
  <r>
    <x v="6"/>
    <x v="2"/>
    <n v="134"/>
  </r>
  <r>
    <x v="6"/>
    <x v="3"/>
    <n v="37"/>
  </r>
  <r>
    <x v="6"/>
    <x v="4"/>
    <n v="14"/>
  </r>
  <r>
    <x v="6"/>
    <x v="5"/>
    <n v="24"/>
  </r>
  <r>
    <x v="6"/>
    <x v="0"/>
    <n v="825"/>
  </r>
  <r>
    <x v="6"/>
    <x v="1"/>
    <n v="8"/>
  </r>
  <r>
    <x v="6"/>
    <x v="2"/>
    <n v="53"/>
  </r>
  <r>
    <x v="6"/>
    <x v="3"/>
    <n v="11"/>
  </r>
  <r>
    <x v="6"/>
    <x v="4"/>
    <n v="0"/>
  </r>
  <r>
    <x v="6"/>
    <x v="5"/>
    <n v="242"/>
  </r>
  <r>
    <x v="0"/>
    <x v="0"/>
    <n v="1298"/>
  </r>
  <r>
    <x v="0"/>
    <x v="1"/>
    <n v="0"/>
  </r>
  <r>
    <x v="0"/>
    <x v="2"/>
    <n v="70"/>
  </r>
  <r>
    <x v="0"/>
    <x v="3"/>
    <n v="37"/>
  </r>
  <r>
    <x v="0"/>
    <x v="4"/>
    <n v="14"/>
  </r>
  <r>
    <x v="0"/>
    <x v="5"/>
    <n v="42"/>
  </r>
  <r>
    <x v="6"/>
    <x v="0"/>
    <n v="167"/>
  </r>
  <r>
    <x v="6"/>
    <x v="1"/>
    <n v="2"/>
  </r>
  <r>
    <x v="6"/>
    <x v="2"/>
    <n v="44"/>
  </r>
  <r>
    <x v="6"/>
    <x v="3"/>
    <n v="6"/>
  </r>
  <r>
    <x v="6"/>
    <x v="4"/>
    <n v="2"/>
  </r>
  <r>
    <x v="6"/>
    <x v="5"/>
    <n v="19"/>
  </r>
  <r>
    <x v="2"/>
    <x v="0"/>
    <n v="1132"/>
  </r>
  <r>
    <x v="2"/>
    <x v="1"/>
    <n v="134"/>
  </r>
  <r>
    <x v="2"/>
    <x v="2"/>
    <n v="384"/>
  </r>
  <r>
    <x v="2"/>
    <x v="3"/>
    <n v="175"/>
  </r>
  <r>
    <x v="2"/>
    <x v="4"/>
    <n v="134"/>
  </r>
  <r>
    <x v="2"/>
    <x v="5"/>
    <n v="115"/>
  </r>
  <r>
    <x v="0"/>
    <x v="0"/>
    <n v="746"/>
  </r>
  <r>
    <x v="0"/>
    <x v="1"/>
    <n v="8"/>
  </r>
  <r>
    <x v="0"/>
    <x v="2"/>
    <n v="125"/>
  </r>
  <r>
    <x v="0"/>
    <x v="3"/>
    <n v="11"/>
  </r>
  <r>
    <x v="0"/>
    <x v="4"/>
    <n v="8"/>
  </r>
  <r>
    <x v="0"/>
    <x v="5"/>
    <n v="8"/>
  </r>
  <r>
    <x v="6"/>
    <x v="0"/>
    <n v="812"/>
  </r>
  <r>
    <x v="6"/>
    <x v="1"/>
    <n v="99"/>
  </r>
  <r>
    <x v="6"/>
    <x v="2"/>
    <n v="431"/>
  </r>
  <r>
    <x v="6"/>
    <x v="3"/>
    <n v="237"/>
  </r>
  <r>
    <x v="6"/>
    <x v="4"/>
    <n v="149"/>
  </r>
  <r>
    <x v="6"/>
    <x v="5"/>
    <n v="33"/>
  </r>
  <r>
    <x v="5"/>
    <x v="0"/>
    <n v="34"/>
  </r>
  <r>
    <x v="5"/>
    <x v="1"/>
    <n v="6"/>
  </r>
  <r>
    <x v="5"/>
    <x v="2"/>
    <n v="21"/>
  </r>
  <r>
    <x v="5"/>
    <x v="3"/>
    <n v="11"/>
  </r>
  <r>
    <x v="5"/>
    <x v="4"/>
    <n v="4"/>
  </r>
  <r>
    <x v="5"/>
    <x v="5"/>
    <n v="8"/>
  </r>
  <r>
    <x v="0"/>
    <x v="0"/>
    <n v="34"/>
  </r>
  <r>
    <x v="0"/>
    <x v="1"/>
    <n v="6"/>
  </r>
  <r>
    <x v="0"/>
    <x v="2"/>
    <n v="21"/>
  </r>
  <r>
    <x v="0"/>
    <x v="3"/>
    <n v="11"/>
  </r>
  <r>
    <x v="0"/>
    <x v="4"/>
    <n v="4"/>
  </r>
  <r>
    <x v="0"/>
    <x v="5"/>
    <n v="8"/>
  </r>
  <r>
    <x v="0"/>
    <x v="0"/>
    <n v="18"/>
  </r>
  <r>
    <x v="0"/>
    <x v="1"/>
    <n v="0"/>
  </r>
  <r>
    <x v="0"/>
    <x v="2"/>
    <n v="5"/>
  </r>
  <r>
    <x v="0"/>
    <x v="3"/>
    <n v="0"/>
  </r>
  <r>
    <x v="0"/>
    <x v="4"/>
    <n v="0"/>
  </r>
  <r>
    <x v="0"/>
    <x v="5"/>
    <n v="11"/>
  </r>
  <r>
    <x v="1"/>
    <x v="0"/>
    <n v="8"/>
  </r>
  <r>
    <x v="1"/>
    <x v="1"/>
    <n v="3"/>
  </r>
  <r>
    <x v="1"/>
    <x v="2"/>
    <n v="9"/>
  </r>
  <r>
    <x v="1"/>
    <x v="3"/>
    <n v="19"/>
  </r>
  <r>
    <x v="1"/>
    <x v="4"/>
    <n v="4"/>
  </r>
  <r>
    <x v="1"/>
    <x v="5"/>
    <n v="22"/>
  </r>
  <r>
    <x v="2"/>
    <x v="0"/>
    <n v="194"/>
  </r>
  <r>
    <x v="2"/>
    <x v="1"/>
    <n v="61"/>
  </r>
  <r>
    <x v="2"/>
    <x v="2"/>
    <n v="480"/>
  </r>
  <r>
    <x v="2"/>
    <x v="3"/>
    <n v="225"/>
  </r>
  <r>
    <x v="2"/>
    <x v="4"/>
    <n v="112"/>
  </r>
  <r>
    <x v="2"/>
    <x v="5"/>
    <n v="30"/>
  </r>
  <r>
    <x v="1"/>
    <x v="0"/>
    <n v="37"/>
  </r>
  <r>
    <x v="1"/>
    <x v="1"/>
    <n v="0"/>
  </r>
  <r>
    <x v="1"/>
    <x v="2"/>
    <n v="17"/>
  </r>
  <r>
    <x v="1"/>
    <x v="3"/>
    <n v="0"/>
  </r>
  <r>
    <x v="1"/>
    <x v="4"/>
    <n v="0"/>
  </r>
  <r>
    <x v="1"/>
    <x v="5"/>
    <n v="3"/>
  </r>
  <r>
    <x v="2"/>
    <x v="0"/>
    <n v="110"/>
  </r>
  <r>
    <x v="2"/>
    <x v="1"/>
    <n v="29"/>
  </r>
  <r>
    <x v="2"/>
    <x v="2"/>
    <n v="92"/>
  </r>
  <r>
    <x v="2"/>
    <x v="3"/>
    <n v="28"/>
  </r>
  <r>
    <x v="2"/>
    <x v="4"/>
    <n v="10"/>
  </r>
  <r>
    <x v="2"/>
    <x v="5"/>
    <n v="145"/>
  </r>
  <r>
    <x v="5"/>
    <x v="0"/>
    <n v="519"/>
  </r>
  <r>
    <x v="5"/>
    <x v="1"/>
    <n v="17"/>
  </r>
  <r>
    <x v="5"/>
    <x v="2"/>
    <n v="813"/>
  </r>
  <r>
    <x v="5"/>
    <x v="3"/>
    <n v="27"/>
  </r>
  <r>
    <x v="5"/>
    <x v="4"/>
    <n v="173"/>
  </r>
  <r>
    <x v="5"/>
    <x v="5"/>
    <n v="51"/>
  </r>
  <r>
    <x v="0"/>
    <x v="0"/>
    <n v="23"/>
  </r>
  <r>
    <x v="0"/>
    <x v="1"/>
    <n v="0"/>
  </r>
  <r>
    <x v="0"/>
    <x v="2"/>
    <n v="15"/>
  </r>
  <r>
    <x v="0"/>
    <x v="3"/>
    <n v="0"/>
  </r>
  <r>
    <x v="0"/>
    <x v="4"/>
    <n v="2"/>
  </r>
  <r>
    <x v="0"/>
    <x v="5"/>
    <n v="7"/>
  </r>
  <r>
    <x v="3"/>
    <x v="0"/>
    <n v="23"/>
  </r>
  <r>
    <x v="3"/>
    <x v="1"/>
    <n v="0"/>
  </r>
  <r>
    <x v="3"/>
    <x v="2"/>
    <n v="15"/>
  </r>
  <r>
    <x v="3"/>
    <x v="3"/>
    <n v="0"/>
  </r>
  <r>
    <x v="3"/>
    <x v="4"/>
    <n v="2"/>
  </r>
  <r>
    <x v="3"/>
    <x v="5"/>
    <n v="7"/>
  </r>
  <r>
    <x v="0"/>
    <x v="0"/>
    <n v="12"/>
  </r>
  <r>
    <x v="0"/>
    <x v="1"/>
    <n v="0"/>
  </r>
  <r>
    <x v="0"/>
    <x v="2"/>
    <n v="5"/>
  </r>
  <r>
    <x v="0"/>
    <x v="3"/>
    <n v="0"/>
  </r>
  <r>
    <x v="0"/>
    <x v="4"/>
    <n v="0"/>
  </r>
  <r>
    <x v="0"/>
    <x v="5"/>
    <n v="4"/>
  </r>
  <r>
    <x v="0"/>
    <x v="0"/>
    <n v="909"/>
  </r>
  <r>
    <x v="0"/>
    <x v="1"/>
    <n v="11"/>
  </r>
  <r>
    <x v="0"/>
    <x v="2"/>
    <n v="218"/>
  </r>
  <r>
    <x v="0"/>
    <x v="3"/>
    <n v="0"/>
  </r>
  <r>
    <x v="0"/>
    <x v="4"/>
    <n v="0"/>
  </r>
  <r>
    <x v="0"/>
    <x v="5"/>
    <n v="23"/>
  </r>
  <r>
    <x v="5"/>
    <x v="0"/>
    <n v="24"/>
  </r>
  <r>
    <x v="5"/>
    <x v="1"/>
    <n v="3"/>
  </r>
  <r>
    <x v="5"/>
    <x v="2"/>
    <n v="26"/>
  </r>
  <r>
    <x v="5"/>
    <x v="3"/>
    <n v="7"/>
  </r>
  <r>
    <x v="5"/>
    <x v="4"/>
    <n v="1"/>
  </r>
  <r>
    <x v="5"/>
    <x v="5"/>
    <n v="23"/>
  </r>
  <r>
    <x v="0"/>
    <x v="0"/>
    <n v="2"/>
  </r>
  <r>
    <x v="0"/>
    <x v="1"/>
    <n v="3"/>
  </r>
  <r>
    <x v="0"/>
    <x v="2"/>
    <n v="20"/>
  </r>
  <r>
    <x v="0"/>
    <x v="3"/>
    <n v="6"/>
  </r>
  <r>
    <x v="0"/>
    <x v="4"/>
    <n v="11"/>
  </r>
  <r>
    <x v="0"/>
    <x v="5"/>
    <n v="9"/>
  </r>
  <r>
    <x v="3"/>
    <x v="0"/>
    <n v="71"/>
  </r>
  <r>
    <x v="3"/>
    <x v="1"/>
    <n v="1"/>
  </r>
  <r>
    <x v="3"/>
    <x v="2"/>
    <n v="16"/>
  </r>
  <r>
    <x v="3"/>
    <x v="3"/>
    <n v="0"/>
  </r>
  <r>
    <x v="3"/>
    <x v="4"/>
    <n v="0"/>
  </r>
  <r>
    <x v="3"/>
    <x v="5"/>
    <n v="9"/>
  </r>
  <r>
    <x v="0"/>
    <x v="0"/>
    <n v="1315"/>
  </r>
  <r>
    <x v="0"/>
    <x v="1"/>
    <n v="22"/>
  </r>
  <r>
    <x v="0"/>
    <x v="2"/>
    <n v="780"/>
  </r>
  <r>
    <x v="0"/>
    <x v="3"/>
    <n v="145"/>
  </r>
  <r>
    <x v="0"/>
    <x v="4"/>
    <n v="0"/>
  </r>
  <r>
    <x v="0"/>
    <x v="5"/>
    <n v="178"/>
  </r>
  <r>
    <x v="0"/>
    <x v="0"/>
    <n v="344"/>
  </r>
  <r>
    <x v="0"/>
    <x v="1"/>
    <n v="45"/>
  </r>
  <r>
    <x v="0"/>
    <x v="2"/>
    <n v="654"/>
  </r>
  <r>
    <x v="0"/>
    <x v="3"/>
    <n v="104"/>
  </r>
  <r>
    <x v="0"/>
    <x v="4"/>
    <n v="11"/>
  </r>
  <r>
    <x v="0"/>
    <x v="5"/>
    <n v="114"/>
  </r>
  <r>
    <x v="0"/>
    <x v="0"/>
    <n v="2"/>
  </r>
  <r>
    <x v="0"/>
    <x v="1"/>
    <n v="2"/>
  </r>
  <r>
    <x v="0"/>
    <x v="2"/>
    <n v="1"/>
  </r>
  <r>
    <x v="0"/>
    <x v="3"/>
    <n v="3"/>
  </r>
  <r>
    <x v="0"/>
    <x v="4"/>
    <n v="1"/>
  </r>
  <r>
    <x v="0"/>
    <x v="5"/>
    <n v="2"/>
  </r>
  <r>
    <x v="6"/>
    <x v="0"/>
    <n v="1"/>
  </r>
  <r>
    <x v="6"/>
    <x v="1"/>
    <n v="4"/>
  </r>
  <r>
    <x v="6"/>
    <x v="2"/>
    <n v="3"/>
  </r>
  <r>
    <x v="6"/>
    <x v="3"/>
    <n v="8"/>
  </r>
  <r>
    <x v="6"/>
    <x v="4"/>
    <n v="9"/>
  </r>
  <r>
    <x v="6"/>
    <x v="5"/>
    <n v="7"/>
  </r>
  <r>
    <x v="0"/>
    <x v="0"/>
    <n v="462"/>
  </r>
  <r>
    <x v="0"/>
    <x v="1"/>
    <n v="0"/>
  </r>
  <r>
    <x v="0"/>
    <x v="2"/>
    <n v="24"/>
  </r>
  <r>
    <x v="0"/>
    <x v="3"/>
    <n v="6"/>
  </r>
  <r>
    <x v="0"/>
    <x v="4"/>
    <n v="0"/>
  </r>
  <r>
    <x v="0"/>
    <x v="5"/>
    <n v="4"/>
  </r>
  <r>
    <x v="0"/>
    <x v="0"/>
    <n v="1"/>
  </r>
  <r>
    <x v="0"/>
    <x v="1"/>
    <n v="6"/>
  </r>
  <r>
    <x v="0"/>
    <x v="2"/>
    <n v="2"/>
  </r>
  <r>
    <x v="0"/>
    <x v="3"/>
    <n v="8"/>
  </r>
  <r>
    <x v="0"/>
    <x v="4"/>
    <n v="2"/>
  </r>
  <r>
    <x v="0"/>
    <x v="5"/>
    <n v="12"/>
  </r>
  <r>
    <x v="6"/>
    <x v="0"/>
    <n v="22"/>
  </r>
  <r>
    <x v="6"/>
    <x v="1"/>
    <n v="0"/>
  </r>
  <r>
    <x v="6"/>
    <x v="2"/>
    <n v="19"/>
  </r>
  <r>
    <x v="6"/>
    <x v="3"/>
    <n v="6"/>
  </r>
  <r>
    <x v="6"/>
    <x v="4"/>
    <n v="5"/>
  </r>
  <r>
    <x v="6"/>
    <x v="5"/>
    <n v="3"/>
  </r>
  <r>
    <x v="0"/>
    <x v="0"/>
    <n v="31"/>
  </r>
  <r>
    <x v="0"/>
    <x v="1"/>
    <n v="1"/>
  </r>
  <r>
    <x v="0"/>
    <x v="2"/>
    <n v="8"/>
  </r>
  <r>
    <x v="0"/>
    <x v="3"/>
    <n v="0"/>
  </r>
  <r>
    <x v="0"/>
    <x v="4"/>
    <n v="0"/>
  </r>
  <r>
    <x v="0"/>
    <x v="5"/>
    <n v="8"/>
  </r>
  <r>
    <x v="1"/>
    <x v="0"/>
    <n v="34"/>
  </r>
  <r>
    <x v="1"/>
    <x v="1"/>
    <n v="1"/>
  </r>
  <r>
    <x v="1"/>
    <x v="2"/>
    <n v="19"/>
  </r>
  <r>
    <x v="1"/>
    <x v="3"/>
    <n v="2"/>
  </r>
  <r>
    <x v="1"/>
    <x v="4"/>
    <n v="7"/>
  </r>
  <r>
    <x v="1"/>
    <x v="5"/>
    <n v="0"/>
  </r>
  <r>
    <x v="0"/>
    <x v="0"/>
    <n v="789"/>
  </r>
  <r>
    <x v="0"/>
    <x v="1"/>
    <n v="25"/>
  </r>
  <r>
    <x v="0"/>
    <x v="2"/>
    <n v="420"/>
  </r>
  <r>
    <x v="0"/>
    <x v="3"/>
    <n v="16"/>
  </r>
  <r>
    <x v="0"/>
    <x v="4"/>
    <n v="38"/>
  </r>
  <r>
    <x v="0"/>
    <x v="5"/>
    <n v="0"/>
  </r>
  <r>
    <x v="0"/>
    <x v="0"/>
    <n v="4"/>
  </r>
  <r>
    <x v="0"/>
    <x v="1"/>
    <n v="6"/>
  </r>
  <r>
    <x v="0"/>
    <x v="2"/>
    <n v="8"/>
  </r>
  <r>
    <x v="0"/>
    <x v="3"/>
    <n v="6"/>
  </r>
  <r>
    <x v="0"/>
    <x v="4"/>
    <n v="3"/>
  </r>
  <r>
    <x v="0"/>
    <x v="5"/>
    <n v="10"/>
  </r>
  <r>
    <x v="4"/>
    <x v="0"/>
    <n v="307"/>
  </r>
  <r>
    <x v="4"/>
    <x v="1"/>
    <n v="26"/>
  </r>
  <r>
    <x v="4"/>
    <x v="2"/>
    <n v="360"/>
  </r>
  <r>
    <x v="4"/>
    <x v="3"/>
    <n v="138"/>
  </r>
  <r>
    <x v="4"/>
    <x v="4"/>
    <n v="31"/>
  </r>
  <r>
    <x v="4"/>
    <x v="5"/>
    <n v="40"/>
  </r>
  <r>
    <x v="0"/>
    <x v="0"/>
    <n v="46"/>
  </r>
  <r>
    <x v="0"/>
    <x v="1"/>
    <n v="4"/>
  </r>
  <r>
    <x v="0"/>
    <x v="2"/>
    <n v="36"/>
  </r>
  <r>
    <x v="0"/>
    <x v="3"/>
    <n v="2"/>
  </r>
  <r>
    <x v="0"/>
    <x v="4"/>
    <n v="2"/>
  </r>
  <r>
    <x v="0"/>
    <x v="5"/>
    <n v="1"/>
  </r>
  <r>
    <x v="5"/>
    <x v="0"/>
    <n v="18"/>
  </r>
  <r>
    <x v="5"/>
    <x v="1"/>
    <n v="1"/>
  </r>
  <r>
    <x v="5"/>
    <x v="2"/>
    <n v="32"/>
  </r>
  <r>
    <x v="5"/>
    <x v="3"/>
    <n v="6"/>
  </r>
  <r>
    <x v="5"/>
    <x v="4"/>
    <n v="3"/>
  </r>
  <r>
    <x v="5"/>
    <x v="5"/>
    <n v="28"/>
  </r>
  <r>
    <x v="6"/>
    <x v="0"/>
    <n v="135"/>
  </r>
  <r>
    <x v="6"/>
    <x v="1"/>
    <n v="25"/>
  </r>
  <r>
    <x v="6"/>
    <x v="2"/>
    <n v="51"/>
  </r>
  <r>
    <x v="6"/>
    <x v="3"/>
    <n v="23"/>
  </r>
  <r>
    <x v="6"/>
    <x v="4"/>
    <n v="25"/>
  </r>
  <r>
    <x v="6"/>
    <x v="5"/>
    <n v="46"/>
  </r>
  <r>
    <x v="0"/>
    <x v="0"/>
    <n v="67"/>
  </r>
  <r>
    <x v="0"/>
    <x v="1"/>
    <n v="5"/>
  </r>
  <r>
    <x v="0"/>
    <x v="2"/>
    <n v="61"/>
  </r>
  <r>
    <x v="0"/>
    <x v="3"/>
    <n v="3"/>
  </r>
  <r>
    <x v="0"/>
    <x v="4"/>
    <n v="8"/>
  </r>
  <r>
    <x v="0"/>
    <x v="5"/>
    <n v="19"/>
  </r>
  <r>
    <x v="3"/>
    <x v="0"/>
    <n v="161"/>
  </r>
  <r>
    <x v="3"/>
    <x v="1"/>
    <n v="0"/>
  </r>
  <r>
    <x v="3"/>
    <x v="2"/>
    <n v="22"/>
  </r>
  <r>
    <x v="3"/>
    <x v="3"/>
    <n v="0"/>
  </r>
  <r>
    <x v="3"/>
    <x v="4"/>
    <n v="0"/>
  </r>
  <r>
    <x v="3"/>
    <x v="5"/>
    <n v="24"/>
  </r>
  <r>
    <x v="3"/>
    <x v="0"/>
    <n v="191"/>
  </r>
  <r>
    <x v="3"/>
    <x v="1"/>
    <n v="56"/>
  </r>
  <r>
    <x v="3"/>
    <x v="2"/>
    <n v="139"/>
  </r>
  <r>
    <x v="3"/>
    <x v="3"/>
    <n v="51"/>
  </r>
  <r>
    <x v="3"/>
    <x v="4"/>
    <n v="8"/>
  </r>
  <r>
    <x v="3"/>
    <x v="5"/>
    <n v="100"/>
  </r>
  <r>
    <x v="1"/>
    <x v="0"/>
    <n v="860"/>
  </r>
  <r>
    <x v="1"/>
    <x v="1"/>
    <n v="28"/>
  </r>
  <r>
    <x v="1"/>
    <x v="2"/>
    <n v="409"/>
  </r>
  <r>
    <x v="1"/>
    <x v="3"/>
    <n v="73"/>
  </r>
  <r>
    <x v="1"/>
    <x v="4"/>
    <n v="56"/>
  </r>
  <r>
    <x v="1"/>
    <x v="5"/>
    <n v="56"/>
  </r>
  <r>
    <x v="1"/>
    <x v="0"/>
    <n v="17"/>
  </r>
  <r>
    <x v="1"/>
    <x v="1"/>
    <n v="0"/>
  </r>
  <r>
    <x v="1"/>
    <x v="2"/>
    <n v="14"/>
  </r>
  <r>
    <x v="1"/>
    <x v="3"/>
    <n v="7"/>
  </r>
  <r>
    <x v="1"/>
    <x v="4"/>
    <n v="3"/>
  </r>
  <r>
    <x v="1"/>
    <x v="5"/>
    <n v="2"/>
  </r>
  <r>
    <x v="1"/>
    <x v="0"/>
    <n v="17"/>
  </r>
  <r>
    <x v="1"/>
    <x v="1"/>
    <n v="0"/>
  </r>
  <r>
    <x v="1"/>
    <x v="2"/>
    <n v="14"/>
  </r>
  <r>
    <x v="1"/>
    <x v="3"/>
    <n v="7"/>
  </r>
  <r>
    <x v="1"/>
    <x v="4"/>
    <n v="3"/>
  </r>
  <r>
    <x v="1"/>
    <x v="5"/>
    <n v="2"/>
  </r>
  <r>
    <x v="0"/>
    <x v="0"/>
    <n v="1396"/>
  </r>
  <r>
    <x v="0"/>
    <x v="1"/>
    <n v="0"/>
  </r>
  <r>
    <x v="0"/>
    <x v="2"/>
    <n v="322"/>
  </r>
  <r>
    <x v="0"/>
    <x v="3"/>
    <n v="46"/>
  </r>
  <r>
    <x v="0"/>
    <x v="4"/>
    <n v="35"/>
  </r>
  <r>
    <x v="0"/>
    <x v="5"/>
    <n v="17"/>
  </r>
  <r>
    <x v="6"/>
    <x v="0"/>
    <n v="199"/>
  </r>
  <r>
    <x v="6"/>
    <x v="1"/>
    <n v="66"/>
  </r>
  <r>
    <x v="6"/>
    <x v="2"/>
    <n v="315"/>
  </r>
  <r>
    <x v="6"/>
    <x v="3"/>
    <n v="97"/>
  </r>
  <r>
    <x v="6"/>
    <x v="4"/>
    <n v="174"/>
  </r>
  <r>
    <x v="6"/>
    <x v="5"/>
    <n v="41"/>
  </r>
  <r>
    <x v="0"/>
    <x v="0"/>
    <n v="583"/>
  </r>
  <r>
    <x v="0"/>
    <x v="1"/>
    <n v="34"/>
  </r>
  <r>
    <x v="0"/>
    <x v="2"/>
    <n v="309"/>
  </r>
  <r>
    <x v="0"/>
    <x v="3"/>
    <n v="0"/>
  </r>
  <r>
    <x v="0"/>
    <x v="4"/>
    <n v="22"/>
  </r>
  <r>
    <x v="0"/>
    <x v="5"/>
    <n v="125"/>
  </r>
  <r>
    <x v="0"/>
    <x v="0"/>
    <n v="509"/>
  </r>
  <r>
    <x v="0"/>
    <x v="1"/>
    <n v="0"/>
  </r>
  <r>
    <x v="0"/>
    <x v="2"/>
    <n v="65"/>
  </r>
  <r>
    <x v="0"/>
    <x v="3"/>
    <n v="7"/>
  </r>
  <r>
    <x v="0"/>
    <x v="4"/>
    <n v="11"/>
  </r>
  <r>
    <x v="0"/>
    <x v="5"/>
    <n v="5"/>
  </r>
  <r>
    <x v="0"/>
    <x v="0"/>
    <n v="473"/>
  </r>
  <r>
    <x v="0"/>
    <x v="1"/>
    <n v="21"/>
  </r>
  <r>
    <x v="0"/>
    <x v="2"/>
    <n v="176"/>
  </r>
  <r>
    <x v="0"/>
    <x v="3"/>
    <n v="19"/>
  </r>
  <r>
    <x v="0"/>
    <x v="4"/>
    <n v="21"/>
  </r>
  <r>
    <x v="0"/>
    <x v="5"/>
    <n v="56"/>
  </r>
  <r>
    <x v="0"/>
    <x v="0"/>
    <n v="526"/>
  </r>
  <r>
    <x v="0"/>
    <x v="1"/>
    <n v="28"/>
  </r>
  <r>
    <x v="0"/>
    <x v="2"/>
    <n v="135"/>
  </r>
  <r>
    <x v="0"/>
    <x v="3"/>
    <n v="10"/>
  </r>
  <r>
    <x v="0"/>
    <x v="4"/>
    <n v="21"/>
  </r>
  <r>
    <x v="0"/>
    <x v="5"/>
    <n v="99"/>
  </r>
  <r>
    <x v="1"/>
    <x v="0"/>
    <n v="526"/>
  </r>
  <r>
    <x v="1"/>
    <x v="1"/>
    <n v="28"/>
  </r>
  <r>
    <x v="1"/>
    <x v="2"/>
    <n v="135"/>
  </r>
  <r>
    <x v="1"/>
    <x v="3"/>
    <n v="10"/>
  </r>
  <r>
    <x v="1"/>
    <x v="4"/>
    <n v="21"/>
  </r>
  <r>
    <x v="1"/>
    <x v="5"/>
    <n v="99"/>
  </r>
  <r>
    <x v="4"/>
    <x v="0"/>
    <n v="27"/>
  </r>
  <r>
    <x v="4"/>
    <x v="1"/>
    <n v="2"/>
  </r>
  <r>
    <x v="4"/>
    <x v="2"/>
    <n v="14"/>
  </r>
  <r>
    <x v="4"/>
    <x v="3"/>
    <n v="0"/>
  </r>
  <r>
    <x v="4"/>
    <x v="4"/>
    <n v="0"/>
  </r>
  <r>
    <x v="4"/>
    <x v="5"/>
    <n v="0"/>
  </r>
  <r>
    <x v="6"/>
    <x v="0"/>
    <n v="30"/>
  </r>
  <r>
    <x v="6"/>
    <x v="1"/>
    <n v="0"/>
  </r>
  <r>
    <x v="6"/>
    <x v="2"/>
    <n v="8"/>
  </r>
  <r>
    <x v="6"/>
    <x v="3"/>
    <n v="2"/>
  </r>
  <r>
    <x v="6"/>
    <x v="4"/>
    <n v="0"/>
  </r>
  <r>
    <x v="6"/>
    <x v="5"/>
    <n v="14"/>
  </r>
  <r>
    <x v="0"/>
    <x v="0"/>
    <n v="410"/>
  </r>
  <r>
    <x v="0"/>
    <x v="1"/>
    <n v="0"/>
  </r>
  <r>
    <x v="0"/>
    <x v="2"/>
    <n v="592"/>
  </r>
  <r>
    <x v="0"/>
    <x v="3"/>
    <n v="147"/>
  </r>
  <r>
    <x v="0"/>
    <x v="4"/>
    <n v="22"/>
  </r>
  <r>
    <x v="0"/>
    <x v="5"/>
    <n v="22"/>
  </r>
  <r>
    <x v="0"/>
    <x v="0"/>
    <n v="6"/>
  </r>
  <r>
    <x v="0"/>
    <x v="1"/>
    <n v="5"/>
  </r>
  <r>
    <x v="0"/>
    <x v="2"/>
    <n v="17"/>
  </r>
  <r>
    <x v="0"/>
    <x v="3"/>
    <n v="3"/>
  </r>
  <r>
    <x v="0"/>
    <x v="4"/>
    <n v="24"/>
  </r>
  <r>
    <x v="0"/>
    <x v="5"/>
    <n v="46"/>
  </r>
  <r>
    <x v="5"/>
    <x v="0"/>
    <n v="15"/>
  </r>
  <r>
    <x v="5"/>
    <x v="1"/>
    <n v="10"/>
  </r>
  <r>
    <x v="5"/>
    <x v="2"/>
    <n v="19"/>
  </r>
  <r>
    <x v="5"/>
    <x v="3"/>
    <n v="8"/>
  </r>
  <r>
    <x v="5"/>
    <x v="4"/>
    <n v="17"/>
  </r>
  <r>
    <x v="5"/>
    <x v="5"/>
    <n v="20"/>
  </r>
  <r>
    <x v="0"/>
    <x v="0"/>
    <n v="15"/>
  </r>
  <r>
    <x v="0"/>
    <x v="1"/>
    <n v="10"/>
  </r>
  <r>
    <x v="0"/>
    <x v="2"/>
    <n v="19"/>
  </r>
  <r>
    <x v="0"/>
    <x v="3"/>
    <n v="8"/>
  </r>
  <r>
    <x v="0"/>
    <x v="4"/>
    <n v="17"/>
  </r>
  <r>
    <x v="0"/>
    <x v="5"/>
    <n v="20"/>
  </r>
  <r>
    <x v="3"/>
    <x v="0"/>
    <n v="5"/>
  </r>
  <r>
    <x v="3"/>
    <x v="1"/>
    <n v="1"/>
  </r>
  <r>
    <x v="3"/>
    <x v="2"/>
    <n v="7"/>
  </r>
  <r>
    <x v="3"/>
    <x v="3"/>
    <n v="2"/>
  </r>
  <r>
    <x v="3"/>
    <x v="4"/>
    <n v="1"/>
  </r>
  <r>
    <x v="3"/>
    <x v="5"/>
    <n v="4"/>
  </r>
  <r>
    <x v="0"/>
    <x v="0"/>
    <n v="43"/>
  </r>
  <r>
    <x v="0"/>
    <x v="1"/>
    <n v="5"/>
  </r>
  <r>
    <x v="0"/>
    <x v="2"/>
    <n v="28"/>
  </r>
  <r>
    <x v="0"/>
    <x v="3"/>
    <n v="7"/>
  </r>
  <r>
    <x v="0"/>
    <x v="4"/>
    <n v="6"/>
  </r>
  <r>
    <x v="0"/>
    <x v="5"/>
    <n v="33"/>
  </r>
  <r>
    <x v="4"/>
    <x v="0"/>
    <n v="693"/>
  </r>
  <r>
    <x v="4"/>
    <x v="1"/>
    <n v="21"/>
  </r>
  <r>
    <x v="4"/>
    <x v="2"/>
    <n v="118"/>
  </r>
  <r>
    <x v="4"/>
    <x v="3"/>
    <n v="110"/>
  </r>
  <r>
    <x v="4"/>
    <x v="4"/>
    <n v="147"/>
  </r>
  <r>
    <x v="4"/>
    <x v="5"/>
    <n v="42"/>
  </r>
  <r>
    <x v="0"/>
    <x v="0"/>
    <n v="508"/>
  </r>
  <r>
    <x v="0"/>
    <x v="1"/>
    <n v="124"/>
  </r>
  <r>
    <x v="0"/>
    <x v="2"/>
    <n v="249"/>
  </r>
  <r>
    <x v="0"/>
    <x v="3"/>
    <n v="50"/>
  </r>
  <r>
    <x v="0"/>
    <x v="4"/>
    <n v="38"/>
  </r>
  <r>
    <x v="0"/>
    <x v="5"/>
    <n v="134"/>
  </r>
  <r>
    <x v="2"/>
    <x v="0"/>
    <n v="116"/>
  </r>
  <r>
    <x v="2"/>
    <x v="1"/>
    <n v="6"/>
  </r>
  <r>
    <x v="2"/>
    <x v="2"/>
    <n v="82"/>
  </r>
  <r>
    <x v="2"/>
    <x v="3"/>
    <n v="6"/>
  </r>
  <r>
    <x v="2"/>
    <x v="4"/>
    <n v="6"/>
  </r>
  <r>
    <x v="2"/>
    <x v="5"/>
    <n v="41"/>
  </r>
  <r>
    <x v="1"/>
    <x v="0"/>
    <n v="116"/>
  </r>
  <r>
    <x v="1"/>
    <x v="1"/>
    <n v="6"/>
  </r>
  <r>
    <x v="1"/>
    <x v="2"/>
    <n v="82"/>
  </r>
  <r>
    <x v="1"/>
    <x v="3"/>
    <n v="6"/>
  </r>
  <r>
    <x v="1"/>
    <x v="4"/>
    <n v="6"/>
  </r>
  <r>
    <x v="1"/>
    <x v="5"/>
    <n v="41"/>
  </r>
  <r>
    <x v="6"/>
    <x v="0"/>
    <n v="80"/>
  </r>
  <r>
    <x v="6"/>
    <x v="1"/>
    <n v="4"/>
  </r>
  <r>
    <x v="6"/>
    <x v="2"/>
    <n v="46"/>
  </r>
  <r>
    <x v="6"/>
    <x v="3"/>
    <n v="0"/>
  </r>
  <r>
    <x v="6"/>
    <x v="4"/>
    <n v="17"/>
  </r>
  <r>
    <x v="6"/>
    <x v="5"/>
    <n v="2"/>
  </r>
  <r>
    <x v="0"/>
    <x v="0"/>
    <n v="22"/>
  </r>
  <r>
    <x v="0"/>
    <x v="1"/>
    <n v="2"/>
  </r>
  <r>
    <x v="0"/>
    <x v="2"/>
    <n v="10"/>
  </r>
  <r>
    <x v="0"/>
    <x v="3"/>
    <n v="6"/>
  </r>
  <r>
    <x v="0"/>
    <x v="4"/>
    <n v="4"/>
  </r>
  <r>
    <x v="0"/>
    <x v="5"/>
    <n v="34"/>
  </r>
  <r>
    <x v="0"/>
    <x v="0"/>
    <n v="336"/>
  </r>
  <r>
    <x v="0"/>
    <x v="1"/>
    <n v="28"/>
  </r>
  <r>
    <x v="0"/>
    <x v="2"/>
    <n v="282"/>
  </r>
  <r>
    <x v="0"/>
    <x v="3"/>
    <n v="184"/>
  </r>
  <r>
    <x v="0"/>
    <x v="4"/>
    <n v="54"/>
  </r>
  <r>
    <x v="0"/>
    <x v="5"/>
    <n v="54"/>
  </r>
  <r>
    <x v="1"/>
    <x v="0"/>
    <n v="553"/>
  </r>
  <r>
    <x v="1"/>
    <x v="1"/>
    <n v="25"/>
  </r>
  <r>
    <x v="1"/>
    <x v="2"/>
    <n v="142"/>
  </r>
  <r>
    <x v="1"/>
    <x v="3"/>
    <n v="65"/>
  </r>
  <r>
    <x v="1"/>
    <x v="4"/>
    <n v="67"/>
  </r>
  <r>
    <x v="1"/>
    <x v="5"/>
    <n v="8"/>
  </r>
  <r>
    <x v="0"/>
    <x v="0"/>
    <n v="408"/>
  </r>
  <r>
    <x v="0"/>
    <x v="1"/>
    <n v="61"/>
  </r>
  <r>
    <x v="0"/>
    <x v="2"/>
    <n v="109"/>
  </r>
  <r>
    <x v="0"/>
    <x v="3"/>
    <n v="48"/>
  </r>
  <r>
    <x v="0"/>
    <x v="4"/>
    <n v="122"/>
  </r>
  <r>
    <x v="0"/>
    <x v="5"/>
    <n v="41"/>
  </r>
  <r>
    <x v="1"/>
    <x v="0"/>
    <n v="675"/>
  </r>
  <r>
    <x v="1"/>
    <x v="1"/>
    <n v="0"/>
  </r>
  <r>
    <x v="1"/>
    <x v="2"/>
    <n v="85"/>
  </r>
  <r>
    <x v="1"/>
    <x v="3"/>
    <n v="10"/>
  </r>
  <r>
    <x v="1"/>
    <x v="4"/>
    <n v="7"/>
  </r>
  <r>
    <x v="1"/>
    <x v="5"/>
    <n v="77"/>
  </r>
  <r>
    <x v="0"/>
    <x v="0"/>
    <n v="68"/>
  </r>
  <r>
    <x v="0"/>
    <x v="1"/>
    <n v="1"/>
  </r>
  <r>
    <x v="0"/>
    <x v="2"/>
    <n v="13"/>
  </r>
  <r>
    <x v="0"/>
    <x v="3"/>
    <n v="3"/>
  </r>
  <r>
    <x v="0"/>
    <x v="4"/>
    <n v="5"/>
  </r>
  <r>
    <x v="0"/>
    <x v="5"/>
    <n v="13"/>
  </r>
  <r>
    <x v="6"/>
    <x v="0"/>
    <n v="297"/>
  </r>
  <r>
    <x v="6"/>
    <x v="1"/>
    <n v="7"/>
  </r>
  <r>
    <x v="6"/>
    <x v="2"/>
    <n v="79"/>
  </r>
  <r>
    <x v="6"/>
    <x v="3"/>
    <n v="0"/>
  </r>
  <r>
    <x v="6"/>
    <x v="4"/>
    <n v="11"/>
  </r>
  <r>
    <x v="6"/>
    <x v="5"/>
    <n v="182"/>
  </r>
  <r>
    <x v="6"/>
    <x v="0"/>
    <n v="297"/>
  </r>
  <r>
    <x v="6"/>
    <x v="1"/>
    <n v="7"/>
  </r>
  <r>
    <x v="6"/>
    <x v="2"/>
    <n v="79"/>
  </r>
  <r>
    <x v="6"/>
    <x v="3"/>
    <n v="0"/>
  </r>
  <r>
    <x v="6"/>
    <x v="4"/>
    <n v="11"/>
  </r>
  <r>
    <x v="6"/>
    <x v="5"/>
    <n v="182"/>
  </r>
  <r>
    <x v="0"/>
    <x v="0"/>
    <n v="1324"/>
  </r>
  <r>
    <x v="0"/>
    <x v="1"/>
    <n v="27"/>
  </r>
  <r>
    <x v="0"/>
    <x v="2"/>
    <n v="119"/>
  </r>
  <r>
    <x v="0"/>
    <x v="3"/>
    <n v="71"/>
  </r>
  <r>
    <x v="0"/>
    <x v="4"/>
    <n v="108"/>
  </r>
  <r>
    <x v="0"/>
    <x v="5"/>
    <n v="27"/>
  </r>
  <r>
    <x v="0"/>
    <x v="0"/>
    <n v="367"/>
  </r>
  <r>
    <x v="0"/>
    <x v="1"/>
    <n v="17"/>
  </r>
  <r>
    <x v="0"/>
    <x v="2"/>
    <n v="241"/>
  </r>
  <r>
    <x v="0"/>
    <x v="3"/>
    <n v="104"/>
  </r>
  <r>
    <x v="0"/>
    <x v="4"/>
    <n v="188"/>
  </r>
  <r>
    <x v="0"/>
    <x v="5"/>
    <n v="232"/>
  </r>
  <r>
    <x v="6"/>
    <x v="0"/>
    <n v="167"/>
  </r>
  <r>
    <x v="6"/>
    <x v="1"/>
    <n v="2"/>
  </r>
  <r>
    <x v="6"/>
    <x v="2"/>
    <n v="62"/>
  </r>
  <r>
    <x v="6"/>
    <x v="3"/>
    <n v="24"/>
  </r>
  <r>
    <x v="6"/>
    <x v="4"/>
    <n v="13"/>
  </r>
  <r>
    <x v="6"/>
    <x v="5"/>
    <n v="7"/>
  </r>
  <r>
    <x v="0"/>
    <x v="0"/>
    <n v="292"/>
  </r>
  <r>
    <x v="0"/>
    <x v="1"/>
    <n v="30"/>
  </r>
  <r>
    <x v="0"/>
    <x v="2"/>
    <n v="415"/>
  </r>
  <r>
    <x v="0"/>
    <x v="3"/>
    <n v="63"/>
  </r>
  <r>
    <x v="0"/>
    <x v="4"/>
    <n v="33"/>
  </r>
  <r>
    <x v="0"/>
    <x v="5"/>
    <n v="200"/>
  </r>
  <r>
    <x v="5"/>
    <x v="0"/>
    <n v="292"/>
  </r>
  <r>
    <x v="5"/>
    <x v="1"/>
    <n v="30"/>
  </r>
  <r>
    <x v="5"/>
    <x v="2"/>
    <n v="415"/>
  </r>
  <r>
    <x v="5"/>
    <x v="3"/>
    <n v="63"/>
  </r>
  <r>
    <x v="5"/>
    <x v="4"/>
    <n v="33"/>
  </r>
  <r>
    <x v="5"/>
    <x v="5"/>
    <n v="200"/>
  </r>
  <r>
    <x v="3"/>
    <x v="0"/>
    <n v="11"/>
  </r>
  <r>
    <x v="3"/>
    <x v="1"/>
    <n v="0"/>
  </r>
  <r>
    <x v="3"/>
    <x v="2"/>
    <n v="3"/>
  </r>
  <r>
    <x v="3"/>
    <x v="3"/>
    <n v="0"/>
  </r>
  <r>
    <x v="3"/>
    <x v="4"/>
    <n v="0"/>
  </r>
  <r>
    <x v="3"/>
    <x v="5"/>
    <n v="1"/>
  </r>
  <r>
    <x v="0"/>
    <x v="0"/>
    <n v="582"/>
  </r>
  <r>
    <x v="0"/>
    <x v="1"/>
    <n v="0"/>
  </r>
  <r>
    <x v="0"/>
    <x v="2"/>
    <n v="65"/>
  </r>
  <r>
    <x v="0"/>
    <x v="3"/>
    <n v="0"/>
  </r>
  <r>
    <x v="0"/>
    <x v="4"/>
    <n v="0"/>
  </r>
  <r>
    <x v="0"/>
    <x v="5"/>
    <n v="13"/>
  </r>
  <r>
    <x v="6"/>
    <x v="0"/>
    <n v="675"/>
  </r>
  <r>
    <x v="6"/>
    <x v="1"/>
    <n v="11"/>
  </r>
  <r>
    <x v="6"/>
    <x v="2"/>
    <n v="400"/>
  </r>
  <r>
    <x v="6"/>
    <x v="3"/>
    <n v="15"/>
  </r>
  <r>
    <x v="6"/>
    <x v="4"/>
    <n v="45"/>
  </r>
  <r>
    <x v="6"/>
    <x v="5"/>
    <n v="11"/>
  </r>
  <r>
    <x v="2"/>
    <x v="0"/>
    <n v="557"/>
  </r>
  <r>
    <x v="2"/>
    <x v="1"/>
    <n v="129"/>
  </r>
  <r>
    <x v="2"/>
    <x v="2"/>
    <n v="984"/>
  </r>
  <r>
    <x v="2"/>
    <x v="3"/>
    <n v="193"/>
  </r>
  <r>
    <x v="2"/>
    <x v="4"/>
    <n v="37"/>
  </r>
  <r>
    <x v="2"/>
    <x v="5"/>
    <n v="18"/>
  </r>
  <r>
    <x v="3"/>
    <x v="0"/>
    <n v="184"/>
  </r>
  <r>
    <x v="3"/>
    <x v="1"/>
    <n v="178"/>
  </r>
  <r>
    <x v="3"/>
    <x v="2"/>
    <n v="178"/>
  </r>
  <r>
    <x v="3"/>
    <x v="3"/>
    <n v="103"/>
  </r>
  <r>
    <x v="3"/>
    <x v="4"/>
    <n v="39"/>
  </r>
  <r>
    <x v="3"/>
    <x v="5"/>
    <n v="33"/>
  </r>
  <r>
    <x v="0"/>
    <x v="0"/>
    <n v="1142"/>
  </r>
  <r>
    <x v="0"/>
    <x v="1"/>
    <n v="51"/>
  </r>
  <r>
    <x v="0"/>
    <x v="2"/>
    <n v="415"/>
  </r>
  <r>
    <x v="0"/>
    <x v="3"/>
    <n v="90"/>
  </r>
  <r>
    <x v="0"/>
    <x v="4"/>
    <n v="69"/>
  </r>
  <r>
    <x v="0"/>
    <x v="5"/>
    <n v="37"/>
  </r>
  <r>
    <x v="0"/>
    <x v="0"/>
    <n v="504"/>
  </r>
  <r>
    <x v="0"/>
    <x v="1"/>
    <n v="13"/>
  </r>
  <r>
    <x v="0"/>
    <x v="2"/>
    <n v="131"/>
  </r>
  <r>
    <x v="0"/>
    <x v="3"/>
    <n v="8"/>
  </r>
  <r>
    <x v="0"/>
    <x v="4"/>
    <n v="0"/>
  </r>
  <r>
    <x v="0"/>
    <x v="5"/>
    <n v="26"/>
  </r>
  <r>
    <x v="1"/>
    <x v="0"/>
    <n v="2"/>
  </r>
  <r>
    <x v="1"/>
    <x v="1"/>
    <n v="1"/>
  </r>
  <r>
    <x v="1"/>
    <x v="2"/>
    <n v="2"/>
  </r>
  <r>
    <x v="1"/>
    <x v="3"/>
    <n v="1"/>
  </r>
  <r>
    <x v="1"/>
    <x v="4"/>
    <n v="1"/>
  </r>
  <r>
    <x v="1"/>
    <x v="5"/>
    <n v="1"/>
  </r>
  <r>
    <x v="1"/>
    <x v="0"/>
    <n v="12"/>
  </r>
  <r>
    <x v="1"/>
    <x v="1"/>
    <n v="5"/>
  </r>
  <r>
    <x v="1"/>
    <x v="2"/>
    <n v="25"/>
  </r>
  <r>
    <x v="1"/>
    <x v="3"/>
    <n v="0"/>
  </r>
  <r>
    <x v="1"/>
    <x v="4"/>
    <n v="9"/>
  </r>
  <r>
    <x v="1"/>
    <x v="5"/>
    <n v="30"/>
  </r>
  <r>
    <x v="0"/>
    <x v="0"/>
    <n v="145"/>
  </r>
  <r>
    <x v="0"/>
    <x v="1"/>
    <n v="13"/>
  </r>
  <r>
    <x v="0"/>
    <x v="2"/>
    <n v="46"/>
  </r>
  <r>
    <x v="0"/>
    <x v="3"/>
    <n v="17"/>
  </r>
  <r>
    <x v="0"/>
    <x v="4"/>
    <n v="2"/>
  </r>
  <r>
    <x v="0"/>
    <x v="5"/>
    <n v="4"/>
  </r>
  <r>
    <x v="0"/>
    <x v="0"/>
    <n v="2"/>
  </r>
  <r>
    <x v="0"/>
    <x v="1"/>
    <n v="1"/>
  </r>
  <r>
    <x v="0"/>
    <x v="2"/>
    <n v="4"/>
  </r>
  <r>
    <x v="0"/>
    <x v="3"/>
    <n v="3"/>
  </r>
  <r>
    <x v="0"/>
    <x v="4"/>
    <n v="1"/>
  </r>
  <r>
    <x v="0"/>
    <x v="5"/>
    <n v="2"/>
  </r>
  <r>
    <x v="0"/>
    <x v="0"/>
    <n v="135"/>
  </r>
  <r>
    <x v="0"/>
    <x v="1"/>
    <n v="0"/>
  </r>
  <r>
    <x v="0"/>
    <x v="2"/>
    <n v="10"/>
  </r>
  <r>
    <x v="0"/>
    <x v="3"/>
    <n v="0"/>
  </r>
  <r>
    <x v="0"/>
    <x v="4"/>
    <n v="4"/>
  </r>
  <r>
    <x v="0"/>
    <x v="5"/>
    <n v="36"/>
  </r>
  <r>
    <x v="1"/>
    <x v="0"/>
    <n v="1449"/>
  </r>
  <r>
    <x v="1"/>
    <x v="1"/>
    <n v="89"/>
  </r>
  <r>
    <x v="1"/>
    <x v="2"/>
    <n v="161"/>
  </r>
  <r>
    <x v="1"/>
    <x v="3"/>
    <n v="69"/>
  </r>
  <r>
    <x v="1"/>
    <x v="4"/>
    <n v="35"/>
  </r>
  <r>
    <x v="1"/>
    <x v="5"/>
    <n v="107"/>
  </r>
  <r>
    <x v="6"/>
    <x v="0"/>
    <n v="829"/>
  </r>
  <r>
    <x v="6"/>
    <x v="1"/>
    <n v="138"/>
  </r>
  <r>
    <x v="6"/>
    <x v="2"/>
    <n v="430"/>
  </r>
  <r>
    <x v="6"/>
    <x v="3"/>
    <n v="60"/>
  </r>
  <r>
    <x v="6"/>
    <x v="4"/>
    <n v="92"/>
  </r>
  <r>
    <x v="6"/>
    <x v="5"/>
    <n v="15"/>
  </r>
  <r>
    <x v="0"/>
    <x v="0"/>
    <n v="829"/>
  </r>
  <r>
    <x v="0"/>
    <x v="1"/>
    <n v="138"/>
  </r>
  <r>
    <x v="0"/>
    <x v="2"/>
    <n v="430"/>
  </r>
  <r>
    <x v="0"/>
    <x v="3"/>
    <n v="60"/>
  </r>
  <r>
    <x v="0"/>
    <x v="4"/>
    <n v="92"/>
  </r>
  <r>
    <x v="0"/>
    <x v="5"/>
    <n v="15"/>
  </r>
  <r>
    <x v="0"/>
    <x v="0"/>
    <n v="10"/>
  </r>
  <r>
    <x v="0"/>
    <x v="1"/>
    <n v="7"/>
  </r>
  <r>
    <x v="0"/>
    <x v="2"/>
    <n v="25"/>
  </r>
  <r>
    <x v="0"/>
    <x v="3"/>
    <n v="6"/>
  </r>
  <r>
    <x v="0"/>
    <x v="4"/>
    <n v="3"/>
  </r>
  <r>
    <x v="0"/>
    <x v="5"/>
    <n v="7"/>
  </r>
  <r>
    <x v="4"/>
    <x v="0"/>
    <n v="76"/>
  </r>
  <r>
    <x v="4"/>
    <x v="1"/>
    <n v="0"/>
  </r>
  <r>
    <x v="4"/>
    <x v="2"/>
    <n v="7"/>
  </r>
  <r>
    <x v="4"/>
    <x v="3"/>
    <n v="0"/>
  </r>
  <r>
    <x v="4"/>
    <x v="4"/>
    <n v="0"/>
  </r>
  <r>
    <x v="4"/>
    <x v="5"/>
    <n v="16"/>
  </r>
  <r>
    <x v="1"/>
    <x v="0"/>
    <n v="412"/>
  </r>
  <r>
    <x v="1"/>
    <x v="1"/>
    <n v="12"/>
  </r>
  <r>
    <x v="1"/>
    <x v="2"/>
    <n v="546"/>
  </r>
  <r>
    <x v="1"/>
    <x v="3"/>
    <n v="78"/>
  </r>
  <r>
    <x v="1"/>
    <x v="4"/>
    <n v="182"/>
  </r>
  <r>
    <x v="1"/>
    <x v="5"/>
    <n v="0"/>
  </r>
  <r>
    <x v="0"/>
    <x v="0"/>
    <n v="24"/>
  </r>
  <r>
    <x v="0"/>
    <x v="1"/>
    <n v="0"/>
  </r>
  <r>
    <x v="0"/>
    <x v="2"/>
    <n v="7"/>
  </r>
  <r>
    <x v="0"/>
    <x v="3"/>
    <n v="0"/>
  </r>
  <r>
    <x v="0"/>
    <x v="4"/>
    <n v="0"/>
  </r>
  <r>
    <x v="0"/>
    <x v="5"/>
    <n v="1"/>
  </r>
  <r>
    <x v="0"/>
    <x v="0"/>
    <n v="335"/>
  </r>
  <r>
    <x v="0"/>
    <x v="1"/>
    <n v="42"/>
  </r>
  <r>
    <x v="0"/>
    <x v="2"/>
    <n v="127"/>
  </r>
  <r>
    <x v="0"/>
    <x v="3"/>
    <n v="28"/>
  </r>
  <r>
    <x v="0"/>
    <x v="4"/>
    <n v="5"/>
  </r>
  <r>
    <x v="0"/>
    <x v="5"/>
    <n v="5"/>
  </r>
  <r>
    <x v="0"/>
    <x v="0"/>
    <n v="612"/>
  </r>
  <r>
    <x v="0"/>
    <x v="1"/>
    <n v="91"/>
  </r>
  <r>
    <x v="0"/>
    <x v="2"/>
    <n v="520"/>
  </r>
  <r>
    <x v="0"/>
    <x v="3"/>
    <n v="258"/>
  </r>
  <r>
    <x v="0"/>
    <x v="4"/>
    <n v="107"/>
  </r>
  <r>
    <x v="0"/>
    <x v="5"/>
    <n v="107"/>
  </r>
  <r>
    <x v="6"/>
    <x v="0"/>
    <n v="3"/>
  </r>
  <r>
    <x v="6"/>
    <x v="1"/>
    <n v="1"/>
  </r>
  <r>
    <x v="6"/>
    <x v="2"/>
    <n v="8"/>
  </r>
  <r>
    <x v="6"/>
    <x v="3"/>
    <n v="23"/>
  </r>
  <r>
    <x v="6"/>
    <x v="4"/>
    <n v="2"/>
  </r>
  <r>
    <x v="6"/>
    <x v="5"/>
    <n v="18"/>
  </r>
  <r>
    <x v="6"/>
    <x v="0"/>
    <n v="3"/>
  </r>
  <r>
    <x v="6"/>
    <x v="1"/>
    <n v="5"/>
  </r>
  <r>
    <x v="6"/>
    <x v="2"/>
    <n v="14"/>
  </r>
  <r>
    <x v="6"/>
    <x v="3"/>
    <n v="2"/>
  </r>
  <r>
    <x v="6"/>
    <x v="4"/>
    <n v="12"/>
  </r>
  <r>
    <x v="6"/>
    <x v="5"/>
    <n v="17"/>
  </r>
  <r>
    <x v="6"/>
    <x v="0"/>
    <n v="741"/>
  </r>
  <r>
    <x v="6"/>
    <x v="1"/>
    <n v="19"/>
  </r>
  <r>
    <x v="6"/>
    <x v="2"/>
    <n v="154"/>
  </r>
  <r>
    <x v="6"/>
    <x v="3"/>
    <n v="50"/>
  </r>
  <r>
    <x v="6"/>
    <x v="4"/>
    <n v="9"/>
  </r>
  <r>
    <x v="6"/>
    <x v="5"/>
    <n v="28"/>
  </r>
  <r>
    <x v="1"/>
    <x v="0"/>
    <n v="22"/>
  </r>
  <r>
    <x v="1"/>
    <x v="1"/>
    <n v="3"/>
  </r>
  <r>
    <x v="1"/>
    <x v="2"/>
    <n v="30"/>
  </r>
  <r>
    <x v="1"/>
    <x v="3"/>
    <n v="0"/>
  </r>
  <r>
    <x v="1"/>
    <x v="4"/>
    <n v="5"/>
  </r>
  <r>
    <x v="1"/>
    <x v="5"/>
    <n v="15"/>
  </r>
  <r>
    <x v="0"/>
    <x v="0"/>
    <n v="100"/>
  </r>
  <r>
    <x v="0"/>
    <x v="1"/>
    <n v="1"/>
  </r>
  <r>
    <x v="0"/>
    <x v="2"/>
    <n v="39"/>
  </r>
  <r>
    <x v="0"/>
    <x v="3"/>
    <n v="6"/>
  </r>
  <r>
    <x v="0"/>
    <x v="4"/>
    <n v="1"/>
  </r>
  <r>
    <x v="0"/>
    <x v="5"/>
    <n v="76"/>
  </r>
  <r>
    <x v="6"/>
    <x v="0"/>
    <n v="625"/>
  </r>
  <r>
    <x v="6"/>
    <x v="1"/>
    <n v="7"/>
  </r>
  <r>
    <x v="6"/>
    <x v="2"/>
    <n v="99"/>
  </r>
  <r>
    <x v="6"/>
    <x v="3"/>
    <n v="10"/>
  </r>
  <r>
    <x v="6"/>
    <x v="4"/>
    <n v="22"/>
  </r>
  <r>
    <x v="6"/>
    <x v="5"/>
    <n v="7"/>
  </r>
  <r>
    <x v="0"/>
    <x v="0"/>
    <n v="389"/>
  </r>
  <r>
    <x v="0"/>
    <x v="1"/>
    <n v="66"/>
  </r>
  <r>
    <x v="0"/>
    <x v="2"/>
    <n v="408"/>
  </r>
  <r>
    <x v="0"/>
    <x v="3"/>
    <n v="37"/>
  </r>
  <r>
    <x v="0"/>
    <x v="4"/>
    <n v="57"/>
  </r>
  <r>
    <x v="0"/>
    <x v="5"/>
    <n v="85"/>
  </r>
  <r>
    <x v="0"/>
    <x v="0"/>
    <n v="24"/>
  </r>
  <r>
    <x v="0"/>
    <x v="1"/>
    <n v="2"/>
  </r>
  <r>
    <x v="0"/>
    <x v="2"/>
    <n v="20"/>
  </r>
  <r>
    <x v="0"/>
    <x v="3"/>
    <n v="2"/>
  </r>
  <r>
    <x v="0"/>
    <x v="4"/>
    <n v="2"/>
  </r>
  <r>
    <x v="0"/>
    <x v="5"/>
    <n v="10"/>
  </r>
  <r>
    <x v="0"/>
    <x v="0"/>
    <n v="23"/>
  </r>
  <r>
    <x v="0"/>
    <x v="1"/>
    <n v="0"/>
  </r>
  <r>
    <x v="0"/>
    <x v="2"/>
    <n v="11"/>
  </r>
  <r>
    <x v="0"/>
    <x v="3"/>
    <n v="2"/>
  </r>
  <r>
    <x v="0"/>
    <x v="4"/>
    <n v="1"/>
  </r>
  <r>
    <x v="0"/>
    <x v="5"/>
    <n v="3"/>
  </r>
  <r>
    <x v="0"/>
    <x v="0"/>
    <n v="102"/>
  </r>
  <r>
    <x v="0"/>
    <x v="1"/>
    <n v="9"/>
  </r>
  <r>
    <x v="0"/>
    <x v="2"/>
    <n v="63"/>
  </r>
  <r>
    <x v="0"/>
    <x v="3"/>
    <n v="2"/>
  </r>
  <r>
    <x v="0"/>
    <x v="4"/>
    <n v="9"/>
  </r>
  <r>
    <x v="0"/>
    <x v="5"/>
    <n v="24"/>
  </r>
  <r>
    <x v="0"/>
    <x v="0"/>
    <n v="102"/>
  </r>
  <r>
    <x v="0"/>
    <x v="1"/>
    <n v="9"/>
  </r>
  <r>
    <x v="0"/>
    <x v="2"/>
    <n v="63"/>
  </r>
  <r>
    <x v="0"/>
    <x v="3"/>
    <n v="2"/>
  </r>
  <r>
    <x v="0"/>
    <x v="4"/>
    <n v="9"/>
  </r>
  <r>
    <x v="0"/>
    <x v="5"/>
    <n v="24"/>
  </r>
  <r>
    <x v="0"/>
    <x v="0"/>
    <n v="6"/>
  </r>
  <r>
    <x v="0"/>
    <x v="1"/>
    <n v="2"/>
  </r>
  <r>
    <x v="0"/>
    <x v="2"/>
    <n v="9"/>
  </r>
  <r>
    <x v="0"/>
    <x v="3"/>
    <n v="2"/>
  </r>
  <r>
    <x v="0"/>
    <x v="4"/>
    <n v="1"/>
  </r>
  <r>
    <x v="0"/>
    <x v="5"/>
    <n v="5"/>
  </r>
  <r>
    <x v="1"/>
    <x v="0"/>
    <n v="13"/>
  </r>
  <r>
    <x v="1"/>
    <x v="1"/>
    <n v="0"/>
  </r>
  <r>
    <x v="1"/>
    <x v="2"/>
    <n v="3"/>
  </r>
  <r>
    <x v="1"/>
    <x v="3"/>
    <n v="0"/>
  </r>
  <r>
    <x v="1"/>
    <x v="4"/>
    <n v="0"/>
  </r>
  <r>
    <x v="1"/>
    <x v="5"/>
    <n v="0"/>
  </r>
  <r>
    <x v="0"/>
    <x v="0"/>
    <n v="175"/>
  </r>
  <r>
    <x v="0"/>
    <x v="1"/>
    <n v="10"/>
  </r>
  <r>
    <x v="0"/>
    <x v="2"/>
    <n v="110"/>
  </r>
  <r>
    <x v="0"/>
    <x v="3"/>
    <n v="54"/>
  </r>
  <r>
    <x v="0"/>
    <x v="4"/>
    <n v="6"/>
  </r>
  <r>
    <x v="0"/>
    <x v="5"/>
    <n v="27"/>
  </r>
  <r>
    <x v="6"/>
    <x v="0"/>
    <n v="7"/>
  </r>
  <r>
    <x v="6"/>
    <x v="1"/>
    <n v="7"/>
  </r>
  <r>
    <x v="6"/>
    <x v="2"/>
    <n v="14"/>
  </r>
  <r>
    <x v="6"/>
    <x v="3"/>
    <n v="7"/>
  </r>
  <r>
    <x v="6"/>
    <x v="4"/>
    <n v="16"/>
  </r>
  <r>
    <x v="6"/>
    <x v="5"/>
    <n v="15"/>
  </r>
  <r>
    <x v="2"/>
    <x v="0"/>
    <n v="4"/>
  </r>
  <r>
    <x v="2"/>
    <x v="1"/>
    <n v="17"/>
  </r>
  <r>
    <x v="2"/>
    <x v="2"/>
    <n v="19"/>
  </r>
  <r>
    <x v="2"/>
    <x v="3"/>
    <n v="30"/>
  </r>
  <r>
    <x v="2"/>
    <x v="4"/>
    <n v="24"/>
  </r>
  <r>
    <x v="2"/>
    <x v="5"/>
    <n v="39"/>
  </r>
  <r>
    <x v="0"/>
    <x v="0"/>
    <n v="57"/>
  </r>
  <r>
    <x v="0"/>
    <x v="1"/>
    <n v="0"/>
  </r>
  <r>
    <x v="0"/>
    <x v="2"/>
    <n v="27"/>
  </r>
  <r>
    <x v="0"/>
    <x v="3"/>
    <n v="0"/>
  </r>
  <r>
    <x v="0"/>
    <x v="4"/>
    <n v="0"/>
  </r>
  <r>
    <x v="0"/>
    <x v="5"/>
    <n v="36"/>
  </r>
  <r>
    <x v="1"/>
    <x v="0"/>
    <n v="57"/>
  </r>
  <r>
    <x v="1"/>
    <x v="1"/>
    <n v="0"/>
  </r>
  <r>
    <x v="1"/>
    <x v="2"/>
    <n v="27"/>
  </r>
  <r>
    <x v="1"/>
    <x v="3"/>
    <n v="0"/>
  </r>
  <r>
    <x v="1"/>
    <x v="4"/>
    <n v="0"/>
  </r>
  <r>
    <x v="1"/>
    <x v="5"/>
    <n v="36"/>
  </r>
  <r>
    <x v="5"/>
    <x v="0"/>
    <n v="57"/>
  </r>
  <r>
    <x v="5"/>
    <x v="1"/>
    <n v="0"/>
  </r>
  <r>
    <x v="5"/>
    <x v="2"/>
    <n v="27"/>
  </r>
  <r>
    <x v="5"/>
    <x v="3"/>
    <n v="0"/>
  </r>
  <r>
    <x v="5"/>
    <x v="4"/>
    <n v="0"/>
  </r>
  <r>
    <x v="5"/>
    <x v="5"/>
    <n v="36"/>
  </r>
  <r>
    <x v="4"/>
    <x v="0"/>
    <n v="176"/>
  </r>
  <r>
    <x v="4"/>
    <x v="1"/>
    <n v="72"/>
  </r>
  <r>
    <x v="4"/>
    <x v="2"/>
    <n v="98"/>
  </r>
  <r>
    <x v="4"/>
    <x v="3"/>
    <n v="136"/>
  </r>
  <r>
    <x v="4"/>
    <x v="4"/>
    <n v="21"/>
  </r>
  <r>
    <x v="4"/>
    <x v="5"/>
    <n v="229"/>
  </r>
  <r>
    <x v="0"/>
    <x v="0"/>
    <n v="957"/>
  </r>
  <r>
    <x v="0"/>
    <x v="1"/>
    <n v="153"/>
  </r>
  <r>
    <x v="0"/>
    <x v="2"/>
    <n v="612"/>
  </r>
  <r>
    <x v="0"/>
    <x v="3"/>
    <n v="99"/>
  </r>
  <r>
    <x v="0"/>
    <x v="4"/>
    <n v="95"/>
  </r>
  <r>
    <x v="0"/>
    <x v="5"/>
    <n v="153"/>
  </r>
  <r>
    <x v="0"/>
    <x v="0"/>
    <n v="15"/>
  </r>
  <r>
    <x v="0"/>
    <x v="1"/>
    <n v="4"/>
  </r>
  <r>
    <x v="0"/>
    <x v="2"/>
    <n v="10"/>
  </r>
  <r>
    <x v="0"/>
    <x v="3"/>
    <n v="3"/>
  </r>
  <r>
    <x v="0"/>
    <x v="4"/>
    <n v="4"/>
  </r>
  <r>
    <x v="0"/>
    <x v="5"/>
    <n v="18"/>
  </r>
  <r>
    <x v="0"/>
    <x v="0"/>
    <n v="111"/>
  </r>
  <r>
    <x v="0"/>
    <x v="1"/>
    <n v="3"/>
  </r>
  <r>
    <x v="0"/>
    <x v="2"/>
    <n v="28"/>
  </r>
  <r>
    <x v="0"/>
    <x v="3"/>
    <n v="2"/>
  </r>
  <r>
    <x v="0"/>
    <x v="4"/>
    <n v="6"/>
  </r>
  <r>
    <x v="0"/>
    <x v="5"/>
    <n v="15"/>
  </r>
  <r>
    <x v="0"/>
    <x v="0"/>
    <n v="398"/>
  </r>
  <r>
    <x v="0"/>
    <x v="1"/>
    <n v="190"/>
  </r>
  <r>
    <x v="0"/>
    <x v="2"/>
    <n v="537"/>
  </r>
  <r>
    <x v="0"/>
    <x v="3"/>
    <n v="61"/>
  </r>
  <r>
    <x v="0"/>
    <x v="4"/>
    <n v="156"/>
  </r>
  <r>
    <x v="0"/>
    <x v="5"/>
    <n v="37"/>
  </r>
  <r>
    <x v="0"/>
    <x v="0"/>
    <n v="445"/>
  </r>
  <r>
    <x v="0"/>
    <x v="1"/>
    <n v="53"/>
  </r>
  <r>
    <x v="0"/>
    <x v="2"/>
    <n v="213"/>
  </r>
  <r>
    <x v="0"/>
    <x v="3"/>
    <n v="104"/>
  </r>
  <r>
    <x v="0"/>
    <x v="4"/>
    <n v="98"/>
  </r>
  <r>
    <x v="0"/>
    <x v="5"/>
    <n v="151"/>
  </r>
  <r>
    <x v="4"/>
    <x v="0"/>
    <n v="445"/>
  </r>
  <r>
    <x v="4"/>
    <x v="1"/>
    <n v="53"/>
  </r>
  <r>
    <x v="4"/>
    <x v="2"/>
    <n v="213"/>
  </r>
  <r>
    <x v="4"/>
    <x v="3"/>
    <n v="104"/>
  </r>
  <r>
    <x v="4"/>
    <x v="4"/>
    <n v="98"/>
  </r>
  <r>
    <x v="4"/>
    <x v="5"/>
    <n v="151"/>
  </r>
  <r>
    <x v="2"/>
    <x v="0"/>
    <n v="565"/>
  </r>
  <r>
    <x v="2"/>
    <x v="1"/>
    <n v="32"/>
  </r>
  <r>
    <x v="2"/>
    <x v="2"/>
    <n v="435"/>
  </r>
  <r>
    <x v="2"/>
    <x v="3"/>
    <n v="28"/>
  </r>
  <r>
    <x v="2"/>
    <x v="4"/>
    <n v="32"/>
  </r>
  <r>
    <x v="2"/>
    <x v="5"/>
    <n v="54"/>
  </r>
  <r>
    <x v="0"/>
    <x v="0"/>
    <n v="141"/>
  </r>
  <r>
    <x v="0"/>
    <x v="1"/>
    <n v="70"/>
  </r>
  <r>
    <x v="0"/>
    <x v="2"/>
    <n v="106"/>
  </r>
  <r>
    <x v="0"/>
    <x v="3"/>
    <n v="72"/>
  </r>
  <r>
    <x v="0"/>
    <x v="4"/>
    <n v="19"/>
  </r>
  <r>
    <x v="0"/>
    <x v="5"/>
    <n v="23"/>
  </r>
  <r>
    <x v="4"/>
    <x v="0"/>
    <n v="445"/>
  </r>
  <r>
    <x v="4"/>
    <x v="1"/>
    <n v="37"/>
  </r>
  <r>
    <x v="4"/>
    <x v="2"/>
    <n v="359"/>
  </r>
  <r>
    <x v="4"/>
    <x v="3"/>
    <n v="98"/>
  </r>
  <r>
    <x v="4"/>
    <x v="4"/>
    <n v="28"/>
  </r>
  <r>
    <x v="4"/>
    <x v="5"/>
    <n v="18"/>
  </r>
  <r>
    <x v="0"/>
    <x v="0"/>
    <n v="327"/>
  </r>
  <r>
    <x v="0"/>
    <x v="1"/>
    <n v="9"/>
  </r>
  <r>
    <x v="0"/>
    <x v="2"/>
    <n v="122"/>
  </r>
  <r>
    <x v="0"/>
    <x v="3"/>
    <n v="19"/>
  </r>
  <r>
    <x v="0"/>
    <x v="4"/>
    <n v="14"/>
  </r>
  <r>
    <x v="0"/>
    <x v="5"/>
    <n v="83"/>
  </r>
  <r>
    <x v="0"/>
    <x v="0"/>
    <n v="6"/>
  </r>
  <r>
    <x v="0"/>
    <x v="1"/>
    <n v="1"/>
  </r>
  <r>
    <x v="0"/>
    <x v="2"/>
    <n v="2"/>
  </r>
  <r>
    <x v="0"/>
    <x v="3"/>
    <n v="2"/>
  </r>
  <r>
    <x v="0"/>
    <x v="4"/>
    <n v="0"/>
  </r>
  <r>
    <x v="0"/>
    <x v="5"/>
    <n v="4"/>
  </r>
  <r>
    <x v="6"/>
    <x v="0"/>
    <n v="197"/>
  </r>
  <r>
    <x v="6"/>
    <x v="1"/>
    <n v="107"/>
  </r>
  <r>
    <x v="6"/>
    <x v="2"/>
    <n v="227"/>
  </r>
  <r>
    <x v="6"/>
    <x v="3"/>
    <n v="7"/>
  </r>
  <r>
    <x v="6"/>
    <x v="4"/>
    <n v="59"/>
  </r>
  <r>
    <x v="6"/>
    <x v="5"/>
    <n v="131"/>
  </r>
  <r>
    <x v="0"/>
    <x v="0"/>
    <n v="38"/>
  </r>
  <r>
    <x v="0"/>
    <x v="1"/>
    <n v="1"/>
  </r>
  <r>
    <x v="0"/>
    <x v="2"/>
    <n v="24"/>
  </r>
  <r>
    <x v="0"/>
    <x v="3"/>
    <n v="0"/>
  </r>
  <r>
    <x v="0"/>
    <x v="4"/>
    <n v="0"/>
  </r>
  <r>
    <x v="0"/>
    <x v="5"/>
    <n v="0"/>
  </r>
  <r>
    <x v="4"/>
    <x v="0"/>
    <n v="25"/>
  </r>
  <r>
    <x v="4"/>
    <x v="1"/>
    <n v="5"/>
  </r>
  <r>
    <x v="4"/>
    <x v="2"/>
    <n v="19"/>
  </r>
  <r>
    <x v="4"/>
    <x v="3"/>
    <n v="7"/>
  </r>
  <r>
    <x v="4"/>
    <x v="4"/>
    <n v="0"/>
  </r>
  <r>
    <x v="4"/>
    <x v="5"/>
    <n v="23"/>
  </r>
  <r>
    <x v="0"/>
    <x v="0"/>
    <n v="243"/>
  </r>
  <r>
    <x v="0"/>
    <x v="1"/>
    <n v="131"/>
  </r>
  <r>
    <x v="0"/>
    <x v="2"/>
    <n v="217"/>
  </r>
  <r>
    <x v="0"/>
    <x v="3"/>
    <n v="85"/>
  </r>
  <r>
    <x v="0"/>
    <x v="4"/>
    <n v="6"/>
  </r>
  <r>
    <x v="0"/>
    <x v="5"/>
    <n v="26"/>
  </r>
  <r>
    <x v="5"/>
    <x v="0"/>
    <n v="457"/>
  </r>
  <r>
    <x v="5"/>
    <x v="1"/>
    <n v="5"/>
  </r>
  <r>
    <x v="5"/>
    <x v="2"/>
    <n v="106"/>
  </r>
  <r>
    <x v="5"/>
    <x v="3"/>
    <n v="15"/>
  </r>
  <r>
    <x v="5"/>
    <x v="4"/>
    <n v="17"/>
  </r>
  <r>
    <x v="5"/>
    <x v="5"/>
    <n v="53"/>
  </r>
  <r>
    <x v="1"/>
    <x v="0"/>
    <n v="623"/>
  </r>
  <r>
    <x v="1"/>
    <x v="1"/>
    <n v="53"/>
  </r>
  <r>
    <x v="1"/>
    <x v="2"/>
    <n v="178"/>
  </r>
  <r>
    <x v="1"/>
    <x v="3"/>
    <n v="23"/>
  </r>
  <r>
    <x v="1"/>
    <x v="4"/>
    <n v="17"/>
  </r>
  <r>
    <x v="1"/>
    <x v="5"/>
    <n v="133"/>
  </r>
  <r>
    <x v="0"/>
    <x v="0"/>
    <n v="544"/>
  </r>
  <r>
    <x v="0"/>
    <x v="1"/>
    <n v="13"/>
  </r>
  <r>
    <x v="0"/>
    <x v="2"/>
    <n v="85"/>
  </r>
  <r>
    <x v="0"/>
    <x v="3"/>
    <n v="8"/>
  </r>
  <r>
    <x v="0"/>
    <x v="4"/>
    <n v="6"/>
  </r>
  <r>
    <x v="0"/>
    <x v="5"/>
    <n v="29"/>
  </r>
  <r>
    <x v="1"/>
    <x v="0"/>
    <n v="162"/>
  </r>
  <r>
    <x v="1"/>
    <x v="1"/>
    <n v="33"/>
  </r>
  <r>
    <x v="1"/>
    <x v="2"/>
    <n v="124"/>
  </r>
  <r>
    <x v="1"/>
    <x v="3"/>
    <n v="40"/>
  </r>
  <r>
    <x v="1"/>
    <x v="4"/>
    <n v="28"/>
  </r>
  <r>
    <x v="1"/>
    <x v="5"/>
    <n v="172"/>
  </r>
  <r>
    <x v="0"/>
    <x v="0"/>
    <n v="631"/>
  </r>
  <r>
    <x v="0"/>
    <x v="1"/>
    <n v="28"/>
  </r>
  <r>
    <x v="0"/>
    <x v="2"/>
    <n v="491"/>
  </r>
  <r>
    <x v="0"/>
    <x v="3"/>
    <n v="30"/>
  </r>
  <r>
    <x v="0"/>
    <x v="4"/>
    <n v="14"/>
  </r>
  <r>
    <x v="0"/>
    <x v="5"/>
    <n v="56"/>
  </r>
  <r>
    <x v="6"/>
    <x v="0"/>
    <n v="189"/>
  </r>
  <r>
    <x v="6"/>
    <x v="1"/>
    <n v="2"/>
  </r>
  <r>
    <x v="6"/>
    <x v="2"/>
    <n v="55"/>
  </r>
  <r>
    <x v="6"/>
    <x v="3"/>
    <n v="0"/>
  </r>
  <r>
    <x v="6"/>
    <x v="4"/>
    <n v="5"/>
  </r>
  <r>
    <x v="6"/>
    <x v="5"/>
    <n v="12"/>
  </r>
  <r>
    <x v="0"/>
    <x v="0"/>
    <n v="1073"/>
  </r>
  <r>
    <x v="0"/>
    <x v="1"/>
    <n v="0"/>
  </r>
  <r>
    <x v="0"/>
    <x v="2"/>
    <n v="629"/>
  </r>
  <r>
    <x v="0"/>
    <x v="3"/>
    <n v="145"/>
  </r>
  <r>
    <x v="0"/>
    <x v="4"/>
    <n v="37"/>
  </r>
  <r>
    <x v="0"/>
    <x v="5"/>
    <n v="37"/>
  </r>
  <r>
    <x v="1"/>
    <x v="0"/>
    <n v="91"/>
  </r>
  <r>
    <x v="1"/>
    <x v="1"/>
    <n v="3"/>
  </r>
  <r>
    <x v="1"/>
    <x v="2"/>
    <n v="52"/>
  </r>
  <r>
    <x v="1"/>
    <x v="3"/>
    <n v="2"/>
  </r>
  <r>
    <x v="1"/>
    <x v="4"/>
    <n v="1"/>
  </r>
  <r>
    <x v="1"/>
    <x v="5"/>
    <n v="31"/>
  </r>
  <r>
    <x v="0"/>
    <x v="0"/>
    <n v="736"/>
  </r>
  <r>
    <x v="0"/>
    <x v="1"/>
    <n v="163"/>
  </r>
  <r>
    <x v="0"/>
    <x v="2"/>
    <n v="818"/>
  </r>
  <r>
    <x v="0"/>
    <x v="3"/>
    <n v="212"/>
  </r>
  <r>
    <x v="0"/>
    <x v="4"/>
    <n v="163"/>
  </r>
  <r>
    <x v="0"/>
    <x v="5"/>
    <n v="61"/>
  </r>
  <r>
    <x v="3"/>
    <x v="0"/>
    <n v="19"/>
  </r>
  <r>
    <x v="3"/>
    <x v="1"/>
    <n v="4"/>
  </r>
  <r>
    <x v="3"/>
    <x v="2"/>
    <n v="12"/>
  </r>
  <r>
    <x v="3"/>
    <x v="3"/>
    <n v="2"/>
  </r>
  <r>
    <x v="3"/>
    <x v="4"/>
    <n v="2"/>
  </r>
  <r>
    <x v="3"/>
    <x v="5"/>
    <n v="6"/>
  </r>
  <r>
    <x v="4"/>
    <x v="0"/>
    <n v="64"/>
  </r>
  <r>
    <x v="4"/>
    <x v="1"/>
    <n v="4"/>
  </r>
  <r>
    <x v="4"/>
    <x v="2"/>
    <n v="68"/>
  </r>
  <r>
    <x v="4"/>
    <x v="3"/>
    <n v="7"/>
  </r>
  <r>
    <x v="4"/>
    <x v="4"/>
    <n v="5"/>
  </r>
  <r>
    <x v="4"/>
    <x v="5"/>
    <n v="17"/>
  </r>
  <r>
    <x v="0"/>
    <x v="0"/>
    <n v="64"/>
  </r>
  <r>
    <x v="0"/>
    <x v="1"/>
    <n v="4"/>
  </r>
  <r>
    <x v="0"/>
    <x v="2"/>
    <n v="68"/>
  </r>
  <r>
    <x v="0"/>
    <x v="3"/>
    <n v="7"/>
  </r>
  <r>
    <x v="0"/>
    <x v="4"/>
    <n v="5"/>
  </r>
  <r>
    <x v="0"/>
    <x v="5"/>
    <n v="17"/>
  </r>
  <r>
    <x v="0"/>
    <x v="0"/>
    <n v="274"/>
  </r>
  <r>
    <x v="0"/>
    <x v="1"/>
    <n v="0"/>
  </r>
  <r>
    <x v="0"/>
    <x v="2"/>
    <n v="21"/>
  </r>
  <r>
    <x v="0"/>
    <x v="3"/>
    <n v="4"/>
  </r>
  <r>
    <x v="0"/>
    <x v="4"/>
    <n v="6"/>
  </r>
  <r>
    <x v="0"/>
    <x v="5"/>
    <n v="15"/>
  </r>
  <r>
    <x v="6"/>
    <x v="0"/>
    <n v="7"/>
  </r>
  <r>
    <x v="6"/>
    <x v="1"/>
    <n v="6"/>
  </r>
  <r>
    <x v="6"/>
    <x v="2"/>
    <n v="13"/>
  </r>
  <r>
    <x v="6"/>
    <x v="3"/>
    <n v="7"/>
  </r>
  <r>
    <x v="6"/>
    <x v="4"/>
    <n v="6"/>
  </r>
  <r>
    <x v="6"/>
    <x v="5"/>
    <n v="14"/>
  </r>
  <r>
    <x v="0"/>
    <x v="0"/>
    <n v="205"/>
  </r>
  <r>
    <x v="0"/>
    <x v="1"/>
    <n v="7"/>
  </r>
  <r>
    <x v="0"/>
    <x v="2"/>
    <n v="41"/>
  </r>
  <r>
    <x v="0"/>
    <x v="3"/>
    <n v="3"/>
  </r>
  <r>
    <x v="0"/>
    <x v="4"/>
    <n v="2"/>
  </r>
  <r>
    <x v="0"/>
    <x v="5"/>
    <n v="46"/>
  </r>
  <r>
    <x v="4"/>
    <x v="0"/>
    <n v="99"/>
  </r>
  <r>
    <x v="4"/>
    <x v="1"/>
    <n v="27"/>
  </r>
  <r>
    <x v="4"/>
    <x v="2"/>
    <n v="102"/>
  </r>
  <r>
    <x v="4"/>
    <x v="3"/>
    <n v="28"/>
  </r>
  <r>
    <x v="4"/>
    <x v="4"/>
    <n v="48"/>
  </r>
  <r>
    <x v="4"/>
    <x v="5"/>
    <n v="6"/>
  </r>
  <r>
    <x v="0"/>
    <x v="0"/>
    <n v="215"/>
  </r>
  <r>
    <x v="0"/>
    <x v="1"/>
    <n v="13"/>
  </r>
  <r>
    <x v="0"/>
    <x v="2"/>
    <n v="87"/>
  </r>
  <r>
    <x v="0"/>
    <x v="3"/>
    <n v="17"/>
  </r>
  <r>
    <x v="0"/>
    <x v="4"/>
    <n v="17"/>
  </r>
  <r>
    <x v="0"/>
    <x v="5"/>
    <n v="24"/>
  </r>
  <r>
    <x v="0"/>
    <x v="0"/>
    <n v="714"/>
  </r>
  <r>
    <x v="0"/>
    <x v="1"/>
    <n v="76"/>
  </r>
  <r>
    <x v="0"/>
    <x v="2"/>
    <n v="395"/>
  </r>
  <r>
    <x v="0"/>
    <x v="3"/>
    <n v="116"/>
  </r>
  <r>
    <x v="0"/>
    <x v="4"/>
    <n v="0"/>
  </r>
  <r>
    <x v="0"/>
    <x v="5"/>
    <n v="12"/>
  </r>
  <r>
    <x v="0"/>
    <x v="0"/>
    <n v="714"/>
  </r>
  <r>
    <x v="0"/>
    <x v="1"/>
    <n v="76"/>
  </r>
  <r>
    <x v="0"/>
    <x v="2"/>
    <n v="395"/>
  </r>
  <r>
    <x v="0"/>
    <x v="3"/>
    <n v="116"/>
  </r>
  <r>
    <x v="0"/>
    <x v="4"/>
    <n v="0"/>
  </r>
  <r>
    <x v="0"/>
    <x v="5"/>
    <n v="12"/>
  </r>
  <r>
    <x v="0"/>
    <x v="0"/>
    <n v="317"/>
  </r>
  <r>
    <x v="0"/>
    <x v="1"/>
    <n v="25"/>
  </r>
  <r>
    <x v="0"/>
    <x v="2"/>
    <n v="265"/>
  </r>
  <r>
    <x v="0"/>
    <x v="3"/>
    <n v="25"/>
  </r>
  <r>
    <x v="0"/>
    <x v="4"/>
    <n v="19"/>
  </r>
  <r>
    <x v="0"/>
    <x v="5"/>
    <n v="12"/>
  </r>
  <r>
    <x v="3"/>
    <x v="0"/>
    <n v="537"/>
  </r>
  <r>
    <x v="3"/>
    <x v="1"/>
    <n v="6"/>
  </r>
  <r>
    <x v="3"/>
    <x v="2"/>
    <n v="42"/>
  </r>
  <r>
    <x v="3"/>
    <x v="3"/>
    <n v="16"/>
  </r>
  <r>
    <x v="3"/>
    <x v="4"/>
    <n v="6"/>
  </r>
  <r>
    <x v="3"/>
    <x v="5"/>
    <n v="30"/>
  </r>
  <r>
    <x v="4"/>
    <x v="0"/>
    <n v="565"/>
  </r>
  <r>
    <x v="4"/>
    <x v="1"/>
    <n v="6"/>
  </r>
  <r>
    <x v="4"/>
    <x v="2"/>
    <n v="65"/>
  </r>
  <r>
    <x v="4"/>
    <x v="3"/>
    <n v="0"/>
  </r>
  <r>
    <x v="4"/>
    <x v="4"/>
    <n v="6"/>
  </r>
  <r>
    <x v="4"/>
    <x v="5"/>
    <n v="19"/>
  </r>
  <r>
    <x v="3"/>
    <x v="0"/>
    <n v="13"/>
  </r>
  <r>
    <x v="3"/>
    <x v="1"/>
    <n v="1"/>
  </r>
  <r>
    <x v="3"/>
    <x v="2"/>
    <n v="29"/>
  </r>
  <r>
    <x v="3"/>
    <x v="3"/>
    <n v="3"/>
  </r>
  <r>
    <x v="3"/>
    <x v="4"/>
    <n v="0"/>
  </r>
  <r>
    <x v="3"/>
    <x v="5"/>
    <n v="7"/>
  </r>
  <r>
    <x v="6"/>
    <x v="0"/>
    <n v="285"/>
  </r>
  <r>
    <x v="6"/>
    <x v="1"/>
    <n v="28"/>
  </r>
  <r>
    <x v="6"/>
    <x v="2"/>
    <n v="242"/>
  </r>
  <r>
    <x v="6"/>
    <x v="3"/>
    <n v="55"/>
  </r>
  <r>
    <x v="6"/>
    <x v="4"/>
    <n v="114"/>
  </r>
  <r>
    <x v="6"/>
    <x v="5"/>
    <n v="135"/>
  </r>
  <r>
    <x v="5"/>
    <x v="0"/>
    <n v="366"/>
  </r>
  <r>
    <x v="5"/>
    <x v="1"/>
    <n v="124"/>
  </r>
  <r>
    <x v="5"/>
    <x v="2"/>
    <n v="156"/>
  </r>
  <r>
    <x v="5"/>
    <x v="3"/>
    <n v="71"/>
  </r>
  <r>
    <x v="5"/>
    <x v="4"/>
    <n v="78"/>
  </r>
  <r>
    <x v="5"/>
    <x v="5"/>
    <n v="54"/>
  </r>
  <r>
    <x v="0"/>
    <x v="0"/>
    <n v="4"/>
  </r>
  <r>
    <x v="0"/>
    <x v="1"/>
    <n v="1"/>
  </r>
  <r>
    <x v="0"/>
    <x v="2"/>
    <n v="11"/>
  </r>
  <r>
    <x v="0"/>
    <x v="3"/>
    <n v="6"/>
  </r>
  <r>
    <x v="0"/>
    <x v="4"/>
    <n v="2"/>
  </r>
  <r>
    <x v="0"/>
    <x v="5"/>
    <n v="2"/>
  </r>
  <r>
    <x v="5"/>
    <x v="0"/>
    <n v="4"/>
  </r>
  <r>
    <x v="5"/>
    <x v="1"/>
    <n v="2"/>
  </r>
  <r>
    <x v="5"/>
    <x v="2"/>
    <n v="5"/>
  </r>
  <r>
    <x v="5"/>
    <x v="3"/>
    <n v="0"/>
  </r>
  <r>
    <x v="5"/>
    <x v="4"/>
    <n v="0"/>
  </r>
  <r>
    <x v="5"/>
    <x v="5"/>
    <n v="5"/>
  </r>
  <r>
    <x v="1"/>
    <x v="0"/>
    <n v="350"/>
  </r>
  <r>
    <x v="1"/>
    <x v="1"/>
    <n v="104"/>
  </r>
  <r>
    <x v="1"/>
    <x v="2"/>
    <n v="189"/>
  </r>
  <r>
    <x v="1"/>
    <x v="3"/>
    <n v="197"/>
  </r>
  <r>
    <x v="1"/>
    <x v="4"/>
    <n v="151"/>
  </r>
  <r>
    <x v="1"/>
    <x v="5"/>
    <n v="57"/>
  </r>
  <r>
    <x v="6"/>
    <x v="0"/>
    <n v="1252"/>
  </r>
  <r>
    <x v="6"/>
    <x v="1"/>
    <n v="0"/>
  </r>
  <r>
    <x v="6"/>
    <x v="2"/>
    <n v="465"/>
  </r>
  <r>
    <x v="6"/>
    <x v="3"/>
    <n v="46"/>
  </r>
  <r>
    <x v="6"/>
    <x v="4"/>
    <n v="35"/>
  </r>
  <r>
    <x v="6"/>
    <x v="5"/>
    <n v="0"/>
  </r>
  <r>
    <x v="1"/>
    <x v="0"/>
    <n v="7"/>
  </r>
  <r>
    <x v="1"/>
    <x v="1"/>
    <n v="2"/>
  </r>
  <r>
    <x v="1"/>
    <x v="2"/>
    <n v="4"/>
  </r>
  <r>
    <x v="1"/>
    <x v="3"/>
    <n v="2"/>
  </r>
  <r>
    <x v="1"/>
    <x v="4"/>
    <n v="1"/>
  </r>
  <r>
    <x v="1"/>
    <x v="5"/>
    <n v="4"/>
  </r>
  <r>
    <x v="6"/>
    <x v="0"/>
    <n v="37"/>
  </r>
  <r>
    <x v="6"/>
    <x v="1"/>
    <n v="0"/>
  </r>
  <r>
    <x v="6"/>
    <x v="2"/>
    <n v="46"/>
  </r>
  <r>
    <x v="6"/>
    <x v="3"/>
    <n v="4"/>
  </r>
  <r>
    <x v="6"/>
    <x v="4"/>
    <n v="3"/>
  </r>
  <r>
    <x v="6"/>
    <x v="5"/>
    <n v="0"/>
  </r>
  <r>
    <x v="4"/>
    <x v="0"/>
    <n v="934"/>
  </r>
  <r>
    <x v="4"/>
    <x v="1"/>
    <n v="24"/>
  </r>
  <r>
    <x v="4"/>
    <x v="2"/>
    <n v="230"/>
  </r>
  <r>
    <x v="4"/>
    <x v="3"/>
    <n v="16"/>
  </r>
  <r>
    <x v="4"/>
    <x v="4"/>
    <n v="24"/>
  </r>
  <r>
    <x v="4"/>
    <x v="5"/>
    <n v="36"/>
  </r>
  <r>
    <x v="4"/>
    <x v="0"/>
    <n v="518"/>
  </r>
  <r>
    <x v="4"/>
    <x v="1"/>
    <n v="42"/>
  </r>
  <r>
    <x v="4"/>
    <x v="2"/>
    <n v="742"/>
  </r>
  <r>
    <x v="4"/>
    <x v="3"/>
    <n v="55"/>
  </r>
  <r>
    <x v="4"/>
    <x v="4"/>
    <n v="56"/>
  </r>
  <r>
    <x v="4"/>
    <x v="5"/>
    <n v="84"/>
  </r>
  <r>
    <x v="2"/>
    <x v="0"/>
    <n v="51"/>
  </r>
  <r>
    <x v="2"/>
    <x v="1"/>
    <n v="4"/>
  </r>
  <r>
    <x v="2"/>
    <x v="2"/>
    <n v="24"/>
  </r>
  <r>
    <x v="2"/>
    <x v="3"/>
    <n v="4"/>
  </r>
  <r>
    <x v="2"/>
    <x v="4"/>
    <n v="7"/>
  </r>
  <r>
    <x v="2"/>
    <x v="5"/>
    <n v="1"/>
  </r>
  <r>
    <x v="0"/>
    <x v="0"/>
    <n v="171"/>
  </r>
  <r>
    <x v="0"/>
    <x v="1"/>
    <n v="45"/>
  </r>
  <r>
    <x v="0"/>
    <x v="2"/>
    <n v="73"/>
  </r>
  <r>
    <x v="0"/>
    <x v="3"/>
    <n v="59"/>
  </r>
  <r>
    <x v="0"/>
    <x v="4"/>
    <n v="10"/>
  </r>
  <r>
    <x v="0"/>
    <x v="5"/>
    <n v="90"/>
  </r>
  <r>
    <x v="6"/>
    <x v="0"/>
    <n v="12"/>
  </r>
  <r>
    <x v="6"/>
    <x v="1"/>
    <n v="1"/>
  </r>
  <r>
    <x v="6"/>
    <x v="2"/>
    <n v="6"/>
  </r>
  <r>
    <x v="6"/>
    <x v="3"/>
    <n v="0"/>
  </r>
  <r>
    <x v="6"/>
    <x v="4"/>
    <n v="1"/>
  </r>
  <r>
    <x v="6"/>
    <x v="5"/>
    <n v="5"/>
  </r>
  <r>
    <x v="0"/>
    <x v="0"/>
    <n v="99"/>
  </r>
  <r>
    <x v="0"/>
    <x v="1"/>
    <n v="0"/>
  </r>
  <r>
    <x v="0"/>
    <x v="2"/>
    <n v="15"/>
  </r>
  <r>
    <x v="0"/>
    <x v="3"/>
    <n v="2"/>
  </r>
  <r>
    <x v="0"/>
    <x v="4"/>
    <n v="1"/>
  </r>
  <r>
    <x v="0"/>
    <x v="5"/>
    <n v="5"/>
  </r>
  <r>
    <x v="0"/>
    <x v="0"/>
    <n v="734"/>
  </r>
  <r>
    <x v="0"/>
    <x v="1"/>
    <n v="22"/>
  </r>
  <r>
    <x v="0"/>
    <x v="2"/>
    <n v="350"/>
  </r>
  <r>
    <x v="0"/>
    <x v="3"/>
    <n v="151"/>
  </r>
  <r>
    <x v="0"/>
    <x v="4"/>
    <n v="25"/>
  </r>
  <r>
    <x v="0"/>
    <x v="5"/>
    <n v="100"/>
  </r>
  <r>
    <x v="0"/>
    <x v="0"/>
    <n v="1045"/>
  </r>
  <r>
    <x v="0"/>
    <x v="1"/>
    <n v="61"/>
  </r>
  <r>
    <x v="0"/>
    <x v="2"/>
    <n v="338"/>
  </r>
  <r>
    <x v="0"/>
    <x v="3"/>
    <n v="60"/>
  </r>
  <r>
    <x v="0"/>
    <x v="4"/>
    <n v="46"/>
  </r>
  <r>
    <x v="0"/>
    <x v="5"/>
    <n v="46"/>
  </r>
  <r>
    <x v="0"/>
    <x v="0"/>
    <n v="36"/>
  </r>
  <r>
    <x v="0"/>
    <x v="1"/>
    <n v="4"/>
  </r>
  <r>
    <x v="0"/>
    <x v="2"/>
    <n v="18"/>
  </r>
  <r>
    <x v="0"/>
    <x v="3"/>
    <n v="6"/>
  </r>
  <r>
    <x v="0"/>
    <x v="4"/>
    <n v="2"/>
  </r>
  <r>
    <x v="0"/>
    <x v="5"/>
    <n v="18"/>
  </r>
  <r>
    <x v="6"/>
    <x v="0"/>
    <n v="51"/>
  </r>
  <r>
    <x v="6"/>
    <x v="1"/>
    <n v="23"/>
  </r>
  <r>
    <x v="6"/>
    <x v="2"/>
    <n v="82"/>
  </r>
  <r>
    <x v="6"/>
    <x v="3"/>
    <n v="33"/>
  </r>
  <r>
    <x v="6"/>
    <x v="4"/>
    <n v="0"/>
  </r>
  <r>
    <x v="6"/>
    <x v="5"/>
    <n v="42"/>
  </r>
  <r>
    <x v="0"/>
    <x v="0"/>
    <n v="12"/>
  </r>
  <r>
    <x v="0"/>
    <x v="1"/>
    <n v="1"/>
  </r>
  <r>
    <x v="0"/>
    <x v="2"/>
    <n v="16"/>
  </r>
  <r>
    <x v="0"/>
    <x v="3"/>
    <n v="4"/>
  </r>
  <r>
    <x v="0"/>
    <x v="4"/>
    <n v="1"/>
  </r>
  <r>
    <x v="0"/>
    <x v="5"/>
    <n v="3"/>
  </r>
  <r>
    <x v="0"/>
    <x v="0"/>
    <n v="85"/>
  </r>
  <r>
    <x v="0"/>
    <x v="1"/>
    <n v="15"/>
  </r>
  <r>
    <x v="0"/>
    <x v="2"/>
    <n v="27"/>
  </r>
  <r>
    <x v="0"/>
    <x v="3"/>
    <n v="13"/>
  </r>
  <r>
    <x v="0"/>
    <x v="4"/>
    <n v="13"/>
  </r>
  <r>
    <x v="0"/>
    <x v="5"/>
    <n v="21"/>
  </r>
  <r>
    <x v="6"/>
    <x v="0"/>
    <n v="562"/>
  </r>
  <r>
    <x v="6"/>
    <x v="1"/>
    <n v="21"/>
  </r>
  <r>
    <x v="6"/>
    <x v="2"/>
    <n v="464"/>
  </r>
  <r>
    <x v="6"/>
    <x v="3"/>
    <n v="28"/>
  </r>
  <r>
    <x v="6"/>
    <x v="4"/>
    <n v="10"/>
  </r>
  <r>
    <x v="6"/>
    <x v="5"/>
    <n v="32"/>
  </r>
  <r>
    <x v="2"/>
    <x v="0"/>
    <n v="6"/>
  </r>
  <r>
    <x v="2"/>
    <x v="1"/>
    <n v="4"/>
  </r>
  <r>
    <x v="2"/>
    <x v="2"/>
    <n v="25"/>
  </r>
  <r>
    <x v="2"/>
    <x v="3"/>
    <n v="15"/>
  </r>
  <r>
    <x v="2"/>
    <x v="4"/>
    <n v="12"/>
  </r>
  <r>
    <x v="2"/>
    <x v="5"/>
    <n v="13"/>
  </r>
  <r>
    <x v="0"/>
    <x v="0"/>
    <n v="717"/>
  </r>
  <r>
    <x v="0"/>
    <x v="1"/>
    <n v="42"/>
  </r>
  <r>
    <x v="0"/>
    <x v="2"/>
    <n v="864"/>
  </r>
  <r>
    <x v="0"/>
    <x v="3"/>
    <n v="219"/>
  </r>
  <r>
    <x v="0"/>
    <x v="4"/>
    <n v="30"/>
  </r>
  <r>
    <x v="0"/>
    <x v="5"/>
    <n v="84"/>
  </r>
  <r>
    <x v="0"/>
    <x v="0"/>
    <n v="7"/>
  </r>
  <r>
    <x v="0"/>
    <x v="1"/>
    <n v="23"/>
  </r>
  <r>
    <x v="0"/>
    <x v="2"/>
    <n v="78"/>
  </r>
  <r>
    <x v="0"/>
    <x v="3"/>
    <n v="133"/>
  </r>
  <r>
    <x v="0"/>
    <x v="4"/>
    <n v="49"/>
  </r>
  <r>
    <x v="0"/>
    <x v="5"/>
    <n v="144"/>
  </r>
  <r>
    <x v="4"/>
    <x v="0"/>
    <n v="830"/>
  </r>
  <r>
    <x v="4"/>
    <x v="1"/>
    <n v="59"/>
  </r>
  <r>
    <x v="4"/>
    <x v="2"/>
    <n v="968"/>
  </r>
  <r>
    <x v="4"/>
    <x v="3"/>
    <n v="51"/>
  </r>
  <r>
    <x v="4"/>
    <x v="4"/>
    <n v="79"/>
  </r>
  <r>
    <x v="4"/>
    <x v="5"/>
    <n v="19"/>
  </r>
  <r>
    <x v="5"/>
    <x v="0"/>
    <n v="29"/>
  </r>
  <r>
    <x v="5"/>
    <x v="1"/>
    <n v="0"/>
  </r>
  <r>
    <x v="5"/>
    <x v="2"/>
    <n v="14"/>
  </r>
  <r>
    <x v="5"/>
    <x v="3"/>
    <n v="0"/>
  </r>
  <r>
    <x v="5"/>
    <x v="4"/>
    <n v="0"/>
  </r>
  <r>
    <x v="5"/>
    <x v="5"/>
    <n v="2"/>
  </r>
  <r>
    <x v="0"/>
    <x v="0"/>
    <n v="8"/>
  </r>
  <r>
    <x v="0"/>
    <x v="1"/>
    <n v="3"/>
  </r>
  <r>
    <x v="0"/>
    <x v="2"/>
    <n v="19"/>
  </r>
  <r>
    <x v="0"/>
    <x v="3"/>
    <n v="0"/>
  </r>
  <r>
    <x v="0"/>
    <x v="4"/>
    <n v="2"/>
  </r>
  <r>
    <x v="0"/>
    <x v="5"/>
    <n v="3"/>
  </r>
  <r>
    <x v="0"/>
    <x v="0"/>
    <n v="1020"/>
  </r>
  <r>
    <x v="0"/>
    <x v="1"/>
    <n v="31"/>
  </r>
  <r>
    <x v="0"/>
    <x v="2"/>
    <n v="430"/>
  </r>
  <r>
    <x v="0"/>
    <x v="3"/>
    <n v="62"/>
  </r>
  <r>
    <x v="0"/>
    <x v="4"/>
    <n v="63"/>
  </r>
  <r>
    <x v="0"/>
    <x v="5"/>
    <n v="79"/>
  </r>
  <r>
    <x v="0"/>
    <x v="0"/>
    <n v="561"/>
  </r>
  <r>
    <x v="0"/>
    <x v="1"/>
    <n v="14"/>
  </r>
  <r>
    <x v="0"/>
    <x v="2"/>
    <n v="113"/>
  </r>
  <r>
    <x v="0"/>
    <x v="3"/>
    <n v="10"/>
  </r>
  <r>
    <x v="0"/>
    <x v="4"/>
    <n v="14"/>
  </r>
  <r>
    <x v="0"/>
    <x v="5"/>
    <n v="35"/>
  </r>
  <r>
    <x v="1"/>
    <x v="0"/>
    <n v="680"/>
  </r>
  <r>
    <x v="1"/>
    <x v="1"/>
    <n v="11"/>
  </r>
  <r>
    <x v="1"/>
    <x v="2"/>
    <n v="392"/>
  </r>
  <r>
    <x v="1"/>
    <x v="3"/>
    <n v="75"/>
  </r>
  <r>
    <x v="1"/>
    <x v="4"/>
    <n v="0"/>
  </r>
  <r>
    <x v="1"/>
    <x v="5"/>
    <n v="0"/>
  </r>
  <r>
    <x v="0"/>
    <x v="0"/>
    <n v="9"/>
  </r>
  <r>
    <x v="0"/>
    <x v="1"/>
    <n v="0"/>
  </r>
  <r>
    <x v="0"/>
    <x v="2"/>
    <n v="3"/>
  </r>
  <r>
    <x v="0"/>
    <x v="3"/>
    <n v="0"/>
  </r>
  <r>
    <x v="0"/>
    <x v="4"/>
    <n v="0"/>
  </r>
  <r>
    <x v="0"/>
    <x v="5"/>
    <n v="4"/>
  </r>
  <r>
    <x v="0"/>
    <x v="0"/>
    <n v="162"/>
  </r>
  <r>
    <x v="0"/>
    <x v="1"/>
    <n v="25"/>
  </r>
  <r>
    <x v="0"/>
    <x v="2"/>
    <n v="53"/>
  </r>
  <r>
    <x v="0"/>
    <x v="3"/>
    <n v="16"/>
  </r>
  <r>
    <x v="0"/>
    <x v="4"/>
    <n v="0"/>
  </r>
  <r>
    <x v="0"/>
    <x v="5"/>
    <n v="10"/>
  </r>
  <r>
    <x v="2"/>
    <x v="0"/>
    <n v="67"/>
  </r>
  <r>
    <x v="2"/>
    <x v="1"/>
    <n v="15"/>
  </r>
  <r>
    <x v="2"/>
    <x v="2"/>
    <n v="80"/>
  </r>
  <r>
    <x v="2"/>
    <x v="3"/>
    <n v="17"/>
  </r>
  <r>
    <x v="2"/>
    <x v="4"/>
    <n v="11"/>
  </r>
  <r>
    <x v="2"/>
    <x v="5"/>
    <n v="80"/>
  </r>
  <r>
    <x v="3"/>
    <x v="0"/>
    <n v="26"/>
  </r>
  <r>
    <x v="3"/>
    <x v="1"/>
    <n v="1"/>
  </r>
  <r>
    <x v="3"/>
    <x v="2"/>
    <n v="10"/>
  </r>
  <r>
    <x v="3"/>
    <x v="3"/>
    <n v="2"/>
  </r>
  <r>
    <x v="3"/>
    <x v="4"/>
    <n v="0"/>
  </r>
  <r>
    <x v="3"/>
    <x v="5"/>
    <n v="1"/>
  </r>
  <r>
    <x v="3"/>
    <x v="0"/>
    <n v="524"/>
  </r>
  <r>
    <x v="3"/>
    <x v="1"/>
    <n v="0"/>
  </r>
  <r>
    <x v="3"/>
    <x v="2"/>
    <n v="134"/>
  </r>
  <r>
    <x v="3"/>
    <x v="3"/>
    <n v="28"/>
  </r>
  <r>
    <x v="3"/>
    <x v="4"/>
    <n v="28"/>
  </r>
  <r>
    <x v="3"/>
    <x v="5"/>
    <n v="155"/>
  </r>
  <r>
    <x v="4"/>
    <x v="0"/>
    <n v="138"/>
  </r>
  <r>
    <x v="4"/>
    <x v="1"/>
    <n v="3"/>
  </r>
  <r>
    <x v="4"/>
    <x v="2"/>
    <n v="38"/>
  </r>
  <r>
    <x v="4"/>
    <x v="3"/>
    <n v="4"/>
  </r>
  <r>
    <x v="4"/>
    <x v="4"/>
    <n v="0"/>
  </r>
  <r>
    <x v="4"/>
    <x v="5"/>
    <n v="59"/>
  </r>
  <r>
    <x v="0"/>
    <x v="0"/>
    <n v="18"/>
  </r>
  <r>
    <x v="0"/>
    <x v="1"/>
    <n v="2"/>
  </r>
  <r>
    <x v="0"/>
    <x v="2"/>
    <n v="10"/>
  </r>
  <r>
    <x v="0"/>
    <x v="3"/>
    <n v="0"/>
  </r>
  <r>
    <x v="0"/>
    <x v="4"/>
    <n v="0"/>
  </r>
  <r>
    <x v="0"/>
    <x v="5"/>
    <n v="25"/>
  </r>
  <r>
    <x v="4"/>
    <x v="0"/>
    <n v="856"/>
  </r>
  <r>
    <x v="4"/>
    <x v="1"/>
    <n v="59"/>
  </r>
  <r>
    <x v="4"/>
    <x v="2"/>
    <n v="487"/>
  </r>
  <r>
    <x v="4"/>
    <x v="3"/>
    <n v="58"/>
  </r>
  <r>
    <x v="4"/>
    <x v="4"/>
    <n v="29"/>
  </r>
  <r>
    <x v="4"/>
    <x v="5"/>
    <n v="73"/>
  </r>
  <r>
    <x v="1"/>
    <x v="0"/>
    <n v="1013"/>
  </r>
  <r>
    <x v="1"/>
    <x v="1"/>
    <n v="30"/>
  </r>
  <r>
    <x v="1"/>
    <x v="2"/>
    <n v="399"/>
  </r>
  <r>
    <x v="1"/>
    <x v="3"/>
    <n v="60"/>
  </r>
  <r>
    <x v="1"/>
    <x v="4"/>
    <n v="46"/>
  </r>
  <r>
    <x v="1"/>
    <x v="5"/>
    <n v="153"/>
  </r>
  <r>
    <x v="6"/>
    <x v="0"/>
    <n v="864"/>
  </r>
  <r>
    <x v="6"/>
    <x v="1"/>
    <n v="134"/>
  </r>
  <r>
    <x v="6"/>
    <x v="2"/>
    <n v="768"/>
  </r>
  <r>
    <x v="6"/>
    <x v="3"/>
    <n v="150"/>
  </r>
  <r>
    <x v="6"/>
    <x v="4"/>
    <n v="38"/>
  </r>
  <r>
    <x v="6"/>
    <x v="5"/>
    <n v="172"/>
  </r>
  <r>
    <x v="0"/>
    <x v="0"/>
    <n v="864"/>
  </r>
  <r>
    <x v="0"/>
    <x v="1"/>
    <n v="134"/>
  </r>
  <r>
    <x v="0"/>
    <x v="2"/>
    <n v="768"/>
  </r>
  <r>
    <x v="0"/>
    <x v="3"/>
    <n v="150"/>
  </r>
  <r>
    <x v="0"/>
    <x v="4"/>
    <n v="38"/>
  </r>
  <r>
    <x v="0"/>
    <x v="5"/>
    <n v="172"/>
  </r>
  <r>
    <x v="0"/>
    <x v="0"/>
    <n v="85"/>
  </r>
  <r>
    <x v="0"/>
    <x v="1"/>
    <n v="44"/>
  </r>
  <r>
    <x v="0"/>
    <x v="2"/>
    <n v="54"/>
  </r>
  <r>
    <x v="0"/>
    <x v="3"/>
    <n v="102"/>
  </r>
  <r>
    <x v="0"/>
    <x v="4"/>
    <n v="78"/>
  </r>
  <r>
    <x v="0"/>
    <x v="5"/>
    <n v="6"/>
  </r>
  <r>
    <x v="0"/>
    <x v="0"/>
    <n v="164"/>
  </r>
  <r>
    <x v="0"/>
    <x v="1"/>
    <n v="24"/>
  </r>
  <r>
    <x v="0"/>
    <x v="2"/>
    <n v="103"/>
  </r>
  <r>
    <x v="0"/>
    <x v="3"/>
    <n v="12"/>
  </r>
  <r>
    <x v="0"/>
    <x v="4"/>
    <n v="3"/>
  </r>
  <r>
    <x v="0"/>
    <x v="5"/>
    <n v="42"/>
  </r>
  <r>
    <x v="0"/>
    <x v="0"/>
    <n v="620"/>
  </r>
  <r>
    <x v="0"/>
    <x v="1"/>
    <n v="54"/>
  </r>
  <r>
    <x v="0"/>
    <x v="2"/>
    <n v="239"/>
  </r>
  <r>
    <x v="0"/>
    <x v="3"/>
    <n v="99"/>
  </r>
  <r>
    <x v="0"/>
    <x v="4"/>
    <n v="98"/>
  </r>
  <r>
    <x v="0"/>
    <x v="5"/>
    <n v="119"/>
  </r>
  <r>
    <x v="0"/>
    <x v="0"/>
    <n v="152"/>
  </r>
  <r>
    <x v="0"/>
    <x v="1"/>
    <n v="9"/>
  </r>
  <r>
    <x v="0"/>
    <x v="2"/>
    <n v="121"/>
  </r>
  <r>
    <x v="0"/>
    <x v="3"/>
    <n v="12"/>
  </r>
  <r>
    <x v="0"/>
    <x v="4"/>
    <n v="12"/>
  </r>
  <r>
    <x v="0"/>
    <x v="5"/>
    <n v="45"/>
  </r>
  <r>
    <x v="0"/>
    <x v="0"/>
    <n v="68"/>
  </r>
  <r>
    <x v="0"/>
    <x v="1"/>
    <n v="8"/>
  </r>
  <r>
    <x v="0"/>
    <x v="2"/>
    <n v="18"/>
  </r>
  <r>
    <x v="0"/>
    <x v="3"/>
    <n v="19"/>
  </r>
  <r>
    <x v="0"/>
    <x v="4"/>
    <n v="8"/>
  </r>
  <r>
    <x v="0"/>
    <x v="5"/>
    <n v="12"/>
  </r>
  <r>
    <x v="6"/>
    <x v="0"/>
    <n v="908"/>
  </r>
  <r>
    <x v="6"/>
    <x v="1"/>
    <n v="48"/>
  </r>
  <r>
    <x v="6"/>
    <x v="2"/>
    <n v="217"/>
  </r>
  <r>
    <x v="6"/>
    <x v="3"/>
    <n v="32"/>
  </r>
  <r>
    <x v="6"/>
    <x v="4"/>
    <n v="12"/>
  </r>
  <r>
    <x v="6"/>
    <x v="5"/>
    <n v="24"/>
  </r>
  <r>
    <x v="1"/>
    <x v="0"/>
    <n v="53"/>
  </r>
  <r>
    <x v="1"/>
    <x v="1"/>
    <n v="3"/>
  </r>
  <r>
    <x v="1"/>
    <x v="2"/>
    <n v="49"/>
  </r>
  <r>
    <x v="1"/>
    <x v="3"/>
    <n v="7"/>
  </r>
  <r>
    <x v="1"/>
    <x v="4"/>
    <n v="4"/>
  </r>
  <r>
    <x v="1"/>
    <x v="5"/>
    <n v="5"/>
  </r>
  <r>
    <x v="1"/>
    <x v="0"/>
    <n v="675"/>
  </r>
  <r>
    <x v="1"/>
    <x v="1"/>
    <n v="144"/>
  </r>
  <r>
    <x v="1"/>
    <x v="2"/>
    <n v="133"/>
  </r>
  <r>
    <x v="1"/>
    <x v="3"/>
    <n v="94"/>
  </r>
  <r>
    <x v="1"/>
    <x v="4"/>
    <n v="192"/>
  </r>
  <r>
    <x v="1"/>
    <x v="5"/>
    <n v="241"/>
  </r>
  <r>
    <x v="0"/>
    <x v="0"/>
    <n v="208"/>
  </r>
  <r>
    <x v="0"/>
    <x v="1"/>
    <n v="7"/>
  </r>
  <r>
    <x v="0"/>
    <x v="2"/>
    <n v="82"/>
  </r>
  <r>
    <x v="0"/>
    <x v="3"/>
    <n v="30"/>
  </r>
  <r>
    <x v="0"/>
    <x v="4"/>
    <n v="66"/>
  </r>
  <r>
    <x v="0"/>
    <x v="5"/>
    <n v="35"/>
  </r>
  <r>
    <x v="5"/>
    <x v="0"/>
    <n v="9"/>
  </r>
  <r>
    <x v="5"/>
    <x v="1"/>
    <n v="0"/>
  </r>
  <r>
    <x v="5"/>
    <x v="2"/>
    <n v="7"/>
  </r>
  <r>
    <x v="5"/>
    <x v="3"/>
    <n v="2"/>
  </r>
  <r>
    <x v="5"/>
    <x v="4"/>
    <n v="0"/>
  </r>
  <r>
    <x v="5"/>
    <x v="5"/>
    <n v="4"/>
  </r>
  <r>
    <x v="0"/>
    <x v="0"/>
    <n v="4"/>
  </r>
  <r>
    <x v="0"/>
    <x v="1"/>
    <n v="0"/>
  </r>
  <r>
    <x v="0"/>
    <x v="2"/>
    <n v="5"/>
  </r>
  <r>
    <x v="0"/>
    <x v="3"/>
    <n v="0"/>
  </r>
  <r>
    <x v="0"/>
    <x v="4"/>
    <n v="1"/>
  </r>
  <r>
    <x v="0"/>
    <x v="5"/>
    <n v="5"/>
  </r>
  <r>
    <x v="0"/>
    <x v="0"/>
    <n v="653"/>
  </r>
  <r>
    <x v="0"/>
    <x v="1"/>
    <n v="17"/>
  </r>
  <r>
    <x v="0"/>
    <x v="2"/>
    <n v="170"/>
  </r>
  <r>
    <x v="0"/>
    <x v="3"/>
    <n v="34"/>
  </r>
  <r>
    <x v="0"/>
    <x v="4"/>
    <n v="26"/>
  </r>
  <r>
    <x v="0"/>
    <x v="5"/>
    <n v="17"/>
  </r>
  <r>
    <x v="0"/>
    <x v="0"/>
    <n v="350"/>
  </r>
  <r>
    <x v="0"/>
    <x v="1"/>
    <n v="3"/>
  </r>
  <r>
    <x v="0"/>
    <x v="2"/>
    <n v="39"/>
  </r>
  <r>
    <x v="0"/>
    <x v="3"/>
    <n v="0"/>
  </r>
  <r>
    <x v="0"/>
    <x v="4"/>
    <n v="0"/>
  </r>
  <r>
    <x v="0"/>
    <x v="5"/>
    <n v="19"/>
  </r>
  <r>
    <x v="0"/>
    <x v="0"/>
    <n v="30"/>
  </r>
  <r>
    <x v="0"/>
    <x v="1"/>
    <n v="11"/>
  </r>
  <r>
    <x v="0"/>
    <x v="2"/>
    <n v="33"/>
  </r>
  <r>
    <x v="0"/>
    <x v="3"/>
    <n v="13"/>
  </r>
  <r>
    <x v="0"/>
    <x v="4"/>
    <n v="6"/>
  </r>
  <r>
    <x v="0"/>
    <x v="5"/>
    <n v="29"/>
  </r>
  <r>
    <x v="4"/>
    <x v="0"/>
    <n v="43"/>
  </r>
  <r>
    <x v="4"/>
    <x v="1"/>
    <n v="12"/>
  </r>
  <r>
    <x v="4"/>
    <x v="2"/>
    <n v="23"/>
  </r>
  <r>
    <x v="4"/>
    <x v="3"/>
    <n v="29"/>
  </r>
  <r>
    <x v="4"/>
    <x v="4"/>
    <n v="15"/>
  </r>
  <r>
    <x v="4"/>
    <x v="5"/>
    <n v="61"/>
  </r>
  <r>
    <x v="0"/>
    <x v="0"/>
    <n v="43"/>
  </r>
  <r>
    <x v="0"/>
    <x v="1"/>
    <n v="12"/>
  </r>
  <r>
    <x v="0"/>
    <x v="2"/>
    <n v="23"/>
  </r>
  <r>
    <x v="0"/>
    <x v="3"/>
    <n v="29"/>
  </r>
  <r>
    <x v="0"/>
    <x v="4"/>
    <n v="15"/>
  </r>
  <r>
    <x v="0"/>
    <x v="5"/>
    <n v="61"/>
  </r>
  <r>
    <x v="0"/>
    <x v="0"/>
    <n v="369"/>
  </r>
  <r>
    <x v="0"/>
    <x v="1"/>
    <n v="9"/>
  </r>
  <r>
    <x v="0"/>
    <x v="2"/>
    <n v="87"/>
  </r>
  <r>
    <x v="0"/>
    <x v="3"/>
    <n v="12"/>
  </r>
  <r>
    <x v="0"/>
    <x v="4"/>
    <n v="14"/>
  </r>
  <r>
    <x v="0"/>
    <x v="5"/>
    <n v="34"/>
  </r>
  <r>
    <x v="0"/>
    <x v="0"/>
    <n v="736"/>
  </r>
  <r>
    <x v="0"/>
    <x v="1"/>
    <n v="63"/>
  </r>
  <r>
    <x v="0"/>
    <x v="2"/>
    <n v="946"/>
  </r>
  <r>
    <x v="0"/>
    <x v="3"/>
    <n v="219"/>
  </r>
  <r>
    <x v="0"/>
    <x v="4"/>
    <n v="189"/>
  </r>
  <r>
    <x v="0"/>
    <x v="5"/>
    <n v="126"/>
  </r>
  <r>
    <x v="0"/>
    <x v="0"/>
    <n v="794"/>
  </r>
  <r>
    <x v="0"/>
    <x v="1"/>
    <n v="73"/>
  </r>
  <r>
    <x v="0"/>
    <x v="2"/>
    <n v="573"/>
  </r>
  <r>
    <x v="0"/>
    <x v="3"/>
    <n v="0"/>
  </r>
  <r>
    <x v="0"/>
    <x v="4"/>
    <n v="29"/>
  </r>
  <r>
    <x v="0"/>
    <x v="5"/>
    <n v="14"/>
  </r>
  <r>
    <x v="2"/>
    <x v="0"/>
    <n v="1012"/>
  </r>
  <r>
    <x v="2"/>
    <x v="1"/>
    <n v="80"/>
  </r>
  <r>
    <x v="2"/>
    <x v="2"/>
    <n v="498"/>
  </r>
  <r>
    <x v="2"/>
    <x v="3"/>
    <n v="0"/>
  </r>
  <r>
    <x v="2"/>
    <x v="4"/>
    <n v="16"/>
  </r>
  <r>
    <x v="2"/>
    <x v="5"/>
    <n v="176"/>
  </r>
  <r>
    <x v="0"/>
    <x v="0"/>
    <n v="22"/>
  </r>
  <r>
    <x v="0"/>
    <x v="1"/>
    <n v="1"/>
  </r>
  <r>
    <x v="0"/>
    <x v="2"/>
    <n v="13"/>
  </r>
  <r>
    <x v="0"/>
    <x v="3"/>
    <n v="4"/>
  </r>
  <r>
    <x v="0"/>
    <x v="4"/>
    <n v="0"/>
  </r>
  <r>
    <x v="0"/>
    <x v="5"/>
    <n v="4"/>
  </r>
  <r>
    <x v="0"/>
    <x v="0"/>
    <n v="3"/>
  </r>
  <r>
    <x v="0"/>
    <x v="1"/>
    <n v="2"/>
  </r>
  <r>
    <x v="0"/>
    <x v="2"/>
    <n v="7"/>
  </r>
  <r>
    <x v="0"/>
    <x v="3"/>
    <n v="0"/>
  </r>
  <r>
    <x v="0"/>
    <x v="4"/>
    <n v="4"/>
  </r>
  <r>
    <x v="0"/>
    <x v="5"/>
    <n v="2"/>
  </r>
  <r>
    <x v="4"/>
    <x v="0"/>
    <n v="203"/>
  </r>
  <r>
    <x v="4"/>
    <x v="1"/>
    <n v="35"/>
  </r>
  <r>
    <x v="4"/>
    <x v="2"/>
    <n v="305"/>
  </r>
  <r>
    <x v="4"/>
    <x v="3"/>
    <n v="46"/>
  </r>
  <r>
    <x v="4"/>
    <x v="4"/>
    <n v="17"/>
  </r>
  <r>
    <x v="4"/>
    <x v="5"/>
    <n v="227"/>
  </r>
  <r>
    <x v="6"/>
    <x v="0"/>
    <n v="203"/>
  </r>
  <r>
    <x v="6"/>
    <x v="1"/>
    <n v="35"/>
  </r>
  <r>
    <x v="6"/>
    <x v="2"/>
    <n v="305"/>
  </r>
  <r>
    <x v="6"/>
    <x v="3"/>
    <n v="46"/>
  </r>
  <r>
    <x v="6"/>
    <x v="4"/>
    <n v="17"/>
  </r>
  <r>
    <x v="6"/>
    <x v="5"/>
    <n v="227"/>
  </r>
  <r>
    <x v="0"/>
    <x v="0"/>
    <n v="32"/>
  </r>
  <r>
    <x v="0"/>
    <x v="1"/>
    <n v="0"/>
  </r>
  <r>
    <x v="0"/>
    <x v="2"/>
    <n v="5"/>
  </r>
  <r>
    <x v="0"/>
    <x v="3"/>
    <n v="2"/>
  </r>
  <r>
    <x v="0"/>
    <x v="4"/>
    <n v="0"/>
  </r>
  <r>
    <x v="0"/>
    <x v="5"/>
    <n v="8"/>
  </r>
  <r>
    <x v="0"/>
    <x v="0"/>
    <n v="81"/>
  </r>
  <r>
    <x v="0"/>
    <x v="1"/>
    <n v="4"/>
  </r>
  <r>
    <x v="0"/>
    <x v="2"/>
    <n v="33"/>
  </r>
  <r>
    <x v="0"/>
    <x v="3"/>
    <n v="5"/>
  </r>
  <r>
    <x v="0"/>
    <x v="4"/>
    <n v="2"/>
  </r>
  <r>
    <x v="0"/>
    <x v="5"/>
    <n v="291"/>
  </r>
  <r>
    <x v="6"/>
    <x v="0"/>
    <n v="6"/>
  </r>
  <r>
    <x v="6"/>
    <x v="1"/>
    <n v="2"/>
  </r>
  <r>
    <x v="6"/>
    <x v="2"/>
    <n v="18"/>
  </r>
  <r>
    <x v="6"/>
    <x v="3"/>
    <n v="2"/>
  </r>
  <r>
    <x v="6"/>
    <x v="4"/>
    <n v="8"/>
  </r>
  <r>
    <x v="6"/>
    <x v="5"/>
    <n v="14"/>
  </r>
  <r>
    <x v="0"/>
    <x v="0"/>
    <n v="76"/>
  </r>
  <r>
    <x v="0"/>
    <x v="1"/>
    <n v="14"/>
  </r>
  <r>
    <x v="0"/>
    <x v="2"/>
    <n v="74"/>
  </r>
  <r>
    <x v="0"/>
    <x v="3"/>
    <n v="13"/>
  </r>
  <r>
    <x v="0"/>
    <x v="4"/>
    <n v="5"/>
  </r>
  <r>
    <x v="0"/>
    <x v="5"/>
    <n v="10"/>
  </r>
  <r>
    <x v="4"/>
    <x v="0"/>
    <n v="350"/>
  </r>
  <r>
    <x v="4"/>
    <x v="1"/>
    <n v="8"/>
  </r>
  <r>
    <x v="4"/>
    <x v="2"/>
    <n v="66"/>
  </r>
  <r>
    <x v="4"/>
    <x v="3"/>
    <n v="17"/>
  </r>
  <r>
    <x v="4"/>
    <x v="4"/>
    <n v="4"/>
  </r>
  <r>
    <x v="4"/>
    <x v="5"/>
    <n v="4"/>
  </r>
  <r>
    <x v="0"/>
    <x v="0"/>
    <n v="133"/>
  </r>
  <r>
    <x v="0"/>
    <x v="1"/>
    <n v="27"/>
  </r>
  <r>
    <x v="0"/>
    <x v="2"/>
    <n v="421"/>
  </r>
  <r>
    <x v="0"/>
    <x v="3"/>
    <n v="13"/>
  </r>
  <r>
    <x v="0"/>
    <x v="4"/>
    <n v="195"/>
  </r>
  <r>
    <x v="0"/>
    <x v="5"/>
    <n v="71"/>
  </r>
  <r>
    <x v="6"/>
    <x v="0"/>
    <n v="100"/>
  </r>
  <r>
    <x v="6"/>
    <x v="1"/>
    <n v="2"/>
  </r>
  <r>
    <x v="6"/>
    <x v="2"/>
    <n v="128"/>
  </r>
  <r>
    <x v="6"/>
    <x v="3"/>
    <n v="23"/>
  </r>
  <r>
    <x v="6"/>
    <x v="4"/>
    <n v="7"/>
  </r>
  <r>
    <x v="6"/>
    <x v="5"/>
    <n v="10"/>
  </r>
  <r>
    <x v="4"/>
    <x v="0"/>
    <n v="188"/>
  </r>
  <r>
    <x v="4"/>
    <x v="1"/>
    <n v="3"/>
  </r>
  <r>
    <x v="4"/>
    <x v="2"/>
    <n v="180"/>
  </r>
  <r>
    <x v="4"/>
    <x v="3"/>
    <n v="20"/>
  </r>
  <r>
    <x v="4"/>
    <x v="4"/>
    <n v="3"/>
  </r>
  <r>
    <x v="4"/>
    <x v="5"/>
    <n v="43"/>
  </r>
  <r>
    <x v="0"/>
    <x v="0"/>
    <n v="17"/>
  </r>
  <r>
    <x v="0"/>
    <x v="1"/>
    <n v="8"/>
  </r>
  <r>
    <x v="0"/>
    <x v="2"/>
    <n v="12"/>
  </r>
  <r>
    <x v="0"/>
    <x v="3"/>
    <n v="11"/>
  </r>
  <r>
    <x v="0"/>
    <x v="4"/>
    <n v="15"/>
  </r>
  <r>
    <x v="0"/>
    <x v="5"/>
    <n v="32"/>
  </r>
  <r>
    <x v="0"/>
    <x v="0"/>
    <n v="502"/>
  </r>
  <r>
    <x v="0"/>
    <x v="1"/>
    <n v="12"/>
  </r>
  <r>
    <x v="0"/>
    <x v="2"/>
    <n v="109"/>
  </r>
  <r>
    <x v="0"/>
    <x v="3"/>
    <n v="16"/>
  </r>
  <r>
    <x v="0"/>
    <x v="4"/>
    <n v="6"/>
  </r>
  <r>
    <x v="0"/>
    <x v="5"/>
    <n v="90"/>
  </r>
  <r>
    <x v="0"/>
    <x v="0"/>
    <n v="3"/>
  </r>
  <r>
    <x v="0"/>
    <x v="1"/>
    <n v="9"/>
  </r>
  <r>
    <x v="0"/>
    <x v="2"/>
    <n v="13"/>
  </r>
  <r>
    <x v="0"/>
    <x v="3"/>
    <n v="2"/>
  </r>
  <r>
    <x v="0"/>
    <x v="4"/>
    <n v="12"/>
  </r>
  <r>
    <x v="0"/>
    <x v="5"/>
    <n v="12"/>
  </r>
  <r>
    <x v="3"/>
    <x v="0"/>
    <n v="13"/>
  </r>
  <r>
    <x v="3"/>
    <x v="1"/>
    <n v="6"/>
  </r>
  <r>
    <x v="3"/>
    <x v="2"/>
    <n v="15"/>
  </r>
  <r>
    <x v="3"/>
    <x v="3"/>
    <n v="3"/>
  </r>
  <r>
    <x v="3"/>
    <x v="4"/>
    <n v="5"/>
  </r>
  <r>
    <x v="3"/>
    <x v="5"/>
    <n v="13"/>
  </r>
  <r>
    <x v="0"/>
    <x v="0"/>
    <n v="674"/>
  </r>
  <r>
    <x v="0"/>
    <x v="1"/>
    <n v="92"/>
  </r>
  <r>
    <x v="0"/>
    <x v="2"/>
    <n v="736"/>
  </r>
  <r>
    <x v="0"/>
    <x v="3"/>
    <n v="39"/>
  </r>
  <r>
    <x v="0"/>
    <x v="4"/>
    <n v="0"/>
  </r>
  <r>
    <x v="0"/>
    <x v="5"/>
    <n v="92"/>
  </r>
  <r>
    <x v="2"/>
    <x v="0"/>
    <n v="202"/>
  </r>
  <r>
    <x v="2"/>
    <x v="1"/>
    <n v="47"/>
  </r>
  <r>
    <x v="2"/>
    <x v="2"/>
    <n v="197"/>
  </r>
  <r>
    <x v="2"/>
    <x v="3"/>
    <n v="55"/>
  </r>
  <r>
    <x v="2"/>
    <x v="4"/>
    <n v="42"/>
  </r>
  <r>
    <x v="2"/>
    <x v="5"/>
    <n v="149"/>
  </r>
  <r>
    <x v="0"/>
    <x v="0"/>
    <n v="228"/>
  </r>
  <r>
    <x v="0"/>
    <x v="1"/>
    <n v="122"/>
  </r>
  <r>
    <x v="0"/>
    <x v="2"/>
    <n v="122"/>
  </r>
  <r>
    <x v="0"/>
    <x v="3"/>
    <n v="208"/>
  </r>
  <r>
    <x v="0"/>
    <x v="4"/>
    <n v="129"/>
  </r>
  <r>
    <x v="0"/>
    <x v="5"/>
    <n v="30"/>
  </r>
  <r>
    <x v="3"/>
    <x v="0"/>
    <n v="544"/>
  </r>
  <r>
    <x v="3"/>
    <x v="1"/>
    <n v="35"/>
  </r>
  <r>
    <x v="3"/>
    <x v="2"/>
    <n v="133"/>
  </r>
  <r>
    <x v="3"/>
    <x v="3"/>
    <n v="23"/>
  </r>
  <r>
    <x v="3"/>
    <x v="4"/>
    <n v="151"/>
  </r>
  <r>
    <x v="3"/>
    <x v="5"/>
    <n v="107"/>
  </r>
  <r>
    <x v="1"/>
    <x v="0"/>
    <n v="811"/>
  </r>
  <r>
    <x v="1"/>
    <x v="1"/>
    <n v="76"/>
  </r>
  <r>
    <x v="1"/>
    <x v="2"/>
    <n v="428"/>
  </r>
  <r>
    <x v="1"/>
    <x v="3"/>
    <n v="99"/>
  </r>
  <r>
    <x v="1"/>
    <x v="4"/>
    <n v="137"/>
  </r>
  <r>
    <x v="1"/>
    <x v="5"/>
    <n v="107"/>
  </r>
  <r>
    <x v="0"/>
    <x v="0"/>
    <n v="342"/>
  </r>
  <r>
    <x v="0"/>
    <x v="1"/>
    <n v="51"/>
  </r>
  <r>
    <x v="0"/>
    <x v="2"/>
    <n v="936"/>
  </r>
  <r>
    <x v="0"/>
    <x v="3"/>
    <n v="207"/>
  </r>
  <r>
    <x v="0"/>
    <x v="4"/>
    <n v="35"/>
  </r>
  <r>
    <x v="0"/>
    <x v="5"/>
    <n v="26"/>
  </r>
  <r>
    <x v="6"/>
    <x v="0"/>
    <n v="856"/>
  </r>
  <r>
    <x v="6"/>
    <x v="1"/>
    <n v="0"/>
  </r>
  <r>
    <x v="6"/>
    <x v="2"/>
    <n v="76"/>
  </r>
  <r>
    <x v="6"/>
    <x v="3"/>
    <n v="12"/>
  </r>
  <r>
    <x v="6"/>
    <x v="4"/>
    <n v="9"/>
  </r>
  <r>
    <x v="6"/>
    <x v="5"/>
    <n v="199"/>
  </r>
  <r>
    <x v="0"/>
    <x v="0"/>
    <n v="34"/>
  </r>
  <r>
    <x v="0"/>
    <x v="1"/>
    <n v="1"/>
  </r>
  <r>
    <x v="0"/>
    <x v="2"/>
    <n v="14"/>
  </r>
  <r>
    <x v="0"/>
    <x v="3"/>
    <n v="0"/>
  </r>
  <r>
    <x v="0"/>
    <x v="4"/>
    <n v="0"/>
  </r>
  <r>
    <x v="0"/>
    <x v="5"/>
    <n v="5"/>
  </r>
  <r>
    <x v="6"/>
    <x v="0"/>
    <n v="34"/>
  </r>
  <r>
    <x v="6"/>
    <x v="1"/>
    <n v="1"/>
  </r>
  <r>
    <x v="6"/>
    <x v="2"/>
    <n v="14"/>
  </r>
  <r>
    <x v="6"/>
    <x v="3"/>
    <n v="0"/>
  </r>
  <r>
    <x v="6"/>
    <x v="4"/>
    <n v="0"/>
  </r>
  <r>
    <x v="6"/>
    <x v="5"/>
    <n v="5"/>
  </r>
  <r>
    <x v="6"/>
    <x v="0"/>
    <n v="45"/>
  </r>
  <r>
    <x v="6"/>
    <x v="1"/>
    <n v="47"/>
  </r>
  <r>
    <x v="6"/>
    <x v="2"/>
    <n v="52"/>
  </r>
  <r>
    <x v="6"/>
    <x v="3"/>
    <n v="21"/>
  </r>
  <r>
    <x v="6"/>
    <x v="4"/>
    <n v="20"/>
  </r>
  <r>
    <x v="6"/>
    <x v="5"/>
    <n v="25"/>
  </r>
  <r>
    <x v="0"/>
    <x v="0"/>
    <n v="45"/>
  </r>
  <r>
    <x v="0"/>
    <x v="1"/>
    <n v="47"/>
  </r>
  <r>
    <x v="0"/>
    <x v="2"/>
    <n v="52"/>
  </r>
  <r>
    <x v="0"/>
    <x v="3"/>
    <n v="21"/>
  </r>
  <r>
    <x v="0"/>
    <x v="4"/>
    <n v="20"/>
  </r>
  <r>
    <x v="0"/>
    <x v="5"/>
    <n v="25"/>
  </r>
  <r>
    <x v="5"/>
    <x v="0"/>
    <n v="5"/>
  </r>
  <r>
    <x v="5"/>
    <x v="1"/>
    <n v="36"/>
  </r>
  <r>
    <x v="5"/>
    <x v="2"/>
    <n v="7"/>
  </r>
  <r>
    <x v="5"/>
    <x v="3"/>
    <n v="0"/>
  </r>
  <r>
    <x v="5"/>
    <x v="4"/>
    <n v="10"/>
  </r>
  <r>
    <x v="5"/>
    <x v="5"/>
    <n v="45"/>
  </r>
  <r>
    <x v="3"/>
    <x v="0"/>
    <n v="201"/>
  </r>
  <r>
    <x v="3"/>
    <x v="1"/>
    <n v="2"/>
  </r>
  <r>
    <x v="3"/>
    <x v="2"/>
    <n v="43"/>
  </r>
  <r>
    <x v="3"/>
    <x v="3"/>
    <n v="3"/>
  </r>
  <r>
    <x v="3"/>
    <x v="4"/>
    <n v="5"/>
  </r>
  <r>
    <x v="3"/>
    <x v="5"/>
    <n v="35"/>
  </r>
  <r>
    <x v="4"/>
    <x v="0"/>
    <n v="201"/>
  </r>
  <r>
    <x v="4"/>
    <x v="1"/>
    <n v="2"/>
  </r>
  <r>
    <x v="4"/>
    <x v="2"/>
    <n v="43"/>
  </r>
  <r>
    <x v="4"/>
    <x v="3"/>
    <n v="3"/>
  </r>
  <r>
    <x v="4"/>
    <x v="4"/>
    <n v="5"/>
  </r>
  <r>
    <x v="4"/>
    <x v="5"/>
    <n v="35"/>
  </r>
  <r>
    <x v="0"/>
    <x v="0"/>
    <n v="639"/>
  </r>
  <r>
    <x v="0"/>
    <x v="1"/>
    <n v="8"/>
  </r>
  <r>
    <x v="0"/>
    <x v="2"/>
    <n v="166"/>
  </r>
  <r>
    <x v="0"/>
    <x v="3"/>
    <n v="11"/>
  </r>
  <r>
    <x v="0"/>
    <x v="4"/>
    <n v="8"/>
  </r>
  <r>
    <x v="0"/>
    <x v="5"/>
    <n v="58"/>
  </r>
  <r>
    <x v="0"/>
    <x v="0"/>
    <n v="13"/>
  </r>
  <r>
    <x v="0"/>
    <x v="1"/>
    <n v="2"/>
  </r>
  <r>
    <x v="0"/>
    <x v="2"/>
    <n v="21"/>
  </r>
  <r>
    <x v="0"/>
    <x v="3"/>
    <n v="4"/>
  </r>
  <r>
    <x v="0"/>
    <x v="4"/>
    <n v="0"/>
  </r>
  <r>
    <x v="0"/>
    <x v="5"/>
    <n v="24"/>
  </r>
  <r>
    <x v="6"/>
    <x v="0"/>
    <n v="30"/>
  </r>
  <r>
    <x v="6"/>
    <x v="1"/>
    <n v="11"/>
  </r>
  <r>
    <x v="6"/>
    <x v="2"/>
    <n v="25"/>
  </r>
  <r>
    <x v="6"/>
    <x v="3"/>
    <n v="29"/>
  </r>
  <r>
    <x v="6"/>
    <x v="4"/>
    <n v="1"/>
  </r>
  <r>
    <x v="6"/>
    <x v="5"/>
    <n v="18"/>
  </r>
  <r>
    <x v="0"/>
    <x v="0"/>
    <n v="444"/>
  </r>
  <r>
    <x v="0"/>
    <x v="1"/>
    <n v="44"/>
  </r>
  <r>
    <x v="0"/>
    <x v="2"/>
    <n v="382"/>
  </r>
  <r>
    <x v="0"/>
    <x v="3"/>
    <n v="11"/>
  </r>
  <r>
    <x v="0"/>
    <x v="4"/>
    <n v="8"/>
  </r>
  <r>
    <x v="0"/>
    <x v="5"/>
    <n v="17"/>
  </r>
  <r>
    <x v="6"/>
    <x v="0"/>
    <n v="372"/>
  </r>
  <r>
    <x v="6"/>
    <x v="1"/>
    <n v="23"/>
  </r>
  <r>
    <x v="6"/>
    <x v="2"/>
    <n v="384"/>
  </r>
  <r>
    <x v="6"/>
    <x v="3"/>
    <n v="250"/>
  </r>
  <r>
    <x v="6"/>
    <x v="4"/>
    <n v="12"/>
  </r>
  <r>
    <x v="6"/>
    <x v="5"/>
    <n v="108"/>
  </r>
  <r>
    <x v="6"/>
    <x v="0"/>
    <n v="255"/>
  </r>
  <r>
    <x v="6"/>
    <x v="1"/>
    <n v="31"/>
  </r>
  <r>
    <x v="6"/>
    <x v="2"/>
    <n v="446"/>
  </r>
  <r>
    <x v="6"/>
    <x v="3"/>
    <n v="40"/>
  </r>
  <r>
    <x v="6"/>
    <x v="4"/>
    <n v="56"/>
  </r>
  <r>
    <x v="6"/>
    <x v="5"/>
    <n v="175"/>
  </r>
  <r>
    <x v="0"/>
    <x v="0"/>
    <n v="184"/>
  </r>
  <r>
    <x v="0"/>
    <x v="1"/>
    <n v="2"/>
  </r>
  <r>
    <x v="0"/>
    <x v="2"/>
    <n v="19"/>
  </r>
  <r>
    <x v="0"/>
    <x v="3"/>
    <n v="8"/>
  </r>
  <r>
    <x v="0"/>
    <x v="4"/>
    <n v="8"/>
  </r>
  <r>
    <x v="0"/>
    <x v="5"/>
    <n v="4"/>
  </r>
  <r>
    <x v="0"/>
    <x v="0"/>
    <n v="238"/>
  </r>
  <r>
    <x v="0"/>
    <x v="1"/>
    <n v="17"/>
  </r>
  <r>
    <x v="0"/>
    <x v="2"/>
    <n v="68"/>
  </r>
  <r>
    <x v="0"/>
    <x v="3"/>
    <n v="8"/>
  </r>
  <r>
    <x v="0"/>
    <x v="4"/>
    <n v="10"/>
  </r>
  <r>
    <x v="0"/>
    <x v="5"/>
    <n v="6"/>
  </r>
  <r>
    <x v="0"/>
    <x v="0"/>
    <n v="162"/>
  </r>
  <r>
    <x v="0"/>
    <x v="1"/>
    <n v="31"/>
  </r>
  <r>
    <x v="0"/>
    <x v="2"/>
    <n v="127"/>
  </r>
  <r>
    <x v="0"/>
    <x v="3"/>
    <n v="8"/>
  </r>
  <r>
    <x v="0"/>
    <x v="4"/>
    <n v="17"/>
  </r>
  <r>
    <x v="0"/>
    <x v="5"/>
    <n v="69"/>
  </r>
  <r>
    <x v="6"/>
    <x v="0"/>
    <n v="509"/>
  </r>
  <r>
    <x v="6"/>
    <x v="1"/>
    <n v="0"/>
  </r>
  <r>
    <x v="6"/>
    <x v="2"/>
    <n v="27"/>
  </r>
  <r>
    <x v="6"/>
    <x v="3"/>
    <n v="0"/>
  </r>
  <r>
    <x v="6"/>
    <x v="4"/>
    <n v="0"/>
  </r>
  <r>
    <x v="6"/>
    <x v="5"/>
    <n v="10"/>
  </r>
  <r>
    <x v="5"/>
    <x v="0"/>
    <n v="23"/>
  </r>
  <r>
    <x v="5"/>
    <x v="1"/>
    <n v="3"/>
  </r>
  <r>
    <x v="5"/>
    <x v="2"/>
    <n v="21"/>
  </r>
  <r>
    <x v="5"/>
    <x v="3"/>
    <n v="3"/>
  </r>
  <r>
    <x v="5"/>
    <x v="4"/>
    <n v="19"/>
  </r>
  <r>
    <x v="5"/>
    <x v="5"/>
    <n v="22"/>
  </r>
  <r>
    <x v="4"/>
    <x v="0"/>
    <n v="816"/>
  </r>
  <r>
    <x v="4"/>
    <x v="1"/>
    <n v="42"/>
  </r>
  <r>
    <x v="4"/>
    <x v="2"/>
    <n v="450"/>
  </r>
  <r>
    <x v="4"/>
    <x v="3"/>
    <n v="55"/>
  </r>
  <r>
    <x v="4"/>
    <x v="4"/>
    <n v="56"/>
  </r>
  <r>
    <x v="4"/>
    <x v="5"/>
    <n v="154"/>
  </r>
  <r>
    <x v="0"/>
    <x v="0"/>
    <n v="4"/>
  </r>
  <r>
    <x v="0"/>
    <x v="1"/>
    <n v="8"/>
  </r>
  <r>
    <x v="0"/>
    <x v="2"/>
    <n v="11"/>
  </r>
  <r>
    <x v="0"/>
    <x v="3"/>
    <n v="19"/>
  </r>
  <r>
    <x v="0"/>
    <x v="4"/>
    <n v="12"/>
  </r>
  <r>
    <x v="0"/>
    <x v="5"/>
    <n v="26"/>
  </r>
  <r>
    <x v="0"/>
    <x v="0"/>
    <n v="10"/>
  </r>
  <r>
    <x v="0"/>
    <x v="1"/>
    <n v="2"/>
  </r>
  <r>
    <x v="0"/>
    <x v="2"/>
    <n v="15"/>
  </r>
  <r>
    <x v="0"/>
    <x v="3"/>
    <n v="2"/>
  </r>
  <r>
    <x v="0"/>
    <x v="4"/>
    <n v="1"/>
  </r>
  <r>
    <x v="0"/>
    <x v="5"/>
    <n v="6"/>
  </r>
  <r>
    <x v="3"/>
    <x v="0"/>
    <n v="29"/>
  </r>
  <r>
    <x v="3"/>
    <x v="1"/>
    <n v="1"/>
  </r>
  <r>
    <x v="3"/>
    <x v="2"/>
    <n v="11"/>
  </r>
  <r>
    <x v="3"/>
    <x v="3"/>
    <n v="0"/>
  </r>
  <r>
    <x v="3"/>
    <x v="4"/>
    <n v="0"/>
  </r>
  <r>
    <x v="3"/>
    <x v="5"/>
    <n v="0"/>
  </r>
  <r>
    <x v="0"/>
    <x v="0"/>
    <n v="656"/>
  </r>
  <r>
    <x v="0"/>
    <x v="1"/>
    <n v="80"/>
  </r>
  <r>
    <x v="0"/>
    <x v="2"/>
    <n v="455"/>
  </r>
  <r>
    <x v="0"/>
    <x v="3"/>
    <n v="52"/>
  </r>
  <r>
    <x v="0"/>
    <x v="4"/>
    <n v="107"/>
  </r>
  <r>
    <x v="0"/>
    <x v="5"/>
    <n v="93"/>
  </r>
  <r>
    <x v="3"/>
    <x v="0"/>
    <n v="656"/>
  </r>
  <r>
    <x v="3"/>
    <x v="1"/>
    <n v="80"/>
  </r>
  <r>
    <x v="3"/>
    <x v="2"/>
    <n v="455"/>
  </r>
  <r>
    <x v="3"/>
    <x v="3"/>
    <n v="52"/>
  </r>
  <r>
    <x v="3"/>
    <x v="4"/>
    <n v="107"/>
  </r>
  <r>
    <x v="3"/>
    <x v="5"/>
    <n v="93"/>
  </r>
  <r>
    <x v="4"/>
    <x v="0"/>
    <n v="482"/>
  </r>
  <r>
    <x v="4"/>
    <x v="1"/>
    <n v="35"/>
  </r>
  <r>
    <x v="4"/>
    <x v="2"/>
    <n v="553"/>
  </r>
  <r>
    <x v="4"/>
    <x v="3"/>
    <n v="72"/>
  </r>
  <r>
    <x v="4"/>
    <x v="4"/>
    <n v="160"/>
  </r>
  <r>
    <x v="4"/>
    <x v="5"/>
    <n v="17"/>
  </r>
  <r>
    <x v="6"/>
    <x v="0"/>
    <n v="928"/>
  </r>
  <r>
    <x v="6"/>
    <x v="1"/>
    <n v="63"/>
  </r>
  <r>
    <x v="6"/>
    <x v="2"/>
    <n v="254"/>
  </r>
  <r>
    <x v="6"/>
    <x v="3"/>
    <n v="0"/>
  </r>
  <r>
    <x v="6"/>
    <x v="4"/>
    <n v="12"/>
  </r>
  <r>
    <x v="6"/>
    <x v="5"/>
    <n v="12"/>
  </r>
  <r>
    <x v="4"/>
    <x v="0"/>
    <n v="714"/>
  </r>
  <r>
    <x v="4"/>
    <x v="1"/>
    <n v="8"/>
  </r>
  <r>
    <x v="4"/>
    <x v="2"/>
    <n v="99"/>
  </r>
  <r>
    <x v="4"/>
    <x v="3"/>
    <n v="11"/>
  </r>
  <r>
    <x v="4"/>
    <x v="4"/>
    <n v="0"/>
  </r>
  <r>
    <x v="4"/>
    <x v="5"/>
    <n v="47"/>
  </r>
  <r>
    <x v="0"/>
    <x v="0"/>
    <n v="371"/>
  </r>
  <r>
    <x v="0"/>
    <x v="1"/>
    <n v="22"/>
  </r>
  <r>
    <x v="0"/>
    <x v="2"/>
    <n v="39"/>
  </r>
  <r>
    <x v="0"/>
    <x v="3"/>
    <n v="6"/>
  </r>
  <r>
    <x v="0"/>
    <x v="4"/>
    <n v="0"/>
  </r>
  <r>
    <x v="0"/>
    <x v="5"/>
    <n v="92"/>
  </r>
  <r>
    <x v="0"/>
    <x v="0"/>
    <n v="407"/>
  </r>
  <r>
    <x v="0"/>
    <x v="1"/>
    <n v="28"/>
  </r>
  <r>
    <x v="0"/>
    <x v="2"/>
    <n v="100"/>
  </r>
  <r>
    <x v="0"/>
    <x v="3"/>
    <n v="120"/>
  </r>
  <r>
    <x v="0"/>
    <x v="4"/>
    <n v="74"/>
  </r>
  <r>
    <x v="0"/>
    <x v="5"/>
    <n v="18"/>
  </r>
  <r>
    <x v="0"/>
    <x v="0"/>
    <n v="1017"/>
  </r>
  <r>
    <x v="0"/>
    <x v="1"/>
    <n v="50"/>
  </r>
  <r>
    <x v="0"/>
    <x v="2"/>
    <n v="500"/>
  </r>
  <r>
    <x v="0"/>
    <x v="3"/>
    <n v="65"/>
  </r>
  <r>
    <x v="0"/>
    <x v="4"/>
    <n v="50"/>
  </r>
  <r>
    <x v="0"/>
    <x v="5"/>
    <n v="133"/>
  </r>
  <r>
    <x v="0"/>
    <x v="0"/>
    <n v="41"/>
  </r>
  <r>
    <x v="0"/>
    <x v="1"/>
    <n v="0"/>
  </r>
  <r>
    <x v="0"/>
    <x v="2"/>
    <n v="17"/>
  </r>
  <r>
    <x v="0"/>
    <x v="3"/>
    <n v="3"/>
  </r>
  <r>
    <x v="0"/>
    <x v="4"/>
    <n v="1"/>
  </r>
  <r>
    <x v="0"/>
    <x v="5"/>
    <n v="16"/>
  </r>
  <r>
    <x v="6"/>
    <x v="0"/>
    <n v="494"/>
  </r>
  <r>
    <x v="6"/>
    <x v="1"/>
    <n v="92"/>
  </r>
  <r>
    <x v="6"/>
    <x v="2"/>
    <n v="391"/>
  </r>
  <r>
    <x v="6"/>
    <x v="3"/>
    <n v="194"/>
  </r>
  <r>
    <x v="6"/>
    <x v="4"/>
    <n v="11"/>
  </r>
  <r>
    <x v="6"/>
    <x v="5"/>
    <n v="241"/>
  </r>
  <r>
    <x v="0"/>
    <x v="0"/>
    <n v="272"/>
  </r>
  <r>
    <x v="0"/>
    <x v="1"/>
    <n v="7"/>
  </r>
  <r>
    <x v="0"/>
    <x v="2"/>
    <n v="80"/>
  </r>
  <r>
    <x v="0"/>
    <x v="3"/>
    <n v="20"/>
  </r>
  <r>
    <x v="0"/>
    <x v="4"/>
    <n v="7"/>
  </r>
  <r>
    <x v="0"/>
    <x v="5"/>
    <n v="11"/>
  </r>
  <r>
    <x v="0"/>
    <x v="0"/>
    <n v="87"/>
  </r>
  <r>
    <x v="0"/>
    <x v="1"/>
    <n v="13"/>
  </r>
  <r>
    <x v="0"/>
    <x v="2"/>
    <n v="34"/>
  </r>
  <r>
    <x v="0"/>
    <x v="3"/>
    <n v="10"/>
  </r>
  <r>
    <x v="0"/>
    <x v="4"/>
    <n v="6"/>
  </r>
  <r>
    <x v="0"/>
    <x v="5"/>
    <n v="10"/>
  </r>
  <r>
    <x v="2"/>
    <x v="0"/>
    <n v="173"/>
  </r>
  <r>
    <x v="2"/>
    <x v="1"/>
    <n v="43"/>
  </r>
  <r>
    <x v="2"/>
    <x v="2"/>
    <n v="118"/>
  </r>
  <r>
    <x v="2"/>
    <x v="3"/>
    <n v="46"/>
  </r>
  <r>
    <x v="2"/>
    <x v="4"/>
    <n v="27"/>
  </r>
  <r>
    <x v="2"/>
    <x v="5"/>
    <n v="15"/>
  </r>
  <r>
    <x v="6"/>
    <x v="0"/>
    <n v="29"/>
  </r>
  <r>
    <x v="6"/>
    <x v="1"/>
    <n v="0"/>
  </r>
  <r>
    <x v="6"/>
    <x v="2"/>
    <n v="29"/>
  </r>
  <r>
    <x v="6"/>
    <x v="3"/>
    <n v="0"/>
  </r>
  <r>
    <x v="6"/>
    <x v="4"/>
    <n v="5"/>
  </r>
  <r>
    <x v="6"/>
    <x v="5"/>
    <n v="4"/>
  </r>
  <r>
    <x v="1"/>
    <x v="0"/>
    <n v="1"/>
  </r>
  <r>
    <x v="1"/>
    <x v="1"/>
    <n v="3"/>
  </r>
  <r>
    <x v="1"/>
    <x v="2"/>
    <n v="6"/>
  </r>
  <r>
    <x v="1"/>
    <x v="3"/>
    <n v="10"/>
  </r>
  <r>
    <x v="1"/>
    <x v="4"/>
    <n v="0"/>
  </r>
  <r>
    <x v="1"/>
    <x v="5"/>
    <n v="9"/>
  </r>
  <r>
    <x v="6"/>
    <x v="0"/>
    <n v="1"/>
  </r>
  <r>
    <x v="6"/>
    <x v="1"/>
    <n v="3"/>
  </r>
  <r>
    <x v="6"/>
    <x v="2"/>
    <n v="6"/>
  </r>
  <r>
    <x v="6"/>
    <x v="3"/>
    <n v="10"/>
  </r>
  <r>
    <x v="6"/>
    <x v="4"/>
    <n v="0"/>
  </r>
  <r>
    <x v="6"/>
    <x v="5"/>
    <n v="9"/>
  </r>
  <r>
    <x v="0"/>
    <x v="0"/>
    <n v="292"/>
  </r>
  <r>
    <x v="0"/>
    <x v="1"/>
    <n v="127"/>
  </r>
  <r>
    <x v="0"/>
    <x v="2"/>
    <n v="635"/>
  </r>
  <r>
    <x v="0"/>
    <x v="3"/>
    <n v="132"/>
  </r>
  <r>
    <x v="0"/>
    <x v="4"/>
    <n v="127"/>
  </r>
  <r>
    <x v="0"/>
    <x v="5"/>
    <n v="165"/>
  </r>
  <r>
    <x v="0"/>
    <x v="0"/>
    <n v="8"/>
  </r>
  <r>
    <x v="0"/>
    <x v="1"/>
    <n v="9"/>
  </r>
  <r>
    <x v="0"/>
    <x v="2"/>
    <n v="9"/>
  </r>
  <r>
    <x v="0"/>
    <x v="3"/>
    <n v="2"/>
  </r>
  <r>
    <x v="0"/>
    <x v="4"/>
    <n v="5"/>
  </r>
  <r>
    <x v="0"/>
    <x v="5"/>
    <n v="22"/>
  </r>
  <r>
    <x v="0"/>
    <x v="0"/>
    <n v="5"/>
  </r>
  <r>
    <x v="0"/>
    <x v="1"/>
    <n v="4"/>
  </r>
  <r>
    <x v="0"/>
    <x v="2"/>
    <n v="8"/>
  </r>
  <r>
    <x v="0"/>
    <x v="3"/>
    <n v="2"/>
  </r>
  <r>
    <x v="0"/>
    <x v="4"/>
    <n v="0"/>
  </r>
  <r>
    <x v="0"/>
    <x v="5"/>
    <n v="5"/>
  </r>
  <r>
    <x v="2"/>
    <x v="0"/>
    <n v="92"/>
  </r>
  <r>
    <x v="2"/>
    <x v="1"/>
    <n v="4"/>
  </r>
  <r>
    <x v="2"/>
    <x v="2"/>
    <n v="18"/>
  </r>
  <r>
    <x v="2"/>
    <x v="3"/>
    <n v="3"/>
  </r>
  <r>
    <x v="2"/>
    <x v="4"/>
    <n v="3"/>
  </r>
  <r>
    <x v="2"/>
    <x v="5"/>
    <n v="6"/>
  </r>
  <r>
    <x v="0"/>
    <x v="0"/>
    <n v="27"/>
  </r>
  <r>
    <x v="0"/>
    <x v="1"/>
    <n v="0"/>
  </r>
  <r>
    <x v="0"/>
    <x v="2"/>
    <n v="5"/>
  </r>
  <r>
    <x v="0"/>
    <x v="3"/>
    <n v="0"/>
  </r>
  <r>
    <x v="0"/>
    <x v="4"/>
    <n v="0"/>
  </r>
  <r>
    <x v="0"/>
    <x v="5"/>
    <n v="3"/>
  </r>
  <r>
    <x v="2"/>
    <x v="0"/>
    <n v="27"/>
  </r>
  <r>
    <x v="2"/>
    <x v="1"/>
    <n v="0"/>
  </r>
  <r>
    <x v="2"/>
    <x v="2"/>
    <n v="5"/>
  </r>
  <r>
    <x v="2"/>
    <x v="3"/>
    <n v="0"/>
  </r>
  <r>
    <x v="2"/>
    <x v="4"/>
    <n v="0"/>
  </r>
  <r>
    <x v="2"/>
    <x v="5"/>
    <n v="3"/>
  </r>
  <r>
    <x v="1"/>
    <x v="0"/>
    <n v="162"/>
  </r>
  <r>
    <x v="1"/>
    <x v="1"/>
    <n v="28"/>
  </r>
  <r>
    <x v="1"/>
    <x v="2"/>
    <n v="818"/>
  </r>
  <r>
    <x v="1"/>
    <x v="3"/>
    <n v="0"/>
  </r>
  <r>
    <x v="1"/>
    <x v="4"/>
    <n v="28"/>
  </r>
  <r>
    <x v="1"/>
    <x v="5"/>
    <n v="56"/>
  </r>
  <r>
    <x v="1"/>
    <x v="0"/>
    <n v="25"/>
  </r>
  <r>
    <x v="1"/>
    <x v="1"/>
    <n v="1"/>
  </r>
  <r>
    <x v="1"/>
    <x v="2"/>
    <n v="9"/>
  </r>
  <r>
    <x v="1"/>
    <x v="3"/>
    <n v="2"/>
  </r>
  <r>
    <x v="1"/>
    <x v="4"/>
    <n v="1"/>
  </r>
  <r>
    <x v="1"/>
    <x v="5"/>
    <n v="1"/>
  </r>
  <r>
    <x v="0"/>
    <x v="0"/>
    <n v="25"/>
  </r>
  <r>
    <x v="0"/>
    <x v="1"/>
    <n v="4"/>
  </r>
  <r>
    <x v="0"/>
    <x v="2"/>
    <n v="9"/>
  </r>
  <r>
    <x v="0"/>
    <x v="3"/>
    <n v="6"/>
  </r>
  <r>
    <x v="0"/>
    <x v="4"/>
    <n v="8"/>
  </r>
  <r>
    <x v="0"/>
    <x v="5"/>
    <n v="32"/>
  </r>
  <r>
    <x v="5"/>
    <x v="0"/>
    <n v="0"/>
  </r>
  <r>
    <x v="5"/>
    <x v="1"/>
    <n v="2"/>
  </r>
  <r>
    <x v="5"/>
    <x v="2"/>
    <n v="3"/>
  </r>
  <r>
    <x v="5"/>
    <x v="3"/>
    <n v="4"/>
  </r>
  <r>
    <x v="5"/>
    <x v="4"/>
    <n v="1"/>
  </r>
  <r>
    <x v="5"/>
    <x v="5"/>
    <n v="5"/>
  </r>
  <r>
    <x v="0"/>
    <x v="0"/>
    <n v="546"/>
  </r>
  <r>
    <x v="0"/>
    <x v="1"/>
    <n v="72"/>
  </r>
  <r>
    <x v="0"/>
    <x v="2"/>
    <n v="376"/>
  </r>
  <r>
    <x v="0"/>
    <x v="3"/>
    <n v="94"/>
  </r>
  <r>
    <x v="0"/>
    <x v="4"/>
    <n v="145"/>
  </r>
  <r>
    <x v="0"/>
    <x v="5"/>
    <n v="72"/>
  </r>
  <r>
    <x v="2"/>
    <x v="0"/>
    <n v="555"/>
  </r>
  <r>
    <x v="2"/>
    <x v="1"/>
    <n v="82"/>
  </r>
  <r>
    <x v="2"/>
    <x v="2"/>
    <n v="257"/>
  </r>
  <r>
    <x v="2"/>
    <x v="3"/>
    <n v="93"/>
  </r>
  <r>
    <x v="2"/>
    <x v="4"/>
    <n v="61"/>
  </r>
  <r>
    <x v="2"/>
    <x v="5"/>
    <n v="61"/>
  </r>
  <r>
    <x v="0"/>
    <x v="0"/>
    <n v="68"/>
  </r>
  <r>
    <x v="0"/>
    <x v="1"/>
    <n v="6"/>
  </r>
  <r>
    <x v="0"/>
    <x v="2"/>
    <n v="38"/>
  </r>
  <r>
    <x v="0"/>
    <x v="3"/>
    <n v="3"/>
  </r>
  <r>
    <x v="0"/>
    <x v="4"/>
    <n v="6"/>
  </r>
  <r>
    <x v="0"/>
    <x v="5"/>
    <n v="41"/>
  </r>
  <r>
    <x v="1"/>
    <x v="0"/>
    <n v="351"/>
  </r>
  <r>
    <x v="1"/>
    <x v="1"/>
    <n v="16"/>
  </r>
  <r>
    <x v="1"/>
    <x v="2"/>
    <n v="156"/>
  </r>
  <r>
    <x v="1"/>
    <x v="3"/>
    <n v="7"/>
  </r>
  <r>
    <x v="1"/>
    <x v="4"/>
    <n v="5"/>
  </r>
  <r>
    <x v="1"/>
    <x v="5"/>
    <n v="145"/>
  </r>
  <r>
    <x v="0"/>
    <x v="0"/>
    <n v="19"/>
  </r>
  <r>
    <x v="0"/>
    <x v="1"/>
    <n v="18"/>
  </r>
  <r>
    <x v="0"/>
    <x v="2"/>
    <n v="33"/>
  </r>
  <r>
    <x v="0"/>
    <x v="3"/>
    <n v="24"/>
  </r>
  <r>
    <x v="0"/>
    <x v="4"/>
    <n v="1"/>
  </r>
  <r>
    <x v="0"/>
    <x v="5"/>
    <n v="8"/>
  </r>
  <r>
    <x v="1"/>
    <x v="0"/>
    <n v="73"/>
  </r>
  <r>
    <x v="1"/>
    <x v="1"/>
    <n v="3"/>
  </r>
  <r>
    <x v="1"/>
    <x v="2"/>
    <n v="90"/>
  </r>
  <r>
    <x v="1"/>
    <x v="3"/>
    <n v="12"/>
  </r>
  <r>
    <x v="1"/>
    <x v="4"/>
    <n v="1"/>
  </r>
  <r>
    <x v="1"/>
    <x v="5"/>
    <n v="32"/>
  </r>
  <r>
    <x v="0"/>
    <x v="0"/>
    <n v="73"/>
  </r>
  <r>
    <x v="0"/>
    <x v="1"/>
    <n v="3"/>
  </r>
  <r>
    <x v="0"/>
    <x v="2"/>
    <n v="90"/>
  </r>
  <r>
    <x v="0"/>
    <x v="3"/>
    <n v="12"/>
  </r>
  <r>
    <x v="0"/>
    <x v="4"/>
    <n v="1"/>
  </r>
  <r>
    <x v="0"/>
    <x v="5"/>
    <n v="32"/>
  </r>
  <r>
    <x v="6"/>
    <x v="0"/>
    <n v="263"/>
  </r>
  <r>
    <x v="6"/>
    <x v="1"/>
    <n v="5"/>
  </r>
  <r>
    <x v="6"/>
    <x v="2"/>
    <n v="233"/>
  </r>
  <r>
    <x v="6"/>
    <x v="3"/>
    <n v="69"/>
  </r>
  <r>
    <x v="6"/>
    <x v="4"/>
    <n v="41"/>
  </r>
  <r>
    <x v="6"/>
    <x v="5"/>
    <n v="83"/>
  </r>
  <r>
    <x v="0"/>
    <x v="0"/>
    <n v="982"/>
  </r>
  <r>
    <x v="0"/>
    <x v="1"/>
    <n v="73"/>
  </r>
  <r>
    <x v="0"/>
    <x v="2"/>
    <n v="351"/>
  </r>
  <r>
    <x v="0"/>
    <x v="3"/>
    <n v="56"/>
  </r>
  <r>
    <x v="0"/>
    <x v="4"/>
    <n v="14"/>
  </r>
  <r>
    <x v="0"/>
    <x v="5"/>
    <n v="175"/>
  </r>
  <r>
    <x v="0"/>
    <x v="0"/>
    <n v="495"/>
  </r>
  <r>
    <x v="0"/>
    <x v="1"/>
    <n v="33"/>
  </r>
  <r>
    <x v="0"/>
    <x v="2"/>
    <n v="255"/>
  </r>
  <r>
    <x v="0"/>
    <x v="3"/>
    <n v="11"/>
  </r>
  <r>
    <x v="0"/>
    <x v="4"/>
    <n v="33"/>
  </r>
  <r>
    <x v="0"/>
    <x v="5"/>
    <n v="8"/>
  </r>
  <r>
    <x v="3"/>
    <x v="0"/>
    <n v="264"/>
  </r>
  <r>
    <x v="3"/>
    <x v="1"/>
    <n v="0"/>
  </r>
  <r>
    <x v="3"/>
    <x v="2"/>
    <n v="21"/>
  </r>
  <r>
    <x v="3"/>
    <x v="3"/>
    <n v="12"/>
  </r>
  <r>
    <x v="3"/>
    <x v="4"/>
    <n v="6"/>
  </r>
  <r>
    <x v="3"/>
    <x v="5"/>
    <n v="147"/>
  </r>
  <r>
    <x v="0"/>
    <x v="0"/>
    <n v="15"/>
  </r>
  <r>
    <x v="0"/>
    <x v="1"/>
    <n v="4"/>
  </r>
  <r>
    <x v="0"/>
    <x v="2"/>
    <n v="13"/>
  </r>
  <r>
    <x v="0"/>
    <x v="3"/>
    <n v="0"/>
  </r>
  <r>
    <x v="0"/>
    <x v="4"/>
    <n v="0"/>
  </r>
  <r>
    <x v="0"/>
    <x v="5"/>
    <n v="19"/>
  </r>
  <r>
    <x v="5"/>
    <x v="0"/>
    <n v="769"/>
  </r>
  <r>
    <x v="5"/>
    <x v="1"/>
    <n v="22"/>
  </r>
  <r>
    <x v="5"/>
    <x v="2"/>
    <n v="500"/>
  </r>
  <r>
    <x v="5"/>
    <x v="3"/>
    <n v="210"/>
  </r>
  <r>
    <x v="5"/>
    <x v="4"/>
    <n v="143"/>
  </r>
  <r>
    <x v="5"/>
    <x v="5"/>
    <n v="33"/>
  </r>
  <r>
    <x v="0"/>
    <x v="0"/>
    <n v="5"/>
  </r>
  <r>
    <x v="0"/>
    <x v="1"/>
    <n v="0"/>
  </r>
  <r>
    <x v="0"/>
    <x v="2"/>
    <n v="8"/>
  </r>
  <r>
    <x v="0"/>
    <x v="3"/>
    <n v="2"/>
  </r>
  <r>
    <x v="0"/>
    <x v="4"/>
    <n v="0"/>
  </r>
  <r>
    <x v="0"/>
    <x v="5"/>
    <n v="0"/>
  </r>
  <r>
    <x v="4"/>
    <x v="0"/>
    <n v="17"/>
  </r>
  <r>
    <x v="4"/>
    <x v="1"/>
    <n v="8"/>
  </r>
  <r>
    <x v="4"/>
    <x v="2"/>
    <n v="14"/>
  </r>
  <r>
    <x v="4"/>
    <x v="3"/>
    <n v="10"/>
  </r>
  <r>
    <x v="4"/>
    <x v="4"/>
    <n v="4"/>
  </r>
  <r>
    <x v="4"/>
    <x v="5"/>
    <n v="3"/>
  </r>
  <r>
    <x v="0"/>
    <x v="0"/>
    <n v="120"/>
  </r>
  <r>
    <x v="0"/>
    <x v="1"/>
    <n v="19"/>
  </r>
  <r>
    <x v="0"/>
    <x v="2"/>
    <n v="206"/>
  </r>
  <r>
    <x v="0"/>
    <x v="3"/>
    <n v="25"/>
  </r>
  <r>
    <x v="0"/>
    <x v="4"/>
    <n v="19"/>
  </r>
  <r>
    <x v="0"/>
    <x v="5"/>
    <n v="54"/>
  </r>
  <r>
    <x v="3"/>
    <x v="0"/>
    <n v="627"/>
  </r>
  <r>
    <x v="3"/>
    <x v="1"/>
    <n v="120"/>
  </r>
  <r>
    <x v="3"/>
    <x v="2"/>
    <n v="414"/>
  </r>
  <r>
    <x v="3"/>
    <x v="3"/>
    <n v="121"/>
  </r>
  <r>
    <x v="3"/>
    <x v="4"/>
    <n v="80"/>
  </r>
  <r>
    <x v="3"/>
    <x v="5"/>
    <n v="93"/>
  </r>
  <r>
    <x v="6"/>
    <x v="0"/>
    <n v="12"/>
  </r>
  <r>
    <x v="6"/>
    <x v="1"/>
    <n v="4"/>
  </r>
  <r>
    <x v="6"/>
    <x v="2"/>
    <n v="2"/>
  </r>
  <r>
    <x v="6"/>
    <x v="3"/>
    <n v="10"/>
  </r>
  <r>
    <x v="6"/>
    <x v="4"/>
    <n v="6"/>
  </r>
  <r>
    <x v="6"/>
    <x v="5"/>
    <n v="10"/>
  </r>
  <r>
    <x v="0"/>
    <x v="0"/>
    <n v="12"/>
  </r>
  <r>
    <x v="0"/>
    <x v="1"/>
    <n v="4"/>
  </r>
  <r>
    <x v="0"/>
    <x v="2"/>
    <n v="2"/>
  </r>
  <r>
    <x v="0"/>
    <x v="3"/>
    <n v="10"/>
  </r>
  <r>
    <x v="0"/>
    <x v="4"/>
    <n v="6"/>
  </r>
  <r>
    <x v="0"/>
    <x v="5"/>
    <n v="10"/>
  </r>
  <r>
    <x v="0"/>
    <x v="0"/>
    <n v="312"/>
  </r>
  <r>
    <x v="0"/>
    <x v="1"/>
    <n v="21"/>
  </r>
  <r>
    <x v="0"/>
    <x v="2"/>
    <n v="206"/>
  </r>
  <r>
    <x v="0"/>
    <x v="3"/>
    <n v="102"/>
  </r>
  <r>
    <x v="0"/>
    <x v="4"/>
    <n v="92"/>
  </r>
  <r>
    <x v="0"/>
    <x v="5"/>
    <n v="149"/>
  </r>
  <r>
    <x v="0"/>
    <x v="0"/>
    <n v="359"/>
  </r>
  <r>
    <x v="0"/>
    <x v="1"/>
    <n v="0"/>
  </r>
  <r>
    <x v="0"/>
    <x v="2"/>
    <n v="134"/>
  </r>
  <r>
    <x v="0"/>
    <x v="3"/>
    <n v="13"/>
  </r>
  <r>
    <x v="0"/>
    <x v="4"/>
    <n v="26"/>
  </r>
  <r>
    <x v="0"/>
    <x v="5"/>
    <n v="123"/>
  </r>
  <r>
    <x v="1"/>
    <x v="0"/>
    <n v="490"/>
  </r>
  <r>
    <x v="1"/>
    <x v="1"/>
    <n v="44"/>
  </r>
  <r>
    <x v="1"/>
    <x v="2"/>
    <n v="125"/>
  </r>
  <r>
    <x v="1"/>
    <x v="3"/>
    <n v="29"/>
  </r>
  <r>
    <x v="1"/>
    <x v="4"/>
    <n v="20"/>
  </r>
  <r>
    <x v="1"/>
    <x v="5"/>
    <n v="22"/>
  </r>
  <r>
    <x v="0"/>
    <x v="0"/>
    <n v="737"/>
  </r>
  <r>
    <x v="0"/>
    <x v="1"/>
    <n v="21"/>
  </r>
  <r>
    <x v="0"/>
    <x v="2"/>
    <n v="106"/>
  </r>
  <r>
    <x v="0"/>
    <x v="3"/>
    <n v="55"/>
  </r>
  <r>
    <x v="0"/>
    <x v="4"/>
    <n v="63"/>
  </r>
  <r>
    <x v="0"/>
    <x v="5"/>
    <n v="210"/>
  </r>
  <r>
    <x v="0"/>
    <x v="0"/>
    <n v="11"/>
  </r>
  <r>
    <x v="0"/>
    <x v="1"/>
    <n v="1"/>
  </r>
  <r>
    <x v="0"/>
    <x v="2"/>
    <n v="4"/>
  </r>
  <r>
    <x v="0"/>
    <x v="3"/>
    <n v="2"/>
  </r>
  <r>
    <x v="0"/>
    <x v="4"/>
    <n v="0"/>
  </r>
  <r>
    <x v="0"/>
    <x v="5"/>
    <n v="7"/>
  </r>
  <r>
    <x v="5"/>
    <x v="0"/>
    <n v="631"/>
  </r>
  <r>
    <x v="5"/>
    <x v="1"/>
    <n v="0"/>
  </r>
  <r>
    <x v="5"/>
    <x v="2"/>
    <n v="115"/>
  </r>
  <r>
    <x v="5"/>
    <x v="3"/>
    <n v="10"/>
  </r>
  <r>
    <x v="5"/>
    <x v="4"/>
    <n v="7"/>
  </r>
  <r>
    <x v="5"/>
    <x v="5"/>
    <n v="30"/>
  </r>
  <r>
    <x v="0"/>
    <x v="0"/>
    <n v="456"/>
  </r>
  <r>
    <x v="0"/>
    <x v="1"/>
    <n v="19"/>
  </r>
  <r>
    <x v="0"/>
    <x v="2"/>
    <n v="832"/>
  </r>
  <r>
    <x v="0"/>
    <x v="3"/>
    <n v="75"/>
  </r>
  <r>
    <x v="0"/>
    <x v="4"/>
    <n v="118"/>
  </r>
  <r>
    <x v="0"/>
    <x v="5"/>
    <n v="38"/>
  </r>
  <r>
    <x v="6"/>
    <x v="0"/>
    <n v="456"/>
  </r>
  <r>
    <x v="6"/>
    <x v="1"/>
    <n v="19"/>
  </r>
  <r>
    <x v="6"/>
    <x v="2"/>
    <n v="832"/>
  </r>
  <r>
    <x v="6"/>
    <x v="3"/>
    <n v="75"/>
  </r>
  <r>
    <x v="6"/>
    <x v="4"/>
    <n v="118"/>
  </r>
  <r>
    <x v="6"/>
    <x v="5"/>
    <n v="38"/>
  </r>
  <r>
    <x v="5"/>
    <x v="0"/>
    <n v="2"/>
  </r>
  <r>
    <x v="5"/>
    <x v="1"/>
    <n v="0"/>
  </r>
  <r>
    <x v="5"/>
    <x v="2"/>
    <n v="5"/>
  </r>
  <r>
    <x v="5"/>
    <x v="3"/>
    <n v="2"/>
  </r>
  <r>
    <x v="5"/>
    <x v="4"/>
    <n v="0"/>
  </r>
  <r>
    <x v="5"/>
    <x v="5"/>
    <n v="1"/>
  </r>
  <r>
    <x v="1"/>
    <x v="0"/>
    <n v="751"/>
  </r>
  <r>
    <x v="1"/>
    <x v="1"/>
    <n v="127"/>
  </r>
  <r>
    <x v="1"/>
    <x v="2"/>
    <n v="687"/>
  </r>
  <r>
    <x v="1"/>
    <x v="3"/>
    <n v="20"/>
  </r>
  <r>
    <x v="1"/>
    <x v="4"/>
    <n v="15"/>
  </r>
  <r>
    <x v="1"/>
    <x v="5"/>
    <n v="31"/>
  </r>
  <r>
    <x v="2"/>
    <x v="0"/>
    <n v="143"/>
  </r>
  <r>
    <x v="2"/>
    <x v="1"/>
    <n v="6"/>
  </r>
  <r>
    <x v="2"/>
    <x v="2"/>
    <n v="52"/>
  </r>
  <r>
    <x v="2"/>
    <x v="3"/>
    <n v="11"/>
  </r>
  <r>
    <x v="2"/>
    <x v="4"/>
    <n v="8"/>
  </r>
  <r>
    <x v="2"/>
    <x v="5"/>
    <n v="17"/>
  </r>
  <r>
    <x v="4"/>
    <x v="0"/>
    <n v="14"/>
  </r>
  <r>
    <x v="4"/>
    <x v="1"/>
    <n v="36"/>
  </r>
  <r>
    <x v="4"/>
    <x v="2"/>
    <n v="11"/>
  </r>
  <r>
    <x v="4"/>
    <x v="3"/>
    <n v="3"/>
  </r>
  <r>
    <x v="4"/>
    <x v="4"/>
    <n v="26"/>
  </r>
  <r>
    <x v="4"/>
    <x v="5"/>
    <n v="35"/>
  </r>
  <r>
    <x v="1"/>
    <x v="0"/>
    <n v="14"/>
  </r>
  <r>
    <x v="1"/>
    <x v="1"/>
    <n v="36"/>
  </r>
  <r>
    <x v="1"/>
    <x v="2"/>
    <n v="11"/>
  </r>
  <r>
    <x v="1"/>
    <x v="3"/>
    <n v="3"/>
  </r>
  <r>
    <x v="1"/>
    <x v="4"/>
    <n v="26"/>
  </r>
  <r>
    <x v="1"/>
    <x v="5"/>
    <n v="35"/>
  </r>
  <r>
    <x v="3"/>
    <x v="0"/>
    <n v="19"/>
  </r>
  <r>
    <x v="3"/>
    <x v="1"/>
    <n v="1"/>
  </r>
  <r>
    <x v="3"/>
    <x v="2"/>
    <n v="20"/>
  </r>
  <r>
    <x v="3"/>
    <x v="3"/>
    <n v="16"/>
  </r>
  <r>
    <x v="3"/>
    <x v="4"/>
    <n v="14"/>
  </r>
  <r>
    <x v="3"/>
    <x v="5"/>
    <n v="28"/>
  </r>
  <r>
    <x v="1"/>
    <x v="0"/>
    <n v="346"/>
  </r>
  <r>
    <x v="1"/>
    <x v="1"/>
    <n v="17"/>
  </r>
  <r>
    <x v="1"/>
    <x v="2"/>
    <n v="48"/>
  </r>
  <r>
    <x v="1"/>
    <x v="3"/>
    <n v="23"/>
  </r>
  <r>
    <x v="1"/>
    <x v="4"/>
    <n v="13"/>
  </r>
  <r>
    <x v="1"/>
    <x v="5"/>
    <n v="13"/>
  </r>
  <r>
    <x v="1"/>
    <x v="0"/>
    <n v="18"/>
  </r>
  <r>
    <x v="1"/>
    <x v="1"/>
    <n v="2"/>
  </r>
  <r>
    <x v="1"/>
    <x v="2"/>
    <n v="19"/>
  </r>
  <r>
    <x v="1"/>
    <x v="3"/>
    <n v="0"/>
  </r>
  <r>
    <x v="1"/>
    <x v="4"/>
    <n v="2"/>
  </r>
  <r>
    <x v="1"/>
    <x v="5"/>
    <n v="6"/>
  </r>
  <r>
    <x v="6"/>
    <x v="0"/>
    <n v="18"/>
  </r>
  <r>
    <x v="6"/>
    <x v="1"/>
    <n v="2"/>
  </r>
  <r>
    <x v="6"/>
    <x v="2"/>
    <n v="19"/>
  </r>
  <r>
    <x v="6"/>
    <x v="3"/>
    <n v="0"/>
  </r>
  <r>
    <x v="6"/>
    <x v="4"/>
    <n v="2"/>
  </r>
  <r>
    <x v="6"/>
    <x v="5"/>
    <n v="6"/>
  </r>
  <r>
    <x v="3"/>
    <x v="0"/>
    <n v="48"/>
  </r>
  <r>
    <x v="3"/>
    <x v="1"/>
    <n v="5"/>
  </r>
  <r>
    <x v="3"/>
    <x v="2"/>
    <n v="48"/>
  </r>
  <r>
    <x v="3"/>
    <x v="3"/>
    <n v="6"/>
  </r>
  <r>
    <x v="3"/>
    <x v="4"/>
    <n v="10"/>
  </r>
  <r>
    <x v="3"/>
    <x v="5"/>
    <n v="7"/>
  </r>
  <r>
    <x v="3"/>
    <x v="0"/>
    <n v="684"/>
  </r>
  <r>
    <x v="3"/>
    <x v="1"/>
    <n v="100"/>
  </r>
  <r>
    <x v="3"/>
    <x v="2"/>
    <n v="801"/>
  </r>
  <r>
    <x v="3"/>
    <x v="3"/>
    <n v="21"/>
  </r>
  <r>
    <x v="3"/>
    <x v="4"/>
    <n v="66"/>
  </r>
  <r>
    <x v="3"/>
    <x v="5"/>
    <n v="0"/>
  </r>
  <r>
    <x v="0"/>
    <x v="0"/>
    <n v="684"/>
  </r>
  <r>
    <x v="0"/>
    <x v="1"/>
    <n v="100"/>
  </r>
  <r>
    <x v="0"/>
    <x v="2"/>
    <n v="801"/>
  </r>
  <r>
    <x v="0"/>
    <x v="3"/>
    <n v="21"/>
  </r>
  <r>
    <x v="0"/>
    <x v="4"/>
    <n v="66"/>
  </r>
  <r>
    <x v="0"/>
    <x v="5"/>
    <n v="0"/>
  </r>
  <r>
    <x v="3"/>
    <x v="0"/>
    <n v="712"/>
  </r>
  <r>
    <x v="3"/>
    <x v="1"/>
    <n v="0"/>
  </r>
  <r>
    <x v="3"/>
    <x v="2"/>
    <n v="45"/>
  </r>
  <r>
    <x v="3"/>
    <x v="3"/>
    <n v="0"/>
  </r>
  <r>
    <x v="3"/>
    <x v="4"/>
    <n v="0"/>
  </r>
  <r>
    <x v="3"/>
    <x v="5"/>
    <n v="191"/>
  </r>
  <r>
    <x v="0"/>
    <x v="0"/>
    <n v="309"/>
  </r>
  <r>
    <x v="0"/>
    <x v="1"/>
    <n v="3"/>
  </r>
  <r>
    <x v="0"/>
    <x v="2"/>
    <n v="24"/>
  </r>
  <r>
    <x v="0"/>
    <x v="3"/>
    <n v="4"/>
  </r>
  <r>
    <x v="0"/>
    <x v="4"/>
    <n v="3"/>
  </r>
  <r>
    <x v="0"/>
    <x v="5"/>
    <n v="20"/>
  </r>
  <r>
    <x v="1"/>
    <x v="0"/>
    <n v="231"/>
  </r>
  <r>
    <x v="1"/>
    <x v="1"/>
    <n v="65"/>
  </r>
  <r>
    <x v="1"/>
    <x v="2"/>
    <n v="196"/>
  </r>
  <r>
    <x v="1"/>
    <x v="3"/>
    <n v="38"/>
  </r>
  <r>
    <x v="1"/>
    <x v="4"/>
    <n v="71"/>
  </r>
  <r>
    <x v="1"/>
    <x v="5"/>
    <n v="124"/>
  </r>
  <r>
    <x v="0"/>
    <x v="0"/>
    <n v="144"/>
  </r>
  <r>
    <x v="0"/>
    <x v="1"/>
    <n v="0"/>
  </r>
  <r>
    <x v="0"/>
    <x v="2"/>
    <n v="7"/>
  </r>
  <r>
    <x v="0"/>
    <x v="3"/>
    <n v="0"/>
  </r>
  <r>
    <x v="0"/>
    <x v="4"/>
    <n v="0"/>
  </r>
  <r>
    <x v="0"/>
    <x v="5"/>
    <n v="6"/>
  </r>
  <r>
    <x v="5"/>
    <x v="0"/>
    <n v="8"/>
  </r>
  <r>
    <x v="5"/>
    <x v="1"/>
    <n v="2"/>
  </r>
  <r>
    <x v="5"/>
    <x v="2"/>
    <n v="15"/>
  </r>
  <r>
    <x v="5"/>
    <x v="3"/>
    <n v="0"/>
  </r>
  <r>
    <x v="5"/>
    <x v="4"/>
    <n v="10"/>
  </r>
  <r>
    <x v="5"/>
    <x v="5"/>
    <n v="18"/>
  </r>
  <r>
    <x v="0"/>
    <x v="0"/>
    <n v="1"/>
  </r>
  <r>
    <x v="0"/>
    <x v="1"/>
    <n v="11"/>
  </r>
  <r>
    <x v="0"/>
    <x v="2"/>
    <n v="5"/>
  </r>
  <r>
    <x v="0"/>
    <x v="3"/>
    <n v="4"/>
  </r>
  <r>
    <x v="0"/>
    <x v="4"/>
    <n v="6"/>
  </r>
  <r>
    <x v="0"/>
    <x v="5"/>
    <n v="9"/>
  </r>
  <r>
    <x v="6"/>
    <x v="0"/>
    <n v="12"/>
  </r>
  <r>
    <x v="6"/>
    <x v="1"/>
    <n v="23"/>
  </r>
  <r>
    <x v="6"/>
    <x v="2"/>
    <n v="38"/>
  </r>
  <r>
    <x v="6"/>
    <x v="3"/>
    <n v="30"/>
  </r>
  <r>
    <x v="6"/>
    <x v="4"/>
    <n v="18"/>
  </r>
  <r>
    <x v="6"/>
    <x v="5"/>
    <n v="7"/>
  </r>
  <r>
    <x v="6"/>
    <x v="0"/>
    <n v="115"/>
  </r>
  <r>
    <x v="6"/>
    <x v="1"/>
    <n v="27"/>
  </r>
  <r>
    <x v="6"/>
    <x v="2"/>
    <n v="44"/>
  </r>
  <r>
    <x v="6"/>
    <x v="3"/>
    <n v="4"/>
  </r>
  <r>
    <x v="6"/>
    <x v="4"/>
    <n v="146"/>
  </r>
  <r>
    <x v="6"/>
    <x v="5"/>
    <n v="139"/>
  </r>
  <r>
    <x v="0"/>
    <x v="0"/>
    <n v="397"/>
  </r>
  <r>
    <x v="0"/>
    <x v="1"/>
    <n v="46"/>
  </r>
  <r>
    <x v="0"/>
    <x v="2"/>
    <n v="288"/>
  </r>
  <r>
    <x v="0"/>
    <x v="3"/>
    <n v="20"/>
  </r>
  <r>
    <x v="0"/>
    <x v="4"/>
    <n v="38"/>
  </r>
  <r>
    <x v="0"/>
    <x v="5"/>
    <n v="70"/>
  </r>
  <r>
    <x v="0"/>
    <x v="0"/>
    <n v="24"/>
  </r>
  <r>
    <x v="0"/>
    <x v="1"/>
    <n v="1"/>
  </r>
  <r>
    <x v="0"/>
    <x v="2"/>
    <n v="108"/>
  </r>
  <r>
    <x v="0"/>
    <x v="3"/>
    <n v="29"/>
  </r>
  <r>
    <x v="0"/>
    <x v="4"/>
    <n v="29"/>
  </r>
  <r>
    <x v="0"/>
    <x v="5"/>
    <n v="14"/>
  </r>
  <r>
    <x v="2"/>
    <x v="0"/>
    <n v="899"/>
  </r>
  <r>
    <x v="2"/>
    <x v="1"/>
    <n v="102"/>
  </r>
  <r>
    <x v="2"/>
    <x v="2"/>
    <n v="838"/>
  </r>
  <r>
    <x v="2"/>
    <x v="3"/>
    <n v="133"/>
  </r>
  <r>
    <x v="2"/>
    <x v="4"/>
    <n v="102"/>
  </r>
  <r>
    <x v="2"/>
    <x v="5"/>
    <n v="40"/>
  </r>
  <r>
    <x v="6"/>
    <x v="0"/>
    <n v="899"/>
  </r>
  <r>
    <x v="6"/>
    <x v="1"/>
    <n v="102"/>
  </r>
  <r>
    <x v="6"/>
    <x v="2"/>
    <n v="838"/>
  </r>
  <r>
    <x v="6"/>
    <x v="3"/>
    <n v="133"/>
  </r>
  <r>
    <x v="6"/>
    <x v="4"/>
    <n v="102"/>
  </r>
  <r>
    <x v="6"/>
    <x v="5"/>
    <n v="40"/>
  </r>
  <r>
    <x v="0"/>
    <x v="0"/>
    <n v="897"/>
  </r>
  <r>
    <x v="0"/>
    <x v="1"/>
    <n v="126"/>
  </r>
  <r>
    <x v="0"/>
    <x v="2"/>
    <n v="196"/>
  </r>
  <r>
    <x v="0"/>
    <x v="3"/>
    <n v="91"/>
  </r>
  <r>
    <x v="0"/>
    <x v="4"/>
    <n v="112"/>
  </r>
  <r>
    <x v="0"/>
    <x v="5"/>
    <n v="37"/>
  </r>
  <r>
    <x v="2"/>
    <x v="0"/>
    <n v="25"/>
  </r>
  <r>
    <x v="2"/>
    <x v="1"/>
    <n v="0"/>
  </r>
  <r>
    <x v="2"/>
    <x v="2"/>
    <n v="11"/>
  </r>
  <r>
    <x v="2"/>
    <x v="3"/>
    <n v="3"/>
  </r>
  <r>
    <x v="2"/>
    <x v="4"/>
    <n v="0"/>
  </r>
  <r>
    <x v="2"/>
    <x v="5"/>
    <n v="15"/>
  </r>
  <r>
    <x v="0"/>
    <x v="0"/>
    <n v="734"/>
  </r>
  <r>
    <x v="0"/>
    <x v="1"/>
    <n v="26"/>
  </r>
  <r>
    <x v="0"/>
    <x v="2"/>
    <n v="70"/>
  </r>
  <r>
    <x v="0"/>
    <x v="3"/>
    <n v="11"/>
  </r>
  <r>
    <x v="0"/>
    <x v="4"/>
    <n v="44"/>
  </r>
  <r>
    <x v="0"/>
    <x v="5"/>
    <n v="17"/>
  </r>
  <r>
    <x v="0"/>
    <x v="0"/>
    <n v="166"/>
  </r>
  <r>
    <x v="0"/>
    <x v="1"/>
    <n v="5"/>
  </r>
  <r>
    <x v="0"/>
    <x v="2"/>
    <n v="107"/>
  </r>
  <r>
    <x v="0"/>
    <x v="3"/>
    <n v="11"/>
  </r>
  <r>
    <x v="0"/>
    <x v="4"/>
    <n v="8"/>
  </r>
  <r>
    <x v="0"/>
    <x v="5"/>
    <n v="29"/>
  </r>
  <r>
    <x v="0"/>
    <x v="0"/>
    <n v="136"/>
  </r>
  <r>
    <x v="0"/>
    <x v="1"/>
    <n v="1"/>
  </r>
  <r>
    <x v="0"/>
    <x v="2"/>
    <n v="12"/>
  </r>
  <r>
    <x v="0"/>
    <x v="3"/>
    <n v="0"/>
  </r>
  <r>
    <x v="0"/>
    <x v="4"/>
    <n v="3"/>
  </r>
  <r>
    <x v="0"/>
    <x v="5"/>
    <n v="32"/>
  </r>
  <r>
    <x v="6"/>
    <x v="0"/>
    <n v="756"/>
  </r>
  <r>
    <x v="6"/>
    <x v="1"/>
    <n v="138"/>
  </r>
  <r>
    <x v="6"/>
    <x v="2"/>
    <n v="354"/>
  </r>
  <r>
    <x v="6"/>
    <x v="3"/>
    <n v="160"/>
  </r>
  <r>
    <x v="6"/>
    <x v="4"/>
    <n v="169"/>
  </r>
  <r>
    <x v="6"/>
    <x v="5"/>
    <n v="61"/>
  </r>
  <r>
    <x v="2"/>
    <x v="0"/>
    <n v="5"/>
  </r>
  <r>
    <x v="2"/>
    <x v="1"/>
    <n v="4"/>
  </r>
  <r>
    <x v="2"/>
    <x v="2"/>
    <n v="10"/>
  </r>
  <r>
    <x v="2"/>
    <x v="3"/>
    <n v="2"/>
  </r>
  <r>
    <x v="2"/>
    <x v="4"/>
    <n v="2"/>
  </r>
  <r>
    <x v="2"/>
    <x v="5"/>
    <n v="7"/>
  </r>
  <r>
    <x v="0"/>
    <x v="0"/>
    <n v="35"/>
  </r>
  <r>
    <x v="0"/>
    <x v="1"/>
    <n v="0"/>
  </r>
  <r>
    <x v="0"/>
    <x v="2"/>
    <n v="13"/>
  </r>
  <r>
    <x v="0"/>
    <x v="3"/>
    <n v="2"/>
  </r>
  <r>
    <x v="0"/>
    <x v="4"/>
    <n v="0"/>
  </r>
  <r>
    <x v="0"/>
    <x v="5"/>
    <n v="2"/>
  </r>
  <r>
    <x v="0"/>
    <x v="0"/>
    <n v="20"/>
  </r>
  <r>
    <x v="0"/>
    <x v="1"/>
    <n v="2"/>
  </r>
  <r>
    <x v="0"/>
    <x v="2"/>
    <n v="14"/>
  </r>
  <r>
    <x v="0"/>
    <x v="3"/>
    <n v="3"/>
  </r>
  <r>
    <x v="0"/>
    <x v="4"/>
    <n v="0"/>
  </r>
  <r>
    <x v="0"/>
    <x v="5"/>
    <n v="10"/>
  </r>
  <r>
    <x v="0"/>
    <x v="0"/>
    <n v="267"/>
  </r>
  <r>
    <x v="0"/>
    <x v="1"/>
    <n v="6"/>
  </r>
  <r>
    <x v="0"/>
    <x v="2"/>
    <n v="54"/>
  </r>
  <r>
    <x v="0"/>
    <x v="3"/>
    <n v="8"/>
  </r>
  <r>
    <x v="0"/>
    <x v="4"/>
    <n v="3"/>
  </r>
  <r>
    <x v="0"/>
    <x v="5"/>
    <n v="50"/>
  </r>
  <r>
    <x v="0"/>
    <x v="0"/>
    <n v="412"/>
  </r>
  <r>
    <x v="0"/>
    <x v="1"/>
    <n v="172"/>
  </r>
  <r>
    <x v="0"/>
    <x v="2"/>
    <n v="153"/>
  </r>
  <r>
    <x v="0"/>
    <x v="3"/>
    <n v="150"/>
  </r>
  <r>
    <x v="0"/>
    <x v="4"/>
    <n v="105"/>
  </r>
  <r>
    <x v="0"/>
    <x v="5"/>
    <n v="57"/>
  </r>
  <r>
    <x v="0"/>
    <x v="0"/>
    <n v="127"/>
  </r>
  <r>
    <x v="0"/>
    <x v="1"/>
    <n v="1"/>
  </r>
  <r>
    <x v="0"/>
    <x v="2"/>
    <n v="56"/>
  </r>
  <r>
    <x v="0"/>
    <x v="3"/>
    <n v="0"/>
  </r>
  <r>
    <x v="0"/>
    <x v="4"/>
    <n v="1"/>
  </r>
  <r>
    <x v="0"/>
    <x v="5"/>
    <n v="31"/>
  </r>
  <r>
    <x v="1"/>
    <x v="0"/>
    <n v="1279"/>
  </r>
  <r>
    <x v="1"/>
    <x v="1"/>
    <n v="15"/>
  </r>
  <r>
    <x v="1"/>
    <x v="2"/>
    <n v="287"/>
  </r>
  <r>
    <x v="1"/>
    <x v="3"/>
    <n v="20"/>
  </r>
  <r>
    <x v="1"/>
    <x v="4"/>
    <n v="0"/>
  </r>
  <r>
    <x v="1"/>
    <x v="5"/>
    <n v="15"/>
  </r>
  <r>
    <x v="2"/>
    <x v="0"/>
    <n v="11"/>
  </r>
  <r>
    <x v="2"/>
    <x v="1"/>
    <n v="0"/>
  </r>
  <r>
    <x v="2"/>
    <x v="2"/>
    <n v="36"/>
  </r>
  <r>
    <x v="2"/>
    <x v="3"/>
    <n v="15"/>
  </r>
  <r>
    <x v="2"/>
    <x v="4"/>
    <n v="5"/>
  </r>
  <r>
    <x v="2"/>
    <x v="5"/>
    <n v="12"/>
  </r>
  <r>
    <x v="0"/>
    <x v="0"/>
    <n v="28"/>
  </r>
  <r>
    <x v="0"/>
    <x v="1"/>
    <n v="34"/>
  </r>
  <r>
    <x v="0"/>
    <x v="2"/>
    <n v="62"/>
  </r>
  <r>
    <x v="0"/>
    <x v="3"/>
    <n v="11"/>
  </r>
  <r>
    <x v="0"/>
    <x v="4"/>
    <n v="14"/>
  </r>
  <r>
    <x v="0"/>
    <x v="5"/>
    <n v="44"/>
  </r>
  <r>
    <x v="0"/>
    <x v="0"/>
    <n v="1004"/>
  </r>
  <r>
    <x v="0"/>
    <x v="1"/>
    <n v="59"/>
  </r>
  <r>
    <x v="0"/>
    <x v="2"/>
    <n v="265"/>
  </r>
  <r>
    <x v="0"/>
    <x v="3"/>
    <n v="115"/>
  </r>
  <r>
    <x v="0"/>
    <x v="4"/>
    <n v="59"/>
  </r>
  <r>
    <x v="0"/>
    <x v="5"/>
    <n v="27"/>
  </r>
  <r>
    <x v="0"/>
    <x v="0"/>
    <n v="1004"/>
  </r>
  <r>
    <x v="0"/>
    <x v="1"/>
    <n v="59"/>
  </r>
  <r>
    <x v="0"/>
    <x v="2"/>
    <n v="265"/>
  </r>
  <r>
    <x v="0"/>
    <x v="3"/>
    <n v="115"/>
  </r>
  <r>
    <x v="0"/>
    <x v="4"/>
    <n v="59"/>
  </r>
  <r>
    <x v="0"/>
    <x v="5"/>
    <n v="27"/>
  </r>
  <r>
    <x v="6"/>
    <x v="0"/>
    <n v="382"/>
  </r>
  <r>
    <x v="6"/>
    <x v="1"/>
    <n v="114"/>
  </r>
  <r>
    <x v="6"/>
    <x v="2"/>
    <n v="276"/>
  </r>
  <r>
    <x v="6"/>
    <x v="3"/>
    <n v="75"/>
  </r>
  <r>
    <x v="6"/>
    <x v="4"/>
    <n v="124"/>
  </r>
  <r>
    <x v="6"/>
    <x v="5"/>
    <n v="38"/>
  </r>
  <r>
    <x v="0"/>
    <x v="0"/>
    <n v="6"/>
  </r>
  <r>
    <x v="0"/>
    <x v="1"/>
    <n v="6"/>
  </r>
  <r>
    <x v="0"/>
    <x v="2"/>
    <n v="29"/>
  </r>
  <r>
    <x v="0"/>
    <x v="3"/>
    <n v="12"/>
  </r>
  <r>
    <x v="0"/>
    <x v="4"/>
    <n v="15"/>
  </r>
  <r>
    <x v="0"/>
    <x v="5"/>
    <n v="8"/>
  </r>
  <r>
    <x v="6"/>
    <x v="0"/>
    <n v="138"/>
  </r>
  <r>
    <x v="6"/>
    <x v="1"/>
    <n v="33"/>
  </r>
  <r>
    <x v="6"/>
    <x v="2"/>
    <n v="87"/>
  </r>
  <r>
    <x v="6"/>
    <x v="3"/>
    <n v="28"/>
  </r>
  <r>
    <x v="6"/>
    <x v="4"/>
    <n v="24"/>
  </r>
  <r>
    <x v="6"/>
    <x v="5"/>
    <n v="12"/>
  </r>
  <r>
    <x v="5"/>
    <x v="0"/>
    <n v="104"/>
  </r>
  <r>
    <x v="5"/>
    <x v="1"/>
    <n v="20"/>
  </r>
  <r>
    <x v="5"/>
    <x v="2"/>
    <n v="101"/>
  </r>
  <r>
    <x v="5"/>
    <x v="3"/>
    <n v="24"/>
  </r>
  <r>
    <x v="5"/>
    <x v="4"/>
    <n v="15"/>
  </r>
  <r>
    <x v="5"/>
    <x v="5"/>
    <n v="5"/>
  </r>
  <r>
    <x v="1"/>
    <x v="0"/>
    <n v="479"/>
  </r>
  <r>
    <x v="1"/>
    <x v="1"/>
    <n v="28"/>
  </r>
  <r>
    <x v="1"/>
    <x v="2"/>
    <n v="136"/>
  </r>
  <r>
    <x v="1"/>
    <x v="3"/>
    <n v="75"/>
  </r>
  <r>
    <x v="1"/>
    <x v="4"/>
    <n v="14"/>
  </r>
  <r>
    <x v="1"/>
    <x v="5"/>
    <n v="35"/>
  </r>
  <r>
    <x v="0"/>
    <x v="0"/>
    <n v="35"/>
  </r>
  <r>
    <x v="0"/>
    <x v="1"/>
    <n v="0"/>
  </r>
  <r>
    <x v="0"/>
    <x v="2"/>
    <n v="11"/>
  </r>
  <r>
    <x v="0"/>
    <x v="3"/>
    <n v="0"/>
  </r>
  <r>
    <x v="0"/>
    <x v="4"/>
    <n v="0"/>
  </r>
  <r>
    <x v="0"/>
    <x v="5"/>
    <n v="2"/>
  </r>
  <r>
    <x v="0"/>
    <x v="0"/>
    <n v="8"/>
  </r>
  <r>
    <x v="0"/>
    <x v="1"/>
    <n v="4"/>
  </r>
  <r>
    <x v="0"/>
    <x v="2"/>
    <n v="10"/>
  </r>
  <r>
    <x v="0"/>
    <x v="3"/>
    <n v="6"/>
  </r>
  <r>
    <x v="0"/>
    <x v="4"/>
    <n v="7"/>
  </r>
  <r>
    <x v="0"/>
    <x v="5"/>
    <n v="6"/>
  </r>
  <r>
    <x v="5"/>
    <x v="0"/>
    <n v="20"/>
  </r>
  <r>
    <x v="5"/>
    <x v="1"/>
    <n v="2"/>
  </r>
  <r>
    <x v="5"/>
    <x v="2"/>
    <n v="1582"/>
  </r>
  <r>
    <x v="5"/>
    <x v="3"/>
    <n v="1"/>
  </r>
  <r>
    <x v="5"/>
    <x v="4"/>
    <n v="2"/>
  </r>
  <r>
    <x v="5"/>
    <x v="5"/>
    <n v="1"/>
  </r>
  <r>
    <x v="0"/>
    <x v="0"/>
    <n v="199"/>
  </r>
  <r>
    <x v="0"/>
    <x v="1"/>
    <n v="12"/>
  </r>
  <r>
    <x v="0"/>
    <x v="2"/>
    <n v="31"/>
  </r>
  <r>
    <x v="0"/>
    <x v="3"/>
    <n v="3"/>
  </r>
  <r>
    <x v="0"/>
    <x v="4"/>
    <n v="12"/>
  </r>
  <r>
    <x v="0"/>
    <x v="5"/>
    <n v="7"/>
  </r>
  <r>
    <x v="6"/>
    <x v="0"/>
    <n v="901"/>
  </r>
  <r>
    <x v="6"/>
    <x v="1"/>
    <n v="61"/>
  </r>
  <r>
    <x v="6"/>
    <x v="2"/>
    <n v="757"/>
  </r>
  <r>
    <x v="6"/>
    <x v="3"/>
    <n v="186"/>
  </r>
  <r>
    <x v="6"/>
    <x v="4"/>
    <n v="163"/>
  </r>
  <r>
    <x v="6"/>
    <x v="5"/>
    <n v="20"/>
  </r>
  <r>
    <x v="0"/>
    <x v="0"/>
    <n v="997"/>
  </r>
  <r>
    <x v="0"/>
    <x v="1"/>
    <n v="15"/>
  </r>
  <r>
    <x v="0"/>
    <x v="2"/>
    <n v="414"/>
  </r>
  <r>
    <x v="0"/>
    <x v="3"/>
    <n v="99"/>
  </r>
  <r>
    <x v="0"/>
    <x v="4"/>
    <n v="30"/>
  </r>
  <r>
    <x v="0"/>
    <x v="5"/>
    <n v="76"/>
  </r>
  <r>
    <x v="4"/>
    <x v="0"/>
    <n v="997"/>
  </r>
  <r>
    <x v="4"/>
    <x v="1"/>
    <n v="15"/>
  </r>
  <r>
    <x v="4"/>
    <x v="2"/>
    <n v="414"/>
  </r>
  <r>
    <x v="4"/>
    <x v="3"/>
    <n v="99"/>
  </r>
  <r>
    <x v="4"/>
    <x v="4"/>
    <n v="30"/>
  </r>
  <r>
    <x v="4"/>
    <x v="5"/>
    <n v="76"/>
  </r>
  <r>
    <x v="0"/>
    <x v="0"/>
    <n v="508"/>
  </r>
  <r>
    <x v="0"/>
    <x v="1"/>
    <n v="11"/>
  </r>
  <r>
    <x v="0"/>
    <x v="2"/>
    <n v="59"/>
  </r>
  <r>
    <x v="0"/>
    <x v="3"/>
    <n v="23"/>
  </r>
  <r>
    <x v="0"/>
    <x v="4"/>
    <n v="5"/>
  </r>
  <r>
    <x v="0"/>
    <x v="5"/>
    <n v="29"/>
  </r>
  <r>
    <x v="0"/>
    <x v="0"/>
    <n v="538"/>
  </r>
  <r>
    <x v="0"/>
    <x v="1"/>
    <n v="13"/>
  </r>
  <r>
    <x v="0"/>
    <x v="2"/>
    <n v="91"/>
  </r>
  <r>
    <x v="0"/>
    <x v="3"/>
    <n v="17"/>
  </r>
  <r>
    <x v="0"/>
    <x v="4"/>
    <n v="6"/>
  </r>
  <r>
    <x v="0"/>
    <x v="5"/>
    <n v="26"/>
  </r>
  <r>
    <x v="1"/>
    <x v="0"/>
    <n v="62"/>
  </r>
  <r>
    <x v="1"/>
    <x v="1"/>
    <n v="1"/>
  </r>
  <r>
    <x v="1"/>
    <x v="2"/>
    <n v="20"/>
  </r>
  <r>
    <x v="1"/>
    <x v="3"/>
    <n v="4"/>
  </r>
  <r>
    <x v="1"/>
    <x v="4"/>
    <n v="0"/>
  </r>
  <r>
    <x v="1"/>
    <x v="5"/>
    <n v="7"/>
  </r>
  <r>
    <x v="0"/>
    <x v="0"/>
    <n v="982"/>
  </r>
  <r>
    <x v="0"/>
    <x v="1"/>
    <n v="17"/>
  </r>
  <r>
    <x v="0"/>
    <x v="2"/>
    <n v="672"/>
  </r>
  <r>
    <x v="0"/>
    <x v="3"/>
    <n v="23"/>
  </r>
  <r>
    <x v="0"/>
    <x v="4"/>
    <n v="34"/>
  </r>
  <r>
    <x v="0"/>
    <x v="5"/>
    <n v="51"/>
  </r>
  <r>
    <x v="5"/>
    <x v="0"/>
    <n v="466"/>
  </r>
  <r>
    <x v="5"/>
    <x v="1"/>
    <n v="22"/>
  </r>
  <r>
    <x v="5"/>
    <x v="2"/>
    <n v="432"/>
  </r>
  <r>
    <x v="5"/>
    <x v="3"/>
    <n v="147"/>
  </r>
  <r>
    <x v="5"/>
    <x v="4"/>
    <n v="113"/>
  </r>
  <r>
    <x v="5"/>
    <x v="5"/>
    <n v="102"/>
  </r>
  <r>
    <x v="0"/>
    <x v="0"/>
    <n v="44"/>
  </r>
  <r>
    <x v="0"/>
    <x v="1"/>
    <n v="2"/>
  </r>
  <r>
    <x v="0"/>
    <x v="2"/>
    <n v="11"/>
  </r>
  <r>
    <x v="0"/>
    <x v="3"/>
    <n v="2"/>
  </r>
  <r>
    <x v="0"/>
    <x v="4"/>
    <n v="3"/>
  </r>
  <r>
    <x v="0"/>
    <x v="5"/>
    <n v="7"/>
  </r>
  <r>
    <x v="0"/>
    <x v="0"/>
    <n v="920"/>
  </r>
  <r>
    <x v="0"/>
    <x v="1"/>
    <n v="138"/>
  </r>
  <r>
    <x v="0"/>
    <x v="2"/>
    <n v="168"/>
  </r>
  <r>
    <x v="0"/>
    <x v="3"/>
    <n v="36"/>
  </r>
  <r>
    <x v="0"/>
    <x v="4"/>
    <n v="46"/>
  </r>
  <r>
    <x v="0"/>
    <x v="5"/>
    <n v="30"/>
  </r>
  <r>
    <x v="2"/>
    <x v="0"/>
    <n v="459"/>
  </r>
  <r>
    <x v="2"/>
    <x v="1"/>
    <n v="0"/>
  </r>
  <r>
    <x v="2"/>
    <x v="2"/>
    <n v="24"/>
  </r>
  <r>
    <x v="2"/>
    <x v="3"/>
    <n v="6"/>
  </r>
  <r>
    <x v="2"/>
    <x v="4"/>
    <n v="0"/>
  </r>
  <r>
    <x v="2"/>
    <x v="5"/>
    <n v="4"/>
  </r>
  <r>
    <x v="2"/>
    <x v="0"/>
    <n v="459"/>
  </r>
  <r>
    <x v="2"/>
    <x v="1"/>
    <n v="0"/>
  </r>
  <r>
    <x v="2"/>
    <x v="2"/>
    <n v="24"/>
  </r>
  <r>
    <x v="2"/>
    <x v="3"/>
    <n v="6"/>
  </r>
  <r>
    <x v="2"/>
    <x v="4"/>
    <n v="0"/>
  </r>
  <r>
    <x v="2"/>
    <x v="5"/>
    <n v="4"/>
  </r>
  <r>
    <x v="2"/>
    <x v="0"/>
    <n v="433"/>
  </r>
  <r>
    <x v="2"/>
    <x v="1"/>
    <n v="89"/>
  </r>
  <r>
    <x v="2"/>
    <x v="2"/>
    <n v="650"/>
  </r>
  <r>
    <x v="2"/>
    <x v="3"/>
    <n v="16"/>
  </r>
  <r>
    <x v="2"/>
    <x v="4"/>
    <n v="102"/>
  </r>
  <r>
    <x v="2"/>
    <x v="5"/>
    <n v="102"/>
  </r>
  <r>
    <x v="1"/>
    <x v="0"/>
    <n v="563"/>
  </r>
  <r>
    <x v="1"/>
    <x v="1"/>
    <n v="50"/>
  </r>
  <r>
    <x v="1"/>
    <x v="2"/>
    <n v="774"/>
  </r>
  <r>
    <x v="1"/>
    <x v="3"/>
    <n v="28"/>
  </r>
  <r>
    <x v="1"/>
    <x v="4"/>
    <n v="31"/>
  </r>
  <r>
    <x v="1"/>
    <x v="5"/>
    <n v="187"/>
  </r>
  <r>
    <x v="6"/>
    <x v="0"/>
    <n v="73"/>
  </r>
  <r>
    <x v="6"/>
    <x v="1"/>
    <n v="28"/>
  </r>
  <r>
    <x v="6"/>
    <x v="2"/>
    <n v="217"/>
  </r>
  <r>
    <x v="6"/>
    <x v="3"/>
    <n v="10"/>
  </r>
  <r>
    <x v="6"/>
    <x v="4"/>
    <n v="24"/>
  </r>
  <r>
    <x v="6"/>
    <x v="5"/>
    <n v="115"/>
  </r>
  <r>
    <x v="0"/>
    <x v="0"/>
    <n v="192"/>
  </r>
  <r>
    <x v="0"/>
    <x v="1"/>
    <n v="5"/>
  </r>
  <r>
    <x v="0"/>
    <x v="2"/>
    <n v="53"/>
  </r>
  <r>
    <x v="0"/>
    <x v="3"/>
    <n v="0"/>
  </r>
  <r>
    <x v="0"/>
    <x v="4"/>
    <n v="5"/>
  </r>
  <r>
    <x v="0"/>
    <x v="5"/>
    <n v="15"/>
  </r>
  <r>
    <x v="0"/>
    <x v="0"/>
    <n v="5"/>
  </r>
  <r>
    <x v="0"/>
    <x v="1"/>
    <n v="17"/>
  </r>
  <r>
    <x v="0"/>
    <x v="2"/>
    <n v="17"/>
  </r>
  <r>
    <x v="0"/>
    <x v="3"/>
    <n v="13"/>
  </r>
  <r>
    <x v="0"/>
    <x v="4"/>
    <n v="14"/>
  </r>
  <r>
    <x v="0"/>
    <x v="5"/>
    <n v="34"/>
  </r>
  <r>
    <x v="0"/>
    <x v="0"/>
    <n v="453"/>
  </r>
  <r>
    <x v="0"/>
    <x v="1"/>
    <n v="38"/>
  </r>
  <r>
    <x v="0"/>
    <x v="2"/>
    <n v="279"/>
  </r>
  <r>
    <x v="0"/>
    <x v="3"/>
    <n v="188"/>
  </r>
  <r>
    <x v="0"/>
    <x v="4"/>
    <n v="38"/>
  </r>
  <r>
    <x v="0"/>
    <x v="5"/>
    <n v="183"/>
  </r>
  <r>
    <x v="6"/>
    <x v="0"/>
    <n v="54"/>
  </r>
  <r>
    <x v="6"/>
    <x v="1"/>
    <n v="0"/>
  </r>
  <r>
    <x v="6"/>
    <x v="2"/>
    <n v="7"/>
  </r>
  <r>
    <x v="6"/>
    <x v="3"/>
    <n v="0"/>
  </r>
  <r>
    <x v="6"/>
    <x v="4"/>
    <n v="0"/>
  </r>
  <r>
    <x v="6"/>
    <x v="5"/>
    <n v="4"/>
  </r>
  <r>
    <x v="3"/>
    <x v="0"/>
    <n v="54"/>
  </r>
  <r>
    <x v="3"/>
    <x v="1"/>
    <n v="0"/>
  </r>
  <r>
    <x v="3"/>
    <x v="2"/>
    <n v="7"/>
  </r>
  <r>
    <x v="3"/>
    <x v="3"/>
    <n v="0"/>
  </r>
  <r>
    <x v="3"/>
    <x v="4"/>
    <n v="0"/>
  </r>
  <r>
    <x v="3"/>
    <x v="5"/>
    <n v="4"/>
  </r>
  <r>
    <x v="0"/>
    <x v="0"/>
    <n v="273"/>
  </r>
  <r>
    <x v="0"/>
    <x v="1"/>
    <n v="86"/>
  </r>
  <r>
    <x v="0"/>
    <x v="2"/>
    <n v="208"/>
  </r>
  <r>
    <x v="0"/>
    <x v="3"/>
    <n v="177"/>
  </r>
  <r>
    <x v="0"/>
    <x v="4"/>
    <n v="14"/>
  </r>
  <r>
    <x v="0"/>
    <x v="5"/>
    <n v="43"/>
  </r>
  <r>
    <x v="0"/>
    <x v="0"/>
    <n v="362"/>
  </r>
  <r>
    <x v="0"/>
    <x v="1"/>
    <n v="17"/>
  </r>
  <r>
    <x v="0"/>
    <x v="2"/>
    <n v="398"/>
  </r>
  <r>
    <x v="0"/>
    <x v="3"/>
    <n v="80"/>
  </r>
  <r>
    <x v="0"/>
    <x v="4"/>
    <n v="35"/>
  </r>
  <r>
    <x v="0"/>
    <x v="5"/>
    <n v="61"/>
  </r>
  <r>
    <x v="0"/>
    <x v="0"/>
    <n v="24"/>
  </r>
  <r>
    <x v="0"/>
    <x v="1"/>
    <n v="0"/>
  </r>
  <r>
    <x v="0"/>
    <x v="2"/>
    <n v="8"/>
  </r>
  <r>
    <x v="0"/>
    <x v="3"/>
    <n v="0"/>
  </r>
  <r>
    <x v="0"/>
    <x v="4"/>
    <n v="1"/>
  </r>
  <r>
    <x v="0"/>
    <x v="5"/>
    <n v="4"/>
  </r>
  <r>
    <x v="0"/>
    <x v="0"/>
    <n v="0"/>
  </r>
  <r>
    <x v="0"/>
    <x v="1"/>
    <n v="6"/>
  </r>
  <r>
    <x v="0"/>
    <x v="2"/>
    <n v="3"/>
  </r>
  <r>
    <x v="0"/>
    <x v="3"/>
    <n v="7"/>
  </r>
  <r>
    <x v="0"/>
    <x v="4"/>
    <n v="6"/>
  </r>
  <r>
    <x v="0"/>
    <x v="5"/>
    <n v="12"/>
  </r>
  <r>
    <x v="0"/>
    <x v="0"/>
    <n v="0"/>
  </r>
  <r>
    <x v="0"/>
    <x v="1"/>
    <n v="6"/>
  </r>
  <r>
    <x v="0"/>
    <x v="2"/>
    <n v="3"/>
  </r>
  <r>
    <x v="0"/>
    <x v="3"/>
    <n v="7"/>
  </r>
  <r>
    <x v="0"/>
    <x v="4"/>
    <n v="6"/>
  </r>
  <r>
    <x v="0"/>
    <x v="5"/>
    <n v="12"/>
  </r>
  <r>
    <x v="3"/>
    <x v="0"/>
    <n v="55"/>
  </r>
  <r>
    <x v="3"/>
    <x v="1"/>
    <n v="0"/>
  </r>
  <r>
    <x v="3"/>
    <x v="2"/>
    <n v="6"/>
  </r>
  <r>
    <x v="3"/>
    <x v="3"/>
    <n v="2"/>
  </r>
  <r>
    <x v="3"/>
    <x v="4"/>
    <n v="0"/>
  </r>
  <r>
    <x v="3"/>
    <x v="5"/>
    <n v="4"/>
  </r>
  <r>
    <x v="0"/>
    <x v="0"/>
    <n v="55"/>
  </r>
  <r>
    <x v="0"/>
    <x v="1"/>
    <n v="0"/>
  </r>
  <r>
    <x v="0"/>
    <x v="2"/>
    <n v="6"/>
  </r>
  <r>
    <x v="0"/>
    <x v="3"/>
    <n v="2"/>
  </r>
  <r>
    <x v="0"/>
    <x v="4"/>
    <n v="0"/>
  </r>
  <r>
    <x v="0"/>
    <x v="5"/>
    <n v="4"/>
  </r>
  <r>
    <x v="5"/>
    <x v="0"/>
    <n v="15"/>
  </r>
  <r>
    <x v="5"/>
    <x v="1"/>
    <n v="6"/>
  </r>
  <r>
    <x v="5"/>
    <x v="2"/>
    <n v="8"/>
  </r>
  <r>
    <x v="5"/>
    <x v="3"/>
    <n v="7"/>
  </r>
  <r>
    <x v="5"/>
    <x v="4"/>
    <n v="4"/>
  </r>
  <r>
    <x v="5"/>
    <x v="5"/>
    <n v="25"/>
  </r>
  <r>
    <x v="2"/>
    <x v="0"/>
    <n v="321"/>
  </r>
  <r>
    <x v="2"/>
    <x v="1"/>
    <n v="11"/>
  </r>
  <r>
    <x v="2"/>
    <x v="2"/>
    <n v="309"/>
  </r>
  <r>
    <x v="2"/>
    <x v="3"/>
    <n v="33"/>
  </r>
  <r>
    <x v="2"/>
    <x v="4"/>
    <n v="26"/>
  </r>
  <r>
    <x v="2"/>
    <x v="5"/>
    <n v="34"/>
  </r>
  <r>
    <x v="2"/>
    <x v="0"/>
    <n v="372"/>
  </r>
  <r>
    <x v="2"/>
    <x v="1"/>
    <n v="18"/>
  </r>
  <r>
    <x v="2"/>
    <x v="2"/>
    <n v="126"/>
  </r>
  <r>
    <x v="2"/>
    <x v="3"/>
    <n v="47"/>
  </r>
  <r>
    <x v="2"/>
    <x v="4"/>
    <n v="48"/>
  </r>
  <r>
    <x v="2"/>
    <x v="5"/>
    <n v="78"/>
  </r>
  <r>
    <x v="0"/>
    <x v="0"/>
    <n v="5"/>
  </r>
  <r>
    <x v="0"/>
    <x v="1"/>
    <n v="10"/>
  </r>
  <r>
    <x v="0"/>
    <x v="2"/>
    <n v="13"/>
  </r>
  <r>
    <x v="0"/>
    <x v="3"/>
    <n v="3"/>
  </r>
  <r>
    <x v="0"/>
    <x v="4"/>
    <n v="8"/>
  </r>
  <r>
    <x v="0"/>
    <x v="5"/>
    <n v="16"/>
  </r>
  <r>
    <x v="0"/>
    <x v="0"/>
    <n v="185"/>
  </r>
  <r>
    <x v="0"/>
    <x v="1"/>
    <n v="2"/>
  </r>
  <r>
    <x v="0"/>
    <x v="2"/>
    <n v="88"/>
  </r>
  <r>
    <x v="0"/>
    <x v="3"/>
    <n v="15"/>
  </r>
  <r>
    <x v="0"/>
    <x v="4"/>
    <n v="5"/>
  </r>
  <r>
    <x v="0"/>
    <x v="5"/>
    <n v="14"/>
  </r>
  <r>
    <x v="5"/>
    <x v="0"/>
    <n v="267"/>
  </r>
  <r>
    <x v="5"/>
    <x v="1"/>
    <n v="38"/>
  </r>
  <r>
    <x v="5"/>
    <x v="2"/>
    <n v="701"/>
  </r>
  <r>
    <x v="5"/>
    <x v="3"/>
    <n v="149"/>
  </r>
  <r>
    <x v="5"/>
    <x v="4"/>
    <n v="165"/>
  </r>
  <r>
    <x v="5"/>
    <x v="5"/>
    <n v="63"/>
  </r>
  <r>
    <x v="1"/>
    <x v="0"/>
    <n v="169"/>
  </r>
  <r>
    <x v="1"/>
    <x v="1"/>
    <n v="24"/>
  </r>
  <r>
    <x v="1"/>
    <x v="2"/>
    <n v="553"/>
  </r>
  <r>
    <x v="1"/>
    <x v="3"/>
    <n v="188"/>
  </r>
  <r>
    <x v="1"/>
    <x v="4"/>
    <n v="0"/>
  </r>
  <r>
    <x v="1"/>
    <x v="5"/>
    <n v="1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13:B18" firstHeaderRow="1" firstDataRow="1" firstDataCol="1"/>
  <pivotFields count="30">
    <pivotField showAll="0" defaultSubtotal="0"/>
    <pivotField showAll="0" defaultSubtotal="0"/>
    <pivotField numFmtId="1" showAll="0" defaultSubtotal="0"/>
    <pivotField showAll="0" defaultSubtotal="0"/>
    <pivotField axis="axisRow" showAll="0" sortType="descending" defaultSubtotal="0">
      <items count="5">
        <item x="2"/>
        <item x="4"/>
        <item x="0"/>
        <item x="3"/>
        <item x="1"/>
      </items>
      <autoSortScope>
        <pivotArea dataOnly="0" outline="0" fieldPosition="0">
          <references count="1">
            <reference field="4294967294" count="1" selected="0">
              <x v="0"/>
            </reference>
          </references>
        </pivotArea>
      </autoSortScope>
    </pivotField>
    <pivotField showAll="0" defaultSubtotal="0">
      <items count="8">
        <item h="1" x="7"/>
        <item h="1" x="6"/>
        <item h="1" x="0"/>
        <item h="1" x="2"/>
        <item h="1" x="1"/>
        <item h="1" x="3"/>
        <item x="4"/>
        <item h="1" x="5"/>
      </items>
    </pivotField>
    <pivotField dataField="1" showAll="0" defaultSubtotal="0"/>
    <pivotField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4"/>
  </rowFields>
  <rowItems count="5">
    <i>
      <x v="4"/>
    </i>
    <i>
      <x v="3"/>
    </i>
    <i>
      <x v="2"/>
    </i>
    <i>
      <x/>
    </i>
    <i>
      <x v="1"/>
    </i>
  </rowItems>
  <colItems count="1">
    <i/>
  </colItems>
  <dataFields count="1">
    <dataField name="Average of  Income " fld="6"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roductIncPivot" cacheId="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8" firstHeaderRow="1" firstDataRow="1" firstDataCol="1"/>
  <pivotFields count="30">
    <pivotField dataField="1" showAll="0" defaultSubtotal="0"/>
    <pivotField showAll="0" defaultSubtotal="0"/>
    <pivotField numFmtId="1" showAll="0" defaultSubtotal="0"/>
    <pivotField showAll="0" defaultSubtotal="0"/>
    <pivotField axis="axisRow" showAll="0" defaultSubtotal="0">
      <items count="5">
        <item x="2"/>
        <item x="4"/>
        <item x="0"/>
        <item x="3"/>
        <item x="1"/>
      </items>
    </pivotField>
    <pivotField showAll="0" defaultSubtotal="0">
      <items count="8">
        <item x="7"/>
        <item x="6"/>
        <item x="0"/>
        <item x="2"/>
        <item x="1"/>
        <item x="3"/>
        <item x="4"/>
        <item x="5"/>
      </items>
    </pivotField>
    <pivotField showAll="0" defaultSubtotal="0"/>
    <pivotField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3"/>
        <item x="1"/>
        <item x="4"/>
        <item x="5"/>
        <item x="7"/>
        <item x="6"/>
        <item x="0"/>
        <item x="2"/>
      </items>
    </pivotField>
  </pivotFields>
  <rowFields count="1">
    <field x="4"/>
  </rowFields>
  <rowItems count="5">
    <i>
      <x/>
    </i>
    <i>
      <x v="1"/>
    </i>
    <i>
      <x v="2"/>
    </i>
    <i>
      <x v="3"/>
    </i>
    <i>
      <x v="4"/>
    </i>
  </rowItems>
  <colItems count="1">
    <i/>
  </colItems>
  <dataFields count="1">
    <dataField name="Count of ID" fld="0" subtotal="count" baseField="4" baseItem="1"/>
  </dataFields>
  <chartFormats count="1">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roductIncPivot" cacheId="29" dataOnRows="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6" firstHeaderRow="1" firstDataRow="1" firstDataCol="1"/>
  <pivotFields count="30">
    <pivotField subtotalTop="0" showAll="0" defaultSubtotal="0"/>
    <pivotField subtotalTop="0" showAll="0" defaultSubtotal="0"/>
    <pivotField numFmtId="1" subtotalTop="0" showAll="0" defaultSubtotal="0"/>
    <pivotField subtotalTop="0" showAll="0" defaultSubtotal="0"/>
    <pivotField subtotalTop="0" showAll="0" defaultSubtotal="0">
      <items count="5">
        <item x="2"/>
        <item x="4"/>
        <item x="0"/>
        <item x="3"/>
        <item x="1"/>
      </items>
    </pivotField>
    <pivotField subtotalTop="0" showAll="0" defaultSubtotal="0">
      <items count="8">
        <item x="7"/>
        <item x="6"/>
        <item x="0"/>
        <item x="2"/>
        <item x="1"/>
        <item x="3"/>
        <item x="4"/>
        <item x="5"/>
      </items>
    </pivotField>
    <pivotField subtotalTop="0" showAll="0" defaultSubtotal="0"/>
    <pivotField subtotalTop="0" showAll="0" defaultSubtotal="0"/>
    <pivotField subtotalTop="0" showAll="0" defaultSubtotal="0"/>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8">
        <item x="3"/>
        <item x="1"/>
        <item x="4"/>
        <item x="5"/>
        <item x="7"/>
        <item x="6"/>
        <item x="0"/>
        <item x="2"/>
      </items>
    </pivotField>
  </pivotFields>
  <rowFields count="1">
    <field x="-2"/>
  </rowFields>
  <rowItems count="3">
    <i>
      <x/>
    </i>
    <i i="1">
      <x v="1"/>
    </i>
    <i i="2">
      <x v="2"/>
    </i>
  </rowItems>
  <colItems count="1">
    <i/>
  </colItems>
  <dataFields count="3">
    <dataField name="Store" fld="20" baseField="0" baseItem="93192914"/>
    <dataField name="Web" fld="18" baseField="0" baseItem="88146651"/>
    <dataField name="Catalog" fld="19" baseField="0" baseItem="96076523"/>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roductIncPivot" cacheId="2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30">
    <pivotField showAll="0"/>
    <pivotField showAll="0"/>
    <pivotField numFmtId="1" showAll="0"/>
    <pivotField showAll="0"/>
    <pivotField showAll="0">
      <items count="6">
        <item x="2"/>
        <item x="4"/>
        <item x="0"/>
        <item x="3"/>
        <item x="1"/>
        <item t="default"/>
      </items>
    </pivotField>
    <pivotField showAll="0">
      <items count="9">
        <item x="7"/>
        <item x="6"/>
        <item x="0"/>
        <item x="2"/>
        <item x="1"/>
        <item x="3"/>
        <item x="4"/>
        <item x="5"/>
        <item t="default"/>
      </items>
    </pivotField>
    <pivotField showAll="0"/>
    <pivotField showAll="0"/>
    <pivotField showAll="0"/>
    <pivotField numFmtId="14"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1"/>
        <item x="4"/>
        <item x="5"/>
        <item x="7"/>
        <item x="6"/>
        <item x="0"/>
        <item x="2"/>
        <item t="default"/>
      </items>
    </pivotField>
  </pivotFields>
  <rowFields count="1">
    <field x="-2"/>
  </rowFields>
  <rowItems count="5">
    <i>
      <x/>
    </i>
    <i i="1">
      <x v="1"/>
    </i>
    <i i="2">
      <x v="2"/>
    </i>
    <i i="3">
      <x v="3"/>
    </i>
    <i i="4">
      <x v="4"/>
    </i>
  </rowItems>
  <colItems count="1">
    <i/>
  </colItems>
  <dataFields count="5">
    <dataField name="Wines" fld="11" baseField="0" baseItem="40698557" numFmtId="165"/>
    <dataField name="Meat" fld="13" baseField="0" baseItem="88212208" numFmtId="165"/>
    <dataField name="Fish" fld="14" baseField="0" baseItem="99222174" numFmtId="165"/>
    <dataField name="Sweet" fld="15" baseField="0" baseItem="44237587" numFmtId="165"/>
    <dataField name="Fruits" fld="12" baseField="0" baseItem="86180611" numFmtId="165"/>
  </dataFields>
  <formats count="6">
    <format dxfId="29">
      <pivotArea collapsedLevelsAreSubtotals="1" fieldPosition="0">
        <references count="1">
          <reference field="4294967294" count="1">
            <x v="0"/>
          </reference>
        </references>
      </pivotArea>
    </format>
    <format dxfId="30">
      <pivotArea outline="0" fieldPosition="0">
        <references count="1">
          <reference field="4294967294" count="1">
            <x v="0"/>
          </reference>
        </references>
      </pivotArea>
    </format>
    <format dxfId="31">
      <pivotArea outline="0" fieldPosition="0">
        <references count="1">
          <reference field="4294967294" count="1">
            <x v="4"/>
          </reference>
        </references>
      </pivotArea>
    </format>
    <format dxfId="32">
      <pivotArea outline="0" fieldPosition="0">
        <references count="1">
          <reference field="4294967294" count="1">
            <x v="1"/>
          </reference>
        </references>
      </pivotArea>
    </format>
    <format dxfId="33">
      <pivotArea outline="0" fieldPosition="0">
        <references count="1">
          <reference field="4294967294" count="1">
            <x v="2"/>
          </reference>
        </references>
      </pivotArea>
    </format>
    <format dxfId="34">
      <pivotArea outline="0" fieldPosition="0">
        <references count="1">
          <reference field="4294967294" count="1">
            <x v="3"/>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CampaignPerPivot" cacheId="2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30">
    <pivotField showAll="0"/>
    <pivotField showAll="0"/>
    <pivotField numFmtId="1" showAll="0"/>
    <pivotField showAll="0"/>
    <pivotField showAll="0">
      <items count="6">
        <item x="2"/>
        <item x="4"/>
        <item x="0"/>
        <item x="3"/>
        <item x="1"/>
        <item t="default"/>
      </items>
    </pivotField>
    <pivotField showAll="0">
      <items count="9">
        <item x="7"/>
        <item x="6"/>
        <item x="0"/>
        <item x="2"/>
        <item x="1"/>
        <item x="3"/>
        <item x="4"/>
        <item x="5"/>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items count="9">
        <item x="3"/>
        <item x="1"/>
        <item x="4"/>
        <item x="5"/>
        <item x="7"/>
        <item x="6"/>
        <item x="0"/>
        <item x="2"/>
        <item t="default"/>
      </items>
    </pivotField>
  </pivotFields>
  <rowFields count="1">
    <field x="-2"/>
  </rowFields>
  <rowItems count="5">
    <i>
      <x/>
    </i>
    <i i="1">
      <x v="1"/>
    </i>
    <i i="2">
      <x v="2"/>
    </i>
    <i i="3">
      <x v="3"/>
    </i>
    <i i="4">
      <x v="4"/>
    </i>
  </rowItems>
  <colItems count="1">
    <i/>
  </colItems>
  <dataFields count="5">
    <dataField name="Campaign 4" fld="23" baseField="0" baseItem="73794095"/>
    <dataField name="Campaign 3" fld="22" baseField="0" baseItem="71696990"/>
    <dataField name="Campaign 5" fld="24" baseField="0" baseItem="118358554"/>
    <dataField name="Campaign 1" fld="25" baseField="0" baseItem="72614500"/>
    <dataField name="Campaign 2" fld="26" baseField="0" baseItem="70255204"/>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3" cacheId="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8:A9" firstHeaderRow="1" firstDataRow="1" firstDataCol="0"/>
  <pivotFields count="30">
    <pivotField showAll="0" defaultSubtotal="0"/>
    <pivotField showAll="0" defaultSubtotal="0"/>
    <pivotField numFmtId="1" showAll="0" defaultSubtotal="0"/>
    <pivotField showAll="0" defaultSubtotal="0"/>
    <pivotField showAll="0" defaultSubtotal="0">
      <items count="5">
        <item x="2"/>
        <item x="4"/>
        <item x="0"/>
        <item x="3"/>
        <item x="1"/>
      </items>
    </pivotField>
    <pivotField showAll="0" defaultSubtotal="0"/>
    <pivotField showAll="0" defaultSubtotal="0"/>
    <pivotField showAll="0" defaultSubtotal="0"/>
    <pivotField showAll="0" defaultSubtotal="0"/>
    <pivotField numFmtId="14" showAll="0" defaultSubtotal="0"/>
    <pivotField dataField="1"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Items count="1">
    <i/>
  </colItems>
  <dataFields count="1">
    <dataField name="Average of Recency" fld="10" subtotal="average" baseField="0" baseItem="9"/>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11" cacheId="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D3:E4" firstHeaderRow="0" firstDataRow="1" firstDataCol="0"/>
  <pivotFields count="30">
    <pivotField showAll="0" defaultSubtotal="0"/>
    <pivotField showAll="0" defaultSubtotal="0"/>
    <pivotField dataField="1" numFmtId="1" showAll="0" defaultSubtotal="0"/>
    <pivotField showAll="0" defaultSubtotal="0"/>
    <pivotField showAll="0" defaultSubtotal="0">
      <items count="5">
        <item x="2"/>
        <item x="4"/>
        <item x="0"/>
        <item x="3"/>
        <item x="1"/>
      </items>
    </pivotField>
    <pivotField showAll="0" defaultSubtotal="0"/>
    <pivotField showAll="0" defaultSubtotal="0"/>
    <pivotField dataField="1"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2"/>
  </colFields>
  <colItems count="2">
    <i>
      <x/>
    </i>
    <i i="1">
      <x v="1"/>
    </i>
  </colItems>
  <dataFields count="2">
    <dataField name="Average of Kidhome" fld="7" subtotal="average" baseField="0" baseItem="1" numFmtId="1"/>
    <dataField name="Average of Age" fld="2" subtotal="average" baseField="0" baseItem="1" numFmtId="1"/>
  </dataFields>
  <formats count="3">
    <format dxfId="38">
      <pivotArea outline="0" collapsedLevelsAreSubtotals="1" fieldPosition="0"/>
    </format>
    <format dxfId="37">
      <pivotArea outline="0" fieldPosition="0">
        <references count="1">
          <reference field="4294967294" count="1">
            <x v="0"/>
          </reference>
        </references>
      </pivotArea>
    </format>
    <format dxfId="3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roductIncPivot" cacheId="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A4" firstHeaderRow="1" firstDataRow="1" firstDataCol="0"/>
  <pivotFields count="30">
    <pivotField showAll="0" defaultSubtotal="0"/>
    <pivotField showAll="0" defaultSubtotal="0"/>
    <pivotField numFmtId="1" showAll="0" defaultSubtotal="0"/>
    <pivotField showAll="0" defaultSubtotal="0"/>
    <pivotField showAll="0" defaultSubtotal="0">
      <items count="5">
        <item x="2"/>
        <item x="4"/>
        <item x="0"/>
        <item x="3"/>
        <item x="1"/>
      </items>
    </pivotField>
    <pivotField showAll="0" defaultSubtotal="0"/>
    <pivotField dataField="1" showAll="0" defaultSubtotal="0"/>
    <pivotField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Items count="1">
    <i/>
  </colItems>
  <dataFields count="1">
    <dataField name="Average of  Income " fld="6" subtotal="average" baseField="0" baseItem="92668439" numFmtId="171"/>
  </dataFields>
  <formats count="2">
    <format dxfId="40">
      <pivotArea outline="0" collapsedLevelsAreSubtotals="1" fieldPosition="0"/>
    </format>
    <format dxfId="3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15" cacheId="29"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14:A15" firstHeaderRow="1" firstDataRow="1" firstDataCol="0"/>
  <pivotFields count="30">
    <pivotField subtotalTop="0" showAll="0" defaultSubtotal="0"/>
    <pivotField subtotalTop="0" showAll="0" defaultSubtotal="0"/>
    <pivotField numFmtI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Items count="1">
    <i/>
  </rowItems>
  <colItems count="1">
    <i/>
  </colItems>
  <dataFields count="1">
    <dataField name="Sum of NumWebPurchas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PivotTable12" cacheId="29" dataOnRows="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G7:G8" firstHeaderRow="1" firstDataRow="1" firstDataCol="0"/>
  <pivotFields count="30">
    <pivotField subtotalTop="0" showAll="0" defaultSubtotal="0"/>
    <pivotField subtotalTop="0" showAll="0" defaultSubtotal="0"/>
    <pivotField numFmtI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Items count="1">
    <i/>
  </rowItems>
  <colItems count="1">
    <i/>
  </colItems>
  <dataFields count="1">
    <dataField name="Sum of DiscountPurchas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10" cacheId="29" dataOnRows="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G3:G4" firstHeaderRow="1" firstDataRow="1" firstDataCol="0"/>
  <pivotFields count="30">
    <pivotField dataField="1" subtotalTop="0" showAll="0" defaultSubtotal="0"/>
    <pivotField subtotalTop="0" showAll="0" defaultSubtotal="0"/>
    <pivotField numFmtI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Items count="1">
    <i/>
  </rowItems>
  <colItems count="1">
    <i/>
  </colItems>
  <dataFields count="1">
    <dataField name="Total Customer Count " fld="0" subtotal="count" baseField="0" baseItem="14778442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name="PivotTable5" cacheId="29" dataOnRows="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E3:E4" firstHeaderRow="1" firstDataRow="1" firstDataCol="0"/>
  <pivotFields count="30">
    <pivotField subtotalTop="0" showAll="0" defaultSubtotal="0"/>
    <pivotField subtotalTop="0" showAll="0" defaultSubtotal="0"/>
    <pivotField numFmtI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Items count="1">
    <i/>
  </rowItems>
  <colItems count="1">
    <i/>
  </colItems>
  <dataFields count="1">
    <dataField name="Total Web Visits" fld="21" baseField="0" baseItem="500041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PivotTable4" cacheId="29" dataOnRows="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C3:C4" firstHeaderRow="1" firstDataRow="1" firstDataCol="0"/>
  <pivotFields count="30">
    <pivotField subtotalTop="0" showAll="0" defaultSubtotal="0"/>
    <pivotField subtotalTop="0" showAll="0" defaultSubtotal="0"/>
    <pivotField numFmtI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s>
  <rowItems count="1">
    <i/>
  </rowItems>
  <colItems count="1">
    <i/>
  </colItems>
  <dataFields count="1">
    <dataField name="Total Complains" fld="28" baseField="0" baseItem="361106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name="ProductIncPivot" cacheId="29"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9" firstHeaderRow="1" firstDataRow="1" firstDataCol="1"/>
  <pivotFields count="30">
    <pivotField subtotalTop="0" showAll="0" defaultSubtotal="0"/>
    <pivotField subtotalTop="0" showAll="0" defaultSubtotal="0"/>
    <pivotField numFmtI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14" subtotalTop="0" showAll="0" defaultSubtotal="0"/>
    <pivotField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2"/>
  </rowFields>
  <rowItems count="6">
    <i>
      <x/>
    </i>
    <i i="1">
      <x v="1"/>
    </i>
    <i i="2">
      <x v="2"/>
    </i>
    <i i="3">
      <x v="3"/>
    </i>
    <i i="4">
      <x v="4"/>
    </i>
    <i i="5">
      <x v="5"/>
    </i>
  </rowItems>
  <colItems count="1">
    <i/>
  </colItems>
  <dataFields count="6">
    <dataField name="Sum of MntMeatProducts" fld="13" baseField="0" baseItem="39518663" numFmtId="165"/>
    <dataField name="Sum of MntFishProducts" fld="14" baseField="0" baseItem="0"/>
    <dataField name="Sum of MntSweetProducts" fld="15" baseField="0" baseItem="0"/>
    <dataField name="Sum of MntGOld(60+)Prods" fld="16" baseField="0" baseItem="0"/>
    <dataField name="Sum of MntWines" fld="11" baseField="0" baseItem="0"/>
    <dataField name="Sum of MntFruit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name="PivotTable24"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0:G39" firstHeaderRow="0" firstDataRow="1" firstDataCol="1"/>
  <pivotFields count="30">
    <pivotField showAll="0" defaultSubtotal="0"/>
    <pivotField showAll="0" defaultSubtotal="0"/>
    <pivotField numFmtId="1" showAll="0" defaultSubtotal="0"/>
    <pivotField showAll="0" defaultSubtotal="0"/>
    <pivotField showAll="0" defaultSubtotal="0">
      <items count="5">
        <item x="2"/>
        <item x="4"/>
        <item x="0"/>
        <item x="3"/>
        <item x="1"/>
      </items>
    </pivotField>
    <pivotField showAll="0" defaultSubtotal="0"/>
    <pivotField showAll="0" defaultSubtotal="0">
      <items count="1975">
        <item x="1293"/>
        <item x="859"/>
        <item x="1143"/>
        <item x="588"/>
        <item x="13"/>
        <item x="408"/>
        <item x="266"/>
        <item x="1352"/>
        <item x="57"/>
        <item x="1524"/>
        <item x="1827"/>
        <item x="130"/>
        <item x="1252"/>
        <item x="1056"/>
        <item x="522"/>
        <item x="1813"/>
        <item x="657"/>
        <item x="161"/>
        <item x="668"/>
        <item x="1047"/>
        <item x="695"/>
        <item x="1649"/>
        <item x="338"/>
        <item x="782"/>
        <item x="1718"/>
        <item x="599"/>
        <item x="958"/>
        <item x="899"/>
        <item x="1862"/>
        <item x="1726"/>
        <item x="881"/>
        <item x="481"/>
        <item x="819"/>
        <item x="1615"/>
        <item x="1422"/>
        <item x="1767"/>
        <item x="47"/>
        <item x="800"/>
        <item x="1729"/>
        <item x="1057"/>
        <item x="750"/>
        <item x="1861"/>
        <item x="1519"/>
        <item x="1919"/>
        <item x="283"/>
        <item x="1215"/>
        <item x="554"/>
        <item x="1043"/>
        <item x="184"/>
        <item x="263"/>
        <item x="532"/>
        <item x="1383"/>
        <item x="856"/>
        <item x="1410"/>
        <item x="1530"/>
        <item x="1499"/>
        <item x="461"/>
        <item x="864"/>
        <item x="1038"/>
        <item x="1513"/>
        <item x="210"/>
        <item x="984"/>
        <item x="406"/>
        <item x="1011"/>
        <item x="752"/>
        <item x="1920"/>
        <item x="1914"/>
        <item x="1592"/>
        <item x="215"/>
        <item x="786"/>
        <item x="1584"/>
        <item x="261"/>
        <item x="764"/>
        <item x="1388"/>
        <item x="1653"/>
        <item x="307"/>
        <item x="820"/>
        <item x="1396"/>
        <item x="441"/>
        <item x="31"/>
        <item x="976"/>
        <item x="51"/>
        <item x="1495"/>
        <item x="1786"/>
        <item x="1545"/>
        <item x="1900"/>
        <item x="831"/>
        <item x="312"/>
        <item x="131"/>
        <item x="324"/>
        <item x="839"/>
        <item x="866"/>
        <item x="982"/>
        <item x="796"/>
        <item x="526"/>
        <item x="662"/>
        <item x="1527"/>
        <item x="165"/>
        <item x="1596"/>
        <item x="1261"/>
        <item x="939"/>
        <item x="1884"/>
        <item x="1310"/>
        <item x="487"/>
        <item x="1477"/>
        <item x="1967"/>
        <item x="558"/>
        <item x="384"/>
        <item x="1285"/>
        <item x="132"/>
        <item x="1255"/>
        <item x="345"/>
        <item x="1173"/>
        <item x="1764"/>
        <item x="793"/>
        <item x="498"/>
        <item x="309"/>
        <item x="1781"/>
        <item x="811"/>
        <item x="703"/>
        <item x="1132"/>
        <item x="1510"/>
        <item x="125"/>
        <item x="37"/>
        <item x="4"/>
        <item x="1509"/>
        <item x="1106"/>
        <item x="1597"/>
        <item x="773"/>
        <item x="325"/>
        <item x="755"/>
        <item x="1624"/>
        <item x="119"/>
        <item x="1030"/>
        <item x="874"/>
        <item x="236"/>
        <item x="909"/>
        <item x="1532"/>
        <item x="332"/>
        <item x="975"/>
        <item x="646"/>
        <item x="1707"/>
        <item x="1824"/>
        <item x="1879"/>
        <item x="978"/>
        <item x="1488"/>
        <item x="518"/>
        <item x="1717"/>
        <item x="1346"/>
        <item x="744"/>
        <item x="785"/>
        <item x="574"/>
        <item x="473"/>
        <item x="947"/>
        <item x="630"/>
        <item x="1024"/>
        <item x="60"/>
        <item x="817"/>
        <item x="1501"/>
        <item x="1335"/>
        <item x="613"/>
        <item x="1945"/>
        <item x="1660"/>
        <item x="1641"/>
        <item x="1405"/>
        <item x="601"/>
        <item x="1437"/>
        <item x="1847"/>
        <item x="1420"/>
        <item x="798"/>
        <item x="1035"/>
        <item x="1343"/>
        <item x="1062"/>
        <item x="277"/>
        <item x="1744"/>
        <item x="1526"/>
        <item x="1675"/>
        <item x="911"/>
        <item x="1516"/>
        <item x="1311"/>
        <item x="1942"/>
        <item x="1290"/>
        <item x="81"/>
        <item x="1606"/>
        <item x="948"/>
        <item x="1355"/>
        <item x="159"/>
        <item x="1580"/>
        <item x="87"/>
        <item x="1326"/>
        <item x="1878"/>
        <item x="146"/>
        <item x="1655"/>
        <item x="1183"/>
        <item x="1960"/>
        <item x="189"/>
        <item x="928"/>
        <item x="1939"/>
        <item x="1876"/>
        <item x="82"/>
        <item x="349"/>
        <item x="1946"/>
        <item x="1711"/>
        <item x="336"/>
        <item x="1059"/>
        <item x="674"/>
        <item x="1432"/>
        <item x="218"/>
        <item x="1577"/>
        <item x="733"/>
        <item x="530"/>
        <item x="905"/>
        <item x="1026"/>
        <item x="912"/>
        <item x="1162"/>
        <item x="957"/>
        <item x="1654"/>
        <item x="328"/>
        <item x="728"/>
        <item x="374"/>
        <item x="1505"/>
        <item x="705"/>
        <item x="1042"/>
        <item x="901"/>
        <item x="1741"/>
        <item x="41"/>
        <item x="612"/>
        <item x="977"/>
        <item x="1679"/>
        <item x="1538"/>
        <item x="1228"/>
        <item x="801"/>
        <item x="1002"/>
        <item x="989"/>
        <item x="126"/>
        <item x="264"/>
        <item x="471"/>
        <item x="1846"/>
        <item x="687"/>
        <item x="825"/>
        <item x="1403"/>
        <item x="525"/>
        <item x="523"/>
        <item x="1296"/>
        <item x="1017"/>
        <item x="211"/>
        <item x="1048"/>
        <item x="12"/>
        <item x="1483"/>
        <item x="560"/>
        <item x="220"/>
        <item x="352"/>
        <item x="1788"/>
        <item x="1289"/>
        <item x="1791"/>
        <item x="1282"/>
        <item x="1550"/>
        <item x="682"/>
        <item x="837"/>
        <item x="286"/>
        <item x="1850"/>
        <item x="407"/>
        <item x="1012"/>
        <item x="802"/>
        <item x="69"/>
        <item x="1678"/>
        <item x="84"/>
        <item x="313"/>
        <item x="1167"/>
        <item x="75"/>
        <item x="898"/>
        <item x="777"/>
        <item x="1808"/>
        <item x="342"/>
        <item x="829"/>
        <item x="853"/>
        <item x="1588"/>
        <item x="645"/>
        <item x="1783"/>
        <item x="1316"/>
        <item x="224"/>
        <item x="1546"/>
        <item x="472"/>
        <item x="1586"/>
        <item x="1364"/>
        <item x="1175"/>
        <item x="719"/>
        <item x="991"/>
        <item x="735"/>
        <item x="1340"/>
        <item x="1743"/>
        <item x="1064"/>
        <item x="1923"/>
        <item x="1440"/>
        <item x="1114"/>
        <item x="1163"/>
        <item x="848"/>
        <item x="1093"/>
        <item x="1139"/>
        <item x="1560"/>
        <item x="330"/>
        <item x="1523"/>
        <item x="1714"/>
        <item x="1198"/>
        <item x="396"/>
        <item x="791"/>
        <item x="876"/>
        <item x="624"/>
        <item x="1207"/>
        <item x="1110"/>
        <item x="253"/>
        <item x="1897"/>
        <item x="1189"/>
        <item x="938"/>
        <item x="1053"/>
        <item x="1756"/>
        <item x="143"/>
        <item x="459"/>
        <item x="1754"/>
        <item x="427"/>
        <item x="1536"/>
        <item x="1051"/>
        <item x="454"/>
        <item x="572"/>
        <item x="571"/>
        <item x="557"/>
        <item x="400"/>
        <item x="616"/>
        <item x="1036"/>
        <item x="1508"/>
        <item x="295"/>
        <item x="951"/>
        <item x="401"/>
        <item x="1932"/>
        <item x="691"/>
        <item x="124"/>
        <item x="446"/>
        <item x="163"/>
        <item x="337"/>
        <item x="607"/>
        <item x="152"/>
        <item x="17"/>
        <item x="564"/>
        <item x="1424"/>
        <item x="141"/>
        <item x="1334"/>
        <item x="1502"/>
        <item x="314"/>
        <item x="888"/>
        <item x="1705"/>
        <item x="1771"/>
        <item x="478"/>
        <item x="1836"/>
        <item x="340"/>
        <item x="686"/>
        <item x="865"/>
        <item x="726"/>
        <item x="1014"/>
        <item x="1668"/>
        <item x="1971"/>
        <item x="1579"/>
        <item x="1172"/>
        <item x="1247"/>
        <item x="1191"/>
        <item x="1086"/>
        <item x="484"/>
        <item x="1149"/>
        <item x="1599"/>
        <item x="816"/>
        <item x="455"/>
        <item x="1894"/>
        <item x="1952"/>
        <item x="818"/>
        <item x="327"/>
        <item x="1650"/>
        <item x="269"/>
        <item x="1834"/>
        <item x="643"/>
        <item x="1912"/>
        <item x="317"/>
        <item x="1467"/>
        <item x="80"/>
        <item x="153"/>
        <item x="296"/>
        <item x="1506"/>
        <item x="122"/>
        <item x="1778"/>
        <item x="1511"/>
        <item x="331"/>
        <item x="15"/>
        <item x="546"/>
        <item x="541"/>
        <item x="43"/>
        <item x="1256"/>
        <item x="1213"/>
        <item x="241"/>
        <item x="3"/>
        <item x="278"/>
        <item x="209"/>
        <item x="678"/>
        <item x="780"/>
        <item x="790"/>
        <item x="974"/>
        <item x="581"/>
        <item x="1525"/>
        <item x="1557"/>
        <item x="1548"/>
        <item x="736"/>
        <item x="111"/>
        <item x="329"/>
        <item x="23"/>
        <item x="192"/>
        <item x="1795"/>
        <item x="910"/>
        <item x="573"/>
        <item x="1404"/>
        <item x="249"/>
        <item x="589"/>
        <item x="702"/>
        <item x="779"/>
        <item x="1209"/>
        <item x="1517"/>
        <item x="1623"/>
        <item x="497"/>
        <item x="669"/>
        <item x="1176"/>
        <item x="1558"/>
        <item x="949"/>
        <item x="679"/>
        <item x="1019"/>
        <item x="217"/>
        <item x="781"/>
        <item x="1817"/>
        <item x="1298"/>
        <item x="453"/>
        <item x="995"/>
        <item x="704"/>
        <item x="1224"/>
        <item x="1730"/>
        <item x="1832"/>
        <item x="878"/>
        <item x="918"/>
        <item x="238"/>
        <item x="1933"/>
        <item x="316"/>
        <item x="1374"/>
        <item x="797"/>
        <item x="194"/>
        <item x="72"/>
        <item x="1448"/>
        <item x="504"/>
        <item x="1320"/>
        <item x="1622"/>
        <item x="1115"/>
        <item x="1361"/>
        <item x="1246"/>
        <item x="1627"/>
        <item x="1840"/>
        <item x="1174"/>
        <item x="1889"/>
        <item x="1887"/>
        <item x="869"/>
        <item x="29"/>
        <item x="1349"/>
        <item x="963"/>
        <item x="182"/>
        <item x="647"/>
        <item x="1307"/>
        <item x="62"/>
        <item x="1022"/>
        <item x="1294"/>
        <item x="1248"/>
        <item x="1498"/>
        <item x="1782"/>
        <item x="1414"/>
        <item x="536"/>
        <item x="1528"/>
        <item x="243"/>
        <item x="828"/>
        <item x="228"/>
        <item x="1368"/>
        <item x="1063"/>
        <item x="712"/>
        <item x="25"/>
        <item x="416"/>
        <item x="1242"/>
        <item x="1883"/>
        <item x="171"/>
        <item x="1533"/>
        <item x="240"/>
        <item x="694"/>
        <item x="1319"/>
        <item x="1890"/>
        <item x="740"/>
        <item x="1087"/>
        <item x="1720"/>
        <item x="698"/>
        <item x="1100"/>
        <item x="1881"/>
        <item x="350"/>
        <item x="748"/>
        <item x="276"/>
        <item x="1607"/>
        <item x="1129"/>
        <item x="488"/>
        <item x="697"/>
        <item x="1646"/>
        <item x="1098"/>
        <item x="1088"/>
        <item x="1357"/>
        <item x="930"/>
        <item x="960"/>
        <item x="681"/>
        <item x="289"/>
        <item x="356"/>
        <item x="489"/>
        <item x="1590"/>
        <item x="846"/>
        <item x="1069"/>
        <item x="1072"/>
        <item x="237"/>
        <item x="204"/>
        <item x="1489"/>
        <item x="1559"/>
        <item x="18"/>
        <item x="1969"/>
        <item x="809"/>
        <item x="346"/>
        <item x="1406"/>
        <item x="1055"/>
        <item x="1270"/>
        <item x="333"/>
        <item x="311"/>
        <item x="456"/>
        <item x="1768"/>
        <item x="1079"/>
        <item x="1484"/>
        <item x="908"/>
        <item x="1006"/>
        <item x="996"/>
        <item x="880"/>
        <item x="1136"/>
        <item x="1001"/>
        <item x="1447"/>
        <item x="843"/>
        <item x="1777"/>
        <item x="634"/>
        <item x="1291"/>
        <item x="1004"/>
        <item x="190"/>
        <item x="1610"/>
        <item x="1037"/>
        <item x="1353"/>
        <item x="1801"/>
        <item x="924"/>
        <item x="672"/>
        <item x="883"/>
        <item x="105"/>
        <item x="937"/>
        <item x="299"/>
        <item x="377"/>
        <item x="499"/>
        <item x="994"/>
        <item x="1639"/>
        <item x="103"/>
        <item x="653"/>
        <item x="993"/>
        <item x="425"/>
        <item x="587"/>
        <item x="1003"/>
        <item x="1507"/>
        <item x="983"/>
        <item x="1931"/>
        <item x="480"/>
        <item x="1398"/>
        <item x="1376"/>
        <item x="139"/>
        <item x="635"/>
        <item x="409"/>
        <item x="1724"/>
        <item x="404"/>
        <item x="402"/>
        <item x="1681"/>
        <item x="59"/>
        <item x="1908"/>
        <item x="534"/>
        <item x="1476"/>
        <item x="1315"/>
        <item x="1823"/>
        <item x="1177"/>
        <item x="1239"/>
        <item x="1898"/>
        <item x="411"/>
        <item x="981"/>
        <item x="364"/>
        <item x="53"/>
        <item x="65"/>
        <item x="1304"/>
        <item x="852"/>
        <item x="1142"/>
        <item x="894"/>
        <item x="1938"/>
        <item x="1609"/>
        <item x="1411"/>
        <item x="1046"/>
        <item x="1201"/>
        <item x="443"/>
        <item x="1152"/>
        <item x="1712"/>
        <item x="1790"/>
        <item x="1859"/>
        <item x="353"/>
        <item x="1684"/>
        <item x="1202"/>
        <item x="1806"/>
        <item x="1845"/>
        <item x="570"/>
        <item x="40"/>
        <item x="1809"/>
        <item x="34"/>
        <item x="430"/>
        <item x="343"/>
        <item x="1271"/>
        <item x="1734"/>
        <item x="1101"/>
        <item x="746"/>
        <item x="1936"/>
        <item x="841"/>
        <item x="1826"/>
        <item x="868"/>
        <item x="200"/>
        <item x="378"/>
        <item x="1828"/>
        <item x="1784"/>
        <item x="1341"/>
        <item x="418"/>
        <item x="636"/>
        <item x="1697"/>
        <item x="466"/>
        <item x="1644"/>
        <item x="1470"/>
        <item x="627"/>
        <item x="1685"/>
        <item x="1367"/>
        <item x="1643"/>
        <item x="1192"/>
        <item x="955"/>
        <item x="1060"/>
        <item x="1085"/>
        <item x="1564"/>
        <item x="1896"/>
        <item x="1647"/>
        <item x="654"/>
        <item x="625"/>
        <item x="1436"/>
        <item x="20"/>
        <item x="1378"/>
        <item x="765"/>
        <item x="486"/>
        <item x="1273"/>
        <item x="639"/>
        <item x="381"/>
        <item x="1544"/>
        <item x="1266"/>
        <item x="670"/>
        <item x="247"/>
        <item x="1309"/>
        <item x="1356"/>
        <item x="272"/>
        <item x="665"/>
        <item x="1595"/>
        <item x="840"/>
        <item x="410"/>
        <item x="1955"/>
        <item x="683"/>
        <item x="485"/>
        <item x="233"/>
        <item x="133"/>
        <item x="1569"/>
        <item x="1727"/>
        <item x="1598"/>
        <item x="1027"/>
        <item x="326"/>
        <item x="1362"/>
        <item x="1332"/>
        <item x="638"/>
        <item x="1155"/>
        <item x="1837"/>
        <item x="651"/>
        <item x="1039"/>
        <item x="292"/>
        <item x="1321"/>
        <item x="319"/>
        <item x="475"/>
        <item x="925"/>
        <item x="1153"/>
        <item x="710"/>
        <item x="1905"/>
        <item x="1728"/>
        <item x="531"/>
        <item x="648"/>
        <item x="414"/>
        <item x="815"/>
        <item x="1418"/>
        <item x="1917"/>
        <item x="1966"/>
        <item x="699"/>
        <item x="1797"/>
        <item x="1665"/>
        <item x="879"/>
        <item x="861"/>
        <item x="1371"/>
        <item x="715"/>
        <item x="375"/>
        <item x="1968"/>
        <item x="1431"/>
        <item x="1911"/>
        <item x="1863"/>
        <item x="1961"/>
        <item x="583"/>
        <item x="160"/>
        <item x="621"/>
        <item x="1829"/>
        <item x="882"/>
        <item x="270"/>
        <item x="959"/>
        <item x="590"/>
        <item x="783"/>
        <item x="202"/>
        <item x="1272"/>
        <item x="1073"/>
        <item x="320"/>
        <item x="1278"/>
        <item x="250"/>
        <item x="1814"/>
        <item x="916"/>
        <item x="1574"/>
        <item x="213"/>
        <item x="622"/>
        <item x="1365"/>
        <item x="1680"/>
        <item x="1762"/>
        <item x="68"/>
        <item x="1223"/>
        <item x="1752"/>
        <item x="502"/>
        <item x="19"/>
        <item x="1015"/>
        <item x="1663"/>
        <item x="540"/>
        <item x="893"/>
        <item x="768"/>
        <item x="1008"/>
        <item x="205"/>
        <item x="445"/>
        <item x="235"/>
        <item x="1074"/>
        <item x="386"/>
        <item x="403"/>
        <item x="933"/>
        <item x="419"/>
        <item x="351"/>
        <item x="1243"/>
        <item x="482"/>
        <item x="1695"/>
        <item x="954"/>
        <item x="965"/>
        <item x="1302"/>
        <item x="370"/>
        <item x="615"/>
        <item x="1380"/>
        <item x="388"/>
        <item x="1455"/>
        <item x="1399"/>
        <item x="1409"/>
        <item x="1723"/>
        <item x="1075"/>
        <item x="1657"/>
        <item x="806"/>
        <item x="1159"/>
        <item x="1951"/>
        <item x="490"/>
        <item x="717"/>
        <item x="511"/>
        <item x="1640"/>
        <item x="1963"/>
        <item x="1425"/>
        <item x="248"/>
        <item x="7"/>
        <item x="652"/>
        <item x="725"/>
        <item x="539"/>
        <item x="1796"/>
        <item x="1594"/>
        <item x="515"/>
        <item x="1479"/>
        <item x="1482"/>
        <item x="579"/>
        <item x="191"/>
        <item x="689"/>
        <item x="104"/>
        <item x="1851"/>
        <item x="1287"/>
        <item x="1092"/>
        <item x="186"/>
        <item x="221"/>
        <item x="754"/>
        <item x="412"/>
        <item x="1833"/>
        <item x="293"/>
        <item x="1759"/>
        <item x="854"/>
        <item x="318"/>
        <item x="1589"/>
        <item x="415"/>
        <item x="460"/>
        <item x="913"/>
        <item x="1943"/>
        <item x="440"/>
        <item x="503"/>
        <item x="239"/>
        <item x="927"/>
        <item x="700"/>
        <item x="1237"/>
        <item x="246"/>
        <item x="1731"/>
        <item x="79"/>
        <item x="1676"/>
        <item x="1551"/>
        <item x="737"/>
        <item x="1751"/>
        <item x="1972"/>
        <item x="584"/>
        <item x="30"/>
        <item x="1772"/>
        <item x="1125"/>
        <item x="140"/>
        <item x="1137"/>
        <item x="1394"/>
        <item x="112"/>
        <item x="1052"/>
        <item x="759"/>
        <item x="822"/>
        <item x="1421"/>
        <item x="1769"/>
        <item x="1113"/>
        <item x="1686"/>
        <item x="1614"/>
        <item x="1818"/>
        <item x="424"/>
        <item x="732"/>
        <item x="1805"/>
        <item x="1870"/>
        <item x="1419"/>
        <item x="1118"/>
        <item x="1776"/>
        <item x="137"/>
        <item x="729"/>
        <item x="52"/>
        <item x="1635"/>
        <item x="222"/>
        <item x="1393"/>
        <item x="1855"/>
        <item x="799"/>
        <item x="91"/>
        <item x="1601"/>
        <item x="875"/>
        <item x="1902"/>
        <item x="1144"/>
        <item x="623"/>
        <item x="1091"/>
        <item x="16"/>
        <item x="1434"/>
        <item x="1875"/>
        <item x="1449"/>
        <item x="180"/>
        <item x="1107"/>
        <item x="690"/>
        <item x="494"/>
        <item x="1382"/>
        <item x="795"/>
        <item x="1520"/>
        <item x="1065"/>
        <item x="1469"/>
        <item x="58"/>
        <item x="96"/>
        <item x="660"/>
        <item x="168"/>
        <item x="1798"/>
        <item x="1007"/>
        <item x="1800"/>
        <item x="183"/>
        <item x="1572"/>
        <item x="1888"/>
        <item x="1926"/>
        <item x="198"/>
        <item x="548"/>
        <item x="46"/>
        <item x="428"/>
        <item x="1856"/>
        <item x="1076"/>
        <item x="287"/>
        <item x="895"/>
        <item x="149"/>
        <item x="322"/>
        <item x="1807"/>
        <item x="1373"/>
        <item x="600"/>
        <item x="359"/>
        <item x="1258"/>
        <item x="1849"/>
        <item x="1111"/>
        <item x="1757"/>
        <item x="208"/>
        <item x="602"/>
        <item x="922"/>
        <item x="115"/>
        <item x="1222"/>
        <item x="21"/>
        <item x="509"/>
        <item x="1292"/>
        <item x="1542"/>
        <item x="1402"/>
        <item x="730"/>
        <item x="1928"/>
        <item x="1631"/>
        <item x="1322"/>
        <item x="1839"/>
        <item x="1259"/>
        <item x="134"/>
        <item x="113"/>
        <item x="1575"/>
        <item x="436"/>
        <item x="195"/>
        <item x="1347"/>
        <item x="1755"/>
        <item x="667"/>
        <item x="935"/>
        <item x="1395"/>
        <item x="1500"/>
        <item x="1045"/>
        <item x="493"/>
        <item x="1428"/>
        <item x="1819"/>
        <item x="77"/>
        <item x="585"/>
        <item x="102"/>
        <item x="225"/>
        <item x="506"/>
        <item x="1775"/>
        <item x="1957"/>
        <item x="1128"/>
        <item x="1284"/>
        <item x="900"/>
        <item x="1244"/>
        <item x="1227"/>
        <item x="553"/>
        <item x="275"/>
        <item x="1765"/>
        <item x="986"/>
        <item x="1748"/>
        <item x="1725"/>
        <item x="251"/>
        <item x="1656"/>
        <item x="1573"/>
        <item x="1918"/>
        <item x="778"/>
        <item x="923"/>
        <item x="580"/>
        <item x="756"/>
        <item x="212"/>
        <item x="892"/>
        <item x="1692"/>
        <item x="758"/>
        <item x="1104"/>
        <item x="1628"/>
        <item x="850"/>
        <item x="1344"/>
        <item x="1830"/>
        <item x="306"/>
        <item x="562"/>
        <item x="1216"/>
        <item x="804"/>
        <item x="1612"/>
        <item x="676"/>
        <item x="1112"/>
        <item x="1473"/>
        <item x="763"/>
        <item x="1758"/>
        <item x="1025"/>
        <item x="1906"/>
        <item x="1338"/>
        <item x="1531"/>
        <item x="1122"/>
        <item x="950"/>
        <item x="794"/>
        <item x="49"/>
        <item x="747"/>
        <item x="496"/>
        <item x="1262"/>
        <item x="1147"/>
        <item x="1694"/>
        <item x="1366"/>
        <item x="1082"/>
        <item x="1370"/>
        <item x="1268"/>
        <item x="1446"/>
        <item x="158"/>
        <item x="1867"/>
        <item x="870"/>
        <item x="824"/>
        <item x="673"/>
        <item x="1844"/>
        <item x="629"/>
        <item x="1305"/>
        <item x="1389"/>
        <item x="998"/>
        <item x="1097"/>
        <item x="1323"/>
        <item x="987"/>
        <item x="810"/>
        <item x="1732"/>
        <item x="371"/>
        <item x="1231"/>
        <item x="664"/>
        <item x="114"/>
        <item x="61"/>
        <item x="713"/>
        <item x="842"/>
        <item x="355"/>
        <item x="1218"/>
        <item x="611"/>
        <item x="1891"/>
        <item x="157"/>
        <item x="1715"/>
        <item x="1279"/>
        <item x="1013"/>
        <item x="101"/>
        <item x="437"/>
        <item x="863"/>
        <item x="1140"/>
        <item x="1412"/>
        <item x="1492"/>
        <item x="1934"/>
        <item x="1616"/>
        <item x="919"/>
        <item x="650"/>
        <item x="1439"/>
        <item x="1571"/>
        <item x="334"/>
        <item x="280"/>
        <item x="379"/>
        <item x="1948"/>
        <item x="929"/>
        <item x="962"/>
        <item x="514"/>
        <item x="1485"/>
        <item x="1020"/>
        <item x="1250"/>
        <item x="177"/>
        <item x="988"/>
        <item x="761"/>
        <item x="24"/>
        <item x="468"/>
        <item x="1552"/>
        <item x="164"/>
        <item x="1264"/>
        <item x="1706"/>
        <item x="1514"/>
        <item x="1445"/>
        <item x="1277"/>
        <item x="1742"/>
        <item x="1317"/>
        <item x="14"/>
        <item x="1168"/>
        <item x="1116"/>
        <item x="1021"/>
        <item x="93"/>
        <item x="1698"/>
        <item x="1452"/>
        <item x="1312"/>
        <item x="1193"/>
        <item x="1613"/>
        <item x="992"/>
        <item x="1633"/>
        <item x="575"/>
        <item x="197"/>
        <item x="1214"/>
        <item x="1327"/>
        <item x="85"/>
        <item x="1297"/>
        <item x="148"/>
        <item x="432"/>
        <item x="1078"/>
        <item x="234"/>
        <item x="449"/>
        <item x="1263"/>
        <item x="1703"/>
        <item x="709"/>
        <item x="559"/>
        <item x="1812"/>
        <item x="1690"/>
        <item x="1929"/>
        <item x="720"/>
        <item x="390"/>
        <item x="671"/>
        <item x="1253"/>
        <item x="1257"/>
        <item x="448"/>
        <item x="206"/>
        <item x="1028"/>
        <item x="1303"/>
        <item x="145"/>
        <item x="1433"/>
        <item x="1442"/>
        <item x="527"/>
        <item x="1672"/>
        <item x="244"/>
        <item x="517"/>
        <item x="1041"/>
        <item x="722"/>
        <item x="952"/>
        <item x="931"/>
        <item x="855"/>
        <item x="617"/>
        <item x="1058"/>
        <item x="1288"/>
        <item x="1249"/>
        <item x="495"/>
        <item x="1658"/>
        <item x="1637"/>
        <item x="398"/>
        <item x="1204"/>
        <item x="1810"/>
        <item x="692"/>
        <item x="827"/>
        <item x="1570"/>
        <item x="1"/>
        <item x="188"/>
        <item x="890"/>
        <item x="902"/>
        <item x="380"/>
        <item x="1034"/>
        <item x="450"/>
        <item x="1005"/>
        <item x="543"/>
        <item x="1229"/>
        <item x="1120"/>
        <item x="1910"/>
        <item x="452"/>
        <item x="1194"/>
        <item x="1358"/>
        <item x="1666"/>
        <item x="483"/>
        <item x="303"/>
        <item x="22"/>
        <item x="1816"/>
        <item x="985"/>
        <item x="956"/>
        <item x="604"/>
        <item x="696"/>
        <item x="1130"/>
        <item x="1044"/>
        <item x="492"/>
        <item x="1416"/>
        <item x="803"/>
        <item x="1620"/>
        <item x="1603"/>
        <item x="1328"/>
        <item x="769"/>
        <item x="1187"/>
        <item x="1691"/>
        <item x="961"/>
        <item x="1874"/>
        <item x="1543"/>
        <item x="1737"/>
        <item x="129"/>
        <item x="886"/>
        <item x="1109"/>
        <item x="1188"/>
        <item x="1133"/>
        <item x="512"/>
        <item x="1119"/>
        <item x="321"/>
        <item x="422"/>
        <item x="1267"/>
        <item x="90"/>
        <item x="521"/>
        <item x="1400"/>
        <item x="429"/>
        <item x="1541"/>
        <item x="885"/>
        <item x="226"/>
        <item x="501"/>
        <item x="598"/>
        <item x="1534"/>
        <item x="1480"/>
        <item x="1799"/>
        <item x="150"/>
        <item x="118"/>
        <item x="1740"/>
        <item x="1415"/>
        <item x="1626"/>
        <item x="1068"/>
        <item x="1708"/>
        <item x="1127"/>
        <item x="1761"/>
        <item x="609"/>
        <item x="940"/>
        <item x="1494"/>
        <item x="308"/>
        <item x="1747"/>
        <item x="1553"/>
        <item x="1921"/>
        <item x="745"/>
        <item x="242"/>
        <item x="757"/>
        <item x="528"/>
        <item x="1673"/>
        <item x="943"/>
        <item x="1169"/>
        <item x="569"/>
        <item x="1835"/>
        <item x="142"/>
        <item x="366"/>
        <item x="458"/>
        <item x="980"/>
        <item x="94"/>
        <item x="297"/>
        <item x="1562"/>
        <item x="1219"/>
        <item x="516"/>
        <item x="1632"/>
        <item x="1625"/>
        <item x="1456"/>
        <item x="1848"/>
        <item x="172"/>
        <item x="358"/>
        <item x="56"/>
        <item x="1763"/>
        <item x="470"/>
        <item x="1148"/>
        <item x="1450"/>
        <item x="1225"/>
        <item x="1803"/>
        <item x="549"/>
        <item x="836"/>
        <item x="1171"/>
        <item x="369"/>
        <item x="1611"/>
        <item x="767"/>
        <item x="1385"/>
        <item x="1460"/>
        <item x="920"/>
        <item x="990"/>
        <item x="1735"/>
        <item x="1515"/>
        <item x="707"/>
        <item x="36"/>
        <item x="857"/>
        <item x="701"/>
        <item x="519"/>
        <item x="946"/>
        <item x="1381"/>
        <item x="792"/>
        <item x="174"/>
        <item x="565"/>
        <item x="457"/>
        <item x="1413"/>
        <item x="1481"/>
        <item x="282"/>
        <item x="537"/>
        <item x="1138"/>
        <item x="426"/>
        <item x="1619"/>
        <item x="54"/>
        <item x="1662"/>
        <item x="1880"/>
        <item x="561"/>
        <item x="513"/>
        <item x="1868"/>
        <item x="1054"/>
        <item x="265"/>
        <item x="1350"/>
        <item x="770"/>
        <item x="787"/>
        <item x="1123"/>
        <item x="1873"/>
        <item x="1745"/>
        <item x="1221"/>
        <item x="279"/>
        <item x="10"/>
        <item x="821"/>
        <item x="341"/>
        <item x="285"/>
        <item x="551"/>
        <item x="1965"/>
        <item x="1512"/>
        <item x="1156"/>
        <item x="603"/>
        <item x="1071"/>
        <item x="1785"/>
        <item x="1486"/>
        <item x="1674"/>
        <item x="1032"/>
        <item x="97"/>
        <item x="903"/>
        <item x="766"/>
        <item x="542"/>
        <item x="1359"/>
        <item x="807"/>
        <item x="439"/>
        <item x="1474"/>
        <item x="219"/>
        <item x="1642"/>
        <item x="1077"/>
        <item x="1491"/>
        <item x="1295"/>
        <item x="1363"/>
        <item x="95"/>
        <item x="1208"/>
        <item x="1683"/>
        <item x="969"/>
        <item x="1566"/>
        <item x="1927"/>
        <item x="628"/>
        <item x="6"/>
        <item x="1234"/>
        <item x="1260"/>
        <item x="1746"/>
        <item x="906"/>
        <item x="1281"/>
        <item x="582"/>
        <item x="789"/>
        <item x="63"/>
        <item x="1016"/>
        <item x="1160"/>
        <item x="1866"/>
        <item x="851"/>
        <item x="1124"/>
        <item x="173"/>
        <item x="1858"/>
        <item x="178"/>
        <item x="1408"/>
        <item x="1061"/>
        <item x="637"/>
        <item x="42"/>
        <item x="838"/>
        <item x="1330"/>
        <item x="555"/>
        <item x="1386"/>
        <item x="1190"/>
        <item x="368"/>
        <item x="1630"/>
        <item x="399"/>
        <item x="972"/>
        <item x="1956"/>
        <item x="232"/>
        <item x="936"/>
        <item x="474"/>
        <item x="1618"/>
        <item x="1031"/>
        <item x="860"/>
        <item x="1565"/>
        <item x="193"/>
        <item x="1529"/>
        <item x="614"/>
        <item x="1941"/>
        <item x="606"/>
        <item x="1301"/>
        <item x="107"/>
        <item x="1108"/>
        <item x="207"/>
        <item x="465"/>
        <item x="1170"/>
        <item x="708"/>
        <item x="505"/>
        <item x="98"/>
        <item x="203"/>
        <item x="395"/>
        <item x="1206"/>
        <item x="1308"/>
        <item x="8"/>
        <item x="1178"/>
        <item x="873"/>
        <item x="33"/>
        <item x="354"/>
        <item x="592"/>
        <item x="953"/>
        <item x="907"/>
        <item x="1457"/>
        <item x="447"/>
        <item x="1922"/>
        <item x="1475"/>
        <item x="1535"/>
        <item x="1084"/>
        <item x="999"/>
        <item x="376"/>
        <item x="1539"/>
        <item x="753"/>
        <item x="1913"/>
        <item x="1182"/>
        <item x="1738"/>
        <item x="27"/>
        <item x="1793"/>
        <item x="1973"/>
        <item x="1360"/>
        <item x="255"/>
        <item x="442"/>
        <item x="731"/>
        <item x="1522"/>
        <item x="1351"/>
        <item x="1146"/>
        <item x="1721"/>
        <item x="1648"/>
        <item x="1164"/>
        <item x="1916"/>
        <item x="305"/>
        <item x="38"/>
        <item x="1593"/>
        <item x="1401"/>
        <item x="641"/>
        <item x="1605"/>
        <item x="1659"/>
        <item x="1276"/>
        <item x="387"/>
        <item x="1567"/>
        <item x="1220"/>
        <item x="693"/>
        <item x="1461"/>
        <item x="433"/>
        <item x="576"/>
        <item x="914"/>
        <item x="1954"/>
        <item x="48"/>
        <item x="1852"/>
        <item x="1841"/>
        <item x="812"/>
        <item x="1441"/>
        <item x="106"/>
        <item x="2"/>
        <item x="257"/>
        <item x="1521"/>
        <item x="751"/>
        <item x="1634"/>
        <item x="1342"/>
        <item x="675"/>
        <item x="608"/>
        <item x="151"/>
        <item x="1377"/>
        <item x="1029"/>
        <item x="1269"/>
        <item x="1857"/>
        <item x="1458"/>
        <item x="897"/>
        <item x="1804"/>
        <item x="1687"/>
        <item x="176"/>
        <item x="181"/>
        <item x="11"/>
        <item x="655"/>
        <item x="1254"/>
        <item x="156"/>
        <item x="1600"/>
        <item x="1023"/>
        <item x="823"/>
        <item x="1925"/>
        <item x="1722"/>
        <item x="1664"/>
        <item x="658"/>
        <item x="1102"/>
        <item x="944"/>
        <item x="138"/>
        <item x="147"/>
        <item x="966"/>
        <item x="904"/>
        <item x="1907"/>
        <item x="116"/>
        <item x="1135"/>
        <item x="76"/>
        <item x="1636"/>
        <item x="1459"/>
        <item x="1235"/>
        <item x="348"/>
        <item x="872"/>
        <item x="109"/>
        <item x="1651"/>
        <item x="230"/>
        <item x="464"/>
        <item x="997"/>
        <item x="121"/>
        <item x="166"/>
        <item x="301"/>
        <item x="656"/>
        <item x="830"/>
        <item x="227"/>
        <item x="367"/>
        <item x="833"/>
        <item x="88"/>
        <item x="968"/>
        <item x="1899"/>
        <item x="723"/>
        <item x="1587"/>
        <item x="921"/>
        <item x="179"/>
        <item x="1964"/>
        <item x="467"/>
        <item x="772"/>
        <item x="1000"/>
        <item x="632"/>
        <item x="1877"/>
        <item x="1901"/>
        <item x="438"/>
        <item x="1935"/>
        <item x="1274"/>
        <item x="1089"/>
        <item x="926"/>
        <item x="775"/>
        <item x="245"/>
        <item x="1468"/>
        <item x="552"/>
        <item x="1205"/>
        <item x="223"/>
        <item x="633"/>
        <item x="1780"/>
        <item x="144"/>
        <item x="1497"/>
        <item x="423"/>
        <item x="1688"/>
        <item x="1944"/>
        <item x="979"/>
        <item x="1471"/>
        <item x="260"/>
        <item x="591"/>
        <item x="108"/>
        <item x="1369"/>
        <item x="896"/>
        <item x="1375"/>
        <item x="1329"/>
        <item x="1314"/>
        <item x="597"/>
        <item x="476"/>
        <item x="1591"/>
        <item x="1652"/>
        <item x="1739"/>
        <item x="339"/>
        <item x="1299"/>
        <item x="858"/>
        <item x="832"/>
        <item x="1157"/>
        <item x="1325"/>
        <item x="586"/>
        <item x="620"/>
        <item x="1230"/>
        <item x="1893"/>
        <item x="1608"/>
        <item x="619"/>
        <item x="1815"/>
        <item x="644"/>
        <item x="491"/>
        <item x="1010"/>
        <item x="524"/>
        <item x="110"/>
        <item x="1713"/>
        <item x="1749"/>
        <item x="268"/>
        <item x="83"/>
        <item x="529"/>
        <item x="1885"/>
        <item x="175"/>
        <item x="5"/>
        <item x="347"/>
        <item x="1090"/>
        <item x="1390"/>
        <item x="1904"/>
        <item x="605"/>
        <item x="1196"/>
        <item x="1701"/>
        <item x="1864"/>
        <item x="1629"/>
        <item x="434"/>
        <item x="1197"/>
        <item x="563"/>
        <item x="89"/>
        <item x="1105"/>
        <item x="117"/>
        <item x="385"/>
        <item x="706"/>
        <item x="1251"/>
        <item x="1582"/>
        <item x="1860"/>
        <item x="1750"/>
        <item x="577"/>
        <item x="1392"/>
        <item x="1049"/>
        <item x="1283"/>
        <item x="73"/>
        <item x="1339"/>
        <item x="1134"/>
        <item x="877"/>
        <item x="805"/>
        <item x="1333"/>
        <item x="1095"/>
        <item x="1212"/>
        <item x="1300"/>
        <item x="362"/>
        <item x="1478"/>
        <item x="1050"/>
        <item x="1576"/>
        <item x="288"/>
        <item x="45"/>
        <item x="167"/>
        <item x="739"/>
        <item x="1719"/>
        <item x="26"/>
        <item x="1131"/>
        <item x="1872"/>
        <item x="214"/>
        <item x="1702"/>
        <item x="1892"/>
        <item x="1949"/>
        <item x="1842"/>
        <item x="169"/>
        <item x="1180"/>
        <item x="1716"/>
        <item x="1236"/>
        <item x="1766"/>
        <item x="813"/>
        <item x="1099"/>
        <item x="123"/>
        <item x="310"/>
        <item x="1066"/>
        <item x="201"/>
        <item x="973"/>
        <item x="99"/>
        <item x="1794"/>
        <item x="1670"/>
        <item x="1391"/>
        <item x="1318"/>
        <item x="1181"/>
        <item x="435"/>
        <item x="1464"/>
        <item x="1831"/>
        <item x="304"/>
        <item x="44"/>
        <item x="1802"/>
        <item x="1265"/>
        <item x="964"/>
        <item x="1563"/>
        <item x="185"/>
        <item x="834"/>
        <item x="1490"/>
        <item x="1487"/>
        <item x="1671"/>
        <item x="814"/>
        <item x="1825"/>
        <item x="1585"/>
        <item x="550"/>
        <item x="711"/>
        <item x="360"/>
        <item x="71"/>
        <item x="363"/>
        <item x="535"/>
        <item x="300"/>
        <item x="1886"/>
        <item x="776"/>
        <item x="344"/>
        <item x="567"/>
        <item x="510"/>
        <item x="1018"/>
        <item x="1126"/>
        <item x="229"/>
        <item x="1547"/>
        <item x="917"/>
        <item x="544"/>
        <item x="267"/>
        <item x="685"/>
        <item x="826"/>
        <item x="1454"/>
        <item x="1009"/>
        <item x="1203"/>
        <item x="1444"/>
        <item x="1555"/>
        <item x="1345"/>
        <item x="1696"/>
        <item x="1154"/>
        <item x="431"/>
        <item x="971"/>
        <item x="323"/>
        <item x="70"/>
        <item x="891"/>
        <item x="774"/>
        <item x="1821"/>
        <item x="1286"/>
        <item x="1348"/>
        <item x="1854"/>
        <item x="1820"/>
        <item x="1581"/>
        <item x="684"/>
        <item x="749"/>
        <item x="394"/>
        <item x="1822"/>
        <item x="1709"/>
        <item x="463"/>
        <item x="86"/>
        <item x="259"/>
        <item x="1096"/>
        <item x="595"/>
        <item x="1689"/>
        <item x="915"/>
        <item x="566"/>
        <item x="771"/>
        <item x="1429"/>
        <item x="734"/>
        <item x="1387"/>
        <item x="1699"/>
        <item x="626"/>
        <item x="640"/>
        <item x="1853"/>
        <item x="1070"/>
        <item x="1397"/>
        <item x="78"/>
        <item x="1466"/>
        <item x="1940"/>
        <item x="808"/>
        <item x="413"/>
        <item x="1869"/>
        <item x="593"/>
        <item x="372"/>
        <item x="1561"/>
        <item x="788"/>
        <item x="1865"/>
        <item x="1430"/>
        <item x="1067"/>
        <item x="1773"/>
        <item x="284"/>
        <item x="1930"/>
        <item x="1033"/>
        <item x="294"/>
        <item x="1962"/>
        <item x="1503"/>
        <item x="743"/>
        <item x="594"/>
        <item x="884"/>
        <item x="258"/>
        <item x="302"/>
        <item x="724"/>
        <item x="1753"/>
        <item x="1669"/>
        <item x="298"/>
        <item x="844"/>
        <item x="274"/>
        <item x="727"/>
        <item x="1970"/>
        <item x="397"/>
        <item x="1158"/>
        <item x="252"/>
        <item x="74"/>
        <item x="680"/>
        <item x="66"/>
        <item x="1472"/>
        <item x="1185"/>
        <item x="389"/>
        <item x="1909"/>
        <item x="273"/>
        <item x="28"/>
        <item x="1280"/>
        <item x="1384"/>
        <item x="762"/>
        <item x="847"/>
        <item x="1306"/>
        <item x="1427"/>
        <item x="663"/>
        <item x="1313"/>
        <item x="1081"/>
        <item x="135"/>
        <item x="254"/>
        <item x="631"/>
        <item x="1451"/>
        <item x="1426"/>
        <item x="391"/>
        <item x="92"/>
        <item x="1645"/>
        <item x="934"/>
        <item x="231"/>
        <item x="421"/>
        <item x="942"/>
        <item x="393"/>
        <item x="1275"/>
        <item x="262"/>
        <item x="1145"/>
        <item x="1240"/>
        <item x="1843"/>
        <item x="1151"/>
        <item x="1710"/>
        <item x="508"/>
        <item x="862"/>
        <item x="1121"/>
        <item x="1700"/>
        <item x="1838"/>
        <item x="357"/>
        <item x="1895"/>
        <item x="1199"/>
        <item x="1423"/>
        <item x="887"/>
        <item x="417"/>
        <item x="967"/>
        <item x="1667"/>
        <item x="9"/>
        <item x="867"/>
        <item x="1677"/>
        <item x="945"/>
        <item x="871"/>
        <item x="1537"/>
        <item x="1736"/>
        <item x="365"/>
        <item x="1232"/>
        <item x="373"/>
        <item x="1040"/>
        <item x="1770"/>
        <item x="1372"/>
        <item x="39"/>
        <item x="1959"/>
        <item x="1504"/>
        <item x="1493"/>
        <item x="291"/>
        <item x="1217"/>
        <item x="67"/>
        <item x="970"/>
        <item x="1186"/>
        <item x="1518"/>
        <item x="1083"/>
        <item x="1337"/>
        <item x="1779"/>
        <item x="281"/>
        <item x="1661"/>
        <item x="618"/>
        <item x="1789"/>
        <item x="1211"/>
        <item x="784"/>
        <item x="1117"/>
        <item x="716"/>
        <item x="1554"/>
        <item x="677"/>
        <item x="64"/>
        <item x="568"/>
        <item x="1331"/>
        <item x="1080"/>
        <item x="533"/>
        <item x="1179"/>
        <item x="1407"/>
        <item x="170"/>
        <item x="578"/>
        <item x="477"/>
        <item x="382"/>
        <item x="1638"/>
        <item x="315"/>
        <item x="1602"/>
        <item x="1150"/>
        <item x="1958"/>
        <item x="1774"/>
        <item x="642"/>
        <item x="154"/>
        <item x="738"/>
        <item x="1166"/>
        <item x="55"/>
        <item x="1621"/>
        <item x="1556"/>
        <item x="1583"/>
        <item x="1165"/>
        <item x="479"/>
        <item x="271"/>
        <item x="1200"/>
        <item x="199"/>
        <item x="1141"/>
        <item x="547"/>
        <item x="1604"/>
        <item x="1438"/>
        <item x="1915"/>
        <item x="0"/>
        <item x="35"/>
        <item x="1950"/>
        <item x="1463"/>
        <item x="1871"/>
        <item x="1094"/>
        <item x="1453"/>
        <item x="1787"/>
        <item x="1354"/>
        <item x="136"/>
        <item x="1195"/>
        <item x="1760"/>
        <item x="127"/>
        <item x="835"/>
        <item x="1238"/>
        <item x="1903"/>
        <item x="1465"/>
        <item x="1568"/>
        <item x="256"/>
        <item x="216"/>
        <item x="1443"/>
        <item x="1324"/>
        <item x="420"/>
        <item x="162"/>
        <item x="1924"/>
        <item x="1336"/>
        <item x="1233"/>
        <item x="556"/>
        <item x="1462"/>
        <item x="714"/>
        <item x="405"/>
        <item x="1241"/>
        <item x="1226"/>
        <item x="500"/>
        <item x="392"/>
        <item x="849"/>
        <item x="666"/>
        <item x="1733"/>
        <item x="383"/>
        <item x="1549"/>
        <item x="889"/>
        <item x="741"/>
        <item x="451"/>
        <item x="361"/>
        <item x="1811"/>
        <item x="538"/>
        <item x="545"/>
        <item x="661"/>
        <item x="155"/>
        <item x="50"/>
        <item x="596"/>
        <item x="1953"/>
        <item x="507"/>
        <item x="1161"/>
        <item x="1792"/>
        <item x="688"/>
        <item x="1882"/>
        <item x="1693"/>
        <item x="1184"/>
        <item x="941"/>
        <item x="1435"/>
        <item x="520"/>
        <item x="196"/>
        <item x="1417"/>
        <item x="1682"/>
        <item x="659"/>
        <item x="932"/>
        <item x="845"/>
        <item x="721"/>
        <item x="1540"/>
        <item x="1937"/>
        <item x="335"/>
        <item x="1245"/>
        <item x="1496"/>
        <item x="718"/>
        <item x="1974"/>
        <item x="32"/>
        <item x="610"/>
        <item x="100"/>
        <item x="1210"/>
        <item x="1578"/>
        <item x="462"/>
        <item x="1379"/>
        <item x="1103"/>
        <item x="128"/>
        <item x="742"/>
        <item x="187"/>
        <item x="1617"/>
        <item x="1704"/>
        <item x="290"/>
        <item x="1947"/>
        <item x="760"/>
        <item x="444"/>
        <item x="649"/>
        <item x="469"/>
        <item x="120"/>
      </items>
    </pivotField>
    <pivotField showAll="0" defaultSubtotal="0"/>
    <pivotField showAll="0" defaultSubtotal="0"/>
    <pivotField numFmtId="14" showAll="0" defaultSubtotal="0"/>
    <pivotField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8">
        <item x="3"/>
        <item x="1"/>
        <item x="4"/>
        <item x="5"/>
        <item x="7"/>
        <item x="6"/>
        <item x="0"/>
        <item x="2"/>
      </items>
    </pivotField>
  </pivotFields>
  <rowFields count="1">
    <field x="29"/>
  </rowFields>
  <rowItems count="9">
    <i>
      <x/>
    </i>
    <i>
      <x v="1"/>
    </i>
    <i>
      <x v="2"/>
    </i>
    <i>
      <x v="3"/>
    </i>
    <i>
      <x v="4"/>
    </i>
    <i>
      <x v="5"/>
    </i>
    <i>
      <x v="6"/>
    </i>
    <i>
      <x v="7"/>
    </i>
    <i t="grand">
      <x/>
    </i>
  </rowItems>
  <colFields count="1">
    <field x="-2"/>
  </colFields>
  <colItems count="6">
    <i>
      <x/>
    </i>
    <i i="1">
      <x v="1"/>
    </i>
    <i i="2">
      <x v="2"/>
    </i>
    <i i="3">
      <x v="3"/>
    </i>
    <i i="4">
      <x v="4"/>
    </i>
    <i i="5">
      <x v="5"/>
    </i>
  </colItems>
  <dataFields count="6">
    <dataField name="Sum of MntWines" fld="11" baseField="0" baseItem="0"/>
    <dataField name="Sum of MntFruits" fld="12" baseField="0" baseItem="0"/>
    <dataField name="Sum of MntMeatProducts" fld="13" baseField="0" baseItem="0"/>
    <dataField name="Sum of MntFishProducts" fld="14" baseField="0" baseItem="0"/>
    <dataField name="Sum of MntSweetProducts" fld="15" baseField="0" baseItem="0"/>
    <dataField name="Sum of MntGOld(60+)Prod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name="PivotTable23" cacheId="29"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D23:E25" firstHeaderRow="1" firstDataRow="1" firstDataCol="1" rowPageCount="1" colPageCount="1"/>
  <pivotFields count="30">
    <pivotField showAll="0" defaultSubtotal="0"/>
    <pivotField showAll="0" defaultSubtotal="0"/>
    <pivotField numFmtId="1" showAll="0" defaultSubtotal="0"/>
    <pivotField showAll="0" defaultSubtotal="0"/>
    <pivotField showAll="0" defaultSubtotal="0">
      <items count="5">
        <item x="2"/>
        <item x="4"/>
        <item x="0"/>
        <item x="3"/>
        <item x="1"/>
      </items>
    </pivotField>
    <pivotField showAll="0" defaultSubtotal="0"/>
    <pivotField axis="axisPage" dataField="1" showAll="0" defaultSubtotal="0">
      <items count="1975">
        <item x="1293"/>
        <item x="859"/>
        <item x="1143"/>
        <item x="588"/>
        <item x="13"/>
        <item x="408"/>
        <item x="266"/>
        <item x="1352"/>
        <item x="57"/>
        <item x="1524"/>
        <item x="1827"/>
        <item x="130"/>
        <item x="1252"/>
        <item x="1056"/>
        <item x="522"/>
        <item x="1813"/>
        <item x="657"/>
        <item x="161"/>
        <item x="668"/>
        <item x="1047"/>
        <item x="695"/>
        <item x="1649"/>
        <item x="338"/>
        <item x="782"/>
        <item x="1718"/>
        <item x="599"/>
        <item x="958"/>
        <item x="899"/>
        <item x="1862"/>
        <item x="1726"/>
        <item x="881"/>
        <item x="481"/>
        <item x="819"/>
        <item x="1615"/>
        <item x="1422"/>
        <item x="1767"/>
        <item x="47"/>
        <item x="800"/>
        <item x="1729"/>
        <item x="1057"/>
        <item x="750"/>
        <item x="1861"/>
        <item x="1519"/>
        <item x="1919"/>
        <item x="283"/>
        <item x="1215"/>
        <item x="554"/>
        <item x="1043"/>
        <item x="184"/>
        <item x="263"/>
        <item x="532"/>
        <item x="1383"/>
        <item x="856"/>
        <item x="1410"/>
        <item x="1530"/>
        <item x="1499"/>
        <item x="461"/>
        <item x="864"/>
        <item x="1038"/>
        <item x="1513"/>
        <item x="210"/>
        <item x="984"/>
        <item x="406"/>
        <item x="1011"/>
        <item x="752"/>
        <item x="1920"/>
        <item x="1914"/>
        <item x="1592"/>
        <item x="215"/>
        <item x="786"/>
        <item x="1584"/>
        <item x="261"/>
        <item x="764"/>
        <item x="1388"/>
        <item x="1653"/>
        <item x="307"/>
        <item x="820"/>
        <item x="1396"/>
        <item x="441"/>
        <item x="31"/>
        <item x="976"/>
        <item x="51"/>
        <item x="1495"/>
        <item x="1786"/>
        <item x="1545"/>
        <item x="1900"/>
        <item x="831"/>
        <item x="312"/>
        <item x="131"/>
        <item x="324"/>
        <item x="839"/>
        <item x="866"/>
        <item x="982"/>
        <item x="796"/>
        <item x="526"/>
        <item x="662"/>
        <item x="1527"/>
        <item x="165"/>
        <item x="1596"/>
        <item x="1261"/>
        <item x="939"/>
        <item x="1884"/>
        <item x="1310"/>
        <item x="487"/>
        <item x="1477"/>
        <item x="1967"/>
        <item x="558"/>
        <item x="384"/>
        <item x="1285"/>
        <item x="132"/>
        <item x="1255"/>
        <item x="345"/>
        <item x="1173"/>
        <item x="1764"/>
        <item x="793"/>
        <item x="498"/>
        <item x="309"/>
        <item x="1781"/>
        <item x="811"/>
        <item x="703"/>
        <item x="1132"/>
        <item x="1510"/>
        <item x="125"/>
        <item x="37"/>
        <item x="4"/>
        <item x="1509"/>
        <item x="1106"/>
        <item x="1597"/>
        <item x="773"/>
        <item x="325"/>
        <item x="755"/>
        <item x="1624"/>
        <item x="119"/>
        <item x="1030"/>
        <item x="874"/>
        <item x="236"/>
        <item x="909"/>
        <item x="1532"/>
        <item x="332"/>
        <item x="975"/>
        <item x="646"/>
        <item x="1707"/>
        <item x="1824"/>
        <item x="1879"/>
        <item x="978"/>
        <item x="1488"/>
        <item x="518"/>
        <item x="1717"/>
        <item x="1346"/>
        <item x="744"/>
        <item x="785"/>
        <item x="574"/>
        <item x="473"/>
        <item x="947"/>
        <item x="630"/>
        <item x="1024"/>
        <item x="60"/>
        <item x="817"/>
        <item x="1501"/>
        <item x="1335"/>
        <item x="613"/>
        <item x="1945"/>
        <item x="1660"/>
        <item x="1641"/>
        <item x="1405"/>
        <item x="601"/>
        <item x="1437"/>
        <item x="1847"/>
        <item x="1420"/>
        <item x="798"/>
        <item x="1035"/>
        <item x="1343"/>
        <item x="1062"/>
        <item x="277"/>
        <item x="1744"/>
        <item x="1526"/>
        <item x="1675"/>
        <item x="911"/>
        <item x="1516"/>
        <item x="1311"/>
        <item x="1942"/>
        <item x="1290"/>
        <item x="81"/>
        <item x="1606"/>
        <item x="948"/>
        <item x="1355"/>
        <item x="159"/>
        <item x="1580"/>
        <item x="87"/>
        <item x="1326"/>
        <item x="1878"/>
        <item x="146"/>
        <item x="1655"/>
        <item x="1183"/>
        <item x="1960"/>
        <item x="189"/>
        <item x="928"/>
        <item x="1939"/>
        <item x="1876"/>
        <item x="82"/>
        <item x="349"/>
        <item x="1946"/>
        <item x="1711"/>
        <item x="336"/>
        <item x="1059"/>
        <item x="674"/>
        <item x="1432"/>
        <item x="218"/>
        <item x="1577"/>
        <item x="733"/>
        <item x="530"/>
        <item x="905"/>
        <item x="1026"/>
        <item x="912"/>
        <item x="1162"/>
        <item x="957"/>
        <item x="1654"/>
        <item x="328"/>
        <item x="728"/>
        <item x="374"/>
        <item x="1505"/>
        <item x="705"/>
        <item x="1042"/>
        <item x="901"/>
        <item x="1741"/>
        <item x="41"/>
        <item x="612"/>
        <item x="977"/>
        <item x="1679"/>
        <item x="1538"/>
        <item x="1228"/>
        <item x="801"/>
        <item x="1002"/>
        <item x="989"/>
        <item x="126"/>
        <item x="264"/>
        <item x="471"/>
        <item x="1846"/>
        <item x="687"/>
        <item x="825"/>
        <item x="1403"/>
        <item x="525"/>
        <item x="523"/>
        <item x="1296"/>
        <item x="1017"/>
        <item x="211"/>
        <item x="1048"/>
        <item x="12"/>
        <item x="1483"/>
        <item x="560"/>
        <item x="220"/>
        <item x="352"/>
        <item x="1788"/>
        <item x="1289"/>
        <item x="1791"/>
        <item x="1282"/>
        <item x="1550"/>
        <item x="682"/>
        <item x="837"/>
        <item x="286"/>
        <item x="1850"/>
        <item x="407"/>
        <item x="1012"/>
        <item x="802"/>
        <item x="69"/>
        <item x="1678"/>
        <item x="84"/>
        <item x="313"/>
        <item x="1167"/>
        <item x="75"/>
        <item x="898"/>
        <item x="777"/>
        <item x="1808"/>
        <item x="342"/>
        <item x="829"/>
        <item x="853"/>
        <item x="1588"/>
        <item x="645"/>
        <item x="1783"/>
        <item x="1316"/>
        <item x="224"/>
        <item x="1546"/>
        <item x="472"/>
        <item x="1586"/>
        <item x="1364"/>
        <item x="1175"/>
        <item x="719"/>
        <item x="991"/>
        <item x="735"/>
        <item x="1340"/>
        <item x="1743"/>
        <item x="1064"/>
        <item x="1923"/>
        <item x="1440"/>
        <item x="1114"/>
        <item x="1163"/>
        <item x="848"/>
        <item x="1093"/>
        <item x="1139"/>
        <item x="1560"/>
        <item x="330"/>
        <item x="1523"/>
        <item x="1714"/>
        <item x="1198"/>
        <item x="396"/>
        <item x="791"/>
        <item x="876"/>
        <item x="624"/>
        <item x="1207"/>
        <item x="1110"/>
        <item x="253"/>
        <item x="1897"/>
        <item x="1189"/>
        <item x="938"/>
        <item x="1053"/>
        <item x="1756"/>
        <item x="143"/>
        <item x="459"/>
        <item x="1754"/>
        <item x="427"/>
        <item x="1536"/>
        <item x="1051"/>
        <item x="454"/>
        <item x="572"/>
        <item x="571"/>
        <item x="557"/>
        <item x="400"/>
        <item x="616"/>
        <item x="1036"/>
        <item x="1508"/>
        <item x="295"/>
        <item x="951"/>
        <item x="401"/>
        <item x="1932"/>
        <item x="691"/>
        <item x="124"/>
        <item x="446"/>
        <item x="163"/>
        <item x="337"/>
        <item x="607"/>
        <item x="152"/>
        <item x="17"/>
        <item x="564"/>
        <item x="1424"/>
        <item x="141"/>
        <item x="1334"/>
        <item x="1502"/>
        <item x="314"/>
        <item x="888"/>
        <item x="1705"/>
        <item x="1771"/>
        <item x="478"/>
        <item x="1836"/>
        <item x="340"/>
        <item x="686"/>
        <item x="865"/>
        <item x="726"/>
        <item x="1014"/>
        <item x="1668"/>
        <item x="1971"/>
        <item x="1579"/>
        <item x="1172"/>
        <item x="1247"/>
        <item x="1191"/>
        <item x="1086"/>
        <item x="484"/>
        <item x="1149"/>
        <item x="1599"/>
        <item x="816"/>
        <item x="455"/>
        <item x="1894"/>
        <item x="1952"/>
        <item x="818"/>
        <item x="327"/>
        <item x="1650"/>
        <item x="269"/>
        <item x="1834"/>
        <item x="643"/>
        <item x="1912"/>
        <item x="317"/>
        <item x="1467"/>
        <item x="80"/>
        <item x="153"/>
        <item x="296"/>
        <item x="1506"/>
        <item x="122"/>
        <item x="1778"/>
        <item x="1511"/>
        <item x="331"/>
        <item x="15"/>
        <item x="546"/>
        <item x="541"/>
        <item x="43"/>
        <item x="1256"/>
        <item x="1213"/>
        <item x="241"/>
        <item x="3"/>
        <item x="278"/>
        <item x="209"/>
        <item x="678"/>
        <item x="780"/>
        <item x="790"/>
        <item x="974"/>
        <item x="581"/>
        <item x="1525"/>
        <item x="1557"/>
        <item x="1548"/>
        <item x="736"/>
        <item x="111"/>
        <item x="329"/>
        <item x="23"/>
        <item x="192"/>
        <item x="1795"/>
        <item x="910"/>
        <item x="573"/>
        <item x="1404"/>
        <item x="249"/>
        <item x="589"/>
        <item x="702"/>
        <item x="779"/>
        <item x="1209"/>
        <item x="1517"/>
        <item x="1623"/>
        <item x="497"/>
        <item x="669"/>
        <item x="1176"/>
        <item x="1558"/>
        <item x="949"/>
        <item x="679"/>
        <item x="1019"/>
        <item x="217"/>
        <item x="781"/>
        <item x="1817"/>
        <item x="1298"/>
        <item x="453"/>
        <item x="995"/>
        <item x="704"/>
        <item x="1224"/>
        <item x="1730"/>
        <item x="1832"/>
        <item x="878"/>
        <item x="918"/>
        <item x="238"/>
        <item x="1933"/>
        <item x="316"/>
        <item x="1374"/>
        <item x="797"/>
        <item x="194"/>
        <item x="72"/>
        <item x="1448"/>
        <item x="504"/>
        <item x="1320"/>
        <item x="1622"/>
        <item x="1115"/>
        <item x="1361"/>
        <item x="1246"/>
        <item x="1627"/>
        <item x="1840"/>
        <item x="1174"/>
        <item x="1889"/>
        <item x="1887"/>
        <item x="869"/>
        <item x="29"/>
        <item x="1349"/>
        <item x="963"/>
        <item x="182"/>
        <item x="647"/>
        <item x="1307"/>
        <item x="62"/>
        <item x="1022"/>
        <item x="1294"/>
        <item x="1248"/>
        <item x="1498"/>
        <item x="1782"/>
        <item x="1414"/>
        <item x="536"/>
        <item x="1528"/>
        <item x="243"/>
        <item x="828"/>
        <item x="228"/>
        <item x="1368"/>
        <item x="1063"/>
        <item x="712"/>
        <item x="25"/>
        <item x="416"/>
        <item x="1242"/>
        <item x="1883"/>
        <item x="171"/>
        <item x="1533"/>
        <item x="240"/>
        <item x="694"/>
        <item x="1319"/>
        <item x="1890"/>
        <item x="740"/>
        <item x="1087"/>
        <item x="1720"/>
        <item x="698"/>
        <item x="1100"/>
        <item x="1881"/>
        <item x="350"/>
        <item x="748"/>
        <item x="276"/>
        <item x="1607"/>
        <item x="1129"/>
        <item x="488"/>
        <item x="697"/>
        <item x="1646"/>
        <item x="1098"/>
        <item x="1088"/>
        <item x="1357"/>
        <item x="930"/>
        <item x="960"/>
        <item x="681"/>
        <item x="289"/>
        <item x="356"/>
        <item x="489"/>
        <item x="1590"/>
        <item x="846"/>
        <item x="1069"/>
        <item x="1072"/>
        <item x="237"/>
        <item x="204"/>
        <item x="1489"/>
        <item x="1559"/>
        <item x="18"/>
        <item x="1969"/>
        <item x="809"/>
        <item x="346"/>
        <item x="1406"/>
        <item x="1055"/>
        <item x="1270"/>
        <item x="333"/>
        <item x="311"/>
        <item x="456"/>
        <item x="1768"/>
        <item x="1079"/>
        <item x="1484"/>
        <item x="908"/>
        <item x="1006"/>
        <item x="996"/>
        <item x="880"/>
        <item x="1136"/>
        <item x="1001"/>
        <item x="1447"/>
        <item x="843"/>
        <item x="1777"/>
        <item x="634"/>
        <item x="1291"/>
        <item x="1004"/>
        <item x="190"/>
        <item x="1610"/>
        <item x="1037"/>
        <item x="1353"/>
        <item x="1801"/>
        <item x="924"/>
        <item x="672"/>
        <item x="883"/>
        <item x="105"/>
        <item x="937"/>
        <item x="299"/>
        <item x="377"/>
        <item x="499"/>
        <item x="994"/>
        <item x="1639"/>
        <item x="103"/>
        <item x="653"/>
        <item x="993"/>
        <item x="425"/>
        <item x="587"/>
        <item x="1003"/>
        <item x="1507"/>
        <item x="983"/>
        <item x="1931"/>
        <item x="480"/>
        <item x="1398"/>
        <item x="1376"/>
        <item x="139"/>
        <item x="635"/>
        <item x="409"/>
        <item x="1724"/>
        <item x="404"/>
        <item x="402"/>
        <item x="1681"/>
        <item x="59"/>
        <item x="1908"/>
        <item x="534"/>
        <item x="1476"/>
        <item x="1315"/>
        <item x="1823"/>
        <item x="1177"/>
        <item x="1239"/>
        <item x="1898"/>
        <item x="411"/>
        <item x="981"/>
        <item x="364"/>
        <item x="53"/>
        <item x="65"/>
        <item x="1304"/>
        <item x="852"/>
        <item x="1142"/>
        <item x="894"/>
        <item x="1938"/>
        <item x="1609"/>
        <item x="1411"/>
        <item x="1046"/>
        <item x="1201"/>
        <item x="443"/>
        <item x="1152"/>
        <item x="1712"/>
        <item x="1790"/>
        <item x="1859"/>
        <item x="353"/>
        <item x="1684"/>
        <item x="1202"/>
        <item x="1806"/>
        <item x="1845"/>
        <item x="570"/>
        <item x="40"/>
        <item x="1809"/>
        <item x="34"/>
        <item x="430"/>
        <item x="343"/>
        <item x="1271"/>
        <item x="1734"/>
        <item x="1101"/>
        <item x="746"/>
        <item x="1936"/>
        <item x="841"/>
        <item x="1826"/>
        <item x="868"/>
        <item x="200"/>
        <item x="378"/>
        <item x="1828"/>
        <item x="1784"/>
        <item x="1341"/>
        <item x="418"/>
        <item x="636"/>
        <item x="1697"/>
        <item x="466"/>
        <item x="1644"/>
        <item x="1470"/>
        <item x="627"/>
        <item x="1685"/>
        <item x="1367"/>
        <item x="1643"/>
        <item x="1192"/>
        <item x="955"/>
        <item x="1060"/>
        <item x="1085"/>
        <item x="1564"/>
        <item x="1896"/>
        <item x="1647"/>
        <item x="654"/>
        <item x="625"/>
        <item x="1436"/>
        <item x="20"/>
        <item x="1378"/>
        <item x="765"/>
        <item x="486"/>
        <item x="1273"/>
        <item x="639"/>
        <item x="381"/>
        <item x="1544"/>
        <item x="1266"/>
        <item x="670"/>
        <item x="247"/>
        <item x="1309"/>
        <item x="1356"/>
        <item x="272"/>
        <item x="665"/>
        <item x="1595"/>
        <item x="840"/>
        <item x="410"/>
        <item x="1955"/>
        <item x="683"/>
        <item x="485"/>
        <item x="233"/>
        <item x="133"/>
        <item x="1569"/>
        <item x="1727"/>
        <item x="1598"/>
        <item x="1027"/>
        <item x="326"/>
        <item x="1362"/>
        <item x="1332"/>
        <item x="638"/>
        <item x="1155"/>
        <item x="1837"/>
        <item x="651"/>
        <item x="1039"/>
        <item x="292"/>
        <item x="1321"/>
        <item x="319"/>
        <item x="475"/>
        <item x="925"/>
        <item x="1153"/>
        <item x="710"/>
        <item x="1905"/>
        <item x="1728"/>
        <item x="531"/>
        <item x="648"/>
        <item x="414"/>
        <item x="815"/>
        <item x="1418"/>
        <item x="1917"/>
        <item x="1966"/>
        <item x="699"/>
        <item x="1797"/>
        <item x="1665"/>
        <item x="879"/>
        <item x="861"/>
        <item x="1371"/>
        <item x="715"/>
        <item x="375"/>
        <item x="1968"/>
        <item x="1431"/>
        <item x="1911"/>
        <item x="1863"/>
        <item x="1961"/>
        <item x="583"/>
        <item x="160"/>
        <item x="621"/>
        <item x="1829"/>
        <item x="882"/>
        <item x="270"/>
        <item x="959"/>
        <item x="590"/>
        <item x="783"/>
        <item x="202"/>
        <item x="1272"/>
        <item x="1073"/>
        <item x="320"/>
        <item x="1278"/>
        <item x="250"/>
        <item x="1814"/>
        <item x="916"/>
        <item x="1574"/>
        <item x="213"/>
        <item x="622"/>
        <item x="1365"/>
        <item x="1680"/>
        <item x="1762"/>
        <item x="68"/>
        <item x="1223"/>
        <item x="1752"/>
        <item x="502"/>
        <item x="19"/>
        <item x="1015"/>
        <item x="1663"/>
        <item x="540"/>
        <item x="893"/>
        <item x="768"/>
        <item x="1008"/>
        <item x="205"/>
        <item x="445"/>
        <item x="235"/>
        <item x="1074"/>
        <item x="386"/>
        <item x="403"/>
        <item x="933"/>
        <item x="419"/>
        <item x="351"/>
        <item x="1243"/>
        <item x="482"/>
        <item x="1695"/>
        <item x="954"/>
        <item x="965"/>
        <item x="1302"/>
        <item x="370"/>
        <item x="615"/>
        <item x="1380"/>
        <item x="388"/>
        <item x="1455"/>
        <item x="1399"/>
        <item x="1409"/>
        <item x="1723"/>
        <item x="1075"/>
        <item x="1657"/>
        <item x="806"/>
        <item x="1159"/>
        <item x="1951"/>
        <item x="490"/>
        <item x="717"/>
        <item x="511"/>
        <item x="1640"/>
        <item x="1963"/>
        <item x="1425"/>
        <item x="248"/>
        <item x="7"/>
        <item x="652"/>
        <item x="725"/>
        <item x="539"/>
        <item x="1796"/>
        <item x="1594"/>
        <item x="515"/>
        <item x="1479"/>
        <item x="1482"/>
        <item x="579"/>
        <item x="191"/>
        <item x="689"/>
        <item x="104"/>
        <item x="1851"/>
        <item x="1287"/>
        <item x="1092"/>
        <item x="186"/>
        <item x="221"/>
        <item x="754"/>
        <item x="412"/>
        <item x="1833"/>
        <item x="293"/>
        <item x="1759"/>
        <item x="854"/>
        <item x="318"/>
        <item x="1589"/>
        <item x="415"/>
        <item x="460"/>
        <item x="913"/>
        <item x="1943"/>
        <item x="440"/>
        <item x="503"/>
        <item x="239"/>
        <item x="927"/>
        <item x="700"/>
        <item x="1237"/>
        <item x="246"/>
        <item x="1731"/>
        <item x="79"/>
        <item x="1676"/>
        <item x="1551"/>
        <item x="737"/>
        <item x="1751"/>
        <item x="1972"/>
        <item x="584"/>
        <item x="30"/>
        <item x="1772"/>
        <item x="1125"/>
        <item x="140"/>
        <item x="1137"/>
        <item x="1394"/>
        <item x="112"/>
        <item x="1052"/>
        <item x="759"/>
        <item x="822"/>
        <item x="1421"/>
        <item x="1769"/>
        <item x="1113"/>
        <item x="1686"/>
        <item x="1614"/>
        <item x="1818"/>
        <item x="424"/>
        <item x="732"/>
        <item x="1805"/>
        <item x="1870"/>
        <item x="1419"/>
        <item x="1118"/>
        <item x="1776"/>
        <item x="137"/>
        <item x="729"/>
        <item x="52"/>
        <item x="1635"/>
        <item x="222"/>
        <item x="1393"/>
        <item x="1855"/>
        <item x="799"/>
        <item x="91"/>
        <item x="1601"/>
        <item x="875"/>
        <item x="1902"/>
        <item x="1144"/>
        <item x="623"/>
        <item x="1091"/>
        <item x="16"/>
        <item x="1434"/>
        <item x="1875"/>
        <item x="1449"/>
        <item x="180"/>
        <item x="1107"/>
        <item x="690"/>
        <item x="494"/>
        <item x="1382"/>
        <item x="795"/>
        <item x="1520"/>
        <item x="1065"/>
        <item x="1469"/>
        <item x="58"/>
        <item x="96"/>
        <item x="660"/>
        <item x="168"/>
        <item x="1798"/>
        <item x="1007"/>
        <item x="1800"/>
        <item x="183"/>
        <item x="1572"/>
        <item x="1888"/>
        <item x="1926"/>
        <item x="198"/>
        <item x="548"/>
        <item x="46"/>
        <item x="428"/>
        <item x="1856"/>
        <item x="1076"/>
        <item x="287"/>
        <item x="895"/>
        <item x="149"/>
        <item x="322"/>
        <item x="1807"/>
        <item x="1373"/>
        <item x="600"/>
        <item x="359"/>
        <item x="1258"/>
        <item x="1849"/>
        <item x="1111"/>
        <item x="1757"/>
        <item x="208"/>
        <item x="602"/>
        <item x="922"/>
        <item x="115"/>
        <item x="1222"/>
        <item x="21"/>
        <item x="509"/>
        <item x="1292"/>
        <item x="1542"/>
        <item x="1402"/>
        <item x="730"/>
        <item x="1928"/>
        <item x="1631"/>
        <item x="1322"/>
        <item x="1839"/>
        <item x="1259"/>
        <item x="134"/>
        <item x="113"/>
        <item x="1575"/>
        <item x="436"/>
        <item x="195"/>
        <item x="1347"/>
        <item x="1755"/>
        <item x="667"/>
        <item x="935"/>
        <item x="1395"/>
        <item x="1500"/>
        <item x="1045"/>
        <item x="493"/>
        <item x="1428"/>
        <item x="1819"/>
        <item x="77"/>
        <item x="585"/>
        <item x="102"/>
        <item x="225"/>
        <item x="506"/>
        <item x="1775"/>
        <item x="1957"/>
        <item x="1128"/>
        <item x="1284"/>
        <item x="900"/>
        <item x="1244"/>
        <item x="1227"/>
        <item x="553"/>
        <item x="275"/>
        <item x="1765"/>
        <item x="986"/>
        <item x="1748"/>
        <item x="1725"/>
        <item x="251"/>
        <item x="1656"/>
        <item x="1573"/>
        <item x="1918"/>
        <item x="778"/>
        <item x="923"/>
        <item x="580"/>
        <item x="756"/>
        <item x="212"/>
        <item x="892"/>
        <item x="1692"/>
        <item x="758"/>
        <item x="1104"/>
        <item x="1628"/>
        <item x="850"/>
        <item x="1344"/>
        <item x="1830"/>
        <item x="306"/>
        <item x="562"/>
        <item x="1216"/>
        <item x="804"/>
        <item x="1612"/>
        <item x="676"/>
        <item x="1112"/>
        <item x="1473"/>
        <item x="763"/>
        <item x="1758"/>
        <item x="1025"/>
        <item x="1906"/>
        <item x="1338"/>
        <item x="1531"/>
        <item x="1122"/>
        <item x="950"/>
        <item x="794"/>
        <item x="49"/>
        <item x="747"/>
        <item x="496"/>
        <item x="1262"/>
        <item x="1147"/>
        <item x="1694"/>
        <item x="1366"/>
        <item x="1082"/>
        <item x="1370"/>
        <item x="1268"/>
        <item x="1446"/>
        <item x="158"/>
        <item x="1867"/>
        <item x="870"/>
        <item x="824"/>
        <item x="673"/>
        <item x="1844"/>
        <item x="629"/>
        <item x="1305"/>
        <item x="1389"/>
        <item x="998"/>
        <item x="1097"/>
        <item x="1323"/>
        <item x="987"/>
        <item x="810"/>
        <item x="1732"/>
        <item x="371"/>
        <item x="1231"/>
        <item x="664"/>
        <item x="114"/>
        <item x="61"/>
        <item x="713"/>
        <item x="842"/>
        <item x="355"/>
        <item x="1218"/>
        <item x="611"/>
        <item x="1891"/>
        <item x="157"/>
        <item x="1715"/>
        <item x="1279"/>
        <item x="1013"/>
        <item x="101"/>
        <item x="437"/>
        <item x="863"/>
        <item x="1140"/>
        <item x="1412"/>
        <item x="1492"/>
        <item x="1934"/>
        <item x="1616"/>
        <item x="919"/>
        <item x="650"/>
        <item x="1439"/>
        <item x="1571"/>
        <item x="334"/>
        <item x="280"/>
        <item x="379"/>
        <item x="1948"/>
        <item x="929"/>
        <item x="962"/>
        <item x="514"/>
        <item x="1485"/>
        <item x="1020"/>
        <item x="1250"/>
        <item x="177"/>
        <item x="988"/>
        <item x="761"/>
        <item x="24"/>
        <item x="468"/>
        <item x="1552"/>
        <item x="164"/>
        <item x="1264"/>
        <item x="1706"/>
        <item x="1514"/>
        <item x="1445"/>
        <item x="1277"/>
        <item x="1742"/>
        <item x="1317"/>
        <item x="14"/>
        <item x="1168"/>
        <item x="1116"/>
        <item x="1021"/>
        <item x="93"/>
        <item x="1698"/>
        <item x="1452"/>
        <item x="1312"/>
        <item x="1193"/>
        <item x="1613"/>
        <item x="992"/>
        <item x="1633"/>
        <item x="575"/>
        <item x="197"/>
        <item x="1214"/>
        <item x="1327"/>
        <item x="85"/>
        <item x="1297"/>
        <item x="148"/>
        <item x="432"/>
        <item x="1078"/>
        <item x="234"/>
        <item x="449"/>
        <item x="1263"/>
        <item x="1703"/>
        <item x="709"/>
        <item x="559"/>
        <item x="1812"/>
        <item x="1690"/>
        <item x="1929"/>
        <item x="720"/>
        <item x="390"/>
        <item x="671"/>
        <item x="1253"/>
        <item x="1257"/>
        <item x="448"/>
        <item x="206"/>
        <item x="1028"/>
        <item x="1303"/>
        <item x="145"/>
        <item x="1433"/>
        <item x="1442"/>
        <item x="527"/>
        <item x="1672"/>
        <item x="244"/>
        <item x="517"/>
        <item x="1041"/>
        <item x="722"/>
        <item x="952"/>
        <item x="931"/>
        <item x="855"/>
        <item x="617"/>
        <item x="1058"/>
        <item x="1288"/>
        <item x="1249"/>
        <item x="495"/>
        <item x="1658"/>
        <item x="1637"/>
        <item x="398"/>
        <item x="1204"/>
        <item x="1810"/>
        <item x="692"/>
        <item x="827"/>
        <item x="1570"/>
        <item x="1"/>
        <item x="188"/>
        <item x="890"/>
        <item x="902"/>
        <item x="380"/>
        <item x="1034"/>
        <item x="450"/>
        <item x="1005"/>
        <item x="543"/>
        <item x="1229"/>
        <item x="1120"/>
        <item x="1910"/>
        <item x="452"/>
        <item x="1194"/>
        <item x="1358"/>
        <item x="1666"/>
        <item x="483"/>
        <item x="303"/>
        <item x="22"/>
        <item x="1816"/>
        <item x="985"/>
        <item x="956"/>
        <item x="604"/>
        <item x="696"/>
        <item x="1130"/>
        <item x="1044"/>
        <item x="492"/>
        <item x="1416"/>
        <item x="803"/>
        <item x="1620"/>
        <item x="1603"/>
        <item x="1328"/>
        <item x="769"/>
        <item x="1187"/>
        <item x="1691"/>
        <item x="961"/>
        <item x="1874"/>
        <item x="1543"/>
        <item x="1737"/>
        <item x="129"/>
        <item x="886"/>
        <item x="1109"/>
        <item x="1188"/>
        <item x="1133"/>
        <item x="512"/>
        <item x="1119"/>
        <item x="321"/>
        <item x="422"/>
        <item x="1267"/>
        <item x="90"/>
        <item x="521"/>
        <item x="1400"/>
        <item x="429"/>
        <item x="1541"/>
        <item x="885"/>
        <item x="226"/>
        <item x="501"/>
        <item x="598"/>
        <item x="1534"/>
        <item x="1480"/>
        <item x="1799"/>
        <item x="150"/>
        <item x="118"/>
        <item x="1740"/>
        <item x="1415"/>
        <item x="1626"/>
        <item x="1068"/>
        <item x="1708"/>
        <item x="1127"/>
        <item x="1761"/>
        <item x="609"/>
        <item x="940"/>
        <item x="1494"/>
        <item x="308"/>
        <item x="1747"/>
        <item x="1553"/>
        <item x="1921"/>
        <item x="745"/>
        <item x="242"/>
        <item x="757"/>
        <item x="528"/>
        <item x="1673"/>
        <item x="943"/>
        <item x="1169"/>
        <item x="569"/>
        <item x="1835"/>
        <item x="142"/>
        <item x="366"/>
        <item x="458"/>
        <item x="980"/>
        <item x="94"/>
        <item x="297"/>
        <item x="1562"/>
        <item x="1219"/>
        <item x="516"/>
        <item x="1632"/>
        <item x="1625"/>
        <item x="1456"/>
        <item x="1848"/>
        <item x="172"/>
        <item x="358"/>
        <item x="56"/>
        <item x="1763"/>
        <item x="470"/>
        <item x="1148"/>
        <item x="1450"/>
        <item x="1225"/>
        <item x="1803"/>
        <item x="549"/>
        <item x="836"/>
        <item x="1171"/>
        <item x="369"/>
        <item x="1611"/>
        <item x="767"/>
        <item x="1385"/>
        <item x="1460"/>
        <item x="920"/>
        <item x="990"/>
        <item x="1735"/>
        <item x="1515"/>
        <item x="707"/>
        <item x="36"/>
        <item x="857"/>
        <item x="701"/>
        <item x="519"/>
        <item x="946"/>
        <item x="1381"/>
        <item x="792"/>
        <item x="174"/>
        <item x="565"/>
        <item x="457"/>
        <item x="1413"/>
        <item x="1481"/>
        <item x="282"/>
        <item x="537"/>
        <item x="1138"/>
        <item x="426"/>
        <item x="1619"/>
        <item x="54"/>
        <item x="1662"/>
        <item x="1880"/>
        <item x="561"/>
        <item x="513"/>
        <item x="1868"/>
        <item x="1054"/>
        <item x="265"/>
        <item x="1350"/>
        <item x="770"/>
        <item x="787"/>
        <item x="1123"/>
        <item x="1873"/>
        <item x="1745"/>
        <item x="1221"/>
        <item x="279"/>
        <item x="10"/>
        <item x="821"/>
        <item x="341"/>
        <item x="285"/>
        <item x="551"/>
        <item x="1965"/>
        <item x="1512"/>
        <item x="1156"/>
        <item x="603"/>
        <item x="1071"/>
        <item x="1785"/>
        <item x="1486"/>
        <item x="1674"/>
        <item x="1032"/>
        <item x="97"/>
        <item x="903"/>
        <item x="766"/>
        <item x="542"/>
        <item x="1359"/>
        <item x="807"/>
        <item x="439"/>
        <item x="1474"/>
        <item x="219"/>
        <item x="1642"/>
        <item x="1077"/>
        <item x="1491"/>
        <item x="1295"/>
        <item x="1363"/>
        <item x="95"/>
        <item x="1208"/>
        <item x="1683"/>
        <item x="969"/>
        <item x="1566"/>
        <item x="1927"/>
        <item x="628"/>
        <item x="6"/>
        <item x="1234"/>
        <item x="1260"/>
        <item x="1746"/>
        <item x="906"/>
        <item x="1281"/>
        <item x="582"/>
        <item x="789"/>
        <item x="63"/>
        <item x="1016"/>
        <item x="1160"/>
        <item x="1866"/>
        <item x="851"/>
        <item x="1124"/>
        <item x="173"/>
        <item x="1858"/>
        <item x="178"/>
        <item x="1408"/>
        <item x="1061"/>
        <item x="637"/>
        <item x="42"/>
        <item x="838"/>
        <item x="1330"/>
        <item x="555"/>
        <item x="1386"/>
        <item x="1190"/>
        <item x="368"/>
        <item x="1630"/>
        <item x="399"/>
        <item x="972"/>
        <item x="1956"/>
        <item x="232"/>
        <item x="936"/>
        <item x="474"/>
        <item x="1618"/>
        <item x="1031"/>
        <item x="860"/>
        <item x="1565"/>
        <item x="193"/>
        <item x="1529"/>
        <item x="614"/>
        <item x="1941"/>
        <item x="606"/>
        <item x="1301"/>
        <item x="107"/>
        <item x="1108"/>
        <item x="207"/>
        <item x="465"/>
        <item x="1170"/>
        <item x="708"/>
        <item x="505"/>
        <item x="98"/>
        <item x="203"/>
        <item x="395"/>
        <item x="1206"/>
        <item x="1308"/>
        <item x="8"/>
        <item x="1178"/>
        <item x="873"/>
        <item x="33"/>
        <item x="354"/>
        <item x="592"/>
        <item x="953"/>
        <item x="907"/>
        <item x="1457"/>
        <item x="447"/>
        <item x="1922"/>
        <item x="1475"/>
        <item x="1535"/>
        <item x="1084"/>
        <item x="999"/>
        <item x="376"/>
        <item x="1539"/>
        <item x="753"/>
        <item x="1913"/>
        <item x="1182"/>
        <item x="1738"/>
        <item x="27"/>
        <item x="1793"/>
        <item x="1973"/>
        <item x="1360"/>
        <item x="255"/>
        <item x="442"/>
        <item x="731"/>
        <item x="1522"/>
        <item x="1351"/>
        <item x="1146"/>
        <item x="1721"/>
        <item x="1648"/>
        <item x="1164"/>
        <item x="1916"/>
        <item x="305"/>
        <item x="38"/>
        <item x="1593"/>
        <item x="1401"/>
        <item x="641"/>
        <item x="1605"/>
        <item x="1659"/>
        <item x="1276"/>
        <item x="387"/>
        <item x="1567"/>
        <item x="1220"/>
        <item x="693"/>
        <item x="1461"/>
        <item x="433"/>
        <item x="576"/>
        <item x="914"/>
        <item x="1954"/>
        <item x="48"/>
        <item x="1852"/>
        <item x="1841"/>
        <item x="812"/>
        <item x="1441"/>
        <item x="106"/>
        <item x="2"/>
        <item x="257"/>
        <item x="1521"/>
        <item x="751"/>
        <item x="1634"/>
        <item x="1342"/>
        <item x="675"/>
        <item x="608"/>
        <item x="151"/>
        <item x="1377"/>
        <item x="1029"/>
        <item x="1269"/>
        <item x="1857"/>
        <item x="1458"/>
        <item x="897"/>
        <item x="1804"/>
        <item x="1687"/>
        <item x="176"/>
        <item x="181"/>
        <item x="11"/>
        <item x="655"/>
        <item x="1254"/>
        <item x="156"/>
        <item x="1600"/>
        <item x="1023"/>
        <item x="823"/>
        <item x="1925"/>
        <item x="1722"/>
        <item x="1664"/>
        <item x="658"/>
        <item x="1102"/>
        <item x="944"/>
        <item x="138"/>
        <item x="147"/>
        <item x="966"/>
        <item x="904"/>
        <item x="1907"/>
        <item x="116"/>
        <item x="1135"/>
        <item x="76"/>
        <item x="1636"/>
        <item x="1459"/>
        <item x="1235"/>
        <item x="348"/>
        <item x="872"/>
        <item x="109"/>
        <item x="1651"/>
        <item x="230"/>
        <item x="464"/>
        <item x="997"/>
        <item x="121"/>
        <item x="166"/>
        <item x="301"/>
        <item x="656"/>
        <item x="830"/>
        <item x="227"/>
        <item x="367"/>
        <item x="833"/>
        <item x="88"/>
        <item x="968"/>
        <item x="1899"/>
        <item x="723"/>
        <item x="1587"/>
        <item x="921"/>
        <item x="179"/>
        <item x="1964"/>
        <item x="467"/>
        <item x="772"/>
        <item x="1000"/>
        <item x="632"/>
        <item x="1877"/>
        <item x="1901"/>
        <item x="438"/>
        <item x="1935"/>
        <item x="1274"/>
        <item x="1089"/>
        <item x="926"/>
        <item x="775"/>
        <item x="245"/>
        <item x="1468"/>
        <item x="552"/>
        <item x="1205"/>
        <item x="223"/>
        <item x="633"/>
        <item x="1780"/>
        <item x="144"/>
        <item x="1497"/>
        <item x="423"/>
        <item x="1688"/>
        <item x="1944"/>
        <item x="979"/>
        <item x="1471"/>
        <item x="260"/>
        <item x="591"/>
        <item x="108"/>
        <item x="1369"/>
        <item x="896"/>
        <item x="1375"/>
        <item x="1329"/>
        <item x="1314"/>
        <item x="597"/>
        <item x="476"/>
        <item x="1591"/>
        <item x="1652"/>
        <item x="1739"/>
        <item x="339"/>
        <item x="1299"/>
        <item x="858"/>
        <item x="832"/>
        <item x="1157"/>
        <item x="1325"/>
        <item x="586"/>
        <item x="620"/>
        <item x="1230"/>
        <item x="1893"/>
        <item x="1608"/>
        <item x="619"/>
        <item x="1815"/>
        <item x="644"/>
        <item x="491"/>
        <item x="1010"/>
        <item x="524"/>
        <item x="110"/>
        <item x="1713"/>
        <item x="1749"/>
        <item x="268"/>
        <item x="83"/>
        <item x="529"/>
        <item x="1885"/>
        <item x="175"/>
        <item x="5"/>
        <item x="347"/>
        <item x="1090"/>
        <item x="1390"/>
        <item x="1904"/>
        <item x="605"/>
        <item x="1196"/>
        <item x="1701"/>
        <item x="1864"/>
        <item x="1629"/>
        <item x="434"/>
        <item x="1197"/>
        <item x="563"/>
        <item x="89"/>
        <item x="1105"/>
        <item x="117"/>
        <item x="385"/>
        <item x="706"/>
        <item x="1251"/>
        <item x="1582"/>
        <item x="1860"/>
        <item x="1750"/>
        <item x="577"/>
        <item x="1392"/>
        <item x="1049"/>
        <item x="1283"/>
        <item x="73"/>
        <item x="1339"/>
        <item x="1134"/>
        <item x="877"/>
        <item x="805"/>
        <item x="1333"/>
        <item x="1095"/>
        <item x="1212"/>
        <item x="1300"/>
        <item x="362"/>
        <item x="1478"/>
        <item x="1050"/>
        <item x="1576"/>
        <item x="288"/>
        <item x="45"/>
        <item x="167"/>
        <item x="739"/>
        <item x="1719"/>
        <item x="26"/>
        <item x="1131"/>
        <item x="1872"/>
        <item x="214"/>
        <item x="1702"/>
        <item x="1892"/>
        <item x="1949"/>
        <item x="1842"/>
        <item x="169"/>
        <item x="1180"/>
        <item x="1716"/>
        <item x="1236"/>
        <item x="1766"/>
        <item x="813"/>
        <item x="1099"/>
        <item x="123"/>
        <item x="310"/>
        <item x="1066"/>
        <item x="201"/>
        <item x="973"/>
        <item x="99"/>
        <item x="1794"/>
        <item x="1670"/>
        <item x="1391"/>
        <item x="1318"/>
        <item x="1181"/>
        <item x="435"/>
        <item x="1464"/>
        <item x="1831"/>
        <item x="304"/>
        <item x="44"/>
        <item x="1802"/>
        <item x="1265"/>
        <item x="964"/>
        <item x="1563"/>
        <item x="185"/>
        <item x="834"/>
        <item x="1490"/>
        <item x="1487"/>
        <item x="1671"/>
        <item x="814"/>
        <item x="1825"/>
        <item x="1585"/>
        <item x="550"/>
        <item x="711"/>
        <item x="360"/>
        <item x="71"/>
        <item x="363"/>
        <item x="535"/>
        <item x="300"/>
        <item x="1886"/>
        <item x="776"/>
        <item x="344"/>
        <item x="567"/>
        <item x="510"/>
        <item x="1018"/>
        <item x="1126"/>
        <item x="229"/>
        <item x="1547"/>
        <item x="917"/>
        <item x="544"/>
        <item x="267"/>
        <item x="685"/>
        <item x="826"/>
        <item x="1454"/>
        <item x="1009"/>
        <item x="1203"/>
        <item x="1444"/>
        <item x="1555"/>
        <item x="1345"/>
        <item x="1696"/>
        <item x="1154"/>
        <item x="431"/>
        <item x="971"/>
        <item x="323"/>
        <item x="70"/>
        <item x="891"/>
        <item x="774"/>
        <item x="1821"/>
        <item x="1286"/>
        <item x="1348"/>
        <item x="1854"/>
        <item x="1820"/>
        <item x="1581"/>
        <item x="684"/>
        <item x="749"/>
        <item x="394"/>
        <item x="1822"/>
        <item x="1709"/>
        <item x="463"/>
        <item x="86"/>
        <item x="259"/>
        <item x="1096"/>
        <item x="595"/>
        <item x="1689"/>
        <item x="915"/>
        <item x="566"/>
        <item x="771"/>
        <item x="1429"/>
        <item x="734"/>
        <item x="1387"/>
        <item x="1699"/>
        <item x="626"/>
        <item x="640"/>
        <item x="1853"/>
        <item x="1070"/>
        <item x="1397"/>
        <item x="78"/>
        <item x="1466"/>
        <item x="1940"/>
        <item x="808"/>
        <item x="413"/>
        <item x="1869"/>
        <item x="593"/>
        <item x="372"/>
        <item x="1561"/>
        <item x="788"/>
        <item x="1865"/>
        <item x="1430"/>
        <item x="1067"/>
        <item x="1773"/>
        <item x="284"/>
        <item x="1930"/>
        <item x="1033"/>
        <item x="294"/>
        <item x="1962"/>
        <item x="1503"/>
        <item x="743"/>
        <item x="594"/>
        <item x="884"/>
        <item x="258"/>
        <item x="302"/>
        <item x="724"/>
        <item x="1753"/>
        <item x="1669"/>
        <item x="298"/>
        <item x="844"/>
        <item x="274"/>
        <item x="727"/>
        <item x="1970"/>
        <item x="397"/>
        <item x="1158"/>
        <item x="252"/>
        <item x="74"/>
        <item x="680"/>
        <item x="66"/>
        <item x="1472"/>
        <item x="1185"/>
        <item x="389"/>
        <item x="1909"/>
        <item x="273"/>
        <item x="28"/>
        <item x="1280"/>
        <item x="1384"/>
        <item x="762"/>
        <item x="847"/>
        <item x="1306"/>
        <item x="1427"/>
        <item x="663"/>
        <item x="1313"/>
        <item x="1081"/>
        <item x="135"/>
        <item x="254"/>
        <item x="631"/>
        <item x="1451"/>
        <item x="1426"/>
        <item x="391"/>
        <item x="92"/>
        <item x="1645"/>
        <item x="934"/>
        <item x="231"/>
        <item x="421"/>
        <item x="942"/>
        <item x="393"/>
        <item x="1275"/>
        <item x="262"/>
        <item x="1145"/>
        <item x="1240"/>
        <item x="1843"/>
        <item x="1151"/>
        <item x="1710"/>
        <item x="508"/>
        <item x="862"/>
        <item x="1121"/>
        <item x="1700"/>
        <item x="1838"/>
        <item x="357"/>
        <item x="1895"/>
        <item x="1199"/>
        <item x="1423"/>
        <item x="887"/>
        <item x="417"/>
        <item x="967"/>
        <item x="1667"/>
        <item x="9"/>
        <item x="867"/>
        <item x="1677"/>
        <item x="945"/>
        <item x="871"/>
        <item x="1537"/>
        <item x="1736"/>
        <item x="365"/>
        <item x="1232"/>
        <item x="373"/>
        <item x="1040"/>
        <item x="1770"/>
        <item x="1372"/>
        <item x="39"/>
        <item x="1959"/>
        <item x="1504"/>
        <item x="1493"/>
        <item x="291"/>
        <item x="1217"/>
        <item x="67"/>
        <item x="970"/>
        <item x="1186"/>
        <item x="1518"/>
        <item x="1083"/>
        <item x="1337"/>
        <item x="1779"/>
        <item x="281"/>
        <item x="1661"/>
        <item x="618"/>
        <item x="1789"/>
        <item x="1211"/>
        <item x="784"/>
        <item x="1117"/>
        <item x="716"/>
        <item x="1554"/>
        <item x="677"/>
        <item x="64"/>
        <item x="568"/>
        <item x="1331"/>
        <item x="1080"/>
        <item x="533"/>
        <item x="1179"/>
        <item x="1407"/>
        <item x="170"/>
        <item x="578"/>
        <item x="477"/>
        <item x="382"/>
        <item x="1638"/>
        <item x="315"/>
        <item x="1602"/>
        <item x="1150"/>
        <item x="1958"/>
        <item x="1774"/>
        <item x="642"/>
        <item x="154"/>
        <item x="738"/>
        <item x="1166"/>
        <item x="55"/>
        <item x="1621"/>
        <item x="1556"/>
        <item x="1583"/>
        <item x="1165"/>
        <item x="479"/>
        <item x="271"/>
        <item x="1200"/>
        <item x="199"/>
        <item x="1141"/>
        <item x="547"/>
        <item x="1604"/>
        <item x="1438"/>
        <item x="1915"/>
        <item x="0"/>
        <item x="35"/>
        <item x="1950"/>
        <item x="1463"/>
        <item x="1871"/>
        <item x="1094"/>
        <item x="1453"/>
        <item x="1787"/>
        <item x="1354"/>
        <item x="136"/>
        <item x="1195"/>
        <item x="1760"/>
        <item x="127"/>
        <item x="835"/>
        <item x="1238"/>
        <item x="1903"/>
        <item x="1465"/>
        <item x="1568"/>
        <item x="256"/>
        <item x="216"/>
        <item x="1443"/>
        <item x="1324"/>
        <item x="420"/>
        <item x="162"/>
        <item x="1924"/>
        <item x="1336"/>
        <item x="1233"/>
        <item x="556"/>
        <item x="1462"/>
        <item x="714"/>
        <item x="405"/>
        <item x="1241"/>
        <item x="1226"/>
        <item x="500"/>
        <item x="392"/>
        <item x="849"/>
        <item x="666"/>
        <item x="1733"/>
        <item x="383"/>
        <item x="1549"/>
        <item x="889"/>
        <item x="741"/>
        <item x="451"/>
        <item x="361"/>
        <item x="1811"/>
        <item x="538"/>
        <item x="545"/>
        <item x="661"/>
        <item x="155"/>
        <item x="50"/>
        <item x="596"/>
        <item x="1953"/>
        <item x="507"/>
        <item x="1161"/>
        <item x="1792"/>
        <item x="688"/>
        <item x="1882"/>
        <item x="1693"/>
        <item x="1184"/>
        <item x="941"/>
        <item x="1435"/>
        <item x="520"/>
        <item x="196"/>
        <item x="1417"/>
        <item x="1682"/>
        <item x="659"/>
        <item x="932"/>
        <item x="845"/>
        <item x="721"/>
        <item x="1540"/>
        <item x="1937"/>
        <item x="335"/>
        <item x="1245"/>
        <item x="1496"/>
        <item x="718"/>
        <item x="1974"/>
        <item x="32"/>
        <item x="610"/>
        <item x="100"/>
        <item x="1210"/>
        <item x="1578"/>
        <item x="462"/>
        <item x="1379"/>
        <item x="1103"/>
        <item x="128"/>
        <item x="742"/>
        <item x="187"/>
        <item x="1617"/>
        <item x="1704"/>
        <item x="290"/>
        <item x="1947"/>
        <item x="760"/>
        <item x="444"/>
        <item x="649"/>
        <item x="469"/>
        <item x="120"/>
      </items>
    </pivotField>
    <pivotField showAll="0" defaultSubtotal="0"/>
    <pivotField showAll="0" defaultSubtotal="0"/>
    <pivotField numFmtId="14" showAll="0" defaultSubtotal="0"/>
    <pivotField showAll="0" defaultSubtotal="0"/>
    <pivotField dataField="1"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3"/>
        <item x="1"/>
        <item x="4"/>
        <item x="5"/>
        <item x="7"/>
        <item x="6"/>
        <item x="0"/>
        <item x="2"/>
      </items>
    </pivotField>
  </pivotFields>
  <rowFields count="1">
    <field x="-2"/>
  </rowFields>
  <rowItems count="2">
    <i>
      <x/>
    </i>
    <i i="1">
      <x v="1"/>
    </i>
  </rowItems>
  <colItems count="1">
    <i/>
  </colItems>
  <pageFields count="1">
    <pageField fld="6" hier="-1"/>
  </pageFields>
  <dataFields count="2">
    <dataField name="Sum of  Income " fld="6" baseField="0" baseItem="0"/>
    <dataField name="Sum of MntWin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name="PivotTable22" cacheId="29"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23:B25" firstHeaderRow="1" firstDataRow="1" firstDataCol="1" rowPageCount="1" colPageCount="1"/>
  <pivotFields count="30">
    <pivotField showAll="0" defaultSubtotal="0"/>
    <pivotField showAll="0" defaultSubtotal="0"/>
    <pivotField numFmtId="1" showAll="0" defaultSubtotal="0"/>
    <pivotField showAll="0" defaultSubtotal="0"/>
    <pivotField showAll="0" defaultSubtotal="0">
      <items count="5">
        <item x="2"/>
        <item x="4"/>
        <item x="0"/>
        <item x="3"/>
        <item x="1"/>
      </items>
    </pivotField>
    <pivotField showAll="0" defaultSubtotal="0"/>
    <pivotField axis="axisPage" dataField="1" showAll="0" defaultSubtotal="0">
      <items count="1975">
        <item x="1293"/>
        <item x="859"/>
        <item x="1143"/>
        <item x="588"/>
        <item x="13"/>
        <item x="408"/>
        <item x="266"/>
        <item x="1352"/>
        <item x="57"/>
        <item x="1524"/>
        <item x="1827"/>
        <item x="130"/>
        <item x="1252"/>
        <item x="1056"/>
        <item x="522"/>
        <item x="1813"/>
        <item x="657"/>
        <item x="161"/>
        <item x="668"/>
        <item x="1047"/>
        <item x="695"/>
        <item x="1649"/>
        <item x="338"/>
        <item x="782"/>
        <item x="1718"/>
        <item x="599"/>
        <item x="958"/>
        <item x="899"/>
        <item x="1862"/>
        <item x="1726"/>
        <item x="881"/>
        <item x="481"/>
        <item x="819"/>
        <item x="1615"/>
        <item x="1422"/>
        <item x="1767"/>
        <item x="47"/>
        <item x="800"/>
        <item x="1729"/>
        <item x="1057"/>
        <item x="750"/>
        <item x="1861"/>
        <item x="1519"/>
        <item x="1919"/>
        <item x="283"/>
        <item x="1215"/>
        <item x="554"/>
        <item x="1043"/>
        <item x="184"/>
        <item x="263"/>
        <item x="532"/>
        <item x="1383"/>
        <item x="856"/>
        <item x="1410"/>
        <item x="1530"/>
        <item x="1499"/>
        <item x="461"/>
        <item x="864"/>
        <item x="1038"/>
        <item x="1513"/>
        <item x="210"/>
        <item x="984"/>
        <item x="406"/>
        <item x="1011"/>
        <item x="752"/>
        <item x="1920"/>
        <item x="1914"/>
        <item x="1592"/>
        <item x="215"/>
        <item x="786"/>
        <item x="1584"/>
        <item x="261"/>
        <item x="764"/>
        <item x="1388"/>
        <item x="1653"/>
        <item x="307"/>
        <item x="820"/>
        <item x="1396"/>
        <item x="441"/>
        <item x="31"/>
        <item x="976"/>
        <item x="51"/>
        <item x="1495"/>
        <item x="1786"/>
        <item x="1545"/>
        <item x="1900"/>
        <item x="831"/>
        <item x="312"/>
        <item x="131"/>
        <item x="324"/>
        <item x="839"/>
        <item x="866"/>
        <item x="982"/>
        <item x="796"/>
        <item x="526"/>
        <item x="662"/>
        <item x="1527"/>
        <item x="165"/>
        <item x="1596"/>
        <item x="1261"/>
        <item x="939"/>
        <item x="1884"/>
        <item x="1310"/>
        <item x="487"/>
        <item x="1477"/>
        <item x="1967"/>
        <item x="558"/>
        <item x="384"/>
        <item x="1285"/>
        <item x="132"/>
        <item x="1255"/>
        <item x="345"/>
        <item x="1173"/>
        <item x="1764"/>
        <item x="793"/>
        <item x="498"/>
        <item x="309"/>
        <item x="1781"/>
        <item x="811"/>
        <item x="703"/>
        <item x="1132"/>
        <item x="1510"/>
        <item x="125"/>
        <item x="37"/>
        <item x="4"/>
        <item x="1509"/>
        <item x="1106"/>
        <item x="1597"/>
        <item x="773"/>
        <item x="325"/>
        <item x="755"/>
        <item x="1624"/>
        <item x="119"/>
        <item x="1030"/>
        <item x="874"/>
        <item x="236"/>
        <item x="909"/>
        <item x="1532"/>
        <item x="332"/>
        <item x="975"/>
        <item x="646"/>
        <item x="1707"/>
        <item x="1824"/>
        <item x="1879"/>
        <item x="978"/>
        <item x="1488"/>
        <item x="518"/>
        <item x="1717"/>
        <item x="1346"/>
        <item x="744"/>
        <item x="785"/>
        <item x="574"/>
        <item x="473"/>
        <item x="947"/>
        <item x="630"/>
        <item x="1024"/>
        <item x="60"/>
        <item x="817"/>
        <item x="1501"/>
        <item x="1335"/>
        <item x="613"/>
        <item x="1945"/>
        <item x="1660"/>
        <item x="1641"/>
        <item x="1405"/>
        <item x="601"/>
        <item x="1437"/>
        <item x="1847"/>
        <item x="1420"/>
        <item x="798"/>
        <item x="1035"/>
        <item x="1343"/>
        <item x="1062"/>
        <item x="277"/>
        <item x="1744"/>
        <item x="1526"/>
        <item x="1675"/>
        <item x="911"/>
        <item x="1516"/>
        <item x="1311"/>
        <item x="1942"/>
        <item x="1290"/>
        <item x="81"/>
        <item x="1606"/>
        <item x="948"/>
        <item x="1355"/>
        <item x="159"/>
        <item x="1580"/>
        <item x="87"/>
        <item x="1326"/>
        <item x="1878"/>
        <item x="146"/>
        <item x="1655"/>
        <item x="1183"/>
        <item x="1960"/>
        <item x="189"/>
        <item x="928"/>
        <item x="1939"/>
        <item x="1876"/>
        <item x="82"/>
        <item x="349"/>
        <item x="1946"/>
        <item x="1711"/>
        <item x="336"/>
        <item x="1059"/>
        <item x="674"/>
        <item x="1432"/>
        <item x="218"/>
        <item x="1577"/>
        <item x="733"/>
        <item x="530"/>
        <item x="905"/>
        <item x="1026"/>
        <item x="912"/>
        <item x="1162"/>
        <item x="957"/>
        <item x="1654"/>
        <item x="328"/>
        <item x="728"/>
        <item x="374"/>
        <item x="1505"/>
        <item x="705"/>
        <item x="1042"/>
        <item x="901"/>
        <item x="1741"/>
        <item x="41"/>
        <item x="612"/>
        <item x="977"/>
        <item x="1679"/>
        <item x="1538"/>
        <item x="1228"/>
        <item x="801"/>
        <item x="1002"/>
        <item x="989"/>
        <item x="126"/>
        <item x="264"/>
        <item x="471"/>
        <item x="1846"/>
        <item x="687"/>
        <item x="825"/>
        <item x="1403"/>
        <item x="525"/>
        <item x="523"/>
        <item x="1296"/>
        <item x="1017"/>
        <item x="211"/>
        <item x="1048"/>
        <item x="12"/>
        <item x="1483"/>
        <item x="560"/>
        <item x="220"/>
        <item x="352"/>
        <item x="1788"/>
        <item x="1289"/>
        <item x="1791"/>
        <item x="1282"/>
        <item x="1550"/>
        <item x="682"/>
        <item x="837"/>
        <item x="286"/>
        <item x="1850"/>
        <item x="407"/>
        <item x="1012"/>
        <item x="802"/>
        <item x="69"/>
        <item x="1678"/>
        <item x="84"/>
        <item x="313"/>
        <item x="1167"/>
        <item x="75"/>
        <item x="898"/>
        <item x="777"/>
        <item x="1808"/>
        <item x="342"/>
        <item x="829"/>
        <item x="853"/>
        <item x="1588"/>
        <item x="645"/>
        <item x="1783"/>
        <item x="1316"/>
        <item x="224"/>
        <item x="1546"/>
        <item x="472"/>
        <item x="1586"/>
        <item x="1364"/>
        <item x="1175"/>
        <item x="719"/>
        <item x="991"/>
        <item x="735"/>
        <item x="1340"/>
        <item x="1743"/>
        <item x="1064"/>
        <item x="1923"/>
        <item x="1440"/>
        <item x="1114"/>
        <item x="1163"/>
        <item x="848"/>
        <item x="1093"/>
        <item x="1139"/>
        <item x="1560"/>
        <item x="330"/>
        <item x="1523"/>
        <item x="1714"/>
        <item x="1198"/>
        <item x="396"/>
        <item x="791"/>
        <item x="876"/>
        <item x="624"/>
        <item x="1207"/>
        <item x="1110"/>
        <item x="253"/>
        <item x="1897"/>
        <item x="1189"/>
        <item x="938"/>
        <item x="1053"/>
        <item x="1756"/>
        <item x="143"/>
        <item x="459"/>
        <item x="1754"/>
        <item x="427"/>
        <item x="1536"/>
        <item x="1051"/>
        <item x="454"/>
        <item x="572"/>
        <item x="571"/>
        <item x="557"/>
        <item x="400"/>
        <item x="616"/>
        <item x="1036"/>
        <item x="1508"/>
        <item x="295"/>
        <item x="951"/>
        <item x="401"/>
        <item x="1932"/>
        <item x="691"/>
        <item x="124"/>
        <item x="446"/>
        <item x="163"/>
        <item x="337"/>
        <item x="607"/>
        <item x="152"/>
        <item x="17"/>
        <item x="564"/>
        <item x="1424"/>
        <item x="141"/>
        <item x="1334"/>
        <item x="1502"/>
        <item x="314"/>
        <item x="888"/>
        <item x="1705"/>
        <item x="1771"/>
        <item x="478"/>
        <item x="1836"/>
        <item x="340"/>
        <item x="686"/>
        <item x="865"/>
        <item x="726"/>
        <item x="1014"/>
        <item x="1668"/>
        <item x="1971"/>
        <item x="1579"/>
        <item x="1172"/>
        <item x="1247"/>
        <item x="1191"/>
        <item x="1086"/>
        <item x="484"/>
        <item x="1149"/>
        <item x="1599"/>
        <item x="816"/>
        <item x="455"/>
        <item x="1894"/>
        <item x="1952"/>
        <item x="818"/>
        <item x="327"/>
        <item x="1650"/>
        <item x="269"/>
        <item x="1834"/>
        <item x="643"/>
        <item x="1912"/>
        <item x="317"/>
        <item x="1467"/>
        <item x="80"/>
        <item x="153"/>
        <item x="296"/>
        <item x="1506"/>
        <item x="122"/>
        <item x="1778"/>
        <item x="1511"/>
        <item x="331"/>
        <item x="15"/>
        <item x="546"/>
        <item x="541"/>
        <item x="43"/>
        <item x="1256"/>
        <item x="1213"/>
        <item x="241"/>
        <item x="3"/>
        <item x="278"/>
        <item x="209"/>
        <item x="678"/>
        <item x="780"/>
        <item x="790"/>
        <item x="974"/>
        <item x="581"/>
        <item x="1525"/>
        <item x="1557"/>
        <item x="1548"/>
        <item x="736"/>
        <item x="111"/>
        <item x="329"/>
        <item x="23"/>
        <item x="192"/>
        <item x="1795"/>
        <item x="910"/>
        <item x="573"/>
        <item x="1404"/>
        <item x="249"/>
        <item x="589"/>
        <item x="702"/>
        <item x="779"/>
        <item x="1209"/>
        <item x="1517"/>
        <item x="1623"/>
        <item x="497"/>
        <item x="669"/>
        <item x="1176"/>
        <item x="1558"/>
        <item x="949"/>
        <item x="679"/>
        <item x="1019"/>
        <item x="217"/>
        <item x="781"/>
        <item x="1817"/>
        <item x="1298"/>
        <item x="453"/>
        <item x="995"/>
        <item x="704"/>
        <item x="1224"/>
        <item x="1730"/>
        <item x="1832"/>
        <item x="878"/>
        <item x="918"/>
        <item x="238"/>
        <item x="1933"/>
        <item x="316"/>
        <item x="1374"/>
        <item x="797"/>
        <item x="194"/>
        <item x="72"/>
        <item x="1448"/>
        <item x="504"/>
        <item x="1320"/>
        <item x="1622"/>
        <item x="1115"/>
        <item x="1361"/>
        <item x="1246"/>
        <item x="1627"/>
        <item x="1840"/>
        <item x="1174"/>
        <item x="1889"/>
        <item x="1887"/>
        <item x="869"/>
        <item x="29"/>
        <item x="1349"/>
        <item x="963"/>
        <item x="182"/>
        <item x="647"/>
        <item x="1307"/>
        <item x="62"/>
        <item x="1022"/>
        <item x="1294"/>
        <item x="1248"/>
        <item x="1498"/>
        <item x="1782"/>
        <item x="1414"/>
        <item x="536"/>
        <item x="1528"/>
        <item x="243"/>
        <item x="828"/>
        <item x="228"/>
        <item x="1368"/>
        <item x="1063"/>
        <item x="712"/>
        <item x="25"/>
        <item x="416"/>
        <item x="1242"/>
        <item x="1883"/>
        <item x="171"/>
        <item x="1533"/>
        <item x="240"/>
        <item x="694"/>
        <item x="1319"/>
        <item x="1890"/>
        <item x="740"/>
        <item x="1087"/>
        <item x="1720"/>
        <item x="698"/>
        <item x="1100"/>
        <item x="1881"/>
        <item x="350"/>
        <item x="748"/>
        <item x="276"/>
        <item x="1607"/>
        <item x="1129"/>
        <item x="488"/>
        <item x="697"/>
        <item x="1646"/>
        <item x="1098"/>
        <item x="1088"/>
        <item x="1357"/>
        <item x="930"/>
        <item x="960"/>
        <item x="681"/>
        <item x="289"/>
        <item x="356"/>
        <item x="489"/>
        <item x="1590"/>
        <item x="846"/>
        <item x="1069"/>
        <item x="1072"/>
        <item x="237"/>
        <item x="204"/>
        <item x="1489"/>
        <item x="1559"/>
        <item x="18"/>
        <item x="1969"/>
        <item x="809"/>
        <item x="346"/>
        <item x="1406"/>
        <item x="1055"/>
        <item x="1270"/>
        <item x="333"/>
        <item x="311"/>
        <item x="456"/>
        <item x="1768"/>
        <item x="1079"/>
        <item x="1484"/>
        <item x="908"/>
        <item x="1006"/>
        <item x="996"/>
        <item x="880"/>
        <item x="1136"/>
        <item x="1001"/>
        <item x="1447"/>
        <item x="843"/>
        <item x="1777"/>
        <item x="634"/>
        <item x="1291"/>
        <item x="1004"/>
        <item x="190"/>
        <item x="1610"/>
        <item x="1037"/>
        <item x="1353"/>
        <item x="1801"/>
        <item x="924"/>
        <item x="672"/>
        <item x="883"/>
        <item x="105"/>
        <item x="937"/>
        <item x="299"/>
        <item x="377"/>
        <item x="499"/>
        <item x="994"/>
        <item x="1639"/>
        <item x="103"/>
        <item x="653"/>
        <item x="993"/>
        <item x="425"/>
        <item x="587"/>
        <item x="1003"/>
        <item x="1507"/>
        <item x="983"/>
        <item x="1931"/>
        <item x="480"/>
        <item x="1398"/>
        <item x="1376"/>
        <item x="139"/>
        <item x="635"/>
        <item x="409"/>
        <item x="1724"/>
        <item x="404"/>
        <item x="402"/>
        <item x="1681"/>
        <item x="59"/>
        <item x="1908"/>
        <item x="534"/>
        <item x="1476"/>
        <item x="1315"/>
        <item x="1823"/>
        <item x="1177"/>
        <item x="1239"/>
        <item x="1898"/>
        <item x="411"/>
        <item x="981"/>
        <item x="364"/>
        <item x="53"/>
        <item x="65"/>
        <item x="1304"/>
        <item x="852"/>
        <item x="1142"/>
        <item x="894"/>
        <item x="1938"/>
        <item x="1609"/>
        <item x="1411"/>
        <item x="1046"/>
        <item x="1201"/>
        <item x="443"/>
        <item x="1152"/>
        <item x="1712"/>
        <item x="1790"/>
        <item x="1859"/>
        <item x="353"/>
        <item x="1684"/>
        <item x="1202"/>
        <item x="1806"/>
        <item x="1845"/>
        <item x="570"/>
        <item x="40"/>
        <item x="1809"/>
        <item x="34"/>
        <item x="430"/>
        <item x="343"/>
        <item x="1271"/>
        <item x="1734"/>
        <item x="1101"/>
        <item x="746"/>
        <item x="1936"/>
        <item x="841"/>
        <item x="1826"/>
        <item x="868"/>
        <item x="200"/>
        <item x="378"/>
        <item x="1828"/>
        <item x="1784"/>
        <item x="1341"/>
        <item x="418"/>
        <item x="636"/>
        <item x="1697"/>
        <item x="466"/>
        <item x="1644"/>
        <item x="1470"/>
        <item x="627"/>
        <item x="1685"/>
        <item x="1367"/>
        <item x="1643"/>
        <item x="1192"/>
        <item x="955"/>
        <item x="1060"/>
        <item x="1085"/>
        <item x="1564"/>
        <item x="1896"/>
        <item x="1647"/>
        <item x="654"/>
        <item x="625"/>
        <item x="1436"/>
        <item x="20"/>
        <item x="1378"/>
        <item x="765"/>
        <item x="486"/>
        <item x="1273"/>
        <item x="639"/>
        <item x="381"/>
        <item x="1544"/>
        <item x="1266"/>
        <item x="670"/>
        <item x="247"/>
        <item x="1309"/>
        <item x="1356"/>
        <item x="272"/>
        <item x="665"/>
        <item x="1595"/>
        <item x="840"/>
        <item x="410"/>
        <item x="1955"/>
        <item x="683"/>
        <item x="485"/>
        <item x="233"/>
        <item x="133"/>
        <item x="1569"/>
        <item x="1727"/>
        <item x="1598"/>
        <item x="1027"/>
        <item x="326"/>
        <item x="1362"/>
        <item x="1332"/>
        <item x="638"/>
        <item x="1155"/>
        <item x="1837"/>
        <item x="651"/>
        <item x="1039"/>
        <item x="292"/>
        <item x="1321"/>
        <item x="319"/>
        <item x="475"/>
        <item x="925"/>
        <item x="1153"/>
        <item x="710"/>
        <item x="1905"/>
        <item x="1728"/>
        <item x="531"/>
        <item x="648"/>
        <item x="414"/>
        <item x="815"/>
        <item x="1418"/>
        <item x="1917"/>
        <item x="1966"/>
        <item x="699"/>
        <item x="1797"/>
        <item x="1665"/>
        <item x="879"/>
        <item x="861"/>
        <item x="1371"/>
        <item x="715"/>
        <item x="375"/>
        <item x="1968"/>
        <item x="1431"/>
        <item x="1911"/>
        <item x="1863"/>
        <item x="1961"/>
        <item x="583"/>
        <item x="160"/>
        <item x="621"/>
        <item x="1829"/>
        <item x="882"/>
        <item x="270"/>
        <item x="959"/>
        <item x="590"/>
        <item x="783"/>
        <item x="202"/>
        <item x="1272"/>
        <item x="1073"/>
        <item x="320"/>
        <item x="1278"/>
        <item x="250"/>
        <item x="1814"/>
        <item x="916"/>
        <item x="1574"/>
        <item x="213"/>
        <item x="622"/>
        <item x="1365"/>
        <item x="1680"/>
        <item x="1762"/>
        <item x="68"/>
        <item x="1223"/>
        <item x="1752"/>
        <item x="502"/>
        <item x="19"/>
        <item x="1015"/>
        <item x="1663"/>
        <item x="540"/>
        <item x="893"/>
        <item x="768"/>
        <item x="1008"/>
        <item x="205"/>
        <item x="445"/>
        <item x="235"/>
        <item x="1074"/>
        <item x="386"/>
        <item x="403"/>
        <item x="933"/>
        <item x="419"/>
        <item x="351"/>
        <item x="1243"/>
        <item x="482"/>
        <item x="1695"/>
        <item x="954"/>
        <item x="965"/>
        <item x="1302"/>
        <item x="370"/>
        <item x="615"/>
        <item x="1380"/>
        <item x="388"/>
        <item x="1455"/>
        <item x="1399"/>
        <item x="1409"/>
        <item x="1723"/>
        <item x="1075"/>
        <item x="1657"/>
        <item x="806"/>
        <item x="1159"/>
        <item x="1951"/>
        <item x="490"/>
        <item x="717"/>
        <item x="511"/>
        <item x="1640"/>
        <item x="1963"/>
        <item x="1425"/>
        <item x="248"/>
        <item x="7"/>
        <item x="652"/>
        <item x="725"/>
        <item x="539"/>
        <item x="1796"/>
        <item x="1594"/>
        <item x="515"/>
        <item x="1479"/>
        <item x="1482"/>
        <item x="579"/>
        <item x="191"/>
        <item x="689"/>
        <item x="104"/>
        <item x="1851"/>
        <item x="1287"/>
        <item x="1092"/>
        <item x="186"/>
        <item x="221"/>
        <item x="754"/>
        <item x="412"/>
        <item x="1833"/>
        <item x="293"/>
        <item x="1759"/>
        <item x="854"/>
        <item x="318"/>
        <item x="1589"/>
        <item x="415"/>
        <item x="460"/>
        <item x="913"/>
        <item x="1943"/>
        <item x="440"/>
        <item x="503"/>
        <item x="239"/>
        <item x="927"/>
        <item x="700"/>
        <item x="1237"/>
        <item x="246"/>
        <item x="1731"/>
        <item x="79"/>
        <item x="1676"/>
        <item x="1551"/>
        <item x="737"/>
        <item x="1751"/>
        <item x="1972"/>
        <item x="584"/>
        <item x="30"/>
        <item x="1772"/>
        <item x="1125"/>
        <item x="140"/>
        <item x="1137"/>
        <item x="1394"/>
        <item x="112"/>
        <item x="1052"/>
        <item x="759"/>
        <item x="822"/>
        <item x="1421"/>
        <item x="1769"/>
        <item x="1113"/>
        <item x="1686"/>
        <item x="1614"/>
        <item x="1818"/>
        <item x="424"/>
        <item x="732"/>
        <item x="1805"/>
        <item x="1870"/>
        <item x="1419"/>
        <item x="1118"/>
        <item x="1776"/>
        <item x="137"/>
        <item x="729"/>
        <item x="52"/>
        <item x="1635"/>
        <item x="222"/>
        <item x="1393"/>
        <item x="1855"/>
        <item x="799"/>
        <item x="91"/>
        <item x="1601"/>
        <item x="875"/>
        <item x="1902"/>
        <item x="1144"/>
        <item x="623"/>
        <item x="1091"/>
        <item x="16"/>
        <item x="1434"/>
        <item x="1875"/>
        <item x="1449"/>
        <item x="180"/>
        <item x="1107"/>
        <item x="690"/>
        <item x="494"/>
        <item x="1382"/>
        <item x="795"/>
        <item x="1520"/>
        <item x="1065"/>
        <item x="1469"/>
        <item x="58"/>
        <item x="96"/>
        <item x="660"/>
        <item x="168"/>
        <item x="1798"/>
        <item x="1007"/>
        <item x="1800"/>
        <item x="183"/>
        <item x="1572"/>
        <item x="1888"/>
        <item x="1926"/>
        <item x="198"/>
        <item x="548"/>
        <item x="46"/>
        <item x="428"/>
        <item x="1856"/>
        <item x="1076"/>
        <item x="287"/>
        <item x="895"/>
        <item x="149"/>
        <item x="322"/>
        <item x="1807"/>
        <item x="1373"/>
        <item x="600"/>
        <item x="359"/>
        <item x="1258"/>
        <item x="1849"/>
        <item x="1111"/>
        <item x="1757"/>
        <item x="208"/>
        <item x="602"/>
        <item x="922"/>
        <item x="115"/>
        <item x="1222"/>
        <item x="21"/>
        <item x="509"/>
        <item x="1292"/>
        <item x="1542"/>
        <item x="1402"/>
        <item x="730"/>
        <item x="1928"/>
        <item x="1631"/>
        <item x="1322"/>
        <item x="1839"/>
        <item x="1259"/>
        <item x="134"/>
        <item x="113"/>
        <item x="1575"/>
        <item x="436"/>
        <item x="195"/>
        <item x="1347"/>
        <item x="1755"/>
        <item x="667"/>
        <item x="935"/>
        <item x="1395"/>
        <item x="1500"/>
        <item x="1045"/>
        <item x="493"/>
        <item x="1428"/>
        <item x="1819"/>
        <item x="77"/>
        <item x="585"/>
        <item x="102"/>
        <item x="225"/>
        <item x="506"/>
        <item x="1775"/>
        <item x="1957"/>
        <item x="1128"/>
        <item x="1284"/>
        <item x="900"/>
        <item x="1244"/>
        <item x="1227"/>
        <item x="553"/>
        <item x="275"/>
        <item x="1765"/>
        <item x="986"/>
        <item x="1748"/>
        <item x="1725"/>
        <item x="251"/>
        <item x="1656"/>
        <item x="1573"/>
        <item x="1918"/>
        <item x="778"/>
        <item x="923"/>
        <item x="580"/>
        <item x="756"/>
        <item x="212"/>
        <item x="892"/>
        <item x="1692"/>
        <item x="758"/>
        <item x="1104"/>
        <item x="1628"/>
        <item x="850"/>
        <item x="1344"/>
        <item x="1830"/>
        <item x="306"/>
        <item x="562"/>
        <item x="1216"/>
        <item x="804"/>
        <item x="1612"/>
        <item x="676"/>
        <item x="1112"/>
        <item x="1473"/>
        <item x="763"/>
        <item x="1758"/>
        <item x="1025"/>
        <item x="1906"/>
        <item x="1338"/>
        <item x="1531"/>
        <item x="1122"/>
        <item x="950"/>
        <item x="794"/>
        <item x="49"/>
        <item x="747"/>
        <item x="496"/>
        <item x="1262"/>
        <item x="1147"/>
        <item x="1694"/>
        <item x="1366"/>
        <item x="1082"/>
        <item x="1370"/>
        <item x="1268"/>
        <item x="1446"/>
        <item x="158"/>
        <item x="1867"/>
        <item x="870"/>
        <item x="824"/>
        <item x="673"/>
        <item x="1844"/>
        <item x="629"/>
        <item x="1305"/>
        <item x="1389"/>
        <item x="998"/>
        <item x="1097"/>
        <item x="1323"/>
        <item x="987"/>
        <item x="810"/>
        <item x="1732"/>
        <item x="371"/>
        <item x="1231"/>
        <item x="664"/>
        <item x="114"/>
        <item x="61"/>
        <item x="713"/>
        <item x="842"/>
        <item x="355"/>
        <item x="1218"/>
        <item x="611"/>
        <item x="1891"/>
        <item x="157"/>
        <item x="1715"/>
        <item x="1279"/>
        <item x="1013"/>
        <item x="101"/>
        <item x="437"/>
        <item x="863"/>
        <item x="1140"/>
        <item x="1412"/>
        <item x="1492"/>
        <item x="1934"/>
        <item x="1616"/>
        <item x="919"/>
        <item x="650"/>
        <item x="1439"/>
        <item x="1571"/>
        <item x="334"/>
        <item x="280"/>
        <item x="379"/>
        <item x="1948"/>
        <item x="929"/>
        <item x="962"/>
        <item x="514"/>
        <item x="1485"/>
        <item x="1020"/>
        <item x="1250"/>
        <item x="177"/>
        <item x="988"/>
        <item x="761"/>
        <item x="24"/>
        <item x="468"/>
        <item x="1552"/>
        <item x="164"/>
        <item x="1264"/>
        <item x="1706"/>
        <item x="1514"/>
        <item x="1445"/>
        <item x="1277"/>
        <item x="1742"/>
        <item x="1317"/>
        <item x="14"/>
        <item x="1168"/>
        <item x="1116"/>
        <item x="1021"/>
        <item x="93"/>
        <item x="1698"/>
        <item x="1452"/>
        <item x="1312"/>
        <item x="1193"/>
        <item x="1613"/>
        <item x="992"/>
        <item x="1633"/>
        <item x="575"/>
        <item x="197"/>
        <item x="1214"/>
        <item x="1327"/>
        <item x="85"/>
        <item x="1297"/>
        <item x="148"/>
        <item x="432"/>
        <item x="1078"/>
        <item x="234"/>
        <item x="449"/>
        <item x="1263"/>
        <item x="1703"/>
        <item x="709"/>
        <item x="559"/>
        <item x="1812"/>
        <item x="1690"/>
        <item x="1929"/>
        <item x="720"/>
        <item x="390"/>
        <item x="671"/>
        <item x="1253"/>
        <item x="1257"/>
        <item x="448"/>
        <item x="206"/>
        <item x="1028"/>
        <item x="1303"/>
        <item x="145"/>
        <item x="1433"/>
        <item x="1442"/>
        <item x="527"/>
        <item x="1672"/>
        <item x="244"/>
        <item x="517"/>
        <item x="1041"/>
        <item x="722"/>
        <item x="952"/>
        <item x="931"/>
        <item x="855"/>
        <item x="617"/>
        <item x="1058"/>
        <item x="1288"/>
        <item x="1249"/>
        <item x="495"/>
        <item x="1658"/>
        <item x="1637"/>
        <item x="398"/>
        <item x="1204"/>
        <item x="1810"/>
        <item x="692"/>
        <item x="827"/>
        <item x="1570"/>
        <item x="1"/>
        <item x="188"/>
        <item x="890"/>
        <item x="902"/>
        <item x="380"/>
        <item x="1034"/>
        <item x="450"/>
        <item x="1005"/>
        <item x="543"/>
        <item x="1229"/>
        <item x="1120"/>
        <item x="1910"/>
        <item x="452"/>
        <item x="1194"/>
        <item x="1358"/>
        <item x="1666"/>
        <item x="483"/>
        <item x="303"/>
        <item x="22"/>
        <item x="1816"/>
        <item x="985"/>
        <item x="956"/>
        <item x="604"/>
        <item x="696"/>
        <item x="1130"/>
        <item x="1044"/>
        <item x="492"/>
        <item x="1416"/>
        <item x="803"/>
        <item x="1620"/>
        <item x="1603"/>
        <item x="1328"/>
        <item x="769"/>
        <item x="1187"/>
        <item x="1691"/>
        <item x="961"/>
        <item x="1874"/>
        <item x="1543"/>
        <item x="1737"/>
        <item x="129"/>
        <item x="886"/>
        <item x="1109"/>
        <item x="1188"/>
        <item x="1133"/>
        <item x="512"/>
        <item x="1119"/>
        <item x="321"/>
        <item x="422"/>
        <item x="1267"/>
        <item x="90"/>
        <item x="521"/>
        <item x="1400"/>
        <item x="429"/>
        <item x="1541"/>
        <item x="885"/>
        <item x="226"/>
        <item x="501"/>
        <item x="598"/>
        <item x="1534"/>
        <item x="1480"/>
        <item x="1799"/>
        <item x="150"/>
        <item x="118"/>
        <item x="1740"/>
        <item x="1415"/>
        <item x="1626"/>
        <item x="1068"/>
        <item x="1708"/>
        <item x="1127"/>
        <item x="1761"/>
        <item x="609"/>
        <item x="940"/>
        <item x="1494"/>
        <item x="308"/>
        <item x="1747"/>
        <item x="1553"/>
        <item x="1921"/>
        <item x="745"/>
        <item x="242"/>
        <item x="757"/>
        <item x="528"/>
        <item x="1673"/>
        <item x="943"/>
        <item x="1169"/>
        <item x="569"/>
        <item x="1835"/>
        <item x="142"/>
        <item x="366"/>
        <item x="458"/>
        <item x="980"/>
        <item x="94"/>
        <item x="297"/>
        <item x="1562"/>
        <item x="1219"/>
        <item x="516"/>
        <item x="1632"/>
        <item x="1625"/>
        <item x="1456"/>
        <item x="1848"/>
        <item x="172"/>
        <item x="358"/>
        <item x="56"/>
        <item x="1763"/>
        <item x="470"/>
        <item x="1148"/>
        <item x="1450"/>
        <item x="1225"/>
        <item x="1803"/>
        <item x="549"/>
        <item x="836"/>
        <item x="1171"/>
        <item x="369"/>
        <item x="1611"/>
        <item x="767"/>
        <item x="1385"/>
        <item x="1460"/>
        <item x="920"/>
        <item x="990"/>
        <item x="1735"/>
        <item x="1515"/>
        <item x="707"/>
        <item x="36"/>
        <item x="857"/>
        <item x="701"/>
        <item x="519"/>
        <item x="946"/>
        <item x="1381"/>
        <item x="792"/>
        <item x="174"/>
        <item x="565"/>
        <item x="457"/>
        <item x="1413"/>
        <item x="1481"/>
        <item x="282"/>
        <item x="537"/>
        <item x="1138"/>
        <item x="426"/>
        <item x="1619"/>
        <item x="54"/>
        <item x="1662"/>
        <item x="1880"/>
        <item x="561"/>
        <item x="513"/>
        <item x="1868"/>
        <item x="1054"/>
        <item x="265"/>
        <item x="1350"/>
        <item x="770"/>
        <item x="787"/>
        <item x="1123"/>
        <item x="1873"/>
        <item x="1745"/>
        <item x="1221"/>
        <item x="279"/>
        <item x="10"/>
        <item x="821"/>
        <item x="341"/>
        <item x="285"/>
        <item x="551"/>
        <item x="1965"/>
        <item x="1512"/>
        <item x="1156"/>
        <item x="603"/>
        <item x="1071"/>
        <item x="1785"/>
        <item x="1486"/>
        <item x="1674"/>
        <item x="1032"/>
        <item x="97"/>
        <item x="903"/>
        <item x="766"/>
        <item x="542"/>
        <item x="1359"/>
        <item x="807"/>
        <item x="439"/>
        <item x="1474"/>
        <item x="219"/>
        <item x="1642"/>
        <item x="1077"/>
        <item x="1491"/>
        <item x="1295"/>
        <item x="1363"/>
        <item x="95"/>
        <item x="1208"/>
        <item x="1683"/>
        <item x="969"/>
        <item x="1566"/>
        <item x="1927"/>
        <item x="628"/>
        <item x="6"/>
        <item x="1234"/>
        <item x="1260"/>
        <item x="1746"/>
        <item x="906"/>
        <item x="1281"/>
        <item x="582"/>
        <item x="789"/>
        <item x="63"/>
        <item x="1016"/>
        <item x="1160"/>
        <item x="1866"/>
        <item x="851"/>
        <item x="1124"/>
        <item x="173"/>
        <item x="1858"/>
        <item x="178"/>
        <item x="1408"/>
        <item x="1061"/>
        <item x="637"/>
        <item x="42"/>
        <item x="838"/>
        <item x="1330"/>
        <item x="555"/>
        <item x="1386"/>
        <item x="1190"/>
        <item x="368"/>
        <item x="1630"/>
        <item x="399"/>
        <item x="972"/>
        <item x="1956"/>
        <item x="232"/>
        <item x="936"/>
        <item x="474"/>
        <item x="1618"/>
        <item x="1031"/>
        <item x="860"/>
        <item x="1565"/>
        <item x="193"/>
        <item x="1529"/>
        <item x="614"/>
        <item x="1941"/>
        <item x="606"/>
        <item x="1301"/>
        <item x="107"/>
        <item x="1108"/>
        <item x="207"/>
        <item x="465"/>
        <item x="1170"/>
        <item x="708"/>
        <item x="505"/>
        <item x="98"/>
        <item x="203"/>
        <item x="395"/>
        <item x="1206"/>
        <item x="1308"/>
        <item x="8"/>
        <item x="1178"/>
        <item x="873"/>
        <item x="33"/>
        <item x="354"/>
        <item x="592"/>
        <item x="953"/>
        <item x="907"/>
        <item x="1457"/>
        <item x="447"/>
        <item x="1922"/>
        <item x="1475"/>
        <item x="1535"/>
        <item x="1084"/>
        <item x="999"/>
        <item x="376"/>
        <item x="1539"/>
        <item x="753"/>
        <item x="1913"/>
        <item x="1182"/>
        <item x="1738"/>
        <item x="27"/>
        <item x="1793"/>
        <item x="1973"/>
        <item x="1360"/>
        <item x="255"/>
        <item x="442"/>
        <item x="731"/>
        <item x="1522"/>
        <item x="1351"/>
        <item x="1146"/>
        <item x="1721"/>
        <item x="1648"/>
        <item x="1164"/>
        <item x="1916"/>
        <item x="305"/>
        <item x="38"/>
        <item x="1593"/>
        <item x="1401"/>
        <item x="641"/>
        <item x="1605"/>
        <item x="1659"/>
        <item x="1276"/>
        <item x="387"/>
        <item x="1567"/>
        <item x="1220"/>
        <item x="693"/>
        <item x="1461"/>
        <item x="433"/>
        <item x="576"/>
        <item x="914"/>
        <item x="1954"/>
        <item x="48"/>
        <item x="1852"/>
        <item x="1841"/>
        <item x="812"/>
        <item x="1441"/>
        <item x="106"/>
        <item x="2"/>
        <item x="257"/>
        <item x="1521"/>
        <item x="751"/>
        <item x="1634"/>
        <item x="1342"/>
        <item x="675"/>
        <item x="608"/>
        <item x="151"/>
        <item x="1377"/>
        <item x="1029"/>
        <item x="1269"/>
        <item x="1857"/>
        <item x="1458"/>
        <item x="897"/>
        <item x="1804"/>
        <item x="1687"/>
        <item x="176"/>
        <item x="181"/>
        <item x="11"/>
        <item x="655"/>
        <item x="1254"/>
        <item x="156"/>
        <item x="1600"/>
        <item x="1023"/>
        <item x="823"/>
        <item x="1925"/>
        <item x="1722"/>
        <item x="1664"/>
        <item x="658"/>
        <item x="1102"/>
        <item x="944"/>
        <item x="138"/>
        <item x="147"/>
        <item x="966"/>
        <item x="904"/>
        <item x="1907"/>
        <item x="116"/>
        <item x="1135"/>
        <item x="76"/>
        <item x="1636"/>
        <item x="1459"/>
        <item x="1235"/>
        <item x="348"/>
        <item x="872"/>
        <item x="109"/>
        <item x="1651"/>
        <item x="230"/>
        <item x="464"/>
        <item x="997"/>
        <item x="121"/>
        <item x="166"/>
        <item x="301"/>
        <item x="656"/>
        <item x="830"/>
        <item x="227"/>
        <item x="367"/>
        <item x="833"/>
        <item x="88"/>
        <item x="968"/>
        <item x="1899"/>
        <item x="723"/>
        <item x="1587"/>
        <item x="921"/>
        <item x="179"/>
        <item x="1964"/>
        <item x="467"/>
        <item x="772"/>
        <item x="1000"/>
        <item x="632"/>
        <item x="1877"/>
        <item x="1901"/>
        <item x="438"/>
        <item x="1935"/>
        <item x="1274"/>
        <item x="1089"/>
        <item x="926"/>
        <item x="775"/>
        <item x="245"/>
        <item x="1468"/>
        <item x="552"/>
        <item x="1205"/>
        <item x="223"/>
        <item x="633"/>
        <item x="1780"/>
        <item x="144"/>
        <item x="1497"/>
        <item x="423"/>
        <item x="1688"/>
        <item x="1944"/>
        <item x="979"/>
        <item x="1471"/>
        <item x="260"/>
        <item x="591"/>
        <item x="108"/>
        <item x="1369"/>
        <item x="896"/>
        <item x="1375"/>
        <item x="1329"/>
        <item x="1314"/>
        <item x="597"/>
        <item x="476"/>
        <item x="1591"/>
        <item x="1652"/>
        <item x="1739"/>
        <item x="339"/>
        <item x="1299"/>
        <item x="858"/>
        <item x="832"/>
        <item x="1157"/>
        <item x="1325"/>
        <item x="586"/>
        <item x="620"/>
        <item x="1230"/>
        <item x="1893"/>
        <item x="1608"/>
        <item x="619"/>
        <item x="1815"/>
        <item x="644"/>
        <item x="491"/>
        <item x="1010"/>
        <item x="524"/>
        <item x="110"/>
        <item x="1713"/>
        <item x="1749"/>
        <item x="268"/>
        <item x="83"/>
        <item x="529"/>
        <item x="1885"/>
        <item x="175"/>
        <item x="5"/>
        <item x="347"/>
        <item x="1090"/>
        <item x="1390"/>
        <item x="1904"/>
        <item x="605"/>
        <item x="1196"/>
        <item x="1701"/>
        <item x="1864"/>
        <item x="1629"/>
        <item x="434"/>
        <item x="1197"/>
        <item x="563"/>
        <item x="89"/>
        <item x="1105"/>
        <item x="117"/>
        <item x="385"/>
        <item x="706"/>
        <item x="1251"/>
        <item x="1582"/>
        <item x="1860"/>
        <item x="1750"/>
        <item x="577"/>
        <item x="1392"/>
        <item x="1049"/>
        <item x="1283"/>
        <item x="73"/>
        <item x="1339"/>
        <item x="1134"/>
        <item x="877"/>
        <item x="805"/>
        <item x="1333"/>
        <item x="1095"/>
        <item x="1212"/>
        <item x="1300"/>
        <item x="362"/>
        <item x="1478"/>
        <item x="1050"/>
        <item x="1576"/>
        <item x="288"/>
        <item x="45"/>
        <item x="167"/>
        <item x="739"/>
        <item x="1719"/>
        <item x="26"/>
        <item x="1131"/>
        <item x="1872"/>
        <item x="214"/>
        <item x="1702"/>
        <item x="1892"/>
        <item x="1949"/>
        <item x="1842"/>
        <item x="169"/>
        <item x="1180"/>
        <item x="1716"/>
        <item x="1236"/>
        <item x="1766"/>
        <item x="813"/>
        <item x="1099"/>
        <item x="123"/>
        <item x="310"/>
        <item x="1066"/>
        <item x="201"/>
        <item x="973"/>
        <item x="99"/>
        <item x="1794"/>
        <item x="1670"/>
        <item x="1391"/>
        <item x="1318"/>
        <item x="1181"/>
        <item x="435"/>
        <item x="1464"/>
        <item x="1831"/>
        <item x="304"/>
        <item x="44"/>
        <item x="1802"/>
        <item x="1265"/>
        <item x="964"/>
        <item x="1563"/>
        <item x="185"/>
        <item x="834"/>
        <item x="1490"/>
        <item x="1487"/>
        <item x="1671"/>
        <item x="814"/>
        <item x="1825"/>
        <item x="1585"/>
        <item x="550"/>
        <item x="711"/>
        <item x="360"/>
        <item x="71"/>
        <item x="363"/>
        <item x="535"/>
        <item x="300"/>
        <item x="1886"/>
        <item x="776"/>
        <item x="344"/>
        <item x="567"/>
        <item x="510"/>
        <item x="1018"/>
        <item x="1126"/>
        <item x="229"/>
        <item x="1547"/>
        <item x="917"/>
        <item x="544"/>
        <item x="267"/>
        <item x="685"/>
        <item x="826"/>
        <item x="1454"/>
        <item x="1009"/>
        <item x="1203"/>
        <item x="1444"/>
        <item x="1555"/>
        <item x="1345"/>
        <item x="1696"/>
        <item x="1154"/>
        <item x="431"/>
        <item x="971"/>
        <item x="323"/>
        <item x="70"/>
        <item x="891"/>
        <item x="774"/>
        <item x="1821"/>
        <item x="1286"/>
        <item x="1348"/>
        <item x="1854"/>
        <item x="1820"/>
        <item x="1581"/>
        <item x="684"/>
        <item x="749"/>
        <item x="394"/>
        <item x="1822"/>
        <item x="1709"/>
        <item x="463"/>
        <item x="86"/>
        <item x="259"/>
        <item x="1096"/>
        <item x="595"/>
        <item x="1689"/>
        <item x="915"/>
        <item x="566"/>
        <item x="771"/>
        <item x="1429"/>
        <item x="734"/>
        <item x="1387"/>
        <item x="1699"/>
        <item x="626"/>
        <item x="640"/>
        <item x="1853"/>
        <item x="1070"/>
        <item x="1397"/>
        <item x="78"/>
        <item x="1466"/>
        <item x="1940"/>
        <item x="808"/>
        <item x="413"/>
        <item x="1869"/>
        <item x="593"/>
        <item x="372"/>
        <item x="1561"/>
        <item x="788"/>
        <item x="1865"/>
        <item x="1430"/>
        <item x="1067"/>
        <item x="1773"/>
        <item x="284"/>
        <item x="1930"/>
        <item x="1033"/>
        <item x="294"/>
        <item x="1962"/>
        <item x="1503"/>
        <item x="743"/>
        <item x="594"/>
        <item x="884"/>
        <item x="258"/>
        <item x="302"/>
        <item x="724"/>
        <item x="1753"/>
        <item x="1669"/>
        <item x="298"/>
        <item x="844"/>
        <item x="274"/>
        <item x="727"/>
        <item x="1970"/>
        <item x="397"/>
        <item x="1158"/>
        <item x="252"/>
        <item x="74"/>
        <item x="680"/>
        <item x="66"/>
        <item x="1472"/>
        <item x="1185"/>
        <item x="389"/>
        <item x="1909"/>
        <item x="273"/>
        <item x="28"/>
        <item x="1280"/>
        <item x="1384"/>
        <item x="762"/>
        <item x="847"/>
        <item x="1306"/>
        <item x="1427"/>
        <item x="663"/>
        <item x="1313"/>
        <item x="1081"/>
        <item x="135"/>
        <item x="254"/>
        <item x="631"/>
        <item x="1451"/>
        <item x="1426"/>
        <item x="391"/>
        <item x="92"/>
        <item x="1645"/>
        <item x="934"/>
        <item x="231"/>
        <item x="421"/>
        <item x="942"/>
        <item x="393"/>
        <item x="1275"/>
        <item x="262"/>
        <item x="1145"/>
        <item x="1240"/>
        <item x="1843"/>
        <item x="1151"/>
        <item x="1710"/>
        <item x="508"/>
        <item x="862"/>
        <item x="1121"/>
        <item x="1700"/>
        <item x="1838"/>
        <item x="357"/>
        <item x="1895"/>
        <item x="1199"/>
        <item x="1423"/>
        <item x="887"/>
        <item x="417"/>
        <item x="967"/>
        <item x="1667"/>
        <item x="9"/>
        <item x="867"/>
        <item x="1677"/>
        <item x="945"/>
        <item x="871"/>
        <item x="1537"/>
        <item x="1736"/>
        <item x="365"/>
        <item x="1232"/>
        <item x="373"/>
        <item x="1040"/>
        <item x="1770"/>
        <item x="1372"/>
        <item x="39"/>
        <item x="1959"/>
        <item x="1504"/>
        <item x="1493"/>
        <item x="291"/>
        <item x="1217"/>
        <item x="67"/>
        <item x="970"/>
        <item x="1186"/>
        <item x="1518"/>
        <item x="1083"/>
        <item x="1337"/>
        <item x="1779"/>
        <item x="281"/>
        <item x="1661"/>
        <item x="618"/>
        <item x="1789"/>
        <item x="1211"/>
        <item x="784"/>
        <item x="1117"/>
        <item x="716"/>
        <item x="1554"/>
        <item x="677"/>
        <item x="64"/>
        <item x="568"/>
        <item x="1331"/>
        <item x="1080"/>
        <item x="533"/>
        <item x="1179"/>
        <item x="1407"/>
        <item x="170"/>
        <item x="578"/>
        <item x="477"/>
        <item x="382"/>
        <item x="1638"/>
        <item x="315"/>
        <item x="1602"/>
        <item x="1150"/>
        <item x="1958"/>
        <item x="1774"/>
        <item x="642"/>
        <item x="154"/>
        <item x="738"/>
        <item x="1166"/>
        <item x="55"/>
        <item x="1621"/>
        <item x="1556"/>
        <item x="1583"/>
        <item x="1165"/>
        <item x="479"/>
        <item x="271"/>
        <item x="1200"/>
        <item x="199"/>
        <item x="1141"/>
        <item x="547"/>
        <item x="1604"/>
        <item x="1438"/>
        <item x="1915"/>
        <item x="0"/>
        <item x="35"/>
        <item x="1950"/>
        <item x="1463"/>
        <item x="1871"/>
        <item x="1094"/>
        <item x="1453"/>
        <item x="1787"/>
        <item x="1354"/>
        <item x="136"/>
        <item x="1195"/>
        <item x="1760"/>
        <item x="127"/>
        <item x="835"/>
        <item x="1238"/>
        <item x="1903"/>
        <item x="1465"/>
        <item x="1568"/>
        <item x="256"/>
        <item x="216"/>
        <item x="1443"/>
        <item x="1324"/>
        <item x="420"/>
        <item x="162"/>
        <item x="1924"/>
        <item x="1336"/>
        <item x="1233"/>
        <item x="556"/>
        <item x="1462"/>
        <item x="714"/>
        <item x="405"/>
        <item x="1241"/>
        <item x="1226"/>
        <item x="500"/>
        <item x="392"/>
        <item x="849"/>
        <item x="666"/>
        <item x="1733"/>
        <item x="383"/>
        <item x="1549"/>
        <item x="889"/>
        <item x="741"/>
        <item x="451"/>
        <item x="361"/>
        <item x="1811"/>
        <item x="538"/>
        <item x="545"/>
        <item x="661"/>
        <item x="155"/>
        <item x="50"/>
        <item x="596"/>
        <item x="1953"/>
        <item x="507"/>
        <item x="1161"/>
        <item x="1792"/>
        <item x="688"/>
        <item x="1882"/>
        <item x="1693"/>
        <item x="1184"/>
        <item x="941"/>
        <item x="1435"/>
        <item x="520"/>
        <item x="196"/>
        <item x="1417"/>
        <item x="1682"/>
        <item x="659"/>
        <item x="932"/>
        <item x="845"/>
        <item x="721"/>
        <item x="1540"/>
        <item x="1937"/>
        <item x="335"/>
        <item x="1245"/>
        <item x="1496"/>
        <item x="718"/>
        <item x="1974"/>
        <item x="32"/>
        <item x="610"/>
        <item x="100"/>
        <item x="1210"/>
        <item x="1578"/>
        <item x="462"/>
        <item x="1379"/>
        <item x="1103"/>
        <item x="128"/>
        <item x="742"/>
        <item x="187"/>
        <item x="1617"/>
        <item x="1704"/>
        <item x="290"/>
        <item x="1947"/>
        <item x="760"/>
        <item x="444"/>
        <item x="649"/>
        <item x="469"/>
        <item x="120"/>
      </items>
    </pivotField>
    <pivotField showAll="0" defaultSubtotal="0"/>
    <pivotField showAll="0" defaultSubtotal="0"/>
    <pivotField numFmtId="14" showAll="0" defaultSubtotal="0"/>
    <pivotField showAll="0" defaultSubtotal="0"/>
    <pivotField dataField="1"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3"/>
        <item x="1"/>
        <item x="4"/>
        <item x="5"/>
        <item x="7"/>
        <item x="6"/>
        <item x="0"/>
        <item x="2"/>
      </items>
    </pivotField>
  </pivotFields>
  <rowFields count="1">
    <field x="-2"/>
  </rowFields>
  <rowItems count="2">
    <i>
      <x/>
    </i>
    <i i="1">
      <x v="1"/>
    </i>
  </rowItems>
  <colItems count="1">
    <i/>
  </colItems>
  <pageFields count="1">
    <pageField fld="6" item="1974" hier="-1"/>
  </pageFields>
  <dataFields count="2">
    <dataField name="Count of  Income " fld="6" subtotal="countNums" baseField="0" baseItem="63439624"/>
    <dataField name="Sum of MntWin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name="PivotTable17" cacheId="29"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D12:E17" firstHeaderRow="1" firstDataRow="1" firstDataCol="1"/>
  <pivotFields count="30">
    <pivotField dataField="1" showAll="0" defaultSubtotal="0"/>
    <pivotField showAll="0" defaultSubtotal="0"/>
    <pivotField numFmtId="1" showAll="0" defaultSubtotal="0"/>
    <pivotField showAll="0" defaultSubtotal="0"/>
    <pivotField axis="axisRow" showAll="0" defaultSubtotal="0">
      <items count="5">
        <item x="2"/>
        <item x="4"/>
        <item x="0"/>
        <item x="3"/>
        <item x="1"/>
      </items>
    </pivotField>
    <pivotField showAll="0" defaultSubtotal="0"/>
    <pivotField showAll="0" defaultSubtotal="0"/>
    <pivotField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3"/>
        <item x="1"/>
        <item x="4"/>
        <item x="5"/>
        <item x="7"/>
        <item x="6"/>
        <item x="0"/>
        <item x="2"/>
      </items>
    </pivotField>
  </pivotFields>
  <rowFields count="1">
    <field x="4"/>
  </rowFields>
  <rowItems count="5">
    <i>
      <x/>
    </i>
    <i>
      <x v="1"/>
    </i>
    <i>
      <x v="2"/>
    </i>
    <i>
      <x v="3"/>
    </i>
    <i>
      <x v="4"/>
    </i>
  </rowItems>
  <colItems count="1">
    <i/>
  </colItems>
  <dataFields count="1">
    <dataField name="Count of ID"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name="PivotTable16" cacheId="29"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12:B17" firstHeaderRow="1" firstDataRow="1" firstDataCol="1"/>
  <pivotFields count="30">
    <pivotField showAll="0" defaultSubtotal="0"/>
    <pivotField showAll="0" defaultSubtotal="0"/>
    <pivotField numFmtId="1" showAll="0" defaultSubtotal="0"/>
    <pivotField showAll="0" defaultSubtotal="0"/>
    <pivotField showAll="0" defaultSubtotal="0">
      <items count="5">
        <item x="2"/>
        <item x="4"/>
        <item x="0"/>
        <item x="3"/>
        <item x="1"/>
      </items>
    </pivotField>
    <pivotField showAll="0" defaultSubtotal="0"/>
    <pivotField showAll="0" defaultSubtotal="0"/>
    <pivotField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dataField="1" showAll="0" defaultSubtotal="0"/>
    <pivotField dataField="1" showAll="0" defaultSubtotal="0"/>
    <pivotField dataField="1" showAll="0" defaultSubtotal="0"/>
    <pivotField showAll="0" defaultSubtotal="0"/>
    <pivotField showAll="0" defaultSubtotal="0"/>
    <pivotField showAll="0" defaultSubtotal="0">
      <items count="8">
        <item x="3"/>
        <item x="1"/>
        <item x="4"/>
        <item x="5"/>
        <item x="7"/>
        <item x="6"/>
        <item x="0"/>
        <item x="2"/>
      </items>
    </pivotField>
  </pivotFields>
  <rowFields count="1">
    <field x="-2"/>
  </rowFields>
  <rowItems count="5">
    <i>
      <x/>
    </i>
    <i i="1">
      <x v="1"/>
    </i>
    <i i="2">
      <x v="2"/>
    </i>
    <i i="3">
      <x v="3"/>
    </i>
    <i i="4">
      <x v="4"/>
    </i>
  </rowItems>
  <colItems count="1">
    <i/>
  </colItems>
  <dataFields count="5">
    <dataField name="Sum of AcceptedCmp1" fld="25" baseField="0" baseItem="0"/>
    <dataField name="Sum of AcceptedCmp2" fld="26" baseField="0" baseItem="0"/>
    <dataField name="Sum of AcceptedCmp5" fld="24" baseField="0" baseItem="0"/>
    <dataField name="Sum of AcceptedCmp3" fld="22" baseField="0" baseItem="0"/>
    <dataField name="Sum of AcceptedCmp4"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name="ProductIncPivot" cacheId="29"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9" firstHeaderRow="1" firstDataRow="1" firstDataCol="1"/>
  <pivotFields count="30">
    <pivotField showAll="0" defaultSubtotal="0"/>
    <pivotField showAll="0" defaultSubtotal="0"/>
    <pivotField numFmtId="1" showAll="0" defaultSubtotal="0"/>
    <pivotField showAll="0" defaultSubtotal="0"/>
    <pivotField showAll="0" defaultSubtotal="0">
      <items count="5">
        <item x="2"/>
        <item x="4"/>
        <item x="0"/>
        <item x="3"/>
        <item x="1"/>
      </items>
    </pivotField>
    <pivotField showAll="0" defaultSubtotal="0"/>
    <pivotField showAll="0" defaultSubtotal="0"/>
    <pivotField showAll="0" defaultSubtotal="0"/>
    <pivotField showAll="0" defaultSubtotal="0"/>
    <pivotField numFmtId="14" showAll="0" defaultSubtotal="0"/>
    <pivotField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3"/>
        <item x="1"/>
        <item x="4"/>
        <item x="5"/>
        <item x="7"/>
        <item x="6"/>
        <item x="0"/>
        <item x="2"/>
      </items>
    </pivotField>
  </pivotFields>
  <rowFields count="1">
    <field x="-2"/>
  </rowFields>
  <rowItems count="6">
    <i>
      <x/>
    </i>
    <i i="1">
      <x v="1"/>
    </i>
    <i i="2">
      <x v="2"/>
    </i>
    <i i="3">
      <x v="3"/>
    </i>
    <i i="4">
      <x v="4"/>
    </i>
    <i i="5">
      <x v="5"/>
    </i>
  </rowItems>
  <colItems count="1">
    <i/>
  </colItems>
  <dataFields count="6">
    <dataField name="Sum of MntWines" fld="11" baseField="0" baseItem="0"/>
    <dataField name="Sum of MntFruits" fld="12" baseField="0" baseItem="0"/>
    <dataField name="Sum of MntMeatProducts" fld="13" baseField="0" baseItem="0"/>
    <dataField name="Sum of MntFishProducts" fld="14" baseField="0" baseItem="0"/>
    <dataField name="Sum of MntSweetProducts" fld="15" baseField="0" baseItem="0"/>
    <dataField name="Sum of MntGOld(60+)Prod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name="PivotTable25"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 firstHeaderRow="1" firstDataRow="1" firstDataCol="1"/>
  <pivotFields count="3">
    <pivotField axis="axisRow" showAll="0" sortType="descending">
      <items count="9">
        <item x="3"/>
        <item x="1"/>
        <item x="4"/>
        <item x="5"/>
        <item x="7"/>
        <item x="6"/>
        <item x="0"/>
        <item x="2"/>
        <item t="default"/>
      </items>
      <autoSortScope>
        <pivotArea dataOnly="0" outline="0" fieldPosition="0">
          <references count="1">
            <reference field="4294967294" count="1" selected="0">
              <x v="0"/>
            </reference>
          </references>
        </pivotArea>
      </autoSortScope>
    </pivotField>
    <pivotField showAll="0">
      <items count="7">
        <item x="3"/>
        <item x="1"/>
        <item x="5"/>
        <item x="2"/>
        <item x="4"/>
        <item x="0"/>
        <item t="default"/>
      </items>
    </pivotField>
    <pivotField dataField="1" showAll="0"/>
  </pivotFields>
  <rowFields count="1">
    <field x="0"/>
  </rowFields>
  <rowItems count="9">
    <i>
      <x v="6"/>
    </i>
    <i>
      <x v="5"/>
    </i>
    <i>
      <x v="1"/>
    </i>
    <i>
      <x/>
    </i>
    <i>
      <x v="3"/>
    </i>
    <i>
      <x v="2"/>
    </i>
    <i>
      <x v="7"/>
    </i>
    <i>
      <x v="4"/>
    </i>
    <i t="grand">
      <x/>
    </i>
  </rowItems>
  <colItems count="1">
    <i/>
  </colItems>
  <dataFields count="1">
    <dataField name="Sum of ProductSal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9" cacheId="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D3:E6" firstHeaderRow="1" firstDataRow="1" firstDataCol="1"/>
  <pivotFields count="30">
    <pivotField showAll="0" defaultSubtotal="0"/>
    <pivotField showAll="0" defaultSubtotal="0"/>
    <pivotField numFmtId="1" showAll="0" defaultSubtotal="0"/>
    <pivotField axis="axisRow" showAll="0" defaultSubtotal="0">
      <items count="3">
        <item x="0"/>
        <item x="2"/>
        <item x="1"/>
      </items>
    </pivotField>
    <pivotField showAll="0" defaultSubtotal="0">
      <items count="5">
        <item x="2"/>
        <item x="4"/>
        <item x="0"/>
        <item x="3"/>
        <item x="1"/>
      </items>
    </pivotField>
    <pivotField showAll="0" defaultSubtotal="0">
      <items count="8">
        <item x="7"/>
        <item x="6"/>
        <item x="0"/>
        <item x="2"/>
        <item x="1"/>
        <item x="3"/>
        <item x="4"/>
        <item x="5"/>
      </items>
    </pivotField>
    <pivotField showAll="0" defaultSubtotal="0"/>
    <pivotField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3"/>
        <item x="1"/>
        <item x="4"/>
        <item x="5"/>
        <item x="7"/>
        <item x="6"/>
        <item x="0"/>
        <item x="2"/>
      </items>
    </pivotField>
  </pivotFields>
  <rowFields count="1">
    <field x="3"/>
  </rowFields>
  <rowItems count="3">
    <i>
      <x/>
    </i>
    <i>
      <x v="1"/>
    </i>
    <i>
      <x v="2"/>
    </i>
  </rowItems>
  <colItems count="1">
    <i/>
  </colItems>
  <dataFields count="1">
    <dataField name="Sum of NumWebPurchases" fld="18" baseField="0" baseItem="0"/>
  </dataFields>
  <chartFormats count="2">
    <chartFormat chart="5" format="9"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name="PivotTable8" cacheId="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14:B19" firstHeaderRow="1" firstDataRow="1" firstDataCol="1"/>
  <pivotFields count="30">
    <pivotField showAll="0" defaultSubtotal="0"/>
    <pivotField showAll="0" defaultSubtotal="0"/>
    <pivotField numFmtId="1" showAll="0" defaultSubtotal="0"/>
    <pivotField showAll="0" defaultSubtotal="0"/>
    <pivotField axis="axisRow" showAll="0" defaultSubtotal="0">
      <items count="5">
        <item x="2"/>
        <item x="4"/>
        <item x="0"/>
        <item x="3"/>
        <item x="1"/>
      </items>
    </pivotField>
    <pivotField showAll="0" defaultSubtotal="0">
      <items count="8">
        <item x="7"/>
        <item x="6"/>
        <item x="0"/>
        <item x="2"/>
        <item x="1"/>
        <item x="3"/>
        <item x="4"/>
        <item x="5"/>
      </items>
    </pivotField>
    <pivotField showAll="0" defaultSubtotal="0"/>
    <pivotField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3"/>
        <item x="1"/>
        <item x="4"/>
        <item x="5"/>
        <item x="7"/>
        <item x="6"/>
        <item x="0"/>
        <item x="2"/>
      </items>
    </pivotField>
  </pivotFields>
  <rowFields count="1">
    <field x="4"/>
  </rowFields>
  <rowItems count="5">
    <i>
      <x/>
    </i>
    <i>
      <x v="1"/>
    </i>
    <i>
      <x v="2"/>
    </i>
    <i>
      <x v="3"/>
    </i>
    <i>
      <x v="4"/>
    </i>
  </rowItems>
  <colItems count="1">
    <i/>
  </colItems>
  <dataFields count="1">
    <dataField name="Sum of NumWebPurchases" fld="18" baseField="0" baseItem="0"/>
  </dataFields>
  <chartFormats count="2">
    <chartFormat chart="5" format="9"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name="ProductIncPivot" cacheId="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B11" firstHeaderRow="1" firstDataRow="1" firstDataCol="1"/>
  <pivotFields count="30">
    <pivotField showAll="0" defaultSubtotal="0"/>
    <pivotField showAll="0" defaultSubtotal="0"/>
    <pivotField numFmtId="1" showAll="0" defaultSubtotal="0"/>
    <pivotField showAll="0" defaultSubtotal="0"/>
    <pivotField showAll="0" defaultSubtotal="0">
      <items count="5">
        <item x="2"/>
        <item x="4"/>
        <item x="0"/>
        <item x="3"/>
        <item x="1"/>
      </items>
    </pivotField>
    <pivotField showAll="0" defaultSubtotal="0">
      <items count="8">
        <item x="7"/>
        <item x="6"/>
        <item x="0"/>
        <item x="2"/>
        <item x="1"/>
        <item x="3"/>
        <item x="4"/>
        <item x="5"/>
      </items>
    </pivotField>
    <pivotField showAll="0" defaultSubtotal="0"/>
    <pivotField showAll="0" defaultSubtotal="0"/>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8">
        <item x="3"/>
        <item x="1"/>
        <item x="4"/>
        <item x="5"/>
        <item x="7"/>
        <item x="6"/>
        <item x="0"/>
        <item x="2"/>
      </items>
    </pivotField>
  </pivotFields>
  <rowFields count="1">
    <field x="29"/>
  </rowFields>
  <rowItems count="8">
    <i>
      <x/>
    </i>
    <i>
      <x v="1"/>
    </i>
    <i>
      <x v="2"/>
    </i>
    <i>
      <x v="3"/>
    </i>
    <i>
      <x v="4"/>
    </i>
    <i>
      <x v="5"/>
    </i>
    <i>
      <x v="6"/>
    </i>
    <i>
      <x v="7"/>
    </i>
  </rowItems>
  <colItems count="1">
    <i/>
  </colItems>
  <dataFields count="1">
    <dataField name="Sum of NumWebPurchases" fld="18"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
    <queryTableFields count="3">
      <queryTableField id="1" name="Country" tableColumnId="1"/>
      <queryTableField id="2" name="Products" tableColumnId="2"/>
      <queryTableField id="3" name="ProductSales"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ducation" sourceName="Education">
  <pivotTables>
    <pivotTable tabId="13" name="ProductIncPivot"/>
    <pivotTable tabId="7" name="CampaignPerPivot"/>
    <pivotTable tabId="8" name="ProductIncPivot"/>
    <pivotTable tabId="6" name="ProductIncPivot"/>
    <pivotTable tabId="13" name="PivotTable9"/>
  </pivotTables>
  <data>
    <tabular pivotCacheId="994431098">
      <items count="5">
        <i x="2" s="1"/>
        <i x="4"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8" name="ProductIncPivot"/>
    <pivotTable tabId="6" name="ProductIncPivot"/>
    <pivotTable tabId="7" name="CampaignPerPivot"/>
    <pivotTable tabId="13" name="PivotTable9"/>
    <pivotTable tabId="12" name="ProductIncPivot"/>
    <pivotTable tabId="13" name="PivotTable8"/>
  </pivotTables>
  <data>
    <tabular pivotCacheId="994431098">
      <items count="8">
        <i x="3" s="1"/>
        <i x="1" s="1"/>
        <i x="4" s="1"/>
        <i x="5" s="1"/>
        <i x="7" s="1"/>
        <i x="6"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13" name="ProductIncPivot"/>
    <pivotTable tabId="6" name="ProductIncPivot"/>
    <pivotTable tabId="7" name="CampaignPerPivot"/>
    <pivotTable tabId="8" name="ProductIncPivot"/>
    <pivotTable tabId="13" name="PivotTable8"/>
    <pivotTable tabId="13" name="PivotTable9"/>
    <pivotTable tabId="12" name="ProductIncPivot"/>
  </pivotTables>
  <data>
    <tabular pivotCacheId="994431098">
      <items count="8">
        <i x="7" s="1"/>
        <i x="6" s="1"/>
        <i x="0" s="1"/>
        <i x="2" s="1"/>
        <i x="1"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ducation" cache="Slicer_Education" caption="Education" rowHeight="241300"/>
  <slicer name="Country" cache="Slicer_Country" caption="Country" rowHeight="241300"/>
  <slicer name="Marital_Status" cache="Slicer_Marital_Status" caption="Marital_Statu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8" name="MavenTable8_2" displayName="MavenTable8_2" ref="A1:C13441" tableType="queryTable" totalsRowShown="0">
  <autoFilter ref="A1:C13441"/>
  <tableColumns count="3">
    <tableColumn id="1" uniqueName="1" name="Country" queryTableFieldId="1" dataDxfId="19"/>
    <tableColumn id="2" uniqueName="2" name="Products" queryTableFieldId="2" dataDxfId="18"/>
    <tableColumn id="3" uniqueName="3" name="ProductSales" queryTableFieldId="3"/>
  </tableColumns>
  <tableStyleInfo name="TableStyleMedium7" showFirstColumn="0" showLastColumn="0" showRowStripes="1" showColumnStripes="0"/>
</table>
</file>

<file path=xl/tables/table2.xml><?xml version="1.0" encoding="utf-8"?>
<table xmlns="http://schemas.openxmlformats.org/spreadsheetml/2006/main" id="7" name="MavenTable8" displayName="MavenTable8" ref="A1:AD2241" totalsRowShown="0">
  <autoFilter ref="A1:AD2241"/>
  <tableColumns count="30">
    <tableColumn id="1" name="ID"/>
    <tableColumn id="2" name="Year_Birth"/>
    <tableColumn id="29" name="Age" dataDxfId="22"/>
    <tableColumn id="30" name="Age Group" dataDxfId="21"/>
    <tableColumn id="3" name="Education"/>
    <tableColumn id="4" name="Marital_Status"/>
    <tableColumn id="5" name=" Income "/>
    <tableColumn id="6" name="Kidhome"/>
    <tableColumn id="7" name="Teenhome"/>
    <tableColumn id="8" name="CustomerEnrollmentDate" dataDxfId="20"/>
    <tableColumn id="9" name="Recency"/>
    <tableColumn id="10" name="MntWines"/>
    <tableColumn id="11" name="MntFruits"/>
    <tableColumn id="12" name="MntMeatProducts"/>
    <tableColumn id="13" name="MntFishProducts"/>
    <tableColumn id="14" name="MntSweetProducts"/>
    <tableColumn id="15" name="MntGOld(60+)Prods"/>
    <tableColumn id="16" name="DiscountPurchases"/>
    <tableColumn id="17" name="NumWebPurchases"/>
    <tableColumn id="18" name="NumCatalogPurchases"/>
    <tableColumn id="19" name="NumStorePurchases"/>
    <tableColumn id="20" name="NumWebVisitsMonth"/>
    <tableColumn id="21" name="AcceptedCmp3"/>
    <tableColumn id="22" name="AcceptedCmp4"/>
    <tableColumn id="23" name="AcceptedCmp5"/>
    <tableColumn id="24" name="AcceptedCmp1"/>
    <tableColumn id="25" name="AcceptedCmp2"/>
    <tableColumn id="26" name="Response"/>
    <tableColumn id="27" name="Complain"/>
    <tableColumn id="28" name="Country"/>
  </tableColumns>
  <tableStyleInfo name="TableStyleMedium2" showFirstColumn="0" showLastColumn="0" showRowStripes="1" showColumnStripes="0"/>
</table>
</file>

<file path=xl/tables/table3.xml><?xml version="1.0" encoding="utf-8"?>
<table xmlns="http://schemas.openxmlformats.org/spreadsheetml/2006/main" id="2" name="MavenTable" displayName="MavenTable" ref="A1:AD2241" totalsRowShown="0">
  <autoFilter ref="A1:AD2241"/>
  <tableColumns count="30">
    <tableColumn id="1" name="ID"/>
    <tableColumn id="2" name="Year_Birth"/>
    <tableColumn id="29" name="Age" dataDxfId="42"/>
    <tableColumn id="30" name="Age Group" dataDxfId="41"/>
    <tableColumn id="3" name="Education"/>
    <tableColumn id="4" name="Marital_Status"/>
    <tableColumn id="5" name=" Income "/>
    <tableColumn id="6" name="Kidhome"/>
    <tableColumn id="7" name="Teenhome"/>
    <tableColumn id="8" name="CustomerEnrollmentDate" dataDxfId="43"/>
    <tableColumn id="9" name="Recency"/>
    <tableColumn id="10" name="MntWines"/>
    <tableColumn id="11" name="MntFruits"/>
    <tableColumn id="12" name="MntMeatProducts"/>
    <tableColumn id="13" name="MntFishProducts"/>
    <tableColumn id="14" name="MntSweetProducts"/>
    <tableColumn id="15" name="MntGOld(60+)Prods"/>
    <tableColumn id="16" name="DiscountPurchases"/>
    <tableColumn id="17" name="NumWebPurchases"/>
    <tableColumn id="18" name="NumCatalogPurchases"/>
    <tableColumn id="19" name="NumStorePurchases"/>
    <tableColumn id="20" name="NumWebVisitsMonth"/>
    <tableColumn id="21" name="AcceptedCmp3"/>
    <tableColumn id="22" name="AcceptedCmp4"/>
    <tableColumn id="23" name="AcceptedCmp5"/>
    <tableColumn id="24" name="AcceptedCmp1"/>
    <tableColumn id="25" name="AcceptedCmp2"/>
    <tableColumn id="26" name="Response"/>
    <tableColumn id="27" name="Complain"/>
    <tableColumn id="28" name="Count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printerSettings" Target="../printerSettings/printerSettings6.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7.xml"/><Relationship Id="rId7" Type="http://schemas.openxmlformats.org/officeDocument/2006/relationships/printerSettings" Target="../printerSettings/printerSettings7.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4"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
  <sheetViews>
    <sheetView showGridLines="0" showRowColHeaders="0" tabSelected="1" zoomScale="80" zoomScaleNormal="80" workbookViewId="0">
      <selection activeCell="U38" sqref="U38"/>
    </sheetView>
  </sheetViews>
  <sheetFormatPr defaultRowHeight="15" x14ac:dyDescent="0.25"/>
  <cols>
    <col min="21" max="21" width="6.42578125" customWidth="1"/>
  </cols>
  <sheetData>
    <row r="1" spans="1:22" ht="33" customHeight="1" x14ac:dyDescent="0.5">
      <c r="A1" s="18" t="s">
        <v>113</v>
      </c>
      <c r="B1" s="15"/>
      <c r="C1" s="15"/>
      <c r="D1" s="15"/>
      <c r="E1" s="15"/>
      <c r="F1" s="15"/>
      <c r="G1" s="15"/>
      <c r="H1" s="15"/>
      <c r="I1" s="15"/>
      <c r="J1" s="15"/>
      <c r="K1" s="15"/>
      <c r="L1" s="15"/>
      <c r="M1" s="15"/>
      <c r="N1" s="15"/>
      <c r="O1" s="15"/>
      <c r="P1" s="15"/>
      <c r="Q1" s="15"/>
      <c r="R1" s="15"/>
      <c r="S1" s="15"/>
      <c r="T1" s="15"/>
      <c r="U1" s="15"/>
      <c r="V1" s="14"/>
    </row>
    <row r="2" spans="1:22" x14ac:dyDescent="0.25">
      <c r="A2" s="14"/>
      <c r="B2" s="14"/>
      <c r="C2" s="14"/>
      <c r="D2" s="14"/>
      <c r="E2" s="14"/>
      <c r="F2" s="14"/>
      <c r="G2" s="14"/>
      <c r="H2" s="14"/>
      <c r="I2" s="14"/>
      <c r="J2" s="14"/>
      <c r="K2" s="14"/>
      <c r="L2" s="14"/>
      <c r="M2" s="14"/>
      <c r="N2" s="14"/>
      <c r="O2" s="14"/>
      <c r="P2" s="14"/>
      <c r="Q2" s="14"/>
      <c r="R2" s="14"/>
      <c r="S2" s="14"/>
      <c r="T2" s="14"/>
      <c r="U2" s="14"/>
      <c r="V2"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E10" sqref="E10"/>
    </sheetView>
  </sheetViews>
  <sheetFormatPr defaultRowHeight="15" x14ac:dyDescent="0.25"/>
  <cols>
    <col min="1" max="1" width="13.140625" bestFit="1" customWidth="1"/>
    <col min="2" max="2" width="10.85546875" bestFit="1" customWidth="1"/>
    <col min="3" max="3" width="9.42578125" bestFit="1" customWidth="1"/>
    <col min="4" max="4" width="13.140625" bestFit="1" customWidth="1"/>
    <col min="5" max="5" width="10.85546875" bestFit="1" customWidth="1"/>
    <col min="6" max="6" width="5.42578125" bestFit="1" customWidth="1"/>
    <col min="7" max="7" width="11" bestFit="1" customWidth="1"/>
    <col min="8" max="8" width="7.28515625" bestFit="1" customWidth="1"/>
    <col min="9" max="9" width="4.5703125" bestFit="1" customWidth="1"/>
    <col min="10" max="26" width="12" bestFit="1" customWidth="1"/>
    <col min="27" max="28" width="8" bestFit="1" customWidth="1"/>
    <col min="29" max="31" width="12" bestFit="1" customWidth="1"/>
    <col min="32" max="32" width="8" bestFit="1" customWidth="1"/>
    <col min="33" max="34" width="12" bestFit="1" customWidth="1"/>
    <col min="35" max="35" width="8" bestFit="1" customWidth="1"/>
    <col min="36" max="37" width="12" bestFit="1" customWidth="1"/>
    <col min="38" max="38" width="8" bestFit="1" customWidth="1"/>
    <col min="39" max="39" width="6" bestFit="1" customWidth="1"/>
    <col min="40" max="40" width="10" bestFit="1" customWidth="1"/>
    <col min="41" max="41" width="8" bestFit="1" customWidth="1"/>
    <col min="42" max="42" width="12" bestFit="1" customWidth="1"/>
    <col min="43" max="43" width="6" bestFit="1" customWidth="1"/>
    <col min="44" max="45" width="12" bestFit="1" customWidth="1"/>
    <col min="46" max="46" width="9" bestFit="1" customWidth="1"/>
    <col min="47" max="48" width="6" bestFit="1" customWidth="1"/>
    <col min="49" max="50" width="12" bestFit="1" customWidth="1"/>
    <col min="51" max="51" width="8" bestFit="1" customWidth="1"/>
    <col min="52" max="54" width="12" bestFit="1" customWidth="1"/>
    <col min="55" max="56" width="8" bestFit="1" customWidth="1"/>
    <col min="57" max="58" width="6" bestFit="1" customWidth="1"/>
    <col min="59" max="59" width="12" bestFit="1" customWidth="1"/>
    <col min="60" max="60" width="8" bestFit="1" customWidth="1"/>
    <col min="61" max="61" width="9" bestFit="1" customWidth="1"/>
    <col min="62" max="62" width="8" bestFit="1" customWidth="1"/>
    <col min="63" max="63" width="6" bestFit="1" customWidth="1"/>
    <col min="64" max="64" width="12" bestFit="1" customWidth="1"/>
    <col min="65" max="66" width="6" bestFit="1" customWidth="1"/>
    <col min="67" max="67" width="8" bestFit="1" customWidth="1"/>
    <col min="68" max="68" width="6" bestFit="1" customWidth="1"/>
    <col min="69" max="69" width="12" bestFit="1" customWidth="1"/>
    <col min="70" max="70" width="6" bestFit="1" customWidth="1"/>
    <col min="71" max="71" width="8" bestFit="1" customWidth="1"/>
    <col min="72" max="72" width="12" bestFit="1" customWidth="1"/>
    <col min="73" max="73" width="6" bestFit="1" customWidth="1"/>
    <col min="74" max="75" width="8" bestFit="1" customWidth="1"/>
    <col min="76" max="76" width="6" bestFit="1" customWidth="1"/>
    <col min="77" max="77" width="12" bestFit="1" customWidth="1"/>
    <col min="78" max="81" width="8" bestFit="1" customWidth="1"/>
    <col min="82" max="82" width="6" bestFit="1" customWidth="1"/>
    <col min="83" max="83" width="12" bestFit="1" customWidth="1"/>
    <col min="84" max="84" width="8" bestFit="1" customWidth="1"/>
    <col min="85" max="85" width="6" bestFit="1" customWidth="1"/>
    <col min="86" max="86" width="12" bestFit="1" customWidth="1"/>
    <col min="87" max="88" width="6" bestFit="1" customWidth="1"/>
    <col min="89" max="89" width="8" bestFit="1" customWidth="1"/>
    <col min="90" max="90" width="6" bestFit="1" customWidth="1"/>
    <col min="91" max="92" width="8" bestFit="1" customWidth="1"/>
    <col min="93" max="95" width="6" bestFit="1" customWidth="1"/>
    <col min="96" max="96" width="9" bestFit="1" customWidth="1"/>
    <col min="97" max="97" width="12" bestFit="1" customWidth="1"/>
    <col min="98" max="104" width="6" bestFit="1" customWidth="1"/>
    <col min="105" max="105" width="12" bestFit="1" customWidth="1"/>
    <col min="106" max="106" width="9" bestFit="1" customWidth="1"/>
    <col min="107" max="111" width="6" bestFit="1" customWidth="1"/>
    <col min="112" max="112" width="12" bestFit="1" customWidth="1"/>
    <col min="113" max="116" width="6" bestFit="1" customWidth="1"/>
    <col min="117" max="118" width="8" bestFit="1" customWidth="1"/>
    <col min="119" max="120" width="6" bestFit="1" customWidth="1"/>
    <col min="121" max="125" width="8" bestFit="1" customWidth="1"/>
    <col min="126" max="129" width="6" bestFit="1" customWidth="1"/>
    <col min="130" max="130" width="8" bestFit="1" customWidth="1"/>
    <col min="131" max="131" width="7" bestFit="1" customWidth="1"/>
    <col min="132" max="132" width="6" bestFit="1" customWidth="1"/>
    <col min="133" max="133" width="8" bestFit="1" customWidth="1"/>
    <col min="134" max="134" width="6" bestFit="1" customWidth="1"/>
    <col min="135" max="135" width="12" bestFit="1" customWidth="1"/>
    <col min="136" max="136" width="6" bestFit="1" customWidth="1"/>
    <col min="137" max="138" width="8" bestFit="1" customWidth="1"/>
    <col min="139" max="139" width="6" bestFit="1" customWidth="1"/>
    <col min="140" max="140" width="8" bestFit="1" customWidth="1"/>
    <col min="141" max="141" width="12" bestFit="1" customWidth="1"/>
    <col min="142" max="145" width="6" bestFit="1" customWidth="1"/>
    <col min="146" max="146" width="8" bestFit="1" customWidth="1"/>
    <col min="147" max="148" width="6" bestFit="1" customWidth="1"/>
    <col min="149" max="149" width="12" bestFit="1" customWidth="1"/>
    <col min="150" max="150" width="7" bestFit="1" customWidth="1"/>
    <col min="151" max="159" width="6" bestFit="1" customWidth="1"/>
  </cols>
  <sheetData>
    <row r="3" spans="1:2" x14ac:dyDescent="0.25">
      <c r="A3" s="3" t="s">
        <v>55</v>
      </c>
      <c r="B3" t="s">
        <v>65</v>
      </c>
    </row>
    <row r="4" spans="1:2" x14ac:dyDescent="0.25">
      <c r="A4" s="4" t="s">
        <v>35</v>
      </c>
      <c r="B4" s="2">
        <v>203</v>
      </c>
    </row>
    <row r="5" spans="1:2" x14ac:dyDescent="0.25">
      <c r="A5" s="4" t="s">
        <v>41</v>
      </c>
      <c r="B5" s="2">
        <v>54</v>
      </c>
    </row>
    <row r="6" spans="1:2" x14ac:dyDescent="0.25">
      <c r="A6" s="4" t="s">
        <v>25</v>
      </c>
      <c r="B6" s="2">
        <v>1127</v>
      </c>
    </row>
    <row r="7" spans="1:2" x14ac:dyDescent="0.25">
      <c r="A7" s="4" t="s">
        <v>38</v>
      </c>
      <c r="B7" s="2">
        <v>370</v>
      </c>
    </row>
    <row r="8" spans="1:2" x14ac:dyDescent="0.25">
      <c r="A8" s="4" t="s">
        <v>34</v>
      </c>
      <c r="B8" s="2">
        <v>486</v>
      </c>
    </row>
    <row r="13" spans="1:2" x14ac:dyDescent="0.25">
      <c r="A13" s="3" t="s">
        <v>55</v>
      </c>
      <c r="B13" t="s">
        <v>83</v>
      </c>
    </row>
    <row r="14" spans="1:2" x14ac:dyDescent="0.25">
      <c r="A14" s="4" t="s">
        <v>34</v>
      </c>
      <c r="B14" s="2">
        <v>56145.313929313932</v>
      </c>
    </row>
    <row r="15" spans="1:2" x14ac:dyDescent="0.25">
      <c r="A15" s="4" t="s">
        <v>38</v>
      </c>
      <c r="B15" s="2">
        <v>52917.534246575342</v>
      </c>
    </row>
    <row r="16" spans="1:2" x14ac:dyDescent="0.25">
      <c r="A16" s="4" t="s">
        <v>25</v>
      </c>
      <c r="B16" s="2">
        <v>52720.37365591398</v>
      </c>
    </row>
    <row r="17" spans="1:2" x14ac:dyDescent="0.25">
      <c r="A17" s="4" t="s">
        <v>35</v>
      </c>
      <c r="B17" s="2">
        <v>47633.19</v>
      </c>
    </row>
    <row r="18" spans="1:2" x14ac:dyDescent="0.25">
      <c r="A18" s="4" t="s">
        <v>41</v>
      </c>
      <c r="B18" s="2">
        <v>20306.259259259259</v>
      </c>
    </row>
  </sheetData>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G1" sqref="G1"/>
    </sheetView>
  </sheetViews>
  <sheetFormatPr defaultRowHeight="15" x14ac:dyDescent="0.25"/>
  <cols>
    <col min="1" max="1" width="7.5703125" bestFit="1" customWidth="1"/>
    <col min="2" max="3" width="6" bestFit="1" customWidth="1"/>
    <col min="4" max="4" width="4" bestFit="1" customWidth="1"/>
    <col min="5" max="10" width="5" bestFit="1" customWidth="1"/>
    <col min="11" max="11" width="4" bestFit="1" customWidth="1"/>
    <col min="12" max="12" width="5" bestFit="1" customWidth="1"/>
    <col min="13" max="13" width="4" bestFit="1" customWidth="1"/>
    <col min="14" max="15" width="5" bestFit="1" customWidth="1"/>
    <col min="16" max="16" width="11.28515625" bestFit="1" customWidth="1"/>
  </cols>
  <sheetData>
    <row r="3" spans="1:2" x14ac:dyDescent="0.25">
      <c r="A3" s="3" t="s">
        <v>52</v>
      </c>
    </row>
    <row r="4" spans="1:2" x14ac:dyDescent="0.25">
      <c r="A4" s="4" t="s">
        <v>79</v>
      </c>
      <c r="B4" s="2">
        <v>12970</v>
      </c>
    </row>
    <row r="5" spans="1:2" x14ac:dyDescent="0.25">
      <c r="A5" s="4" t="s">
        <v>77</v>
      </c>
      <c r="B5" s="2">
        <v>9150</v>
      </c>
    </row>
    <row r="6" spans="1:2" x14ac:dyDescent="0.25">
      <c r="A6" s="4" t="s">
        <v>78</v>
      </c>
      <c r="B6" s="2">
        <v>5963</v>
      </c>
    </row>
  </sheetData>
  <sortState xmlns:xlrd2="http://schemas.microsoft.com/office/spreadsheetml/2017/richdata2" ref="A3:B6">
    <sortCondition descending="1" ref="B4"/>
  </sortState>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D22" sqref="D22"/>
    </sheetView>
  </sheetViews>
  <sheetFormatPr defaultRowHeight="15" x14ac:dyDescent="0.25"/>
  <cols>
    <col min="1" max="1" width="7" bestFit="1" customWidth="1"/>
    <col min="2" max="2" width="8.5703125" bestFit="1" customWidth="1"/>
    <col min="3" max="3" width="24.140625" bestFit="1" customWidth="1"/>
    <col min="4" max="4" width="23" bestFit="1" customWidth="1"/>
    <col min="5" max="5" width="25" bestFit="1" customWidth="1"/>
    <col min="6" max="6" width="20.85546875" bestFit="1" customWidth="1"/>
  </cols>
  <sheetData>
    <row r="3" spans="1:2" x14ac:dyDescent="0.25">
      <c r="A3" s="3" t="s">
        <v>52</v>
      </c>
    </row>
    <row r="4" spans="1:2" x14ac:dyDescent="0.25">
      <c r="A4" s="4" t="s">
        <v>53</v>
      </c>
      <c r="B4" s="7">
        <v>680816</v>
      </c>
    </row>
    <row r="5" spans="1:2" x14ac:dyDescent="0.25">
      <c r="A5" s="4" t="s">
        <v>62</v>
      </c>
      <c r="B5" s="7">
        <v>373968</v>
      </c>
    </row>
    <row r="6" spans="1:2" x14ac:dyDescent="0.25">
      <c r="A6" s="4" t="s">
        <v>63</v>
      </c>
      <c r="B6" s="7">
        <v>84057</v>
      </c>
    </row>
    <row r="7" spans="1:2" x14ac:dyDescent="0.25">
      <c r="A7" s="4" t="s">
        <v>64</v>
      </c>
      <c r="B7" s="7">
        <v>60621</v>
      </c>
    </row>
    <row r="8" spans="1:2" x14ac:dyDescent="0.25">
      <c r="A8" s="4" t="s">
        <v>60</v>
      </c>
      <c r="B8" s="7">
        <v>58917</v>
      </c>
    </row>
  </sheetData>
  <sortState xmlns:xlrd2="http://schemas.microsoft.com/office/spreadsheetml/2017/richdata2" ref="A3:B9">
    <sortCondition descending="1" ref="B4"/>
  </sortState>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6" sqref="A6"/>
    </sheetView>
  </sheetViews>
  <sheetFormatPr defaultRowHeight="15" x14ac:dyDescent="0.25"/>
  <cols>
    <col min="1" max="1" width="11.140625" bestFit="1" customWidth="1"/>
    <col min="2" max="2" width="4" bestFit="1" customWidth="1"/>
    <col min="3" max="3" width="24.140625" bestFit="1" customWidth="1"/>
    <col min="4" max="4" width="23" bestFit="1" customWidth="1"/>
    <col min="5" max="5" width="25" bestFit="1" customWidth="1"/>
    <col min="6" max="6" width="20.85546875" bestFit="1" customWidth="1"/>
  </cols>
  <sheetData>
    <row r="3" spans="1:2" x14ac:dyDescent="0.25">
      <c r="A3" s="3" t="s">
        <v>52</v>
      </c>
    </row>
    <row r="4" spans="1:2" x14ac:dyDescent="0.25">
      <c r="A4" s="4" t="s">
        <v>74</v>
      </c>
      <c r="B4" s="2">
        <v>167</v>
      </c>
    </row>
    <row r="5" spans="1:2" x14ac:dyDescent="0.25">
      <c r="A5" s="4" t="s">
        <v>73</v>
      </c>
      <c r="B5" s="2">
        <v>163</v>
      </c>
    </row>
    <row r="6" spans="1:2" x14ac:dyDescent="0.25">
      <c r="A6" s="4" t="s">
        <v>75</v>
      </c>
      <c r="B6" s="2">
        <v>163</v>
      </c>
    </row>
    <row r="7" spans="1:2" x14ac:dyDescent="0.25">
      <c r="A7" s="4" t="s">
        <v>72</v>
      </c>
      <c r="B7" s="2">
        <v>144</v>
      </c>
    </row>
    <row r="8" spans="1:2" x14ac:dyDescent="0.25">
      <c r="A8" s="4" t="s">
        <v>71</v>
      </c>
      <c r="B8" s="2">
        <v>30</v>
      </c>
    </row>
  </sheetData>
  <sortState xmlns:xlrd2="http://schemas.microsoft.com/office/spreadsheetml/2017/richdata2" ref="A3:B8">
    <sortCondition descending="1" ref="B4"/>
  </sortState>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9"/>
  <sheetViews>
    <sheetView workbookViewId="0">
      <selection activeCell="A9" sqref="A9"/>
    </sheetView>
  </sheetViews>
  <sheetFormatPr defaultRowHeight="15" x14ac:dyDescent="0.25"/>
  <cols>
    <col min="1" max="1" width="18.5703125" bestFit="1" customWidth="1"/>
    <col min="2" max="2" width="10.85546875" bestFit="1" customWidth="1"/>
    <col min="3" max="3" width="9.42578125" bestFit="1" customWidth="1"/>
    <col min="4" max="4" width="19.28515625" bestFit="1" customWidth="1"/>
    <col min="5" max="5" width="14.5703125" bestFit="1" customWidth="1"/>
    <col min="6" max="6" width="5.42578125" bestFit="1" customWidth="1"/>
    <col min="7" max="7" width="11" bestFit="1" customWidth="1"/>
    <col min="8" max="8" width="7.28515625" bestFit="1" customWidth="1"/>
    <col min="9" max="9" width="4.5703125" bestFit="1" customWidth="1"/>
    <col min="10" max="26" width="12" bestFit="1" customWidth="1"/>
    <col min="27" max="28" width="8" bestFit="1" customWidth="1"/>
    <col min="29" max="31" width="12" bestFit="1" customWidth="1"/>
    <col min="32" max="32" width="8" bestFit="1" customWidth="1"/>
    <col min="33" max="34" width="12" bestFit="1" customWidth="1"/>
    <col min="35" max="35" width="8" bestFit="1" customWidth="1"/>
    <col min="36" max="37" width="12" bestFit="1" customWidth="1"/>
    <col min="38" max="38" width="8" bestFit="1" customWidth="1"/>
    <col min="39" max="39" width="6" bestFit="1" customWidth="1"/>
    <col min="40" max="40" width="10" bestFit="1" customWidth="1"/>
    <col min="41" max="41" width="8" bestFit="1" customWidth="1"/>
    <col min="42" max="42" width="12" bestFit="1" customWidth="1"/>
    <col min="43" max="43" width="6" bestFit="1" customWidth="1"/>
    <col min="44" max="45" width="12" bestFit="1" customWidth="1"/>
    <col min="46" max="46" width="9" bestFit="1" customWidth="1"/>
    <col min="47" max="48" width="6" bestFit="1" customWidth="1"/>
    <col min="49" max="50" width="12" bestFit="1" customWidth="1"/>
    <col min="51" max="51" width="8" bestFit="1" customWidth="1"/>
    <col min="52" max="54" width="12" bestFit="1" customWidth="1"/>
    <col min="55" max="56" width="8" bestFit="1" customWidth="1"/>
    <col min="57" max="58" width="6" bestFit="1" customWidth="1"/>
    <col min="59" max="59" width="12" bestFit="1" customWidth="1"/>
    <col min="60" max="60" width="8" bestFit="1" customWidth="1"/>
    <col min="61" max="61" width="9" bestFit="1" customWidth="1"/>
    <col min="62" max="62" width="8" bestFit="1" customWidth="1"/>
    <col min="63" max="63" width="6" bestFit="1" customWidth="1"/>
    <col min="64" max="64" width="12" bestFit="1" customWidth="1"/>
    <col min="65" max="66" width="6" bestFit="1" customWidth="1"/>
    <col min="67" max="67" width="8" bestFit="1" customWidth="1"/>
    <col min="68" max="68" width="6" bestFit="1" customWidth="1"/>
    <col min="69" max="69" width="12" bestFit="1" customWidth="1"/>
    <col min="70" max="70" width="6" bestFit="1" customWidth="1"/>
    <col min="71" max="71" width="8" bestFit="1" customWidth="1"/>
    <col min="72" max="72" width="12" bestFit="1" customWidth="1"/>
    <col min="73" max="73" width="6" bestFit="1" customWidth="1"/>
    <col min="74" max="75" width="8" bestFit="1" customWidth="1"/>
    <col min="76" max="76" width="6" bestFit="1" customWidth="1"/>
    <col min="77" max="77" width="12" bestFit="1" customWidth="1"/>
    <col min="78" max="81" width="8" bestFit="1" customWidth="1"/>
    <col min="82" max="82" width="6" bestFit="1" customWidth="1"/>
    <col min="83" max="83" width="12" bestFit="1" customWidth="1"/>
    <col min="84" max="84" width="8" bestFit="1" customWidth="1"/>
    <col min="85" max="85" width="6" bestFit="1" customWidth="1"/>
    <col min="86" max="86" width="12" bestFit="1" customWidth="1"/>
    <col min="87" max="88" width="6" bestFit="1" customWidth="1"/>
    <col min="89" max="89" width="8" bestFit="1" customWidth="1"/>
    <col min="90" max="90" width="6" bestFit="1" customWidth="1"/>
    <col min="91" max="92" width="8" bestFit="1" customWidth="1"/>
    <col min="93" max="95" width="6" bestFit="1" customWidth="1"/>
    <col min="96" max="96" width="9" bestFit="1" customWidth="1"/>
    <col min="97" max="97" width="12" bestFit="1" customWidth="1"/>
    <col min="98" max="104" width="6" bestFit="1" customWidth="1"/>
    <col min="105" max="105" width="12" bestFit="1" customWidth="1"/>
    <col min="106" max="106" width="9" bestFit="1" customWidth="1"/>
    <col min="107" max="111" width="6" bestFit="1" customWidth="1"/>
    <col min="112" max="112" width="12" bestFit="1" customWidth="1"/>
    <col min="113" max="116" width="6" bestFit="1" customWidth="1"/>
    <col min="117" max="118" width="8" bestFit="1" customWidth="1"/>
    <col min="119" max="120" width="6" bestFit="1" customWidth="1"/>
    <col min="121" max="125" width="8" bestFit="1" customWidth="1"/>
    <col min="126" max="129" width="6" bestFit="1" customWidth="1"/>
    <col min="130" max="130" width="8" bestFit="1" customWidth="1"/>
    <col min="131" max="131" width="7" bestFit="1" customWidth="1"/>
    <col min="132" max="132" width="6" bestFit="1" customWidth="1"/>
    <col min="133" max="133" width="8" bestFit="1" customWidth="1"/>
    <col min="134" max="134" width="6" bestFit="1" customWidth="1"/>
    <col min="135" max="135" width="12" bestFit="1" customWidth="1"/>
    <col min="136" max="136" width="6" bestFit="1" customWidth="1"/>
    <col min="137" max="138" width="8" bestFit="1" customWidth="1"/>
    <col min="139" max="139" width="6" bestFit="1" customWidth="1"/>
    <col min="140" max="140" width="8" bestFit="1" customWidth="1"/>
    <col min="141" max="141" width="12" bestFit="1" customWidth="1"/>
    <col min="142" max="145" width="6" bestFit="1" customWidth="1"/>
    <col min="146" max="146" width="8" bestFit="1" customWidth="1"/>
    <col min="147" max="148" width="6" bestFit="1" customWidth="1"/>
    <col min="149" max="149" width="12" bestFit="1" customWidth="1"/>
    <col min="150" max="150" width="7" bestFit="1" customWidth="1"/>
    <col min="151" max="159" width="6" bestFit="1" customWidth="1"/>
  </cols>
  <sheetData>
    <row r="3" spans="1:7" x14ac:dyDescent="0.25">
      <c r="A3" t="s">
        <v>83</v>
      </c>
      <c r="D3" t="s">
        <v>95</v>
      </c>
      <c r="E3" t="s">
        <v>96</v>
      </c>
    </row>
    <row r="4" spans="1:7" x14ac:dyDescent="0.25">
      <c r="A4" s="11">
        <v>52247.251353790612</v>
      </c>
      <c r="D4" s="6">
        <v>0.44419642857142855</v>
      </c>
      <c r="E4" s="6">
        <v>45.194196428571431</v>
      </c>
    </row>
    <row r="5" spans="1:7" x14ac:dyDescent="0.25">
      <c r="A5" s="12">
        <f>GETPIVOTDATA(" Income ",$A$3)</f>
        <v>52247.251353790612</v>
      </c>
      <c r="D5" s="6">
        <f>GETPIVOTDATA("Average of Kidhome",$D$3)</f>
        <v>0.44419642857142855</v>
      </c>
      <c r="E5" s="6">
        <f>GETPIVOTDATA("Average of Age",$D$3)</f>
        <v>45.194196428571431</v>
      </c>
    </row>
    <row r="8" spans="1:7" x14ac:dyDescent="0.25">
      <c r="A8" t="s">
        <v>98</v>
      </c>
    </row>
    <row r="9" spans="1:7" x14ac:dyDescent="0.25">
      <c r="A9" s="5">
        <v>49.109375</v>
      </c>
      <c r="D9" t="s">
        <v>2</v>
      </c>
      <c r="E9" t="s">
        <v>99</v>
      </c>
      <c r="G9" s="6"/>
    </row>
  </sheetData>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5"/>
  <sheetViews>
    <sheetView workbookViewId="0">
      <selection activeCell="G5" sqref="G5"/>
    </sheetView>
  </sheetViews>
  <sheetFormatPr defaultRowHeight="15" x14ac:dyDescent="0.25"/>
  <cols>
    <col min="1" max="1" width="25.5703125" bestFit="1" customWidth="1"/>
    <col min="2" max="2" width="18.7109375" bestFit="1" customWidth="1"/>
    <col min="3" max="3" width="15.28515625" bestFit="1" customWidth="1"/>
    <col min="4" max="4" width="4" bestFit="1" customWidth="1"/>
    <col min="5" max="5" width="15.5703125" bestFit="1" customWidth="1"/>
    <col min="6" max="6" width="5" bestFit="1" customWidth="1"/>
    <col min="7" max="7" width="24.5703125" bestFit="1" customWidth="1"/>
    <col min="8" max="10" width="5" bestFit="1" customWidth="1"/>
    <col min="11" max="11" width="4" bestFit="1" customWidth="1"/>
    <col min="12" max="12" width="5" bestFit="1" customWidth="1"/>
    <col min="13" max="13" width="4" bestFit="1" customWidth="1"/>
    <col min="14" max="15" width="5" bestFit="1" customWidth="1"/>
    <col min="16" max="16" width="11.28515625" bestFit="1" customWidth="1"/>
  </cols>
  <sheetData>
    <row r="3" spans="1:7" x14ac:dyDescent="0.25">
      <c r="A3" s="3" t="s">
        <v>52</v>
      </c>
      <c r="C3" t="s">
        <v>80</v>
      </c>
      <c r="E3" t="s">
        <v>81</v>
      </c>
      <c r="G3" t="s">
        <v>92</v>
      </c>
    </row>
    <row r="4" spans="1:7" x14ac:dyDescent="0.25">
      <c r="A4" s="4" t="s">
        <v>49</v>
      </c>
      <c r="B4" s="7">
        <v>373968</v>
      </c>
      <c r="C4" s="2">
        <v>21</v>
      </c>
      <c r="E4" s="2">
        <v>11909</v>
      </c>
      <c r="G4" s="2">
        <v>2240</v>
      </c>
    </row>
    <row r="5" spans="1:7" x14ac:dyDescent="0.25">
      <c r="A5" s="4" t="s">
        <v>50</v>
      </c>
      <c r="B5" s="2">
        <v>84057</v>
      </c>
      <c r="C5" s="13">
        <f>GETPIVOTDATA("Complain",$C$3)</f>
        <v>21</v>
      </c>
      <c r="E5" s="13">
        <f>GETPIVOTDATA("NumWebVisitsMonth",$E$3)</f>
        <v>11909</v>
      </c>
      <c r="G5" s="13">
        <f>GETPIVOTDATA("ID",$G$3)</f>
        <v>2240</v>
      </c>
    </row>
    <row r="6" spans="1:7" x14ac:dyDescent="0.25">
      <c r="A6" s="4" t="s">
        <v>51</v>
      </c>
      <c r="B6" s="2">
        <v>60621</v>
      </c>
    </row>
    <row r="7" spans="1:7" x14ac:dyDescent="0.25">
      <c r="A7" s="4" t="s">
        <v>93</v>
      </c>
      <c r="B7" s="2">
        <v>98609</v>
      </c>
      <c r="G7" t="s">
        <v>97</v>
      </c>
    </row>
    <row r="8" spans="1:7" x14ac:dyDescent="0.25">
      <c r="A8" s="4" t="s">
        <v>47</v>
      </c>
      <c r="B8" s="2">
        <v>680816</v>
      </c>
      <c r="G8" s="2">
        <v>5208</v>
      </c>
    </row>
    <row r="9" spans="1:7" x14ac:dyDescent="0.25">
      <c r="A9" s="4" t="s">
        <v>48</v>
      </c>
      <c r="B9" s="2">
        <v>58917</v>
      </c>
      <c r="G9" s="7">
        <f>GETPIVOTDATA("DiscountPurchases",$G$7)</f>
        <v>5208</v>
      </c>
    </row>
    <row r="10" spans="1:7" x14ac:dyDescent="0.25">
      <c r="A10" s="8" t="s">
        <v>94</v>
      </c>
      <c r="B10" s="10">
        <f>SUM(B4:B9)</f>
        <v>1356988</v>
      </c>
    </row>
    <row r="14" spans="1:7" x14ac:dyDescent="0.25">
      <c r="A14" t="s">
        <v>76</v>
      </c>
    </row>
    <row r="15" spans="1:7" x14ac:dyDescent="0.25">
      <c r="A15" s="2">
        <v>9150</v>
      </c>
    </row>
  </sheetData>
  <pageMargins left="0.7" right="0.7" top="0.75" bottom="0.75" header="0.3" footer="0.3"/>
  <pageSetup orientation="portrait"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39"/>
  <sheetViews>
    <sheetView topLeftCell="A27" workbookViewId="0">
      <selection activeCell="D35" sqref="D35"/>
    </sheetView>
  </sheetViews>
  <sheetFormatPr defaultRowHeight="15" x14ac:dyDescent="0.25"/>
  <cols>
    <col min="1" max="1" width="13.140625" bestFit="1" customWidth="1"/>
    <col min="2" max="2" width="17.28515625" bestFit="1" customWidth="1"/>
    <col min="3" max="3" width="16.42578125" bestFit="1" customWidth="1"/>
    <col min="4" max="4" width="24.140625" bestFit="1" customWidth="1"/>
    <col min="5" max="5" width="23" bestFit="1" customWidth="1"/>
    <col min="6" max="6" width="25" bestFit="1" customWidth="1"/>
    <col min="7" max="48" width="25.85546875" bestFit="1" customWidth="1"/>
    <col min="49" max="49" width="22.28515625" bestFit="1" customWidth="1"/>
    <col min="50" max="50" width="21.5703125" bestFit="1" customWidth="1"/>
    <col min="51" max="51" width="29.140625" bestFit="1" customWidth="1"/>
    <col min="52" max="52" width="28" bestFit="1" customWidth="1"/>
    <col min="53" max="53" width="30.140625" bestFit="1" customWidth="1"/>
    <col min="54" max="54" width="30.85546875" bestFit="1" customWidth="1"/>
    <col min="55" max="55" width="12" bestFit="1" customWidth="1"/>
    <col min="56" max="57" width="8" bestFit="1" customWidth="1"/>
    <col min="58" max="59" width="6" bestFit="1" customWidth="1"/>
    <col min="60" max="60" width="12" bestFit="1" customWidth="1"/>
    <col min="61" max="61" width="8" bestFit="1" customWidth="1"/>
    <col min="62" max="62" width="9" bestFit="1" customWidth="1"/>
    <col min="63" max="63" width="8" bestFit="1" customWidth="1"/>
    <col min="64" max="64" width="6" bestFit="1" customWidth="1"/>
    <col min="65" max="65" width="12" bestFit="1" customWidth="1"/>
    <col min="66" max="67" width="6" bestFit="1" customWidth="1"/>
    <col min="68" max="68" width="8" bestFit="1" customWidth="1"/>
    <col min="69" max="69" width="6" bestFit="1" customWidth="1"/>
    <col min="70" max="70" width="12" bestFit="1" customWidth="1"/>
    <col min="71" max="71" width="6" bestFit="1" customWidth="1"/>
    <col min="72" max="72" width="8" bestFit="1" customWidth="1"/>
    <col min="73" max="73" width="12" bestFit="1" customWidth="1"/>
    <col min="74" max="74" width="6" bestFit="1" customWidth="1"/>
    <col min="75" max="76" width="8" bestFit="1" customWidth="1"/>
    <col min="77" max="77" width="6" bestFit="1" customWidth="1"/>
    <col min="78" max="78" width="12" bestFit="1" customWidth="1"/>
    <col min="79" max="82" width="8" bestFit="1" customWidth="1"/>
    <col min="83" max="83" width="6" bestFit="1" customWidth="1"/>
    <col min="84" max="84" width="12" bestFit="1" customWidth="1"/>
    <col min="85" max="85" width="8" bestFit="1" customWidth="1"/>
    <col min="86" max="86" width="6" bestFit="1" customWidth="1"/>
    <col min="87" max="87" width="12" bestFit="1" customWidth="1"/>
    <col min="88" max="89" width="6" bestFit="1" customWidth="1"/>
    <col min="90" max="90" width="8" bestFit="1" customWidth="1"/>
    <col min="91" max="91" width="6" bestFit="1" customWidth="1"/>
    <col min="92" max="93" width="8" bestFit="1" customWidth="1"/>
    <col min="94" max="96" width="6" bestFit="1" customWidth="1"/>
    <col min="97" max="97" width="9" bestFit="1" customWidth="1"/>
    <col min="98" max="98" width="12" bestFit="1" customWidth="1"/>
    <col min="99" max="105" width="6" bestFit="1" customWidth="1"/>
    <col min="106" max="106" width="12" bestFit="1" customWidth="1"/>
    <col min="107" max="107" width="9" bestFit="1" customWidth="1"/>
    <col min="108" max="112" width="6" bestFit="1" customWidth="1"/>
    <col min="113" max="113" width="12" bestFit="1" customWidth="1"/>
    <col min="114" max="117" width="6" bestFit="1" customWidth="1"/>
    <col min="118" max="119" width="8" bestFit="1" customWidth="1"/>
    <col min="120" max="121" width="6" bestFit="1" customWidth="1"/>
    <col min="122" max="126" width="8" bestFit="1" customWidth="1"/>
    <col min="127" max="130" width="6" bestFit="1" customWidth="1"/>
    <col min="131" max="131" width="8" bestFit="1" customWidth="1"/>
    <col min="132" max="132" width="7" bestFit="1" customWidth="1"/>
    <col min="133" max="133" width="6" bestFit="1" customWidth="1"/>
    <col min="134" max="134" width="8" bestFit="1" customWidth="1"/>
    <col min="135" max="135" width="6" bestFit="1" customWidth="1"/>
    <col min="136" max="136" width="12" bestFit="1" customWidth="1"/>
    <col min="137" max="137" width="6" bestFit="1" customWidth="1"/>
    <col min="138" max="139" width="8" bestFit="1" customWidth="1"/>
    <col min="140" max="140" width="6" bestFit="1" customWidth="1"/>
    <col min="141" max="141" width="8" bestFit="1" customWidth="1"/>
    <col min="142" max="142" width="12" bestFit="1" customWidth="1"/>
    <col min="143" max="146" width="6" bestFit="1" customWidth="1"/>
    <col min="147" max="147" width="8" bestFit="1" customWidth="1"/>
    <col min="148" max="149" width="6" bestFit="1" customWidth="1"/>
    <col min="150" max="150" width="12" bestFit="1" customWidth="1"/>
    <col min="151" max="151" width="7" bestFit="1" customWidth="1"/>
    <col min="152" max="160" width="6" bestFit="1" customWidth="1"/>
  </cols>
  <sheetData>
    <row r="2" spans="1:9" x14ac:dyDescent="0.25">
      <c r="A2" t="s">
        <v>101</v>
      </c>
      <c r="H2" t="s">
        <v>102</v>
      </c>
      <c r="I2">
        <f>_xlfn.COVARIANCE.S(MavenTable[[ Income ]],MavenTable[MntWines])</f>
        <v>4920753.602568103</v>
      </c>
    </row>
    <row r="3" spans="1:9" x14ac:dyDescent="0.25">
      <c r="A3" s="3" t="s">
        <v>52</v>
      </c>
      <c r="C3" t="s">
        <v>52</v>
      </c>
      <c r="D3" s="9" t="s">
        <v>100</v>
      </c>
      <c r="H3" t="s">
        <v>105</v>
      </c>
      <c r="I3" s="5">
        <f>CORREL(MavenTable[[ Income ]],MavenTable[MntWines])</f>
        <v>0.57085057035481779</v>
      </c>
    </row>
    <row r="4" spans="1:9" x14ac:dyDescent="0.25">
      <c r="A4" s="4" t="s">
        <v>47</v>
      </c>
      <c r="B4" s="2">
        <v>680816</v>
      </c>
      <c r="C4" s="2">
        <f>GETPIVOTDATA("Sum of MntWines",$A$3)</f>
        <v>680816</v>
      </c>
      <c r="D4" s="16">
        <f>C4/$B$10</f>
        <v>0.5017111426187999</v>
      </c>
    </row>
    <row r="5" spans="1:9" x14ac:dyDescent="0.25">
      <c r="A5" s="4" t="s">
        <v>48</v>
      </c>
      <c r="B5" s="2">
        <v>58917</v>
      </c>
      <c r="C5" s="2">
        <f>GETPIVOTDATA("Sum of MntFruits",$A$3)</f>
        <v>58917</v>
      </c>
      <c r="D5" s="16">
        <f t="shared" ref="D5:D10" si="0">C5/$B$10</f>
        <v>4.3417480478825161E-2</v>
      </c>
    </row>
    <row r="6" spans="1:9" x14ac:dyDescent="0.25">
      <c r="A6" s="4" t="s">
        <v>49</v>
      </c>
      <c r="B6" s="2">
        <v>373968</v>
      </c>
      <c r="C6" s="2">
        <f>GETPIVOTDATA("Sum of MntMeatProducts",$A$3)</f>
        <v>373968</v>
      </c>
      <c r="D6" s="16">
        <f t="shared" si="0"/>
        <v>0.27558681432702425</v>
      </c>
      <c r="H6" t="s">
        <v>106</v>
      </c>
      <c r="I6" s="5">
        <f>CORREL(MavenTable[Age],MavenTable[MntWines])</f>
        <v>0.15777252303375236</v>
      </c>
    </row>
    <row r="7" spans="1:9" x14ac:dyDescent="0.25">
      <c r="A7" s="4" t="s">
        <v>50</v>
      </c>
      <c r="B7" s="2">
        <v>84057</v>
      </c>
      <c r="C7" s="2">
        <f>GETPIVOTDATA("Sum of MntFishProducts",$A$3)</f>
        <v>84057</v>
      </c>
      <c r="D7" s="16">
        <f t="shared" si="0"/>
        <v>6.1943804956270797E-2</v>
      </c>
    </row>
    <row r="8" spans="1:9" x14ac:dyDescent="0.25">
      <c r="A8" s="4" t="s">
        <v>51</v>
      </c>
      <c r="B8" s="2">
        <v>60621</v>
      </c>
      <c r="C8" s="2">
        <f>GETPIVOTDATA("Sum of MntSweetProducts",$A$3)</f>
        <v>60621</v>
      </c>
      <c r="D8" s="16">
        <f t="shared" si="0"/>
        <v>4.4673202710709306E-2</v>
      </c>
    </row>
    <row r="9" spans="1:9" x14ac:dyDescent="0.25">
      <c r="A9" s="4" t="s">
        <v>93</v>
      </c>
      <c r="B9" s="2">
        <v>98609</v>
      </c>
      <c r="C9" s="2">
        <f>GETPIVOTDATA("Sum of MntGOld(60+)Prods",$A$3)</f>
        <v>98609</v>
      </c>
      <c r="D9" s="16">
        <f t="shared" si="0"/>
        <v>7.2667554908370596E-2</v>
      </c>
    </row>
    <row r="10" spans="1:9" x14ac:dyDescent="0.25">
      <c r="B10">
        <f>SUM(B4:B9)</f>
        <v>1356988</v>
      </c>
      <c r="C10">
        <f>SUM(C4:C9)</f>
        <v>1356988</v>
      </c>
      <c r="D10" s="16">
        <f t="shared" si="0"/>
        <v>1</v>
      </c>
    </row>
    <row r="12" spans="1:9" x14ac:dyDescent="0.25">
      <c r="A12" s="3" t="s">
        <v>52</v>
      </c>
      <c r="D12" s="3" t="s">
        <v>55</v>
      </c>
      <c r="E12" t="s">
        <v>65</v>
      </c>
    </row>
    <row r="13" spans="1:9" x14ac:dyDescent="0.25">
      <c r="A13" s="4" t="s">
        <v>66</v>
      </c>
      <c r="B13" s="2">
        <v>144</v>
      </c>
      <c r="D13" s="4" t="s">
        <v>35</v>
      </c>
      <c r="E13" s="2">
        <v>203</v>
      </c>
      <c r="F13">
        <f>GETPIVOTDATA("ID",$D$12,"Education","2n Cycle")</f>
        <v>203</v>
      </c>
      <c r="G13" s="16">
        <f>F13/$F$18</f>
        <v>9.0624999999999997E-2</v>
      </c>
    </row>
    <row r="14" spans="1:9" x14ac:dyDescent="0.25">
      <c r="A14" s="4" t="s">
        <v>67</v>
      </c>
      <c r="B14" s="2">
        <v>30</v>
      </c>
      <c r="D14" s="4" t="s">
        <v>41</v>
      </c>
      <c r="E14" s="2">
        <v>54</v>
      </c>
      <c r="F14">
        <f>GETPIVOTDATA("ID",$D$12,"Education","Basic")</f>
        <v>54</v>
      </c>
      <c r="G14" s="16">
        <f t="shared" ref="G14:G17" si="1">F14/$F$18</f>
        <v>2.4107142857142858E-2</v>
      </c>
    </row>
    <row r="15" spans="1:9" x14ac:dyDescent="0.25">
      <c r="A15" s="4" t="s">
        <v>70</v>
      </c>
      <c r="B15" s="2">
        <v>163</v>
      </c>
      <c r="D15" s="4" t="s">
        <v>25</v>
      </c>
      <c r="E15" s="2">
        <v>1127</v>
      </c>
      <c r="F15">
        <f>GETPIVOTDATA("ID",$D$12,"Education","Graduation")</f>
        <v>1127</v>
      </c>
      <c r="G15" s="16">
        <f t="shared" si="1"/>
        <v>0.50312500000000004</v>
      </c>
    </row>
    <row r="16" spans="1:9" x14ac:dyDescent="0.25">
      <c r="A16" s="4" t="s">
        <v>68</v>
      </c>
      <c r="B16" s="2">
        <v>163</v>
      </c>
      <c r="D16" s="4" t="s">
        <v>38</v>
      </c>
      <c r="E16" s="2">
        <v>370</v>
      </c>
      <c r="F16">
        <f>GETPIVOTDATA("ID",$D$12,"Education","Master")</f>
        <v>370</v>
      </c>
      <c r="G16" s="16">
        <f t="shared" si="1"/>
        <v>0.16517857142857142</v>
      </c>
    </row>
    <row r="17" spans="1:7" x14ac:dyDescent="0.25">
      <c r="A17" s="4" t="s">
        <v>69</v>
      </c>
      <c r="B17" s="2">
        <v>167</v>
      </c>
      <c r="D17" s="4" t="s">
        <v>34</v>
      </c>
      <c r="E17" s="2">
        <v>486</v>
      </c>
      <c r="F17">
        <f>GETPIVOTDATA("ID",$D$12,"Education","PhD")</f>
        <v>486</v>
      </c>
      <c r="G17" s="16">
        <f t="shared" si="1"/>
        <v>0.21696428571428572</v>
      </c>
    </row>
    <row r="18" spans="1:7" x14ac:dyDescent="0.25">
      <c r="B18">
        <f>SUM(B13:B17)</f>
        <v>667</v>
      </c>
      <c r="F18">
        <f>SUM(F13:F17)</f>
        <v>2240</v>
      </c>
    </row>
    <row r="21" spans="1:7" x14ac:dyDescent="0.25">
      <c r="A21" s="3" t="s">
        <v>4</v>
      </c>
      <c r="B21" t="s">
        <v>104</v>
      </c>
      <c r="D21" s="3" t="s">
        <v>4</v>
      </c>
      <c r="E21" t="s">
        <v>103</v>
      </c>
    </row>
    <row r="23" spans="1:7" x14ac:dyDescent="0.25">
      <c r="A23" s="3" t="s">
        <v>52</v>
      </c>
      <c r="D23" s="3" t="s">
        <v>52</v>
      </c>
    </row>
    <row r="24" spans="1:7" x14ac:dyDescent="0.25">
      <c r="A24" s="4" t="s">
        <v>82</v>
      </c>
      <c r="B24" s="2"/>
      <c r="D24" s="4" t="s">
        <v>57</v>
      </c>
      <c r="E24" s="2">
        <v>115779909</v>
      </c>
    </row>
    <row r="25" spans="1:7" x14ac:dyDescent="0.25">
      <c r="A25" s="4" t="s">
        <v>47</v>
      </c>
      <c r="B25" s="2">
        <v>4733</v>
      </c>
      <c r="D25" s="4" t="s">
        <v>47</v>
      </c>
      <c r="E25" s="2">
        <v>680816</v>
      </c>
    </row>
    <row r="28" spans="1:7" x14ac:dyDescent="0.25">
      <c r="A28" t="s">
        <v>107</v>
      </c>
      <c r="B28" s="16"/>
    </row>
    <row r="30" spans="1:7" x14ac:dyDescent="0.25">
      <c r="A30" s="3" t="s">
        <v>55</v>
      </c>
      <c r="B30" t="s">
        <v>47</v>
      </c>
      <c r="C30" t="s">
        <v>48</v>
      </c>
      <c r="D30" t="s">
        <v>49</v>
      </c>
      <c r="E30" t="s">
        <v>50</v>
      </c>
      <c r="F30" t="s">
        <v>51</v>
      </c>
      <c r="G30" t="s">
        <v>93</v>
      </c>
    </row>
    <row r="31" spans="1:7" x14ac:dyDescent="0.25">
      <c r="A31" s="4" t="s">
        <v>33</v>
      </c>
      <c r="B31" s="2">
        <v>44372</v>
      </c>
      <c r="C31" s="2">
        <v>3884</v>
      </c>
      <c r="D31" s="2">
        <v>23097</v>
      </c>
      <c r="E31" s="2">
        <v>5834</v>
      </c>
      <c r="F31" s="2">
        <v>4608</v>
      </c>
      <c r="G31" s="2">
        <v>7968</v>
      </c>
    </row>
    <row r="32" spans="1:7" x14ac:dyDescent="0.25">
      <c r="A32" s="4" t="s">
        <v>29</v>
      </c>
      <c r="B32" s="2">
        <v>84649</v>
      </c>
      <c r="C32" s="2">
        <v>7746</v>
      </c>
      <c r="D32" s="2">
        <v>46148</v>
      </c>
      <c r="E32" s="2">
        <v>10028</v>
      </c>
      <c r="F32" s="2">
        <v>7678</v>
      </c>
      <c r="G32" s="2">
        <v>12283</v>
      </c>
    </row>
    <row r="33" spans="1:7" x14ac:dyDescent="0.25">
      <c r="A33" s="4" t="s">
        <v>36</v>
      </c>
      <c r="B33" s="2">
        <v>37483</v>
      </c>
      <c r="C33" s="2">
        <v>3062</v>
      </c>
      <c r="D33" s="2">
        <v>20874</v>
      </c>
      <c r="E33" s="2">
        <v>4767</v>
      </c>
      <c r="F33" s="2">
        <v>2870</v>
      </c>
      <c r="G33" s="2">
        <v>5857</v>
      </c>
    </row>
    <row r="34" spans="1:7" x14ac:dyDescent="0.25">
      <c r="A34" s="4" t="s">
        <v>37</v>
      </c>
      <c r="B34" s="2">
        <v>36268</v>
      </c>
      <c r="C34" s="2">
        <v>3790</v>
      </c>
      <c r="D34" s="2">
        <v>25336</v>
      </c>
      <c r="E34" s="2">
        <v>4830</v>
      </c>
      <c r="F34" s="2">
        <v>3225</v>
      </c>
      <c r="G34" s="2">
        <v>6036</v>
      </c>
    </row>
    <row r="35" spans="1:7" x14ac:dyDescent="0.25">
      <c r="A35" s="4" t="s">
        <v>43</v>
      </c>
      <c r="B35" s="2">
        <v>1729</v>
      </c>
      <c r="C35" s="2">
        <v>8</v>
      </c>
      <c r="D35" s="2">
        <v>817</v>
      </c>
      <c r="E35" s="2">
        <v>226</v>
      </c>
      <c r="F35" s="2">
        <v>122</v>
      </c>
      <c r="G35" s="2">
        <v>220</v>
      </c>
    </row>
    <row r="36" spans="1:7" x14ac:dyDescent="0.25">
      <c r="A36" s="4" t="s">
        <v>40</v>
      </c>
      <c r="B36" s="2">
        <v>105918</v>
      </c>
      <c r="C36" s="2">
        <v>8937</v>
      </c>
      <c r="D36" s="2">
        <v>58398</v>
      </c>
      <c r="E36" s="2">
        <v>13670</v>
      </c>
      <c r="F36" s="2">
        <v>9019</v>
      </c>
      <c r="G36" s="2">
        <v>15129</v>
      </c>
    </row>
    <row r="37" spans="1:7" x14ac:dyDescent="0.25">
      <c r="A37" s="4" t="s">
        <v>27</v>
      </c>
      <c r="B37" s="2">
        <v>337991</v>
      </c>
      <c r="C37" s="2">
        <v>28446</v>
      </c>
      <c r="D37" s="2">
        <v>179042</v>
      </c>
      <c r="E37" s="2">
        <v>40265</v>
      </c>
      <c r="F37" s="2">
        <v>30214</v>
      </c>
      <c r="G37" s="2">
        <v>46262</v>
      </c>
    </row>
    <row r="38" spans="1:7" x14ac:dyDescent="0.25">
      <c r="A38" s="4" t="s">
        <v>31</v>
      </c>
      <c r="B38" s="2">
        <v>32406</v>
      </c>
      <c r="C38" s="2">
        <v>3044</v>
      </c>
      <c r="D38" s="2">
        <v>20256</v>
      </c>
      <c r="E38" s="2">
        <v>4437</v>
      </c>
      <c r="F38" s="2">
        <v>2885</v>
      </c>
      <c r="G38" s="2">
        <v>4854</v>
      </c>
    </row>
    <row r="39" spans="1:7" x14ac:dyDescent="0.25">
      <c r="A39" s="4" t="s">
        <v>56</v>
      </c>
      <c r="B39" s="2">
        <v>680816</v>
      </c>
      <c r="C39" s="2">
        <v>58917</v>
      </c>
      <c r="D39" s="2">
        <v>373968</v>
      </c>
      <c r="E39" s="2">
        <v>84057</v>
      </c>
      <c r="F39" s="2">
        <v>60621</v>
      </c>
      <c r="G39" s="2">
        <v>98609</v>
      </c>
    </row>
  </sheetData>
  <pageMargins left="0.7" right="0.7" top="0.75" bottom="0.75" header="0.3" footer="0.3"/>
  <pageSetup orientation="portrait" r:id="rId7"/>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1"/>
  <sheetViews>
    <sheetView workbookViewId="0">
      <selection activeCell="G18" sqref="G18"/>
    </sheetView>
  </sheetViews>
  <sheetFormatPr defaultRowHeight="15" x14ac:dyDescent="0.25"/>
  <cols>
    <col min="1" max="1" width="13.140625" bestFit="1" customWidth="1"/>
    <col min="2" max="2" width="19.28515625" bestFit="1" customWidth="1"/>
    <col min="3" max="3" width="9.7109375" bestFit="1" customWidth="1"/>
    <col min="4" max="4" width="19" bestFit="1" customWidth="1"/>
    <col min="5" max="5" width="17.42578125" bestFit="1" customWidth="1"/>
    <col min="6" max="6" width="18.28515625" bestFit="1" customWidth="1"/>
    <col min="7" max="7" width="10.42578125" bestFit="1" customWidth="1"/>
    <col min="8" max="8" width="11.28515625" bestFit="1" customWidth="1"/>
  </cols>
  <sheetData>
    <row r="3" spans="1:7" x14ac:dyDescent="0.25">
      <c r="A3" s="3" t="s">
        <v>55</v>
      </c>
      <c r="B3" t="s">
        <v>109</v>
      </c>
      <c r="D3" s="9" t="s">
        <v>110</v>
      </c>
      <c r="E3" s="9" t="s">
        <v>94</v>
      </c>
      <c r="F3" s="9" t="s">
        <v>111</v>
      </c>
      <c r="G3" s="9" t="s">
        <v>112</v>
      </c>
    </row>
    <row r="4" spans="1:7" x14ac:dyDescent="0.25">
      <c r="A4" s="4" t="s">
        <v>27</v>
      </c>
      <c r="B4" s="2">
        <v>662220</v>
      </c>
      <c r="D4" s="4" t="s">
        <v>27</v>
      </c>
      <c r="E4">
        <f>GETPIVOTDATA("ProductSales",$A$3,"Country","Spain")</f>
        <v>662220</v>
      </c>
      <c r="F4" s="16">
        <f>E4/$E$12</f>
        <v>0.48800726314455251</v>
      </c>
      <c r="G4" s="17">
        <f>F4</f>
        <v>0.48800726314455251</v>
      </c>
    </row>
    <row r="5" spans="1:7" x14ac:dyDescent="0.25">
      <c r="A5" s="4" t="s">
        <v>40</v>
      </c>
      <c r="B5" s="2">
        <v>211071</v>
      </c>
      <c r="D5" s="4" t="s">
        <v>40</v>
      </c>
      <c r="E5">
        <f>GETPIVOTDATA("ProductSales",$A$3,"Country","Saudi Arabia")</f>
        <v>211071</v>
      </c>
      <c r="F5" s="16">
        <f>E5/$E$12</f>
        <v>0.15554374836033921</v>
      </c>
      <c r="G5" s="17">
        <f>G4+F5</f>
        <v>0.64355101150489169</v>
      </c>
    </row>
    <row r="6" spans="1:7" x14ac:dyDescent="0.25">
      <c r="A6" s="4" t="s">
        <v>29</v>
      </c>
      <c r="B6" s="2">
        <v>168532</v>
      </c>
      <c r="D6" s="4" t="s">
        <v>29</v>
      </c>
      <c r="E6">
        <f>GETPIVOTDATA("ProductSales",$A$3,"Country","Canada")</f>
        <v>168532</v>
      </c>
      <c r="F6" s="16">
        <f>E6/$E$12</f>
        <v>0.12419564506097328</v>
      </c>
      <c r="G6" s="17">
        <f>G5+F6</f>
        <v>0.76774665656586494</v>
      </c>
    </row>
    <row r="7" spans="1:7" x14ac:dyDescent="0.25">
      <c r="A7" s="4" t="s">
        <v>33</v>
      </c>
      <c r="B7" s="2">
        <v>89763</v>
      </c>
      <c r="D7" s="4" t="s">
        <v>33</v>
      </c>
      <c r="E7">
        <f>GETPIVOTDATA("ProductSales",$A$3,"Country","Australia")</f>
        <v>89763</v>
      </c>
      <c r="F7" s="16">
        <f>E7/$E$12</f>
        <v>6.6148705810220865E-2</v>
      </c>
      <c r="G7" s="17">
        <f>G6+F7</f>
        <v>0.83389536237608586</v>
      </c>
    </row>
    <row r="8" spans="1:7" x14ac:dyDescent="0.25">
      <c r="A8" s="4" t="s">
        <v>37</v>
      </c>
      <c r="B8" s="2">
        <v>79485</v>
      </c>
      <c r="D8" s="4" t="s">
        <v>37</v>
      </c>
      <c r="E8">
        <f>GETPIVOTDATA("ProductSales",$A$3,"Country","India")</f>
        <v>79485</v>
      </c>
      <c r="F8" s="16">
        <f>E8/$E$12</f>
        <v>5.8574578404525318E-2</v>
      </c>
      <c r="G8" s="17">
        <f>G7+F8</f>
        <v>0.89246994078061115</v>
      </c>
    </row>
    <row r="9" spans="1:7" x14ac:dyDescent="0.25">
      <c r="A9" s="4" t="s">
        <v>36</v>
      </c>
      <c r="B9" s="2">
        <v>74913</v>
      </c>
      <c r="D9" s="4" t="s">
        <v>36</v>
      </c>
      <c r="E9">
        <f>GETPIVOTDATA("ProductSales",$A$3,"Country","Germany")</f>
        <v>74913</v>
      </c>
      <c r="F9" s="16">
        <f>E9/$E$12</f>
        <v>5.5205351852779833E-2</v>
      </c>
      <c r="G9" s="17">
        <f>G8+F9</f>
        <v>0.94767529263339101</v>
      </c>
    </row>
    <row r="10" spans="1:7" x14ac:dyDescent="0.25">
      <c r="A10" s="4" t="s">
        <v>31</v>
      </c>
      <c r="B10" s="2">
        <v>67882</v>
      </c>
      <c r="D10" s="4" t="s">
        <v>31</v>
      </c>
      <c r="E10">
        <f>GETPIVOTDATA("ProductSales",$A$3,"Country","USA")</f>
        <v>67882</v>
      </c>
      <c r="F10" s="16">
        <f>E10/$E$12</f>
        <v>5.0024023793872899E-2</v>
      </c>
      <c r="G10" s="17">
        <f>G9+F10</f>
        <v>0.99769931642726395</v>
      </c>
    </row>
    <row r="11" spans="1:7" x14ac:dyDescent="0.25">
      <c r="A11" s="4" t="s">
        <v>43</v>
      </c>
      <c r="B11" s="2">
        <v>3122</v>
      </c>
      <c r="D11" s="4" t="s">
        <v>43</v>
      </c>
      <c r="E11">
        <f>GETPIVOTDATA("ProductSales",$A$3,"Country","Mexico")</f>
        <v>3122</v>
      </c>
      <c r="F11" s="16">
        <f>E11/$E$12</f>
        <v>2.300683572736089E-3</v>
      </c>
      <c r="G11" s="17">
        <f>G10+F11</f>
        <v>1</v>
      </c>
    </row>
    <row r="12" spans="1:7" x14ac:dyDescent="0.25">
      <c r="A12" s="4" t="s">
        <v>56</v>
      </c>
      <c r="B12" s="2">
        <v>1356988</v>
      </c>
      <c r="E12">
        <f>GETPIVOTDATA("ProductSales",$A$3)</f>
        <v>1356988</v>
      </c>
      <c r="F12" s="16">
        <f>E12/$E$12</f>
        <v>1</v>
      </c>
    </row>
    <row r="14" spans="1:7" x14ac:dyDescent="0.25">
      <c r="D14" s="4"/>
    </row>
    <row r="15" spans="1:7" x14ac:dyDescent="0.25">
      <c r="D15" s="4"/>
    </row>
    <row r="16" spans="1:7" x14ac:dyDescent="0.25">
      <c r="D16" s="4"/>
    </row>
    <row r="17" spans="4:4" x14ac:dyDescent="0.25">
      <c r="D17" s="4"/>
    </row>
    <row r="18" spans="4:4" x14ac:dyDescent="0.25">
      <c r="D18" s="4"/>
    </row>
    <row r="19" spans="4:4" x14ac:dyDescent="0.25">
      <c r="D19" s="4"/>
    </row>
    <row r="20" spans="4:4" x14ac:dyDescent="0.25">
      <c r="D20" s="4"/>
    </row>
    <row r="21" spans="4:4" x14ac:dyDescent="0.25">
      <c r="D21" s="4"/>
    </row>
  </sheetData>
  <autoFilter ref="D3:G12"/>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441"/>
  <sheetViews>
    <sheetView workbookViewId="0">
      <selection activeCell="B10" sqref="B10"/>
    </sheetView>
  </sheetViews>
  <sheetFormatPr defaultRowHeight="15" x14ac:dyDescent="0.25"/>
  <cols>
    <col min="1" max="1" width="12" bestFit="1" customWidth="1"/>
    <col min="2" max="2" width="18.7109375" bestFit="1" customWidth="1"/>
    <col min="3" max="3" width="14.7109375" bestFit="1" customWidth="1"/>
  </cols>
  <sheetData>
    <row r="1" spans="1:3" x14ac:dyDescent="0.25">
      <c r="A1" t="s">
        <v>24</v>
      </c>
      <c r="B1" t="s">
        <v>61</v>
      </c>
      <c r="C1" t="s">
        <v>108</v>
      </c>
    </row>
    <row r="2" spans="1:3" x14ac:dyDescent="0.25">
      <c r="A2" s="2" t="s">
        <v>27</v>
      </c>
      <c r="B2" s="2" t="s">
        <v>8</v>
      </c>
      <c r="C2">
        <v>189</v>
      </c>
    </row>
    <row r="3" spans="1:3" x14ac:dyDescent="0.25">
      <c r="A3" s="2" t="s">
        <v>27</v>
      </c>
      <c r="B3" s="2" t="s">
        <v>9</v>
      </c>
      <c r="C3">
        <v>104</v>
      </c>
    </row>
    <row r="4" spans="1:3" x14ac:dyDescent="0.25">
      <c r="A4" s="2" t="s">
        <v>27</v>
      </c>
      <c r="B4" s="2" t="s">
        <v>10</v>
      </c>
      <c r="C4">
        <v>379</v>
      </c>
    </row>
    <row r="5" spans="1:3" x14ac:dyDescent="0.25">
      <c r="A5" s="2" t="s">
        <v>27</v>
      </c>
      <c r="B5" s="2" t="s">
        <v>11</v>
      </c>
      <c r="C5">
        <v>111</v>
      </c>
    </row>
    <row r="6" spans="1:3" x14ac:dyDescent="0.25">
      <c r="A6" s="2" t="s">
        <v>27</v>
      </c>
      <c r="B6" s="2" t="s">
        <v>12</v>
      </c>
      <c r="C6">
        <v>189</v>
      </c>
    </row>
    <row r="7" spans="1:3" x14ac:dyDescent="0.25">
      <c r="A7" s="2" t="s">
        <v>27</v>
      </c>
      <c r="B7" s="2" t="s">
        <v>90</v>
      </c>
      <c r="C7">
        <v>218</v>
      </c>
    </row>
    <row r="8" spans="1:3" x14ac:dyDescent="0.25">
      <c r="A8" s="2" t="s">
        <v>29</v>
      </c>
      <c r="B8" s="2" t="s">
        <v>8</v>
      </c>
      <c r="C8">
        <v>464</v>
      </c>
    </row>
    <row r="9" spans="1:3" x14ac:dyDescent="0.25">
      <c r="A9" s="2" t="s">
        <v>29</v>
      </c>
      <c r="B9" s="2" t="s">
        <v>9</v>
      </c>
      <c r="C9">
        <v>5</v>
      </c>
    </row>
    <row r="10" spans="1:3" x14ac:dyDescent="0.25">
      <c r="A10" s="2" t="s">
        <v>29</v>
      </c>
      <c r="B10" s="2" t="s">
        <v>10</v>
      </c>
      <c r="C10">
        <v>64</v>
      </c>
    </row>
    <row r="11" spans="1:3" x14ac:dyDescent="0.25">
      <c r="A11" s="2" t="s">
        <v>29</v>
      </c>
      <c r="B11" s="2" t="s">
        <v>11</v>
      </c>
      <c r="C11">
        <v>7</v>
      </c>
    </row>
    <row r="12" spans="1:3" x14ac:dyDescent="0.25">
      <c r="A12" s="2" t="s">
        <v>29</v>
      </c>
      <c r="B12" s="2" t="s">
        <v>12</v>
      </c>
      <c r="C12">
        <v>0</v>
      </c>
    </row>
    <row r="13" spans="1:3" x14ac:dyDescent="0.25">
      <c r="A13" s="2" t="s">
        <v>29</v>
      </c>
      <c r="B13" s="2" t="s">
        <v>90</v>
      </c>
      <c r="C13">
        <v>37</v>
      </c>
    </row>
    <row r="14" spans="1:3" x14ac:dyDescent="0.25">
      <c r="A14" s="2" t="s">
        <v>31</v>
      </c>
      <c r="B14" s="2" t="s">
        <v>8</v>
      </c>
      <c r="C14">
        <v>134</v>
      </c>
    </row>
    <row r="15" spans="1:3" x14ac:dyDescent="0.25">
      <c r="A15" s="2" t="s">
        <v>31</v>
      </c>
      <c r="B15" s="2" t="s">
        <v>9</v>
      </c>
      <c r="C15">
        <v>11</v>
      </c>
    </row>
    <row r="16" spans="1:3" x14ac:dyDescent="0.25">
      <c r="A16" s="2" t="s">
        <v>31</v>
      </c>
      <c r="B16" s="2" t="s">
        <v>10</v>
      </c>
      <c r="C16">
        <v>59</v>
      </c>
    </row>
    <row r="17" spans="1:3" x14ac:dyDescent="0.25">
      <c r="A17" s="2" t="s">
        <v>31</v>
      </c>
      <c r="B17" s="2" t="s">
        <v>11</v>
      </c>
      <c r="C17">
        <v>15</v>
      </c>
    </row>
    <row r="18" spans="1:3" x14ac:dyDescent="0.25">
      <c r="A18" s="2" t="s">
        <v>31</v>
      </c>
      <c r="B18" s="2" t="s">
        <v>12</v>
      </c>
      <c r="C18">
        <v>2</v>
      </c>
    </row>
    <row r="19" spans="1:3" x14ac:dyDescent="0.25">
      <c r="A19" s="2" t="s">
        <v>31</v>
      </c>
      <c r="B19" s="2" t="s">
        <v>90</v>
      </c>
      <c r="C19">
        <v>30</v>
      </c>
    </row>
    <row r="20" spans="1:3" x14ac:dyDescent="0.25">
      <c r="A20" s="2" t="s">
        <v>33</v>
      </c>
      <c r="B20" s="2" t="s">
        <v>8</v>
      </c>
      <c r="C20">
        <v>10</v>
      </c>
    </row>
    <row r="21" spans="1:3" x14ac:dyDescent="0.25">
      <c r="A21" s="2" t="s">
        <v>33</v>
      </c>
      <c r="B21" s="2" t="s">
        <v>9</v>
      </c>
      <c r="C21">
        <v>0</v>
      </c>
    </row>
    <row r="22" spans="1:3" x14ac:dyDescent="0.25">
      <c r="A22" s="2" t="s">
        <v>33</v>
      </c>
      <c r="B22" s="2" t="s">
        <v>10</v>
      </c>
      <c r="C22">
        <v>1</v>
      </c>
    </row>
    <row r="23" spans="1:3" x14ac:dyDescent="0.25">
      <c r="A23" s="2" t="s">
        <v>33</v>
      </c>
      <c r="B23" s="2" t="s">
        <v>11</v>
      </c>
      <c r="C23">
        <v>0</v>
      </c>
    </row>
    <row r="24" spans="1:3" x14ac:dyDescent="0.25">
      <c r="A24" s="2" t="s">
        <v>33</v>
      </c>
      <c r="B24" s="2" t="s">
        <v>12</v>
      </c>
      <c r="C24">
        <v>0</v>
      </c>
    </row>
    <row r="25" spans="1:3" x14ac:dyDescent="0.25">
      <c r="A25" s="2" t="s">
        <v>33</v>
      </c>
      <c r="B25" s="2" t="s">
        <v>90</v>
      </c>
      <c r="C25">
        <v>0</v>
      </c>
    </row>
    <row r="26" spans="1:3" x14ac:dyDescent="0.25">
      <c r="A26" s="2" t="s">
        <v>27</v>
      </c>
      <c r="B26" s="2" t="s">
        <v>8</v>
      </c>
      <c r="C26">
        <v>6</v>
      </c>
    </row>
    <row r="27" spans="1:3" x14ac:dyDescent="0.25">
      <c r="A27" s="2" t="s">
        <v>27</v>
      </c>
      <c r="B27" s="2" t="s">
        <v>9</v>
      </c>
      <c r="C27">
        <v>16</v>
      </c>
    </row>
    <row r="28" spans="1:3" x14ac:dyDescent="0.25">
      <c r="A28" s="2" t="s">
        <v>27</v>
      </c>
      <c r="B28" s="2" t="s">
        <v>10</v>
      </c>
      <c r="C28">
        <v>24</v>
      </c>
    </row>
    <row r="29" spans="1:3" x14ac:dyDescent="0.25">
      <c r="A29" s="2" t="s">
        <v>27</v>
      </c>
      <c r="B29" s="2" t="s">
        <v>11</v>
      </c>
      <c r="C29">
        <v>11</v>
      </c>
    </row>
    <row r="30" spans="1:3" x14ac:dyDescent="0.25">
      <c r="A30" s="2" t="s">
        <v>27</v>
      </c>
      <c r="B30" s="2" t="s">
        <v>12</v>
      </c>
      <c r="C30">
        <v>0</v>
      </c>
    </row>
    <row r="31" spans="1:3" x14ac:dyDescent="0.25">
      <c r="A31" s="2" t="s">
        <v>27</v>
      </c>
      <c r="B31" s="2" t="s">
        <v>90</v>
      </c>
      <c r="C31">
        <v>34</v>
      </c>
    </row>
    <row r="32" spans="1:3" x14ac:dyDescent="0.25">
      <c r="A32" s="2" t="s">
        <v>27</v>
      </c>
      <c r="B32" s="2" t="s">
        <v>8</v>
      </c>
      <c r="C32">
        <v>336</v>
      </c>
    </row>
    <row r="33" spans="1:3" x14ac:dyDescent="0.25">
      <c r="A33" s="2" t="s">
        <v>27</v>
      </c>
      <c r="B33" s="2" t="s">
        <v>9</v>
      </c>
      <c r="C33">
        <v>130</v>
      </c>
    </row>
    <row r="34" spans="1:3" x14ac:dyDescent="0.25">
      <c r="A34" s="2" t="s">
        <v>27</v>
      </c>
      <c r="B34" s="2" t="s">
        <v>10</v>
      </c>
      <c r="C34">
        <v>411</v>
      </c>
    </row>
    <row r="35" spans="1:3" x14ac:dyDescent="0.25">
      <c r="A35" s="2" t="s">
        <v>27</v>
      </c>
      <c r="B35" s="2" t="s">
        <v>11</v>
      </c>
      <c r="C35">
        <v>240</v>
      </c>
    </row>
    <row r="36" spans="1:3" x14ac:dyDescent="0.25">
      <c r="A36" s="2" t="s">
        <v>27</v>
      </c>
      <c r="B36" s="2" t="s">
        <v>12</v>
      </c>
      <c r="C36">
        <v>32</v>
      </c>
    </row>
    <row r="37" spans="1:3" x14ac:dyDescent="0.25">
      <c r="A37" s="2" t="s">
        <v>27</v>
      </c>
      <c r="B37" s="2" t="s">
        <v>90</v>
      </c>
      <c r="C37">
        <v>43</v>
      </c>
    </row>
    <row r="38" spans="1:3" x14ac:dyDescent="0.25">
      <c r="A38" s="2" t="s">
        <v>36</v>
      </c>
      <c r="B38" s="2" t="s">
        <v>8</v>
      </c>
      <c r="C38">
        <v>769</v>
      </c>
    </row>
    <row r="39" spans="1:3" x14ac:dyDescent="0.25">
      <c r="A39" s="2" t="s">
        <v>36</v>
      </c>
      <c r="B39" s="2" t="s">
        <v>9</v>
      </c>
      <c r="C39">
        <v>80</v>
      </c>
    </row>
    <row r="40" spans="1:3" x14ac:dyDescent="0.25">
      <c r="A40" s="2" t="s">
        <v>36</v>
      </c>
      <c r="B40" s="2" t="s">
        <v>10</v>
      </c>
      <c r="C40">
        <v>252</v>
      </c>
    </row>
    <row r="41" spans="1:3" x14ac:dyDescent="0.25">
      <c r="A41" s="2" t="s">
        <v>36</v>
      </c>
      <c r="B41" s="2" t="s">
        <v>11</v>
      </c>
      <c r="C41">
        <v>15</v>
      </c>
    </row>
    <row r="42" spans="1:3" x14ac:dyDescent="0.25">
      <c r="A42" s="2" t="s">
        <v>36</v>
      </c>
      <c r="B42" s="2" t="s">
        <v>12</v>
      </c>
      <c r="C42">
        <v>34</v>
      </c>
    </row>
    <row r="43" spans="1:3" x14ac:dyDescent="0.25">
      <c r="A43" s="2" t="s">
        <v>36</v>
      </c>
      <c r="B43" s="2" t="s">
        <v>90</v>
      </c>
      <c r="C43">
        <v>65</v>
      </c>
    </row>
    <row r="44" spans="1:3" x14ac:dyDescent="0.25">
      <c r="A44" s="2" t="s">
        <v>27</v>
      </c>
      <c r="B44" s="2" t="s">
        <v>8</v>
      </c>
      <c r="C44">
        <v>78</v>
      </c>
    </row>
    <row r="45" spans="1:3" x14ac:dyDescent="0.25">
      <c r="A45" s="2" t="s">
        <v>27</v>
      </c>
      <c r="B45" s="2" t="s">
        <v>9</v>
      </c>
      <c r="C45">
        <v>0</v>
      </c>
    </row>
    <row r="46" spans="1:3" x14ac:dyDescent="0.25">
      <c r="A46" s="2" t="s">
        <v>27</v>
      </c>
      <c r="B46" s="2" t="s">
        <v>10</v>
      </c>
      <c r="C46">
        <v>11</v>
      </c>
    </row>
    <row r="47" spans="1:3" x14ac:dyDescent="0.25">
      <c r="A47" s="2" t="s">
        <v>27</v>
      </c>
      <c r="B47" s="2" t="s">
        <v>11</v>
      </c>
      <c r="C47">
        <v>0</v>
      </c>
    </row>
    <row r="48" spans="1:3" x14ac:dyDescent="0.25">
      <c r="A48" s="2" t="s">
        <v>27</v>
      </c>
      <c r="B48" s="2" t="s">
        <v>12</v>
      </c>
      <c r="C48">
        <v>0</v>
      </c>
    </row>
    <row r="49" spans="1:3" x14ac:dyDescent="0.25">
      <c r="A49" s="2" t="s">
        <v>27</v>
      </c>
      <c r="B49" s="2" t="s">
        <v>90</v>
      </c>
      <c r="C49">
        <v>7</v>
      </c>
    </row>
    <row r="50" spans="1:3" x14ac:dyDescent="0.25">
      <c r="A50" s="2" t="s">
        <v>31</v>
      </c>
      <c r="B50" s="2" t="s">
        <v>8</v>
      </c>
      <c r="C50">
        <v>384</v>
      </c>
    </row>
    <row r="51" spans="1:3" x14ac:dyDescent="0.25">
      <c r="A51" s="2" t="s">
        <v>31</v>
      </c>
      <c r="B51" s="2" t="s">
        <v>9</v>
      </c>
      <c r="C51">
        <v>0</v>
      </c>
    </row>
    <row r="52" spans="1:3" x14ac:dyDescent="0.25">
      <c r="A52" s="2" t="s">
        <v>31</v>
      </c>
      <c r="B52" s="2" t="s">
        <v>10</v>
      </c>
      <c r="C52">
        <v>102</v>
      </c>
    </row>
    <row r="53" spans="1:3" x14ac:dyDescent="0.25">
      <c r="A53" s="2" t="s">
        <v>31</v>
      </c>
      <c r="B53" s="2" t="s">
        <v>11</v>
      </c>
      <c r="C53">
        <v>21</v>
      </c>
    </row>
    <row r="54" spans="1:3" x14ac:dyDescent="0.25">
      <c r="A54" s="2" t="s">
        <v>31</v>
      </c>
      <c r="B54" s="2" t="s">
        <v>12</v>
      </c>
      <c r="C54">
        <v>32</v>
      </c>
    </row>
    <row r="55" spans="1:3" x14ac:dyDescent="0.25">
      <c r="A55" s="2" t="s">
        <v>31</v>
      </c>
      <c r="B55" s="2" t="s">
        <v>90</v>
      </c>
      <c r="C55">
        <v>5</v>
      </c>
    </row>
    <row r="56" spans="1:3" x14ac:dyDescent="0.25">
      <c r="A56" s="2" t="s">
        <v>37</v>
      </c>
      <c r="B56" s="2" t="s">
        <v>8</v>
      </c>
      <c r="C56">
        <v>384</v>
      </c>
    </row>
    <row r="57" spans="1:3" x14ac:dyDescent="0.25">
      <c r="A57" s="2" t="s">
        <v>37</v>
      </c>
      <c r="B57" s="2" t="s">
        <v>9</v>
      </c>
      <c r="C57">
        <v>0</v>
      </c>
    </row>
    <row r="58" spans="1:3" x14ac:dyDescent="0.25">
      <c r="A58" s="2" t="s">
        <v>37</v>
      </c>
      <c r="B58" s="2" t="s">
        <v>10</v>
      </c>
      <c r="C58">
        <v>102</v>
      </c>
    </row>
    <row r="59" spans="1:3" x14ac:dyDescent="0.25">
      <c r="A59" s="2" t="s">
        <v>37</v>
      </c>
      <c r="B59" s="2" t="s">
        <v>11</v>
      </c>
      <c r="C59">
        <v>21</v>
      </c>
    </row>
    <row r="60" spans="1:3" x14ac:dyDescent="0.25">
      <c r="A60" s="2" t="s">
        <v>37</v>
      </c>
      <c r="B60" s="2" t="s">
        <v>12</v>
      </c>
      <c r="C60">
        <v>32</v>
      </c>
    </row>
    <row r="61" spans="1:3" x14ac:dyDescent="0.25">
      <c r="A61" s="2" t="s">
        <v>37</v>
      </c>
      <c r="B61" s="2" t="s">
        <v>90</v>
      </c>
      <c r="C61">
        <v>5</v>
      </c>
    </row>
    <row r="62" spans="1:3" x14ac:dyDescent="0.25">
      <c r="A62" s="2" t="s">
        <v>31</v>
      </c>
      <c r="B62" s="2" t="s">
        <v>8</v>
      </c>
      <c r="C62">
        <v>450</v>
      </c>
    </row>
    <row r="63" spans="1:3" x14ac:dyDescent="0.25">
      <c r="A63" s="2" t="s">
        <v>31</v>
      </c>
      <c r="B63" s="2" t="s">
        <v>9</v>
      </c>
      <c r="C63">
        <v>26</v>
      </c>
    </row>
    <row r="64" spans="1:3" x14ac:dyDescent="0.25">
      <c r="A64" s="2" t="s">
        <v>31</v>
      </c>
      <c r="B64" s="2" t="s">
        <v>10</v>
      </c>
      <c r="C64">
        <v>535</v>
      </c>
    </row>
    <row r="65" spans="1:3" x14ac:dyDescent="0.25">
      <c r="A65" s="2" t="s">
        <v>31</v>
      </c>
      <c r="B65" s="2" t="s">
        <v>11</v>
      </c>
      <c r="C65">
        <v>73</v>
      </c>
    </row>
    <row r="66" spans="1:3" x14ac:dyDescent="0.25">
      <c r="A66" s="2" t="s">
        <v>31</v>
      </c>
      <c r="B66" s="2" t="s">
        <v>12</v>
      </c>
      <c r="C66">
        <v>98</v>
      </c>
    </row>
    <row r="67" spans="1:3" x14ac:dyDescent="0.25">
      <c r="A67" s="2" t="s">
        <v>31</v>
      </c>
      <c r="B67" s="2" t="s">
        <v>90</v>
      </c>
      <c r="C67">
        <v>26</v>
      </c>
    </row>
    <row r="68" spans="1:3" x14ac:dyDescent="0.25">
      <c r="A68" s="2" t="s">
        <v>27</v>
      </c>
      <c r="B68" s="2" t="s">
        <v>8</v>
      </c>
      <c r="C68">
        <v>140</v>
      </c>
    </row>
    <row r="69" spans="1:3" x14ac:dyDescent="0.25">
      <c r="A69" s="2" t="s">
        <v>27</v>
      </c>
      <c r="B69" s="2" t="s">
        <v>9</v>
      </c>
      <c r="C69">
        <v>4</v>
      </c>
    </row>
    <row r="70" spans="1:3" x14ac:dyDescent="0.25">
      <c r="A70" s="2" t="s">
        <v>27</v>
      </c>
      <c r="B70" s="2" t="s">
        <v>10</v>
      </c>
      <c r="C70">
        <v>61</v>
      </c>
    </row>
    <row r="71" spans="1:3" x14ac:dyDescent="0.25">
      <c r="A71" s="2" t="s">
        <v>27</v>
      </c>
      <c r="B71" s="2" t="s">
        <v>11</v>
      </c>
      <c r="C71">
        <v>0</v>
      </c>
    </row>
    <row r="72" spans="1:3" x14ac:dyDescent="0.25">
      <c r="A72" s="2" t="s">
        <v>27</v>
      </c>
      <c r="B72" s="2" t="s">
        <v>12</v>
      </c>
      <c r="C72">
        <v>13</v>
      </c>
    </row>
    <row r="73" spans="1:3" x14ac:dyDescent="0.25">
      <c r="A73" s="2" t="s">
        <v>27</v>
      </c>
      <c r="B73" s="2" t="s">
        <v>90</v>
      </c>
      <c r="C73">
        <v>4</v>
      </c>
    </row>
    <row r="74" spans="1:3" x14ac:dyDescent="0.25">
      <c r="A74" s="2" t="s">
        <v>37</v>
      </c>
      <c r="B74" s="2" t="s">
        <v>8</v>
      </c>
      <c r="C74">
        <v>431</v>
      </c>
    </row>
    <row r="75" spans="1:3" x14ac:dyDescent="0.25">
      <c r="A75" s="2" t="s">
        <v>37</v>
      </c>
      <c r="B75" s="2" t="s">
        <v>9</v>
      </c>
      <c r="C75">
        <v>82</v>
      </c>
    </row>
    <row r="76" spans="1:3" x14ac:dyDescent="0.25">
      <c r="A76" s="2" t="s">
        <v>37</v>
      </c>
      <c r="B76" s="2" t="s">
        <v>10</v>
      </c>
      <c r="C76">
        <v>441</v>
      </c>
    </row>
    <row r="77" spans="1:3" x14ac:dyDescent="0.25">
      <c r="A77" s="2" t="s">
        <v>37</v>
      </c>
      <c r="B77" s="2" t="s">
        <v>11</v>
      </c>
      <c r="C77">
        <v>80</v>
      </c>
    </row>
    <row r="78" spans="1:3" x14ac:dyDescent="0.25">
      <c r="A78" s="2" t="s">
        <v>37</v>
      </c>
      <c r="B78" s="2" t="s">
        <v>12</v>
      </c>
      <c r="C78">
        <v>20</v>
      </c>
    </row>
    <row r="79" spans="1:3" x14ac:dyDescent="0.25">
      <c r="A79" s="2" t="s">
        <v>37</v>
      </c>
      <c r="B79" s="2" t="s">
        <v>90</v>
      </c>
      <c r="C79">
        <v>102</v>
      </c>
    </row>
    <row r="80" spans="1:3" x14ac:dyDescent="0.25">
      <c r="A80" s="2" t="s">
        <v>29</v>
      </c>
      <c r="B80" s="2" t="s">
        <v>8</v>
      </c>
      <c r="C80">
        <v>3</v>
      </c>
    </row>
    <row r="81" spans="1:3" x14ac:dyDescent="0.25">
      <c r="A81" s="2" t="s">
        <v>29</v>
      </c>
      <c r="B81" s="2" t="s">
        <v>9</v>
      </c>
      <c r="C81">
        <v>10</v>
      </c>
    </row>
    <row r="82" spans="1:3" x14ac:dyDescent="0.25">
      <c r="A82" s="2" t="s">
        <v>29</v>
      </c>
      <c r="B82" s="2" t="s">
        <v>10</v>
      </c>
      <c r="C82">
        <v>8</v>
      </c>
    </row>
    <row r="83" spans="1:3" x14ac:dyDescent="0.25">
      <c r="A83" s="2" t="s">
        <v>29</v>
      </c>
      <c r="B83" s="2" t="s">
        <v>11</v>
      </c>
      <c r="C83">
        <v>3</v>
      </c>
    </row>
    <row r="84" spans="1:3" x14ac:dyDescent="0.25">
      <c r="A84" s="2" t="s">
        <v>29</v>
      </c>
      <c r="B84" s="2" t="s">
        <v>12</v>
      </c>
      <c r="C84">
        <v>16</v>
      </c>
    </row>
    <row r="85" spans="1:3" x14ac:dyDescent="0.25">
      <c r="A85" s="2" t="s">
        <v>29</v>
      </c>
      <c r="B85" s="2" t="s">
        <v>90</v>
      </c>
      <c r="C85">
        <v>32</v>
      </c>
    </row>
    <row r="86" spans="1:3" x14ac:dyDescent="0.25">
      <c r="A86" s="2" t="s">
        <v>27</v>
      </c>
      <c r="B86" s="2" t="s">
        <v>8</v>
      </c>
      <c r="C86">
        <v>16</v>
      </c>
    </row>
    <row r="87" spans="1:3" x14ac:dyDescent="0.25">
      <c r="A87" s="2" t="s">
        <v>27</v>
      </c>
      <c r="B87" s="2" t="s">
        <v>9</v>
      </c>
      <c r="C87">
        <v>4</v>
      </c>
    </row>
    <row r="88" spans="1:3" x14ac:dyDescent="0.25">
      <c r="A88" s="2" t="s">
        <v>27</v>
      </c>
      <c r="B88" s="2" t="s">
        <v>10</v>
      </c>
      <c r="C88">
        <v>12</v>
      </c>
    </row>
    <row r="89" spans="1:3" x14ac:dyDescent="0.25">
      <c r="A89" s="2" t="s">
        <v>27</v>
      </c>
      <c r="B89" s="2" t="s">
        <v>11</v>
      </c>
      <c r="C89">
        <v>2</v>
      </c>
    </row>
    <row r="90" spans="1:3" x14ac:dyDescent="0.25">
      <c r="A90" s="2" t="s">
        <v>27</v>
      </c>
      <c r="B90" s="2" t="s">
        <v>12</v>
      </c>
      <c r="C90">
        <v>4</v>
      </c>
    </row>
    <row r="91" spans="1:3" x14ac:dyDescent="0.25">
      <c r="A91" s="2" t="s">
        <v>27</v>
      </c>
      <c r="B91" s="2" t="s">
        <v>90</v>
      </c>
      <c r="C91">
        <v>321</v>
      </c>
    </row>
    <row r="92" spans="1:3" x14ac:dyDescent="0.25">
      <c r="A92" s="2" t="s">
        <v>27</v>
      </c>
      <c r="B92" s="2" t="s">
        <v>8</v>
      </c>
      <c r="C92">
        <v>63</v>
      </c>
    </row>
    <row r="93" spans="1:3" x14ac:dyDescent="0.25">
      <c r="A93" s="2" t="s">
        <v>27</v>
      </c>
      <c r="B93" s="2" t="s">
        <v>9</v>
      </c>
      <c r="C93">
        <v>6</v>
      </c>
    </row>
    <row r="94" spans="1:3" x14ac:dyDescent="0.25">
      <c r="A94" s="2" t="s">
        <v>27</v>
      </c>
      <c r="B94" s="2" t="s">
        <v>10</v>
      </c>
      <c r="C94">
        <v>57</v>
      </c>
    </row>
    <row r="95" spans="1:3" x14ac:dyDescent="0.25">
      <c r="A95" s="2" t="s">
        <v>27</v>
      </c>
      <c r="B95" s="2" t="s">
        <v>11</v>
      </c>
      <c r="C95">
        <v>13</v>
      </c>
    </row>
    <row r="96" spans="1:3" x14ac:dyDescent="0.25">
      <c r="A96" s="2" t="s">
        <v>27</v>
      </c>
      <c r="B96" s="2" t="s">
        <v>12</v>
      </c>
      <c r="C96">
        <v>13</v>
      </c>
    </row>
    <row r="97" spans="1:3" x14ac:dyDescent="0.25">
      <c r="A97" s="2" t="s">
        <v>27</v>
      </c>
      <c r="B97" s="2" t="s">
        <v>90</v>
      </c>
      <c r="C97">
        <v>22</v>
      </c>
    </row>
    <row r="98" spans="1:3" x14ac:dyDescent="0.25">
      <c r="A98" s="2" t="s">
        <v>27</v>
      </c>
      <c r="B98" s="2" t="s">
        <v>8</v>
      </c>
      <c r="C98">
        <v>63</v>
      </c>
    </row>
    <row r="99" spans="1:3" x14ac:dyDescent="0.25">
      <c r="A99" s="2" t="s">
        <v>27</v>
      </c>
      <c r="B99" s="2" t="s">
        <v>9</v>
      </c>
      <c r="C99">
        <v>6</v>
      </c>
    </row>
    <row r="100" spans="1:3" x14ac:dyDescent="0.25">
      <c r="A100" s="2" t="s">
        <v>27</v>
      </c>
      <c r="B100" s="2" t="s">
        <v>10</v>
      </c>
      <c r="C100">
        <v>57</v>
      </c>
    </row>
    <row r="101" spans="1:3" x14ac:dyDescent="0.25">
      <c r="A101" s="2" t="s">
        <v>27</v>
      </c>
      <c r="B101" s="2" t="s">
        <v>11</v>
      </c>
      <c r="C101">
        <v>13</v>
      </c>
    </row>
    <row r="102" spans="1:3" x14ac:dyDescent="0.25">
      <c r="A102" s="2" t="s">
        <v>27</v>
      </c>
      <c r="B102" s="2" t="s">
        <v>12</v>
      </c>
      <c r="C102">
        <v>13</v>
      </c>
    </row>
    <row r="103" spans="1:3" x14ac:dyDescent="0.25">
      <c r="A103" s="2" t="s">
        <v>27</v>
      </c>
      <c r="B103" s="2" t="s">
        <v>90</v>
      </c>
      <c r="C103">
        <v>22</v>
      </c>
    </row>
    <row r="104" spans="1:3" x14ac:dyDescent="0.25">
      <c r="A104" s="2" t="s">
        <v>27</v>
      </c>
      <c r="B104" s="2" t="s">
        <v>8</v>
      </c>
      <c r="C104">
        <v>18</v>
      </c>
    </row>
    <row r="105" spans="1:3" x14ac:dyDescent="0.25">
      <c r="A105" s="2" t="s">
        <v>27</v>
      </c>
      <c r="B105" s="2" t="s">
        <v>9</v>
      </c>
      <c r="C105">
        <v>0</v>
      </c>
    </row>
    <row r="106" spans="1:3" x14ac:dyDescent="0.25">
      <c r="A106" s="2" t="s">
        <v>27</v>
      </c>
      <c r="B106" s="2" t="s">
        <v>10</v>
      </c>
      <c r="C106">
        <v>2</v>
      </c>
    </row>
    <row r="107" spans="1:3" x14ac:dyDescent="0.25">
      <c r="A107" s="2" t="s">
        <v>27</v>
      </c>
      <c r="B107" s="2" t="s">
        <v>11</v>
      </c>
      <c r="C107">
        <v>0</v>
      </c>
    </row>
    <row r="108" spans="1:3" x14ac:dyDescent="0.25">
      <c r="A108" s="2" t="s">
        <v>27</v>
      </c>
      <c r="B108" s="2" t="s">
        <v>12</v>
      </c>
      <c r="C108">
        <v>0</v>
      </c>
    </row>
    <row r="109" spans="1:3" x14ac:dyDescent="0.25">
      <c r="A109" s="2" t="s">
        <v>27</v>
      </c>
      <c r="B109" s="2" t="s">
        <v>90</v>
      </c>
      <c r="C109">
        <v>2</v>
      </c>
    </row>
    <row r="110" spans="1:3" x14ac:dyDescent="0.25">
      <c r="A110" s="2" t="s">
        <v>29</v>
      </c>
      <c r="B110" s="2" t="s">
        <v>8</v>
      </c>
      <c r="C110">
        <v>53</v>
      </c>
    </row>
    <row r="111" spans="1:3" x14ac:dyDescent="0.25">
      <c r="A111" s="2" t="s">
        <v>29</v>
      </c>
      <c r="B111" s="2" t="s">
        <v>9</v>
      </c>
      <c r="C111">
        <v>1</v>
      </c>
    </row>
    <row r="112" spans="1:3" x14ac:dyDescent="0.25">
      <c r="A112" s="2" t="s">
        <v>29</v>
      </c>
      <c r="B112" s="2" t="s">
        <v>10</v>
      </c>
      <c r="C112">
        <v>5</v>
      </c>
    </row>
    <row r="113" spans="1:3" x14ac:dyDescent="0.25">
      <c r="A113" s="2" t="s">
        <v>29</v>
      </c>
      <c r="B113" s="2" t="s">
        <v>11</v>
      </c>
      <c r="C113">
        <v>2</v>
      </c>
    </row>
    <row r="114" spans="1:3" x14ac:dyDescent="0.25">
      <c r="A114" s="2" t="s">
        <v>29</v>
      </c>
      <c r="B114" s="2" t="s">
        <v>12</v>
      </c>
      <c r="C114">
        <v>1</v>
      </c>
    </row>
    <row r="115" spans="1:3" x14ac:dyDescent="0.25">
      <c r="A115" s="2" t="s">
        <v>29</v>
      </c>
      <c r="B115" s="2" t="s">
        <v>90</v>
      </c>
      <c r="C115">
        <v>10</v>
      </c>
    </row>
    <row r="116" spans="1:3" x14ac:dyDescent="0.25">
      <c r="A116" s="2" t="s">
        <v>29</v>
      </c>
      <c r="B116" s="2" t="s">
        <v>8</v>
      </c>
      <c r="C116">
        <v>5</v>
      </c>
    </row>
    <row r="117" spans="1:3" x14ac:dyDescent="0.25">
      <c r="A117" s="2" t="s">
        <v>29</v>
      </c>
      <c r="B117" s="2" t="s">
        <v>9</v>
      </c>
      <c r="C117">
        <v>0</v>
      </c>
    </row>
    <row r="118" spans="1:3" x14ac:dyDescent="0.25">
      <c r="A118" s="2" t="s">
        <v>29</v>
      </c>
      <c r="B118" s="2" t="s">
        <v>10</v>
      </c>
      <c r="C118">
        <v>3</v>
      </c>
    </row>
    <row r="119" spans="1:3" x14ac:dyDescent="0.25">
      <c r="A119" s="2" t="s">
        <v>29</v>
      </c>
      <c r="B119" s="2" t="s">
        <v>11</v>
      </c>
      <c r="C119">
        <v>0</v>
      </c>
    </row>
    <row r="120" spans="1:3" x14ac:dyDescent="0.25">
      <c r="A120" s="2" t="s">
        <v>29</v>
      </c>
      <c r="B120" s="2" t="s">
        <v>12</v>
      </c>
      <c r="C120">
        <v>0</v>
      </c>
    </row>
    <row r="121" spans="1:3" x14ac:dyDescent="0.25">
      <c r="A121" s="2" t="s">
        <v>29</v>
      </c>
      <c r="B121" s="2" t="s">
        <v>90</v>
      </c>
      <c r="C121">
        <v>5</v>
      </c>
    </row>
    <row r="122" spans="1:3" x14ac:dyDescent="0.25">
      <c r="A122" s="2" t="s">
        <v>40</v>
      </c>
      <c r="B122" s="2" t="s">
        <v>8</v>
      </c>
      <c r="C122">
        <v>213</v>
      </c>
    </row>
    <row r="123" spans="1:3" x14ac:dyDescent="0.25">
      <c r="A123" s="2" t="s">
        <v>40</v>
      </c>
      <c r="B123" s="2" t="s">
        <v>9</v>
      </c>
      <c r="C123">
        <v>9</v>
      </c>
    </row>
    <row r="124" spans="1:3" x14ac:dyDescent="0.25">
      <c r="A124" s="2" t="s">
        <v>40</v>
      </c>
      <c r="B124" s="2" t="s">
        <v>10</v>
      </c>
      <c r="C124">
        <v>76</v>
      </c>
    </row>
    <row r="125" spans="1:3" x14ac:dyDescent="0.25">
      <c r="A125" s="2" t="s">
        <v>40</v>
      </c>
      <c r="B125" s="2" t="s">
        <v>11</v>
      </c>
      <c r="C125">
        <v>4</v>
      </c>
    </row>
    <row r="126" spans="1:3" x14ac:dyDescent="0.25">
      <c r="A126" s="2" t="s">
        <v>40</v>
      </c>
      <c r="B126" s="2" t="s">
        <v>12</v>
      </c>
      <c r="C126">
        <v>3</v>
      </c>
    </row>
    <row r="127" spans="1:3" x14ac:dyDescent="0.25">
      <c r="A127" s="2" t="s">
        <v>40</v>
      </c>
      <c r="B127" s="2" t="s">
        <v>90</v>
      </c>
      <c r="C127">
        <v>30</v>
      </c>
    </row>
    <row r="128" spans="1:3" x14ac:dyDescent="0.25">
      <c r="A128" s="2" t="s">
        <v>37</v>
      </c>
      <c r="B128" s="2" t="s">
        <v>8</v>
      </c>
      <c r="C128">
        <v>275</v>
      </c>
    </row>
    <row r="129" spans="1:3" x14ac:dyDescent="0.25">
      <c r="A129" s="2" t="s">
        <v>37</v>
      </c>
      <c r="B129" s="2" t="s">
        <v>9</v>
      </c>
      <c r="C129">
        <v>11</v>
      </c>
    </row>
    <row r="130" spans="1:3" x14ac:dyDescent="0.25">
      <c r="A130" s="2" t="s">
        <v>37</v>
      </c>
      <c r="B130" s="2" t="s">
        <v>10</v>
      </c>
      <c r="C130">
        <v>68</v>
      </c>
    </row>
    <row r="131" spans="1:3" x14ac:dyDescent="0.25">
      <c r="A131" s="2" t="s">
        <v>37</v>
      </c>
      <c r="B131" s="2" t="s">
        <v>11</v>
      </c>
      <c r="C131">
        <v>25</v>
      </c>
    </row>
    <row r="132" spans="1:3" x14ac:dyDescent="0.25">
      <c r="A132" s="2" t="s">
        <v>37</v>
      </c>
      <c r="B132" s="2" t="s">
        <v>12</v>
      </c>
      <c r="C132">
        <v>7</v>
      </c>
    </row>
    <row r="133" spans="1:3" x14ac:dyDescent="0.25">
      <c r="A133" s="2" t="s">
        <v>37</v>
      </c>
      <c r="B133" s="2" t="s">
        <v>90</v>
      </c>
      <c r="C133">
        <v>7</v>
      </c>
    </row>
    <row r="134" spans="1:3" x14ac:dyDescent="0.25">
      <c r="A134" s="2" t="s">
        <v>36</v>
      </c>
      <c r="B134" s="2" t="s">
        <v>8</v>
      </c>
      <c r="C134">
        <v>40</v>
      </c>
    </row>
    <row r="135" spans="1:3" x14ac:dyDescent="0.25">
      <c r="A135" s="2" t="s">
        <v>36</v>
      </c>
      <c r="B135" s="2" t="s">
        <v>9</v>
      </c>
      <c r="C135">
        <v>2</v>
      </c>
    </row>
    <row r="136" spans="1:3" x14ac:dyDescent="0.25">
      <c r="A136" s="2" t="s">
        <v>36</v>
      </c>
      <c r="B136" s="2" t="s">
        <v>10</v>
      </c>
      <c r="C136">
        <v>23</v>
      </c>
    </row>
    <row r="137" spans="1:3" x14ac:dyDescent="0.25">
      <c r="A137" s="2" t="s">
        <v>36</v>
      </c>
      <c r="B137" s="2" t="s">
        <v>11</v>
      </c>
      <c r="C137">
        <v>0</v>
      </c>
    </row>
    <row r="138" spans="1:3" x14ac:dyDescent="0.25">
      <c r="A138" s="2" t="s">
        <v>36</v>
      </c>
      <c r="B138" s="2" t="s">
        <v>12</v>
      </c>
      <c r="C138">
        <v>4</v>
      </c>
    </row>
    <row r="139" spans="1:3" x14ac:dyDescent="0.25">
      <c r="A139" s="2" t="s">
        <v>36</v>
      </c>
      <c r="B139" s="2" t="s">
        <v>90</v>
      </c>
      <c r="C139">
        <v>23</v>
      </c>
    </row>
    <row r="140" spans="1:3" x14ac:dyDescent="0.25">
      <c r="A140" s="2" t="s">
        <v>27</v>
      </c>
      <c r="B140" s="2" t="s">
        <v>8</v>
      </c>
      <c r="C140">
        <v>308</v>
      </c>
    </row>
    <row r="141" spans="1:3" x14ac:dyDescent="0.25">
      <c r="A141" s="2" t="s">
        <v>27</v>
      </c>
      <c r="B141" s="2" t="s">
        <v>9</v>
      </c>
      <c r="C141">
        <v>0</v>
      </c>
    </row>
    <row r="142" spans="1:3" x14ac:dyDescent="0.25">
      <c r="A142" s="2" t="s">
        <v>27</v>
      </c>
      <c r="B142" s="2" t="s">
        <v>10</v>
      </c>
      <c r="C142">
        <v>73</v>
      </c>
    </row>
    <row r="143" spans="1:3" x14ac:dyDescent="0.25">
      <c r="A143" s="2" t="s">
        <v>27</v>
      </c>
      <c r="B143" s="2" t="s">
        <v>11</v>
      </c>
      <c r="C143">
        <v>0</v>
      </c>
    </row>
    <row r="144" spans="1:3" x14ac:dyDescent="0.25">
      <c r="A144" s="2" t="s">
        <v>27</v>
      </c>
      <c r="B144" s="2" t="s">
        <v>12</v>
      </c>
      <c r="C144">
        <v>0</v>
      </c>
    </row>
    <row r="145" spans="1:3" x14ac:dyDescent="0.25">
      <c r="A145" s="2" t="s">
        <v>27</v>
      </c>
      <c r="B145" s="2" t="s">
        <v>90</v>
      </c>
      <c r="C145">
        <v>23</v>
      </c>
    </row>
    <row r="146" spans="1:3" x14ac:dyDescent="0.25">
      <c r="A146" s="2" t="s">
        <v>37</v>
      </c>
      <c r="B146" s="2" t="s">
        <v>8</v>
      </c>
      <c r="C146">
        <v>266</v>
      </c>
    </row>
    <row r="147" spans="1:3" x14ac:dyDescent="0.25">
      <c r="A147" s="2" t="s">
        <v>37</v>
      </c>
      <c r="B147" s="2" t="s">
        <v>9</v>
      </c>
      <c r="C147">
        <v>21</v>
      </c>
    </row>
    <row r="148" spans="1:3" x14ac:dyDescent="0.25">
      <c r="A148" s="2" t="s">
        <v>37</v>
      </c>
      <c r="B148" s="2" t="s">
        <v>10</v>
      </c>
      <c r="C148">
        <v>300</v>
      </c>
    </row>
    <row r="149" spans="1:3" x14ac:dyDescent="0.25">
      <c r="A149" s="2" t="s">
        <v>37</v>
      </c>
      <c r="B149" s="2" t="s">
        <v>11</v>
      </c>
      <c r="C149">
        <v>65</v>
      </c>
    </row>
    <row r="150" spans="1:3" x14ac:dyDescent="0.25">
      <c r="A150" s="2" t="s">
        <v>37</v>
      </c>
      <c r="B150" s="2" t="s">
        <v>12</v>
      </c>
      <c r="C150">
        <v>8</v>
      </c>
    </row>
    <row r="151" spans="1:3" x14ac:dyDescent="0.25">
      <c r="A151" s="2" t="s">
        <v>37</v>
      </c>
      <c r="B151" s="2" t="s">
        <v>90</v>
      </c>
      <c r="C151">
        <v>44</v>
      </c>
    </row>
    <row r="152" spans="1:3" x14ac:dyDescent="0.25">
      <c r="A152" s="2" t="s">
        <v>27</v>
      </c>
      <c r="B152" s="2" t="s">
        <v>8</v>
      </c>
      <c r="C152">
        <v>80</v>
      </c>
    </row>
    <row r="153" spans="1:3" x14ac:dyDescent="0.25">
      <c r="A153" s="2" t="s">
        <v>27</v>
      </c>
      <c r="B153" s="2" t="s">
        <v>9</v>
      </c>
      <c r="C153">
        <v>1</v>
      </c>
    </row>
    <row r="154" spans="1:3" x14ac:dyDescent="0.25">
      <c r="A154" s="2" t="s">
        <v>27</v>
      </c>
      <c r="B154" s="2" t="s">
        <v>10</v>
      </c>
      <c r="C154">
        <v>37</v>
      </c>
    </row>
    <row r="155" spans="1:3" x14ac:dyDescent="0.25">
      <c r="A155" s="2" t="s">
        <v>27</v>
      </c>
      <c r="B155" s="2" t="s">
        <v>11</v>
      </c>
      <c r="C155">
        <v>0</v>
      </c>
    </row>
    <row r="156" spans="1:3" x14ac:dyDescent="0.25">
      <c r="A156" s="2" t="s">
        <v>27</v>
      </c>
      <c r="B156" s="2" t="s">
        <v>12</v>
      </c>
      <c r="C156">
        <v>1</v>
      </c>
    </row>
    <row r="157" spans="1:3" x14ac:dyDescent="0.25">
      <c r="A157" s="2" t="s">
        <v>27</v>
      </c>
      <c r="B157" s="2" t="s">
        <v>90</v>
      </c>
      <c r="C157">
        <v>3</v>
      </c>
    </row>
    <row r="158" spans="1:3" x14ac:dyDescent="0.25">
      <c r="A158" s="2" t="s">
        <v>27</v>
      </c>
      <c r="B158" s="2" t="s">
        <v>8</v>
      </c>
      <c r="C158">
        <v>454</v>
      </c>
    </row>
    <row r="159" spans="1:3" x14ac:dyDescent="0.25">
      <c r="A159" s="2" t="s">
        <v>27</v>
      </c>
      <c r="B159" s="2" t="s">
        <v>9</v>
      </c>
      <c r="C159">
        <v>0</v>
      </c>
    </row>
    <row r="160" spans="1:3" x14ac:dyDescent="0.25">
      <c r="A160" s="2" t="s">
        <v>27</v>
      </c>
      <c r="B160" s="2" t="s">
        <v>10</v>
      </c>
      <c r="C160">
        <v>171</v>
      </c>
    </row>
    <row r="161" spans="1:3" x14ac:dyDescent="0.25">
      <c r="A161" s="2" t="s">
        <v>27</v>
      </c>
      <c r="B161" s="2" t="s">
        <v>11</v>
      </c>
      <c r="C161">
        <v>8</v>
      </c>
    </row>
    <row r="162" spans="1:3" x14ac:dyDescent="0.25">
      <c r="A162" s="2" t="s">
        <v>27</v>
      </c>
      <c r="B162" s="2" t="s">
        <v>12</v>
      </c>
      <c r="C162">
        <v>19</v>
      </c>
    </row>
    <row r="163" spans="1:3" x14ac:dyDescent="0.25">
      <c r="A163" s="2" t="s">
        <v>27</v>
      </c>
      <c r="B163" s="2" t="s">
        <v>90</v>
      </c>
      <c r="C163">
        <v>32</v>
      </c>
    </row>
    <row r="164" spans="1:3" x14ac:dyDescent="0.25">
      <c r="A164" s="2" t="s">
        <v>27</v>
      </c>
      <c r="B164" s="2" t="s">
        <v>8</v>
      </c>
      <c r="C164">
        <v>454</v>
      </c>
    </row>
    <row r="165" spans="1:3" x14ac:dyDescent="0.25">
      <c r="A165" s="2" t="s">
        <v>27</v>
      </c>
      <c r="B165" s="2" t="s">
        <v>9</v>
      </c>
      <c r="C165">
        <v>0</v>
      </c>
    </row>
    <row r="166" spans="1:3" x14ac:dyDescent="0.25">
      <c r="A166" s="2" t="s">
        <v>27</v>
      </c>
      <c r="B166" s="2" t="s">
        <v>10</v>
      </c>
      <c r="C166">
        <v>171</v>
      </c>
    </row>
    <row r="167" spans="1:3" x14ac:dyDescent="0.25">
      <c r="A167" s="2" t="s">
        <v>27</v>
      </c>
      <c r="B167" s="2" t="s">
        <v>11</v>
      </c>
      <c r="C167">
        <v>8</v>
      </c>
    </row>
    <row r="168" spans="1:3" x14ac:dyDescent="0.25">
      <c r="A168" s="2" t="s">
        <v>27</v>
      </c>
      <c r="B168" s="2" t="s">
        <v>12</v>
      </c>
      <c r="C168">
        <v>19</v>
      </c>
    </row>
    <row r="169" spans="1:3" x14ac:dyDescent="0.25">
      <c r="A169" s="2" t="s">
        <v>27</v>
      </c>
      <c r="B169" s="2" t="s">
        <v>90</v>
      </c>
      <c r="C169">
        <v>32</v>
      </c>
    </row>
    <row r="170" spans="1:3" x14ac:dyDescent="0.25">
      <c r="A170" s="2" t="s">
        <v>27</v>
      </c>
      <c r="B170" s="2" t="s">
        <v>8</v>
      </c>
      <c r="C170">
        <v>27</v>
      </c>
    </row>
    <row r="171" spans="1:3" x14ac:dyDescent="0.25">
      <c r="A171" s="2" t="s">
        <v>27</v>
      </c>
      <c r="B171" s="2" t="s">
        <v>9</v>
      </c>
      <c r="C171">
        <v>0</v>
      </c>
    </row>
    <row r="172" spans="1:3" x14ac:dyDescent="0.25">
      <c r="A172" s="2" t="s">
        <v>27</v>
      </c>
      <c r="B172" s="2" t="s">
        <v>10</v>
      </c>
      <c r="C172">
        <v>12</v>
      </c>
    </row>
    <row r="173" spans="1:3" x14ac:dyDescent="0.25">
      <c r="A173" s="2" t="s">
        <v>27</v>
      </c>
      <c r="B173" s="2" t="s">
        <v>11</v>
      </c>
      <c r="C173">
        <v>0</v>
      </c>
    </row>
    <row r="174" spans="1:3" x14ac:dyDescent="0.25">
      <c r="A174" s="2" t="s">
        <v>27</v>
      </c>
      <c r="B174" s="2" t="s">
        <v>12</v>
      </c>
      <c r="C174">
        <v>1</v>
      </c>
    </row>
    <row r="175" spans="1:3" x14ac:dyDescent="0.25">
      <c r="A175" s="2" t="s">
        <v>27</v>
      </c>
      <c r="B175" s="2" t="s">
        <v>90</v>
      </c>
      <c r="C175">
        <v>5</v>
      </c>
    </row>
    <row r="176" spans="1:3" x14ac:dyDescent="0.25">
      <c r="A176" s="2" t="s">
        <v>29</v>
      </c>
      <c r="B176" s="2" t="s">
        <v>8</v>
      </c>
      <c r="C176">
        <v>184</v>
      </c>
    </row>
    <row r="177" spans="1:3" x14ac:dyDescent="0.25">
      <c r="A177" s="2" t="s">
        <v>29</v>
      </c>
      <c r="B177" s="2" t="s">
        <v>9</v>
      </c>
      <c r="C177">
        <v>174</v>
      </c>
    </row>
    <row r="178" spans="1:3" x14ac:dyDescent="0.25">
      <c r="A178" s="2" t="s">
        <v>29</v>
      </c>
      <c r="B178" s="2" t="s">
        <v>10</v>
      </c>
      <c r="C178">
        <v>256</v>
      </c>
    </row>
    <row r="179" spans="1:3" x14ac:dyDescent="0.25">
      <c r="A179" s="2" t="s">
        <v>29</v>
      </c>
      <c r="B179" s="2" t="s">
        <v>11</v>
      </c>
      <c r="C179">
        <v>50</v>
      </c>
    </row>
    <row r="180" spans="1:3" x14ac:dyDescent="0.25">
      <c r="A180" s="2" t="s">
        <v>29</v>
      </c>
      <c r="B180" s="2" t="s">
        <v>12</v>
      </c>
      <c r="C180">
        <v>30</v>
      </c>
    </row>
    <row r="181" spans="1:3" x14ac:dyDescent="0.25">
      <c r="A181" s="2" t="s">
        <v>29</v>
      </c>
      <c r="B181" s="2" t="s">
        <v>90</v>
      </c>
      <c r="C181">
        <v>32</v>
      </c>
    </row>
    <row r="182" spans="1:3" x14ac:dyDescent="0.25">
      <c r="A182" s="2" t="s">
        <v>27</v>
      </c>
      <c r="B182" s="2" t="s">
        <v>8</v>
      </c>
      <c r="C182">
        <v>155</v>
      </c>
    </row>
    <row r="183" spans="1:3" x14ac:dyDescent="0.25">
      <c r="A183" s="2" t="s">
        <v>27</v>
      </c>
      <c r="B183" s="2" t="s">
        <v>9</v>
      </c>
      <c r="C183">
        <v>7</v>
      </c>
    </row>
    <row r="184" spans="1:3" x14ac:dyDescent="0.25">
      <c r="A184" s="2" t="s">
        <v>27</v>
      </c>
      <c r="B184" s="2" t="s">
        <v>10</v>
      </c>
      <c r="C184">
        <v>80</v>
      </c>
    </row>
    <row r="185" spans="1:3" x14ac:dyDescent="0.25">
      <c r="A185" s="2" t="s">
        <v>27</v>
      </c>
      <c r="B185" s="2" t="s">
        <v>11</v>
      </c>
      <c r="C185">
        <v>13</v>
      </c>
    </row>
    <row r="186" spans="1:3" x14ac:dyDescent="0.25">
      <c r="A186" s="2" t="s">
        <v>27</v>
      </c>
      <c r="B186" s="2" t="s">
        <v>12</v>
      </c>
      <c r="C186">
        <v>7</v>
      </c>
    </row>
    <row r="187" spans="1:3" x14ac:dyDescent="0.25">
      <c r="A187" s="2" t="s">
        <v>27</v>
      </c>
      <c r="B187" s="2" t="s">
        <v>90</v>
      </c>
      <c r="C187">
        <v>10</v>
      </c>
    </row>
    <row r="188" spans="1:3" x14ac:dyDescent="0.25">
      <c r="A188" s="2" t="s">
        <v>29</v>
      </c>
      <c r="B188" s="2" t="s">
        <v>8</v>
      </c>
      <c r="C188">
        <v>423</v>
      </c>
    </row>
    <row r="189" spans="1:3" x14ac:dyDescent="0.25">
      <c r="A189" s="2" t="s">
        <v>29</v>
      </c>
      <c r="B189" s="2" t="s">
        <v>9</v>
      </c>
      <c r="C189">
        <v>42</v>
      </c>
    </row>
    <row r="190" spans="1:3" x14ac:dyDescent="0.25">
      <c r="A190" s="2" t="s">
        <v>29</v>
      </c>
      <c r="B190" s="2" t="s">
        <v>10</v>
      </c>
      <c r="C190">
        <v>706</v>
      </c>
    </row>
    <row r="191" spans="1:3" x14ac:dyDescent="0.25">
      <c r="A191" s="2" t="s">
        <v>29</v>
      </c>
      <c r="B191" s="2" t="s">
        <v>11</v>
      </c>
      <c r="C191">
        <v>73</v>
      </c>
    </row>
    <row r="192" spans="1:3" x14ac:dyDescent="0.25">
      <c r="A192" s="2" t="s">
        <v>29</v>
      </c>
      <c r="B192" s="2" t="s">
        <v>12</v>
      </c>
      <c r="C192">
        <v>197</v>
      </c>
    </row>
    <row r="193" spans="1:3" x14ac:dyDescent="0.25">
      <c r="A193" s="2" t="s">
        <v>29</v>
      </c>
      <c r="B193" s="2" t="s">
        <v>90</v>
      </c>
      <c r="C193">
        <v>197</v>
      </c>
    </row>
    <row r="194" spans="1:3" x14ac:dyDescent="0.25">
      <c r="A194" s="2" t="s">
        <v>33</v>
      </c>
      <c r="B194" s="2" t="s">
        <v>8</v>
      </c>
      <c r="C194">
        <v>7</v>
      </c>
    </row>
    <row r="195" spans="1:3" x14ac:dyDescent="0.25">
      <c r="A195" s="2" t="s">
        <v>33</v>
      </c>
      <c r="B195" s="2" t="s">
        <v>9</v>
      </c>
      <c r="C195">
        <v>0</v>
      </c>
    </row>
    <row r="196" spans="1:3" x14ac:dyDescent="0.25">
      <c r="A196" s="2" t="s">
        <v>33</v>
      </c>
      <c r="B196" s="2" t="s">
        <v>10</v>
      </c>
      <c r="C196">
        <v>1</v>
      </c>
    </row>
    <row r="197" spans="1:3" x14ac:dyDescent="0.25">
      <c r="A197" s="2" t="s">
        <v>33</v>
      </c>
      <c r="B197" s="2" t="s">
        <v>11</v>
      </c>
      <c r="C197">
        <v>0</v>
      </c>
    </row>
    <row r="198" spans="1:3" x14ac:dyDescent="0.25">
      <c r="A198" s="2" t="s">
        <v>33</v>
      </c>
      <c r="B198" s="2" t="s">
        <v>12</v>
      </c>
      <c r="C198">
        <v>0</v>
      </c>
    </row>
    <row r="199" spans="1:3" x14ac:dyDescent="0.25">
      <c r="A199" s="2" t="s">
        <v>33</v>
      </c>
      <c r="B199" s="2" t="s">
        <v>90</v>
      </c>
      <c r="C199">
        <v>0</v>
      </c>
    </row>
    <row r="200" spans="1:3" x14ac:dyDescent="0.25">
      <c r="A200" s="2" t="s">
        <v>37</v>
      </c>
      <c r="B200" s="2" t="s">
        <v>8</v>
      </c>
      <c r="C200">
        <v>408</v>
      </c>
    </row>
    <row r="201" spans="1:3" x14ac:dyDescent="0.25">
      <c r="A201" s="2" t="s">
        <v>37</v>
      </c>
      <c r="B201" s="2" t="s">
        <v>9</v>
      </c>
      <c r="C201">
        <v>0</v>
      </c>
    </row>
    <row r="202" spans="1:3" x14ac:dyDescent="0.25">
      <c r="A202" s="2" t="s">
        <v>37</v>
      </c>
      <c r="B202" s="2" t="s">
        <v>10</v>
      </c>
      <c r="C202">
        <v>21</v>
      </c>
    </row>
    <row r="203" spans="1:3" x14ac:dyDescent="0.25">
      <c r="A203" s="2" t="s">
        <v>37</v>
      </c>
      <c r="B203" s="2" t="s">
        <v>11</v>
      </c>
      <c r="C203">
        <v>0</v>
      </c>
    </row>
    <row r="204" spans="1:3" x14ac:dyDescent="0.25">
      <c r="A204" s="2" t="s">
        <v>37</v>
      </c>
      <c r="B204" s="2" t="s">
        <v>12</v>
      </c>
      <c r="C204">
        <v>0</v>
      </c>
    </row>
    <row r="205" spans="1:3" x14ac:dyDescent="0.25">
      <c r="A205" s="2" t="s">
        <v>37</v>
      </c>
      <c r="B205" s="2" t="s">
        <v>90</v>
      </c>
      <c r="C205">
        <v>17</v>
      </c>
    </row>
    <row r="206" spans="1:3" x14ac:dyDescent="0.25">
      <c r="A206" s="2" t="s">
        <v>27</v>
      </c>
      <c r="B206" s="2" t="s">
        <v>8</v>
      </c>
      <c r="C206">
        <v>1</v>
      </c>
    </row>
    <row r="207" spans="1:3" x14ac:dyDescent="0.25">
      <c r="A207" s="2" t="s">
        <v>27</v>
      </c>
      <c r="B207" s="2" t="s">
        <v>9</v>
      </c>
      <c r="C207">
        <v>12</v>
      </c>
    </row>
    <row r="208" spans="1:3" x14ac:dyDescent="0.25">
      <c r="A208" s="2" t="s">
        <v>27</v>
      </c>
      <c r="B208" s="2" t="s">
        <v>10</v>
      </c>
      <c r="C208">
        <v>9</v>
      </c>
    </row>
    <row r="209" spans="1:3" x14ac:dyDescent="0.25">
      <c r="A209" s="2" t="s">
        <v>27</v>
      </c>
      <c r="B209" s="2" t="s">
        <v>11</v>
      </c>
      <c r="C209">
        <v>0</v>
      </c>
    </row>
    <row r="210" spans="1:3" x14ac:dyDescent="0.25">
      <c r="A210" s="2" t="s">
        <v>27</v>
      </c>
      <c r="B210" s="2" t="s">
        <v>12</v>
      </c>
      <c r="C210">
        <v>14</v>
      </c>
    </row>
    <row r="211" spans="1:3" x14ac:dyDescent="0.25">
      <c r="A211" s="2" t="s">
        <v>27</v>
      </c>
      <c r="B211" s="2" t="s">
        <v>90</v>
      </c>
      <c r="C211">
        <v>7</v>
      </c>
    </row>
    <row r="212" spans="1:3" x14ac:dyDescent="0.25">
      <c r="A212" s="2" t="s">
        <v>27</v>
      </c>
      <c r="B212" s="2" t="s">
        <v>8</v>
      </c>
      <c r="C212">
        <v>1285</v>
      </c>
    </row>
    <row r="213" spans="1:3" x14ac:dyDescent="0.25">
      <c r="A213" s="2" t="s">
        <v>27</v>
      </c>
      <c r="B213" s="2" t="s">
        <v>9</v>
      </c>
      <c r="C213">
        <v>21</v>
      </c>
    </row>
    <row r="214" spans="1:3" x14ac:dyDescent="0.25">
      <c r="A214" s="2" t="s">
        <v>27</v>
      </c>
      <c r="B214" s="2" t="s">
        <v>10</v>
      </c>
      <c r="C214">
        <v>449</v>
      </c>
    </row>
    <row r="215" spans="1:3" x14ac:dyDescent="0.25">
      <c r="A215" s="2" t="s">
        <v>27</v>
      </c>
      <c r="B215" s="2" t="s">
        <v>11</v>
      </c>
      <c r="C215">
        <v>106</v>
      </c>
    </row>
    <row r="216" spans="1:3" x14ac:dyDescent="0.25">
      <c r="A216" s="2" t="s">
        <v>27</v>
      </c>
      <c r="B216" s="2" t="s">
        <v>12</v>
      </c>
      <c r="C216">
        <v>20</v>
      </c>
    </row>
    <row r="217" spans="1:3" x14ac:dyDescent="0.25">
      <c r="A217" s="2" t="s">
        <v>27</v>
      </c>
      <c r="B217" s="2" t="s">
        <v>90</v>
      </c>
      <c r="C217">
        <v>20</v>
      </c>
    </row>
    <row r="218" spans="1:3" x14ac:dyDescent="0.25">
      <c r="A218" s="2" t="s">
        <v>27</v>
      </c>
      <c r="B218" s="2" t="s">
        <v>8</v>
      </c>
      <c r="C218">
        <v>71</v>
      </c>
    </row>
    <row r="219" spans="1:3" x14ac:dyDescent="0.25">
      <c r="A219" s="2" t="s">
        <v>27</v>
      </c>
      <c r="B219" s="2" t="s">
        <v>9</v>
      </c>
      <c r="C219">
        <v>22</v>
      </c>
    </row>
    <row r="220" spans="1:3" x14ac:dyDescent="0.25">
      <c r="A220" s="2" t="s">
        <v>27</v>
      </c>
      <c r="B220" s="2" t="s">
        <v>10</v>
      </c>
      <c r="C220">
        <v>112</v>
      </c>
    </row>
    <row r="221" spans="1:3" x14ac:dyDescent="0.25">
      <c r="A221" s="2" t="s">
        <v>27</v>
      </c>
      <c r="B221" s="2" t="s">
        <v>11</v>
      </c>
      <c r="C221">
        <v>138</v>
      </c>
    </row>
    <row r="222" spans="1:3" x14ac:dyDescent="0.25">
      <c r="A222" s="2" t="s">
        <v>27</v>
      </c>
      <c r="B222" s="2" t="s">
        <v>12</v>
      </c>
      <c r="C222">
        <v>89</v>
      </c>
    </row>
    <row r="223" spans="1:3" x14ac:dyDescent="0.25">
      <c r="A223" s="2" t="s">
        <v>27</v>
      </c>
      <c r="B223" s="2" t="s">
        <v>90</v>
      </c>
      <c r="C223">
        <v>29</v>
      </c>
    </row>
    <row r="224" spans="1:3" x14ac:dyDescent="0.25">
      <c r="A224" s="2" t="s">
        <v>40</v>
      </c>
      <c r="B224" s="2" t="s">
        <v>8</v>
      </c>
      <c r="C224">
        <v>7</v>
      </c>
    </row>
    <row r="225" spans="1:3" x14ac:dyDescent="0.25">
      <c r="A225" s="2" t="s">
        <v>40</v>
      </c>
      <c r="B225" s="2" t="s">
        <v>9</v>
      </c>
      <c r="C225">
        <v>1</v>
      </c>
    </row>
    <row r="226" spans="1:3" x14ac:dyDescent="0.25">
      <c r="A226" s="2" t="s">
        <v>40</v>
      </c>
      <c r="B226" s="2" t="s">
        <v>10</v>
      </c>
      <c r="C226">
        <v>6</v>
      </c>
    </row>
    <row r="227" spans="1:3" x14ac:dyDescent="0.25">
      <c r="A227" s="2" t="s">
        <v>40</v>
      </c>
      <c r="B227" s="2" t="s">
        <v>11</v>
      </c>
      <c r="C227">
        <v>0</v>
      </c>
    </row>
    <row r="228" spans="1:3" x14ac:dyDescent="0.25">
      <c r="A228" s="2" t="s">
        <v>40</v>
      </c>
      <c r="B228" s="2" t="s">
        <v>12</v>
      </c>
      <c r="C228">
        <v>3</v>
      </c>
    </row>
    <row r="229" spans="1:3" x14ac:dyDescent="0.25">
      <c r="A229" s="2" t="s">
        <v>40</v>
      </c>
      <c r="B229" s="2" t="s">
        <v>90</v>
      </c>
      <c r="C229">
        <v>3</v>
      </c>
    </row>
    <row r="230" spans="1:3" x14ac:dyDescent="0.25">
      <c r="A230" s="2" t="s">
        <v>27</v>
      </c>
      <c r="B230" s="2" t="s">
        <v>8</v>
      </c>
      <c r="C230">
        <v>1248</v>
      </c>
    </row>
    <row r="231" spans="1:3" x14ac:dyDescent="0.25">
      <c r="A231" s="2" t="s">
        <v>27</v>
      </c>
      <c r="B231" s="2" t="s">
        <v>9</v>
      </c>
      <c r="C231">
        <v>16</v>
      </c>
    </row>
    <row r="232" spans="1:3" x14ac:dyDescent="0.25">
      <c r="A232" s="2" t="s">
        <v>27</v>
      </c>
      <c r="B232" s="2" t="s">
        <v>10</v>
      </c>
      <c r="C232">
        <v>349</v>
      </c>
    </row>
    <row r="233" spans="1:3" x14ac:dyDescent="0.25">
      <c r="A233" s="2" t="s">
        <v>27</v>
      </c>
      <c r="B233" s="2" t="s">
        <v>11</v>
      </c>
      <c r="C233">
        <v>43</v>
      </c>
    </row>
    <row r="234" spans="1:3" x14ac:dyDescent="0.25">
      <c r="A234" s="2" t="s">
        <v>27</v>
      </c>
      <c r="B234" s="2" t="s">
        <v>12</v>
      </c>
      <c r="C234">
        <v>16</v>
      </c>
    </row>
    <row r="235" spans="1:3" x14ac:dyDescent="0.25">
      <c r="A235" s="2" t="s">
        <v>27</v>
      </c>
      <c r="B235" s="2" t="s">
        <v>90</v>
      </c>
      <c r="C235">
        <v>16</v>
      </c>
    </row>
    <row r="236" spans="1:3" x14ac:dyDescent="0.25">
      <c r="A236" s="2" t="s">
        <v>27</v>
      </c>
      <c r="B236" s="2" t="s">
        <v>8</v>
      </c>
      <c r="C236">
        <v>378</v>
      </c>
    </row>
    <row r="237" spans="1:3" x14ac:dyDescent="0.25">
      <c r="A237" s="2" t="s">
        <v>27</v>
      </c>
      <c r="B237" s="2" t="s">
        <v>9</v>
      </c>
      <c r="C237">
        <v>0</v>
      </c>
    </row>
    <row r="238" spans="1:3" x14ac:dyDescent="0.25">
      <c r="A238" s="2" t="s">
        <v>27</v>
      </c>
      <c r="B238" s="2" t="s">
        <v>10</v>
      </c>
      <c r="C238">
        <v>189</v>
      </c>
    </row>
    <row r="239" spans="1:3" x14ac:dyDescent="0.25">
      <c r="A239" s="2" t="s">
        <v>27</v>
      </c>
      <c r="B239" s="2" t="s">
        <v>11</v>
      </c>
      <c r="C239">
        <v>97</v>
      </c>
    </row>
    <row r="240" spans="1:3" x14ac:dyDescent="0.25">
      <c r="A240" s="2" t="s">
        <v>27</v>
      </c>
      <c r="B240" s="2" t="s">
        <v>12</v>
      </c>
      <c r="C240">
        <v>172</v>
      </c>
    </row>
    <row r="241" spans="1:3" x14ac:dyDescent="0.25">
      <c r="A241" s="2" t="s">
        <v>27</v>
      </c>
      <c r="B241" s="2" t="s">
        <v>90</v>
      </c>
      <c r="C241">
        <v>172</v>
      </c>
    </row>
    <row r="242" spans="1:3" x14ac:dyDescent="0.25">
      <c r="A242" s="2" t="s">
        <v>29</v>
      </c>
      <c r="B242" s="2" t="s">
        <v>8</v>
      </c>
      <c r="C242">
        <v>12</v>
      </c>
    </row>
    <row r="243" spans="1:3" x14ac:dyDescent="0.25">
      <c r="A243" s="2" t="s">
        <v>29</v>
      </c>
      <c r="B243" s="2" t="s">
        <v>9</v>
      </c>
      <c r="C243">
        <v>2</v>
      </c>
    </row>
    <row r="244" spans="1:3" x14ac:dyDescent="0.25">
      <c r="A244" s="2" t="s">
        <v>29</v>
      </c>
      <c r="B244" s="2" t="s">
        <v>10</v>
      </c>
      <c r="C244">
        <v>17</v>
      </c>
    </row>
    <row r="245" spans="1:3" x14ac:dyDescent="0.25">
      <c r="A245" s="2" t="s">
        <v>29</v>
      </c>
      <c r="B245" s="2" t="s">
        <v>11</v>
      </c>
      <c r="C245">
        <v>6</v>
      </c>
    </row>
    <row r="246" spans="1:3" x14ac:dyDescent="0.25">
      <c r="A246" s="2" t="s">
        <v>29</v>
      </c>
      <c r="B246" s="2" t="s">
        <v>12</v>
      </c>
      <c r="C246">
        <v>1</v>
      </c>
    </row>
    <row r="247" spans="1:3" x14ac:dyDescent="0.25">
      <c r="A247" s="2" t="s">
        <v>29</v>
      </c>
      <c r="B247" s="2" t="s">
        <v>90</v>
      </c>
      <c r="C247">
        <v>10</v>
      </c>
    </row>
    <row r="248" spans="1:3" x14ac:dyDescent="0.25">
      <c r="A248" s="2" t="s">
        <v>27</v>
      </c>
      <c r="B248" s="2" t="s">
        <v>8</v>
      </c>
      <c r="C248">
        <v>1200</v>
      </c>
    </row>
    <row r="249" spans="1:3" x14ac:dyDescent="0.25">
      <c r="A249" s="2" t="s">
        <v>27</v>
      </c>
      <c r="B249" s="2" t="s">
        <v>9</v>
      </c>
      <c r="C249">
        <v>0</v>
      </c>
    </row>
    <row r="250" spans="1:3" x14ac:dyDescent="0.25">
      <c r="A250" s="2" t="s">
        <v>27</v>
      </c>
      <c r="B250" s="2" t="s">
        <v>10</v>
      </c>
      <c r="C250">
        <v>204</v>
      </c>
    </row>
    <row r="251" spans="1:3" x14ac:dyDescent="0.25">
      <c r="A251" s="2" t="s">
        <v>27</v>
      </c>
      <c r="B251" s="2" t="s">
        <v>11</v>
      </c>
      <c r="C251">
        <v>38</v>
      </c>
    </row>
    <row r="252" spans="1:3" x14ac:dyDescent="0.25">
      <c r="A252" s="2" t="s">
        <v>27</v>
      </c>
      <c r="B252" s="2" t="s">
        <v>12</v>
      </c>
      <c r="C252">
        <v>29</v>
      </c>
    </row>
    <row r="253" spans="1:3" x14ac:dyDescent="0.25">
      <c r="A253" s="2" t="s">
        <v>27</v>
      </c>
      <c r="B253" s="2" t="s">
        <v>90</v>
      </c>
      <c r="C253">
        <v>14</v>
      </c>
    </row>
    <row r="254" spans="1:3" x14ac:dyDescent="0.25">
      <c r="A254" s="2" t="s">
        <v>27</v>
      </c>
      <c r="B254" s="2" t="s">
        <v>8</v>
      </c>
      <c r="C254">
        <v>709</v>
      </c>
    </row>
    <row r="255" spans="1:3" x14ac:dyDescent="0.25">
      <c r="A255" s="2" t="s">
        <v>27</v>
      </c>
      <c r="B255" s="2" t="s">
        <v>9</v>
      </c>
      <c r="C255">
        <v>45</v>
      </c>
    </row>
    <row r="256" spans="1:3" x14ac:dyDescent="0.25">
      <c r="A256" s="2" t="s">
        <v>27</v>
      </c>
      <c r="B256" s="2" t="s">
        <v>10</v>
      </c>
      <c r="C256">
        <v>115</v>
      </c>
    </row>
    <row r="257" spans="1:3" x14ac:dyDescent="0.25">
      <c r="A257" s="2" t="s">
        <v>27</v>
      </c>
      <c r="B257" s="2" t="s">
        <v>11</v>
      </c>
      <c r="C257">
        <v>30</v>
      </c>
    </row>
    <row r="258" spans="1:3" x14ac:dyDescent="0.25">
      <c r="A258" s="2" t="s">
        <v>27</v>
      </c>
      <c r="B258" s="2" t="s">
        <v>12</v>
      </c>
      <c r="C258">
        <v>160</v>
      </c>
    </row>
    <row r="259" spans="1:3" x14ac:dyDescent="0.25">
      <c r="A259" s="2" t="s">
        <v>27</v>
      </c>
      <c r="B259" s="2" t="s">
        <v>90</v>
      </c>
      <c r="C259">
        <v>45</v>
      </c>
    </row>
    <row r="260" spans="1:3" x14ac:dyDescent="0.25">
      <c r="A260" s="2" t="s">
        <v>27</v>
      </c>
      <c r="B260" s="2" t="s">
        <v>8</v>
      </c>
      <c r="C260">
        <v>94</v>
      </c>
    </row>
    <row r="261" spans="1:3" x14ac:dyDescent="0.25">
      <c r="A261" s="2" t="s">
        <v>27</v>
      </c>
      <c r="B261" s="2" t="s">
        <v>9</v>
      </c>
      <c r="C261">
        <v>1</v>
      </c>
    </row>
    <row r="262" spans="1:3" x14ac:dyDescent="0.25">
      <c r="A262" s="2" t="s">
        <v>27</v>
      </c>
      <c r="B262" s="2" t="s">
        <v>10</v>
      </c>
      <c r="C262">
        <v>33</v>
      </c>
    </row>
    <row r="263" spans="1:3" x14ac:dyDescent="0.25">
      <c r="A263" s="2" t="s">
        <v>27</v>
      </c>
      <c r="B263" s="2" t="s">
        <v>11</v>
      </c>
      <c r="C263">
        <v>13</v>
      </c>
    </row>
    <row r="264" spans="1:3" x14ac:dyDescent="0.25">
      <c r="A264" s="2" t="s">
        <v>27</v>
      </c>
      <c r="B264" s="2" t="s">
        <v>12</v>
      </c>
      <c r="C264">
        <v>12</v>
      </c>
    </row>
    <row r="265" spans="1:3" x14ac:dyDescent="0.25">
      <c r="A265" s="2" t="s">
        <v>27</v>
      </c>
      <c r="B265" s="2" t="s">
        <v>90</v>
      </c>
      <c r="C265">
        <v>12</v>
      </c>
    </row>
    <row r="266" spans="1:3" x14ac:dyDescent="0.25">
      <c r="A266" s="2" t="s">
        <v>27</v>
      </c>
      <c r="B266" s="2" t="s">
        <v>8</v>
      </c>
      <c r="C266">
        <v>4</v>
      </c>
    </row>
    <row r="267" spans="1:3" x14ac:dyDescent="0.25">
      <c r="A267" s="2" t="s">
        <v>27</v>
      </c>
      <c r="B267" s="2" t="s">
        <v>9</v>
      </c>
      <c r="C267">
        <v>2</v>
      </c>
    </row>
    <row r="268" spans="1:3" x14ac:dyDescent="0.25">
      <c r="A268" s="2" t="s">
        <v>27</v>
      </c>
      <c r="B268" s="2" t="s">
        <v>10</v>
      </c>
      <c r="C268">
        <v>12</v>
      </c>
    </row>
    <row r="269" spans="1:3" x14ac:dyDescent="0.25">
      <c r="A269" s="2" t="s">
        <v>27</v>
      </c>
      <c r="B269" s="2" t="s">
        <v>11</v>
      </c>
      <c r="C269">
        <v>7</v>
      </c>
    </row>
    <row r="270" spans="1:3" x14ac:dyDescent="0.25">
      <c r="A270" s="2" t="s">
        <v>27</v>
      </c>
      <c r="B270" s="2" t="s">
        <v>12</v>
      </c>
      <c r="C270">
        <v>5</v>
      </c>
    </row>
    <row r="271" spans="1:3" x14ac:dyDescent="0.25">
      <c r="A271" s="2" t="s">
        <v>27</v>
      </c>
      <c r="B271" s="2" t="s">
        <v>90</v>
      </c>
      <c r="C271">
        <v>26</v>
      </c>
    </row>
    <row r="272" spans="1:3" x14ac:dyDescent="0.25">
      <c r="A272" s="2" t="s">
        <v>27</v>
      </c>
      <c r="B272" s="2" t="s">
        <v>8</v>
      </c>
      <c r="C272">
        <v>539</v>
      </c>
    </row>
    <row r="273" spans="1:3" x14ac:dyDescent="0.25">
      <c r="A273" s="2" t="s">
        <v>27</v>
      </c>
      <c r="B273" s="2" t="s">
        <v>9</v>
      </c>
      <c r="C273">
        <v>169</v>
      </c>
    </row>
    <row r="274" spans="1:3" x14ac:dyDescent="0.25">
      <c r="A274" s="2" t="s">
        <v>27</v>
      </c>
      <c r="B274" s="2" t="s">
        <v>10</v>
      </c>
      <c r="C274">
        <v>816</v>
      </c>
    </row>
    <row r="275" spans="1:3" x14ac:dyDescent="0.25">
      <c r="A275" s="2" t="s">
        <v>27</v>
      </c>
      <c r="B275" s="2" t="s">
        <v>11</v>
      </c>
      <c r="C275">
        <v>20</v>
      </c>
    </row>
    <row r="276" spans="1:3" x14ac:dyDescent="0.25">
      <c r="A276" s="2" t="s">
        <v>27</v>
      </c>
      <c r="B276" s="2" t="s">
        <v>12</v>
      </c>
      <c r="C276">
        <v>0</v>
      </c>
    </row>
    <row r="277" spans="1:3" x14ac:dyDescent="0.25">
      <c r="A277" s="2" t="s">
        <v>27</v>
      </c>
      <c r="B277" s="2" t="s">
        <v>90</v>
      </c>
      <c r="C277">
        <v>30</v>
      </c>
    </row>
    <row r="278" spans="1:3" x14ac:dyDescent="0.25">
      <c r="A278" s="2" t="s">
        <v>27</v>
      </c>
      <c r="B278" s="2" t="s">
        <v>8</v>
      </c>
      <c r="C278">
        <v>13</v>
      </c>
    </row>
    <row r="279" spans="1:3" x14ac:dyDescent="0.25">
      <c r="A279" s="2" t="s">
        <v>27</v>
      </c>
      <c r="B279" s="2" t="s">
        <v>9</v>
      </c>
      <c r="C279">
        <v>3</v>
      </c>
    </row>
    <row r="280" spans="1:3" x14ac:dyDescent="0.25">
      <c r="A280" s="2" t="s">
        <v>27</v>
      </c>
      <c r="B280" s="2" t="s">
        <v>10</v>
      </c>
      <c r="C280">
        <v>6</v>
      </c>
    </row>
    <row r="281" spans="1:3" x14ac:dyDescent="0.25">
      <c r="A281" s="2" t="s">
        <v>27</v>
      </c>
      <c r="B281" s="2" t="s">
        <v>11</v>
      </c>
      <c r="C281">
        <v>6</v>
      </c>
    </row>
    <row r="282" spans="1:3" x14ac:dyDescent="0.25">
      <c r="A282" s="2" t="s">
        <v>27</v>
      </c>
      <c r="B282" s="2" t="s">
        <v>12</v>
      </c>
      <c r="C282">
        <v>5</v>
      </c>
    </row>
    <row r="283" spans="1:3" x14ac:dyDescent="0.25">
      <c r="A283" s="2" t="s">
        <v>27</v>
      </c>
      <c r="B283" s="2" t="s">
        <v>90</v>
      </c>
      <c r="C283">
        <v>6</v>
      </c>
    </row>
    <row r="284" spans="1:3" x14ac:dyDescent="0.25">
      <c r="A284" s="2" t="s">
        <v>33</v>
      </c>
      <c r="B284" s="2" t="s">
        <v>8</v>
      </c>
      <c r="C284">
        <v>670</v>
      </c>
    </row>
    <row r="285" spans="1:3" x14ac:dyDescent="0.25">
      <c r="A285" s="2" t="s">
        <v>33</v>
      </c>
      <c r="B285" s="2" t="s">
        <v>9</v>
      </c>
      <c r="C285">
        <v>9</v>
      </c>
    </row>
    <row r="286" spans="1:3" x14ac:dyDescent="0.25">
      <c r="A286" s="2" t="s">
        <v>33</v>
      </c>
      <c r="B286" s="2" t="s">
        <v>10</v>
      </c>
      <c r="C286">
        <v>249</v>
      </c>
    </row>
    <row r="287" spans="1:3" x14ac:dyDescent="0.25">
      <c r="A287" s="2" t="s">
        <v>33</v>
      </c>
      <c r="B287" s="2" t="s">
        <v>11</v>
      </c>
      <c r="C287">
        <v>0</v>
      </c>
    </row>
    <row r="288" spans="1:3" x14ac:dyDescent="0.25">
      <c r="A288" s="2" t="s">
        <v>33</v>
      </c>
      <c r="B288" s="2" t="s">
        <v>12</v>
      </c>
      <c r="C288">
        <v>28</v>
      </c>
    </row>
    <row r="289" spans="1:3" x14ac:dyDescent="0.25">
      <c r="A289" s="2" t="s">
        <v>33</v>
      </c>
      <c r="B289" s="2" t="s">
        <v>90</v>
      </c>
      <c r="C289">
        <v>9</v>
      </c>
    </row>
    <row r="290" spans="1:3" x14ac:dyDescent="0.25">
      <c r="A290" s="2" t="s">
        <v>36</v>
      </c>
      <c r="B290" s="2" t="s">
        <v>8</v>
      </c>
      <c r="C290">
        <v>158</v>
      </c>
    </row>
    <row r="291" spans="1:3" x14ac:dyDescent="0.25">
      <c r="A291" s="2" t="s">
        <v>36</v>
      </c>
      <c r="B291" s="2" t="s">
        <v>9</v>
      </c>
      <c r="C291">
        <v>35</v>
      </c>
    </row>
    <row r="292" spans="1:3" x14ac:dyDescent="0.25">
      <c r="A292" s="2" t="s">
        <v>36</v>
      </c>
      <c r="B292" s="2" t="s">
        <v>10</v>
      </c>
      <c r="C292">
        <v>179</v>
      </c>
    </row>
    <row r="293" spans="1:3" x14ac:dyDescent="0.25">
      <c r="A293" s="2" t="s">
        <v>36</v>
      </c>
      <c r="B293" s="2" t="s">
        <v>11</v>
      </c>
      <c r="C293">
        <v>0</v>
      </c>
    </row>
    <row r="294" spans="1:3" x14ac:dyDescent="0.25">
      <c r="A294" s="2" t="s">
        <v>36</v>
      </c>
      <c r="B294" s="2" t="s">
        <v>12</v>
      </c>
      <c r="C294">
        <v>0</v>
      </c>
    </row>
    <row r="295" spans="1:3" x14ac:dyDescent="0.25">
      <c r="A295" s="2" t="s">
        <v>36</v>
      </c>
      <c r="B295" s="2" t="s">
        <v>90</v>
      </c>
      <c r="C295">
        <v>125</v>
      </c>
    </row>
    <row r="296" spans="1:3" x14ac:dyDescent="0.25">
      <c r="A296" s="2" t="s">
        <v>31</v>
      </c>
      <c r="B296" s="2" t="s">
        <v>8</v>
      </c>
      <c r="C296">
        <v>283</v>
      </c>
    </row>
    <row r="297" spans="1:3" x14ac:dyDescent="0.25">
      <c r="A297" s="2" t="s">
        <v>31</v>
      </c>
      <c r="B297" s="2" t="s">
        <v>9</v>
      </c>
      <c r="C297">
        <v>10</v>
      </c>
    </row>
    <row r="298" spans="1:3" x14ac:dyDescent="0.25">
      <c r="A298" s="2" t="s">
        <v>31</v>
      </c>
      <c r="B298" s="2" t="s">
        <v>10</v>
      </c>
      <c r="C298">
        <v>38</v>
      </c>
    </row>
    <row r="299" spans="1:3" x14ac:dyDescent="0.25">
      <c r="A299" s="2" t="s">
        <v>31</v>
      </c>
      <c r="B299" s="2" t="s">
        <v>11</v>
      </c>
      <c r="C299">
        <v>0</v>
      </c>
    </row>
    <row r="300" spans="1:3" x14ac:dyDescent="0.25">
      <c r="A300" s="2" t="s">
        <v>31</v>
      </c>
      <c r="B300" s="2" t="s">
        <v>12</v>
      </c>
      <c r="C300">
        <v>13</v>
      </c>
    </row>
    <row r="301" spans="1:3" x14ac:dyDescent="0.25">
      <c r="A301" s="2" t="s">
        <v>31</v>
      </c>
      <c r="B301" s="2" t="s">
        <v>90</v>
      </c>
      <c r="C301">
        <v>27</v>
      </c>
    </row>
    <row r="302" spans="1:3" x14ac:dyDescent="0.25">
      <c r="A302" s="2" t="s">
        <v>36</v>
      </c>
      <c r="B302" s="2" t="s">
        <v>8</v>
      </c>
      <c r="C302">
        <v>13</v>
      </c>
    </row>
    <row r="303" spans="1:3" x14ac:dyDescent="0.25">
      <c r="A303" s="2" t="s">
        <v>36</v>
      </c>
      <c r="B303" s="2" t="s">
        <v>9</v>
      </c>
      <c r="C303">
        <v>3</v>
      </c>
    </row>
    <row r="304" spans="1:3" x14ac:dyDescent="0.25">
      <c r="A304" s="2" t="s">
        <v>36</v>
      </c>
      <c r="B304" s="2" t="s">
        <v>10</v>
      </c>
      <c r="C304">
        <v>8</v>
      </c>
    </row>
    <row r="305" spans="1:3" x14ac:dyDescent="0.25">
      <c r="A305" s="2" t="s">
        <v>36</v>
      </c>
      <c r="B305" s="2" t="s">
        <v>11</v>
      </c>
      <c r="C305">
        <v>7</v>
      </c>
    </row>
    <row r="306" spans="1:3" x14ac:dyDescent="0.25">
      <c r="A306" s="2" t="s">
        <v>36</v>
      </c>
      <c r="B306" s="2" t="s">
        <v>12</v>
      </c>
      <c r="C306">
        <v>4</v>
      </c>
    </row>
    <row r="307" spans="1:3" x14ac:dyDescent="0.25">
      <c r="A307" s="2" t="s">
        <v>36</v>
      </c>
      <c r="B307" s="2" t="s">
        <v>90</v>
      </c>
      <c r="C307">
        <v>16</v>
      </c>
    </row>
    <row r="308" spans="1:3" x14ac:dyDescent="0.25">
      <c r="A308" s="2" t="s">
        <v>36</v>
      </c>
      <c r="B308" s="2" t="s">
        <v>8</v>
      </c>
      <c r="C308">
        <v>496</v>
      </c>
    </row>
    <row r="309" spans="1:3" x14ac:dyDescent="0.25">
      <c r="A309" s="2" t="s">
        <v>36</v>
      </c>
      <c r="B309" s="2" t="s">
        <v>9</v>
      </c>
      <c r="C309">
        <v>36</v>
      </c>
    </row>
    <row r="310" spans="1:3" x14ac:dyDescent="0.25">
      <c r="A310" s="2" t="s">
        <v>36</v>
      </c>
      <c r="B310" s="2" t="s">
        <v>10</v>
      </c>
      <c r="C310">
        <v>460</v>
      </c>
    </row>
    <row r="311" spans="1:3" x14ac:dyDescent="0.25">
      <c r="A311" s="2" t="s">
        <v>36</v>
      </c>
      <c r="B311" s="2" t="s">
        <v>11</v>
      </c>
      <c r="C311">
        <v>189</v>
      </c>
    </row>
    <row r="312" spans="1:3" x14ac:dyDescent="0.25">
      <c r="A312" s="2" t="s">
        <v>36</v>
      </c>
      <c r="B312" s="2" t="s">
        <v>12</v>
      </c>
      <c r="C312">
        <v>60</v>
      </c>
    </row>
    <row r="313" spans="1:3" x14ac:dyDescent="0.25">
      <c r="A313" s="2" t="s">
        <v>36</v>
      </c>
      <c r="B313" s="2" t="s">
        <v>90</v>
      </c>
      <c r="C313">
        <v>12</v>
      </c>
    </row>
    <row r="314" spans="1:3" x14ac:dyDescent="0.25">
      <c r="A314" s="2" t="s">
        <v>40</v>
      </c>
      <c r="B314" s="2" t="s">
        <v>8</v>
      </c>
      <c r="C314">
        <v>12</v>
      </c>
    </row>
    <row r="315" spans="1:3" x14ac:dyDescent="0.25">
      <c r="A315" s="2" t="s">
        <v>40</v>
      </c>
      <c r="B315" s="2" t="s">
        <v>9</v>
      </c>
      <c r="C315">
        <v>0</v>
      </c>
    </row>
    <row r="316" spans="1:3" x14ac:dyDescent="0.25">
      <c r="A316" s="2" t="s">
        <v>40</v>
      </c>
      <c r="B316" s="2" t="s">
        <v>10</v>
      </c>
      <c r="C316">
        <v>4</v>
      </c>
    </row>
    <row r="317" spans="1:3" x14ac:dyDescent="0.25">
      <c r="A317" s="2" t="s">
        <v>40</v>
      </c>
      <c r="B317" s="2" t="s">
        <v>11</v>
      </c>
      <c r="C317">
        <v>0</v>
      </c>
    </row>
    <row r="318" spans="1:3" x14ac:dyDescent="0.25">
      <c r="A318" s="2" t="s">
        <v>40</v>
      </c>
      <c r="B318" s="2" t="s">
        <v>12</v>
      </c>
      <c r="C318">
        <v>0</v>
      </c>
    </row>
    <row r="319" spans="1:3" x14ac:dyDescent="0.25">
      <c r="A319" s="2" t="s">
        <v>40</v>
      </c>
      <c r="B319" s="2" t="s">
        <v>90</v>
      </c>
      <c r="C319">
        <v>1</v>
      </c>
    </row>
    <row r="320" spans="1:3" x14ac:dyDescent="0.25">
      <c r="A320" s="2" t="s">
        <v>27</v>
      </c>
      <c r="B320" s="2" t="s">
        <v>8</v>
      </c>
      <c r="C320">
        <v>292</v>
      </c>
    </row>
    <row r="321" spans="1:3" x14ac:dyDescent="0.25">
      <c r="A321" s="2" t="s">
        <v>27</v>
      </c>
      <c r="B321" s="2" t="s">
        <v>9</v>
      </c>
      <c r="C321">
        <v>51</v>
      </c>
    </row>
    <row r="322" spans="1:3" x14ac:dyDescent="0.25">
      <c r="A322" s="2" t="s">
        <v>27</v>
      </c>
      <c r="B322" s="2" t="s">
        <v>10</v>
      </c>
      <c r="C322">
        <v>981</v>
      </c>
    </row>
    <row r="323" spans="1:3" x14ac:dyDescent="0.25">
      <c r="A323" s="2" t="s">
        <v>27</v>
      </c>
      <c r="B323" s="2" t="s">
        <v>11</v>
      </c>
      <c r="C323">
        <v>224</v>
      </c>
    </row>
    <row r="324" spans="1:3" x14ac:dyDescent="0.25">
      <c r="A324" s="2" t="s">
        <v>27</v>
      </c>
      <c r="B324" s="2" t="s">
        <v>12</v>
      </c>
      <c r="C324">
        <v>23</v>
      </c>
    </row>
    <row r="325" spans="1:3" x14ac:dyDescent="0.25">
      <c r="A325" s="2" t="s">
        <v>27</v>
      </c>
      <c r="B325" s="2" t="s">
        <v>90</v>
      </c>
      <c r="C325">
        <v>17</v>
      </c>
    </row>
    <row r="326" spans="1:3" x14ac:dyDescent="0.25">
      <c r="A326" s="2" t="s">
        <v>27</v>
      </c>
      <c r="B326" s="2" t="s">
        <v>8</v>
      </c>
      <c r="C326">
        <v>7</v>
      </c>
    </row>
    <row r="327" spans="1:3" x14ac:dyDescent="0.25">
      <c r="A327" s="2" t="s">
        <v>27</v>
      </c>
      <c r="B327" s="2" t="s">
        <v>9</v>
      </c>
      <c r="C327">
        <v>10</v>
      </c>
    </row>
    <row r="328" spans="1:3" x14ac:dyDescent="0.25">
      <c r="A328" s="2" t="s">
        <v>27</v>
      </c>
      <c r="B328" s="2" t="s">
        <v>10</v>
      </c>
      <c r="C328">
        <v>13</v>
      </c>
    </row>
    <row r="329" spans="1:3" x14ac:dyDescent="0.25">
      <c r="A329" s="2" t="s">
        <v>27</v>
      </c>
      <c r="B329" s="2" t="s">
        <v>11</v>
      </c>
      <c r="C329">
        <v>16</v>
      </c>
    </row>
    <row r="330" spans="1:3" x14ac:dyDescent="0.25">
      <c r="A330" s="2" t="s">
        <v>27</v>
      </c>
      <c r="B330" s="2" t="s">
        <v>12</v>
      </c>
      <c r="C330">
        <v>0</v>
      </c>
    </row>
    <row r="331" spans="1:3" x14ac:dyDescent="0.25">
      <c r="A331" s="2" t="s">
        <v>27</v>
      </c>
      <c r="B331" s="2" t="s">
        <v>90</v>
      </c>
      <c r="C331">
        <v>4</v>
      </c>
    </row>
    <row r="332" spans="1:3" x14ac:dyDescent="0.25">
      <c r="A332" s="2" t="s">
        <v>27</v>
      </c>
      <c r="B332" s="2" t="s">
        <v>8</v>
      </c>
      <c r="C332">
        <v>46</v>
      </c>
    </row>
    <row r="333" spans="1:3" x14ac:dyDescent="0.25">
      <c r="A333" s="2" t="s">
        <v>27</v>
      </c>
      <c r="B333" s="2" t="s">
        <v>9</v>
      </c>
      <c r="C333">
        <v>0</v>
      </c>
    </row>
    <row r="334" spans="1:3" x14ac:dyDescent="0.25">
      <c r="A334" s="2" t="s">
        <v>27</v>
      </c>
      <c r="B334" s="2" t="s">
        <v>10</v>
      </c>
      <c r="C334">
        <v>12</v>
      </c>
    </row>
    <row r="335" spans="1:3" x14ac:dyDescent="0.25">
      <c r="A335" s="2" t="s">
        <v>27</v>
      </c>
      <c r="B335" s="2" t="s">
        <v>11</v>
      </c>
      <c r="C335">
        <v>0</v>
      </c>
    </row>
    <row r="336" spans="1:3" x14ac:dyDescent="0.25">
      <c r="A336" s="2" t="s">
        <v>27</v>
      </c>
      <c r="B336" s="2" t="s">
        <v>12</v>
      </c>
      <c r="C336">
        <v>2</v>
      </c>
    </row>
    <row r="337" spans="1:3" x14ac:dyDescent="0.25">
      <c r="A337" s="2" t="s">
        <v>27</v>
      </c>
      <c r="B337" s="2" t="s">
        <v>90</v>
      </c>
      <c r="C337">
        <v>23</v>
      </c>
    </row>
    <row r="338" spans="1:3" x14ac:dyDescent="0.25">
      <c r="A338" s="2" t="s">
        <v>37</v>
      </c>
      <c r="B338" s="2" t="s">
        <v>8</v>
      </c>
      <c r="C338">
        <v>34</v>
      </c>
    </row>
    <row r="339" spans="1:3" x14ac:dyDescent="0.25">
      <c r="A339" s="2" t="s">
        <v>37</v>
      </c>
      <c r="B339" s="2" t="s">
        <v>9</v>
      </c>
      <c r="C339">
        <v>0</v>
      </c>
    </row>
    <row r="340" spans="1:3" x14ac:dyDescent="0.25">
      <c r="A340" s="2" t="s">
        <v>37</v>
      </c>
      <c r="B340" s="2" t="s">
        <v>10</v>
      </c>
      <c r="C340">
        <v>7</v>
      </c>
    </row>
    <row r="341" spans="1:3" x14ac:dyDescent="0.25">
      <c r="A341" s="2" t="s">
        <v>37</v>
      </c>
      <c r="B341" s="2" t="s">
        <v>11</v>
      </c>
      <c r="C341">
        <v>0</v>
      </c>
    </row>
    <row r="342" spans="1:3" x14ac:dyDescent="0.25">
      <c r="A342" s="2" t="s">
        <v>37</v>
      </c>
      <c r="B342" s="2" t="s">
        <v>12</v>
      </c>
      <c r="C342">
        <v>0</v>
      </c>
    </row>
    <row r="343" spans="1:3" x14ac:dyDescent="0.25">
      <c r="A343" s="2" t="s">
        <v>37</v>
      </c>
      <c r="B343" s="2" t="s">
        <v>90</v>
      </c>
      <c r="C343">
        <v>0</v>
      </c>
    </row>
    <row r="344" spans="1:3" x14ac:dyDescent="0.25">
      <c r="A344" s="2" t="s">
        <v>40</v>
      </c>
      <c r="B344" s="2" t="s">
        <v>8</v>
      </c>
      <c r="C344">
        <v>167</v>
      </c>
    </row>
    <row r="345" spans="1:3" x14ac:dyDescent="0.25">
      <c r="A345" s="2" t="s">
        <v>40</v>
      </c>
      <c r="B345" s="2" t="s">
        <v>9</v>
      </c>
      <c r="C345">
        <v>0</v>
      </c>
    </row>
    <row r="346" spans="1:3" x14ac:dyDescent="0.25">
      <c r="A346" s="2" t="s">
        <v>40</v>
      </c>
      <c r="B346" s="2" t="s">
        <v>10</v>
      </c>
      <c r="C346">
        <v>43</v>
      </c>
    </row>
    <row r="347" spans="1:3" x14ac:dyDescent="0.25">
      <c r="A347" s="2" t="s">
        <v>40</v>
      </c>
      <c r="B347" s="2" t="s">
        <v>11</v>
      </c>
      <c r="C347">
        <v>6</v>
      </c>
    </row>
    <row r="348" spans="1:3" x14ac:dyDescent="0.25">
      <c r="A348" s="2" t="s">
        <v>40</v>
      </c>
      <c r="B348" s="2" t="s">
        <v>12</v>
      </c>
      <c r="C348">
        <v>2</v>
      </c>
    </row>
    <row r="349" spans="1:3" x14ac:dyDescent="0.25">
      <c r="A349" s="2" t="s">
        <v>40</v>
      </c>
      <c r="B349" s="2" t="s">
        <v>90</v>
      </c>
      <c r="C349">
        <v>13</v>
      </c>
    </row>
    <row r="350" spans="1:3" x14ac:dyDescent="0.25">
      <c r="A350" s="2" t="s">
        <v>40</v>
      </c>
      <c r="B350" s="2" t="s">
        <v>8</v>
      </c>
      <c r="C350">
        <v>318</v>
      </c>
    </row>
    <row r="351" spans="1:3" x14ac:dyDescent="0.25">
      <c r="A351" s="2" t="s">
        <v>40</v>
      </c>
      <c r="B351" s="2" t="s">
        <v>9</v>
      </c>
      <c r="C351">
        <v>8</v>
      </c>
    </row>
    <row r="352" spans="1:3" x14ac:dyDescent="0.25">
      <c r="A352" s="2" t="s">
        <v>40</v>
      </c>
      <c r="B352" s="2" t="s">
        <v>10</v>
      </c>
      <c r="C352">
        <v>407</v>
      </c>
    </row>
    <row r="353" spans="1:3" x14ac:dyDescent="0.25">
      <c r="A353" s="2" t="s">
        <v>40</v>
      </c>
      <c r="B353" s="2" t="s">
        <v>11</v>
      </c>
      <c r="C353">
        <v>150</v>
      </c>
    </row>
    <row r="354" spans="1:3" x14ac:dyDescent="0.25">
      <c r="A354" s="2" t="s">
        <v>40</v>
      </c>
      <c r="B354" s="2" t="s">
        <v>12</v>
      </c>
      <c r="C354">
        <v>35</v>
      </c>
    </row>
    <row r="355" spans="1:3" x14ac:dyDescent="0.25">
      <c r="A355" s="2" t="s">
        <v>40</v>
      </c>
      <c r="B355" s="2" t="s">
        <v>90</v>
      </c>
      <c r="C355">
        <v>8</v>
      </c>
    </row>
    <row r="356" spans="1:3" x14ac:dyDescent="0.25">
      <c r="A356" s="2" t="s">
        <v>27</v>
      </c>
      <c r="B356" s="2" t="s">
        <v>8</v>
      </c>
      <c r="C356">
        <v>522</v>
      </c>
    </row>
    <row r="357" spans="1:3" x14ac:dyDescent="0.25">
      <c r="A357" s="2" t="s">
        <v>27</v>
      </c>
      <c r="B357" s="2" t="s">
        <v>9</v>
      </c>
      <c r="C357">
        <v>0</v>
      </c>
    </row>
    <row r="358" spans="1:3" x14ac:dyDescent="0.25">
      <c r="A358" s="2" t="s">
        <v>27</v>
      </c>
      <c r="B358" s="2" t="s">
        <v>10</v>
      </c>
      <c r="C358">
        <v>257</v>
      </c>
    </row>
    <row r="359" spans="1:3" x14ac:dyDescent="0.25">
      <c r="A359" s="2" t="s">
        <v>27</v>
      </c>
      <c r="B359" s="2" t="s">
        <v>11</v>
      </c>
      <c r="C359">
        <v>32</v>
      </c>
    </row>
    <row r="360" spans="1:3" x14ac:dyDescent="0.25">
      <c r="A360" s="2" t="s">
        <v>27</v>
      </c>
      <c r="B360" s="2" t="s">
        <v>12</v>
      </c>
      <c r="C360">
        <v>16</v>
      </c>
    </row>
    <row r="361" spans="1:3" x14ac:dyDescent="0.25">
      <c r="A361" s="2" t="s">
        <v>27</v>
      </c>
      <c r="B361" s="2" t="s">
        <v>90</v>
      </c>
      <c r="C361">
        <v>66</v>
      </c>
    </row>
    <row r="362" spans="1:3" x14ac:dyDescent="0.25">
      <c r="A362" s="2" t="s">
        <v>27</v>
      </c>
      <c r="B362" s="2" t="s">
        <v>8</v>
      </c>
      <c r="C362">
        <v>67</v>
      </c>
    </row>
    <row r="363" spans="1:3" x14ac:dyDescent="0.25">
      <c r="A363" s="2" t="s">
        <v>27</v>
      </c>
      <c r="B363" s="2" t="s">
        <v>9</v>
      </c>
      <c r="C363">
        <v>11</v>
      </c>
    </row>
    <row r="364" spans="1:3" x14ac:dyDescent="0.25">
      <c r="A364" s="2" t="s">
        <v>27</v>
      </c>
      <c r="B364" s="2" t="s">
        <v>10</v>
      </c>
      <c r="C364">
        <v>26</v>
      </c>
    </row>
    <row r="365" spans="1:3" x14ac:dyDescent="0.25">
      <c r="A365" s="2" t="s">
        <v>27</v>
      </c>
      <c r="B365" s="2" t="s">
        <v>11</v>
      </c>
      <c r="C365">
        <v>4</v>
      </c>
    </row>
    <row r="366" spans="1:3" x14ac:dyDescent="0.25">
      <c r="A366" s="2" t="s">
        <v>27</v>
      </c>
      <c r="B366" s="2" t="s">
        <v>12</v>
      </c>
      <c r="C366">
        <v>3</v>
      </c>
    </row>
    <row r="367" spans="1:3" x14ac:dyDescent="0.25">
      <c r="A367" s="2" t="s">
        <v>27</v>
      </c>
      <c r="B367" s="2" t="s">
        <v>90</v>
      </c>
      <c r="C367">
        <v>262</v>
      </c>
    </row>
    <row r="368" spans="1:3" x14ac:dyDescent="0.25">
      <c r="A368" s="2" t="s">
        <v>27</v>
      </c>
      <c r="B368" s="2" t="s">
        <v>8</v>
      </c>
      <c r="C368">
        <v>28</v>
      </c>
    </row>
    <row r="369" spans="1:3" x14ac:dyDescent="0.25">
      <c r="A369" s="2" t="s">
        <v>27</v>
      </c>
      <c r="B369" s="2" t="s">
        <v>9</v>
      </c>
      <c r="C369">
        <v>0</v>
      </c>
    </row>
    <row r="370" spans="1:3" x14ac:dyDescent="0.25">
      <c r="A370" s="2" t="s">
        <v>27</v>
      </c>
      <c r="B370" s="2" t="s">
        <v>10</v>
      </c>
      <c r="C370">
        <v>4</v>
      </c>
    </row>
    <row r="371" spans="1:3" x14ac:dyDescent="0.25">
      <c r="A371" s="2" t="s">
        <v>27</v>
      </c>
      <c r="B371" s="2" t="s">
        <v>11</v>
      </c>
      <c r="C371">
        <v>0</v>
      </c>
    </row>
    <row r="372" spans="1:3" x14ac:dyDescent="0.25">
      <c r="A372" s="2" t="s">
        <v>27</v>
      </c>
      <c r="B372" s="2" t="s">
        <v>12</v>
      </c>
      <c r="C372">
        <v>0</v>
      </c>
    </row>
    <row r="373" spans="1:3" x14ac:dyDescent="0.25">
      <c r="A373" s="2" t="s">
        <v>27</v>
      </c>
      <c r="B373" s="2" t="s">
        <v>90</v>
      </c>
      <c r="C373">
        <v>0</v>
      </c>
    </row>
    <row r="374" spans="1:3" x14ac:dyDescent="0.25">
      <c r="A374" s="2" t="s">
        <v>27</v>
      </c>
      <c r="B374" s="2" t="s">
        <v>8</v>
      </c>
      <c r="C374">
        <v>58</v>
      </c>
    </row>
    <row r="375" spans="1:3" x14ac:dyDescent="0.25">
      <c r="A375" s="2" t="s">
        <v>27</v>
      </c>
      <c r="B375" s="2" t="s">
        <v>9</v>
      </c>
      <c r="C375">
        <v>0</v>
      </c>
    </row>
    <row r="376" spans="1:3" x14ac:dyDescent="0.25">
      <c r="A376" s="2" t="s">
        <v>27</v>
      </c>
      <c r="B376" s="2" t="s">
        <v>10</v>
      </c>
      <c r="C376">
        <v>18</v>
      </c>
    </row>
    <row r="377" spans="1:3" x14ac:dyDescent="0.25">
      <c r="A377" s="2" t="s">
        <v>27</v>
      </c>
      <c r="B377" s="2" t="s">
        <v>11</v>
      </c>
      <c r="C377">
        <v>2</v>
      </c>
    </row>
    <row r="378" spans="1:3" x14ac:dyDescent="0.25">
      <c r="A378" s="2" t="s">
        <v>27</v>
      </c>
      <c r="B378" s="2" t="s">
        <v>12</v>
      </c>
      <c r="C378">
        <v>0</v>
      </c>
    </row>
    <row r="379" spans="1:3" x14ac:dyDescent="0.25">
      <c r="A379" s="2" t="s">
        <v>27</v>
      </c>
      <c r="B379" s="2" t="s">
        <v>90</v>
      </c>
      <c r="C379">
        <v>10</v>
      </c>
    </row>
    <row r="380" spans="1:3" x14ac:dyDescent="0.25">
      <c r="A380" s="2" t="s">
        <v>27</v>
      </c>
      <c r="B380" s="2" t="s">
        <v>8</v>
      </c>
      <c r="C380">
        <v>2</v>
      </c>
    </row>
    <row r="381" spans="1:3" x14ac:dyDescent="0.25">
      <c r="A381" s="2" t="s">
        <v>27</v>
      </c>
      <c r="B381" s="2" t="s">
        <v>9</v>
      </c>
      <c r="C381">
        <v>4</v>
      </c>
    </row>
    <row r="382" spans="1:3" x14ac:dyDescent="0.25">
      <c r="A382" s="2" t="s">
        <v>27</v>
      </c>
      <c r="B382" s="2" t="s">
        <v>10</v>
      </c>
      <c r="C382">
        <v>9</v>
      </c>
    </row>
    <row r="383" spans="1:3" x14ac:dyDescent="0.25">
      <c r="A383" s="2" t="s">
        <v>27</v>
      </c>
      <c r="B383" s="2" t="s">
        <v>11</v>
      </c>
      <c r="C383">
        <v>0</v>
      </c>
    </row>
    <row r="384" spans="1:3" x14ac:dyDescent="0.25">
      <c r="A384" s="2" t="s">
        <v>27</v>
      </c>
      <c r="B384" s="2" t="s">
        <v>12</v>
      </c>
      <c r="C384">
        <v>4</v>
      </c>
    </row>
    <row r="385" spans="1:3" x14ac:dyDescent="0.25">
      <c r="A385" s="2" t="s">
        <v>27</v>
      </c>
      <c r="B385" s="2" t="s">
        <v>90</v>
      </c>
      <c r="C385">
        <v>5</v>
      </c>
    </row>
    <row r="386" spans="1:3" x14ac:dyDescent="0.25">
      <c r="A386" s="2" t="s">
        <v>33</v>
      </c>
      <c r="B386" s="2" t="s">
        <v>8</v>
      </c>
      <c r="C386">
        <v>229</v>
      </c>
    </row>
    <row r="387" spans="1:3" x14ac:dyDescent="0.25">
      <c r="A387" s="2" t="s">
        <v>33</v>
      </c>
      <c r="B387" s="2" t="s">
        <v>9</v>
      </c>
      <c r="C387">
        <v>7</v>
      </c>
    </row>
    <row r="388" spans="1:3" x14ac:dyDescent="0.25">
      <c r="A388" s="2" t="s">
        <v>33</v>
      </c>
      <c r="B388" s="2" t="s">
        <v>10</v>
      </c>
      <c r="C388">
        <v>140</v>
      </c>
    </row>
    <row r="389" spans="1:3" x14ac:dyDescent="0.25">
      <c r="A389" s="2" t="s">
        <v>33</v>
      </c>
      <c r="B389" s="2" t="s">
        <v>11</v>
      </c>
      <c r="C389">
        <v>10</v>
      </c>
    </row>
    <row r="390" spans="1:3" x14ac:dyDescent="0.25">
      <c r="A390" s="2" t="s">
        <v>33</v>
      </c>
      <c r="B390" s="2" t="s">
        <v>12</v>
      </c>
      <c r="C390">
        <v>3</v>
      </c>
    </row>
    <row r="391" spans="1:3" x14ac:dyDescent="0.25">
      <c r="A391" s="2" t="s">
        <v>33</v>
      </c>
      <c r="B391" s="2" t="s">
        <v>90</v>
      </c>
      <c r="C391">
        <v>11</v>
      </c>
    </row>
    <row r="392" spans="1:3" x14ac:dyDescent="0.25">
      <c r="A392" s="2" t="s">
        <v>27</v>
      </c>
      <c r="B392" s="2" t="s">
        <v>8</v>
      </c>
      <c r="C392">
        <v>14</v>
      </c>
    </row>
    <row r="393" spans="1:3" x14ac:dyDescent="0.25">
      <c r="A393" s="2" t="s">
        <v>27</v>
      </c>
      <c r="B393" s="2" t="s">
        <v>9</v>
      </c>
      <c r="C393">
        <v>0</v>
      </c>
    </row>
    <row r="394" spans="1:3" x14ac:dyDescent="0.25">
      <c r="A394" s="2" t="s">
        <v>27</v>
      </c>
      <c r="B394" s="2" t="s">
        <v>10</v>
      </c>
      <c r="C394">
        <v>16</v>
      </c>
    </row>
    <row r="395" spans="1:3" x14ac:dyDescent="0.25">
      <c r="A395" s="2" t="s">
        <v>27</v>
      </c>
      <c r="B395" s="2" t="s">
        <v>11</v>
      </c>
      <c r="C395">
        <v>0</v>
      </c>
    </row>
    <row r="396" spans="1:3" x14ac:dyDescent="0.25">
      <c r="A396" s="2" t="s">
        <v>27</v>
      </c>
      <c r="B396" s="2" t="s">
        <v>12</v>
      </c>
      <c r="C396">
        <v>0</v>
      </c>
    </row>
    <row r="397" spans="1:3" x14ac:dyDescent="0.25">
      <c r="A397" s="2" t="s">
        <v>27</v>
      </c>
      <c r="B397" s="2" t="s">
        <v>90</v>
      </c>
      <c r="C397">
        <v>6</v>
      </c>
    </row>
    <row r="398" spans="1:3" x14ac:dyDescent="0.25">
      <c r="A398" s="2" t="s">
        <v>33</v>
      </c>
      <c r="B398" s="2" t="s">
        <v>8</v>
      </c>
      <c r="C398">
        <v>622</v>
      </c>
    </row>
    <row r="399" spans="1:3" x14ac:dyDescent="0.25">
      <c r="A399" s="2" t="s">
        <v>33</v>
      </c>
      <c r="B399" s="2" t="s">
        <v>9</v>
      </c>
      <c r="C399">
        <v>7</v>
      </c>
    </row>
    <row r="400" spans="1:3" x14ac:dyDescent="0.25">
      <c r="A400" s="2" t="s">
        <v>33</v>
      </c>
      <c r="B400" s="2" t="s">
        <v>10</v>
      </c>
      <c r="C400">
        <v>115</v>
      </c>
    </row>
    <row r="401" spans="1:3" x14ac:dyDescent="0.25">
      <c r="A401" s="2" t="s">
        <v>33</v>
      </c>
      <c r="B401" s="2" t="s">
        <v>11</v>
      </c>
      <c r="C401">
        <v>30</v>
      </c>
    </row>
    <row r="402" spans="1:3" x14ac:dyDescent="0.25">
      <c r="A402" s="2" t="s">
        <v>33</v>
      </c>
      <c r="B402" s="2" t="s">
        <v>12</v>
      </c>
      <c r="C402">
        <v>0</v>
      </c>
    </row>
    <row r="403" spans="1:3" x14ac:dyDescent="0.25">
      <c r="A403" s="2" t="s">
        <v>33</v>
      </c>
      <c r="B403" s="2" t="s">
        <v>90</v>
      </c>
      <c r="C403">
        <v>15</v>
      </c>
    </row>
    <row r="404" spans="1:3" x14ac:dyDescent="0.25">
      <c r="A404" s="2" t="s">
        <v>37</v>
      </c>
      <c r="B404" s="2" t="s">
        <v>8</v>
      </c>
      <c r="C404">
        <v>362</v>
      </c>
    </row>
    <row r="405" spans="1:3" x14ac:dyDescent="0.25">
      <c r="A405" s="2" t="s">
        <v>37</v>
      </c>
      <c r="B405" s="2" t="s">
        <v>9</v>
      </c>
      <c r="C405">
        <v>50</v>
      </c>
    </row>
    <row r="406" spans="1:3" x14ac:dyDescent="0.25">
      <c r="A406" s="2" t="s">
        <v>37</v>
      </c>
      <c r="B406" s="2" t="s">
        <v>10</v>
      </c>
      <c r="C406">
        <v>431</v>
      </c>
    </row>
    <row r="407" spans="1:3" x14ac:dyDescent="0.25">
      <c r="A407" s="2" t="s">
        <v>37</v>
      </c>
      <c r="B407" s="2" t="s">
        <v>11</v>
      </c>
      <c r="C407">
        <v>134</v>
      </c>
    </row>
    <row r="408" spans="1:3" x14ac:dyDescent="0.25">
      <c r="A408" s="2" t="s">
        <v>37</v>
      </c>
      <c r="B408" s="2" t="s">
        <v>12</v>
      </c>
      <c r="C408">
        <v>35</v>
      </c>
    </row>
    <row r="409" spans="1:3" x14ac:dyDescent="0.25">
      <c r="A409" s="2" t="s">
        <v>37</v>
      </c>
      <c r="B409" s="2" t="s">
        <v>90</v>
      </c>
      <c r="C409">
        <v>54</v>
      </c>
    </row>
    <row r="410" spans="1:3" x14ac:dyDescent="0.25">
      <c r="A410" s="2" t="s">
        <v>27</v>
      </c>
      <c r="B410" s="2" t="s">
        <v>8</v>
      </c>
      <c r="C410">
        <v>38</v>
      </c>
    </row>
    <row r="411" spans="1:3" x14ac:dyDescent="0.25">
      <c r="A411" s="2" t="s">
        <v>27</v>
      </c>
      <c r="B411" s="2" t="s">
        <v>9</v>
      </c>
      <c r="C411">
        <v>4</v>
      </c>
    </row>
    <row r="412" spans="1:3" x14ac:dyDescent="0.25">
      <c r="A412" s="2" t="s">
        <v>27</v>
      </c>
      <c r="B412" s="2" t="s">
        <v>10</v>
      </c>
      <c r="C412">
        <v>22</v>
      </c>
    </row>
    <row r="413" spans="1:3" x14ac:dyDescent="0.25">
      <c r="A413" s="2" t="s">
        <v>27</v>
      </c>
      <c r="B413" s="2" t="s">
        <v>11</v>
      </c>
      <c r="C413">
        <v>3</v>
      </c>
    </row>
    <row r="414" spans="1:3" x14ac:dyDescent="0.25">
      <c r="A414" s="2" t="s">
        <v>27</v>
      </c>
      <c r="B414" s="2" t="s">
        <v>12</v>
      </c>
      <c r="C414">
        <v>3</v>
      </c>
    </row>
    <row r="415" spans="1:3" x14ac:dyDescent="0.25">
      <c r="A415" s="2" t="s">
        <v>27</v>
      </c>
      <c r="B415" s="2" t="s">
        <v>90</v>
      </c>
      <c r="C415">
        <v>3</v>
      </c>
    </row>
    <row r="416" spans="1:3" x14ac:dyDescent="0.25">
      <c r="A416" s="2" t="s">
        <v>27</v>
      </c>
      <c r="B416" s="2" t="s">
        <v>8</v>
      </c>
      <c r="C416">
        <v>38</v>
      </c>
    </row>
    <row r="417" spans="1:3" x14ac:dyDescent="0.25">
      <c r="A417" s="2" t="s">
        <v>27</v>
      </c>
      <c r="B417" s="2" t="s">
        <v>9</v>
      </c>
      <c r="C417">
        <v>4</v>
      </c>
    </row>
    <row r="418" spans="1:3" x14ac:dyDescent="0.25">
      <c r="A418" s="2" t="s">
        <v>27</v>
      </c>
      <c r="B418" s="2" t="s">
        <v>10</v>
      </c>
      <c r="C418">
        <v>22</v>
      </c>
    </row>
    <row r="419" spans="1:3" x14ac:dyDescent="0.25">
      <c r="A419" s="2" t="s">
        <v>27</v>
      </c>
      <c r="B419" s="2" t="s">
        <v>11</v>
      </c>
      <c r="C419">
        <v>3</v>
      </c>
    </row>
    <row r="420" spans="1:3" x14ac:dyDescent="0.25">
      <c r="A420" s="2" t="s">
        <v>27</v>
      </c>
      <c r="B420" s="2" t="s">
        <v>12</v>
      </c>
      <c r="C420">
        <v>3</v>
      </c>
    </row>
    <row r="421" spans="1:3" x14ac:dyDescent="0.25">
      <c r="A421" s="2" t="s">
        <v>27</v>
      </c>
      <c r="B421" s="2" t="s">
        <v>90</v>
      </c>
      <c r="C421">
        <v>3</v>
      </c>
    </row>
    <row r="422" spans="1:3" x14ac:dyDescent="0.25">
      <c r="A422" s="2" t="s">
        <v>29</v>
      </c>
      <c r="B422" s="2" t="s">
        <v>8</v>
      </c>
      <c r="C422">
        <v>1074</v>
      </c>
    </row>
    <row r="423" spans="1:3" x14ac:dyDescent="0.25">
      <c r="A423" s="2" t="s">
        <v>29</v>
      </c>
      <c r="B423" s="2" t="s">
        <v>9</v>
      </c>
      <c r="C423">
        <v>37</v>
      </c>
    </row>
    <row r="424" spans="1:3" x14ac:dyDescent="0.25">
      <c r="A424" s="2" t="s">
        <v>29</v>
      </c>
      <c r="B424" s="2" t="s">
        <v>10</v>
      </c>
      <c r="C424">
        <v>518</v>
      </c>
    </row>
    <row r="425" spans="1:3" x14ac:dyDescent="0.25">
      <c r="A425" s="2" t="s">
        <v>29</v>
      </c>
      <c r="B425" s="2" t="s">
        <v>11</v>
      </c>
      <c r="C425">
        <v>193</v>
      </c>
    </row>
    <row r="426" spans="1:3" x14ac:dyDescent="0.25">
      <c r="A426" s="2" t="s">
        <v>29</v>
      </c>
      <c r="B426" s="2" t="s">
        <v>12</v>
      </c>
      <c r="C426">
        <v>92</v>
      </c>
    </row>
    <row r="427" spans="1:3" x14ac:dyDescent="0.25">
      <c r="A427" s="2" t="s">
        <v>29</v>
      </c>
      <c r="B427" s="2" t="s">
        <v>90</v>
      </c>
      <c r="C427">
        <v>129</v>
      </c>
    </row>
    <row r="428" spans="1:3" x14ac:dyDescent="0.25">
      <c r="A428" s="2" t="s">
        <v>40</v>
      </c>
      <c r="B428" s="2" t="s">
        <v>8</v>
      </c>
      <c r="C428">
        <v>983</v>
      </c>
    </row>
    <row r="429" spans="1:3" x14ac:dyDescent="0.25">
      <c r="A429" s="2" t="s">
        <v>40</v>
      </c>
      <c r="B429" s="2" t="s">
        <v>9</v>
      </c>
      <c r="C429">
        <v>76</v>
      </c>
    </row>
    <row r="430" spans="1:3" x14ac:dyDescent="0.25">
      <c r="A430" s="2" t="s">
        <v>40</v>
      </c>
      <c r="B430" s="2" t="s">
        <v>10</v>
      </c>
      <c r="C430">
        <v>184</v>
      </c>
    </row>
    <row r="431" spans="1:3" x14ac:dyDescent="0.25">
      <c r="A431" s="2" t="s">
        <v>40</v>
      </c>
      <c r="B431" s="2" t="s">
        <v>11</v>
      </c>
      <c r="C431">
        <v>180</v>
      </c>
    </row>
    <row r="432" spans="1:3" x14ac:dyDescent="0.25">
      <c r="A432" s="2" t="s">
        <v>40</v>
      </c>
      <c r="B432" s="2" t="s">
        <v>12</v>
      </c>
      <c r="C432">
        <v>138</v>
      </c>
    </row>
    <row r="433" spans="1:3" x14ac:dyDescent="0.25">
      <c r="A433" s="2" t="s">
        <v>40</v>
      </c>
      <c r="B433" s="2" t="s">
        <v>90</v>
      </c>
      <c r="C433">
        <v>27</v>
      </c>
    </row>
    <row r="434" spans="1:3" x14ac:dyDescent="0.25">
      <c r="A434" s="2" t="s">
        <v>27</v>
      </c>
      <c r="B434" s="2" t="s">
        <v>8</v>
      </c>
      <c r="C434">
        <v>262</v>
      </c>
    </row>
    <row r="435" spans="1:3" x14ac:dyDescent="0.25">
      <c r="A435" s="2" t="s">
        <v>27</v>
      </c>
      <c r="B435" s="2" t="s">
        <v>9</v>
      </c>
      <c r="C435">
        <v>6</v>
      </c>
    </row>
    <row r="436" spans="1:3" x14ac:dyDescent="0.25">
      <c r="A436" s="2" t="s">
        <v>27</v>
      </c>
      <c r="B436" s="2" t="s">
        <v>10</v>
      </c>
      <c r="C436">
        <v>61</v>
      </c>
    </row>
    <row r="437" spans="1:3" x14ac:dyDescent="0.25">
      <c r="A437" s="2" t="s">
        <v>27</v>
      </c>
      <c r="B437" s="2" t="s">
        <v>11</v>
      </c>
      <c r="C437">
        <v>0</v>
      </c>
    </row>
    <row r="438" spans="1:3" x14ac:dyDescent="0.25">
      <c r="A438" s="2" t="s">
        <v>27</v>
      </c>
      <c r="B438" s="2" t="s">
        <v>12</v>
      </c>
      <c r="C438">
        <v>10</v>
      </c>
    </row>
    <row r="439" spans="1:3" x14ac:dyDescent="0.25">
      <c r="A439" s="2" t="s">
        <v>27</v>
      </c>
      <c r="B439" s="2" t="s">
        <v>90</v>
      </c>
      <c r="C439">
        <v>102</v>
      </c>
    </row>
    <row r="440" spans="1:3" x14ac:dyDescent="0.25">
      <c r="A440" s="2" t="s">
        <v>37</v>
      </c>
      <c r="B440" s="2" t="s">
        <v>8</v>
      </c>
      <c r="C440">
        <v>3</v>
      </c>
    </row>
    <row r="441" spans="1:3" x14ac:dyDescent="0.25">
      <c r="A441" s="2" t="s">
        <v>37</v>
      </c>
      <c r="B441" s="2" t="s">
        <v>9</v>
      </c>
      <c r="C441">
        <v>17</v>
      </c>
    </row>
    <row r="442" spans="1:3" x14ac:dyDescent="0.25">
      <c r="A442" s="2" t="s">
        <v>37</v>
      </c>
      <c r="B442" s="2" t="s">
        <v>10</v>
      </c>
      <c r="C442">
        <v>26</v>
      </c>
    </row>
    <row r="443" spans="1:3" x14ac:dyDescent="0.25">
      <c r="A443" s="2" t="s">
        <v>37</v>
      </c>
      <c r="B443" s="2" t="s">
        <v>11</v>
      </c>
      <c r="C443">
        <v>20</v>
      </c>
    </row>
    <row r="444" spans="1:3" x14ac:dyDescent="0.25">
      <c r="A444" s="2" t="s">
        <v>37</v>
      </c>
      <c r="B444" s="2" t="s">
        <v>12</v>
      </c>
      <c r="C444">
        <v>1</v>
      </c>
    </row>
    <row r="445" spans="1:3" x14ac:dyDescent="0.25">
      <c r="A445" s="2" t="s">
        <v>37</v>
      </c>
      <c r="B445" s="2" t="s">
        <v>90</v>
      </c>
      <c r="C445">
        <v>39</v>
      </c>
    </row>
    <row r="446" spans="1:3" x14ac:dyDescent="0.25">
      <c r="A446" s="2" t="s">
        <v>40</v>
      </c>
      <c r="B446" s="2" t="s">
        <v>8</v>
      </c>
      <c r="C446">
        <v>739</v>
      </c>
    </row>
    <row r="447" spans="1:3" x14ac:dyDescent="0.25">
      <c r="A447" s="2" t="s">
        <v>40</v>
      </c>
      <c r="B447" s="2" t="s">
        <v>9</v>
      </c>
      <c r="C447">
        <v>107</v>
      </c>
    </row>
    <row r="448" spans="1:3" x14ac:dyDescent="0.25">
      <c r="A448" s="2" t="s">
        <v>40</v>
      </c>
      <c r="B448" s="2" t="s">
        <v>10</v>
      </c>
      <c r="C448">
        <v>309</v>
      </c>
    </row>
    <row r="449" spans="1:3" x14ac:dyDescent="0.25">
      <c r="A449" s="2" t="s">
        <v>40</v>
      </c>
      <c r="B449" s="2" t="s">
        <v>11</v>
      </c>
      <c r="C449">
        <v>140</v>
      </c>
    </row>
    <row r="450" spans="1:3" x14ac:dyDescent="0.25">
      <c r="A450" s="2" t="s">
        <v>40</v>
      </c>
      <c r="B450" s="2" t="s">
        <v>12</v>
      </c>
      <c r="C450">
        <v>80</v>
      </c>
    </row>
    <row r="451" spans="1:3" x14ac:dyDescent="0.25">
      <c r="A451" s="2" t="s">
        <v>40</v>
      </c>
      <c r="B451" s="2" t="s">
        <v>90</v>
      </c>
      <c r="C451">
        <v>35</v>
      </c>
    </row>
    <row r="452" spans="1:3" x14ac:dyDescent="0.25">
      <c r="A452" s="2" t="s">
        <v>27</v>
      </c>
      <c r="B452" s="2" t="s">
        <v>8</v>
      </c>
      <c r="C452">
        <v>610</v>
      </c>
    </row>
    <row r="453" spans="1:3" x14ac:dyDescent="0.25">
      <c r="A453" s="2" t="s">
        <v>27</v>
      </c>
      <c r="B453" s="2" t="s">
        <v>9</v>
      </c>
      <c r="C453">
        <v>105</v>
      </c>
    </row>
    <row r="454" spans="1:3" x14ac:dyDescent="0.25">
      <c r="A454" s="2" t="s">
        <v>27</v>
      </c>
      <c r="B454" s="2" t="s">
        <v>10</v>
      </c>
      <c r="C454">
        <v>125</v>
      </c>
    </row>
    <row r="455" spans="1:3" x14ac:dyDescent="0.25">
      <c r="A455" s="2" t="s">
        <v>27</v>
      </c>
      <c r="B455" s="2" t="s">
        <v>11</v>
      </c>
      <c r="C455">
        <v>137</v>
      </c>
    </row>
    <row r="456" spans="1:3" x14ac:dyDescent="0.25">
      <c r="A456" s="2" t="s">
        <v>27</v>
      </c>
      <c r="B456" s="2" t="s">
        <v>12</v>
      </c>
      <c r="C456">
        <v>42</v>
      </c>
    </row>
    <row r="457" spans="1:3" x14ac:dyDescent="0.25">
      <c r="A457" s="2" t="s">
        <v>27</v>
      </c>
      <c r="B457" s="2" t="s">
        <v>90</v>
      </c>
      <c r="C457">
        <v>21</v>
      </c>
    </row>
    <row r="458" spans="1:3" x14ac:dyDescent="0.25">
      <c r="A458" s="2" t="s">
        <v>40</v>
      </c>
      <c r="B458" s="2" t="s">
        <v>8</v>
      </c>
      <c r="C458">
        <v>50</v>
      </c>
    </row>
    <row r="459" spans="1:3" x14ac:dyDescent="0.25">
      <c r="A459" s="2" t="s">
        <v>40</v>
      </c>
      <c r="B459" s="2" t="s">
        <v>9</v>
      </c>
      <c r="C459">
        <v>4</v>
      </c>
    </row>
    <row r="460" spans="1:3" x14ac:dyDescent="0.25">
      <c r="A460" s="2" t="s">
        <v>40</v>
      </c>
      <c r="B460" s="2" t="s">
        <v>10</v>
      </c>
      <c r="C460">
        <v>28</v>
      </c>
    </row>
    <row r="461" spans="1:3" x14ac:dyDescent="0.25">
      <c r="A461" s="2" t="s">
        <v>40</v>
      </c>
      <c r="B461" s="2" t="s">
        <v>11</v>
      </c>
      <c r="C461">
        <v>6</v>
      </c>
    </row>
    <row r="462" spans="1:3" x14ac:dyDescent="0.25">
      <c r="A462" s="2" t="s">
        <v>40</v>
      </c>
      <c r="B462" s="2" t="s">
        <v>12</v>
      </c>
      <c r="C462">
        <v>3</v>
      </c>
    </row>
    <row r="463" spans="1:3" x14ac:dyDescent="0.25">
      <c r="A463" s="2" t="s">
        <v>40</v>
      </c>
      <c r="B463" s="2" t="s">
        <v>90</v>
      </c>
      <c r="C463">
        <v>26</v>
      </c>
    </row>
    <row r="464" spans="1:3" x14ac:dyDescent="0.25">
      <c r="A464" s="2" t="s">
        <v>27</v>
      </c>
      <c r="B464" s="2" t="s">
        <v>8</v>
      </c>
      <c r="C464">
        <v>1285</v>
      </c>
    </row>
    <row r="465" spans="1:3" x14ac:dyDescent="0.25">
      <c r="A465" s="2" t="s">
        <v>27</v>
      </c>
      <c r="B465" s="2" t="s">
        <v>9</v>
      </c>
      <c r="C465">
        <v>105</v>
      </c>
    </row>
    <row r="466" spans="1:3" x14ac:dyDescent="0.25">
      <c r="A466" s="2" t="s">
        <v>27</v>
      </c>
      <c r="B466" s="2" t="s">
        <v>10</v>
      </c>
      <c r="C466">
        <v>653</v>
      </c>
    </row>
    <row r="467" spans="1:3" x14ac:dyDescent="0.25">
      <c r="A467" s="2" t="s">
        <v>27</v>
      </c>
      <c r="B467" s="2" t="s">
        <v>11</v>
      </c>
      <c r="C467">
        <v>28</v>
      </c>
    </row>
    <row r="468" spans="1:3" x14ac:dyDescent="0.25">
      <c r="A468" s="2" t="s">
        <v>27</v>
      </c>
      <c r="B468" s="2" t="s">
        <v>12</v>
      </c>
      <c r="C468">
        <v>21</v>
      </c>
    </row>
    <row r="469" spans="1:3" x14ac:dyDescent="0.25">
      <c r="A469" s="2" t="s">
        <v>27</v>
      </c>
      <c r="B469" s="2" t="s">
        <v>90</v>
      </c>
      <c r="C469">
        <v>0</v>
      </c>
    </row>
    <row r="470" spans="1:3" x14ac:dyDescent="0.25">
      <c r="A470" s="2" t="s">
        <v>33</v>
      </c>
      <c r="B470" s="2" t="s">
        <v>8</v>
      </c>
      <c r="C470">
        <v>650</v>
      </c>
    </row>
    <row r="471" spans="1:3" x14ac:dyDescent="0.25">
      <c r="A471" s="2" t="s">
        <v>33</v>
      </c>
      <c r="B471" s="2" t="s">
        <v>9</v>
      </c>
      <c r="C471">
        <v>37</v>
      </c>
    </row>
    <row r="472" spans="1:3" x14ac:dyDescent="0.25">
      <c r="A472" s="2" t="s">
        <v>33</v>
      </c>
      <c r="B472" s="2" t="s">
        <v>10</v>
      </c>
      <c r="C472">
        <v>780</v>
      </c>
    </row>
    <row r="473" spans="1:3" x14ac:dyDescent="0.25">
      <c r="A473" s="2" t="s">
        <v>33</v>
      </c>
      <c r="B473" s="2" t="s">
        <v>11</v>
      </c>
      <c r="C473">
        <v>27</v>
      </c>
    </row>
    <row r="474" spans="1:3" x14ac:dyDescent="0.25">
      <c r="A474" s="2" t="s">
        <v>33</v>
      </c>
      <c r="B474" s="2" t="s">
        <v>12</v>
      </c>
      <c r="C474">
        <v>167</v>
      </c>
    </row>
    <row r="475" spans="1:3" x14ac:dyDescent="0.25">
      <c r="A475" s="2" t="s">
        <v>33</v>
      </c>
      <c r="B475" s="2" t="s">
        <v>90</v>
      </c>
      <c r="C475">
        <v>32</v>
      </c>
    </row>
    <row r="476" spans="1:3" x14ac:dyDescent="0.25">
      <c r="A476" s="2" t="s">
        <v>29</v>
      </c>
      <c r="B476" s="2" t="s">
        <v>8</v>
      </c>
      <c r="C476">
        <v>9</v>
      </c>
    </row>
    <row r="477" spans="1:3" x14ac:dyDescent="0.25">
      <c r="A477" s="2" t="s">
        <v>29</v>
      </c>
      <c r="B477" s="2" t="s">
        <v>9</v>
      </c>
      <c r="C477">
        <v>1</v>
      </c>
    </row>
    <row r="478" spans="1:3" x14ac:dyDescent="0.25">
      <c r="A478" s="2" t="s">
        <v>29</v>
      </c>
      <c r="B478" s="2" t="s">
        <v>10</v>
      </c>
      <c r="C478">
        <v>2</v>
      </c>
    </row>
    <row r="479" spans="1:3" x14ac:dyDescent="0.25">
      <c r="A479" s="2" t="s">
        <v>29</v>
      </c>
      <c r="B479" s="2" t="s">
        <v>11</v>
      </c>
      <c r="C479">
        <v>3</v>
      </c>
    </row>
    <row r="480" spans="1:3" x14ac:dyDescent="0.25">
      <c r="A480" s="2" t="s">
        <v>29</v>
      </c>
      <c r="B480" s="2" t="s">
        <v>12</v>
      </c>
      <c r="C480">
        <v>2</v>
      </c>
    </row>
    <row r="481" spans="1:3" x14ac:dyDescent="0.25">
      <c r="A481" s="2" t="s">
        <v>29</v>
      </c>
      <c r="B481" s="2" t="s">
        <v>90</v>
      </c>
      <c r="C481">
        <v>0</v>
      </c>
    </row>
    <row r="482" spans="1:3" x14ac:dyDescent="0.25">
      <c r="A482" s="2" t="s">
        <v>27</v>
      </c>
      <c r="B482" s="2" t="s">
        <v>8</v>
      </c>
      <c r="C482">
        <v>458</v>
      </c>
    </row>
    <row r="483" spans="1:3" x14ac:dyDescent="0.25">
      <c r="A483" s="2" t="s">
        <v>27</v>
      </c>
      <c r="B483" s="2" t="s">
        <v>9</v>
      </c>
      <c r="C483">
        <v>81</v>
      </c>
    </row>
    <row r="484" spans="1:3" x14ac:dyDescent="0.25">
      <c r="A484" s="2" t="s">
        <v>27</v>
      </c>
      <c r="B484" s="2" t="s">
        <v>10</v>
      </c>
      <c r="C484">
        <v>356</v>
      </c>
    </row>
    <row r="485" spans="1:3" x14ac:dyDescent="0.25">
      <c r="A485" s="2" t="s">
        <v>27</v>
      </c>
      <c r="B485" s="2" t="s">
        <v>11</v>
      </c>
      <c r="C485">
        <v>106</v>
      </c>
    </row>
    <row r="486" spans="1:3" x14ac:dyDescent="0.25">
      <c r="A486" s="2" t="s">
        <v>27</v>
      </c>
      <c r="B486" s="2" t="s">
        <v>12</v>
      </c>
      <c r="C486">
        <v>50</v>
      </c>
    </row>
    <row r="487" spans="1:3" x14ac:dyDescent="0.25">
      <c r="A487" s="2" t="s">
        <v>27</v>
      </c>
      <c r="B487" s="2" t="s">
        <v>90</v>
      </c>
      <c r="C487">
        <v>40</v>
      </c>
    </row>
    <row r="488" spans="1:3" x14ac:dyDescent="0.25">
      <c r="A488" s="2" t="s">
        <v>29</v>
      </c>
      <c r="B488" s="2" t="s">
        <v>8</v>
      </c>
      <c r="C488">
        <v>458</v>
      </c>
    </row>
    <row r="489" spans="1:3" x14ac:dyDescent="0.25">
      <c r="A489" s="2" t="s">
        <v>29</v>
      </c>
      <c r="B489" s="2" t="s">
        <v>9</v>
      </c>
      <c r="C489">
        <v>81</v>
      </c>
    </row>
    <row r="490" spans="1:3" x14ac:dyDescent="0.25">
      <c r="A490" s="2" t="s">
        <v>29</v>
      </c>
      <c r="B490" s="2" t="s">
        <v>10</v>
      </c>
      <c r="C490">
        <v>356</v>
      </c>
    </row>
    <row r="491" spans="1:3" x14ac:dyDescent="0.25">
      <c r="A491" s="2" t="s">
        <v>29</v>
      </c>
      <c r="B491" s="2" t="s">
        <v>11</v>
      </c>
      <c r="C491">
        <v>106</v>
      </c>
    </row>
    <row r="492" spans="1:3" x14ac:dyDescent="0.25">
      <c r="A492" s="2" t="s">
        <v>29</v>
      </c>
      <c r="B492" s="2" t="s">
        <v>12</v>
      </c>
      <c r="C492">
        <v>50</v>
      </c>
    </row>
    <row r="493" spans="1:3" x14ac:dyDescent="0.25">
      <c r="A493" s="2" t="s">
        <v>29</v>
      </c>
      <c r="B493" s="2" t="s">
        <v>90</v>
      </c>
      <c r="C493">
        <v>40</v>
      </c>
    </row>
    <row r="494" spans="1:3" x14ac:dyDescent="0.25">
      <c r="A494" s="2" t="s">
        <v>36</v>
      </c>
      <c r="B494" s="2" t="s">
        <v>8</v>
      </c>
      <c r="C494">
        <v>292</v>
      </c>
    </row>
    <row r="495" spans="1:3" x14ac:dyDescent="0.25">
      <c r="A495" s="2" t="s">
        <v>36</v>
      </c>
      <c r="B495" s="2" t="s">
        <v>9</v>
      </c>
      <c r="C495">
        <v>6</v>
      </c>
    </row>
    <row r="496" spans="1:3" x14ac:dyDescent="0.25">
      <c r="A496" s="2" t="s">
        <v>36</v>
      </c>
      <c r="B496" s="2" t="s">
        <v>10</v>
      </c>
      <c r="C496">
        <v>37</v>
      </c>
    </row>
    <row r="497" spans="1:3" x14ac:dyDescent="0.25">
      <c r="A497" s="2" t="s">
        <v>36</v>
      </c>
      <c r="B497" s="2" t="s">
        <v>11</v>
      </c>
      <c r="C497">
        <v>0</v>
      </c>
    </row>
    <row r="498" spans="1:3" x14ac:dyDescent="0.25">
      <c r="A498" s="2" t="s">
        <v>36</v>
      </c>
      <c r="B498" s="2" t="s">
        <v>12</v>
      </c>
      <c r="C498">
        <v>3</v>
      </c>
    </row>
    <row r="499" spans="1:3" x14ac:dyDescent="0.25">
      <c r="A499" s="2" t="s">
        <v>36</v>
      </c>
      <c r="B499" s="2" t="s">
        <v>90</v>
      </c>
      <c r="C499">
        <v>34</v>
      </c>
    </row>
    <row r="500" spans="1:3" x14ac:dyDescent="0.25">
      <c r="A500" s="2" t="s">
        <v>40</v>
      </c>
      <c r="B500" s="2" t="s">
        <v>8</v>
      </c>
      <c r="C500">
        <v>520</v>
      </c>
    </row>
    <row r="501" spans="1:3" x14ac:dyDescent="0.25">
      <c r="A501" s="2" t="s">
        <v>40</v>
      </c>
      <c r="B501" s="2" t="s">
        <v>9</v>
      </c>
      <c r="C501">
        <v>7</v>
      </c>
    </row>
    <row r="502" spans="1:3" x14ac:dyDescent="0.25">
      <c r="A502" s="2" t="s">
        <v>40</v>
      </c>
      <c r="B502" s="2" t="s">
        <v>10</v>
      </c>
      <c r="C502">
        <v>154</v>
      </c>
    </row>
    <row r="503" spans="1:3" x14ac:dyDescent="0.25">
      <c r="A503" s="2" t="s">
        <v>40</v>
      </c>
      <c r="B503" s="2" t="s">
        <v>11</v>
      </c>
      <c r="C503">
        <v>19</v>
      </c>
    </row>
    <row r="504" spans="1:3" x14ac:dyDescent="0.25">
      <c r="A504" s="2" t="s">
        <v>40</v>
      </c>
      <c r="B504" s="2" t="s">
        <v>12</v>
      </c>
      <c r="C504">
        <v>0</v>
      </c>
    </row>
    <row r="505" spans="1:3" x14ac:dyDescent="0.25">
      <c r="A505" s="2" t="s">
        <v>40</v>
      </c>
      <c r="B505" s="2" t="s">
        <v>90</v>
      </c>
      <c r="C505">
        <v>14</v>
      </c>
    </row>
    <row r="506" spans="1:3" x14ac:dyDescent="0.25">
      <c r="A506" s="2" t="s">
        <v>27</v>
      </c>
      <c r="B506" s="2" t="s">
        <v>8</v>
      </c>
      <c r="C506">
        <v>14</v>
      </c>
    </row>
    <row r="507" spans="1:3" x14ac:dyDescent="0.25">
      <c r="A507" s="2" t="s">
        <v>27</v>
      </c>
      <c r="B507" s="2" t="s">
        <v>9</v>
      </c>
      <c r="C507">
        <v>0</v>
      </c>
    </row>
    <row r="508" spans="1:3" x14ac:dyDescent="0.25">
      <c r="A508" s="2" t="s">
        <v>27</v>
      </c>
      <c r="B508" s="2" t="s">
        <v>10</v>
      </c>
      <c r="C508">
        <v>1</v>
      </c>
    </row>
    <row r="509" spans="1:3" x14ac:dyDescent="0.25">
      <c r="A509" s="2" t="s">
        <v>27</v>
      </c>
      <c r="B509" s="2" t="s">
        <v>11</v>
      </c>
      <c r="C509">
        <v>0</v>
      </c>
    </row>
    <row r="510" spans="1:3" x14ac:dyDescent="0.25">
      <c r="A510" s="2" t="s">
        <v>27</v>
      </c>
      <c r="B510" s="2" t="s">
        <v>12</v>
      </c>
      <c r="C510">
        <v>0</v>
      </c>
    </row>
    <row r="511" spans="1:3" x14ac:dyDescent="0.25">
      <c r="A511" s="2" t="s">
        <v>27</v>
      </c>
      <c r="B511" s="2" t="s">
        <v>90</v>
      </c>
      <c r="C511">
        <v>1</v>
      </c>
    </row>
    <row r="512" spans="1:3" x14ac:dyDescent="0.25">
      <c r="A512" s="2" t="s">
        <v>27</v>
      </c>
      <c r="B512" s="2" t="s">
        <v>8</v>
      </c>
      <c r="C512">
        <v>3</v>
      </c>
    </row>
    <row r="513" spans="1:3" x14ac:dyDescent="0.25">
      <c r="A513" s="2" t="s">
        <v>27</v>
      </c>
      <c r="B513" s="2" t="s">
        <v>9</v>
      </c>
      <c r="C513">
        <v>4</v>
      </c>
    </row>
    <row r="514" spans="1:3" x14ac:dyDescent="0.25">
      <c r="A514" s="2" t="s">
        <v>27</v>
      </c>
      <c r="B514" s="2" t="s">
        <v>10</v>
      </c>
      <c r="C514">
        <v>7</v>
      </c>
    </row>
    <row r="515" spans="1:3" x14ac:dyDescent="0.25">
      <c r="A515" s="2" t="s">
        <v>27</v>
      </c>
      <c r="B515" s="2" t="s">
        <v>11</v>
      </c>
      <c r="C515">
        <v>15</v>
      </c>
    </row>
    <row r="516" spans="1:3" x14ac:dyDescent="0.25">
      <c r="A516" s="2" t="s">
        <v>27</v>
      </c>
      <c r="B516" s="2" t="s">
        <v>12</v>
      </c>
      <c r="C516">
        <v>8</v>
      </c>
    </row>
    <row r="517" spans="1:3" x14ac:dyDescent="0.25">
      <c r="A517" s="2" t="s">
        <v>27</v>
      </c>
      <c r="B517" s="2" t="s">
        <v>90</v>
      </c>
      <c r="C517">
        <v>11</v>
      </c>
    </row>
    <row r="518" spans="1:3" x14ac:dyDescent="0.25">
      <c r="A518" s="2" t="s">
        <v>27</v>
      </c>
      <c r="B518" s="2" t="s">
        <v>8</v>
      </c>
      <c r="C518">
        <v>1</v>
      </c>
    </row>
    <row r="519" spans="1:3" x14ac:dyDescent="0.25">
      <c r="A519" s="2" t="s">
        <v>27</v>
      </c>
      <c r="B519" s="2" t="s">
        <v>9</v>
      </c>
      <c r="C519">
        <v>8</v>
      </c>
    </row>
    <row r="520" spans="1:3" x14ac:dyDescent="0.25">
      <c r="A520" s="2" t="s">
        <v>27</v>
      </c>
      <c r="B520" s="2" t="s">
        <v>10</v>
      </c>
      <c r="C520">
        <v>6</v>
      </c>
    </row>
    <row r="521" spans="1:3" x14ac:dyDescent="0.25">
      <c r="A521" s="2" t="s">
        <v>27</v>
      </c>
      <c r="B521" s="2" t="s">
        <v>11</v>
      </c>
      <c r="C521">
        <v>4</v>
      </c>
    </row>
    <row r="522" spans="1:3" x14ac:dyDescent="0.25">
      <c r="A522" s="2" t="s">
        <v>27</v>
      </c>
      <c r="B522" s="2" t="s">
        <v>12</v>
      </c>
      <c r="C522">
        <v>8</v>
      </c>
    </row>
    <row r="523" spans="1:3" x14ac:dyDescent="0.25">
      <c r="A523" s="2" t="s">
        <v>27</v>
      </c>
      <c r="B523" s="2" t="s">
        <v>90</v>
      </c>
      <c r="C523">
        <v>16</v>
      </c>
    </row>
    <row r="524" spans="1:3" x14ac:dyDescent="0.25">
      <c r="A524" s="2" t="s">
        <v>33</v>
      </c>
      <c r="B524" s="2" t="s">
        <v>8</v>
      </c>
      <c r="C524">
        <v>20</v>
      </c>
    </row>
    <row r="525" spans="1:3" x14ac:dyDescent="0.25">
      <c r="A525" s="2" t="s">
        <v>33</v>
      </c>
      <c r="B525" s="2" t="s">
        <v>9</v>
      </c>
      <c r="C525">
        <v>3</v>
      </c>
    </row>
    <row r="526" spans="1:3" x14ac:dyDescent="0.25">
      <c r="A526" s="2" t="s">
        <v>33</v>
      </c>
      <c r="B526" s="2" t="s">
        <v>10</v>
      </c>
      <c r="C526">
        <v>16</v>
      </c>
    </row>
    <row r="527" spans="1:3" x14ac:dyDescent="0.25">
      <c r="A527" s="2" t="s">
        <v>33</v>
      </c>
      <c r="B527" s="2" t="s">
        <v>11</v>
      </c>
      <c r="C527">
        <v>0</v>
      </c>
    </row>
    <row r="528" spans="1:3" x14ac:dyDescent="0.25">
      <c r="A528" s="2" t="s">
        <v>33</v>
      </c>
      <c r="B528" s="2" t="s">
        <v>12</v>
      </c>
      <c r="C528">
        <v>4</v>
      </c>
    </row>
    <row r="529" spans="1:3" x14ac:dyDescent="0.25">
      <c r="A529" s="2" t="s">
        <v>33</v>
      </c>
      <c r="B529" s="2" t="s">
        <v>90</v>
      </c>
      <c r="C529">
        <v>1</v>
      </c>
    </row>
    <row r="530" spans="1:3" x14ac:dyDescent="0.25">
      <c r="A530" s="2" t="s">
        <v>27</v>
      </c>
      <c r="B530" s="2" t="s">
        <v>8</v>
      </c>
      <c r="C530">
        <v>345</v>
      </c>
    </row>
    <row r="531" spans="1:3" x14ac:dyDescent="0.25">
      <c r="A531" s="2" t="s">
        <v>27</v>
      </c>
      <c r="B531" s="2" t="s">
        <v>9</v>
      </c>
      <c r="C531">
        <v>53</v>
      </c>
    </row>
    <row r="532" spans="1:3" x14ac:dyDescent="0.25">
      <c r="A532" s="2" t="s">
        <v>27</v>
      </c>
      <c r="B532" s="2" t="s">
        <v>10</v>
      </c>
      <c r="C532">
        <v>528</v>
      </c>
    </row>
    <row r="533" spans="1:3" x14ac:dyDescent="0.25">
      <c r="A533" s="2" t="s">
        <v>27</v>
      </c>
      <c r="B533" s="2" t="s">
        <v>11</v>
      </c>
      <c r="C533">
        <v>98</v>
      </c>
    </row>
    <row r="534" spans="1:3" x14ac:dyDescent="0.25">
      <c r="A534" s="2" t="s">
        <v>27</v>
      </c>
      <c r="B534" s="2" t="s">
        <v>12</v>
      </c>
      <c r="C534">
        <v>75</v>
      </c>
    </row>
    <row r="535" spans="1:3" x14ac:dyDescent="0.25">
      <c r="A535" s="2" t="s">
        <v>27</v>
      </c>
      <c r="B535" s="2" t="s">
        <v>90</v>
      </c>
      <c r="C535">
        <v>97</v>
      </c>
    </row>
    <row r="536" spans="1:3" x14ac:dyDescent="0.25">
      <c r="A536" s="2" t="s">
        <v>27</v>
      </c>
      <c r="B536" s="2" t="s">
        <v>8</v>
      </c>
      <c r="C536">
        <v>22</v>
      </c>
    </row>
    <row r="537" spans="1:3" x14ac:dyDescent="0.25">
      <c r="A537" s="2" t="s">
        <v>27</v>
      </c>
      <c r="B537" s="2" t="s">
        <v>9</v>
      </c>
      <c r="C537">
        <v>1</v>
      </c>
    </row>
    <row r="538" spans="1:3" x14ac:dyDescent="0.25">
      <c r="A538" s="2" t="s">
        <v>27</v>
      </c>
      <c r="B538" s="2" t="s">
        <v>10</v>
      </c>
      <c r="C538">
        <v>11</v>
      </c>
    </row>
    <row r="539" spans="1:3" x14ac:dyDescent="0.25">
      <c r="A539" s="2" t="s">
        <v>27</v>
      </c>
      <c r="B539" s="2" t="s">
        <v>11</v>
      </c>
      <c r="C539">
        <v>0</v>
      </c>
    </row>
    <row r="540" spans="1:3" x14ac:dyDescent="0.25">
      <c r="A540" s="2" t="s">
        <v>27</v>
      </c>
      <c r="B540" s="2" t="s">
        <v>12</v>
      </c>
      <c r="C540">
        <v>1</v>
      </c>
    </row>
    <row r="541" spans="1:3" x14ac:dyDescent="0.25">
      <c r="A541" s="2" t="s">
        <v>27</v>
      </c>
      <c r="B541" s="2" t="s">
        <v>90</v>
      </c>
      <c r="C541">
        <v>2</v>
      </c>
    </row>
    <row r="542" spans="1:3" x14ac:dyDescent="0.25">
      <c r="A542" s="2" t="s">
        <v>29</v>
      </c>
      <c r="B542" s="2" t="s">
        <v>8</v>
      </c>
      <c r="C542">
        <v>42</v>
      </c>
    </row>
    <row r="543" spans="1:3" x14ac:dyDescent="0.25">
      <c r="A543" s="2" t="s">
        <v>29</v>
      </c>
      <c r="B543" s="2" t="s">
        <v>9</v>
      </c>
      <c r="C543">
        <v>11</v>
      </c>
    </row>
    <row r="544" spans="1:3" x14ac:dyDescent="0.25">
      <c r="A544" s="2" t="s">
        <v>29</v>
      </c>
      <c r="B544" s="2" t="s">
        <v>10</v>
      </c>
      <c r="C544">
        <v>57</v>
      </c>
    </row>
    <row r="545" spans="1:3" x14ac:dyDescent="0.25">
      <c r="A545" s="2" t="s">
        <v>29</v>
      </c>
      <c r="B545" s="2" t="s">
        <v>11</v>
      </c>
      <c r="C545">
        <v>10</v>
      </c>
    </row>
    <row r="546" spans="1:3" x14ac:dyDescent="0.25">
      <c r="A546" s="2" t="s">
        <v>29</v>
      </c>
      <c r="B546" s="2" t="s">
        <v>12</v>
      </c>
      <c r="C546">
        <v>28</v>
      </c>
    </row>
    <row r="547" spans="1:3" x14ac:dyDescent="0.25">
      <c r="A547" s="2" t="s">
        <v>29</v>
      </c>
      <c r="B547" s="2" t="s">
        <v>90</v>
      </c>
      <c r="C547">
        <v>14</v>
      </c>
    </row>
    <row r="548" spans="1:3" x14ac:dyDescent="0.25">
      <c r="A548" s="2" t="s">
        <v>27</v>
      </c>
      <c r="B548" s="2" t="s">
        <v>8</v>
      </c>
      <c r="C548">
        <v>463</v>
      </c>
    </row>
    <row r="549" spans="1:3" x14ac:dyDescent="0.25">
      <c r="A549" s="2" t="s">
        <v>27</v>
      </c>
      <c r="B549" s="2" t="s">
        <v>9</v>
      </c>
      <c r="C549">
        <v>96</v>
      </c>
    </row>
    <row r="550" spans="1:3" x14ac:dyDescent="0.25">
      <c r="A550" s="2" t="s">
        <v>27</v>
      </c>
      <c r="B550" s="2" t="s">
        <v>10</v>
      </c>
      <c r="C550">
        <v>333</v>
      </c>
    </row>
    <row r="551" spans="1:3" x14ac:dyDescent="0.25">
      <c r="A551" s="2" t="s">
        <v>27</v>
      </c>
      <c r="B551" s="2" t="s">
        <v>11</v>
      </c>
      <c r="C551">
        <v>168</v>
      </c>
    </row>
    <row r="552" spans="1:3" x14ac:dyDescent="0.25">
      <c r="A552" s="2" t="s">
        <v>27</v>
      </c>
      <c r="B552" s="2" t="s">
        <v>12</v>
      </c>
      <c r="C552">
        <v>53</v>
      </c>
    </row>
    <row r="553" spans="1:3" x14ac:dyDescent="0.25">
      <c r="A553" s="2" t="s">
        <v>27</v>
      </c>
      <c r="B553" s="2" t="s">
        <v>90</v>
      </c>
      <c r="C553">
        <v>10</v>
      </c>
    </row>
    <row r="554" spans="1:3" x14ac:dyDescent="0.25">
      <c r="A554" s="2" t="s">
        <v>27</v>
      </c>
      <c r="B554" s="2" t="s">
        <v>8</v>
      </c>
      <c r="C554">
        <v>4</v>
      </c>
    </row>
    <row r="555" spans="1:3" x14ac:dyDescent="0.25">
      <c r="A555" s="2" t="s">
        <v>27</v>
      </c>
      <c r="B555" s="2" t="s">
        <v>9</v>
      </c>
      <c r="C555">
        <v>1</v>
      </c>
    </row>
    <row r="556" spans="1:3" x14ac:dyDescent="0.25">
      <c r="A556" s="2" t="s">
        <v>27</v>
      </c>
      <c r="B556" s="2" t="s">
        <v>10</v>
      </c>
      <c r="C556">
        <v>7</v>
      </c>
    </row>
    <row r="557" spans="1:3" x14ac:dyDescent="0.25">
      <c r="A557" s="2" t="s">
        <v>27</v>
      </c>
      <c r="B557" s="2" t="s">
        <v>11</v>
      </c>
      <c r="C557">
        <v>2</v>
      </c>
    </row>
    <row r="558" spans="1:3" x14ac:dyDescent="0.25">
      <c r="A558" s="2" t="s">
        <v>27</v>
      </c>
      <c r="B558" s="2" t="s">
        <v>12</v>
      </c>
      <c r="C558">
        <v>1</v>
      </c>
    </row>
    <row r="559" spans="1:3" x14ac:dyDescent="0.25">
      <c r="A559" s="2" t="s">
        <v>27</v>
      </c>
      <c r="B559" s="2" t="s">
        <v>90</v>
      </c>
      <c r="C559">
        <v>2</v>
      </c>
    </row>
    <row r="560" spans="1:3" x14ac:dyDescent="0.25">
      <c r="A560" s="2" t="s">
        <v>31</v>
      </c>
      <c r="B560" s="2" t="s">
        <v>8</v>
      </c>
      <c r="C560">
        <v>260</v>
      </c>
    </row>
    <row r="561" spans="1:3" x14ac:dyDescent="0.25">
      <c r="A561" s="2" t="s">
        <v>31</v>
      </c>
      <c r="B561" s="2" t="s">
        <v>9</v>
      </c>
      <c r="C561">
        <v>86</v>
      </c>
    </row>
    <row r="562" spans="1:3" x14ac:dyDescent="0.25">
      <c r="A562" s="2" t="s">
        <v>31</v>
      </c>
      <c r="B562" s="2" t="s">
        <v>10</v>
      </c>
      <c r="C562">
        <v>559</v>
      </c>
    </row>
    <row r="563" spans="1:3" x14ac:dyDescent="0.25">
      <c r="A563" s="2" t="s">
        <v>31</v>
      </c>
      <c r="B563" s="2" t="s">
        <v>11</v>
      </c>
      <c r="C563">
        <v>63</v>
      </c>
    </row>
    <row r="564" spans="1:3" x14ac:dyDescent="0.25">
      <c r="A564" s="2" t="s">
        <v>31</v>
      </c>
      <c r="B564" s="2" t="s">
        <v>12</v>
      </c>
      <c r="C564">
        <v>9</v>
      </c>
    </row>
    <row r="565" spans="1:3" x14ac:dyDescent="0.25">
      <c r="A565" s="2" t="s">
        <v>31</v>
      </c>
      <c r="B565" s="2" t="s">
        <v>90</v>
      </c>
      <c r="C565">
        <v>67</v>
      </c>
    </row>
    <row r="566" spans="1:3" x14ac:dyDescent="0.25">
      <c r="A566" s="2" t="s">
        <v>36</v>
      </c>
      <c r="B566" s="2" t="s">
        <v>8</v>
      </c>
      <c r="C566">
        <v>180</v>
      </c>
    </row>
    <row r="567" spans="1:3" x14ac:dyDescent="0.25">
      <c r="A567" s="2" t="s">
        <v>36</v>
      </c>
      <c r="B567" s="2" t="s">
        <v>9</v>
      </c>
      <c r="C567">
        <v>32</v>
      </c>
    </row>
    <row r="568" spans="1:3" x14ac:dyDescent="0.25">
      <c r="A568" s="2" t="s">
        <v>36</v>
      </c>
      <c r="B568" s="2" t="s">
        <v>10</v>
      </c>
      <c r="C568">
        <v>348</v>
      </c>
    </row>
    <row r="569" spans="1:3" x14ac:dyDescent="0.25">
      <c r="A569" s="2" t="s">
        <v>36</v>
      </c>
      <c r="B569" s="2" t="s">
        <v>11</v>
      </c>
      <c r="C569">
        <v>76</v>
      </c>
    </row>
    <row r="570" spans="1:3" x14ac:dyDescent="0.25">
      <c r="A570" s="2" t="s">
        <v>36</v>
      </c>
      <c r="B570" s="2" t="s">
        <v>12</v>
      </c>
      <c r="C570">
        <v>32</v>
      </c>
    </row>
    <row r="571" spans="1:3" x14ac:dyDescent="0.25">
      <c r="A571" s="2" t="s">
        <v>36</v>
      </c>
      <c r="B571" s="2" t="s">
        <v>90</v>
      </c>
      <c r="C571">
        <v>90</v>
      </c>
    </row>
    <row r="572" spans="1:3" x14ac:dyDescent="0.25">
      <c r="A572" s="2" t="s">
        <v>27</v>
      </c>
      <c r="B572" s="2" t="s">
        <v>8</v>
      </c>
      <c r="C572">
        <v>62</v>
      </c>
    </row>
    <row r="573" spans="1:3" x14ac:dyDescent="0.25">
      <c r="A573" s="2" t="s">
        <v>27</v>
      </c>
      <c r="B573" s="2" t="s">
        <v>9</v>
      </c>
      <c r="C573">
        <v>1</v>
      </c>
    </row>
    <row r="574" spans="1:3" x14ac:dyDescent="0.25">
      <c r="A574" s="2" t="s">
        <v>27</v>
      </c>
      <c r="B574" s="2" t="s">
        <v>10</v>
      </c>
      <c r="C574">
        <v>44</v>
      </c>
    </row>
    <row r="575" spans="1:3" x14ac:dyDescent="0.25">
      <c r="A575" s="2" t="s">
        <v>27</v>
      </c>
      <c r="B575" s="2" t="s">
        <v>11</v>
      </c>
      <c r="C575">
        <v>6</v>
      </c>
    </row>
    <row r="576" spans="1:3" x14ac:dyDescent="0.25">
      <c r="A576" s="2" t="s">
        <v>27</v>
      </c>
      <c r="B576" s="2" t="s">
        <v>12</v>
      </c>
      <c r="C576">
        <v>5</v>
      </c>
    </row>
    <row r="577" spans="1:3" x14ac:dyDescent="0.25">
      <c r="A577" s="2" t="s">
        <v>27</v>
      </c>
      <c r="B577" s="2" t="s">
        <v>90</v>
      </c>
      <c r="C577">
        <v>22</v>
      </c>
    </row>
    <row r="578" spans="1:3" x14ac:dyDescent="0.25">
      <c r="A578" s="2" t="s">
        <v>36</v>
      </c>
      <c r="B578" s="2" t="s">
        <v>8</v>
      </c>
      <c r="C578">
        <v>62</v>
      </c>
    </row>
    <row r="579" spans="1:3" x14ac:dyDescent="0.25">
      <c r="A579" s="2" t="s">
        <v>36</v>
      </c>
      <c r="B579" s="2" t="s">
        <v>9</v>
      </c>
      <c r="C579">
        <v>1</v>
      </c>
    </row>
    <row r="580" spans="1:3" x14ac:dyDescent="0.25">
      <c r="A580" s="2" t="s">
        <v>36</v>
      </c>
      <c r="B580" s="2" t="s">
        <v>10</v>
      </c>
      <c r="C580">
        <v>44</v>
      </c>
    </row>
    <row r="581" spans="1:3" x14ac:dyDescent="0.25">
      <c r="A581" s="2" t="s">
        <v>36</v>
      </c>
      <c r="B581" s="2" t="s">
        <v>11</v>
      </c>
      <c r="C581">
        <v>6</v>
      </c>
    </row>
    <row r="582" spans="1:3" x14ac:dyDescent="0.25">
      <c r="A582" s="2" t="s">
        <v>36</v>
      </c>
      <c r="B582" s="2" t="s">
        <v>12</v>
      </c>
      <c r="C582">
        <v>5</v>
      </c>
    </row>
    <row r="583" spans="1:3" x14ac:dyDescent="0.25">
      <c r="A583" s="2" t="s">
        <v>36</v>
      </c>
      <c r="B583" s="2" t="s">
        <v>90</v>
      </c>
      <c r="C583">
        <v>22</v>
      </c>
    </row>
    <row r="584" spans="1:3" x14ac:dyDescent="0.25">
      <c r="A584" s="2" t="s">
        <v>31</v>
      </c>
      <c r="B584" s="2" t="s">
        <v>8</v>
      </c>
      <c r="C584">
        <v>67</v>
      </c>
    </row>
    <row r="585" spans="1:3" x14ac:dyDescent="0.25">
      <c r="A585" s="2" t="s">
        <v>31</v>
      </c>
      <c r="B585" s="2" t="s">
        <v>9</v>
      </c>
      <c r="C585">
        <v>1</v>
      </c>
    </row>
    <row r="586" spans="1:3" x14ac:dyDescent="0.25">
      <c r="A586" s="2" t="s">
        <v>31</v>
      </c>
      <c r="B586" s="2" t="s">
        <v>10</v>
      </c>
      <c r="C586">
        <v>20</v>
      </c>
    </row>
    <row r="587" spans="1:3" x14ac:dyDescent="0.25">
      <c r="A587" s="2" t="s">
        <v>31</v>
      </c>
      <c r="B587" s="2" t="s">
        <v>11</v>
      </c>
      <c r="C587">
        <v>0</v>
      </c>
    </row>
    <row r="588" spans="1:3" x14ac:dyDescent="0.25">
      <c r="A588" s="2" t="s">
        <v>31</v>
      </c>
      <c r="B588" s="2" t="s">
        <v>12</v>
      </c>
      <c r="C588">
        <v>2</v>
      </c>
    </row>
    <row r="589" spans="1:3" x14ac:dyDescent="0.25">
      <c r="A589" s="2" t="s">
        <v>31</v>
      </c>
      <c r="B589" s="2" t="s">
        <v>90</v>
      </c>
      <c r="C589">
        <v>31</v>
      </c>
    </row>
    <row r="590" spans="1:3" x14ac:dyDescent="0.25">
      <c r="A590" s="2" t="s">
        <v>33</v>
      </c>
      <c r="B590" s="2" t="s">
        <v>8</v>
      </c>
      <c r="C590">
        <v>421</v>
      </c>
    </row>
    <row r="591" spans="1:3" x14ac:dyDescent="0.25">
      <c r="A591" s="2" t="s">
        <v>33</v>
      </c>
      <c r="B591" s="2" t="s">
        <v>9</v>
      </c>
      <c r="C591">
        <v>76</v>
      </c>
    </row>
    <row r="592" spans="1:3" x14ac:dyDescent="0.25">
      <c r="A592" s="2" t="s">
        <v>33</v>
      </c>
      <c r="B592" s="2" t="s">
        <v>10</v>
      </c>
      <c r="C592">
        <v>536</v>
      </c>
    </row>
    <row r="593" spans="1:3" x14ac:dyDescent="0.25">
      <c r="A593" s="2" t="s">
        <v>33</v>
      </c>
      <c r="B593" s="2" t="s">
        <v>11</v>
      </c>
      <c r="C593">
        <v>82</v>
      </c>
    </row>
    <row r="594" spans="1:3" x14ac:dyDescent="0.25">
      <c r="A594" s="2" t="s">
        <v>33</v>
      </c>
      <c r="B594" s="2" t="s">
        <v>12</v>
      </c>
      <c r="C594">
        <v>178</v>
      </c>
    </row>
    <row r="595" spans="1:3" x14ac:dyDescent="0.25">
      <c r="A595" s="2" t="s">
        <v>33</v>
      </c>
      <c r="B595" s="2" t="s">
        <v>90</v>
      </c>
      <c r="C595">
        <v>102</v>
      </c>
    </row>
    <row r="596" spans="1:3" x14ac:dyDescent="0.25">
      <c r="A596" s="2" t="s">
        <v>27</v>
      </c>
      <c r="B596" s="2" t="s">
        <v>8</v>
      </c>
      <c r="C596">
        <v>154</v>
      </c>
    </row>
    <row r="597" spans="1:3" x14ac:dyDescent="0.25">
      <c r="A597" s="2" t="s">
        <v>27</v>
      </c>
      <c r="B597" s="2" t="s">
        <v>9</v>
      </c>
      <c r="C597">
        <v>22</v>
      </c>
    </row>
    <row r="598" spans="1:3" x14ac:dyDescent="0.25">
      <c r="A598" s="2" t="s">
        <v>27</v>
      </c>
      <c r="B598" s="2" t="s">
        <v>10</v>
      </c>
      <c r="C598">
        <v>202</v>
      </c>
    </row>
    <row r="599" spans="1:3" x14ac:dyDescent="0.25">
      <c r="A599" s="2" t="s">
        <v>27</v>
      </c>
      <c r="B599" s="2" t="s">
        <v>11</v>
      </c>
      <c r="C599">
        <v>39</v>
      </c>
    </row>
    <row r="600" spans="1:3" x14ac:dyDescent="0.25">
      <c r="A600" s="2" t="s">
        <v>27</v>
      </c>
      <c r="B600" s="2" t="s">
        <v>12</v>
      </c>
      <c r="C600">
        <v>30</v>
      </c>
    </row>
    <row r="601" spans="1:3" x14ac:dyDescent="0.25">
      <c r="A601" s="2" t="s">
        <v>27</v>
      </c>
      <c r="B601" s="2" t="s">
        <v>90</v>
      </c>
      <c r="C601">
        <v>8</v>
      </c>
    </row>
    <row r="602" spans="1:3" x14ac:dyDescent="0.25">
      <c r="A602" s="2" t="s">
        <v>27</v>
      </c>
      <c r="B602" s="2" t="s">
        <v>8</v>
      </c>
      <c r="C602">
        <v>502</v>
      </c>
    </row>
    <row r="603" spans="1:3" x14ac:dyDescent="0.25">
      <c r="A603" s="2" t="s">
        <v>27</v>
      </c>
      <c r="B603" s="2" t="s">
        <v>9</v>
      </c>
      <c r="C603">
        <v>19</v>
      </c>
    </row>
    <row r="604" spans="1:3" x14ac:dyDescent="0.25">
      <c r="A604" s="2" t="s">
        <v>27</v>
      </c>
      <c r="B604" s="2" t="s">
        <v>10</v>
      </c>
      <c r="C604">
        <v>132</v>
      </c>
    </row>
    <row r="605" spans="1:3" x14ac:dyDescent="0.25">
      <c r="A605" s="2" t="s">
        <v>27</v>
      </c>
      <c r="B605" s="2" t="s">
        <v>11</v>
      </c>
      <c r="C605">
        <v>0</v>
      </c>
    </row>
    <row r="606" spans="1:3" x14ac:dyDescent="0.25">
      <c r="A606" s="2" t="s">
        <v>27</v>
      </c>
      <c r="B606" s="2" t="s">
        <v>12</v>
      </c>
      <c r="C606">
        <v>6</v>
      </c>
    </row>
    <row r="607" spans="1:3" x14ac:dyDescent="0.25">
      <c r="A607" s="2" t="s">
        <v>27</v>
      </c>
      <c r="B607" s="2" t="s">
        <v>90</v>
      </c>
      <c r="C607">
        <v>26</v>
      </c>
    </row>
    <row r="608" spans="1:3" x14ac:dyDescent="0.25">
      <c r="A608" s="2" t="s">
        <v>27</v>
      </c>
      <c r="B608" s="2" t="s">
        <v>8</v>
      </c>
      <c r="C608">
        <v>145</v>
      </c>
    </row>
    <row r="609" spans="1:3" x14ac:dyDescent="0.25">
      <c r="A609" s="2" t="s">
        <v>27</v>
      </c>
      <c r="B609" s="2" t="s">
        <v>9</v>
      </c>
      <c r="C609">
        <v>193</v>
      </c>
    </row>
    <row r="610" spans="1:3" x14ac:dyDescent="0.25">
      <c r="A610" s="2" t="s">
        <v>27</v>
      </c>
      <c r="B610" s="2" t="s">
        <v>10</v>
      </c>
      <c r="C610">
        <v>459</v>
      </c>
    </row>
    <row r="611" spans="1:3" x14ac:dyDescent="0.25">
      <c r="A611" s="2" t="s">
        <v>27</v>
      </c>
      <c r="B611" s="2" t="s">
        <v>11</v>
      </c>
      <c r="C611">
        <v>205</v>
      </c>
    </row>
    <row r="612" spans="1:3" x14ac:dyDescent="0.25">
      <c r="A612" s="2" t="s">
        <v>27</v>
      </c>
      <c r="B612" s="2" t="s">
        <v>12</v>
      </c>
      <c r="C612">
        <v>26</v>
      </c>
    </row>
    <row r="613" spans="1:3" x14ac:dyDescent="0.25">
      <c r="A613" s="2" t="s">
        <v>27</v>
      </c>
      <c r="B613" s="2" t="s">
        <v>90</v>
      </c>
      <c r="C613">
        <v>145</v>
      </c>
    </row>
    <row r="614" spans="1:3" x14ac:dyDescent="0.25">
      <c r="A614" s="2" t="s">
        <v>40</v>
      </c>
      <c r="B614" s="2" t="s">
        <v>8</v>
      </c>
      <c r="C614">
        <v>322</v>
      </c>
    </row>
    <row r="615" spans="1:3" x14ac:dyDescent="0.25">
      <c r="A615" s="2" t="s">
        <v>40</v>
      </c>
      <c r="B615" s="2" t="s">
        <v>9</v>
      </c>
      <c r="C615">
        <v>3</v>
      </c>
    </row>
    <row r="616" spans="1:3" x14ac:dyDescent="0.25">
      <c r="A616" s="2" t="s">
        <v>40</v>
      </c>
      <c r="B616" s="2" t="s">
        <v>10</v>
      </c>
      <c r="C616">
        <v>50</v>
      </c>
    </row>
    <row r="617" spans="1:3" x14ac:dyDescent="0.25">
      <c r="A617" s="2" t="s">
        <v>40</v>
      </c>
      <c r="B617" s="2" t="s">
        <v>11</v>
      </c>
      <c r="C617">
        <v>4</v>
      </c>
    </row>
    <row r="618" spans="1:3" x14ac:dyDescent="0.25">
      <c r="A618" s="2" t="s">
        <v>40</v>
      </c>
      <c r="B618" s="2" t="s">
        <v>12</v>
      </c>
      <c r="C618">
        <v>3</v>
      </c>
    </row>
    <row r="619" spans="1:3" x14ac:dyDescent="0.25">
      <c r="A619" s="2" t="s">
        <v>40</v>
      </c>
      <c r="B619" s="2" t="s">
        <v>90</v>
      </c>
      <c r="C619">
        <v>42</v>
      </c>
    </row>
    <row r="620" spans="1:3" x14ac:dyDescent="0.25">
      <c r="A620" s="2" t="s">
        <v>29</v>
      </c>
      <c r="B620" s="2" t="s">
        <v>8</v>
      </c>
      <c r="C620">
        <v>322</v>
      </c>
    </row>
    <row r="621" spans="1:3" x14ac:dyDescent="0.25">
      <c r="A621" s="2" t="s">
        <v>29</v>
      </c>
      <c r="B621" s="2" t="s">
        <v>9</v>
      </c>
      <c r="C621">
        <v>3</v>
      </c>
    </row>
    <row r="622" spans="1:3" x14ac:dyDescent="0.25">
      <c r="A622" s="2" t="s">
        <v>29</v>
      </c>
      <c r="B622" s="2" t="s">
        <v>10</v>
      </c>
      <c r="C622">
        <v>50</v>
      </c>
    </row>
    <row r="623" spans="1:3" x14ac:dyDescent="0.25">
      <c r="A623" s="2" t="s">
        <v>29</v>
      </c>
      <c r="B623" s="2" t="s">
        <v>11</v>
      </c>
      <c r="C623">
        <v>4</v>
      </c>
    </row>
    <row r="624" spans="1:3" x14ac:dyDescent="0.25">
      <c r="A624" s="2" t="s">
        <v>29</v>
      </c>
      <c r="B624" s="2" t="s">
        <v>12</v>
      </c>
      <c r="C624">
        <v>3</v>
      </c>
    </row>
    <row r="625" spans="1:3" x14ac:dyDescent="0.25">
      <c r="A625" s="2" t="s">
        <v>29</v>
      </c>
      <c r="B625" s="2" t="s">
        <v>90</v>
      </c>
      <c r="C625">
        <v>42</v>
      </c>
    </row>
    <row r="626" spans="1:3" x14ac:dyDescent="0.25">
      <c r="A626" s="2" t="s">
        <v>37</v>
      </c>
      <c r="B626" s="2" t="s">
        <v>8</v>
      </c>
      <c r="C626">
        <v>322</v>
      </c>
    </row>
    <row r="627" spans="1:3" x14ac:dyDescent="0.25">
      <c r="A627" s="2" t="s">
        <v>37</v>
      </c>
      <c r="B627" s="2" t="s">
        <v>9</v>
      </c>
      <c r="C627">
        <v>3</v>
      </c>
    </row>
    <row r="628" spans="1:3" x14ac:dyDescent="0.25">
      <c r="A628" s="2" t="s">
        <v>37</v>
      </c>
      <c r="B628" s="2" t="s">
        <v>10</v>
      </c>
      <c r="C628">
        <v>50</v>
      </c>
    </row>
    <row r="629" spans="1:3" x14ac:dyDescent="0.25">
      <c r="A629" s="2" t="s">
        <v>37</v>
      </c>
      <c r="B629" s="2" t="s">
        <v>11</v>
      </c>
      <c r="C629">
        <v>4</v>
      </c>
    </row>
    <row r="630" spans="1:3" x14ac:dyDescent="0.25">
      <c r="A630" s="2" t="s">
        <v>37</v>
      </c>
      <c r="B630" s="2" t="s">
        <v>12</v>
      </c>
      <c r="C630">
        <v>3</v>
      </c>
    </row>
    <row r="631" spans="1:3" x14ac:dyDescent="0.25">
      <c r="A631" s="2" t="s">
        <v>37</v>
      </c>
      <c r="B631" s="2" t="s">
        <v>90</v>
      </c>
      <c r="C631">
        <v>42</v>
      </c>
    </row>
    <row r="632" spans="1:3" x14ac:dyDescent="0.25">
      <c r="A632" s="2" t="s">
        <v>27</v>
      </c>
      <c r="B632" s="2" t="s">
        <v>8</v>
      </c>
      <c r="C632">
        <v>1099</v>
      </c>
    </row>
    <row r="633" spans="1:3" x14ac:dyDescent="0.25">
      <c r="A633" s="2" t="s">
        <v>27</v>
      </c>
      <c r="B633" s="2" t="s">
        <v>9</v>
      </c>
      <c r="C633">
        <v>0</v>
      </c>
    </row>
    <row r="634" spans="1:3" x14ac:dyDescent="0.25">
      <c r="A634" s="2" t="s">
        <v>27</v>
      </c>
      <c r="B634" s="2" t="s">
        <v>10</v>
      </c>
      <c r="C634">
        <v>45</v>
      </c>
    </row>
    <row r="635" spans="1:3" x14ac:dyDescent="0.25">
      <c r="A635" s="2" t="s">
        <v>27</v>
      </c>
      <c r="B635" s="2" t="s">
        <v>11</v>
      </c>
      <c r="C635">
        <v>0</v>
      </c>
    </row>
    <row r="636" spans="1:3" x14ac:dyDescent="0.25">
      <c r="A636" s="2" t="s">
        <v>27</v>
      </c>
      <c r="B636" s="2" t="s">
        <v>12</v>
      </c>
      <c r="C636">
        <v>0</v>
      </c>
    </row>
    <row r="637" spans="1:3" x14ac:dyDescent="0.25">
      <c r="A637" s="2" t="s">
        <v>27</v>
      </c>
      <c r="B637" s="2" t="s">
        <v>90</v>
      </c>
      <c r="C637">
        <v>34</v>
      </c>
    </row>
    <row r="638" spans="1:3" x14ac:dyDescent="0.25">
      <c r="A638" s="2" t="s">
        <v>27</v>
      </c>
      <c r="B638" s="2" t="s">
        <v>8</v>
      </c>
      <c r="C638">
        <v>1099</v>
      </c>
    </row>
    <row r="639" spans="1:3" x14ac:dyDescent="0.25">
      <c r="A639" s="2" t="s">
        <v>27</v>
      </c>
      <c r="B639" s="2" t="s">
        <v>9</v>
      </c>
      <c r="C639">
        <v>0</v>
      </c>
    </row>
    <row r="640" spans="1:3" x14ac:dyDescent="0.25">
      <c r="A640" s="2" t="s">
        <v>27</v>
      </c>
      <c r="B640" s="2" t="s">
        <v>10</v>
      </c>
      <c r="C640">
        <v>45</v>
      </c>
    </row>
    <row r="641" spans="1:3" x14ac:dyDescent="0.25">
      <c r="A641" s="2" t="s">
        <v>27</v>
      </c>
      <c r="B641" s="2" t="s">
        <v>11</v>
      </c>
      <c r="C641">
        <v>0</v>
      </c>
    </row>
    <row r="642" spans="1:3" x14ac:dyDescent="0.25">
      <c r="A642" s="2" t="s">
        <v>27</v>
      </c>
      <c r="B642" s="2" t="s">
        <v>12</v>
      </c>
      <c r="C642">
        <v>0</v>
      </c>
    </row>
    <row r="643" spans="1:3" x14ac:dyDescent="0.25">
      <c r="A643" s="2" t="s">
        <v>27</v>
      </c>
      <c r="B643" s="2" t="s">
        <v>90</v>
      </c>
      <c r="C643">
        <v>34</v>
      </c>
    </row>
    <row r="644" spans="1:3" x14ac:dyDescent="0.25">
      <c r="A644" s="2" t="s">
        <v>36</v>
      </c>
      <c r="B644" s="2" t="s">
        <v>8</v>
      </c>
      <c r="C644">
        <v>890</v>
      </c>
    </row>
    <row r="645" spans="1:3" x14ac:dyDescent="0.25">
      <c r="A645" s="2" t="s">
        <v>36</v>
      </c>
      <c r="B645" s="2" t="s">
        <v>9</v>
      </c>
      <c r="C645">
        <v>63</v>
      </c>
    </row>
    <row r="646" spans="1:3" x14ac:dyDescent="0.25">
      <c r="A646" s="2" t="s">
        <v>36</v>
      </c>
      <c r="B646" s="2" t="s">
        <v>10</v>
      </c>
      <c r="C646">
        <v>292</v>
      </c>
    </row>
    <row r="647" spans="1:3" x14ac:dyDescent="0.25">
      <c r="A647" s="2" t="s">
        <v>36</v>
      </c>
      <c r="B647" s="2" t="s">
        <v>11</v>
      </c>
      <c r="C647">
        <v>0</v>
      </c>
    </row>
    <row r="648" spans="1:3" x14ac:dyDescent="0.25">
      <c r="A648" s="2" t="s">
        <v>36</v>
      </c>
      <c r="B648" s="2" t="s">
        <v>12</v>
      </c>
      <c r="C648">
        <v>25</v>
      </c>
    </row>
    <row r="649" spans="1:3" x14ac:dyDescent="0.25">
      <c r="A649" s="2" t="s">
        <v>36</v>
      </c>
      <c r="B649" s="2" t="s">
        <v>90</v>
      </c>
      <c r="C649">
        <v>12</v>
      </c>
    </row>
    <row r="650" spans="1:3" x14ac:dyDescent="0.25">
      <c r="A650" s="2" t="s">
        <v>27</v>
      </c>
      <c r="B650" s="2" t="s">
        <v>8</v>
      </c>
      <c r="C650">
        <v>863</v>
      </c>
    </row>
    <row r="651" spans="1:3" x14ac:dyDescent="0.25">
      <c r="A651" s="2" t="s">
        <v>27</v>
      </c>
      <c r="B651" s="2" t="s">
        <v>9</v>
      </c>
      <c r="C651">
        <v>83</v>
      </c>
    </row>
    <row r="652" spans="1:3" x14ac:dyDescent="0.25">
      <c r="A652" s="2" t="s">
        <v>27</v>
      </c>
      <c r="B652" s="2" t="s">
        <v>10</v>
      </c>
      <c r="C652">
        <v>547</v>
      </c>
    </row>
    <row r="653" spans="1:3" x14ac:dyDescent="0.25">
      <c r="A653" s="2" t="s">
        <v>27</v>
      </c>
      <c r="B653" s="2" t="s">
        <v>11</v>
      </c>
      <c r="C653">
        <v>86</v>
      </c>
    </row>
    <row r="654" spans="1:3" x14ac:dyDescent="0.25">
      <c r="A654" s="2" t="s">
        <v>27</v>
      </c>
      <c r="B654" s="2" t="s">
        <v>12</v>
      </c>
      <c r="C654">
        <v>99</v>
      </c>
    </row>
    <row r="655" spans="1:3" x14ac:dyDescent="0.25">
      <c r="A655" s="2" t="s">
        <v>27</v>
      </c>
      <c r="B655" s="2" t="s">
        <v>90</v>
      </c>
      <c r="C655">
        <v>33</v>
      </c>
    </row>
    <row r="656" spans="1:3" x14ac:dyDescent="0.25">
      <c r="A656" s="2" t="s">
        <v>27</v>
      </c>
      <c r="B656" s="2" t="s">
        <v>8</v>
      </c>
      <c r="C656">
        <v>448</v>
      </c>
    </row>
    <row r="657" spans="1:3" x14ac:dyDescent="0.25">
      <c r="A657" s="2" t="s">
        <v>27</v>
      </c>
      <c r="B657" s="2" t="s">
        <v>9</v>
      </c>
      <c r="C657">
        <v>21</v>
      </c>
    </row>
    <row r="658" spans="1:3" x14ac:dyDescent="0.25">
      <c r="A658" s="2" t="s">
        <v>27</v>
      </c>
      <c r="B658" s="2" t="s">
        <v>10</v>
      </c>
      <c r="C658">
        <v>125</v>
      </c>
    </row>
    <row r="659" spans="1:3" x14ac:dyDescent="0.25">
      <c r="A659" s="2" t="s">
        <v>27</v>
      </c>
      <c r="B659" s="2" t="s">
        <v>11</v>
      </c>
      <c r="C659">
        <v>52</v>
      </c>
    </row>
    <row r="660" spans="1:3" x14ac:dyDescent="0.25">
      <c r="A660" s="2" t="s">
        <v>27</v>
      </c>
      <c r="B660" s="2" t="s">
        <v>12</v>
      </c>
      <c r="C660">
        <v>101</v>
      </c>
    </row>
    <row r="661" spans="1:3" x14ac:dyDescent="0.25">
      <c r="A661" s="2" t="s">
        <v>27</v>
      </c>
      <c r="B661" s="2" t="s">
        <v>90</v>
      </c>
      <c r="C661">
        <v>62</v>
      </c>
    </row>
    <row r="662" spans="1:3" x14ac:dyDescent="0.25">
      <c r="A662" s="2" t="s">
        <v>27</v>
      </c>
      <c r="B662" s="2" t="s">
        <v>8</v>
      </c>
      <c r="C662">
        <v>399</v>
      </c>
    </row>
    <row r="663" spans="1:3" x14ac:dyDescent="0.25">
      <c r="A663" s="2" t="s">
        <v>27</v>
      </c>
      <c r="B663" s="2" t="s">
        <v>9</v>
      </c>
      <c r="C663">
        <v>4</v>
      </c>
    </row>
    <row r="664" spans="1:3" x14ac:dyDescent="0.25">
      <c r="A664" s="2" t="s">
        <v>27</v>
      </c>
      <c r="B664" s="2" t="s">
        <v>10</v>
      </c>
      <c r="C664">
        <v>30</v>
      </c>
    </row>
    <row r="665" spans="1:3" x14ac:dyDescent="0.25">
      <c r="A665" s="2" t="s">
        <v>27</v>
      </c>
      <c r="B665" s="2" t="s">
        <v>11</v>
      </c>
      <c r="C665">
        <v>6</v>
      </c>
    </row>
    <row r="666" spans="1:3" x14ac:dyDescent="0.25">
      <c r="A666" s="2" t="s">
        <v>27</v>
      </c>
      <c r="B666" s="2" t="s">
        <v>12</v>
      </c>
      <c r="C666">
        <v>4</v>
      </c>
    </row>
    <row r="667" spans="1:3" x14ac:dyDescent="0.25">
      <c r="A667" s="2" t="s">
        <v>27</v>
      </c>
      <c r="B667" s="2" t="s">
        <v>90</v>
      </c>
      <c r="C667">
        <v>30</v>
      </c>
    </row>
    <row r="668" spans="1:3" x14ac:dyDescent="0.25">
      <c r="A668" s="2" t="s">
        <v>37</v>
      </c>
      <c r="B668" s="2" t="s">
        <v>8</v>
      </c>
      <c r="C668">
        <v>85</v>
      </c>
    </row>
    <row r="669" spans="1:3" x14ac:dyDescent="0.25">
      <c r="A669" s="2" t="s">
        <v>37</v>
      </c>
      <c r="B669" s="2" t="s">
        <v>9</v>
      </c>
      <c r="C669">
        <v>7</v>
      </c>
    </row>
    <row r="670" spans="1:3" x14ac:dyDescent="0.25">
      <c r="A670" s="2" t="s">
        <v>37</v>
      </c>
      <c r="B670" s="2" t="s">
        <v>10</v>
      </c>
      <c r="C670">
        <v>24</v>
      </c>
    </row>
    <row r="671" spans="1:3" x14ac:dyDescent="0.25">
      <c r="A671" s="2" t="s">
        <v>37</v>
      </c>
      <c r="B671" s="2" t="s">
        <v>11</v>
      </c>
      <c r="C671">
        <v>2</v>
      </c>
    </row>
    <row r="672" spans="1:3" x14ac:dyDescent="0.25">
      <c r="A672" s="2" t="s">
        <v>37</v>
      </c>
      <c r="B672" s="2" t="s">
        <v>12</v>
      </c>
      <c r="C672">
        <v>3</v>
      </c>
    </row>
    <row r="673" spans="1:3" x14ac:dyDescent="0.25">
      <c r="A673" s="2" t="s">
        <v>37</v>
      </c>
      <c r="B673" s="2" t="s">
        <v>90</v>
      </c>
      <c r="C673">
        <v>27</v>
      </c>
    </row>
    <row r="674" spans="1:3" x14ac:dyDescent="0.25">
      <c r="A674" s="2" t="s">
        <v>33</v>
      </c>
      <c r="B674" s="2" t="s">
        <v>8</v>
      </c>
      <c r="C674">
        <v>97</v>
      </c>
    </row>
    <row r="675" spans="1:3" x14ac:dyDescent="0.25">
      <c r="A675" s="2" t="s">
        <v>33</v>
      </c>
      <c r="B675" s="2" t="s">
        <v>9</v>
      </c>
      <c r="C675">
        <v>1</v>
      </c>
    </row>
    <row r="676" spans="1:3" x14ac:dyDescent="0.25">
      <c r="A676" s="2" t="s">
        <v>33</v>
      </c>
      <c r="B676" s="2" t="s">
        <v>10</v>
      </c>
      <c r="C676">
        <v>41</v>
      </c>
    </row>
    <row r="677" spans="1:3" x14ac:dyDescent="0.25">
      <c r="A677" s="2" t="s">
        <v>33</v>
      </c>
      <c r="B677" s="2" t="s">
        <v>11</v>
      </c>
      <c r="C677">
        <v>6</v>
      </c>
    </row>
    <row r="678" spans="1:3" x14ac:dyDescent="0.25">
      <c r="A678" s="2" t="s">
        <v>33</v>
      </c>
      <c r="B678" s="2" t="s">
        <v>12</v>
      </c>
      <c r="C678">
        <v>2</v>
      </c>
    </row>
    <row r="679" spans="1:3" x14ac:dyDescent="0.25">
      <c r="A679" s="2" t="s">
        <v>33</v>
      </c>
      <c r="B679" s="2" t="s">
        <v>90</v>
      </c>
      <c r="C679">
        <v>41</v>
      </c>
    </row>
    <row r="680" spans="1:3" x14ac:dyDescent="0.25">
      <c r="A680" s="2" t="s">
        <v>40</v>
      </c>
      <c r="B680" s="2" t="s">
        <v>8</v>
      </c>
      <c r="C680">
        <v>35</v>
      </c>
    </row>
    <row r="681" spans="1:3" x14ac:dyDescent="0.25">
      <c r="A681" s="2" t="s">
        <v>40</v>
      </c>
      <c r="B681" s="2" t="s">
        <v>9</v>
      </c>
      <c r="C681">
        <v>3</v>
      </c>
    </row>
    <row r="682" spans="1:3" x14ac:dyDescent="0.25">
      <c r="A682" s="2" t="s">
        <v>40</v>
      </c>
      <c r="B682" s="2" t="s">
        <v>10</v>
      </c>
      <c r="C682">
        <v>67</v>
      </c>
    </row>
    <row r="683" spans="1:3" x14ac:dyDescent="0.25">
      <c r="A683" s="2" t="s">
        <v>40</v>
      </c>
      <c r="B683" s="2" t="s">
        <v>11</v>
      </c>
      <c r="C683">
        <v>10</v>
      </c>
    </row>
    <row r="684" spans="1:3" x14ac:dyDescent="0.25">
      <c r="A684" s="2" t="s">
        <v>40</v>
      </c>
      <c r="B684" s="2" t="s">
        <v>12</v>
      </c>
      <c r="C684">
        <v>8</v>
      </c>
    </row>
    <row r="685" spans="1:3" x14ac:dyDescent="0.25">
      <c r="A685" s="2" t="s">
        <v>40</v>
      </c>
      <c r="B685" s="2" t="s">
        <v>90</v>
      </c>
      <c r="C685">
        <v>24</v>
      </c>
    </row>
    <row r="686" spans="1:3" x14ac:dyDescent="0.25">
      <c r="A686" s="2" t="s">
        <v>27</v>
      </c>
      <c r="B686" s="2" t="s">
        <v>8</v>
      </c>
      <c r="C686">
        <v>3</v>
      </c>
    </row>
    <row r="687" spans="1:3" x14ac:dyDescent="0.25">
      <c r="A687" s="2" t="s">
        <v>27</v>
      </c>
      <c r="B687" s="2" t="s">
        <v>9</v>
      </c>
      <c r="C687">
        <v>2</v>
      </c>
    </row>
    <row r="688" spans="1:3" x14ac:dyDescent="0.25">
      <c r="A688" s="2" t="s">
        <v>27</v>
      </c>
      <c r="B688" s="2" t="s">
        <v>10</v>
      </c>
      <c r="C688">
        <v>11</v>
      </c>
    </row>
    <row r="689" spans="1:3" x14ac:dyDescent="0.25">
      <c r="A689" s="2" t="s">
        <v>27</v>
      </c>
      <c r="B689" s="2" t="s">
        <v>11</v>
      </c>
      <c r="C689">
        <v>2</v>
      </c>
    </row>
    <row r="690" spans="1:3" x14ac:dyDescent="0.25">
      <c r="A690" s="2" t="s">
        <v>27</v>
      </c>
      <c r="B690" s="2" t="s">
        <v>12</v>
      </c>
      <c r="C690">
        <v>2</v>
      </c>
    </row>
    <row r="691" spans="1:3" x14ac:dyDescent="0.25">
      <c r="A691" s="2" t="s">
        <v>27</v>
      </c>
      <c r="B691" s="2" t="s">
        <v>90</v>
      </c>
      <c r="C691">
        <v>10</v>
      </c>
    </row>
    <row r="692" spans="1:3" x14ac:dyDescent="0.25">
      <c r="A692" s="2" t="s">
        <v>31</v>
      </c>
      <c r="B692" s="2" t="s">
        <v>8</v>
      </c>
      <c r="C692">
        <v>315</v>
      </c>
    </row>
    <row r="693" spans="1:3" x14ac:dyDescent="0.25">
      <c r="A693" s="2" t="s">
        <v>31</v>
      </c>
      <c r="B693" s="2" t="s">
        <v>9</v>
      </c>
      <c r="C693">
        <v>35</v>
      </c>
    </row>
    <row r="694" spans="1:3" x14ac:dyDescent="0.25">
      <c r="A694" s="2" t="s">
        <v>31</v>
      </c>
      <c r="B694" s="2" t="s">
        <v>10</v>
      </c>
      <c r="C694">
        <v>322</v>
      </c>
    </row>
    <row r="695" spans="1:3" x14ac:dyDescent="0.25">
      <c r="A695" s="2" t="s">
        <v>31</v>
      </c>
      <c r="B695" s="2" t="s">
        <v>11</v>
      </c>
      <c r="C695">
        <v>46</v>
      </c>
    </row>
    <row r="696" spans="1:3" x14ac:dyDescent="0.25">
      <c r="A696" s="2" t="s">
        <v>31</v>
      </c>
      <c r="B696" s="2" t="s">
        <v>12</v>
      </c>
      <c r="C696">
        <v>7</v>
      </c>
    </row>
    <row r="697" spans="1:3" x14ac:dyDescent="0.25">
      <c r="A697" s="2" t="s">
        <v>31</v>
      </c>
      <c r="B697" s="2" t="s">
        <v>90</v>
      </c>
      <c r="C697">
        <v>143</v>
      </c>
    </row>
    <row r="698" spans="1:3" x14ac:dyDescent="0.25">
      <c r="A698" s="2" t="s">
        <v>29</v>
      </c>
      <c r="B698" s="2" t="s">
        <v>8</v>
      </c>
      <c r="C698">
        <v>738</v>
      </c>
    </row>
    <row r="699" spans="1:3" x14ac:dyDescent="0.25">
      <c r="A699" s="2" t="s">
        <v>29</v>
      </c>
      <c r="B699" s="2" t="s">
        <v>9</v>
      </c>
      <c r="C699">
        <v>0</v>
      </c>
    </row>
    <row r="700" spans="1:3" x14ac:dyDescent="0.25">
      <c r="A700" s="2" t="s">
        <v>29</v>
      </c>
      <c r="B700" s="2" t="s">
        <v>10</v>
      </c>
      <c r="C700">
        <v>232</v>
      </c>
    </row>
    <row r="701" spans="1:3" x14ac:dyDescent="0.25">
      <c r="A701" s="2" t="s">
        <v>29</v>
      </c>
      <c r="B701" s="2" t="s">
        <v>11</v>
      </c>
      <c r="C701">
        <v>13</v>
      </c>
    </row>
    <row r="702" spans="1:3" x14ac:dyDescent="0.25">
      <c r="A702" s="2" t="s">
        <v>29</v>
      </c>
      <c r="B702" s="2" t="s">
        <v>12</v>
      </c>
      <c r="C702">
        <v>20</v>
      </c>
    </row>
    <row r="703" spans="1:3" x14ac:dyDescent="0.25">
      <c r="A703" s="2" t="s">
        <v>29</v>
      </c>
      <c r="B703" s="2" t="s">
        <v>90</v>
      </c>
      <c r="C703">
        <v>50</v>
      </c>
    </row>
    <row r="704" spans="1:3" x14ac:dyDescent="0.25">
      <c r="A704" s="2" t="s">
        <v>27</v>
      </c>
      <c r="B704" s="2" t="s">
        <v>8</v>
      </c>
      <c r="C704">
        <v>738</v>
      </c>
    </row>
    <row r="705" spans="1:3" x14ac:dyDescent="0.25">
      <c r="A705" s="2" t="s">
        <v>27</v>
      </c>
      <c r="B705" s="2" t="s">
        <v>9</v>
      </c>
      <c r="C705">
        <v>0</v>
      </c>
    </row>
    <row r="706" spans="1:3" x14ac:dyDescent="0.25">
      <c r="A706" s="2" t="s">
        <v>27</v>
      </c>
      <c r="B706" s="2" t="s">
        <v>10</v>
      </c>
      <c r="C706">
        <v>232</v>
      </c>
    </row>
    <row r="707" spans="1:3" x14ac:dyDescent="0.25">
      <c r="A707" s="2" t="s">
        <v>27</v>
      </c>
      <c r="B707" s="2" t="s">
        <v>11</v>
      </c>
      <c r="C707">
        <v>13</v>
      </c>
    </row>
    <row r="708" spans="1:3" x14ac:dyDescent="0.25">
      <c r="A708" s="2" t="s">
        <v>27</v>
      </c>
      <c r="B708" s="2" t="s">
        <v>12</v>
      </c>
      <c r="C708">
        <v>20</v>
      </c>
    </row>
    <row r="709" spans="1:3" x14ac:dyDescent="0.25">
      <c r="A709" s="2" t="s">
        <v>27</v>
      </c>
      <c r="B709" s="2" t="s">
        <v>90</v>
      </c>
      <c r="C709">
        <v>50</v>
      </c>
    </row>
    <row r="710" spans="1:3" x14ac:dyDescent="0.25">
      <c r="A710" s="2" t="s">
        <v>27</v>
      </c>
      <c r="B710" s="2" t="s">
        <v>8</v>
      </c>
      <c r="C710">
        <v>179</v>
      </c>
    </row>
    <row r="711" spans="1:3" x14ac:dyDescent="0.25">
      <c r="A711" s="2" t="s">
        <v>27</v>
      </c>
      <c r="B711" s="2" t="s">
        <v>9</v>
      </c>
      <c r="C711">
        <v>28</v>
      </c>
    </row>
    <row r="712" spans="1:3" x14ac:dyDescent="0.25">
      <c r="A712" s="2" t="s">
        <v>27</v>
      </c>
      <c r="B712" s="2" t="s">
        <v>10</v>
      </c>
      <c r="C712">
        <v>520</v>
      </c>
    </row>
    <row r="713" spans="1:3" x14ac:dyDescent="0.25">
      <c r="A713" s="2" t="s">
        <v>27</v>
      </c>
      <c r="B713" s="2" t="s">
        <v>11</v>
      </c>
      <c r="C713">
        <v>111</v>
      </c>
    </row>
    <row r="714" spans="1:3" x14ac:dyDescent="0.25">
      <c r="A714" s="2" t="s">
        <v>27</v>
      </c>
      <c r="B714" s="2" t="s">
        <v>12</v>
      </c>
      <c r="C714">
        <v>123</v>
      </c>
    </row>
    <row r="715" spans="1:3" x14ac:dyDescent="0.25">
      <c r="A715" s="2" t="s">
        <v>27</v>
      </c>
      <c r="B715" s="2" t="s">
        <v>90</v>
      </c>
      <c r="C715">
        <v>47</v>
      </c>
    </row>
    <row r="716" spans="1:3" x14ac:dyDescent="0.25">
      <c r="A716" s="2" t="s">
        <v>27</v>
      </c>
      <c r="B716" s="2" t="s">
        <v>8</v>
      </c>
      <c r="C716">
        <v>381</v>
      </c>
    </row>
    <row r="717" spans="1:3" x14ac:dyDescent="0.25">
      <c r="A717" s="2" t="s">
        <v>27</v>
      </c>
      <c r="B717" s="2" t="s">
        <v>9</v>
      </c>
      <c r="C717">
        <v>28</v>
      </c>
    </row>
    <row r="718" spans="1:3" x14ac:dyDescent="0.25">
      <c r="A718" s="2" t="s">
        <v>27</v>
      </c>
      <c r="B718" s="2" t="s">
        <v>10</v>
      </c>
      <c r="C718">
        <v>215</v>
      </c>
    </row>
    <row r="719" spans="1:3" x14ac:dyDescent="0.25">
      <c r="A719" s="2" t="s">
        <v>27</v>
      </c>
      <c r="B719" s="2" t="s">
        <v>11</v>
      </c>
      <c r="C719">
        <v>84</v>
      </c>
    </row>
    <row r="720" spans="1:3" x14ac:dyDescent="0.25">
      <c r="A720" s="2" t="s">
        <v>27</v>
      </c>
      <c r="B720" s="2" t="s">
        <v>12</v>
      </c>
      <c r="C720">
        <v>28</v>
      </c>
    </row>
    <row r="721" spans="1:3" x14ac:dyDescent="0.25">
      <c r="A721" s="2" t="s">
        <v>27</v>
      </c>
      <c r="B721" s="2" t="s">
        <v>90</v>
      </c>
      <c r="C721">
        <v>21</v>
      </c>
    </row>
    <row r="722" spans="1:3" x14ac:dyDescent="0.25">
      <c r="A722" s="2" t="s">
        <v>36</v>
      </c>
      <c r="B722" s="2" t="s">
        <v>8</v>
      </c>
      <c r="C722">
        <v>247</v>
      </c>
    </row>
    <row r="723" spans="1:3" x14ac:dyDescent="0.25">
      <c r="A723" s="2" t="s">
        <v>36</v>
      </c>
      <c r="B723" s="2" t="s">
        <v>9</v>
      </c>
      <c r="C723">
        <v>49</v>
      </c>
    </row>
    <row r="724" spans="1:3" x14ac:dyDescent="0.25">
      <c r="A724" s="2" t="s">
        <v>36</v>
      </c>
      <c r="B724" s="2" t="s">
        <v>10</v>
      </c>
      <c r="C724">
        <v>159</v>
      </c>
    </row>
    <row r="725" spans="1:3" x14ac:dyDescent="0.25">
      <c r="A725" s="2" t="s">
        <v>36</v>
      </c>
      <c r="B725" s="2" t="s">
        <v>11</v>
      </c>
      <c r="C725">
        <v>7</v>
      </c>
    </row>
    <row r="726" spans="1:3" x14ac:dyDescent="0.25">
      <c r="A726" s="2" t="s">
        <v>36</v>
      </c>
      <c r="B726" s="2" t="s">
        <v>12</v>
      </c>
      <c r="C726">
        <v>82</v>
      </c>
    </row>
    <row r="727" spans="1:3" x14ac:dyDescent="0.25">
      <c r="A727" s="2" t="s">
        <v>36</v>
      </c>
      <c r="B727" s="2" t="s">
        <v>90</v>
      </c>
      <c r="C727">
        <v>109</v>
      </c>
    </row>
    <row r="728" spans="1:3" x14ac:dyDescent="0.25">
      <c r="A728" s="2" t="s">
        <v>27</v>
      </c>
      <c r="B728" s="2" t="s">
        <v>8</v>
      </c>
      <c r="C728">
        <v>711</v>
      </c>
    </row>
    <row r="729" spans="1:3" x14ac:dyDescent="0.25">
      <c r="A729" s="2" t="s">
        <v>27</v>
      </c>
      <c r="B729" s="2" t="s">
        <v>9</v>
      </c>
      <c r="C729">
        <v>36</v>
      </c>
    </row>
    <row r="730" spans="1:3" x14ac:dyDescent="0.25">
      <c r="A730" s="2" t="s">
        <v>27</v>
      </c>
      <c r="B730" s="2" t="s">
        <v>10</v>
      </c>
      <c r="C730">
        <v>217</v>
      </c>
    </row>
    <row r="731" spans="1:3" x14ac:dyDescent="0.25">
      <c r="A731" s="2" t="s">
        <v>27</v>
      </c>
      <c r="B731" s="2" t="s">
        <v>11</v>
      </c>
      <c r="C731">
        <v>172</v>
      </c>
    </row>
    <row r="732" spans="1:3" x14ac:dyDescent="0.25">
      <c r="A732" s="2" t="s">
        <v>27</v>
      </c>
      <c r="B732" s="2" t="s">
        <v>12</v>
      </c>
      <c r="C732">
        <v>96</v>
      </c>
    </row>
    <row r="733" spans="1:3" x14ac:dyDescent="0.25">
      <c r="A733" s="2" t="s">
        <v>27</v>
      </c>
      <c r="B733" s="2" t="s">
        <v>90</v>
      </c>
      <c r="C733">
        <v>168</v>
      </c>
    </row>
    <row r="734" spans="1:3" x14ac:dyDescent="0.25">
      <c r="A734" s="2" t="s">
        <v>27</v>
      </c>
      <c r="B734" s="2" t="s">
        <v>8</v>
      </c>
      <c r="C734">
        <v>30</v>
      </c>
    </row>
    <row r="735" spans="1:3" x14ac:dyDescent="0.25">
      <c r="A735" s="2" t="s">
        <v>27</v>
      </c>
      <c r="B735" s="2" t="s">
        <v>9</v>
      </c>
      <c r="C735">
        <v>8</v>
      </c>
    </row>
    <row r="736" spans="1:3" x14ac:dyDescent="0.25">
      <c r="A736" s="2" t="s">
        <v>27</v>
      </c>
      <c r="B736" s="2" t="s">
        <v>10</v>
      </c>
      <c r="C736">
        <v>12</v>
      </c>
    </row>
    <row r="737" spans="1:3" x14ac:dyDescent="0.25">
      <c r="A737" s="2" t="s">
        <v>27</v>
      </c>
      <c r="B737" s="2" t="s">
        <v>11</v>
      </c>
      <c r="C737">
        <v>8</v>
      </c>
    </row>
    <row r="738" spans="1:3" x14ac:dyDescent="0.25">
      <c r="A738" s="2" t="s">
        <v>27</v>
      </c>
      <c r="B738" s="2" t="s">
        <v>12</v>
      </c>
      <c r="C738">
        <v>8</v>
      </c>
    </row>
    <row r="739" spans="1:3" x14ac:dyDescent="0.25">
      <c r="A739" s="2" t="s">
        <v>27</v>
      </c>
      <c r="B739" s="2" t="s">
        <v>90</v>
      </c>
      <c r="C739">
        <v>12</v>
      </c>
    </row>
    <row r="740" spans="1:3" x14ac:dyDescent="0.25">
      <c r="A740" s="2" t="s">
        <v>29</v>
      </c>
      <c r="B740" s="2" t="s">
        <v>8</v>
      </c>
      <c r="C740">
        <v>30</v>
      </c>
    </row>
    <row r="741" spans="1:3" x14ac:dyDescent="0.25">
      <c r="A741" s="2" t="s">
        <v>29</v>
      </c>
      <c r="B741" s="2" t="s">
        <v>9</v>
      </c>
      <c r="C741">
        <v>8</v>
      </c>
    </row>
    <row r="742" spans="1:3" x14ac:dyDescent="0.25">
      <c r="A742" s="2" t="s">
        <v>29</v>
      </c>
      <c r="B742" s="2" t="s">
        <v>10</v>
      </c>
      <c r="C742">
        <v>12</v>
      </c>
    </row>
    <row r="743" spans="1:3" x14ac:dyDescent="0.25">
      <c r="A743" s="2" t="s">
        <v>29</v>
      </c>
      <c r="B743" s="2" t="s">
        <v>11</v>
      </c>
      <c r="C743">
        <v>8</v>
      </c>
    </row>
    <row r="744" spans="1:3" x14ac:dyDescent="0.25">
      <c r="A744" s="2" t="s">
        <v>29</v>
      </c>
      <c r="B744" s="2" t="s">
        <v>12</v>
      </c>
      <c r="C744">
        <v>8</v>
      </c>
    </row>
    <row r="745" spans="1:3" x14ac:dyDescent="0.25">
      <c r="A745" s="2" t="s">
        <v>29</v>
      </c>
      <c r="B745" s="2" t="s">
        <v>90</v>
      </c>
      <c r="C745">
        <v>12</v>
      </c>
    </row>
    <row r="746" spans="1:3" x14ac:dyDescent="0.25">
      <c r="A746" s="2" t="s">
        <v>27</v>
      </c>
      <c r="B746" s="2" t="s">
        <v>8</v>
      </c>
      <c r="C746">
        <v>288</v>
      </c>
    </row>
    <row r="747" spans="1:3" x14ac:dyDescent="0.25">
      <c r="A747" s="2" t="s">
        <v>27</v>
      </c>
      <c r="B747" s="2" t="s">
        <v>9</v>
      </c>
      <c r="C747">
        <v>10</v>
      </c>
    </row>
    <row r="748" spans="1:3" x14ac:dyDescent="0.25">
      <c r="A748" s="2" t="s">
        <v>27</v>
      </c>
      <c r="B748" s="2" t="s">
        <v>10</v>
      </c>
      <c r="C748">
        <v>30</v>
      </c>
    </row>
    <row r="749" spans="1:3" x14ac:dyDescent="0.25">
      <c r="A749" s="2" t="s">
        <v>27</v>
      </c>
      <c r="B749" s="2" t="s">
        <v>11</v>
      </c>
      <c r="C749">
        <v>4</v>
      </c>
    </row>
    <row r="750" spans="1:3" x14ac:dyDescent="0.25">
      <c r="A750" s="2" t="s">
        <v>27</v>
      </c>
      <c r="B750" s="2" t="s">
        <v>12</v>
      </c>
      <c r="C750">
        <v>10</v>
      </c>
    </row>
    <row r="751" spans="1:3" x14ac:dyDescent="0.25">
      <c r="A751" s="2" t="s">
        <v>27</v>
      </c>
      <c r="B751" s="2" t="s">
        <v>90</v>
      </c>
      <c r="C751">
        <v>125</v>
      </c>
    </row>
    <row r="752" spans="1:3" x14ac:dyDescent="0.25">
      <c r="A752" s="2" t="s">
        <v>29</v>
      </c>
      <c r="B752" s="2" t="s">
        <v>8</v>
      </c>
      <c r="C752">
        <v>212</v>
      </c>
    </row>
    <row r="753" spans="1:3" x14ac:dyDescent="0.25">
      <c r="A753" s="2" t="s">
        <v>29</v>
      </c>
      <c r="B753" s="2" t="s">
        <v>9</v>
      </c>
      <c r="C753">
        <v>6</v>
      </c>
    </row>
    <row r="754" spans="1:3" x14ac:dyDescent="0.25">
      <c r="A754" s="2" t="s">
        <v>29</v>
      </c>
      <c r="B754" s="2" t="s">
        <v>10</v>
      </c>
      <c r="C754">
        <v>69</v>
      </c>
    </row>
    <row r="755" spans="1:3" x14ac:dyDescent="0.25">
      <c r="A755" s="2" t="s">
        <v>29</v>
      </c>
      <c r="B755" s="2" t="s">
        <v>11</v>
      </c>
      <c r="C755">
        <v>4</v>
      </c>
    </row>
    <row r="756" spans="1:3" x14ac:dyDescent="0.25">
      <c r="A756" s="2" t="s">
        <v>29</v>
      </c>
      <c r="B756" s="2" t="s">
        <v>12</v>
      </c>
      <c r="C756">
        <v>12</v>
      </c>
    </row>
    <row r="757" spans="1:3" x14ac:dyDescent="0.25">
      <c r="A757" s="2" t="s">
        <v>29</v>
      </c>
      <c r="B757" s="2" t="s">
        <v>90</v>
      </c>
      <c r="C757">
        <v>3</v>
      </c>
    </row>
    <row r="758" spans="1:3" x14ac:dyDescent="0.25">
      <c r="A758" s="2" t="s">
        <v>31</v>
      </c>
      <c r="B758" s="2" t="s">
        <v>8</v>
      </c>
      <c r="C758">
        <v>173</v>
      </c>
    </row>
    <row r="759" spans="1:3" x14ac:dyDescent="0.25">
      <c r="A759" s="2" t="s">
        <v>31</v>
      </c>
      <c r="B759" s="2" t="s">
        <v>9</v>
      </c>
      <c r="C759">
        <v>4</v>
      </c>
    </row>
    <row r="760" spans="1:3" x14ac:dyDescent="0.25">
      <c r="A760" s="2" t="s">
        <v>31</v>
      </c>
      <c r="B760" s="2" t="s">
        <v>10</v>
      </c>
      <c r="C760">
        <v>30</v>
      </c>
    </row>
    <row r="761" spans="1:3" x14ac:dyDescent="0.25">
      <c r="A761" s="2" t="s">
        <v>31</v>
      </c>
      <c r="B761" s="2" t="s">
        <v>11</v>
      </c>
      <c r="C761">
        <v>3</v>
      </c>
    </row>
    <row r="762" spans="1:3" x14ac:dyDescent="0.25">
      <c r="A762" s="2" t="s">
        <v>31</v>
      </c>
      <c r="B762" s="2" t="s">
        <v>12</v>
      </c>
      <c r="C762">
        <v>6</v>
      </c>
    </row>
    <row r="763" spans="1:3" x14ac:dyDescent="0.25">
      <c r="A763" s="2" t="s">
        <v>31</v>
      </c>
      <c r="B763" s="2" t="s">
        <v>90</v>
      </c>
      <c r="C763">
        <v>41</v>
      </c>
    </row>
    <row r="764" spans="1:3" x14ac:dyDescent="0.25">
      <c r="A764" s="2" t="s">
        <v>27</v>
      </c>
      <c r="B764" s="2" t="s">
        <v>8</v>
      </c>
      <c r="C764">
        <v>604</v>
      </c>
    </row>
    <row r="765" spans="1:3" x14ac:dyDescent="0.25">
      <c r="A765" s="2" t="s">
        <v>27</v>
      </c>
      <c r="B765" s="2" t="s">
        <v>9</v>
      </c>
      <c r="C765">
        <v>0</v>
      </c>
    </row>
    <row r="766" spans="1:3" x14ac:dyDescent="0.25">
      <c r="A766" s="2" t="s">
        <v>27</v>
      </c>
      <c r="B766" s="2" t="s">
        <v>10</v>
      </c>
      <c r="C766">
        <v>100</v>
      </c>
    </row>
    <row r="767" spans="1:3" x14ac:dyDescent="0.25">
      <c r="A767" s="2" t="s">
        <v>27</v>
      </c>
      <c r="B767" s="2" t="s">
        <v>11</v>
      </c>
      <c r="C767">
        <v>19</v>
      </c>
    </row>
    <row r="768" spans="1:3" x14ac:dyDescent="0.25">
      <c r="A768" s="2" t="s">
        <v>27</v>
      </c>
      <c r="B768" s="2" t="s">
        <v>12</v>
      </c>
      <c r="C768">
        <v>0</v>
      </c>
    </row>
    <row r="769" spans="1:3" x14ac:dyDescent="0.25">
      <c r="A769" s="2" t="s">
        <v>27</v>
      </c>
      <c r="B769" s="2" t="s">
        <v>90</v>
      </c>
      <c r="C769">
        <v>28</v>
      </c>
    </row>
    <row r="770" spans="1:3" x14ac:dyDescent="0.25">
      <c r="A770" s="2" t="s">
        <v>33</v>
      </c>
      <c r="B770" s="2" t="s">
        <v>8</v>
      </c>
      <c r="C770">
        <v>482</v>
      </c>
    </row>
    <row r="771" spans="1:3" x14ac:dyDescent="0.25">
      <c r="A771" s="2" t="s">
        <v>33</v>
      </c>
      <c r="B771" s="2" t="s">
        <v>9</v>
      </c>
      <c r="C771">
        <v>34</v>
      </c>
    </row>
    <row r="772" spans="1:3" x14ac:dyDescent="0.25">
      <c r="A772" s="2" t="s">
        <v>33</v>
      </c>
      <c r="B772" s="2" t="s">
        <v>10</v>
      </c>
      <c r="C772">
        <v>471</v>
      </c>
    </row>
    <row r="773" spans="1:3" x14ac:dyDescent="0.25">
      <c r="A773" s="2" t="s">
        <v>33</v>
      </c>
      <c r="B773" s="2" t="s">
        <v>11</v>
      </c>
      <c r="C773">
        <v>119</v>
      </c>
    </row>
    <row r="774" spans="1:3" x14ac:dyDescent="0.25">
      <c r="A774" s="2" t="s">
        <v>33</v>
      </c>
      <c r="B774" s="2" t="s">
        <v>12</v>
      </c>
      <c r="C774">
        <v>68</v>
      </c>
    </row>
    <row r="775" spans="1:3" x14ac:dyDescent="0.25">
      <c r="A775" s="2" t="s">
        <v>33</v>
      </c>
      <c r="B775" s="2" t="s">
        <v>90</v>
      </c>
      <c r="C775">
        <v>22</v>
      </c>
    </row>
    <row r="776" spans="1:3" x14ac:dyDescent="0.25">
      <c r="A776" s="2" t="s">
        <v>27</v>
      </c>
      <c r="B776" s="2" t="s">
        <v>8</v>
      </c>
      <c r="C776">
        <v>531</v>
      </c>
    </row>
    <row r="777" spans="1:3" x14ac:dyDescent="0.25">
      <c r="A777" s="2" t="s">
        <v>27</v>
      </c>
      <c r="B777" s="2" t="s">
        <v>9</v>
      </c>
      <c r="C777">
        <v>69</v>
      </c>
    </row>
    <row r="778" spans="1:3" x14ac:dyDescent="0.25">
      <c r="A778" s="2" t="s">
        <v>27</v>
      </c>
      <c r="B778" s="2" t="s">
        <v>10</v>
      </c>
      <c r="C778">
        <v>300</v>
      </c>
    </row>
    <row r="779" spans="1:3" x14ac:dyDescent="0.25">
      <c r="A779" s="2" t="s">
        <v>27</v>
      </c>
      <c r="B779" s="2" t="s">
        <v>11</v>
      </c>
      <c r="C779">
        <v>150</v>
      </c>
    </row>
    <row r="780" spans="1:3" x14ac:dyDescent="0.25">
      <c r="A780" s="2" t="s">
        <v>27</v>
      </c>
      <c r="B780" s="2" t="s">
        <v>12</v>
      </c>
      <c r="C780">
        <v>138</v>
      </c>
    </row>
    <row r="781" spans="1:3" x14ac:dyDescent="0.25">
      <c r="A781" s="2" t="s">
        <v>27</v>
      </c>
      <c r="B781" s="2" t="s">
        <v>90</v>
      </c>
      <c r="C781">
        <v>150</v>
      </c>
    </row>
    <row r="782" spans="1:3" x14ac:dyDescent="0.25">
      <c r="A782" s="2" t="s">
        <v>29</v>
      </c>
      <c r="B782" s="2" t="s">
        <v>8</v>
      </c>
      <c r="C782">
        <v>531</v>
      </c>
    </row>
    <row r="783" spans="1:3" x14ac:dyDescent="0.25">
      <c r="A783" s="2" t="s">
        <v>29</v>
      </c>
      <c r="B783" s="2" t="s">
        <v>9</v>
      </c>
      <c r="C783">
        <v>69</v>
      </c>
    </row>
    <row r="784" spans="1:3" x14ac:dyDescent="0.25">
      <c r="A784" s="2" t="s">
        <v>29</v>
      </c>
      <c r="B784" s="2" t="s">
        <v>10</v>
      </c>
      <c r="C784">
        <v>300</v>
      </c>
    </row>
    <row r="785" spans="1:3" x14ac:dyDescent="0.25">
      <c r="A785" s="2" t="s">
        <v>29</v>
      </c>
      <c r="B785" s="2" t="s">
        <v>11</v>
      </c>
      <c r="C785">
        <v>150</v>
      </c>
    </row>
    <row r="786" spans="1:3" x14ac:dyDescent="0.25">
      <c r="A786" s="2" t="s">
        <v>29</v>
      </c>
      <c r="B786" s="2" t="s">
        <v>12</v>
      </c>
      <c r="C786">
        <v>138</v>
      </c>
    </row>
    <row r="787" spans="1:3" x14ac:dyDescent="0.25">
      <c r="A787" s="2" t="s">
        <v>29</v>
      </c>
      <c r="B787" s="2" t="s">
        <v>90</v>
      </c>
      <c r="C787">
        <v>150</v>
      </c>
    </row>
    <row r="788" spans="1:3" x14ac:dyDescent="0.25">
      <c r="A788" s="2" t="s">
        <v>37</v>
      </c>
      <c r="B788" s="2" t="s">
        <v>8</v>
      </c>
      <c r="C788">
        <v>448</v>
      </c>
    </row>
    <row r="789" spans="1:3" x14ac:dyDescent="0.25">
      <c r="A789" s="2" t="s">
        <v>37</v>
      </c>
      <c r="B789" s="2" t="s">
        <v>9</v>
      </c>
      <c r="C789">
        <v>40</v>
      </c>
    </row>
    <row r="790" spans="1:3" x14ac:dyDescent="0.25">
      <c r="A790" s="2" t="s">
        <v>37</v>
      </c>
      <c r="B790" s="2" t="s">
        <v>10</v>
      </c>
      <c r="C790">
        <v>469</v>
      </c>
    </row>
    <row r="791" spans="1:3" x14ac:dyDescent="0.25">
      <c r="A791" s="2" t="s">
        <v>37</v>
      </c>
      <c r="B791" s="2" t="s">
        <v>11</v>
      </c>
      <c r="C791">
        <v>80</v>
      </c>
    </row>
    <row r="792" spans="1:3" x14ac:dyDescent="0.25">
      <c r="A792" s="2" t="s">
        <v>37</v>
      </c>
      <c r="B792" s="2" t="s">
        <v>12</v>
      </c>
      <c r="C792">
        <v>0</v>
      </c>
    </row>
    <row r="793" spans="1:3" x14ac:dyDescent="0.25">
      <c r="A793" s="2" t="s">
        <v>37</v>
      </c>
      <c r="B793" s="2" t="s">
        <v>90</v>
      </c>
      <c r="C793">
        <v>91</v>
      </c>
    </row>
    <row r="794" spans="1:3" x14ac:dyDescent="0.25">
      <c r="A794" s="2" t="s">
        <v>33</v>
      </c>
      <c r="B794" s="2" t="s">
        <v>8</v>
      </c>
      <c r="C794">
        <v>9</v>
      </c>
    </row>
    <row r="795" spans="1:3" x14ac:dyDescent="0.25">
      <c r="A795" s="2" t="s">
        <v>33</v>
      </c>
      <c r="B795" s="2" t="s">
        <v>9</v>
      </c>
      <c r="C795">
        <v>0</v>
      </c>
    </row>
    <row r="796" spans="1:3" x14ac:dyDescent="0.25">
      <c r="A796" s="2" t="s">
        <v>33</v>
      </c>
      <c r="B796" s="2" t="s">
        <v>10</v>
      </c>
      <c r="C796">
        <v>6</v>
      </c>
    </row>
    <row r="797" spans="1:3" x14ac:dyDescent="0.25">
      <c r="A797" s="2" t="s">
        <v>33</v>
      </c>
      <c r="B797" s="2" t="s">
        <v>11</v>
      </c>
      <c r="C797">
        <v>3</v>
      </c>
    </row>
    <row r="798" spans="1:3" x14ac:dyDescent="0.25">
      <c r="A798" s="2" t="s">
        <v>33</v>
      </c>
      <c r="B798" s="2" t="s">
        <v>12</v>
      </c>
      <c r="C798">
        <v>1</v>
      </c>
    </row>
    <row r="799" spans="1:3" x14ac:dyDescent="0.25">
      <c r="A799" s="2" t="s">
        <v>33</v>
      </c>
      <c r="B799" s="2" t="s">
        <v>90</v>
      </c>
      <c r="C799">
        <v>3</v>
      </c>
    </row>
    <row r="800" spans="1:3" x14ac:dyDescent="0.25">
      <c r="A800" s="2" t="s">
        <v>27</v>
      </c>
      <c r="B800" s="2" t="s">
        <v>8</v>
      </c>
      <c r="C800">
        <v>9</v>
      </c>
    </row>
    <row r="801" spans="1:3" x14ac:dyDescent="0.25">
      <c r="A801" s="2" t="s">
        <v>27</v>
      </c>
      <c r="B801" s="2" t="s">
        <v>9</v>
      </c>
      <c r="C801">
        <v>0</v>
      </c>
    </row>
    <row r="802" spans="1:3" x14ac:dyDescent="0.25">
      <c r="A802" s="2" t="s">
        <v>27</v>
      </c>
      <c r="B802" s="2" t="s">
        <v>10</v>
      </c>
      <c r="C802">
        <v>6</v>
      </c>
    </row>
    <row r="803" spans="1:3" x14ac:dyDescent="0.25">
      <c r="A803" s="2" t="s">
        <v>27</v>
      </c>
      <c r="B803" s="2" t="s">
        <v>11</v>
      </c>
      <c r="C803">
        <v>3</v>
      </c>
    </row>
    <row r="804" spans="1:3" x14ac:dyDescent="0.25">
      <c r="A804" s="2" t="s">
        <v>27</v>
      </c>
      <c r="B804" s="2" t="s">
        <v>12</v>
      </c>
      <c r="C804">
        <v>1</v>
      </c>
    </row>
    <row r="805" spans="1:3" x14ac:dyDescent="0.25">
      <c r="A805" s="2" t="s">
        <v>27</v>
      </c>
      <c r="B805" s="2" t="s">
        <v>90</v>
      </c>
      <c r="C805">
        <v>3</v>
      </c>
    </row>
    <row r="806" spans="1:3" x14ac:dyDescent="0.25">
      <c r="A806" s="2" t="s">
        <v>36</v>
      </c>
      <c r="B806" s="2" t="s">
        <v>8</v>
      </c>
      <c r="C806">
        <v>230</v>
      </c>
    </row>
    <row r="807" spans="1:3" x14ac:dyDescent="0.25">
      <c r="A807" s="2" t="s">
        <v>36</v>
      </c>
      <c r="B807" s="2" t="s">
        <v>9</v>
      </c>
      <c r="C807">
        <v>42</v>
      </c>
    </row>
    <row r="808" spans="1:3" x14ac:dyDescent="0.25">
      <c r="A808" s="2" t="s">
        <v>36</v>
      </c>
      <c r="B808" s="2" t="s">
        <v>10</v>
      </c>
      <c r="C808">
        <v>192</v>
      </c>
    </row>
    <row r="809" spans="1:3" x14ac:dyDescent="0.25">
      <c r="A809" s="2" t="s">
        <v>36</v>
      </c>
      <c r="B809" s="2" t="s">
        <v>11</v>
      </c>
      <c r="C809">
        <v>49</v>
      </c>
    </row>
    <row r="810" spans="1:3" x14ac:dyDescent="0.25">
      <c r="A810" s="2" t="s">
        <v>36</v>
      </c>
      <c r="B810" s="2" t="s">
        <v>12</v>
      </c>
      <c r="C810">
        <v>37</v>
      </c>
    </row>
    <row r="811" spans="1:3" x14ac:dyDescent="0.25">
      <c r="A811" s="2" t="s">
        <v>36</v>
      </c>
      <c r="B811" s="2" t="s">
        <v>90</v>
      </c>
      <c r="C811">
        <v>53</v>
      </c>
    </row>
    <row r="812" spans="1:3" x14ac:dyDescent="0.25">
      <c r="A812" s="2" t="s">
        <v>29</v>
      </c>
      <c r="B812" s="2" t="s">
        <v>8</v>
      </c>
      <c r="C812">
        <v>496</v>
      </c>
    </row>
    <row r="813" spans="1:3" x14ac:dyDescent="0.25">
      <c r="A813" s="2" t="s">
        <v>29</v>
      </c>
      <c r="B813" s="2" t="s">
        <v>9</v>
      </c>
      <c r="C813">
        <v>32</v>
      </c>
    </row>
    <row r="814" spans="1:3" x14ac:dyDescent="0.25">
      <c r="A814" s="2" t="s">
        <v>29</v>
      </c>
      <c r="B814" s="2" t="s">
        <v>10</v>
      </c>
      <c r="C814">
        <v>849</v>
      </c>
    </row>
    <row r="815" spans="1:3" x14ac:dyDescent="0.25">
      <c r="A815" s="2" t="s">
        <v>29</v>
      </c>
      <c r="B815" s="2" t="s">
        <v>11</v>
      </c>
      <c r="C815">
        <v>229</v>
      </c>
    </row>
    <row r="816" spans="1:3" x14ac:dyDescent="0.25">
      <c r="A816" s="2" t="s">
        <v>29</v>
      </c>
      <c r="B816" s="2" t="s">
        <v>12</v>
      </c>
      <c r="C816">
        <v>48</v>
      </c>
    </row>
    <row r="817" spans="1:3" x14ac:dyDescent="0.25">
      <c r="A817" s="2" t="s">
        <v>29</v>
      </c>
      <c r="B817" s="2" t="s">
        <v>90</v>
      </c>
      <c r="C817">
        <v>128</v>
      </c>
    </row>
    <row r="818" spans="1:3" x14ac:dyDescent="0.25">
      <c r="A818" s="2" t="s">
        <v>37</v>
      </c>
      <c r="B818" s="2" t="s">
        <v>8</v>
      </c>
      <c r="C818">
        <v>33</v>
      </c>
    </row>
    <row r="819" spans="1:3" x14ac:dyDescent="0.25">
      <c r="A819" s="2" t="s">
        <v>37</v>
      </c>
      <c r="B819" s="2" t="s">
        <v>9</v>
      </c>
      <c r="C819">
        <v>4</v>
      </c>
    </row>
    <row r="820" spans="1:3" x14ac:dyDescent="0.25">
      <c r="A820" s="2" t="s">
        <v>37</v>
      </c>
      <c r="B820" s="2" t="s">
        <v>10</v>
      </c>
      <c r="C820">
        <v>24</v>
      </c>
    </row>
    <row r="821" spans="1:3" x14ac:dyDescent="0.25">
      <c r="A821" s="2" t="s">
        <v>37</v>
      </c>
      <c r="B821" s="2" t="s">
        <v>11</v>
      </c>
      <c r="C821">
        <v>4</v>
      </c>
    </row>
    <row r="822" spans="1:3" x14ac:dyDescent="0.25">
      <c r="A822" s="2" t="s">
        <v>37</v>
      </c>
      <c r="B822" s="2" t="s">
        <v>12</v>
      </c>
      <c r="C822">
        <v>2</v>
      </c>
    </row>
    <row r="823" spans="1:3" x14ac:dyDescent="0.25">
      <c r="A823" s="2" t="s">
        <v>37</v>
      </c>
      <c r="B823" s="2" t="s">
        <v>90</v>
      </c>
      <c r="C823">
        <v>5</v>
      </c>
    </row>
    <row r="824" spans="1:3" x14ac:dyDescent="0.25">
      <c r="A824" s="2" t="s">
        <v>37</v>
      </c>
      <c r="B824" s="2" t="s">
        <v>8</v>
      </c>
      <c r="C824">
        <v>784</v>
      </c>
    </row>
    <row r="825" spans="1:3" x14ac:dyDescent="0.25">
      <c r="A825" s="2" t="s">
        <v>37</v>
      </c>
      <c r="B825" s="2" t="s">
        <v>9</v>
      </c>
      <c r="C825">
        <v>48</v>
      </c>
    </row>
    <row r="826" spans="1:3" x14ac:dyDescent="0.25">
      <c r="A826" s="2" t="s">
        <v>37</v>
      </c>
      <c r="B826" s="2" t="s">
        <v>10</v>
      </c>
      <c r="C826">
        <v>560</v>
      </c>
    </row>
    <row r="827" spans="1:3" x14ac:dyDescent="0.25">
      <c r="A827" s="2" t="s">
        <v>37</v>
      </c>
      <c r="B827" s="2" t="s">
        <v>11</v>
      </c>
      <c r="C827">
        <v>42</v>
      </c>
    </row>
    <row r="828" spans="1:3" x14ac:dyDescent="0.25">
      <c r="A828" s="2" t="s">
        <v>37</v>
      </c>
      <c r="B828" s="2" t="s">
        <v>12</v>
      </c>
      <c r="C828">
        <v>176</v>
      </c>
    </row>
    <row r="829" spans="1:3" x14ac:dyDescent="0.25">
      <c r="A829" s="2" t="s">
        <v>37</v>
      </c>
      <c r="B829" s="2" t="s">
        <v>90</v>
      </c>
      <c r="C829">
        <v>48</v>
      </c>
    </row>
    <row r="830" spans="1:3" x14ac:dyDescent="0.25">
      <c r="A830" s="2" t="s">
        <v>37</v>
      </c>
      <c r="B830" s="2" t="s">
        <v>8</v>
      </c>
      <c r="C830">
        <v>10</v>
      </c>
    </row>
    <row r="831" spans="1:3" x14ac:dyDescent="0.25">
      <c r="A831" s="2" t="s">
        <v>37</v>
      </c>
      <c r="B831" s="2" t="s">
        <v>9</v>
      </c>
      <c r="C831">
        <v>12</v>
      </c>
    </row>
    <row r="832" spans="1:3" x14ac:dyDescent="0.25">
      <c r="A832" s="2" t="s">
        <v>37</v>
      </c>
      <c r="B832" s="2" t="s">
        <v>10</v>
      </c>
      <c r="C832">
        <v>12</v>
      </c>
    </row>
    <row r="833" spans="1:3" x14ac:dyDescent="0.25">
      <c r="A833" s="2" t="s">
        <v>37</v>
      </c>
      <c r="B833" s="2" t="s">
        <v>11</v>
      </c>
      <c r="C833">
        <v>25</v>
      </c>
    </row>
    <row r="834" spans="1:3" x14ac:dyDescent="0.25">
      <c r="A834" s="2" t="s">
        <v>37</v>
      </c>
      <c r="B834" s="2" t="s">
        <v>12</v>
      </c>
      <c r="C834">
        <v>1</v>
      </c>
    </row>
    <row r="835" spans="1:3" x14ac:dyDescent="0.25">
      <c r="A835" s="2" t="s">
        <v>37</v>
      </c>
      <c r="B835" s="2" t="s">
        <v>90</v>
      </c>
      <c r="C835">
        <v>20</v>
      </c>
    </row>
    <row r="836" spans="1:3" x14ac:dyDescent="0.25">
      <c r="A836" s="2" t="s">
        <v>31</v>
      </c>
      <c r="B836" s="2" t="s">
        <v>8</v>
      </c>
      <c r="C836">
        <v>5</v>
      </c>
    </row>
    <row r="837" spans="1:3" x14ac:dyDescent="0.25">
      <c r="A837" s="2" t="s">
        <v>31</v>
      </c>
      <c r="B837" s="2" t="s">
        <v>9</v>
      </c>
      <c r="C837">
        <v>13</v>
      </c>
    </row>
    <row r="838" spans="1:3" x14ac:dyDescent="0.25">
      <c r="A838" s="2" t="s">
        <v>31</v>
      </c>
      <c r="B838" s="2" t="s">
        <v>10</v>
      </c>
      <c r="C838">
        <v>14</v>
      </c>
    </row>
    <row r="839" spans="1:3" x14ac:dyDescent="0.25">
      <c r="A839" s="2" t="s">
        <v>31</v>
      </c>
      <c r="B839" s="2" t="s">
        <v>11</v>
      </c>
      <c r="C839">
        <v>0</v>
      </c>
    </row>
    <row r="840" spans="1:3" x14ac:dyDescent="0.25">
      <c r="A840" s="2" t="s">
        <v>31</v>
      </c>
      <c r="B840" s="2" t="s">
        <v>12</v>
      </c>
      <c r="C840">
        <v>5</v>
      </c>
    </row>
    <row r="841" spans="1:3" x14ac:dyDescent="0.25">
      <c r="A841" s="2" t="s">
        <v>31</v>
      </c>
      <c r="B841" s="2" t="s">
        <v>90</v>
      </c>
      <c r="C841">
        <v>31</v>
      </c>
    </row>
    <row r="842" spans="1:3" x14ac:dyDescent="0.25">
      <c r="A842" s="2" t="s">
        <v>36</v>
      </c>
      <c r="B842" s="2" t="s">
        <v>8</v>
      </c>
      <c r="C842">
        <v>4</v>
      </c>
    </row>
    <row r="843" spans="1:3" x14ac:dyDescent="0.25">
      <c r="A843" s="2" t="s">
        <v>36</v>
      </c>
      <c r="B843" s="2" t="s">
        <v>9</v>
      </c>
      <c r="C843">
        <v>1</v>
      </c>
    </row>
    <row r="844" spans="1:3" x14ac:dyDescent="0.25">
      <c r="A844" s="2" t="s">
        <v>36</v>
      </c>
      <c r="B844" s="2" t="s">
        <v>10</v>
      </c>
      <c r="C844">
        <v>5</v>
      </c>
    </row>
    <row r="845" spans="1:3" x14ac:dyDescent="0.25">
      <c r="A845" s="2" t="s">
        <v>36</v>
      </c>
      <c r="B845" s="2" t="s">
        <v>11</v>
      </c>
      <c r="C845">
        <v>2</v>
      </c>
    </row>
    <row r="846" spans="1:3" x14ac:dyDescent="0.25">
      <c r="A846" s="2" t="s">
        <v>36</v>
      </c>
      <c r="B846" s="2" t="s">
        <v>12</v>
      </c>
      <c r="C846">
        <v>0</v>
      </c>
    </row>
    <row r="847" spans="1:3" x14ac:dyDescent="0.25">
      <c r="A847" s="2" t="s">
        <v>36</v>
      </c>
      <c r="B847" s="2" t="s">
        <v>90</v>
      </c>
      <c r="C847">
        <v>4</v>
      </c>
    </row>
    <row r="848" spans="1:3" x14ac:dyDescent="0.25">
      <c r="A848" s="2" t="s">
        <v>37</v>
      </c>
      <c r="B848" s="2" t="s">
        <v>8</v>
      </c>
      <c r="C848">
        <v>600</v>
      </c>
    </row>
    <row r="849" spans="1:3" x14ac:dyDescent="0.25">
      <c r="A849" s="2" t="s">
        <v>37</v>
      </c>
      <c r="B849" s="2" t="s">
        <v>9</v>
      </c>
      <c r="C849">
        <v>20</v>
      </c>
    </row>
    <row r="850" spans="1:3" x14ac:dyDescent="0.25">
      <c r="A850" s="2" t="s">
        <v>37</v>
      </c>
      <c r="B850" s="2" t="s">
        <v>10</v>
      </c>
      <c r="C850">
        <v>350</v>
      </c>
    </row>
    <row r="851" spans="1:3" x14ac:dyDescent="0.25">
      <c r="A851" s="2" t="s">
        <v>37</v>
      </c>
      <c r="B851" s="2" t="s">
        <v>11</v>
      </c>
      <c r="C851">
        <v>29</v>
      </c>
    </row>
    <row r="852" spans="1:3" x14ac:dyDescent="0.25">
      <c r="A852" s="2" t="s">
        <v>37</v>
      </c>
      <c r="B852" s="2" t="s">
        <v>12</v>
      </c>
      <c r="C852">
        <v>30</v>
      </c>
    </row>
    <row r="853" spans="1:3" x14ac:dyDescent="0.25">
      <c r="A853" s="2" t="s">
        <v>37</v>
      </c>
      <c r="B853" s="2" t="s">
        <v>90</v>
      </c>
      <c r="C853">
        <v>33</v>
      </c>
    </row>
    <row r="854" spans="1:3" x14ac:dyDescent="0.25">
      <c r="A854" s="2" t="s">
        <v>40</v>
      </c>
      <c r="B854" s="2" t="s">
        <v>8</v>
      </c>
      <c r="C854">
        <v>168</v>
      </c>
    </row>
    <row r="855" spans="1:3" x14ac:dyDescent="0.25">
      <c r="A855" s="2" t="s">
        <v>40</v>
      </c>
      <c r="B855" s="2" t="s">
        <v>9</v>
      </c>
      <c r="C855">
        <v>148</v>
      </c>
    </row>
    <row r="856" spans="1:3" x14ac:dyDescent="0.25">
      <c r="A856" s="2" t="s">
        <v>40</v>
      </c>
      <c r="B856" s="2" t="s">
        <v>10</v>
      </c>
      <c r="C856">
        <v>444</v>
      </c>
    </row>
    <row r="857" spans="1:3" x14ac:dyDescent="0.25">
      <c r="A857" s="2" t="s">
        <v>40</v>
      </c>
      <c r="B857" s="2" t="s">
        <v>11</v>
      </c>
      <c r="C857">
        <v>32</v>
      </c>
    </row>
    <row r="858" spans="1:3" x14ac:dyDescent="0.25">
      <c r="A858" s="2" t="s">
        <v>40</v>
      </c>
      <c r="B858" s="2" t="s">
        <v>12</v>
      </c>
      <c r="C858">
        <v>172</v>
      </c>
    </row>
    <row r="859" spans="1:3" x14ac:dyDescent="0.25">
      <c r="A859" s="2" t="s">
        <v>40</v>
      </c>
      <c r="B859" s="2" t="s">
        <v>90</v>
      </c>
      <c r="C859">
        <v>148</v>
      </c>
    </row>
    <row r="860" spans="1:3" x14ac:dyDescent="0.25">
      <c r="A860" s="2" t="s">
        <v>27</v>
      </c>
      <c r="B860" s="2" t="s">
        <v>8</v>
      </c>
      <c r="C860">
        <v>493</v>
      </c>
    </row>
    <row r="861" spans="1:3" x14ac:dyDescent="0.25">
      <c r="A861" s="2" t="s">
        <v>27</v>
      </c>
      <c r="B861" s="2" t="s">
        <v>9</v>
      </c>
      <c r="C861">
        <v>26</v>
      </c>
    </row>
    <row r="862" spans="1:3" x14ac:dyDescent="0.25">
      <c r="A862" s="2" t="s">
        <v>27</v>
      </c>
      <c r="B862" s="2" t="s">
        <v>10</v>
      </c>
      <c r="C862">
        <v>206</v>
      </c>
    </row>
    <row r="863" spans="1:3" x14ac:dyDescent="0.25">
      <c r="A863" s="2" t="s">
        <v>27</v>
      </c>
      <c r="B863" s="2" t="s">
        <v>11</v>
      </c>
      <c r="C863">
        <v>116</v>
      </c>
    </row>
    <row r="864" spans="1:3" x14ac:dyDescent="0.25">
      <c r="A864" s="2" t="s">
        <v>27</v>
      </c>
      <c r="B864" s="2" t="s">
        <v>12</v>
      </c>
      <c r="C864">
        <v>80</v>
      </c>
    </row>
    <row r="865" spans="1:3" x14ac:dyDescent="0.25">
      <c r="A865" s="2" t="s">
        <v>27</v>
      </c>
      <c r="B865" s="2" t="s">
        <v>90</v>
      </c>
      <c r="C865">
        <v>80</v>
      </c>
    </row>
    <row r="866" spans="1:3" x14ac:dyDescent="0.25">
      <c r="A866" s="2" t="s">
        <v>27</v>
      </c>
      <c r="B866" s="2" t="s">
        <v>8</v>
      </c>
      <c r="C866">
        <v>6</v>
      </c>
    </row>
    <row r="867" spans="1:3" x14ac:dyDescent="0.25">
      <c r="A867" s="2" t="s">
        <v>27</v>
      </c>
      <c r="B867" s="2" t="s">
        <v>9</v>
      </c>
      <c r="C867">
        <v>5</v>
      </c>
    </row>
    <row r="868" spans="1:3" x14ac:dyDescent="0.25">
      <c r="A868" s="2" t="s">
        <v>27</v>
      </c>
      <c r="B868" s="2" t="s">
        <v>10</v>
      </c>
      <c r="C868">
        <v>4</v>
      </c>
    </row>
    <row r="869" spans="1:3" x14ac:dyDescent="0.25">
      <c r="A869" s="2" t="s">
        <v>27</v>
      </c>
      <c r="B869" s="2" t="s">
        <v>11</v>
      </c>
      <c r="C869">
        <v>13</v>
      </c>
    </row>
    <row r="870" spans="1:3" x14ac:dyDescent="0.25">
      <c r="A870" s="2" t="s">
        <v>27</v>
      </c>
      <c r="B870" s="2" t="s">
        <v>12</v>
      </c>
      <c r="C870">
        <v>4</v>
      </c>
    </row>
    <row r="871" spans="1:3" x14ac:dyDescent="0.25">
      <c r="A871" s="2" t="s">
        <v>27</v>
      </c>
      <c r="B871" s="2" t="s">
        <v>90</v>
      </c>
      <c r="C871">
        <v>25</v>
      </c>
    </row>
    <row r="872" spans="1:3" x14ac:dyDescent="0.25">
      <c r="A872" s="2" t="s">
        <v>40</v>
      </c>
      <c r="B872" s="2" t="s">
        <v>8</v>
      </c>
      <c r="C872">
        <v>6</v>
      </c>
    </row>
    <row r="873" spans="1:3" x14ac:dyDescent="0.25">
      <c r="A873" s="2" t="s">
        <v>40</v>
      </c>
      <c r="B873" s="2" t="s">
        <v>9</v>
      </c>
      <c r="C873">
        <v>4</v>
      </c>
    </row>
    <row r="874" spans="1:3" x14ac:dyDescent="0.25">
      <c r="A874" s="2" t="s">
        <v>40</v>
      </c>
      <c r="B874" s="2" t="s">
        <v>10</v>
      </c>
      <c r="C874">
        <v>1</v>
      </c>
    </row>
    <row r="875" spans="1:3" x14ac:dyDescent="0.25">
      <c r="A875" s="2" t="s">
        <v>40</v>
      </c>
      <c r="B875" s="2" t="s">
        <v>11</v>
      </c>
      <c r="C875">
        <v>7</v>
      </c>
    </row>
    <row r="876" spans="1:3" x14ac:dyDescent="0.25">
      <c r="A876" s="2" t="s">
        <v>40</v>
      </c>
      <c r="B876" s="2" t="s">
        <v>12</v>
      </c>
      <c r="C876">
        <v>2</v>
      </c>
    </row>
    <row r="877" spans="1:3" x14ac:dyDescent="0.25">
      <c r="A877" s="2" t="s">
        <v>40</v>
      </c>
      <c r="B877" s="2" t="s">
        <v>90</v>
      </c>
      <c r="C877">
        <v>15</v>
      </c>
    </row>
    <row r="878" spans="1:3" x14ac:dyDescent="0.25">
      <c r="A878" s="2" t="s">
        <v>29</v>
      </c>
      <c r="B878" s="2" t="s">
        <v>8</v>
      </c>
      <c r="C878">
        <v>4</v>
      </c>
    </row>
    <row r="879" spans="1:3" x14ac:dyDescent="0.25">
      <c r="A879" s="2" t="s">
        <v>29</v>
      </c>
      <c r="B879" s="2" t="s">
        <v>9</v>
      </c>
      <c r="C879">
        <v>12</v>
      </c>
    </row>
    <row r="880" spans="1:3" x14ac:dyDescent="0.25">
      <c r="A880" s="2" t="s">
        <v>29</v>
      </c>
      <c r="B880" s="2" t="s">
        <v>10</v>
      </c>
      <c r="C880">
        <v>5</v>
      </c>
    </row>
    <row r="881" spans="1:3" x14ac:dyDescent="0.25">
      <c r="A881" s="2" t="s">
        <v>29</v>
      </c>
      <c r="B881" s="2" t="s">
        <v>11</v>
      </c>
      <c r="C881">
        <v>3</v>
      </c>
    </row>
    <row r="882" spans="1:3" x14ac:dyDescent="0.25">
      <c r="A882" s="2" t="s">
        <v>29</v>
      </c>
      <c r="B882" s="2" t="s">
        <v>12</v>
      </c>
      <c r="C882">
        <v>16</v>
      </c>
    </row>
    <row r="883" spans="1:3" x14ac:dyDescent="0.25">
      <c r="A883" s="2" t="s">
        <v>29</v>
      </c>
      <c r="B883" s="2" t="s">
        <v>90</v>
      </c>
      <c r="C883">
        <v>17</v>
      </c>
    </row>
    <row r="884" spans="1:3" x14ac:dyDescent="0.25">
      <c r="A884" s="2" t="s">
        <v>36</v>
      </c>
      <c r="B884" s="2" t="s">
        <v>8</v>
      </c>
      <c r="C884">
        <v>4</v>
      </c>
    </row>
    <row r="885" spans="1:3" x14ac:dyDescent="0.25">
      <c r="A885" s="2" t="s">
        <v>36</v>
      </c>
      <c r="B885" s="2" t="s">
        <v>9</v>
      </c>
      <c r="C885">
        <v>12</v>
      </c>
    </row>
    <row r="886" spans="1:3" x14ac:dyDescent="0.25">
      <c r="A886" s="2" t="s">
        <v>36</v>
      </c>
      <c r="B886" s="2" t="s">
        <v>10</v>
      </c>
      <c r="C886">
        <v>5</v>
      </c>
    </row>
    <row r="887" spans="1:3" x14ac:dyDescent="0.25">
      <c r="A887" s="2" t="s">
        <v>36</v>
      </c>
      <c r="B887" s="2" t="s">
        <v>11</v>
      </c>
      <c r="C887">
        <v>3</v>
      </c>
    </row>
    <row r="888" spans="1:3" x14ac:dyDescent="0.25">
      <c r="A888" s="2" t="s">
        <v>36</v>
      </c>
      <c r="B888" s="2" t="s">
        <v>12</v>
      </c>
      <c r="C888">
        <v>16</v>
      </c>
    </row>
    <row r="889" spans="1:3" x14ac:dyDescent="0.25">
      <c r="A889" s="2" t="s">
        <v>36</v>
      </c>
      <c r="B889" s="2" t="s">
        <v>90</v>
      </c>
      <c r="C889">
        <v>17</v>
      </c>
    </row>
    <row r="890" spans="1:3" x14ac:dyDescent="0.25">
      <c r="A890" s="2" t="s">
        <v>27</v>
      </c>
      <c r="B890" s="2" t="s">
        <v>8</v>
      </c>
      <c r="C890">
        <v>29</v>
      </c>
    </row>
    <row r="891" spans="1:3" x14ac:dyDescent="0.25">
      <c r="A891" s="2" t="s">
        <v>27</v>
      </c>
      <c r="B891" s="2" t="s">
        <v>9</v>
      </c>
      <c r="C891">
        <v>0</v>
      </c>
    </row>
    <row r="892" spans="1:3" x14ac:dyDescent="0.25">
      <c r="A892" s="2" t="s">
        <v>27</v>
      </c>
      <c r="B892" s="2" t="s">
        <v>10</v>
      </c>
      <c r="C892">
        <v>2</v>
      </c>
    </row>
    <row r="893" spans="1:3" x14ac:dyDescent="0.25">
      <c r="A893" s="2" t="s">
        <v>27</v>
      </c>
      <c r="B893" s="2" t="s">
        <v>11</v>
      </c>
      <c r="C893">
        <v>0</v>
      </c>
    </row>
    <row r="894" spans="1:3" x14ac:dyDescent="0.25">
      <c r="A894" s="2" t="s">
        <v>27</v>
      </c>
      <c r="B894" s="2" t="s">
        <v>12</v>
      </c>
      <c r="C894">
        <v>0</v>
      </c>
    </row>
    <row r="895" spans="1:3" x14ac:dyDescent="0.25">
      <c r="A895" s="2" t="s">
        <v>27</v>
      </c>
      <c r="B895" s="2" t="s">
        <v>90</v>
      </c>
      <c r="C895">
        <v>1</v>
      </c>
    </row>
    <row r="896" spans="1:3" x14ac:dyDescent="0.25">
      <c r="A896" s="2" t="s">
        <v>43</v>
      </c>
      <c r="B896" s="2" t="s">
        <v>8</v>
      </c>
      <c r="C896">
        <v>520</v>
      </c>
    </row>
    <row r="897" spans="1:3" x14ac:dyDescent="0.25">
      <c r="A897" s="2" t="s">
        <v>43</v>
      </c>
      <c r="B897" s="2" t="s">
        <v>9</v>
      </c>
      <c r="C897">
        <v>8</v>
      </c>
    </row>
    <row r="898" spans="1:3" x14ac:dyDescent="0.25">
      <c r="A898" s="2" t="s">
        <v>43</v>
      </c>
      <c r="B898" s="2" t="s">
        <v>10</v>
      </c>
      <c r="C898">
        <v>223</v>
      </c>
    </row>
    <row r="899" spans="1:3" x14ac:dyDescent="0.25">
      <c r="A899" s="2" t="s">
        <v>43</v>
      </c>
      <c r="B899" s="2" t="s">
        <v>11</v>
      </c>
      <c r="C899">
        <v>32</v>
      </c>
    </row>
    <row r="900" spans="1:3" x14ac:dyDescent="0.25">
      <c r="A900" s="2" t="s">
        <v>43</v>
      </c>
      <c r="B900" s="2" t="s">
        <v>12</v>
      </c>
      <c r="C900">
        <v>49</v>
      </c>
    </row>
    <row r="901" spans="1:3" x14ac:dyDescent="0.25">
      <c r="A901" s="2" t="s">
        <v>43</v>
      </c>
      <c r="B901" s="2" t="s">
        <v>90</v>
      </c>
      <c r="C901">
        <v>42</v>
      </c>
    </row>
    <row r="902" spans="1:3" x14ac:dyDescent="0.25">
      <c r="A902" s="2" t="s">
        <v>33</v>
      </c>
      <c r="B902" s="2" t="s">
        <v>8</v>
      </c>
      <c r="C902">
        <v>520</v>
      </c>
    </row>
    <row r="903" spans="1:3" x14ac:dyDescent="0.25">
      <c r="A903" s="2" t="s">
        <v>33</v>
      </c>
      <c r="B903" s="2" t="s">
        <v>9</v>
      </c>
      <c r="C903">
        <v>8</v>
      </c>
    </row>
    <row r="904" spans="1:3" x14ac:dyDescent="0.25">
      <c r="A904" s="2" t="s">
        <v>33</v>
      </c>
      <c r="B904" s="2" t="s">
        <v>10</v>
      </c>
      <c r="C904">
        <v>223</v>
      </c>
    </row>
    <row r="905" spans="1:3" x14ac:dyDescent="0.25">
      <c r="A905" s="2" t="s">
        <v>33</v>
      </c>
      <c r="B905" s="2" t="s">
        <v>11</v>
      </c>
      <c r="C905">
        <v>32</v>
      </c>
    </row>
    <row r="906" spans="1:3" x14ac:dyDescent="0.25">
      <c r="A906" s="2" t="s">
        <v>33</v>
      </c>
      <c r="B906" s="2" t="s">
        <v>12</v>
      </c>
      <c r="C906">
        <v>49</v>
      </c>
    </row>
    <row r="907" spans="1:3" x14ac:dyDescent="0.25">
      <c r="A907" s="2" t="s">
        <v>33</v>
      </c>
      <c r="B907" s="2" t="s">
        <v>90</v>
      </c>
      <c r="C907">
        <v>42</v>
      </c>
    </row>
    <row r="908" spans="1:3" x14ac:dyDescent="0.25">
      <c r="A908" s="2" t="s">
        <v>33</v>
      </c>
      <c r="B908" s="2" t="s">
        <v>8</v>
      </c>
      <c r="C908">
        <v>835</v>
      </c>
    </row>
    <row r="909" spans="1:3" x14ac:dyDescent="0.25">
      <c r="A909" s="2" t="s">
        <v>33</v>
      </c>
      <c r="B909" s="2" t="s">
        <v>9</v>
      </c>
      <c r="C909">
        <v>73</v>
      </c>
    </row>
    <row r="910" spans="1:3" x14ac:dyDescent="0.25">
      <c r="A910" s="2" t="s">
        <v>33</v>
      </c>
      <c r="B910" s="2" t="s">
        <v>10</v>
      </c>
      <c r="C910">
        <v>380</v>
      </c>
    </row>
    <row r="911" spans="1:3" x14ac:dyDescent="0.25">
      <c r="A911" s="2" t="s">
        <v>33</v>
      </c>
      <c r="B911" s="2" t="s">
        <v>11</v>
      </c>
      <c r="C911">
        <v>114</v>
      </c>
    </row>
    <row r="912" spans="1:3" x14ac:dyDescent="0.25">
      <c r="A912" s="2" t="s">
        <v>33</v>
      </c>
      <c r="B912" s="2" t="s">
        <v>12</v>
      </c>
      <c r="C912">
        <v>73</v>
      </c>
    </row>
    <row r="913" spans="1:3" x14ac:dyDescent="0.25">
      <c r="A913" s="2" t="s">
        <v>33</v>
      </c>
      <c r="B913" s="2" t="s">
        <v>90</v>
      </c>
      <c r="C913">
        <v>43</v>
      </c>
    </row>
    <row r="914" spans="1:3" x14ac:dyDescent="0.25">
      <c r="A914" s="2" t="s">
        <v>27</v>
      </c>
      <c r="B914" s="2" t="s">
        <v>8</v>
      </c>
      <c r="C914">
        <v>1296</v>
      </c>
    </row>
    <row r="915" spans="1:3" x14ac:dyDescent="0.25">
      <c r="A915" s="2" t="s">
        <v>27</v>
      </c>
      <c r="B915" s="2" t="s">
        <v>9</v>
      </c>
      <c r="C915">
        <v>17</v>
      </c>
    </row>
    <row r="916" spans="1:3" x14ac:dyDescent="0.25">
      <c r="A916" s="2" t="s">
        <v>27</v>
      </c>
      <c r="B916" s="2" t="s">
        <v>10</v>
      </c>
      <c r="C916">
        <v>311</v>
      </c>
    </row>
    <row r="917" spans="1:3" x14ac:dyDescent="0.25">
      <c r="A917" s="2" t="s">
        <v>27</v>
      </c>
      <c r="B917" s="2" t="s">
        <v>11</v>
      </c>
      <c r="C917">
        <v>45</v>
      </c>
    </row>
    <row r="918" spans="1:3" x14ac:dyDescent="0.25">
      <c r="A918" s="2" t="s">
        <v>27</v>
      </c>
      <c r="B918" s="2" t="s">
        <v>12</v>
      </c>
      <c r="C918">
        <v>69</v>
      </c>
    </row>
    <row r="919" spans="1:3" x14ac:dyDescent="0.25">
      <c r="A919" s="2" t="s">
        <v>27</v>
      </c>
      <c r="B919" s="2" t="s">
        <v>90</v>
      </c>
      <c r="C919">
        <v>51</v>
      </c>
    </row>
    <row r="920" spans="1:3" x14ac:dyDescent="0.25">
      <c r="A920" s="2" t="s">
        <v>27</v>
      </c>
      <c r="B920" s="2" t="s">
        <v>8</v>
      </c>
      <c r="C920">
        <v>16</v>
      </c>
    </row>
    <row r="921" spans="1:3" x14ac:dyDescent="0.25">
      <c r="A921" s="2" t="s">
        <v>27</v>
      </c>
      <c r="B921" s="2" t="s">
        <v>9</v>
      </c>
      <c r="C921">
        <v>0</v>
      </c>
    </row>
    <row r="922" spans="1:3" x14ac:dyDescent="0.25">
      <c r="A922" s="2" t="s">
        <v>27</v>
      </c>
      <c r="B922" s="2" t="s">
        <v>10</v>
      </c>
      <c r="C922">
        <v>3</v>
      </c>
    </row>
    <row r="923" spans="1:3" x14ac:dyDescent="0.25">
      <c r="A923" s="2" t="s">
        <v>27</v>
      </c>
      <c r="B923" s="2" t="s">
        <v>11</v>
      </c>
      <c r="C923">
        <v>0</v>
      </c>
    </row>
    <row r="924" spans="1:3" x14ac:dyDescent="0.25">
      <c r="A924" s="2" t="s">
        <v>27</v>
      </c>
      <c r="B924" s="2" t="s">
        <v>12</v>
      </c>
      <c r="C924">
        <v>0</v>
      </c>
    </row>
    <row r="925" spans="1:3" x14ac:dyDescent="0.25">
      <c r="A925" s="2" t="s">
        <v>27</v>
      </c>
      <c r="B925" s="2" t="s">
        <v>90</v>
      </c>
      <c r="C925">
        <v>1</v>
      </c>
    </row>
    <row r="926" spans="1:3" x14ac:dyDescent="0.25">
      <c r="A926" s="2" t="s">
        <v>40</v>
      </c>
      <c r="B926" s="2" t="s">
        <v>8</v>
      </c>
      <c r="C926">
        <v>760</v>
      </c>
    </row>
    <row r="927" spans="1:3" x14ac:dyDescent="0.25">
      <c r="A927" s="2" t="s">
        <v>40</v>
      </c>
      <c r="B927" s="2" t="s">
        <v>9</v>
      </c>
      <c r="C927">
        <v>80</v>
      </c>
    </row>
    <row r="928" spans="1:3" x14ac:dyDescent="0.25">
      <c r="A928" s="2" t="s">
        <v>40</v>
      </c>
      <c r="B928" s="2" t="s">
        <v>10</v>
      </c>
      <c r="C928">
        <v>466</v>
      </c>
    </row>
    <row r="929" spans="1:3" x14ac:dyDescent="0.25">
      <c r="A929" s="2" t="s">
        <v>40</v>
      </c>
      <c r="B929" s="2" t="s">
        <v>11</v>
      </c>
      <c r="C929">
        <v>17</v>
      </c>
    </row>
    <row r="930" spans="1:3" x14ac:dyDescent="0.25">
      <c r="A930" s="2" t="s">
        <v>40</v>
      </c>
      <c r="B930" s="2" t="s">
        <v>12</v>
      </c>
      <c r="C930">
        <v>13</v>
      </c>
    </row>
    <row r="931" spans="1:3" x14ac:dyDescent="0.25">
      <c r="A931" s="2" t="s">
        <v>40</v>
      </c>
      <c r="B931" s="2" t="s">
        <v>90</v>
      </c>
      <c r="C931">
        <v>80</v>
      </c>
    </row>
    <row r="932" spans="1:3" x14ac:dyDescent="0.25">
      <c r="A932" s="2" t="s">
        <v>27</v>
      </c>
      <c r="B932" s="2" t="s">
        <v>8</v>
      </c>
      <c r="C932">
        <v>70</v>
      </c>
    </row>
    <row r="933" spans="1:3" x14ac:dyDescent="0.25">
      <c r="A933" s="2" t="s">
        <v>27</v>
      </c>
      <c r="B933" s="2" t="s">
        <v>9</v>
      </c>
      <c r="C933">
        <v>6</v>
      </c>
    </row>
    <row r="934" spans="1:3" x14ac:dyDescent="0.25">
      <c r="A934" s="2" t="s">
        <v>27</v>
      </c>
      <c r="B934" s="2" t="s">
        <v>10</v>
      </c>
      <c r="C934">
        <v>69</v>
      </c>
    </row>
    <row r="935" spans="1:3" x14ac:dyDescent="0.25">
      <c r="A935" s="2" t="s">
        <v>27</v>
      </c>
      <c r="B935" s="2" t="s">
        <v>11</v>
      </c>
      <c r="C935">
        <v>2</v>
      </c>
    </row>
    <row r="936" spans="1:3" x14ac:dyDescent="0.25">
      <c r="A936" s="2" t="s">
        <v>27</v>
      </c>
      <c r="B936" s="2" t="s">
        <v>12</v>
      </c>
      <c r="C936">
        <v>3</v>
      </c>
    </row>
    <row r="937" spans="1:3" x14ac:dyDescent="0.25">
      <c r="A937" s="2" t="s">
        <v>27</v>
      </c>
      <c r="B937" s="2" t="s">
        <v>90</v>
      </c>
      <c r="C937">
        <v>3</v>
      </c>
    </row>
    <row r="938" spans="1:3" x14ac:dyDescent="0.25">
      <c r="A938" s="2" t="s">
        <v>27</v>
      </c>
      <c r="B938" s="2" t="s">
        <v>8</v>
      </c>
      <c r="C938">
        <v>68</v>
      </c>
    </row>
    <row r="939" spans="1:3" x14ac:dyDescent="0.25">
      <c r="A939" s="2" t="s">
        <v>27</v>
      </c>
      <c r="B939" s="2" t="s">
        <v>9</v>
      </c>
      <c r="C939">
        <v>0</v>
      </c>
    </row>
    <row r="940" spans="1:3" x14ac:dyDescent="0.25">
      <c r="A940" s="2" t="s">
        <v>27</v>
      </c>
      <c r="B940" s="2" t="s">
        <v>10</v>
      </c>
      <c r="C940">
        <v>16</v>
      </c>
    </row>
    <row r="941" spans="1:3" x14ac:dyDescent="0.25">
      <c r="A941" s="2" t="s">
        <v>27</v>
      </c>
      <c r="B941" s="2" t="s">
        <v>11</v>
      </c>
      <c r="C941">
        <v>0</v>
      </c>
    </row>
    <row r="942" spans="1:3" x14ac:dyDescent="0.25">
      <c r="A942" s="2" t="s">
        <v>27</v>
      </c>
      <c r="B942" s="2" t="s">
        <v>12</v>
      </c>
      <c r="C942">
        <v>0</v>
      </c>
    </row>
    <row r="943" spans="1:3" x14ac:dyDescent="0.25">
      <c r="A943" s="2" t="s">
        <v>27</v>
      </c>
      <c r="B943" s="2" t="s">
        <v>90</v>
      </c>
      <c r="C943">
        <v>8</v>
      </c>
    </row>
    <row r="944" spans="1:3" x14ac:dyDescent="0.25">
      <c r="A944" s="2" t="s">
        <v>27</v>
      </c>
      <c r="B944" s="2" t="s">
        <v>8</v>
      </c>
      <c r="C944">
        <v>68</v>
      </c>
    </row>
    <row r="945" spans="1:3" x14ac:dyDescent="0.25">
      <c r="A945" s="2" t="s">
        <v>27</v>
      </c>
      <c r="B945" s="2" t="s">
        <v>9</v>
      </c>
      <c r="C945">
        <v>0</v>
      </c>
    </row>
    <row r="946" spans="1:3" x14ac:dyDescent="0.25">
      <c r="A946" s="2" t="s">
        <v>27</v>
      </c>
      <c r="B946" s="2" t="s">
        <v>10</v>
      </c>
      <c r="C946">
        <v>16</v>
      </c>
    </row>
    <row r="947" spans="1:3" x14ac:dyDescent="0.25">
      <c r="A947" s="2" t="s">
        <v>27</v>
      </c>
      <c r="B947" s="2" t="s">
        <v>11</v>
      </c>
      <c r="C947">
        <v>0</v>
      </c>
    </row>
    <row r="948" spans="1:3" x14ac:dyDescent="0.25">
      <c r="A948" s="2" t="s">
        <v>27</v>
      </c>
      <c r="B948" s="2" t="s">
        <v>12</v>
      </c>
      <c r="C948">
        <v>0</v>
      </c>
    </row>
    <row r="949" spans="1:3" x14ac:dyDescent="0.25">
      <c r="A949" s="2" t="s">
        <v>27</v>
      </c>
      <c r="B949" s="2" t="s">
        <v>90</v>
      </c>
      <c r="C949">
        <v>8</v>
      </c>
    </row>
    <row r="950" spans="1:3" x14ac:dyDescent="0.25">
      <c r="A950" s="2" t="s">
        <v>40</v>
      </c>
      <c r="B950" s="2" t="s">
        <v>8</v>
      </c>
      <c r="C950">
        <v>9</v>
      </c>
    </row>
    <row r="951" spans="1:3" x14ac:dyDescent="0.25">
      <c r="A951" s="2" t="s">
        <v>40</v>
      </c>
      <c r="B951" s="2" t="s">
        <v>9</v>
      </c>
      <c r="C951">
        <v>1</v>
      </c>
    </row>
    <row r="952" spans="1:3" x14ac:dyDescent="0.25">
      <c r="A952" s="2" t="s">
        <v>40</v>
      </c>
      <c r="B952" s="2" t="s">
        <v>10</v>
      </c>
      <c r="C952">
        <v>5</v>
      </c>
    </row>
    <row r="953" spans="1:3" x14ac:dyDescent="0.25">
      <c r="A953" s="2" t="s">
        <v>40</v>
      </c>
      <c r="B953" s="2" t="s">
        <v>11</v>
      </c>
      <c r="C953">
        <v>4</v>
      </c>
    </row>
    <row r="954" spans="1:3" x14ac:dyDescent="0.25">
      <c r="A954" s="2" t="s">
        <v>40</v>
      </c>
      <c r="B954" s="2" t="s">
        <v>12</v>
      </c>
      <c r="C954">
        <v>5</v>
      </c>
    </row>
    <row r="955" spans="1:3" x14ac:dyDescent="0.25">
      <c r="A955" s="2" t="s">
        <v>40</v>
      </c>
      <c r="B955" s="2" t="s">
        <v>90</v>
      </c>
      <c r="C955">
        <v>7</v>
      </c>
    </row>
    <row r="956" spans="1:3" x14ac:dyDescent="0.25">
      <c r="A956" s="2" t="s">
        <v>29</v>
      </c>
      <c r="B956" s="2" t="s">
        <v>8</v>
      </c>
      <c r="C956">
        <v>9</v>
      </c>
    </row>
    <row r="957" spans="1:3" x14ac:dyDescent="0.25">
      <c r="A957" s="2" t="s">
        <v>29</v>
      </c>
      <c r="B957" s="2" t="s">
        <v>9</v>
      </c>
      <c r="C957">
        <v>1</v>
      </c>
    </row>
    <row r="958" spans="1:3" x14ac:dyDescent="0.25">
      <c r="A958" s="2" t="s">
        <v>29</v>
      </c>
      <c r="B958" s="2" t="s">
        <v>10</v>
      </c>
      <c r="C958">
        <v>5</v>
      </c>
    </row>
    <row r="959" spans="1:3" x14ac:dyDescent="0.25">
      <c r="A959" s="2" t="s">
        <v>29</v>
      </c>
      <c r="B959" s="2" t="s">
        <v>11</v>
      </c>
      <c r="C959">
        <v>4</v>
      </c>
    </row>
    <row r="960" spans="1:3" x14ac:dyDescent="0.25">
      <c r="A960" s="2" t="s">
        <v>29</v>
      </c>
      <c r="B960" s="2" t="s">
        <v>12</v>
      </c>
      <c r="C960">
        <v>5</v>
      </c>
    </row>
    <row r="961" spans="1:3" x14ac:dyDescent="0.25">
      <c r="A961" s="2" t="s">
        <v>29</v>
      </c>
      <c r="B961" s="2" t="s">
        <v>90</v>
      </c>
      <c r="C961">
        <v>7</v>
      </c>
    </row>
    <row r="962" spans="1:3" x14ac:dyDescent="0.25">
      <c r="A962" s="2" t="s">
        <v>27</v>
      </c>
      <c r="B962" s="2" t="s">
        <v>8</v>
      </c>
      <c r="C962">
        <v>325</v>
      </c>
    </row>
    <row r="963" spans="1:3" x14ac:dyDescent="0.25">
      <c r="A963" s="2" t="s">
        <v>27</v>
      </c>
      <c r="B963" s="2" t="s">
        <v>9</v>
      </c>
      <c r="C963">
        <v>83</v>
      </c>
    </row>
    <row r="964" spans="1:3" x14ac:dyDescent="0.25">
      <c r="A964" s="2" t="s">
        <v>27</v>
      </c>
      <c r="B964" s="2" t="s">
        <v>10</v>
      </c>
      <c r="C964">
        <v>300</v>
      </c>
    </row>
    <row r="965" spans="1:3" x14ac:dyDescent="0.25">
      <c r="A965" s="2" t="s">
        <v>27</v>
      </c>
      <c r="B965" s="2" t="s">
        <v>11</v>
      </c>
      <c r="C965">
        <v>86</v>
      </c>
    </row>
    <row r="966" spans="1:3" x14ac:dyDescent="0.25">
      <c r="A966" s="2" t="s">
        <v>27</v>
      </c>
      <c r="B966" s="2" t="s">
        <v>12</v>
      </c>
      <c r="C966">
        <v>58</v>
      </c>
    </row>
    <row r="967" spans="1:3" x14ac:dyDescent="0.25">
      <c r="A967" s="2" t="s">
        <v>27</v>
      </c>
      <c r="B967" s="2" t="s">
        <v>90</v>
      </c>
      <c r="C967">
        <v>91</v>
      </c>
    </row>
    <row r="968" spans="1:3" x14ac:dyDescent="0.25">
      <c r="A968" s="2" t="s">
        <v>40</v>
      </c>
      <c r="B968" s="2" t="s">
        <v>8</v>
      </c>
      <c r="C968">
        <v>9</v>
      </c>
    </row>
    <row r="969" spans="1:3" x14ac:dyDescent="0.25">
      <c r="A969" s="2" t="s">
        <v>40</v>
      </c>
      <c r="B969" s="2" t="s">
        <v>9</v>
      </c>
      <c r="C969">
        <v>1</v>
      </c>
    </row>
    <row r="970" spans="1:3" x14ac:dyDescent="0.25">
      <c r="A970" s="2" t="s">
        <v>40</v>
      </c>
      <c r="B970" s="2" t="s">
        <v>10</v>
      </c>
      <c r="C970">
        <v>3</v>
      </c>
    </row>
    <row r="971" spans="1:3" x14ac:dyDescent="0.25">
      <c r="A971" s="2" t="s">
        <v>40</v>
      </c>
      <c r="B971" s="2" t="s">
        <v>11</v>
      </c>
      <c r="C971">
        <v>0</v>
      </c>
    </row>
    <row r="972" spans="1:3" x14ac:dyDescent="0.25">
      <c r="A972" s="2" t="s">
        <v>40</v>
      </c>
      <c r="B972" s="2" t="s">
        <v>12</v>
      </c>
      <c r="C972">
        <v>4</v>
      </c>
    </row>
    <row r="973" spans="1:3" x14ac:dyDescent="0.25">
      <c r="A973" s="2" t="s">
        <v>40</v>
      </c>
      <c r="B973" s="2" t="s">
        <v>90</v>
      </c>
      <c r="C973">
        <v>8</v>
      </c>
    </row>
    <row r="974" spans="1:3" x14ac:dyDescent="0.25">
      <c r="A974" s="2" t="s">
        <v>27</v>
      </c>
      <c r="B974" s="2" t="s">
        <v>8</v>
      </c>
      <c r="C974">
        <v>9</v>
      </c>
    </row>
    <row r="975" spans="1:3" x14ac:dyDescent="0.25">
      <c r="A975" s="2" t="s">
        <v>27</v>
      </c>
      <c r="B975" s="2" t="s">
        <v>9</v>
      </c>
      <c r="C975">
        <v>1</v>
      </c>
    </row>
    <row r="976" spans="1:3" x14ac:dyDescent="0.25">
      <c r="A976" s="2" t="s">
        <v>27</v>
      </c>
      <c r="B976" s="2" t="s">
        <v>10</v>
      </c>
      <c r="C976">
        <v>3</v>
      </c>
    </row>
    <row r="977" spans="1:3" x14ac:dyDescent="0.25">
      <c r="A977" s="2" t="s">
        <v>27</v>
      </c>
      <c r="B977" s="2" t="s">
        <v>11</v>
      </c>
      <c r="C977">
        <v>0</v>
      </c>
    </row>
    <row r="978" spans="1:3" x14ac:dyDescent="0.25">
      <c r="A978" s="2" t="s">
        <v>27</v>
      </c>
      <c r="B978" s="2" t="s">
        <v>12</v>
      </c>
      <c r="C978">
        <v>4</v>
      </c>
    </row>
    <row r="979" spans="1:3" x14ac:dyDescent="0.25">
      <c r="A979" s="2" t="s">
        <v>27</v>
      </c>
      <c r="B979" s="2" t="s">
        <v>90</v>
      </c>
      <c r="C979">
        <v>8</v>
      </c>
    </row>
    <row r="980" spans="1:3" x14ac:dyDescent="0.25">
      <c r="A980" s="2" t="s">
        <v>27</v>
      </c>
      <c r="B980" s="2" t="s">
        <v>8</v>
      </c>
      <c r="C980">
        <v>303</v>
      </c>
    </row>
    <row r="981" spans="1:3" x14ac:dyDescent="0.25">
      <c r="A981" s="2" t="s">
        <v>27</v>
      </c>
      <c r="B981" s="2" t="s">
        <v>9</v>
      </c>
      <c r="C981">
        <v>23</v>
      </c>
    </row>
    <row r="982" spans="1:3" x14ac:dyDescent="0.25">
      <c r="A982" s="2" t="s">
        <v>27</v>
      </c>
      <c r="B982" s="2" t="s">
        <v>10</v>
      </c>
      <c r="C982">
        <v>751</v>
      </c>
    </row>
    <row r="983" spans="1:3" x14ac:dyDescent="0.25">
      <c r="A983" s="2" t="s">
        <v>27</v>
      </c>
      <c r="B983" s="2" t="s">
        <v>11</v>
      </c>
      <c r="C983">
        <v>82</v>
      </c>
    </row>
    <row r="984" spans="1:3" x14ac:dyDescent="0.25">
      <c r="A984" s="2" t="s">
        <v>27</v>
      </c>
      <c r="B984" s="2" t="s">
        <v>12</v>
      </c>
      <c r="C984">
        <v>26</v>
      </c>
    </row>
    <row r="985" spans="1:3" x14ac:dyDescent="0.25">
      <c r="A985" s="2" t="s">
        <v>27</v>
      </c>
      <c r="B985" s="2" t="s">
        <v>90</v>
      </c>
      <c r="C985">
        <v>191</v>
      </c>
    </row>
    <row r="986" spans="1:3" x14ac:dyDescent="0.25">
      <c r="A986" s="2" t="s">
        <v>27</v>
      </c>
      <c r="B986" s="2" t="s">
        <v>8</v>
      </c>
      <c r="C986">
        <v>121</v>
      </c>
    </row>
    <row r="987" spans="1:3" x14ac:dyDescent="0.25">
      <c r="A987" s="2" t="s">
        <v>27</v>
      </c>
      <c r="B987" s="2" t="s">
        <v>9</v>
      </c>
      <c r="C987">
        <v>103</v>
      </c>
    </row>
    <row r="988" spans="1:3" x14ac:dyDescent="0.25">
      <c r="A988" s="2" t="s">
        <v>27</v>
      </c>
      <c r="B988" s="2" t="s">
        <v>10</v>
      </c>
      <c r="C988">
        <v>69</v>
      </c>
    </row>
    <row r="989" spans="1:3" x14ac:dyDescent="0.25">
      <c r="A989" s="2" t="s">
        <v>27</v>
      </c>
      <c r="B989" s="2" t="s">
        <v>11</v>
      </c>
      <c r="C989">
        <v>8</v>
      </c>
    </row>
    <row r="990" spans="1:3" x14ac:dyDescent="0.25">
      <c r="A990" s="2" t="s">
        <v>27</v>
      </c>
      <c r="B990" s="2" t="s">
        <v>12</v>
      </c>
      <c r="C990">
        <v>44</v>
      </c>
    </row>
    <row r="991" spans="1:3" x14ac:dyDescent="0.25">
      <c r="A991" s="2" t="s">
        <v>27</v>
      </c>
      <c r="B991" s="2" t="s">
        <v>90</v>
      </c>
      <c r="C991">
        <v>48</v>
      </c>
    </row>
    <row r="992" spans="1:3" x14ac:dyDescent="0.25">
      <c r="A992" s="2" t="s">
        <v>27</v>
      </c>
      <c r="B992" s="2" t="s">
        <v>8</v>
      </c>
      <c r="C992">
        <v>16</v>
      </c>
    </row>
    <row r="993" spans="1:3" x14ac:dyDescent="0.25">
      <c r="A993" s="2" t="s">
        <v>27</v>
      </c>
      <c r="B993" s="2" t="s">
        <v>9</v>
      </c>
      <c r="C993">
        <v>36</v>
      </c>
    </row>
    <row r="994" spans="1:3" x14ac:dyDescent="0.25">
      <c r="A994" s="2" t="s">
        <v>27</v>
      </c>
      <c r="B994" s="2" t="s">
        <v>10</v>
      </c>
      <c r="C994">
        <v>21</v>
      </c>
    </row>
    <row r="995" spans="1:3" x14ac:dyDescent="0.25">
      <c r="A995" s="2" t="s">
        <v>27</v>
      </c>
      <c r="B995" s="2" t="s">
        <v>11</v>
      </c>
      <c r="C995">
        <v>20</v>
      </c>
    </row>
    <row r="996" spans="1:3" x14ac:dyDescent="0.25">
      <c r="A996" s="2" t="s">
        <v>27</v>
      </c>
      <c r="B996" s="2" t="s">
        <v>12</v>
      </c>
      <c r="C996">
        <v>62</v>
      </c>
    </row>
    <row r="997" spans="1:3" x14ac:dyDescent="0.25">
      <c r="A997" s="2" t="s">
        <v>27</v>
      </c>
      <c r="B997" s="2" t="s">
        <v>90</v>
      </c>
      <c r="C997">
        <v>108</v>
      </c>
    </row>
    <row r="998" spans="1:3" x14ac:dyDescent="0.25">
      <c r="A998" s="2" t="s">
        <v>27</v>
      </c>
      <c r="B998" s="2" t="s">
        <v>8</v>
      </c>
      <c r="C998">
        <v>561</v>
      </c>
    </row>
    <row r="999" spans="1:3" x14ac:dyDescent="0.25">
      <c r="A999" s="2" t="s">
        <v>27</v>
      </c>
      <c r="B999" s="2" t="s">
        <v>9</v>
      </c>
      <c r="C999">
        <v>64</v>
      </c>
    </row>
    <row r="1000" spans="1:3" x14ac:dyDescent="0.25">
      <c r="A1000" s="2" t="s">
        <v>27</v>
      </c>
      <c r="B1000" s="2" t="s">
        <v>10</v>
      </c>
      <c r="C1000">
        <v>785</v>
      </c>
    </row>
    <row r="1001" spans="1:3" x14ac:dyDescent="0.25">
      <c r="A1001" s="2" t="s">
        <v>27</v>
      </c>
      <c r="B1001" s="2" t="s">
        <v>11</v>
      </c>
      <c r="C1001">
        <v>84</v>
      </c>
    </row>
    <row r="1002" spans="1:3" x14ac:dyDescent="0.25">
      <c r="A1002" s="2" t="s">
        <v>27</v>
      </c>
      <c r="B1002" s="2" t="s">
        <v>12</v>
      </c>
      <c r="C1002">
        <v>128</v>
      </c>
    </row>
    <row r="1003" spans="1:3" x14ac:dyDescent="0.25">
      <c r="A1003" s="2" t="s">
        <v>27</v>
      </c>
      <c r="B1003" s="2" t="s">
        <v>90</v>
      </c>
      <c r="C1003">
        <v>48</v>
      </c>
    </row>
    <row r="1004" spans="1:3" x14ac:dyDescent="0.25">
      <c r="A1004" s="2" t="s">
        <v>27</v>
      </c>
      <c r="B1004" s="2" t="s">
        <v>8</v>
      </c>
      <c r="C1004">
        <v>462</v>
      </c>
    </row>
    <row r="1005" spans="1:3" x14ac:dyDescent="0.25">
      <c r="A1005" s="2" t="s">
        <v>27</v>
      </c>
      <c r="B1005" s="2" t="s">
        <v>9</v>
      </c>
      <c r="C1005">
        <v>61</v>
      </c>
    </row>
    <row r="1006" spans="1:3" x14ac:dyDescent="0.25">
      <c r="A1006" s="2" t="s">
        <v>27</v>
      </c>
      <c r="B1006" s="2" t="s">
        <v>10</v>
      </c>
      <c r="C1006">
        <v>184</v>
      </c>
    </row>
    <row r="1007" spans="1:3" x14ac:dyDescent="0.25">
      <c r="A1007" s="2" t="s">
        <v>27</v>
      </c>
      <c r="B1007" s="2" t="s">
        <v>11</v>
      </c>
      <c r="C1007">
        <v>10</v>
      </c>
    </row>
    <row r="1008" spans="1:3" x14ac:dyDescent="0.25">
      <c r="A1008" s="2" t="s">
        <v>27</v>
      </c>
      <c r="B1008" s="2" t="s">
        <v>12</v>
      </c>
      <c r="C1008">
        <v>53</v>
      </c>
    </row>
    <row r="1009" spans="1:3" x14ac:dyDescent="0.25">
      <c r="A1009" s="2" t="s">
        <v>27</v>
      </c>
      <c r="B1009" s="2" t="s">
        <v>90</v>
      </c>
      <c r="C1009">
        <v>107</v>
      </c>
    </row>
    <row r="1010" spans="1:3" x14ac:dyDescent="0.25">
      <c r="A1010" s="2" t="s">
        <v>27</v>
      </c>
      <c r="B1010" s="2" t="s">
        <v>8</v>
      </c>
      <c r="C1010">
        <v>376</v>
      </c>
    </row>
    <row r="1011" spans="1:3" x14ac:dyDescent="0.25">
      <c r="A1011" s="2" t="s">
        <v>27</v>
      </c>
      <c r="B1011" s="2" t="s">
        <v>9</v>
      </c>
      <c r="C1011">
        <v>0</v>
      </c>
    </row>
    <row r="1012" spans="1:3" x14ac:dyDescent="0.25">
      <c r="A1012" s="2" t="s">
        <v>27</v>
      </c>
      <c r="B1012" s="2" t="s">
        <v>10</v>
      </c>
      <c r="C1012">
        <v>38</v>
      </c>
    </row>
    <row r="1013" spans="1:3" x14ac:dyDescent="0.25">
      <c r="A1013" s="2" t="s">
        <v>27</v>
      </c>
      <c r="B1013" s="2" t="s">
        <v>11</v>
      </c>
      <c r="C1013">
        <v>11</v>
      </c>
    </row>
    <row r="1014" spans="1:3" x14ac:dyDescent="0.25">
      <c r="A1014" s="2" t="s">
        <v>27</v>
      </c>
      <c r="B1014" s="2" t="s">
        <v>12</v>
      </c>
      <c r="C1014">
        <v>8</v>
      </c>
    </row>
    <row r="1015" spans="1:3" x14ac:dyDescent="0.25">
      <c r="A1015" s="2" t="s">
        <v>27</v>
      </c>
      <c r="B1015" s="2" t="s">
        <v>90</v>
      </c>
      <c r="C1015">
        <v>69</v>
      </c>
    </row>
    <row r="1016" spans="1:3" x14ac:dyDescent="0.25">
      <c r="A1016" s="2" t="s">
        <v>27</v>
      </c>
      <c r="B1016" s="2" t="s">
        <v>8</v>
      </c>
      <c r="C1016">
        <v>341</v>
      </c>
    </row>
    <row r="1017" spans="1:3" x14ac:dyDescent="0.25">
      <c r="A1017" s="2" t="s">
        <v>27</v>
      </c>
      <c r="B1017" s="2" t="s">
        <v>9</v>
      </c>
      <c r="C1017">
        <v>142</v>
      </c>
    </row>
    <row r="1018" spans="1:3" x14ac:dyDescent="0.25">
      <c r="A1018" s="2" t="s">
        <v>27</v>
      </c>
      <c r="B1018" s="2" t="s">
        <v>10</v>
      </c>
      <c r="C1018">
        <v>113</v>
      </c>
    </row>
    <row r="1019" spans="1:3" x14ac:dyDescent="0.25">
      <c r="A1019" s="2" t="s">
        <v>27</v>
      </c>
      <c r="B1019" s="2" t="s">
        <v>11</v>
      </c>
      <c r="C1019">
        <v>259</v>
      </c>
    </row>
    <row r="1020" spans="1:3" x14ac:dyDescent="0.25">
      <c r="A1020" s="2" t="s">
        <v>27</v>
      </c>
      <c r="B1020" s="2" t="s">
        <v>12</v>
      </c>
      <c r="C1020">
        <v>151</v>
      </c>
    </row>
    <row r="1021" spans="1:3" x14ac:dyDescent="0.25">
      <c r="A1021" s="2" t="s">
        <v>27</v>
      </c>
      <c r="B1021" s="2" t="s">
        <v>90</v>
      </c>
      <c r="C1021">
        <v>66</v>
      </c>
    </row>
    <row r="1022" spans="1:3" x14ac:dyDescent="0.25">
      <c r="A1022" s="2" t="s">
        <v>36</v>
      </c>
      <c r="B1022" s="2" t="s">
        <v>8</v>
      </c>
      <c r="C1022">
        <v>595</v>
      </c>
    </row>
    <row r="1023" spans="1:3" x14ac:dyDescent="0.25">
      <c r="A1023" s="2" t="s">
        <v>36</v>
      </c>
      <c r="B1023" s="2" t="s">
        <v>9</v>
      </c>
      <c r="C1023">
        <v>97</v>
      </c>
    </row>
    <row r="1024" spans="1:3" x14ac:dyDescent="0.25">
      <c r="A1024" s="2" t="s">
        <v>36</v>
      </c>
      <c r="B1024" s="2" t="s">
        <v>10</v>
      </c>
      <c r="C1024">
        <v>291</v>
      </c>
    </row>
    <row r="1025" spans="1:3" x14ac:dyDescent="0.25">
      <c r="A1025" s="2" t="s">
        <v>36</v>
      </c>
      <c r="B1025" s="2" t="s">
        <v>11</v>
      </c>
      <c r="C1025">
        <v>127</v>
      </c>
    </row>
    <row r="1026" spans="1:3" x14ac:dyDescent="0.25">
      <c r="A1026" s="2" t="s">
        <v>36</v>
      </c>
      <c r="B1026" s="2" t="s">
        <v>12</v>
      </c>
      <c r="C1026">
        <v>133</v>
      </c>
    </row>
    <row r="1027" spans="1:3" x14ac:dyDescent="0.25">
      <c r="A1027" s="2" t="s">
        <v>36</v>
      </c>
      <c r="B1027" s="2" t="s">
        <v>90</v>
      </c>
      <c r="C1027">
        <v>121</v>
      </c>
    </row>
    <row r="1028" spans="1:3" x14ac:dyDescent="0.25">
      <c r="A1028" s="2" t="s">
        <v>27</v>
      </c>
      <c r="B1028" s="2" t="s">
        <v>8</v>
      </c>
      <c r="C1028">
        <v>179</v>
      </c>
    </row>
    <row r="1029" spans="1:3" x14ac:dyDescent="0.25">
      <c r="A1029" s="2" t="s">
        <v>27</v>
      </c>
      <c r="B1029" s="2" t="s">
        <v>9</v>
      </c>
      <c r="C1029">
        <v>8</v>
      </c>
    </row>
    <row r="1030" spans="1:3" x14ac:dyDescent="0.25">
      <c r="A1030" s="2" t="s">
        <v>27</v>
      </c>
      <c r="B1030" s="2" t="s">
        <v>10</v>
      </c>
      <c r="C1030">
        <v>83</v>
      </c>
    </row>
    <row r="1031" spans="1:3" x14ac:dyDescent="0.25">
      <c r="A1031" s="2" t="s">
        <v>27</v>
      </c>
      <c r="B1031" s="2" t="s">
        <v>11</v>
      </c>
      <c r="C1031">
        <v>19</v>
      </c>
    </row>
    <row r="1032" spans="1:3" x14ac:dyDescent="0.25">
      <c r="A1032" s="2" t="s">
        <v>27</v>
      </c>
      <c r="B1032" s="2" t="s">
        <v>12</v>
      </c>
      <c r="C1032">
        <v>11</v>
      </c>
    </row>
    <row r="1033" spans="1:3" x14ac:dyDescent="0.25">
      <c r="A1033" s="2" t="s">
        <v>27</v>
      </c>
      <c r="B1033" s="2" t="s">
        <v>90</v>
      </c>
      <c r="C1033">
        <v>26</v>
      </c>
    </row>
    <row r="1034" spans="1:3" x14ac:dyDescent="0.25">
      <c r="A1034" s="2" t="s">
        <v>27</v>
      </c>
      <c r="B1034" s="2" t="s">
        <v>8</v>
      </c>
      <c r="C1034">
        <v>23</v>
      </c>
    </row>
    <row r="1035" spans="1:3" x14ac:dyDescent="0.25">
      <c r="A1035" s="2" t="s">
        <v>27</v>
      </c>
      <c r="B1035" s="2" t="s">
        <v>9</v>
      </c>
      <c r="C1035">
        <v>4</v>
      </c>
    </row>
    <row r="1036" spans="1:3" x14ac:dyDescent="0.25">
      <c r="A1036" s="2" t="s">
        <v>27</v>
      </c>
      <c r="B1036" s="2" t="s">
        <v>10</v>
      </c>
      <c r="C1036">
        <v>5</v>
      </c>
    </row>
    <row r="1037" spans="1:3" x14ac:dyDescent="0.25">
      <c r="A1037" s="2" t="s">
        <v>27</v>
      </c>
      <c r="B1037" s="2" t="s">
        <v>11</v>
      </c>
      <c r="C1037">
        <v>10</v>
      </c>
    </row>
    <row r="1038" spans="1:3" x14ac:dyDescent="0.25">
      <c r="A1038" s="2" t="s">
        <v>27</v>
      </c>
      <c r="B1038" s="2" t="s">
        <v>12</v>
      </c>
      <c r="C1038">
        <v>5</v>
      </c>
    </row>
    <row r="1039" spans="1:3" x14ac:dyDescent="0.25">
      <c r="A1039" s="2" t="s">
        <v>27</v>
      </c>
      <c r="B1039" s="2" t="s">
        <v>90</v>
      </c>
      <c r="C1039">
        <v>23</v>
      </c>
    </row>
    <row r="1040" spans="1:3" x14ac:dyDescent="0.25">
      <c r="A1040" s="2" t="s">
        <v>27</v>
      </c>
      <c r="B1040" s="2" t="s">
        <v>8</v>
      </c>
      <c r="C1040">
        <v>530</v>
      </c>
    </row>
    <row r="1041" spans="1:3" x14ac:dyDescent="0.25">
      <c r="A1041" s="2" t="s">
        <v>27</v>
      </c>
      <c r="B1041" s="2" t="s">
        <v>9</v>
      </c>
      <c r="C1041">
        <v>117</v>
      </c>
    </row>
    <row r="1042" spans="1:3" x14ac:dyDescent="0.25">
      <c r="A1042" s="2" t="s">
        <v>27</v>
      </c>
      <c r="B1042" s="2" t="s">
        <v>10</v>
      </c>
      <c r="C1042">
        <v>678</v>
      </c>
    </row>
    <row r="1043" spans="1:3" x14ac:dyDescent="0.25">
      <c r="A1043" s="2" t="s">
        <v>27</v>
      </c>
      <c r="B1043" s="2" t="s">
        <v>11</v>
      </c>
      <c r="C1043">
        <v>134</v>
      </c>
    </row>
    <row r="1044" spans="1:3" x14ac:dyDescent="0.25">
      <c r="A1044" s="2" t="s">
        <v>27</v>
      </c>
      <c r="B1044" s="2" t="s">
        <v>12</v>
      </c>
      <c r="C1044">
        <v>44</v>
      </c>
    </row>
    <row r="1045" spans="1:3" x14ac:dyDescent="0.25">
      <c r="A1045" s="2" t="s">
        <v>27</v>
      </c>
      <c r="B1045" s="2" t="s">
        <v>90</v>
      </c>
      <c r="C1045">
        <v>147</v>
      </c>
    </row>
    <row r="1046" spans="1:3" x14ac:dyDescent="0.25">
      <c r="A1046" s="2" t="s">
        <v>27</v>
      </c>
      <c r="B1046" s="2" t="s">
        <v>8</v>
      </c>
      <c r="C1046">
        <v>594</v>
      </c>
    </row>
    <row r="1047" spans="1:3" x14ac:dyDescent="0.25">
      <c r="A1047" s="2" t="s">
        <v>27</v>
      </c>
      <c r="B1047" s="2" t="s">
        <v>9</v>
      </c>
      <c r="C1047">
        <v>134</v>
      </c>
    </row>
    <row r="1048" spans="1:3" x14ac:dyDescent="0.25">
      <c r="A1048" s="2" t="s">
        <v>27</v>
      </c>
      <c r="B1048" s="2" t="s">
        <v>10</v>
      </c>
      <c r="C1048">
        <v>786</v>
      </c>
    </row>
    <row r="1049" spans="1:3" x14ac:dyDescent="0.25">
      <c r="A1049" s="2" t="s">
        <v>27</v>
      </c>
      <c r="B1049" s="2" t="s">
        <v>11</v>
      </c>
      <c r="C1049">
        <v>33</v>
      </c>
    </row>
    <row r="1050" spans="1:3" x14ac:dyDescent="0.25">
      <c r="A1050" s="2" t="s">
        <v>27</v>
      </c>
      <c r="B1050" s="2" t="s">
        <v>12</v>
      </c>
      <c r="C1050">
        <v>134</v>
      </c>
    </row>
    <row r="1051" spans="1:3" x14ac:dyDescent="0.25">
      <c r="A1051" s="2" t="s">
        <v>27</v>
      </c>
      <c r="B1051" s="2" t="s">
        <v>90</v>
      </c>
      <c r="C1051">
        <v>57</v>
      </c>
    </row>
    <row r="1052" spans="1:3" x14ac:dyDescent="0.25">
      <c r="A1052" s="2" t="s">
        <v>40</v>
      </c>
      <c r="B1052" s="2" t="s">
        <v>8</v>
      </c>
      <c r="C1052">
        <v>852</v>
      </c>
    </row>
    <row r="1053" spans="1:3" x14ac:dyDescent="0.25">
      <c r="A1053" s="2" t="s">
        <v>40</v>
      </c>
      <c r="B1053" s="2" t="s">
        <v>9</v>
      </c>
      <c r="C1053">
        <v>60</v>
      </c>
    </row>
    <row r="1054" spans="1:3" x14ac:dyDescent="0.25">
      <c r="A1054" s="2" t="s">
        <v>40</v>
      </c>
      <c r="B1054" s="2" t="s">
        <v>10</v>
      </c>
      <c r="C1054">
        <v>207</v>
      </c>
    </row>
    <row r="1055" spans="1:3" x14ac:dyDescent="0.25">
      <c r="A1055" s="2" t="s">
        <v>40</v>
      </c>
      <c r="B1055" s="2" t="s">
        <v>11</v>
      </c>
      <c r="C1055">
        <v>78</v>
      </c>
    </row>
    <row r="1056" spans="1:3" x14ac:dyDescent="0.25">
      <c r="A1056" s="2" t="s">
        <v>40</v>
      </c>
      <c r="B1056" s="2" t="s">
        <v>12</v>
      </c>
      <c r="C1056">
        <v>36</v>
      </c>
    </row>
    <row r="1057" spans="1:3" x14ac:dyDescent="0.25">
      <c r="A1057" s="2" t="s">
        <v>40</v>
      </c>
      <c r="B1057" s="2" t="s">
        <v>90</v>
      </c>
      <c r="C1057">
        <v>48</v>
      </c>
    </row>
    <row r="1058" spans="1:3" x14ac:dyDescent="0.25">
      <c r="A1058" s="2" t="s">
        <v>33</v>
      </c>
      <c r="B1058" s="2" t="s">
        <v>8</v>
      </c>
      <c r="C1058">
        <v>158</v>
      </c>
    </row>
    <row r="1059" spans="1:3" x14ac:dyDescent="0.25">
      <c r="A1059" s="2" t="s">
        <v>33</v>
      </c>
      <c r="B1059" s="2" t="s">
        <v>9</v>
      </c>
      <c r="C1059">
        <v>0</v>
      </c>
    </row>
    <row r="1060" spans="1:3" x14ac:dyDescent="0.25">
      <c r="A1060" s="2" t="s">
        <v>33</v>
      </c>
      <c r="B1060" s="2" t="s">
        <v>10</v>
      </c>
      <c r="C1060">
        <v>76</v>
      </c>
    </row>
    <row r="1061" spans="1:3" x14ac:dyDescent="0.25">
      <c r="A1061" s="2" t="s">
        <v>33</v>
      </c>
      <c r="B1061" s="2" t="s">
        <v>11</v>
      </c>
      <c r="C1061">
        <v>13</v>
      </c>
    </row>
    <row r="1062" spans="1:3" x14ac:dyDescent="0.25">
      <c r="A1062" s="2" t="s">
        <v>33</v>
      </c>
      <c r="B1062" s="2" t="s">
        <v>12</v>
      </c>
      <c r="C1062">
        <v>7</v>
      </c>
    </row>
    <row r="1063" spans="1:3" x14ac:dyDescent="0.25">
      <c r="A1063" s="2" t="s">
        <v>33</v>
      </c>
      <c r="B1063" s="2" t="s">
        <v>90</v>
      </c>
      <c r="C1063">
        <v>71</v>
      </c>
    </row>
    <row r="1064" spans="1:3" x14ac:dyDescent="0.25">
      <c r="A1064" s="2" t="s">
        <v>27</v>
      </c>
      <c r="B1064" s="2" t="s">
        <v>8</v>
      </c>
      <c r="C1064">
        <v>384</v>
      </c>
    </row>
    <row r="1065" spans="1:3" x14ac:dyDescent="0.25">
      <c r="A1065" s="2" t="s">
        <v>27</v>
      </c>
      <c r="B1065" s="2" t="s">
        <v>9</v>
      </c>
      <c r="C1065">
        <v>25</v>
      </c>
    </row>
    <row r="1066" spans="1:3" x14ac:dyDescent="0.25">
      <c r="A1066" s="2" t="s">
        <v>27</v>
      </c>
      <c r="B1066" s="2" t="s">
        <v>10</v>
      </c>
      <c r="C1066">
        <v>292</v>
      </c>
    </row>
    <row r="1067" spans="1:3" x14ac:dyDescent="0.25">
      <c r="A1067" s="2" t="s">
        <v>27</v>
      </c>
      <c r="B1067" s="2" t="s">
        <v>11</v>
      </c>
      <c r="C1067">
        <v>130</v>
      </c>
    </row>
    <row r="1068" spans="1:3" x14ac:dyDescent="0.25">
      <c r="A1068" s="2" t="s">
        <v>27</v>
      </c>
      <c r="B1068" s="2" t="s">
        <v>12</v>
      </c>
      <c r="C1068">
        <v>41</v>
      </c>
    </row>
    <row r="1069" spans="1:3" x14ac:dyDescent="0.25">
      <c r="A1069" s="2" t="s">
        <v>27</v>
      </c>
      <c r="B1069" s="2" t="s">
        <v>90</v>
      </c>
      <c r="C1069">
        <v>64</v>
      </c>
    </row>
    <row r="1070" spans="1:3" x14ac:dyDescent="0.25">
      <c r="A1070" s="2" t="s">
        <v>27</v>
      </c>
      <c r="B1070" s="2" t="s">
        <v>8</v>
      </c>
      <c r="C1070">
        <v>14</v>
      </c>
    </row>
    <row r="1071" spans="1:3" x14ac:dyDescent="0.25">
      <c r="A1071" s="2" t="s">
        <v>27</v>
      </c>
      <c r="B1071" s="2" t="s">
        <v>9</v>
      </c>
      <c r="C1071">
        <v>7</v>
      </c>
    </row>
    <row r="1072" spans="1:3" x14ac:dyDescent="0.25">
      <c r="A1072" s="2" t="s">
        <v>27</v>
      </c>
      <c r="B1072" s="2" t="s">
        <v>10</v>
      </c>
      <c r="C1072">
        <v>11</v>
      </c>
    </row>
    <row r="1073" spans="1:3" x14ac:dyDescent="0.25">
      <c r="A1073" s="2" t="s">
        <v>27</v>
      </c>
      <c r="B1073" s="2" t="s">
        <v>11</v>
      </c>
      <c r="C1073">
        <v>11</v>
      </c>
    </row>
    <row r="1074" spans="1:3" x14ac:dyDescent="0.25">
      <c r="A1074" s="2" t="s">
        <v>27</v>
      </c>
      <c r="B1074" s="2" t="s">
        <v>12</v>
      </c>
      <c r="C1074">
        <v>0</v>
      </c>
    </row>
    <row r="1075" spans="1:3" x14ac:dyDescent="0.25">
      <c r="A1075" s="2" t="s">
        <v>27</v>
      </c>
      <c r="B1075" s="2" t="s">
        <v>90</v>
      </c>
      <c r="C1075">
        <v>5</v>
      </c>
    </row>
    <row r="1076" spans="1:3" x14ac:dyDescent="0.25">
      <c r="A1076" s="2" t="s">
        <v>37</v>
      </c>
      <c r="B1076" s="2" t="s">
        <v>8</v>
      </c>
      <c r="C1076">
        <v>2</v>
      </c>
    </row>
    <row r="1077" spans="1:3" x14ac:dyDescent="0.25">
      <c r="A1077" s="2" t="s">
        <v>37</v>
      </c>
      <c r="B1077" s="2" t="s">
        <v>9</v>
      </c>
      <c r="C1077">
        <v>8</v>
      </c>
    </row>
    <row r="1078" spans="1:3" x14ac:dyDescent="0.25">
      <c r="A1078" s="2" t="s">
        <v>37</v>
      </c>
      <c r="B1078" s="2" t="s">
        <v>10</v>
      </c>
      <c r="C1078">
        <v>11</v>
      </c>
    </row>
    <row r="1079" spans="1:3" x14ac:dyDescent="0.25">
      <c r="A1079" s="2" t="s">
        <v>37</v>
      </c>
      <c r="B1079" s="2" t="s">
        <v>11</v>
      </c>
      <c r="C1079">
        <v>3</v>
      </c>
    </row>
    <row r="1080" spans="1:3" x14ac:dyDescent="0.25">
      <c r="A1080" s="2" t="s">
        <v>37</v>
      </c>
      <c r="B1080" s="2" t="s">
        <v>12</v>
      </c>
      <c r="C1080">
        <v>8</v>
      </c>
    </row>
    <row r="1081" spans="1:3" x14ac:dyDescent="0.25">
      <c r="A1081" s="2" t="s">
        <v>37</v>
      </c>
      <c r="B1081" s="2" t="s">
        <v>90</v>
      </c>
      <c r="C1081">
        <v>21</v>
      </c>
    </row>
    <row r="1082" spans="1:3" x14ac:dyDescent="0.25">
      <c r="A1082" s="2" t="s">
        <v>27</v>
      </c>
      <c r="B1082" s="2" t="s">
        <v>8</v>
      </c>
      <c r="C1082">
        <v>194</v>
      </c>
    </row>
    <row r="1083" spans="1:3" x14ac:dyDescent="0.25">
      <c r="A1083" s="2" t="s">
        <v>27</v>
      </c>
      <c r="B1083" s="2" t="s">
        <v>9</v>
      </c>
      <c r="C1083">
        <v>2</v>
      </c>
    </row>
    <row r="1084" spans="1:3" x14ac:dyDescent="0.25">
      <c r="A1084" s="2" t="s">
        <v>27</v>
      </c>
      <c r="B1084" s="2" t="s">
        <v>10</v>
      </c>
      <c r="C1084">
        <v>56</v>
      </c>
    </row>
    <row r="1085" spans="1:3" x14ac:dyDescent="0.25">
      <c r="A1085" s="2" t="s">
        <v>27</v>
      </c>
      <c r="B1085" s="2" t="s">
        <v>11</v>
      </c>
      <c r="C1085">
        <v>0</v>
      </c>
    </row>
    <row r="1086" spans="1:3" x14ac:dyDescent="0.25">
      <c r="A1086" s="2" t="s">
        <v>27</v>
      </c>
      <c r="B1086" s="2" t="s">
        <v>12</v>
      </c>
      <c r="C1086">
        <v>0</v>
      </c>
    </row>
    <row r="1087" spans="1:3" x14ac:dyDescent="0.25">
      <c r="A1087" s="2" t="s">
        <v>27</v>
      </c>
      <c r="B1087" s="2" t="s">
        <v>90</v>
      </c>
      <c r="C1087">
        <v>0</v>
      </c>
    </row>
    <row r="1088" spans="1:3" x14ac:dyDescent="0.25">
      <c r="A1088" s="2" t="s">
        <v>27</v>
      </c>
      <c r="B1088" s="2" t="s">
        <v>8</v>
      </c>
      <c r="C1088">
        <v>194</v>
      </c>
    </row>
    <row r="1089" spans="1:3" x14ac:dyDescent="0.25">
      <c r="A1089" s="2" t="s">
        <v>27</v>
      </c>
      <c r="B1089" s="2" t="s">
        <v>9</v>
      </c>
      <c r="C1089">
        <v>2</v>
      </c>
    </row>
    <row r="1090" spans="1:3" x14ac:dyDescent="0.25">
      <c r="A1090" s="2" t="s">
        <v>27</v>
      </c>
      <c r="B1090" s="2" t="s">
        <v>10</v>
      </c>
      <c r="C1090">
        <v>56</v>
      </c>
    </row>
    <row r="1091" spans="1:3" x14ac:dyDescent="0.25">
      <c r="A1091" s="2" t="s">
        <v>27</v>
      </c>
      <c r="B1091" s="2" t="s">
        <v>11</v>
      </c>
      <c r="C1091">
        <v>0</v>
      </c>
    </row>
    <row r="1092" spans="1:3" x14ac:dyDescent="0.25">
      <c r="A1092" s="2" t="s">
        <v>27</v>
      </c>
      <c r="B1092" s="2" t="s">
        <v>12</v>
      </c>
      <c r="C1092">
        <v>0</v>
      </c>
    </row>
    <row r="1093" spans="1:3" x14ac:dyDescent="0.25">
      <c r="A1093" s="2" t="s">
        <v>27</v>
      </c>
      <c r="B1093" s="2" t="s">
        <v>90</v>
      </c>
      <c r="C1093">
        <v>0</v>
      </c>
    </row>
    <row r="1094" spans="1:3" x14ac:dyDescent="0.25">
      <c r="A1094" s="2" t="s">
        <v>27</v>
      </c>
      <c r="B1094" s="2" t="s">
        <v>8</v>
      </c>
      <c r="C1094">
        <v>6</v>
      </c>
    </row>
    <row r="1095" spans="1:3" x14ac:dyDescent="0.25">
      <c r="A1095" s="2" t="s">
        <v>27</v>
      </c>
      <c r="B1095" s="2" t="s">
        <v>9</v>
      </c>
      <c r="C1095">
        <v>17</v>
      </c>
    </row>
    <row r="1096" spans="1:3" x14ac:dyDescent="0.25">
      <c r="A1096" s="2" t="s">
        <v>27</v>
      </c>
      <c r="B1096" s="2" t="s">
        <v>10</v>
      </c>
      <c r="C1096">
        <v>16</v>
      </c>
    </row>
    <row r="1097" spans="1:3" x14ac:dyDescent="0.25">
      <c r="A1097" s="2" t="s">
        <v>27</v>
      </c>
      <c r="B1097" s="2" t="s">
        <v>11</v>
      </c>
      <c r="C1097">
        <v>6</v>
      </c>
    </row>
    <row r="1098" spans="1:3" x14ac:dyDescent="0.25">
      <c r="A1098" s="2" t="s">
        <v>27</v>
      </c>
      <c r="B1098" s="2" t="s">
        <v>12</v>
      </c>
      <c r="C1098">
        <v>16</v>
      </c>
    </row>
    <row r="1099" spans="1:3" x14ac:dyDescent="0.25">
      <c r="A1099" s="2" t="s">
        <v>27</v>
      </c>
      <c r="B1099" s="2" t="s">
        <v>90</v>
      </c>
      <c r="C1099">
        <v>42</v>
      </c>
    </row>
    <row r="1100" spans="1:3" x14ac:dyDescent="0.25">
      <c r="A1100" s="2" t="s">
        <v>27</v>
      </c>
      <c r="B1100" s="2" t="s">
        <v>8</v>
      </c>
      <c r="C1100">
        <v>179</v>
      </c>
    </row>
    <row r="1101" spans="1:3" x14ac:dyDescent="0.25">
      <c r="A1101" s="2" t="s">
        <v>27</v>
      </c>
      <c r="B1101" s="2" t="s">
        <v>9</v>
      </c>
      <c r="C1101">
        <v>21</v>
      </c>
    </row>
    <row r="1102" spans="1:3" x14ac:dyDescent="0.25">
      <c r="A1102" s="2" t="s">
        <v>27</v>
      </c>
      <c r="B1102" s="2" t="s">
        <v>10</v>
      </c>
      <c r="C1102">
        <v>273</v>
      </c>
    </row>
    <row r="1103" spans="1:3" x14ac:dyDescent="0.25">
      <c r="A1103" s="2" t="s">
        <v>27</v>
      </c>
      <c r="B1103" s="2" t="s">
        <v>11</v>
      </c>
      <c r="C1103">
        <v>0</v>
      </c>
    </row>
    <row r="1104" spans="1:3" x14ac:dyDescent="0.25">
      <c r="A1104" s="2" t="s">
        <v>27</v>
      </c>
      <c r="B1104" s="2" t="s">
        <v>12</v>
      </c>
      <c r="C1104">
        <v>21</v>
      </c>
    </row>
    <row r="1105" spans="1:3" x14ac:dyDescent="0.25">
      <c r="A1105" s="2" t="s">
        <v>27</v>
      </c>
      <c r="B1105" s="2" t="s">
        <v>90</v>
      </c>
      <c r="C1105">
        <v>63</v>
      </c>
    </row>
    <row r="1106" spans="1:3" x14ac:dyDescent="0.25">
      <c r="A1106" s="2" t="s">
        <v>29</v>
      </c>
      <c r="B1106" s="2" t="s">
        <v>8</v>
      </c>
      <c r="C1106">
        <v>1</v>
      </c>
    </row>
    <row r="1107" spans="1:3" x14ac:dyDescent="0.25">
      <c r="A1107" s="2" t="s">
        <v>29</v>
      </c>
      <c r="B1107" s="2" t="s">
        <v>9</v>
      </c>
      <c r="C1107">
        <v>3</v>
      </c>
    </row>
    <row r="1108" spans="1:3" x14ac:dyDescent="0.25">
      <c r="A1108" s="2" t="s">
        <v>29</v>
      </c>
      <c r="B1108" s="2" t="s">
        <v>10</v>
      </c>
      <c r="C1108">
        <v>8</v>
      </c>
    </row>
    <row r="1109" spans="1:3" x14ac:dyDescent="0.25">
      <c r="A1109" s="2" t="s">
        <v>29</v>
      </c>
      <c r="B1109" s="2" t="s">
        <v>11</v>
      </c>
      <c r="C1109">
        <v>2</v>
      </c>
    </row>
    <row r="1110" spans="1:3" x14ac:dyDescent="0.25">
      <c r="A1110" s="2" t="s">
        <v>29</v>
      </c>
      <c r="B1110" s="2" t="s">
        <v>12</v>
      </c>
      <c r="C1110">
        <v>5</v>
      </c>
    </row>
    <row r="1111" spans="1:3" x14ac:dyDescent="0.25">
      <c r="A1111" s="2" t="s">
        <v>29</v>
      </c>
      <c r="B1111" s="2" t="s">
        <v>90</v>
      </c>
      <c r="C1111">
        <v>5</v>
      </c>
    </row>
    <row r="1112" spans="1:3" x14ac:dyDescent="0.25">
      <c r="A1112" s="2" t="s">
        <v>40</v>
      </c>
      <c r="B1112" s="2" t="s">
        <v>8</v>
      </c>
      <c r="C1112">
        <v>216</v>
      </c>
    </row>
    <row r="1113" spans="1:3" x14ac:dyDescent="0.25">
      <c r="A1113" s="2" t="s">
        <v>40</v>
      </c>
      <c r="B1113" s="2" t="s">
        <v>9</v>
      </c>
      <c r="C1113">
        <v>2</v>
      </c>
    </row>
    <row r="1114" spans="1:3" x14ac:dyDescent="0.25">
      <c r="A1114" s="2" t="s">
        <v>40</v>
      </c>
      <c r="B1114" s="2" t="s">
        <v>10</v>
      </c>
      <c r="C1114">
        <v>6</v>
      </c>
    </row>
    <row r="1115" spans="1:3" x14ac:dyDescent="0.25">
      <c r="A1115" s="2" t="s">
        <v>40</v>
      </c>
      <c r="B1115" s="2" t="s">
        <v>11</v>
      </c>
      <c r="C1115">
        <v>0</v>
      </c>
    </row>
    <row r="1116" spans="1:3" x14ac:dyDescent="0.25">
      <c r="A1116" s="2" t="s">
        <v>40</v>
      </c>
      <c r="B1116" s="2" t="s">
        <v>12</v>
      </c>
      <c r="C1116">
        <v>0</v>
      </c>
    </row>
    <row r="1117" spans="1:3" x14ac:dyDescent="0.25">
      <c r="A1117" s="2" t="s">
        <v>40</v>
      </c>
      <c r="B1117" s="2" t="s">
        <v>90</v>
      </c>
      <c r="C1117">
        <v>9</v>
      </c>
    </row>
    <row r="1118" spans="1:3" x14ac:dyDescent="0.25">
      <c r="A1118" s="2" t="s">
        <v>40</v>
      </c>
      <c r="B1118" s="2" t="s">
        <v>8</v>
      </c>
      <c r="C1118">
        <v>16</v>
      </c>
    </row>
    <row r="1119" spans="1:3" x14ac:dyDescent="0.25">
      <c r="A1119" s="2" t="s">
        <v>40</v>
      </c>
      <c r="B1119" s="2" t="s">
        <v>9</v>
      </c>
      <c r="C1119">
        <v>0</v>
      </c>
    </row>
    <row r="1120" spans="1:3" x14ac:dyDescent="0.25">
      <c r="A1120" s="2" t="s">
        <v>40</v>
      </c>
      <c r="B1120" s="2" t="s">
        <v>10</v>
      </c>
      <c r="C1120">
        <v>23</v>
      </c>
    </row>
    <row r="1121" spans="1:3" x14ac:dyDescent="0.25">
      <c r="A1121" s="2" t="s">
        <v>40</v>
      </c>
      <c r="B1121" s="2" t="s">
        <v>11</v>
      </c>
      <c r="C1121">
        <v>3</v>
      </c>
    </row>
    <row r="1122" spans="1:3" x14ac:dyDescent="0.25">
      <c r="A1122" s="2" t="s">
        <v>40</v>
      </c>
      <c r="B1122" s="2" t="s">
        <v>12</v>
      </c>
      <c r="C1122">
        <v>2</v>
      </c>
    </row>
    <row r="1123" spans="1:3" x14ac:dyDescent="0.25">
      <c r="A1123" s="2" t="s">
        <v>40</v>
      </c>
      <c r="B1123" s="2" t="s">
        <v>90</v>
      </c>
      <c r="C1123">
        <v>10</v>
      </c>
    </row>
    <row r="1124" spans="1:3" x14ac:dyDescent="0.25">
      <c r="A1124" s="2" t="s">
        <v>40</v>
      </c>
      <c r="B1124" s="2" t="s">
        <v>8</v>
      </c>
      <c r="C1124">
        <v>428</v>
      </c>
    </row>
    <row r="1125" spans="1:3" x14ac:dyDescent="0.25">
      <c r="A1125" s="2" t="s">
        <v>40</v>
      </c>
      <c r="B1125" s="2" t="s">
        <v>9</v>
      </c>
      <c r="C1125">
        <v>30</v>
      </c>
    </row>
    <row r="1126" spans="1:3" x14ac:dyDescent="0.25">
      <c r="A1126" s="2" t="s">
        <v>40</v>
      </c>
      <c r="B1126" s="2" t="s">
        <v>10</v>
      </c>
      <c r="C1126">
        <v>214</v>
      </c>
    </row>
    <row r="1127" spans="1:3" x14ac:dyDescent="0.25">
      <c r="A1127" s="2" t="s">
        <v>40</v>
      </c>
      <c r="B1127" s="2" t="s">
        <v>11</v>
      </c>
      <c r="C1127">
        <v>80</v>
      </c>
    </row>
    <row r="1128" spans="1:3" x14ac:dyDescent="0.25">
      <c r="A1128" s="2" t="s">
        <v>40</v>
      </c>
      <c r="B1128" s="2" t="s">
        <v>12</v>
      </c>
      <c r="C1128">
        <v>30</v>
      </c>
    </row>
    <row r="1129" spans="1:3" x14ac:dyDescent="0.25">
      <c r="A1129" s="2" t="s">
        <v>40</v>
      </c>
      <c r="B1129" s="2" t="s">
        <v>90</v>
      </c>
      <c r="C1129">
        <v>61</v>
      </c>
    </row>
    <row r="1130" spans="1:3" x14ac:dyDescent="0.25">
      <c r="A1130" s="2" t="s">
        <v>27</v>
      </c>
      <c r="B1130" s="2" t="s">
        <v>8</v>
      </c>
      <c r="C1130">
        <v>1092</v>
      </c>
    </row>
    <row r="1131" spans="1:3" x14ac:dyDescent="0.25">
      <c r="A1131" s="2" t="s">
        <v>27</v>
      </c>
      <c r="B1131" s="2" t="s">
        <v>9</v>
      </c>
      <c r="C1131">
        <v>37</v>
      </c>
    </row>
    <row r="1132" spans="1:3" x14ac:dyDescent="0.25">
      <c r="A1132" s="2" t="s">
        <v>27</v>
      </c>
      <c r="B1132" s="2" t="s">
        <v>10</v>
      </c>
      <c r="C1132">
        <v>592</v>
      </c>
    </row>
    <row r="1133" spans="1:3" x14ac:dyDescent="0.25">
      <c r="A1133" s="2" t="s">
        <v>27</v>
      </c>
      <c r="B1133" s="2" t="s">
        <v>11</v>
      </c>
      <c r="C1133">
        <v>145</v>
      </c>
    </row>
    <row r="1134" spans="1:3" x14ac:dyDescent="0.25">
      <c r="A1134" s="2" t="s">
        <v>27</v>
      </c>
      <c r="B1134" s="2" t="s">
        <v>12</v>
      </c>
      <c r="C1134">
        <v>37</v>
      </c>
    </row>
    <row r="1135" spans="1:3" x14ac:dyDescent="0.25">
      <c r="A1135" s="2" t="s">
        <v>27</v>
      </c>
      <c r="B1135" s="2" t="s">
        <v>90</v>
      </c>
      <c r="C1135">
        <v>55</v>
      </c>
    </row>
    <row r="1136" spans="1:3" x14ac:dyDescent="0.25">
      <c r="A1136" s="2" t="s">
        <v>27</v>
      </c>
      <c r="B1136" s="2" t="s">
        <v>8</v>
      </c>
      <c r="C1136">
        <v>10</v>
      </c>
    </row>
    <row r="1137" spans="1:3" x14ac:dyDescent="0.25">
      <c r="A1137" s="2" t="s">
        <v>27</v>
      </c>
      <c r="B1137" s="2" t="s">
        <v>9</v>
      </c>
      <c r="C1137">
        <v>0</v>
      </c>
    </row>
    <row r="1138" spans="1:3" x14ac:dyDescent="0.25">
      <c r="A1138" s="2" t="s">
        <v>27</v>
      </c>
      <c r="B1138" s="2" t="s">
        <v>10</v>
      </c>
      <c r="C1138">
        <v>7</v>
      </c>
    </row>
    <row r="1139" spans="1:3" x14ac:dyDescent="0.25">
      <c r="A1139" s="2" t="s">
        <v>27</v>
      </c>
      <c r="B1139" s="2" t="s">
        <v>11</v>
      </c>
      <c r="C1139">
        <v>2</v>
      </c>
    </row>
    <row r="1140" spans="1:3" x14ac:dyDescent="0.25">
      <c r="A1140" s="2" t="s">
        <v>27</v>
      </c>
      <c r="B1140" s="2" t="s">
        <v>12</v>
      </c>
      <c r="C1140">
        <v>0</v>
      </c>
    </row>
    <row r="1141" spans="1:3" x14ac:dyDescent="0.25">
      <c r="A1141" s="2" t="s">
        <v>27</v>
      </c>
      <c r="B1141" s="2" t="s">
        <v>90</v>
      </c>
      <c r="C1141">
        <v>1</v>
      </c>
    </row>
    <row r="1142" spans="1:3" x14ac:dyDescent="0.25">
      <c r="A1142" s="2" t="s">
        <v>40</v>
      </c>
      <c r="B1142" s="2" t="s">
        <v>8</v>
      </c>
      <c r="C1142">
        <v>559</v>
      </c>
    </row>
    <row r="1143" spans="1:3" x14ac:dyDescent="0.25">
      <c r="A1143" s="2" t="s">
        <v>40</v>
      </c>
      <c r="B1143" s="2" t="s">
        <v>9</v>
      </c>
      <c r="C1143">
        <v>153</v>
      </c>
    </row>
    <row r="1144" spans="1:3" x14ac:dyDescent="0.25">
      <c r="A1144" s="2" t="s">
        <v>40</v>
      </c>
      <c r="B1144" s="2" t="s">
        <v>10</v>
      </c>
      <c r="C1144">
        <v>503</v>
      </c>
    </row>
    <row r="1145" spans="1:3" x14ac:dyDescent="0.25">
      <c r="A1145" s="2" t="s">
        <v>40</v>
      </c>
      <c r="B1145" s="2" t="s">
        <v>11</v>
      </c>
      <c r="C1145">
        <v>218</v>
      </c>
    </row>
    <row r="1146" spans="1:3" x14ac:dyDescent="0.25">
      <c r="A1146" s="2" t="s">
        <v>40</v>
      </c>
      <c r="B1146" s="2" t="s">
        <v>12</v>
      </c>
      <c r="C1146">
        <v>13</v>
      </c>
    </row>
    <row r="1147" spans="1:3" x14ac:dyDescent="0.25">
      <c r="A1147" s="2" t="s">
        <v>40</v>
      </c>
      <c r="B1147" s="2" t="s">
        <v>90</v>
      </c>
      <c r="C1147">
        <v>181</v>
      </c>
    </row>
    <row r="1148" spans="1:3" x14ac:dyDescent="0.25">
      <c r="A1148" s="2" t="s">
        <v>29</v>
      </c>
      <c r="B1148" s="2" t="s">
        <v>8</v>
      </c>
      <c r="C1148">
        <v>606</v>
      </c>
    </row>
    <row r="1149" spans="1:3" x14ac:dyDescent="0.25">
      <c r="A1149" s="2" t="s">
        <v>29</v>
      </c>
      <c r="B1149" s="2" t="s">
        <v>9</v>
      </c>
      <c r="C1149">
        <v>148</v>
      </c>
    </row>
    <row r="1150" spans="1:3" x14ac:dyDescent="0.25">
      <c r="A1150" s="2" t="s">
        <v>29</v>
      </c>
      <c r="B1150" s="2" t="s">
        <v>10</v>
      </c>
      <c r="C1150">
        <v>228</v>
      </c>
    </row>
    <row r="1151" spans="1:3" x14ac:dyDescent="0.25">
      <c r="A1151" s="2" t="s">
        <v>29</v>
      </c>
      <c r="B1151" s="2" t="s">
        <v>11</v>
      </c>
      <c r="C1151">
        <v>15</v>
      </c>
    </row>
    <row r="1152" spans="1:3" x14ac:dyDescent="0.25">
      <c r="A1152" s="2" t="s">
        <v>29</v>
      </c>
      <c r="B1152" s="2" t="s">
        <v>12</v>
      </c>
      <c r="C1152">
        <v>148</v>
      </c>
    </row>
    <row r="1153" spans="1:3" x14ac:dyDescent="0.25">
      <c r="A1153" s="2" t="s">
        <v>29</v>
      </c>
      <c r="B1153" s="2" t="s">
        <v>90</v>
      </c>
      <c r="C1153">
        <v>22</v>
      </c>
    </row>
    <row r="1154" spans="1:3" x14ac:dyDescent="0.25">
      <c r="A1154" s="2" t="s">
        <v>36</v>
      </c>
      <c r="B1154" s="2" t="s">
        <v>8</v>
      </c>
      <c r="C1154">
        <v>11</v>
      </c>
    </row>
    <row r="1155" spans="1:3" x14ac:dyDescent="0.25">
      <c r="A1155" s="2" t="s">
        <v>36</v>
      </c>
      <c r="B1155" s="2" t="s">
        <v>9</v>
      </c>
      <c r="C1155">
        <v>5</v>
      </c>
    </row>
    <row r="1156" spans="1:3" x14ac:dyDescent="0.25">
      <c r="A1156" s="2" t="s">
        <v>36</v>
      </c>
      <c r="B1156" s="2" t="s">
        <v>10</v>
      </c>
      <c r="C1156">
        <v>22</v>
      </c>
    </row>
    <row r="1157" spans="1:3" x14ac:dyDescent="0.25">
      <c r="A1157" s="2" t="s">
        <v>36</v>
      </c>
      <c r="B1157" s="2" t="s">
        <v>11</v>
      </c>
      <c r="C1157">
        <v>12</v>
      </c>
    </row>
    <row r="1158" spans="1:3" x14ac:dyDescent="0.25">
      <c r="A1158" s="2" t="s">
        <v>36</v>
      </c>
      <c r="B1158" s="2" t="s">
        <v>12</v>
      </c>
      <c r="C1158">
        <v>5</v>
      </c>
    </row>
    <row r="1159" spans="1:3" x14ac:dyDescent="0.25">
      <c r="A1159" s="2" t="s">
        <v>36</v>
      </c>
      <c r="B1159" s="2" t="s">
        <v>90</v>
      </c>
      <c r="C1159">
        <v>11</v>
      </c>
    </row>
    <row r="1160" spans="1:3" x14ac:dyDescent="0.25">
      <c r="A1160" s="2" t="s">
        <v>40</v>
      </c>
      <c r="B1160" s="2" t="s">
        <v>8</v>
      </c>
      <c r="C1160">
        <v>588</v>
      </c>
    </row>
    <row r="1161" spans="1:3" x14ac:dyDescent="0.25">
      <c r="A1161" s="2" t="s">
        <v>40</v>
      </c>
      <c r="B1161" s="2" t="s">
        <v>9</v>
      </c>
      <c r="C1161">
        <v>7</v>
      </c>
    </row>
    <row r="1162" spans="1:3" x14ac:dyDescent="0.25">
      <c r="A1162" s="2" t="s">
        <v>40</v>
      </c>
      <c r="B1162" s="2" t="s">
        <v>10</v>
      </c>
      <c r="C1162">
        <v>76</v>
      </c>
    </row>
    <row r="1163" spans="1:3" x14ac:dyDescent="0.25">
      <c r="A1163" s="2" t="s">
        <v>40</v>
      </c>
      <c r="B1163" s="2" t="s">
        <v>11</v>
      </c>
      <c r="C1163">
        <v>110</v>
      </c>
    </row>
    <row r="1164" spans="1:3" x14ac:dyDescent="0.25">
      <c r="A1164" s="2" t="s">
        <v>40</v>
      </c>
      <c r="B1164" s="2" t="s">
        <v>12</v>
      </c>
      <c r="C1164">
        <v>15</v>
      </c>
    </row>
    <row r="1165" spans="1:3" x14ac:dyDescent="0.25">
      <c r="A1165" s="2" t="s">
        <v>40</v>
      </c>
      <c r="B1165" s="2" t="s">
        <v>90</v>
      </c>
      <c r="C1165">
        <v>15</v>
      </c>
    </row>
    <row r="1166" spans="1:3" x14ac:dyDescent="0.25">
      <c r="A1166" s="2" t="s">
        <v>40</v>
      </c>
      <c r="B1166" s="2" t="s">
        <v>8</v>
      </c>
      <c r="C1166">
        <v>316</v>
      </c>
    </row>
    <row r="1167" spans="1:3" x14ac:dyDescent="0.25">
      <c r="A1167" s="2" t="s">
        <v>40</v>
      </c>
      <c r="B1167" s="2" t="s">
        <v>9</v>
      </c>
      <c r="C1167">
        <v>58</v>
      </c>
    </row>
    <row r="1168" spans="1:3" x14ac:dyDescent="0.25">
      <c r="A1168" s="2" t="s">
        <v>40</v>
      </c>
      <c r="B1168" s="2" t="s">
        <v>10</v>
      </c>
      <c r="C1168">
        <v>161</v>
      </c>
    </row>
    <row r="1169" spans="1:3" x14ac:dyDescent="0.25">
      <c r="A1169" s="2" t="s">
        <v>40</v>
      </c>
      <c r="B1169" s="2" t="s">
        <v>11</v>
      </c>
      <c r="C1169">
        <v>76</v>
      </c>
    </row>
    <row r="1170" spans="1:3" x14ac:dyDescent="0.25">
      <c r="A1170" s="2" t="s">
        <v>40</v>
      </c>
      <c r="B1170" s="2" t="s">
        <v>12</v>
      </c>
      <c r="C1170">
        <v>51</v>
      </c>
    </row>
    <row r="1171" spans="1:3" x14ac:dyDescent="0.25">
      <c r="A1171" s="2" t="s">
        <v>40</v>
      </c>
      <c r="B1171" s="2" t="s">
        <v>90</v>
      </c>
      <c r="C1171">
        <v>135</v>
      </c>
    </row>
    <row r="1172" spans="1:3" x14ac:dyDescent="0.25">
      <c r="A1172" s="2" t="s">
        <v>27</v>
      </c>
      <c r="B1172" s="2" t="s">
        <v>8</v>
      </c>
      <c r="C1172">
        <v>279</v>
      </c>
    </row>
    <row r="1173" spans="1:3" x14ac:dyDescent="0.25">
      <c r="A1173" s="2" t="s">
        <v>27</v>
      </c>
      <c r="B1173" s="2" t="s">
        <v>9</v>
      </c>
      <c r="C1173">
        <v>83</v>
      </c>
    </row>
    <row r="1174" spans="1:3" x14ac:dyDescent="0.25">
      <c r="A1174" s="2" t="s">
        <v>27</v>
      </c>
      <c r="B1174" s="2" t="s">
        <v>10</v>
      </c>
      <c r="C1174">
        <v>88</v>
      </c>
    </row>
    <row r="1175" spans="1:3" x14ac:dyDescent="0.25">
      <c r="A1175" s="2" t="s">
        <v>27</v>
      </c>
      <c r="B1175" s="2" t="s">
        <v>11</v>
      </c>
      <c r="C1175">
        <v>32</v>
      </c>
    </row>
    <row r="1176" spans="1:3" x14ac:dyDescent="0.25">
      <c r="A1176" s="2" t="s">
        <v>27</v>
      </c>
      <c r="B1176" s="2" t="s">
        <v>12</v>
      </c>
      <c r="C1176">
        <v>14</v>
      </c>
    </row>
    <row r="1177" spans="1:3" x14ac:dyDescent="0.25">
      <c r="A1177" s="2" t="s">
        <v>27</v>
      </c>
      <c r="B1177" s="2" t="s">
        <v>90</v>
      </c>
      <c r="C1177">
        <v>34</v>
      </c>
    </row>
    <row r="1178" spans="1:3" x14ac:dyDescent="0.25">
      <c r="A1178" s="2" t="s">
        <v>27</v>
      </c>
      <c r="B1178" s="2" t="s">
        <v>8</v>
      </c>
      <c r="C1178">
        <v>1462</v>
      </c>
    </row>
    <row r="1179" spans="1:3" x14ac:dyDescent="0.25">
      <c r="A1179" s="2" t="s">
        <v>27</v>
      </c>
      <c r="B1179" s="2" t="s">
        <v>9</v>
      </c>
      <c r="C1179">
        <v>16</v>
      </c>
    </row>
    <row r="1180" spans="1:3" x14ac:dyDescent="0.25">
      <c r="A1180" s="2" t="s">
        <v>27</v>
      </c>
      <c r="B1180" s="2" t="s">
        <v>10</v>
      </c>
      <c r="C1180">
        <v>128</v>
      </c>
    </row>
    <row r="1181" spans="1:3" x14ac:dyDescent="0.25">
      <c r="A1181" s="2" t="s">
        <v>27</v>
      </c>
      <c r="B1181" s="2" t="s">
        <v>11</v>
      </c>
      <c r="C1181">
        <v>0</v>
      </c>
    </row>
    <row r="1182" spans="1:3" x14ac:dyDescent="0.25">
      <c r="A1182" s="2" t="s">
        <v>27</v>
      </c>
      <c r="B1182" s="2" t="s">
        <v>12</v>
      </c>
      <c r="C1182">
        <v>0</v>
      </c>
    </row>
    <row r="1183" spans="1:3" x14ac:dyDescent="0.25">
      <c r="A1183" s="2" t="s">
        <v>27</v>
      </c>
      <c r="B1183" s="2" t="s">
        <v>90</v>
      </c>
      <c r="C1183">
        <v>160</v>
      </c>
    </row>
    <row r="1184" spans="1:3" x14ac:dyDescent="0.25">
      <c r="A1184" s="2" t="s">
        <v>33</v>
      </c>
      <c r="B1184" s="2" t="s">
        <v>8</v>
      </c>
      <c r="C1184">
        <v>546</v>
      </c>
    </row>
    <row r="1185" spans="1:3" x14ac:dyDescent="0.25">
      <c r="A1185" s="2" t="s">
        <v>33</v>
      </c>
      <c r="B1185" s="2" t="s">
        <v>9</v>
      </c>
      <c r="C1185">
        <v>0</v>
      </c>
    </row>
    <row r="1186" spans="1:3" x14ac:dyDescent="0.25">
      <c r="A1186" s="2" t="s">
        <v>33</v>
      </c>
      <c r="B1186" s="2" t="s">
        <v>10</v>
      </c>
      <c r="C1186">
        <v>48</v>
      </c>
    </row>
    <row r="1187" spans="1:3" x14ac:dyDescent="0.25">
      <c r="A1187" s="2" t="s">
        <v>33</v>
      </c>
      <c r="B1187" s="2" t="s">
        <v>11</v>
      </c>
      <c r="C1187">
        <v>0</v>
      </c>
    </row>
    <row r="1188" spans="1:3" x14ac:dyDescent="0.25">
      <c r="A1188" s="2" t="s">
        <v>33</v>
      </c>
      <c r="B1188" s="2" t="s">
        <v>12</v>
      </c>
      <c r="C1188">
        <v>6</v>
      </c>
    </row>
    <row r="1189" spans="1:3" x14ac:dyDescent="0.25">
      <c r="A1189" s="2" t="s">
        <v>33</v>
      </c>
      <c r="B1189" s="2" t="s">
        <v>90</v>
      </c>
      <c r="C1189">
        <v>6</v>
      </c>
    </row>
    <row r="1190" spans="1:3" x14ac:dyDescent="0.25">
      <c r="A1190" s="2" t="s">
        <v>27</v>
      </c>
      <c r="B1190" s="2" t="s">
        <v>8</v>
      </c>
      <c r="C1190">
        <v>277</v>
      </c>
    </row>
    <row r="1191" spans="1:3" x14ac:dyDescent="0.25">
      <c r="A1191" s="2" t="s">
        <v>27</v>
      </c>
      <c r="B1191" s="2" t="s">
        <v>9</v>
      </c>
      <c r="C1191">
        <v>21</v>
      </c>
    </row>
    <row r="1192" spans="1:3" x14ac:dyDescent="0.25">
      <c r="A1192" s="2" t="s">
        <v>27</v>
      </c>
      <c r="B1192" s="2" t="s">
        <v>10</v>
      </c>
      <c r="C1192">
        <v>64</v>
      </c>
    </row>
    <row r="1193" spans="1:3" x14ac:dyDescent="0.25">
      <c r="A1193" s="2" t="s">
        <v>27</v>
      </c>
      <c r="B1193" s="2" t="s">
        <v>11</v>
      </c>
      <c r="C1193">
        <v>62</v>
      </c>
    </row>
    <row r="1194" spans="1:3" x14ac:dyDescent="0.25">
      <c r="A1194" s="2" t="s">
        <v>27</v>
      </c>
      <c r="B1194" s="2" t="s">
        <v>12</v>
      </c>
      <c r="C1194">
        <v>21</v>
      </c>
    </row>
    <row r="1195" spans="1:3" x14ac:dyDescent="0.25">
      <c r="A1195" s="2" t="s">
        <v>27</v>
      </c>
      <c r="B1195" s="2" t="s">
        <v>90</v>
      </c>
      <c r="C1195">
        <v>25</v>
      </c>
    </row>
    <row r="1196" spans="1:3" x14ac:dyDescent="0.25">
      <c r="A1196" s="2" t="s">
        <v>33</v>
      </c>
      <c r="B1196" s="2" t="s">
        <v>8</v>
      </c>
      <c r="C1196">
        <v>948</v>
      </c>
    </row>
    <row r="1197" spans="1:3" x14ac:dyDescent="0.25">
      <c r="A1197" s="2" t="s">
        <v>33</v>
      </c>
      <c r="B1197" s="2" t="s">
        <v>9</v>
      </c>
      <c r="C1197">
        <v>10</v>
      </c>
    </row>
    <row r="1198" spans="1:3" x14ac:dyDescent="0.25">
      <c r="A1198" s="2" t="s">
        <v>33</v>
      </c>
      <c r="B1198" s="2" t="s">
        <v>10</v>
      </c>
      <c r="C1198">
        <v>86</v>
      </c>
    </row>
    <row r="1199" spans="1:3" x14ac:dyDescent="0.25">
      <c r="A1199" s="2" t="s">
        <v>33</v>
      </c>
      <c r="B1199" s="2" t="s">
        <v>11</v>
      </c>
      <c r="C1199">
        <v>13</v>
      </c>
    </row>
    <row r="1200" spans="1:3" x14ac:dyDescent="0.25">
      <c r="A1200" s="2" t="s">
        <v>33</v>
      </c>
      <c r="B1200" s="2" t="s">
        <v>12</v>
      </c>
      <c r="C1200">
        <v>21</v>
      </c>
    </row>
    <row r="1201" spans="1:3" x14ac:dyDescent="0.25">
      <c r="A1201" s="2" t="s">
        <v>33</v>
      </c>
      <c r="B1201" s="2" t="s">
        <v>90</v>
      </c>
      <c r="C1201">
        <v>21</v>
      </c>
    </row>
    <row r="1202" spans="1:3" x14ac:dyDescent="0.25">
      <c r="A1202" s="2" t="s">
        <v>27</v>
      </c>
      <c r="B1202" s="2" t="s">
        <v>8</v>
      </c>
      <c r="C1202">
        <v>664</v>
      </c>
    </row>
    <row r="1203" spans="1:3" x14ac:dyDescent="0.25">
      <c r="A1203" s="2" t="s">
        <v>27</v>
      </c>
      <c r="B1203" s="2" t="s">
        <v>9</v>
      </c>
      <c r="C1203">
        <v>9</v>
      </c>
    </row>
    <row r="1204" spans="1:3" x14ac:dyDescent="0.25">
      <c r="A1204" s="2" t="s">
        <v>27</v>
      </c>
      <c r="B1204" s="2" t="s">
        <v>10</v>
      </c>
      <c r="C1204">
        <v>240</v>
      </c>
    </row>
    <row r="1205" spans="1:3" x14ac:dyDescent="0.25">
      <c r="A1205" s="2" t="s">
        <v>27</v>
      </c>
      <c r="B1205" s="2" t="s">
        <v>11</v>
      </c>
      <c r="C1205">
        <v>50</v>
      </c>
    </row>
    <row r="1206" spans="1:3" x14ac:dyDescent="0.25">
      <c r="A1206" s="2" t="s">
        <v>27</v>
      </c>
      <c r="B1206" s="2" t="s">
        <v>12</v>
      </c>
      <c r="C1206">
        <v>19</v>
      </c>
    </row>
    <row r="1207" spans="1:3" x14ac:dyDescent="0.25">
      <c r="A1207" s="2" t="s">
        <v>27</v>
      </c>
      <c r="B1207" s="2" t="s">
        <v>90</v>
      </c>
      <c r="C1207">
        <v>57</v>
      </c>
    </row>
    <row r="1208" spans="1:3" x14ac:dyDescent="0.25">
      <c r="A1208" s="2" t="s">
        <v>40</v>
      </c>
      <c r="B1208" s="2" t="s">
        <v>8</v>
      </c>
      <c r="C1208">
        <v>268</v>
      </c>
    </row>
    <row r="1209" spans="1:3" x14ac:dyDescent="0.25">
      <c r="A1209" s="2" t="s">
        <v>40</v>
      </c>
      <c r="B1209" s="2" t="s">
        <v>9</v>
      </c>
      <c r="C1209">
        <v>11</v>
      </c>
    </row>
    <row r="1210" spans="1:3" x14ac:dyDescent="0.25">
      <c r="A1210" s="2" t="s">
        <v>40</v>
      </c>
      <c r="B1210" s="2" t="s">
        <v>10</v>
      </c>
      <c r="C1210">
        <v>88</v>
      </c>
    </row>
    <row r="1211" spans="1:3" x14ac:dyDescent="0.25">
      <c r="A1211" s="2" t="s">
        <v>40</v>
      </c>
      <c r="B1211" s="2" t="s">
        <v>11</v>
      </c>
      <c r="C1211">
        <v>15</v>
      </c>
    </row>
    <row r="1212" spans="1:3" x14ac:dyDescent="0.25">
      <c r="A1212" s="2" t="s">
        <v>40</v>
      </c>
      <c r="B1212" s="2" t="s">
        <v>12</v>
      </c>
      <c r="C1212">
        <v>3</v>
      </c>
    </row>
    <row r="1213" spans="1:3" x14ac:dyDescent="0.25">
      <c r="A1213" s="2" t="s">
        <v>40</v>
      </c>
      <c r="B1213" s="2" t="s">
        <v>90</v>
      </c>
      <c r="C1213">
        <v>22</v>
      </c>
    </row>
    <row r="1214" spans="1:3" x14ac:dyDescent="0.25">
      <c r="A1214" s="2" t="s">
        <v>29</v>
      </c>
      <c r="B1214" s="2" t="s">
        <v>8</v>
      </c>
      <c r="C1214">
        <v>530</v>
      </c>
    </row>
    <row r="1215" spans="1:3" x14ac:dyDescent="0.25">
      <c r="A1215" s="2" t="s">
        <v>29</v>
      </c>
      <c r="B1215" s="2" t="s">
        <v>9</v>
      </c>
      <c r="C1215">
        <v>142</v>
      </c>
    </row>
    <row r="1216" spans="1:3" x14ac:dyDescent="0.25">
      <c r="A1216" s="2" t="s">
        <v>29</v>
      </c>
      <c r="B1216" s="2" t="s">
        <v>10</v>
      </c>
      <c r="C1216">
        <v>217</v>
      </c>
    </row>
    <row r="1217" spans="1:3" x14ac:dyDescent="0.25">
      <c r="A1217" s="2" t="s">
        <v>29</v>
      </c>
      <c r="B1217" s="2" t="s">
        <v>11</v>
      </c>
      <c r="C1217">
        <v>62</v>
      </c>
    </row>
    <row r="1218" spans="1:3" x14ac:dyDescent="0.25">
      <c r="A1218" s="2" t="s">
        <v>29</v>
      </c>
      <c r="B1218" s="2" t="s">
        <v>12</v>
      </c>
      <c r="C1218">
        <v>9</v>
      </c>
    </row>
    <row r="1219" spans="1:3" x14ac:dyDescent="0.25">
      <c r="A1219" s="2" t="s">
        <v>29</v>
      </c>
      <c r="B1219" s="2" t="s">
        <v>90</v>
      </c>
      <c r="C1219">
        <v>56</v>
      </c>
    </row>
    <row r="1220" spans="1:3" x14ac:dyDescent="0.25">
      <c r="A1220" s="2" t="s">
        <v>27</v>
      </c>
      <c r="B1220" s="2" t="s">
        <v>8</v>
      </c>
      <c r="C1220">
        <v>199</v>
      </c>
    </row>
    <row r="1221" spans="1:3" x14ac:dyDescent="0.25">
      <c r="A1221" s="2" t="s">
        <v>27</v>
      </c>
      <c r="B1221" s="2" t="s">
        <v>9</v>
      </c>
      <c r="C1221">
        <v>33</v>
      </c>
    </row>
    <row r="1222" spans="1:3" x14ac:dyDescent="0.25">
      <c r="A1222" s="2" t="s">
        <v>27</v>
      </c>
      <c r="B1222" s="2" t="s">
        <v>10</v>
      </c>
      <c r="C1222">
        <v>60</v>
      </c>
    </row>
    <row r="1223" spans="1:3" x14ac:dyDescent="0.25">
      <c r="A1223" s="2" t="s">
        <v>27</v>
      </c>
      <c r="B1223" s="2" t="s">
        <v>11</v>
      </c>
      <c r="C1223">
        <v>8</v>
      </c>
    </row>
    <row r="1224" spans="1:3" x14ac:dyDescent="0.25">
      <c r="A1224" s="2" t="s">
        <v>27</v>
      </c>
      <c r="B1224" s="2" t="s">
        <v>12</v>
      </c>
      <c r="C1224">
        <v>3</v>
      </c>
    </row>
    <row r="1225" spans="1:3" x14ac:dyDescent="0.25">
      <c r="A1225" s="2" t="s">
        <v>27</v>
      </c>
      <c r="B1225" s="2" t="s">
        <v>90</v>
      </c>
      <c r="C1225">
        <v>15</v>
      </c>
    </row>
    <row r="1226" spans="1:3" x14ac:dyDescent="0.25">
      <c r="A1226" s="2" t="s">
        <v>27</v>
      </c>
      <c r="B1226" s="2" t="s">
        <v>8</v>
      </c>
      <c r="C1226">
        <v>199</v>
      </c>
    </row>
    <row r="1227" spans="1:3" x14ac:dyDescent="0.25">
      <c r="A1227" s="2" t="s">
        <v>27</v>
      </c>
      <c r="B1227" s="2" t="s">
        <v>9</v>
      </c>
      <c r="C1227">
        <v>33</v>
      </c>
    </row>
    <row r="1228" spans="1:3" x14ac:dyDescent="0.25">
      <c r="A1228" s="2" t="s">
        <v>27</v>
      </c>
      <c r="B1228" s="2" t="s">
        <v>10</v>
      </c>
      <c r="C1228">
        <v>60</v>
      </c>
    </row>
    <row r="1229" spans="1:3" x14ac:dyDescent="0.25">
      <c r="A1229" s="2" t="s">
        <v>27</v>
      </c>
      <c r="B1229" s="2" t="s">
        <v>11</v>
      </c>
      <c r="C1229">
        <v>8</v>
      </c>
    </row>
    <row r="1230" spans="1:3" x14ac:dyDescent="0.25">
      <c r="A1230" s="2" t="s">
        <v>27</v>
      </c>
      <c r="B1230" s="2" t="s">
        <v>12</v>
      </c>
      <c r="C1230">
        <v>3</v>
      </c>
    </row>
    <row r="1231" spans="1:3" x14ac:dyDescent="0.25">
      <c r="A1231" s="2" t="s">
        <v>27</v>
      </c>
      <c r="B1231" s="2" t="s">
        <v>90</v>
      </c>
      <c r="C1231">
        <v>15</v>
      </c>
    </row>
    <row r="1232" spans="1:3" x14ac:dyDescent="0.25">
      <c r="A1232" s="2" t="s">
        <v>27</v>
      </c>
      <c r="B1232" s="2" t="s">
        <v>8</v>
      </c>
      <c r="C1232">
        <v>73</v>
      </c>
    </row>
    <row r="1233" spans="1:3" x14ac:dyDescent="0.25">
      <c r="A1233" s="2" t="s">
        <v>27</v>
      </c>
      <c r="B1233" s="2" t="s">
        <v>9</v>
      </c>
      <c r="C1233">
        <v>57</v>
      </c>
    </row>
    <row r="1234" spans="1:3" x14ac:dyDescent="0.25">
      <c r="A1234" s="2" t="s">
        <v>27</v>
      </c>
      <c r="B1234" s="2" t="s">
        <v>10</v>
      </c>
      <c r="C1234">
        <v>100</v>
      </c>
    </row>
    <row r="1235" spans="1:3" x14ac:dyDescent="0.25">
      <c r="A1235" s="2" t="s">
        <v>27</v>
      </c>
      <c r="B1235" s="2" t="s">
        <v>11</v>
      </c>
      <c r="C1235">
        <v>71</v>
      </c>
    </row>
    <row r="1236" spans="1:3" x14ac:dyDescent="0.25">
      <c r="A1236" s="2" t="s">
        <v>27</v>
      </c>
      <c r="B1236" s="2" t="s">
        <v>12</v>
      </c>
      <c r="C1236">
        <v>15</v>
      </c>
    </row>
    <row r="1237" spans="1:3" x14ac:dyDescent="0.25">
      <c r="A1237" s="2" t="s">
        <v>27</v>
      </c>
      <c r="B1237" s="2" t="s">
        <v>90</v>
      </c>
      <c r="C1237">
        <v>0</v>
      </c>
    </row>
    <row r="1238" spans="1:3" x14ac:dyDescent="0.25">
      <c r="A1238" s="2" t="s">
        <v>40</v>
      </c>
      <c r="B1238" s="2" t="s">
        <v>8</v>
      </c>
      <c r="C1238">
        <v>16</v>
      </c>
    </row>
    <row r="1239" spans="1:3" x14ac:dyDescent="0.25">
      <c r="A1239" s="2" t="s">
        <v>40</v>
      </c>
      <c r="B1239" s="2" t="s">
        <v>9</v>
      </c>
      <c r="C1239">
        <v>5</v>
      </c>
    </row>
    <row r="1240" spans="1:3" x14ac:dyDescent="0.25">
      <c r="A1240" s="2" t="s">
        <v>40</v>
      </c>
      <c r="B1240" s="2" t="s">
        <v>10</v>
      </c>
      <c r="C1240">
        <v>30</v>
      </c>
    </row>
    <row r="1241" spans="1:3" x14ac:dyDescent="0.25">
      <c r="A1241" s="2" t="s">
        <v>40</v>
      </c>
      <c r="B1241" s="2" t="s">
        <v>11</v>
      </c>
      <c r="C1241">
        <v>8</v>
      </c>
    </row>
    <row r="1242" spans="1:3" x14ac:dyDescent="0.25">
      <c r="A1242" s="2" t="s">
        <v>40</v>
      </c>
      <c r="B1242" s="2" t="s">
        <v>12</v>
      </c>
      <c r="C1242">
        <v>7</v>
      </c>
    </row>
    <row r="1243" spans="1:3" x14ac:dyDescent="0.25">
      <c r="A1243" s="2" t="s">
        <v>40</v>
      </c>
      <c r="B1243" s="2" t="s">
        <v>90</v>
      </c>
      <c r="C1243">
        <v>26</v>
      </c>
    </row>
    <row r="1244" spans="1:3" x14ac:dyDescent="0.25">
      <c r="A1244" s="2" t="s">
        <v>33</v>
      </c>
      <c r="B1244" s="2" t="s">
        <v>8</v>
      </c>
      <c r="C1244">
        <v>96</v>
      </c>
    </row>
    <row r="1245" spans="1:3" x14ac:dyDescent="0.25">
      <c r="A1245" s="2" t="s">
        <v>33</v>
      </c>
      <c r="B1245" s="2" t="s">
        <v>9</v>
      </c>
      <c r="C1245">
        <v>12</v>
      </c>
    </row>
    <row r="1246" spans="1:3" x14ac:dyDescent="0.25">
      <c r="A1246" s="2" t="s">
        <v>33</v>
      </c>
      <c r="B1246" s="2" t="s">
        <v>10</v>
      </c>
      <c r="C1246">
        <v>96</v>
      </c>
    </row>
    <row r="1247" spans="1:3" x14ac:dyDescent="0.25">
      <c r="A1247" s="2" t="s">
        <v>33</v>
      </c>
      <c r="B1247" s="2" t="s">
        <v>11</v>
      </c>
      <c r="C1247">
        <v>33</v>
      </c>
    </row>
    <row r="1248" spans="1:3" x14ac:dyDescent="0.25">
      <c r="A1248" s="2" t="s">
        <v>33</v>
      </c>
      <c r="B1248" s="2" t="s">
        <v>12</v>
      </c>
      <c r="C1248">
        <v>22</v>
      </c>
    </row>
    <row r="1249" spans="1:3" x14ac:dyDescent="0.25">
      <c r="A1249" s="2" t="s">
        <v>33</v>
      </c>
      <c r="B1249" s="2" t="s">
        <v>90</v>
      </c>
      <c r="C1249">
        <v>43</v>
      </c>
    </row>
    <row r="1250" spans="1:3" x14ac:dyDescent="0.25">
      <c r="A1250" s="2" t="s">
        <v>36</v>
      </c>
      <c r="B1250" s="2" t="s">
        <v>8</v>
      </c>
      <c r="C1250">
        <v>587</v>
      </c>
    </row>
    <row r="1251" spans="1:3" x14ac:dyDescent="0.25">
      <c r="A1251" s="2" t="s">
        <v>36</v>
      </c>
      <c r="B1251" s="2" t="s">
        <v>9</v>
      </c>
      <c r="C1251">
        <v>51</v>
      </c>
    </row>
    <row r="1252" spans="1:3" x14ac:dyDescent="0.25">
      <c r="A1252" s="2" t="s">
        <v>36</v>
      </c>
      <c r="B1252" s="2" t="s">
        <v>10</v>
      </c>
      <c r="C1252">
        <v>898</v>
      </c>
    </row>
    <row r="1253" spans="1:3" x14ac:dyDescent="0.25">
      <c r="A1253" s="2" t="s">
        <v>36</v>
      </c>
      <c r="B1253" s="2" t="s">
        <v>11</v>
      </c>
      <c r="C1253">
        <v>247</v>
      </c>
    </row>
    <row r="1254" spans="1:3" x14ac:dyDescent="0.25">
      <c r="A1254" s="2" t="s">
        <v>36</v>
      </c>
      <c r="B1254" s="2" t="s">
        <v>12</v>
      </c>
      <c r="C1254">
        <v>0</v>
      </c>
    </row>
    <row r="1255" spans="1:3" x14ac:dyDescent="0.25">
      <c r="A1255" s="2" t="s">
        <v>36</v>
      </c>
      <c r="B1255" s="2" t="s">
        <v>90</v>
      </c>
      <c r="C1255">
        <v>86</v>
      </c>
    </row>
    <row r="1256" spans="1:3" x14ac:dyDescent="0.25">
      <c r="A1256" s="2" t="s">
        <v>27</v>
      </c>
      <c r="B1256" s="2" t="s">
        <v>8</v>
      </c>
      <c r="C1256">
        <v>56</v>
      </c>
    </row>
    <row r="1257" spans="1:3" x14ac:dyDescent="0.25">
      <c r="A1257" s="2" t="s">
        <v>27</v>
      </c>
      <c r="B1257" s="2" t="s">
        <v>9</v>
      </c>
      <c r="C1257">
        <v>19</v>
      </c>
    </row>
    <row r="1258" spans="1:3" x14ac:dyDescent="0.25">
      <c r="A1258" s="2" t="s">
        <v>27</v>
      </c>
      <c r="B1258" s="2" t="s">
        <v>10</v>
      </c>
      <c r="C1258">
        <v>29</v>
      </c>
    </row>
    <row r="1259" spans="1:3" x14ac:dyDescent="0.25">
      <c r="A1259" s="2" t="s">
        <v>27</v>
      </c>
      <c r="B1259" s="2" t="s">
        <v>11</v>
      </c>
      <c r="C1259">
        <v>2</v>
      </c>
    </row>
    <row r="1260" spans="1:3" x14ac:dyDescent="0.25">
      <c r="A1260" s="2" t="s">
        <v>27</v>
      </c>
      <c r="B1260" s="2" t="s">
        <v>12</v>
      </c>
      <c r="C1260">
        <v>14</v>
      </c>
    </row>
    <row r="1261" spans="1:3" x14ac:dyDescent="0.25">
      <c r="A1261" s="2" t="s">
        <v>27</v>
      </c>
      <c r="B1261" s="2" t="s">
        <v>90</v>
      </c>
      <c r="C1261">
        <v>25</v>
      </c>
    </row>
    <row r="1262" spans="1:3" x14ac:dyDescent="0.25">
      <c r="A1262" s="2" t="s">
        <v>27</v>
      </c>
      <c r="B1262" s="2" t="s">
        <v>8</v>
      </c>
      <c r="C1262">
        <v>6</v>
      </c>
    </row>
    <row r="1263" spans="1:3" x14ac:dyDescent="0.25">
      <c r="A1263" s="2" t="s">
        <v>27</v>
      </c>
      <c r="B1263" s="2" t="s">
        <v>9</v>
      </c>
      <c r="C1263">
        <v>2</v>
      </c>
    </row>
    <row r="1264" spans="1:3" x14ac:dyDescent="0.25">
      <c r="A1264" s="2" t="s">
        <v>27</v>
      </c>
      <c r="B1264" s="2" t="s">
        <v>10</v>
      </c>
      <c r="C1264">
        <v>3</v>
      </c>
    </row>
    <row r="1265" spans="1:3" x14ac:dyDescent="0.25">
      <c r="A1265" s="2" t="s">
        <v>27</v>
      </c>
      <c r="B1265" s="2" t="s">
        <v>11</v>
      </c>
      <c r="C1265">
        <v>1</v>
      </c>
    </row>
    <row r="1266" spans="1:3" x14ac:dyDescent="0.25">
      <c r="A1266" s="2" t="s">
        <v>27</v>
      </c>
      <c r="B1266" s="2" t="s">
        <v>12</v>
      </c>
      <c r="C1266">
        <v>262</v>
      </c>
    </row>
    <row r="1267" spans="1:3" x14ac:dyDescent="0.25">
      <c r="A1267" s="2" t="s">
        <v>27</v>
      </c>
      <c r="B1267" s="2" t="s">
        <v>90</v>
      </c>
      <c r="C1267">
        <v>3</v>
      </c>
    </row>
    <row r="1268" spans="1:3" x14ac:dyDescent="0.25">
      <c r="A1268" s="2" t="s">
        <v>40</v>
      </c>
      <c r="B1268" s="2" t="s">
        <v>8</v>
      </c>
      <c r="C1268">
        <v>158</v>
      </c>
    </row>
    <row r="1269" spans="1:3" x14ac:dyDescent="0.25">
      <c r="A1269" s="2" t="s">
        <v>40</v>
      </c>
      <c r="B1269" s="2" t="s">
        <v>9</v>
      </c>
      <c r="C1269">
        <v>11</v>
      </c>
    </row>
    <row r="1270" spans="1:3" x14ac:dyDescent="0.25">
      <c r="A1270" s="2" t="s">
        <v>40</v>
      </c>
      <c r="B1270" s="2" t="s">
        <v>10</v>
      </c>
      <c r="C1270">
        <v>99</v>
      </c>
    </row>
    <row r="1271" spans="1:3" x14ac:dyDescent="0.25">
      <c r="A1271" s="2" t="s">
        <v>40</v>
      </c>
      <c r="B1271" s="2" t="s">
        <v>11</v>
      </c>
      <c r="C1271">
        <v>15</v>
      </c>
    </row>
    <row r="1272" spans="1:3" x14ac:dyDescent="0.25">
      <c r="A1272" s="2" t="s">
        <v>40</v>
      </c>
      <c r="B1272" s="2" t="s">
        <v>12</v>
      </c>
      <c r="C1272">
        <v>11</v>
      </c>
    </row>
    <row r="1273" spans="1:3" x14ac:dyDescent="0.25">
      <c r="A1273" s="2" t="s">
        <v>40</v>
      </c>
      <c r="B1273" s="2" t="s">
        <v>90</v>
      </c>
      <c r="C1273">
        <v>17</v>
      </c>
    </row>
    <row r="1274" spans="1:3" x14ac:dyDescent="0.25">
      <c r="A1274" s="2" t="s">
        <v>37</v>
      </c>
      <c r="B1274" s="2" t="s">
        <v>8</v>
      </c>
      <c r="C1274">
        <v>3</v>
      </c>
    </row>
    <row r="1275" spans="1:3" x14ac:dyDescent="0.25">
      <c r="A1275" s="2" t="s">
        <v>37</v>
      </c>
      <c r="B1275" s="2" t="s">
        <v>9</v>
      </c>
      <c r="C1275">
        <v>2</v>
      </c>
    </row>
    <row r="1276" spans="1:3" x14ac:dyDescent="0.25">
      <c r="A1276" s="2" t="s">
        <v>37</v>
      </c>
      <c r="B1276" s="2" t="s">
        <v>10</v>
      </c>
      <c r="C1276">
        <v>8</v>
      </c>
    </row>
    <row r="1277" spans="1:3" x14ac:dyDescent="0.25">
      <c r="A1277" s="2" t="s">
        <v>37</v>
      </c>
      <c r="B1277" s="2" t="s">
        <v>11</v>
      </c>
      <c r="C1277">
        <v>20</v>
      </c>
    </row>
    <row r="1278" spans="1:3" x14ac:dyDescent="0.25">
      <c r="A1278" s="2" t="s">
        <v>37</v>
      </c>
      <c r="B1278" s="2" t="s">
        <v>12</v>
      </c>
      <c r="C1278">
        <v>0</v>
      </c>
    </row>
    <row r="1279" spans="1:3" x14ac:dyDescent="0.25">
      <c r="A1279" s="2" t="s">
        <v>37</v>
      </c>
      <c r="B1279" s="2" t="s">
        <v>90</v>
      </c>
      <c r="C1279">
        <v>17</v>
      </c>
    </row>
    <row r="1280" spans="1:3" x14ac:dyDescent="0.25">
      <c r="A1280" s="2" t="s">
        <v>27</v>
      </c>
      <c r="B1280" s="2" t="s">
        <v>8</v>
      </c>
      <c r="C1280">
        <v>45</v>
      </c>
    </row>
    <row r="1281" spans="1:3" x14ac:dyDescent="0.25">
      <c r="A1281" s="2" t="s">
        <v>27</v>
      </c>
      <c r="B1281" s="2" t="s">
        <v>9</v>
      </c>
      <c r="C1281">
        <v>3</v>
      </c>
    </row>
    <row r="1282" spans="1:3" x14ac:dyDescent="0.25">
      <c r="A1282" s="2" t="s">
        <v>27</v>
      </c>
      <c r="B1282" s="2" t="s">
        <v>10</v>
      </c>
      <c r="C1282">
        <v>9</v>
      </c>
    </row>
    <row r="1283" spans="1:3" x14ac:dyDescent="0.25">
      <c r="A1283" s="2" t="s">
        <v>27</v>
      </c>
      <c r="B1283" s="2" t="s">
        <v>11</v>
      </c>
      <c r="C1283">
        <v>4</v>
      </c>
    </row>
    <row r="1284" spans="1:3" x14ac:dyDescent="0.25">
      <c r="A1284" s="2" t="s">
        <v>27</v>
      </c>
      <c r="B1284" s="2" t="s">
        <v>12</v>
      </c>
      <c r="C1284">
        <v>4</v>
      </c>
    </row>
    <row r="1285" spans="1:3" x14ac:dyDescent="0.25">
      <c r="A1285" s="2" t="s">
        <v>27</v>
      </c>
      <c r="B1285" s="2" t="s">
        <v>90</v>
      </c>
      <c r="C1285">
        <v>7</v>
      </c>
    </row>
    <row r="1286" spans="1:3" x14ac:dyDescent="0.25">
      <c r="A1286" s="2" t="s">
        <v>33</v>
      </c>
      <c r="B1286" s="2" t="s">
        <v>8</v>
      </c>
      <c r="C1286">
        <v>8</v>
      </c>
    </row>
    <row r="1287" spans="1:3" x14ac:dyDescent="0.25">
      <c r="A1287" s="2" t="s">
        <v>33</v>
      </c>
      <c r="B1287" s="2" t="s">
        <v>9</v>
      </c>
      <c r="C1287">
        <v>2</v>
      </c>
    </row>
    <row r="1288" spans="1:3" x14ac:dyDescent="0.25">
      <c r="A1288" s="2" t="s">
        <v>33</v>
      </c>
      <c r="B1288" s="2" t="s">
        <v>10</v>
      </c>
      <c r="C1288">
        <v>5</v>
      </c>
    </row>
    <row r="1289" spans="1:3" x14ac:dyDescent="0.25">
      <c r="A1289" s="2" t="s">
        <v>33</v>
      </c>
      <c r="B1289" s="2" t="s">
        <v>11</v>
      </c>
      <c r="C1289">
        <v>3</v>
      </c>
    </row>
    <row r="1290" spans="1:3" x14ac:dyDescent="0.25">
      <c r="A1290" s="2" t="s">
        <v>33</v>
      </c>
      <c r="B1290" s="2" t="s">
        <v>12</v>
      </c>
      <c r="C1290">
        <v>0</v>
      </c>
    </row>
    <row r="1291" spans="1:3" x14ac:dyDescent="0.25">
      <c r="A1291" s="2" t="s">
        <v>33</v>
      </c>
      <c r="B1291" s="2" t="s">
        <v>90</v>
      </c>
      <c r="C1291">
        <v>3</v>
      </c>
    </row>
    <row r="1292" spans="1:3" x14ac:dyDescent="0.25">
      <c r="A1292" s="2" t="s">
        <v>27</v>
      </c>
      <c r="B1292" s="2" t="s">
        <v>8</v>
      </c>
      <c r="C1292">
        <v>12</v>
      </c>
    </row>
    <row r="1293" spans="1:3" x14ac:dyDescent="0.25">
      <c r="A1293" s="2" t="s">
        <v>27</v>
      </c>
      <c r="B1293" s="2" t="s">
        <v>9</v>
      </c>
      <c r="C1293">
        <v>6</v>
      </c>
    </row>
    <row r="1294" spans="1:3" x14ac:dyDescent="0.25">
      <c r="A1294" s="2" t="s">
        <v>27</v>
      </c>
      <c r="B1294" s="2" t="s">
        <v>10</v>
      </c>
      <c r="C1294">
        <v>2</v>
      </c>
    </row>
    <row r="1295" spans="1:3" x14ac:dyDescent="0.25">
      <c r="A1295" s="2" t="s">
        <v>27</v>
      </c>
      <c r="B1295" s="2" t="s">
        <v>11</v>
      </c>
      <c r="C1295">
        <v>11</v>
      </c>
    </row>
    <row r="1296" spans="1:3" x14ac:dyDescent="0.25">
      <c r="A1296" s="2" t="s">
        <v>27</v>
      </c>
      <c r="B1296" s="2" t="s">
        <v>12</v>
      </c>
      <c r="C1296">
        <v>2</v>
      </c>
    </row>
    <row r="1297" spans="1:3" x14ac:dyDescent="0.25">
      <c r="A1297" s="2" t="s">
        <v>27</v>
      </c>
      <c r="B1297" s="2" t="s">
        <v>90</v>
      </c>
      <c r="C1297">
        <v>16</v>
      </c>
    </row>
    <row r="1298" spans="1:3" x14ac:dyDescent="0.25">
      <c r="A1298" s="2" t="s">
        <v>29</v>
      </c>
      <c r="B1298" s="2" t="s">
        <v>8</v>
      </c>
      <c r="C1298">
        <v>508</v>
      </c>
    </row>
    <row r="1299" spans="1:3" x14ac:dyDescent="0.25">
      <c r="A1299" s="2" t="s">
        <v>29</v>
      </c>
      <c r="B1299" s="2" t="s">
        <v>9</v>
      </c>
      <c r="C1299">
        <v>5</v>
      </c>
    </row>
    <row r="1300" spans="1:3" x14ac:dyDescent="0.25">
      <c r="A1300" s="2" t="s">
        <v>29</v>
      </c>
      <c r="B1300" s="2" t="s">
        <v>10</v>
      </c>
      <c r="C1300">
        <v>21</v>
      </c>
    </row>
    <row r="1301" spans="1:3" x14ac:dyDescent="0.25">
      <c r="A1301" s="2" t="s">
        <v>29</v>
      </c>
      <c r="B1301" s="2" t="s">
        <v>11</v>
      </c>
      <c r="C1301">
        <v>7</v>
      </c>
    </row>
    <row r="1302" spans="1:3" x14ac:dyDescent="0.25">
      <c r="A1302" s="2" t="s">
        <v>29</v>
      </c>
      <c r="B1302" s="2" t="s">
        <v>12</v>
      </c>
      <c r="C1302">
        <v>5</v>
      </c>
    </row>
    <row r="1303" spans="1:3" x14ac:dyDescent="0.25">
      <c r="A1303" s="2" t="s">
        <v>29</v>
      </c>
      <c r="B1303" s="2" t="s">
        <v>90</v>
      </c>
      <c r="C1303">
        <v>10</v>
      </c>
    </row>
    <row r="1304" spans="1:3" x14ac:dyDescent="0.25">
      <c r="A1304" s="2" t="s">
        <v>29</v>
      </c>
      <c r="B1304" s="2" t="s">
        <v>8</v>
      </c>
      <c r="C1304">
        <v>11</v>
      </c>
    </row>
    <row r="1305" spans="1:3" x14ac:dyDescent="0.25">
      <c r="A1305" s="2" t="s">
        <v>29</v>
      </c>
      <c r="B1305" s="2" t="s">
        <v>9</v>
      </c>
      <c r="C1305">
        <v>2</v>
      </c>
    </row>
    <row r="1306" spans="1:3" x14ac:dyDescent="0.25">
      <c r="A1306" s="2" t="s">
        <v>29</v>
      </c>
      <c r="B1306" s="2" t="s">
        <v>10</v>
      </c>
      <c r="C1306">
        <v>7</v>
      </c>
    </row>
    <row r="1307" spans="1:3" x14ac:dyDescent="0.25">
      <c r="A1307" s="2" t="s">
        <v>29</v>
      </c>
      <c r="B1307" s="2" t="s">
        <v>11</v>
      </c>
      <c r="C1307">
        <v>4</v>
      </c>
    </row>
    <row r="1308" spans="1:3" x14ac:dyDescent="0.25">
      <c r="A1308" s="2" t="s">
        <v>29</v>
      </c>
      <c r="B1308" s="2" t="s">
        <v>12</v>
      </c>
      <c r="C1308">
        <v>2</v>
      </c>
    </row>
    <row r="1309" spans="1:3" x14ac:dyDescent="0.25">
      <c r="A1309" s="2" t="s">
        <v>29</v>
      </c>
      <c r="B1309" s="2" t="s">
        <v>90</v>
      </c>
      <c r="C1309">
        <v>2</v>
      </c>
    </row>
    <row r="1310" spans="1:3" x14ac:dyDescent="0.25">
      <c r="A1310" s="2" t="s">
        <v>27</v>
      </c>
      <c r="B1310" s="2" t="s">
        <v>8</v>
      </c>
      <c r="C1310">
        <v>234</v>
      </c>
    </row>
    <row r="1311" spans="1:3" x14ac:dyDescent="0.25">
      <c r="A1311" s="2" t="s">
        <v>27</v>
      </c>
      <c r="B1311" s="2" t="s">
        <v>9</v>
      </c>
      <c r="C1311">
        <v>14</v>
      </c>
    </row>
    <row r="1312" spans="1:3" x14ac:dyDescent="0.25">
      <c r="A1312" s="2" t="s">
        <v>27</v>
      </c>
      <c r="B1312" s="2" t="s">
        <v>10</v>
      </c>
      <c r="C1312">
        <v>77</v>
      </c>
    </row>
    <row r="1313" spans="1:3" x14ac:dyDescent="0.25">
      <c r="A1313" s="2" t="s">
        <v>27</v>
      </c>
      <c r="B1313" s="2" t="s">
        <v>11</v>
      </c>
      <c r="C1313">
        <v>19</v>
      </c>
    </row>
    <row r="1314" spans="1:3" x14ac:dyDescent="0.25">
      <c r="A1314" s="2" t="s">
        <v>27</v>
      </c>
      <c r="B1314" s="2" t="s">
        <v>12</v>
      </c>
      <c r="C1314">
        <v>10</v>
      </c>
    </row>
    <row r="1315" spans="1:3" x14ac:dyDescent="0.25">
      <c r="A1315" s="2" t="s">
        <v>27</v>
      </c>
      <c r="B1315" s="2" t="s">
        <v>90</v>
      </c>
      <c r="C1315">
        <v>42</v>
      </c>
    </row>
    <row r="1316" spans="1:3" x14ac:dyDescent="0.25">
      <c r="A1316" s="2" t="s">
        <v>33</v>
      </c>
      <c r="B1316" s="2" t="s">
        <v>8</v>
      </c>
      <c r="C1316">
        <v>992</v>
      </c>
    </row>
    <row r="1317" spans="1:3" x14ac:dyDescent="0.25">
      <c r="A1317" s="2" t="s">
        <v>33</v>
      </c>
      <c r="B1317" s="2" t="s">
        <v>9</v>
      </c>
      <c r="C1317">
        <v>24</v>
      </c>
    </row>
    <row r="1318" spans="1:3" x14ac:dyDescent="0.25">
      <c r="A1318" s="2" t="s">
        <v>33</v>
      </c>
      <c r="B1318" s="2" t="s">
        <v>10</v>
      </c>
      <c r="C1318">
        <v>694</v>
      </c>
    </row>
    <row r="1319" spans="1:3" x14ac:dyDescent="0.25">
      <c r="A1319" s="2" t="s">
        <v>33</v>
      </c>
      <c r="B1319" s="2" t="s">
        <v>11</v>
      </c>
      <c r="C1319">
        <v>51</v>
      </c>
    </row>
    <row r="1320" spans="1:3" x14ac:dyDescent="0.25">
      <c r="A1320" s="2" t="s">
        <v>33</v>
      </c>
      <c r="B1320" s="2" t="s">
        <v>12</v>
      </c>
      <c r="C1320">
        <v>19</v>
      </c>
    </row>
    <row r="1321" spans="1:3" x14ac:dyDescent="0.25">
      <c r="A1321" s="2" t="s">
        <v>33</v>
      </c>
      <c r="B1321" s="2" t="s">
        <v>90</v>
      </c>
      <c r="C1321">
        <v>119</v>
      </c>
    </row>
    <row r="1322" spans="1:3" x14ac:dyDescent="0.25">
      <c r="A1322" s="2" t="s">
        <v>27</v>
      </c>
      <c r="B1322" s="2" t="s">
        <v>8</v>
      </c>
      <c r="C1322">
        <v>125</v>
      </c>
    </row>
    <row r="1323" spans="1:3" x14ac:dyDescent="0.25">
      <c r="A1323" s="2" t="s">
        <v>27</v>
      </c>
      <c r="B1323" s="2" t="s">
        <v>9</v>
      </c>
      <c r="C1323">
        <v>6</v>
      </c>
    </row>
    <row r="1324" spans="1:3" x14ac:dyDescent="0.25">
      <c r="A1324" s="2" t="s">
        <v>27</v>
      </c>
      <c r="B1324" s="2" t="s">
        <v>10</v>
      </c>
      <c r="C1324">
        <v>73</v>
      </c>
    </row>
    <row r="1325" spans="1:3" x14ac:dyDescent="0.25">
      <c r="A1325" s="2" t="s">
        <v>27</v>
      </c>
      <c r="B1325" s="2" t="s">
        <v>11</v>
      </c>
      <c r="C1325">
        <v>8</v>
      </c>
    </row>
    <row r="1326" spans="1:3" x14ac:dyDescent="0.25">
      <c r="A1326" s="2" t="s">
        <v>27</v>
      </c>
      <c r="B1326" s="2" t="s">
        <v>12</v>
      </c>
      <c r="C1326">
        <v>4</v>
      </c>
    </row>
    <row r="1327" spans="1:3" x14ac:dyDescent="0.25">
      <c r="A1327" s="2" t="s">
        <v>27</v>
      </c>
      <c r="B1327" s="2" t="s">
        <v>90</v>
      </c>
      <c r="C1327">
        <v>19</v>
      </c>
    </row>
    <row r="1328" spans="1:3" x14ac:dyDescent="0.25">
      <c r="A1328" s="2" t="s">
        <v>27</v>
      </c>
      <c r="B1328" s="2" t="s">
        <v>8</v>
      </c>
      <c r="C1328">
        <v>174</v>
      </c>
    </row>
    <row r="1329" spans="1:3" x14ac:dyDescent="0.25">
      <c r="A1329" s="2" t="s">
        <v>27</v>
      </c>
      <c r="B1329" s="2" t="s">
        <v>9</v>
      </c>
      <c r="C1329">
        <v>18</v>
      </c>
    </row>
    <row r="1330" spans="1:3" x14ac:dyDescent="0.25">
      <c r="A1330" s="2" t="s">
        <v>27</v>
      </c>
      <c r="B1330" s="2" t="s">
        <v>10</v>
      </c>
      <c r="C1330">
        <v>81</v>
      </c>
    </row>
    <row r="1331" spans="1:3" x14ac:dyDescent="0.25">
      <c r="A1331" s="2" t="s">
        <v>27</v>
      </c>
      <c r="B1331" s="2" t="s">
        <v>11</v>
      </c>
      <c r="C1331">
        <v>28</v>
      </c>
    </row>
    <row r="1332" spans="1:3" x14ac:dyDescent="0.25">
      <c r="A1332" s="2" t="s">
        <v>27</v>
      </c>
      <c r="B1332" s="2" t="s">
        <v>12</v>
      </c>
      <c r="C1332">
        <v>6</v>
      </c>
    </row>
    <row r="1333" spans="1:3" x14ac:dyDescent="0.25">
      <c r="A1333" s="2" t="s">
        <v>27</v>
      </c>
      <c r="B1333" s="2" t="s">
        <v>90</v>
      </c>
      <c r="C1333">
        <v>24</v>
      </c>
    </row>
    <row r="1334" spans="1:3" x14ac:dyDescent="0.25">
      <c r="A1334" s="2" t="s">
        <v>27</v>
      </c>
      <c r="B1334" s="2" t="s">
        <v>8</v>
      </c>
      <c r="C1334">
        <v>1478</v>
      </c>
    </row>
    <row r="1335" spans="1:3" x14ac:dyDescent="0.25">
      <c r="A1335" s="2" t="s">
        <v>27</v>
      </c>
      <c r="B1335" s="2" t="s">
        <v>9</v>
      </c>
      <c r="C1335">
        <v>19</v>
      </c>
    </row>
    <row r="1336" spans="1:3" x14ac:dyDescent="0.25">
      <c r="A1336" s="2" t="s">
        <v>27</v>
      </c>
      <c r="B1336" s="2" t="s">
        <v>10</v>
      </c>
      <c r="C1336">
        <v>403</v>
      </c>
    </row>
    <row r="1337" spans="1:3" x14ac:dyDescent="0.25">
      <c r="A1337" s="2" t="s">
        <v>27</v>
      </c>
      <c r="B1337" s="2" t="s">
        <v>11</v>
      </c>
      <c r="C1337">
        <v>0</v>
      </c>
    </row>
    <row r="1338" spans="1:3" x14ac:dyDescent="0.25">
      <c r="A1338" s="2" t="s">
        <v>27</v>
      </c>
      <c r="B1338" s="2" t="s">
        <v>12</v>
      </c>
      <c r="C1338">
        <v>19</v>
      </c>
    </row>
    <row r="1339" spans="1:3" x14ac:dyDescent="0.25">
      <c r="A1339" s="2" t="s">
        <v>27</v>
      </c>
      <c r="B1339" s="2" t="s">
        <v>90</v>
      </c>
      <c r="C1339">
        <v>0</v>
      </c>
    </row>
    <row r="1340" spans="1:3" x14ac:dyDescent="0.25">
      <c r="A1340" s="2" t="s">
        <v>40</v>
      </c>
      <c r="B1340" s="2" t="s">
        <v>8</v>
      </c>
      <c r="C1340">
        <v>1478</v>
      </c>
    </row>
    <row r="1341" spans="1:3" x14ac:dyDescent="0.25">
      <c r="A1341" s="2" t="s">
        <v>40</v>
      </c>
      <c r="B1341" s="2" t="s">
        <v>9</v>
      </c>
      <c r="C1341">
        <v>19</v>
      </c>
    </row>
    <row r="1342" spans="1:3" x14ac:dyDescent="0.25">
      <c r="A1342" s="2" t="s">
        <v>40</v>
      </c>
      <c r="B1342" s="2" t="s">
        <v>10</v>
      </c>
      <c r="C1342">
        <v>403</v>
      </c>
    </row>
    <row r="1343" spans="1:3" x14ac:dyDescent="0.25">
      <c r="A1343" s="2" t="s">
        <v>40</v>
      </c>
      <c r="B1343" s="2" t="s">
        <v>11</v>
      </c>
      <c r="C1343">
        <v>0</v>
      </c>
    </row>
    <row r="1344" spans="1:3" x14ac:dyDescent="0.25">
      <c r="A1344" s="2" t="s">
        <v>40</v>
      </c>
      <c r="B1344" s="2" t="s">
        <v>12</v>
      </c>
      <c r="C1344">
        <v>19</v>
      </c>
    </row>
    <row r="1345" spans="1:3" x14ac:dyDescent="0.25">
      <c r="A1345" s="2" t="s">
        <v>40</v>
      </c>
      <c r="B1345" s="2" t="s">
        <v>90</v>
      </c>
      <c r="C1345">
        <v>0</v>
      </c>
    </row>
    <row r="1346" spans="1:3" x14ac:dyDescent="0.25">
      <c r="A1346" s="2" t="s">
        <v>27</v>
      </c>
      <c r="B1346" s="2" t="s">
        <v>8</v>
      </c>
      <c r="C1346">
        <v>80</v>
      </c>
    </row>
    <row r="1347" spans="1:3" x14ac:dyDescent="0.25">
      <c r="A1347" s="2" t="s">
        <v>27</v>
      </c>
      <c r="B1347" s="2" t="s">
        <v>9</v>
      </c>
      <c r="C1347">
        <v>1</v>
      </c>
    </row>
    <row r="1348" spans="1:3" x14ac:dyDescent="0.25">
      <c r="A1348" s="2" t="s">
        <v>27</v>
      </c>
      <c r="B1348" s="2" t="s">
        <v>10</v>
      </c>
      <c r="C1348">
        <v>60</v>
      </c>
    </row>
    <row r="1349" spans="1:3" x14ac:dyDescent="0.25">
      <c r="A1349" s="2" t="s">
        <v>27</v>
      </c>
      <c r="B1349" s="2" t="s">
        <v>11</v>
      </c>
      <c r="C1349">
        <v>4</v>
      </c>
    </row>
    <row r="1350" spans="1:3" x14ac:dyDescent="0.25">
      <c r="A1350" s="2" t="s">
        <v>27</v>
      </c>
      <c r="B1350" s="2" t="s">
        <v>12</v>
      </c>
      <c r="C1350">
        <v>6</v>
      </c>
    </row>
    <row r="1351" spans="1:3" x14ac:dyDescent="0.25">
      <c r="A1351" s="2" t="s">
        <v>27</v>
      </c>
      <c r="B1351" s="2" t="s">
        <v>90</v>
      </c>
      <c r="C1351">
        <v>16</v>
      </c>
    </row>
    <row r="1352" spans="1:3" x14ac:dyDescent="0.25">
      <c r="A1352" s="2" t="s">
        <v>29</v>
      </c>
      <c r="B1352" s="2" t="s">
        <v>8</v>
      </c>
      <c r="C1352">
        <v>1001</v>
      </c>
    </row>
    <row r="1353" spans="1:3" x14ac:dyDescent="0.25">
      <c r="A1353" s="2" t="s">
        <v>29</v>
      </c>
      <c r="B1353" s="2" t="s">
        <v>9</v>
      </c>
      <c r="C1353">
        <v>12</v>
      </c>
    </row>
    <row r="1354" spans="1:3" x14ac:dyDescent="0.25">
      <c r="A1354" s="2" t="s">
        <v>29</v>
      </c>
      <c r="B1354" s="2" t="s">
        <v>10</v>
      </c>
      <c r="C1354">
        <v>240</v>
      </c>
    </row>
    <row r="1355" spans="1:3" x14ac:dyDescent="0.25">
      <c r="A1355" s="2" t="s">
        <v>29</v>
      </c>
      <c r="B1355" s="2" t="s">
        <v>11</v>
      </c>
      <c r="C1355">
        <v>16</v>
      </c>
    </row>
    <row r="1356" spans="1:3" x14ac:dyDescent="0.25">
      <c r="A1356" s="2" t="s">
        <v>29</v>
      </c>
      <c r="B1356" s="2" t="s">
        <v>12</v>
      </c>
      <c r="C1356">
        <v>12</v>
      </c>
    </row>
    <row r="1357" spans="1:3" x14ac:dyDescent="0.25">
      <c r="A1357" s="2" t="s">
        <v>29</v>
      </c>
      <c r="B1357" s="2" t="s">
        <v>90</v>
      </c>
      <c r="C1357">
        <v>12</v>
      </c>
    </row>
    <row r="1358" spans="1:3" x14ac:dyDescent="0.25">
      <c r="A1358" s="2" t="s">
        <v>36</v>
      </c>
      <c r="B1358" s="2" t="s">
        <v>8</v>
      </c>
      <c r="C1358">
        <v>392</v>
      </c>
    </row>
    <row r="1359" spans="1:3" x14ac:dyDescent="0.25">
      <c r="A1359" s="2" t="s">
        <v>36</v>
      </c>
      <c r="B1359" s="2" t="s">
        <v>9</v>
      </c>
      <c r="C1359">
        <v>5</v>
      </c>
    </row>
    <row r="1360" spans="1:3" x14ac:dyDescent="0.25">
      <c r="A1360" s="2" t="s">
        <v>36</v>
      </c>
      <c r="B1360" s="2" t="s">
        <v>10</v>
      </c>
      <c r="C1360">
        <v>91</v>
      </c>
    </row>
    <row r="1361" spans="1:3" x14ac:dyDescent="0.25">
      <c r="A1361" s="2" t="s">
        <v>36</v>
      </c>
      <c r="B1361" s="2" t="s">
        <v>11</v>
      </c>
      <c r="C1361">
        <v>28</v>
      </c>
    </row>
    <row r="1362" spans="1:3" x14ac:dyDescent="0.25">
      <c r="A1362" s="2" t="s">
        <v>36</v>
      </c>
      <c r="B1362" s="2" t="s">
        <v>12</v>
      </c>
      <c r="C1362">
        <v>26</v>
      </c>
    </row>
    <row r="1363" spans="1:3" x14ac:dyDescent="0.25">
      <c r="A1363" s="2" t="s">
        <v>36</v>
      </c>
      <c r="B1363" s="2" t="s">
        <v>90</v>
      </c>
      <c r="C1363">
        <v>112</v>
      </c>
    </row>
    <row r="1364" spans="1:3" x14ac:dyDescent="0.25">
      <c r="A1364" s="2" t="s">
        <v>27</v>
      </c>
      <c r="B1364" s="2" t="s">
        <v>8</v>
      </c>
      <c r="C1364">
        <v>388</v>
      </c>
    </row>
    <row r="1365" spans="1:3" x14ac:dyDescent="0.25">
      <c r="A1365" s="2" t="s">
        <v>27</v>
      </c>
      <c r="B1365" s="2" t="s">
        <v>9</v>
      </c>
      <c r="C1365">
        <v>14</v>
      </c>
    </row>
    <row r="1366" spans="1:3" x14ac:dyDescent="0.25">
      <c r="A1366" s="2" t="s">
        <v>27</v>
      </c>
      <c r="B1366" s="2" t="s">
        <v>10</v>
      </c>
      <c r="C1366">
        <v>218</v>
      </c>
    </row>
    <row r="1367" spans="1:3" x14ac:dyDescent="0.25">
      <c r="A1367" s="2" t="s">
        <v>27</v>
      </c>
      <c r="B1367" s="2" t="s">
        <v>11</v>
      </c>
      <c r="C1367">
        <v>91</v>
      </c>
    </row>
    <row r="1368" spans="1:3" x14ac:dyDescent="0.25">
      <c r="A1368" s="2" t="s">
        <v>27</v>
      </c>
      <c r="B1368" s="2" t="s">
        <v>12</v>
      </c>
      <c r="C1368">
        <v>14</v>
      </c>
    </row>
    <row r="1369" spans="1:3" x14ac:dyDescent="0.25">
      <c r="A1369" s="2" t="s">
        <v>27</v>
      </c>
      <c r="B1369" s="2" t="s">
        <v>90</v>
      </c>
      <c r="C1369">
        <v>21</v>
      </c>
    </row>
    <row r="1370" spans="1:3" x14ac:dyDescent="0.25">
      <c r="A1370" s="2" t="s">
        <v>27</v>
      </c>
      <c r="B1370" s="2" t="s">
        <v>8</v>
      </c>
      <c r="C1370">
        <v>65</v>
      </c>
    </row>
    <row r="1371" spans="1:3" x14ac:dyDescent="0.25">
      <c r="A1371" s="2" t="s">
        <v>27</v>
      </c>
      <c r="B1371" s="2" t="s">
        <v>9</v>
      </c>
      <c r="C1371">
        <v>0</v>
      </c>
    </row>
    <row r="1372" spans="1:3" x14ac:dyDescent="0.25">
      <c r="A1372" s="2" t="s">
        <v>27</v>
      </c>
      <c r="B1372" s="2" t="s">
        <v>10</v>
      </c>
      <c r="C1372">
        <v>46</v>
      </c>
    </row>
    <row r="1373" spans="1:3" x14ac:dyDescent="0.25">
      <c r="A1373" s="2" t="s">
        <v>27</v>
      </c>
      <c r="B1373" s="2" t="s">
        <v>11</v>
      </c>
      <c r="C1373">
        <v>4</v>
      </c>
    </row>
    <row r="1374" spans="1:3" x14ac:dyDescent="0.25">
      <c r="A1374" s="2" t="s">
        <v>27</v>
      </c>
      <c r="B1374" s="2" t="s">
        <v>12</v>
      </c>
      <c r="C1374">
        <v>3</v>
      </c>
    </row>
    <row r="1375" spans="1:3" x14ac:dyDescent="0.25">
      <c r="A1375" s="2" t="s">
        <v>27</v>
      </c>
      <c r="B1375" s="2" t="s">
        <v>90</v>
      </c>
      <c r="C1375">
        <v>20</v>
      </c>
    </row>
    <row r="1376" spans="1:3" x14ac:dyDescent="0.25">
      <c r="A1376" s="2" t="s">
        <v>40</v>
      </c>
      <c r="B1376" s="2" t="s">
        <v>8</v>
      </c>
      <c r="C1376">
        <v>177</v>
      </c>
    </row>
    <row r="1377" spans="1:3" x14ac:dyDescent="0.25">
      <c r="A1377" s="2" t="s">
        <v>40</v>
      </c>
      <c r="B1377" s="2" t="s">
        <v>9</v>
      </c>
      <c r="C1377">
        <v>2</v>
      </c>
    </row>
    <row r="1378" spans="1:3" x14ac:dyDescent="0.25">
      <c r="A1378" s="2" t="s">
        <v>40</v>
      </c>
      <c r="B1378" s="2" t="s">
        <v>10</v>
      </c>
      <c r="C1378">
        <v>71</v>
      </c>
    </row>
    <row r="1379" spans="1:3" x14ac:dyDescent="0.25">
      <c r="A1379" s="2" t="s">
        <v>40</v>
      </c>
      <c r="B1379" s="2" t="s">
        <v>11</v>
      </c>
      <c r="C1379">
        <v>3</v>
      </c>
    </row>
    <row r="1380" spans="1:3" x14ac:dyDescent="0.25">
      <c r="A1380" s="2" t="s">
        <v>40</v>
      </c>
      <c r="B1380" s="2" t="s">
        <v>12</v>
      </c>
      <c r="C1380">
        <v>2</v>
      </c>
    </row>
    <row r="1381" spans="1:3" x14ac:dyDescent="0.25">
      <c r="A1381" s="2" t="s">
        <v>40</v>
      </c>
      <c r="B1381" s="2" t="s">
        <v>90</v>
      </c>
      <c r="C1381">
        <v>20</v>
      </c>
    </row>
    <row r="1382" spans="1:3" x14ac:dyDescent="0.25">
      <c r="A1382" s="2" t="s">
        <v>36</v>
      </c>
      <c r="B1382" s="2" t="s">
        <v>8</v>
      </c>
      <c r="C1382">
        <v>577</v>
      </c>
    </row>
    <row r="1383" spans="1:3" x14ac:dyDescent="0.25">
      <c r="A1383" s="2" t="s">
        <v>36</v>
      </c>
      <c r="B1383" s="2" t="s">
        <v>9</v>
      </c>
      <c r="C1383">
        <v>0</v>
      </c>
    </row>
    <row r="1384" spans="1:3" x14ac:dyDescent="0.25">
      <c r="A1384" s="2" t="s">
        <v>36</v>
      </c>
      <c r="B1384" s="2" t="s">
        <v>10</v>
      </c>
      <c r="C1384">
        <v>64</v>
      </c>
    </row>
    <row r="1385" spans="1:3" x14ac:dyDescent="0.25">
      <c r="A1385" s="2" t="s">
        <v>36</v>
      </c>
      <c r="B1385" s="2" t="s">
        <v>11</v>
      </c>
      <c r="C1385">
        <v>0</v>
      </c>
    </row>
    <row r="1386" spans="1:3" x14ac:dyDescent="0.25">
      <c r="A1386" s="2" t="s">
        <v>36</v>
      </c>
      <c r="B1386" s="2" t="s">
        <v>12</v>
      </c>
      <c r="C1386">
        <v>0</v>
      </c>
    </row>
    <row r="1387" spans="1:3" x14ac:dyDescent="0.25">
      <c r="A1387" s="2" t="s">
        <v>36</v>
      </c>
      <c r="B1387" s="2" t="s">
        <v>90</v>
      </c>
      <c r="C1387">
        <v>51</v>
      </c>
    </row>
    <row r="1388" spans="1:3" x14ac:dyDescent="0.25">
      <c r="A1388" s="2" t="s">
        <v>29</v>
      </c>
      <c r="B1388" s="2" t="s">
        <v>8</v>
      </c>
      <c r="C1388">
        <v>460</v>
      </c>
    </row>
    <row r="1389" spans="1:3" x14ac:dyDescent="0.25">
      <c r="A1389" s="2" t="s">
        <v>29</v>
      </c>
      <c r="B1389" s="2" t="s">
        <v>9</v>
      </c>
      <c r="C1389">
        <v>35</v>
      </c>
    </row>
    <row r="1390" spans="1:3" x14ac:dyDescent="0.25">
      <c r="A1390" s="2" t="s">
        <v>29</v>
      </c>
      <c r="B1390" s="2" t="s">
        <v>10</v>
      </c>
      <c r="C1390">
        <v>422</v>
      </c>
    </row>
    <row r="1391" spans="1:3" x14ac:dyDescent="0.25">
      <c r="A1391" s="2" t="s">
        <v>29</v>
      </c>
      <c r="B1391" s="2" t="s">
        <v>11</v>
      </c>
      <c r="C1391">
        <v>33</v>
      </c>
    </row>
    <row r="1392" spans="1:3" x14ac:dyDescent="0.25">
      <c r="A1392" s="2" t="s">
        <v>29</v>
      </c>
      <c r="B1392" s="2" t="s">
        <v>12</v>
      </c>
      <c r="C1392">
        <v>12</v>
      </c>
    </row>
    <row r="1393" spans="1:3" x14ac:dyDescent="0.25">
      <c r="A1393" s="2" t="s">
        <v>29</v>
      </c>
      <c r="B1393" s="2" t="s">
        <v>90</v>
      </c>
      <c r="C1393">
        <v>153</v>
      </c>
    </row>
    <row r="1394" spans="1:3" x14ac:dyDescent="0.25">
      <c r="A1394" s="2" t="s">
        <v>27</v>
      </c>
      <c r="B1394" s="2" t="s">
        <v>8</v>
      </c>
      <c r="C1394">
        <v>219</v>
      </c>
    </row>
    <row r="1395" spans="1:3" x14ac:dyDescent="0.25">
      <c r="A1395" s="2" t="s">
        <v>27</v>
      </c>
      <c r="B1395" s="2" t="s">
        <v>9</v>
      </c>
      <c r="C1395">
        <v>3</v>
      </c>
    </row>
    <row r="1396" spans="1:3" x14ac:dyDescent="0.25">
      <c r="A1396" s="2" t="s">
        <v>27</v>
      </c>
      <c r="B1396" s="2" t="s">
        <v>10</v>
      </c>
      <c r="C1396">
        <v>100</v>
      </c>
    </row>
    <row r="1397" spans="1:3" x14ac:dyDescent="0.25">
      <c r="A1397" s="2" t="s">
        <v>27</v>
      </c>
      <c r="B1397" s="2" t="s">
        <v>11</v>
      </c>
      <c r="C1397">
        <v>26</v>
      </c>
    </row>
    <row r="1398" spans="1:3" x14ac:dyDescent="0.25">
      <c r="A1398" s="2" t="s">
        <v>27</v>
      </c>
      <c r="B1398" s="2" t="s">
        <v>12</v>
      </c>
      <c r="C1398">
        <v>0</v>
      </c>
    </row>
    <row r="1399" spans="1:3" x14ac:dyDescent="0.25">
      <c r="A1399" s="2" t="s">
        <v>27</v>
      </c>
      <c r="B1399" s="2" t="s">
        <v>90</v>
      </c>
      <c r="C1399">
        <v>17</v>
      </c>
    </row>
    <row r="1400" spans="1:3" x14ac:dyDescent="0.25">
      <c r="A1400" s="2" t="s">
        <v>27</v>
      </c>
      <c r="B1400" s="2" t="s">
        <v>8</v>
      </c>
      <c r="C1400">
        <v>5</v>
      </c>
    </row>
    <row r="1401" spans="1:3" x14ac:dyDescent="0.25">
      <c r="A1401" s="2" t="s">
        <v>27</v>
      </c>
      <c r="B1401" s="2" t="s">
        <v>9</v>
      </c>
      <c r="C1401">
        <v>0</v>
      </c>
    </row>
    <row r="1402" spans="1:3" x14ac:dyDescent="0.25">
      <c r="A1402" s="2" t="s">
        <v>27</v>
      </c>
      <c r="B1402" s="2" t="s">
        <v>10</v>
      </c>
      <c r="C1402">
        <v>3</v>
      </c>
    </row>
    <row r="1403" spans="1:3" x14ac:dyDescent="0.25">
      <c r="A1403" s="2" t="s">
        <v>27</v>
      </c>
      <c r="B1403" s="2" t="s">
        <v>11</v>
      </c>
      <c r="C1403">
        <v>0</v>
      </c>
    </row>
    <row r="1404" spans="1:3" x14ac:dyDescent="0.25">
      <c r="A1404" s="2" t="s">
        <v>27</v>
      </c>
      <c r="B1404" s="2" t="s">
        <v>12</v>
      </c>
      <c r="C1404">
        <v>0</v>
      </c>
    </row>
    <row r="1405" spans="1:3" x14ac:dyDescent="0.25">
      <c r="A1405" s="2" t="s">
        <v>27</v>
      </c>
      <c r="B1405" s="2" t="s">
        <v>90</v>
      </c>
      <c r="C1405">
        <v>1</v>
      </c>
    </row>
    <row r="1406" spans="1:3" x14ac:dyDescent="0.25">
      <c r="A1406" s="2" t="s">
        <v>27</v>
      </c>
      <c r="B1406" s="2" t="s">
        <v>8</v>
      </c>
      <c r="C1406">
        <v>5</v>
      </c>
    </row>
    <row r="1407" spans="1:3" x14ac:dyDescent="0.25">
      <c r="A1407" s="2" t="s">
        <v>27</v>
      </c>
      <c r="B1407" s="2" t="s">
        <v>9</v>
      </c>
      <c r="C1407">
        <v>7</v>
      </c>
    </row>
    <row r="1408" spans="1:3" x14ac:dyDescent="0.25">
      <c r="A1408" s="2" t="s">
        <v>27</v>
      </c>
      <c r="B1408" s="2" t="s">
        <v>10</v>
      </c>
      <c r="C1408">
        <v>31</v>
      </c>
    </row>
    <row r="1409" spans="1:3" x14ac:dyDescent="0.25">
      <c r="A1409" s="2" t="s">
        <v>27</v>
      </c>
      <c r="B1409" s="2" t="s">
        <v>11</v>
      </c>
      <c r="C1409">
        <v>15</v>
      </c>
    </row>
    <row r="1410" spans="1:3" x14ac:dyDescent="0.25">
      <c r="A1410" s="2" t="s">
        <v>27</v>
      </c>
      <c r="B1410" s="2" t="s">
        <v>12</v>
      </c>
      <c r="C1410">
        <v>4</v>
      </c>
    </row>
    <row r="1411" spans="1:3" x14ac:dyDescent="0.25">
      <c r="A1411" s="2" t="s">
        <v>27</v>
      </c>
      <c r="B1411" s="2" t="s">
        <v>90</v>
      </c>
      <c r="C1411">
        <v>7</v>
      </c>
    </row>
    <row r="1412" spans="1:3" x14ac:dyDescent="0.25">
      <c r="A1412" s="2" t="s">
        <v>27</v>
      </c>
      <c r="B1412" s="2" t="s">
        <v>8</v>
      </c>
      <c r="C1412">
        <v>31</v>
      </c>
    </row>
    <row r="1413" spans="1:3" x14ac:dyDescent="0.25">
      <c r="A1413" s="2" t="s">
        <v>27</v>
      </c>
      <c r="B1413" s="2" t="s">
        <v>9</v>
      </c>
      <c r="C1413">
        <v>1</v>
      </c>
    </row>
    <row r="1414" spans="1:3" x14ac:dyDescent="0.25">
      <c r="A1414" s="2" t="s">
        <v>27</v>
      </c>
      <c r="B1414" s="2" t="s">
        <v>10</v>
      </c>
      <c r="C1414">
        <v>13</v>
      </c>
    </row>
    <row r="1415" spans="1:3" x14ac:dyDescent="0.25">
      <c r="A1415" s="2" t="s">
        <v>27</v>
      </c>
      <c r="B1415" s="2" t="s">
        <v>11</v>
      </c>
      <c r="C1415">
        <v>7</v>
      </c>
    </row>
    <row r="1416" spans="1:3" x14ac:dyDescent="0.25">
      <c r="A1416" s="2" t="s">
        <v>27</v>
      </c>
      <c r="B1416" s="2" t="s">
        <v>12</v>
      </c>
      <c r="C1416">
        <v>2</v>
      </c>
    </row>
    <row r="1417" spans="1:3" x14ac:dyDescent="0.25">
      <c r="A1417" s="2" t="s">
        <v>27</v>
      </c>
      <c r="B1417" s="2" t="s">
        <v>90</v>
      </c>
      <c r="C1417">
        <v>9</v>
      </c>
    </row>
    <row r="1418" spans="1:3" x14ac:dyDescent="0.25">
      <c r="A1418" s="2" t="s">
        <v>27</v>
      </c>
      <c r="B1418" s="2" t="s">
        <v>8</v>
      </c>
      <c r="C1418">
        <v>117</v>
      </c>
    </row>
    <row r="1419" spans="1:3" x14ac:dyDescent="0.25">
      <c r="A1419" s="2" t="s">
        <v>27</v>
      </c>
      <c r="B1419" s="2" t="s">
        <v>9</v>
      </c>
      <c r="C1419">
        <v>0</v>
      </c>
    </row>
    <row r="1420" spans="1:3" x14ac:dyDescent="0.25">
      <c r="A1420" s="2" t="s">
        <v>27</v>
      </c>
      <c r="B1420" s="2" t="s">
        <v>10</v>
      </c>
      <c r="C1420">
        <v>22</v>
      </c>
    </row>
    <row r="1421" spans="1:3" x14ac:dyDescent="0.25">
      <c r="A1421" s="2" t="s">
        <v>27</v>
      </c>
      <c r="B1421" s="2" t="s">
        <v>11</v>
      </c>
      <c r="C1421">
        <v>13</v>
      </c>
    </row>
    <row r="1422" spans="1:3" x14ac:dyDescent="0.25">
      <c r="A1422" s="2" t="s">
        <v>27</v>
      </c>
      <c r="B1422" s="2" t="s">
        <v>12</v>
      </c>
      <c r="C1422">
        <v>0</v>
      </c>
    </row>
    <row r="1423" spans="1:3" x14ac:dyDescent="0.25">
      <c r="A1423" s="2" t="s">
        <v>27</v>
      </c>
      <c r="B1423" s="2" t="s">
        <v>90</v>
      </c>
      <c r="C1423">
        <v>30</v>
      </c>
    </row>
    <row r="1424" spans="1:3" x14ac:dyDescent="0.25">
      <c r="A1424" s="2" t="s">
        <v>27</v>
      </c>
      <c r="B1424" s="2" t="s">
        <v>8</v>
      </c>
      <c r="C1424">
        <v>30</v>
      </c>
    </row>
    <row r="1425" spans="1:3" x14ac:dyDescent="0.25">
      <c r="A1425" s="2" t="s">
        <v>27</v>
      </c>
      <c r="B1425" s="2" t="s">
        <v>9</v>
      </c>
      <c r="C1425">
        <v>5</v>
      </c>
    </row>
    <row r="1426" spans="1:3" x14ac:dyDescent="0.25">
      <c r="A1426" s="2" t="s">
        <v>27</v>
      </c>
      <c r="B1426" s="2" t="s">
        <v>10</v>
      </c>
      <c r="C1426">
        <v>24</v>
      </c>
    </row>
    <row r="1427" spans="1:3" x14ac:dyDescent="0.25">
      <c r="A1427" s="2" t="s">
        <v>27</v>
      </c>
      <c r="B1427" s="2" t="s">
        <v>11</v>
      </c>
      <c r="C1427">
        <v>6</v>
      </c>
    </row>
    <row r="1428" spans="1:3" x14ac:dyDescent="0.25">
      <c r="A1428" s="2" t="s">
        <v>27</v>
      </c>
      <c r="B1428" s="2" t="s">
        <v>12</v>
      </c>
      <c r="C1428">
        <v>3</v>
      </c>
    </row>
    <row r="1429" spans="1:3" x14ac:dyDescent="0.25">
      <c r="A1429" s="2" t="s">
        <v>27</v>
      </c>
      <c r="B1429" s="2" t="s">
        <v>90</v>
      </c>
      <c r="C1429">
        <v>8</v>
      </c>
    </row>
    <row r="1430" spans="1:3" x14ac:dyDescent="0.25">
      <c r="A1430" s="2" t="s">
        <v>29</v>
      </c>
      <c r="B1430" s="2" t="s">
        <v>8</v>
      </c>
      <c r="C1430">
        <v>236</v>
      </c>
    </row>
    <row r="1431" spans="1:3" x14ac:dyDescent="0.25">
      <c r="A1431" s="2" t="s">
        <v>29</v>
      </c>
      <c r="B1431" s="2" t="s">
        <v>9</v>
      </c>
      <c r="C1431">
        <v>106</v>
      </c>
    </row>
    <row r="1432" spans="1:3" x14ac:dyDescent="0.25">
      <c r="A1432" s="2" t="s">
        <v>29</v>
      </c>
      <c r="B1432" s="2" t="s">
        <v>10</v>
      </c>
      <c r="C1432">
        <v>189</v>
      </c>
    </row>
    <row r="1433" spans="1:3" x14ac:dyDescent="0.25">
      <c r="A1433" s="2" t="s">
        <v>29</v>
      </c>
      <c r="B1433" s="2" t="s">
        <v>11</v>
      </c>
      <c r="C1433">
        <v>23</v>
      </c>
    </row>
    <row r="1434" spans="1:3" x14ac:dyDescent="0.25">
      <c r="A1434" s="2" t="s">
        <v>29</v>
      </c>
      <c r="B1434" s="2" t="s">
        <v>12</v>
      </c>
      <c r="C1434">
        <v>41</v>
      </c>
    </row>
    <row r="1435" spans="1:3" x14ac:dyDescent="0.25">
      <c r="A1435" s="2" t="s">
        <v>29</v>
      </c>
      <c r="B1435" s="2" t="s">
        <v>90</v>
      </c>
      <c r="C1435">
        <v>130</v>
      </c>
    </row>
    <row r="1436" spans="1:3" x14ac:dyDescent="0.25">
      <c r="A1436" s="2" t="s">
        <v>31</v>
      </c>
      <c r="B1436" s="2" t="s">
        <v>8</v>
      </c>
      <c r="C1436">
        <v>6</v>
      </c>
    </row>
    <row r="1437" spans="1:3" x14ac:dyDescent="0.25">
      <c r="A1437" s="2" t="s">
        <v>31</v>
      </c>
      <c r="B1437" s="2" t="s">
        <v>9</v>
      </c>
      <c r="C1437">
        <v>4</v>
      </c>
    </row>
    <row r="1438" spans="1:3" x14ac:dyDescent="0.25">
      <c r="A1438" s="2" t="s">
        <v>31</v>
      </c>
      <c r="B1438" s="2" t="s">
        <v>10</v>
      </c>
      <c r="C1438">
        <v>14</v>
      </c>
    </row>
    <row r="1439" spans="1:3" x14ac:dyDescent="0.25">
      <c r="A1439" s="2" t="s">
        <v>31</v>
      </c>
      <c r="B1439" s="2" t="s">
        <v>11</v>
      </c>
      <c r="C1439">
        <v>8</v>
      </c>
    </row>
    <row r="1440" spans="1:3" x14ac:dyDescent="0.25">
      <c r="A1440" s="2" t="s">
        <v>31</v>
      </c>
      <c r="B1440" s="2" t="s">
        <v>12</v>
      </c>
      <c r="C1440">
        <v>8</v>
      </c>
    </row>
    <row r="1441" spans="1:3" x14ac:dyDescent="0.25">
      <c r="A1441" s="2" t="s">
        <v>31</v>
      </c>
      <c r="B1441" s="2" t="s">
        <v>90</v>
      </c>
      <c r="C1441">
        <v>22</v>
      </c>
    </row>
    <row r="1442" spans="1:3" x14ac:dyDescent="0.25">
      <c r="A1442" s="2" t="s">
        <v>40</v>
      </c>
      <c r="B1442" s="2" t="s">
        <v>8</v>
      </c>
      <c r="C1442">
        <v>464</v>
      </c>
    </row>
    <row r="1443" spans="1:3" x14ac:dyDescent="0.25">
      <c r="A1443" s="2" t="s">
        <v>40</v>
      </c>
      <c r="B1443" s="2" t="s">
        <v>9</v>
      </c>
      <c r="C1443">
        <v>28</v>
      </c>
    </row>
    <row r="1444" spans="1:3" x14ac:dyDescent="0.25">
      <c r="A1444" s="2" t="s">
        <v>40</v>
      </c>
      <c r="B1444" s="2" t="s">
        <v>10</v>
      </c>
      <c r="C1444">
        <v>873</v>
      </c>
    </row>
    <row r="1445" spans="1:3" x14ac:dyDescent="0.25">
      <c r="A1445" s="2" t="s">
        <v>40</v>
      </c>
      <c r="B1445" s="2" t="s">
        <v>11</v>
      </c>
      <c r="C1445">
        <v>29</v>
      </c>
    </row>
    <row r="1446" spans="1:3" x14ac:dyDescent="0.25">
      <c r="A1446" s="2" t="s">
        <v>40</v>
      </c>
      <c r="B1446" s="2" t="s">
        <v>12</v>
      </c>
      <c r="C1446">
        <v>18</v>
      </c>
    </row>
    <row r="1447" spans="1:3" x14ac:dyDescent="0.25">
      <c r="A1447" s="2" t="s">
        <v>40</v>
      </c>
      <c r="B1447" s="2" t="s">
        <v>90</v>
      </c>
      <c r="C1447">
        <v>37</v>
      </c>
    </row>
    <row r="1448" spans="1:3" x14ac:dyDescent="0.25">
      <c r="A1448" s="2" t="s">
        <v>27</v>
      </c>
      <c r="B1448" s="2" t="s">
        <v>8</v>
      </c>
      <c r="C1448">
        <v>16</v>
      </c>
    </row>
    <row r="1449" spans="1:3" x14ac:dyDescent="0.25">
      <c r="A1449" s="2" t="s">
        <v>27</v>
      </c>
      <c r="B1449" s="2" t="s">
        <v>9</v>
      </c>
      <c r="C1449">
        <v>2</v>
      </c>
    </row>
    <row r="1450" spans="1:3" x14ac:dyDescent="0.25">
      <c r="A1450" s="2" t="s">
        <v>27</v>
      </c>
      <c r="B1450" s="2" t="s">
        <v>10</v>
      </c>
      <c r="C1450">
        <v>18</v>
      </c>
    </row>
    <row r="1451" spans="1:3" x14ac:dyDescent="0.25">
      <c r="A1451" s="2" t="s">
        <v>27</v>
      </c>
      <c r="B1451" s="2" t="s">
        <v>11</v>
      </c>
      <c r="C1451">
        <v>3</v>
      </c>
    </row>
    <row r="1452" spans="1:3" x14ac:dyDescent="0.25">
      <c r="A1452" s="2" t="s">
        <v>27</v>
      </c>
      <c r="B1452" s="2" t="s">
        <v>12</v>
      </c>
      <c r="C1452">
        <v>0</v>
      </c>
    </row>
    <row r="1453" spans="1:3" x14ac:dyDescent="0.25">
      <c r="A1453" s="2" t="s">
        <v>27</v>
      </c>
      <c r="B1453" s="2" t="s">
        <v>90</v>
      </c>
      <c r="C1453">
        <v>24</v>
      </c>
    </row>
    <row r="1454" spans="1:3" x14ac:dyDescent="0.25">
      <c r="A1454" s="2" t="s">
        <v>29</v>
      </c>
      <c r="B1454" s="2" t="s">
        <v>8</v>
      </c>
      <c r="C1454">
        <v>2</v>
      </c>
    </row>
    <row r="1455" spans="1:3" x14ac:dyDescent="0.25">
      <c r="A1455" s="2" t="s">
        <v>29</v>
      </c>
      <c r="B1455" s="2" t="s">
        <v>9</v>
      </c>
      <c r="C1455">
        <v>5</v>
      </c>
    </row>
    <row r="1456" spans="1:3" x14ac:dyDescent="0.25">
      <c r="A1456" s="2" t="s">
        <v>29</v>
      </c>
      <c r="B1456" s="2" t="s">
        <v>10</v>
      </c>
      <c r="C1456">
        <v>7</v>
      </c>
    </row>
    <row r="1457" spans="1:3" x14ac:dyDescent="0.25">
      <c r="A1457" s="2" t="s">
        <v>29</v>
      </c>
      <c r="B1457" s="2" t="s">
        <v>11</v>
      </c>
      <c r="C1457">
        <v>0</v>
      </c>
    </row>
    <row r="1458" spans="1:3" x14ac:dyDescent="0.25">
      <c r="A1458" s="2" t="s">
        <v>29</v>
      </c>
      <c r="B1458" s="2" t="s">
        <v>12</v>
      </c>
      <c r="C1458">
        <v>18</v>
      </c>
    </row>
    <row r="1459" spans="1:3" x14ac:dyDescent="0.25">
      <c r="A1459" s="2" t="s">
        <v>29</v>
      </c>
      <c r="B1459" s="2" t="s">
        <v>90</v>
      </c>
      <c r="C1459">
        <v>18</v>
      </c>
    </row>
    <row r="1460" spans="1:3" x14ac:dyDescent="0.25">
      <c r="A1460" s="2" t="s">
        <v>29</v>
      </c>
      <c r="B1460" s="2" t="s">
        <v>8</v>
      </c>
      <c r="C1460">
        <v>120</v>
      </c>
    </row>
    <row r="1461" spans="1:3" x14ac:dyDescent="0.25">
      <c r="A1461" s="2" t="s">
        <v>29</v>
      </c>
      <c r="B1461" s="2" t="s">
        <v>9</v>
      </c>
      <c r="C1461">
        <v>58</v>
      </c>
    </row>
    <row r="1462" spans="1:3" x14ac:dyDescent="0.25">
      <c r="A1462" s="2" t="s">
        <v>29</v>
      </c>
      <c r="B1462" s="2" t="s">
        <v>10</v>
      </c>
      <c r="C1462">
        <v>73</v>
      </c>
    </row>
    <row r="1463" spans="1:3" x14ac:dyDescent="0.25">
      <c r="A1463" s="2" t="s">
        <v>29</v>
      </c>
      <c r="B1463" s="2" t="s">
        <v>11</v>
      </c>
      <c r="C1463">
        <v>65</v>
      </c>
    </row>
    <row r="1464" spans="1:3" x14ac:dyDescent="0.25">
      <c r="A1464" s="2" t="s">
        <v>29</v>
      </c>
      <c r="B1464" s="2" t="s">
        <v>12</v>
      </c>
      <c r="C1464">
        <v>89</v>
      </c>
    </row>
    <row r="1465" spans="1:3" x14ac:dyDescent="0.25">
      <c r="A1465" s="2" t="s">
        <v>29</v>
      </c>
      <c r="B1465" s="2" t="s">
        <v>90</v>
      </c>
      <c r="C1465">
        <v>58</v>
      </c>
    </row>
    <row r="1466" spans="1:3" x14ac:dyDescent="0.25">
      <c r="A1466" s="2" t="s">
        <v>27</v>
      </c>
      <c r="B1466" s="2" t="s">
        <v>8</v>
      </c>
      <c r="C1466">
        <v>9</v>
      </c>
    </row>
    <row r="1467" spans="1:3" x14ac:dyDescent="0.25">
      <c r="A1467" s="2" t="s">
        <v>27</v>
      </c>
      <c r="B1467" s="2" t="s">
        <v>9</v>
      </c>
      <c r="C1467">
        <v>1</v>
      </c>
    </row>
    <row r="1468" spans="1:3" x14ac:dyDescent="0.25">
      <c r="A1468" s="2" t="s">
        <v>27</v>
      </c>
      <c r="B1468" s="2" t="s">
        <v>10</v>
      </c>
      <c r="C1468">
        <v>7</v>
      </c>
    </row>
    <row r="1469" spans="1:3" x14ac:dyDescent="0.25">
      <c r="A1469" s="2" t="s">
        <v>27</v>
      </c>
      <c r="B1469" s="2" t="s">
        <v>11</v>
      </c>
      <c r="C1469">
        <v>0</v>
      </c>
    </row>
    <row r="1470" spans="1:3" x14ac:dyDescent="0.25">
      <c r="A1470" s="2" t="s">
        <v>27</v>
      </c>
      <c r="B1470" s="2" t="s">
        <v>12</v>
      </c>
      <c r="C1470">
        <v>3</v>
      </c>
    </row>
    <row r="1471" spans="1:3" x14ac:dyDescent="0.25">
      <c r="A1471" s="2" t="s">
        <v>27</v>
      </c>
      <c r="B1471" s="2" t="s">
        <v>90</v>
      </c>
      <c r="C1471">
        <v>2</v>
      </c>
    </row>
    <row r="1472" spans="1:3" x14ac:dyDescent="0.25">
      <c r="A1472" s="2" t="s">
        <v>33</v>
      </c>
      <c r="B1472" s="2" t="s">
        <v>8</v>
      </c>
      <c r="C1472">
        <v>9</v>
      </c>
    </row>
    <row r="1473" spans="1:3" x14ac:dyDescent="0.25">
      <c r="A1473" s="2" t="s">
        <v>33</v>
      </c>
      <c r="B1473" s="2" t="s">
        <v>9</v>
      </c>
      <c r="C1473">
        <v>1</v>
      </c>
    </row>
    <row r="1474" spans="1:3" x14ac:dyDescent="0.25">
      <c r="A1474" s="2" t="s">
        <v>33</v>
      </c>
      <c r="B1474" s="2" t="s">
        <v>10</v>
      </c>
      <c r="C1474">
        <v>7</v>
      </c>
    </row>
    <row r="1475" spans="1:3" x14ac:dyDescent="0.25">
      <c r="A1475" s="2" t="s">
        <v>33</v>
      </c>
      <c r="B1475" s="2" t="s">
        <v>11</v>
      </c>
      <c r="C1475">
        <v>0</v>
      </c>
    </row>
    <row r="1476" spans="1:3" x14ac:dyDescent="0.25">
      <c r="A1476" s="2" t="s">
        <v>33</v>
      </c>
      <c r="B1476" s="2" t="s">
        <v>12</v>
      </c>
      <c r="C1476">
        <v>3</v>
      </c>
    </row>
    <row r="1477" spans="1:3" x14ac:dyDescent="0.25">
      <c r="A1477" s="2" t="s">
        <v>33</v>
      </c>
      <c r="B1477" s="2" t="s">
        <v>90</v>
      </c>
      <c r="C1477">
        <v>2</v>
      </c>
    </row>
    <row r="1478" spans="1:3" x14ac:dyDescent="0.25">
      <c r="A1478" s="2" t="s">
        <v>27</v>
      </c>
      <c r="B1478" s="2" t="s">
        <v>8</v>
      </c>
      <c r="C1478">
        <v>145</v>
      </c>
    </row>
    <row r="1479" spans="1:3" x14ac:dyDescent="0.25">
      <c r="A1479" s="2" t="s">
        <v>27</v>
      </c>
      <c r="B1479" s="2" t="s">
        <v>9</v>
      </c>
      <c r="C1479">
        <v>1</v>
      </c>
    </row>
    <row r="1480" spans="1:3" x14ac:dyDescent="0.25">
      <c r="A1480" s="2" t="s">
        <v>27</v>
      </c>
      <c r="B1480" s="2" t="s">
        <v>10</v>
      </c>
      <c r="C1480">
        <v>33</v>
      </c>
    </row>
    <row r="1481" spans="1:3" x14ac:dyDescent="0.25">
      <c r="A1481" s="2" t="s">
        <v>27</v>
      </c>
      <c r="B1481" s="2" t="s">
        <v>11</v>
      </c>
      <c r="C1481">
        <v>2</v>
      </c>
    </row>
    <row r="1482" spans="1:3" x14ac:dyDescent="0.25">
      <c r="A1482" s="2" t="s">
        <v>27</v>
      </c>
      <c r="B1482" s="2" t="s">
        <v>12</v>
      </c>
      <c r="C1482">
        <v>1</v>
      </c>
    </row>
    <row r="1483" spans="1:3" x14ac:dyDescent="0.25">
      <c r="A1483" s="2" t="s">
        <v>27</v>
      </c>
      <c r="B1483" s="2" t="s">
        <v>90</v>
      </c>
      <c r="C1483">
        <v>1</v>
      </c>
    </row>
    <row r="1484" spans="1:3" x14ac:dyDescent="0.25">
      <c r="A1484" s="2" t="s">
        <v>29</v>
      </c>
      <c r="B1484" s="2" t="s">
        <v>8</v>
      </c>
      <c r="C1484">
        <v>200</v>
      </c>
    </row>
    <row r="1485" spans="1:3" x14ac:dyDescent="0.25">
      <c r="A1485" s="2" t="s">
        <v>29</v>
      </c>
      <c r="B1485" s="2" t="s">
        <v>9</v>
      </c>
      <c r="C1485">
        <v>19</v>
      </c>
    </row>
    <row r="1486" spans="1:3" x14ac:dyDescent="0.25">
      <c r="A1486" s="2" t="s">
        <v>29</v>
      </c>
      <c r="B1486" s="2" t="s">
        <v>10</v>
      </c>
      <c r="C1486">
        <v>111</v>
      </c>
    </row>
    <row r="1487" spans="1:3" x14ac:dyDescent="0.25">
      <c r="A1487" s="2" t="s">
        <v>29</v>
      </c>
      <c r="B1487" s="2" t="s">
        <v>11</v>
      </c>
      <c r="C1487">
        <v>50</v>
      </c>
    </row>
    <row r="1488" spans="1:3" x14ac:dyDescent="0.25">
      <c r="A1488" s="2" t="s">
        <v>29</v>
      </c>
      <c r="B1488" s="2" t="s">
        <v>12</v>
      </c>
      <c r="C1488">
        <v>15</v>
      </c>
    </row>
    <row r="1489" spans="1:3" x14ac:dyDescent="0.25">
      <c r="A1489" s="2" t="s">
        <v>29</v>
      </c>
      <c r="B1489" s="2" t="s">
        <v>90</v>
      </c>
      <c r="C1489">
        <v>19</v>
      </c>
    </row>
    <row r="1490" spans="1:3" x14ac:dyDescent="0.25">
      <c r="A1490" s="2" t="s">
        <v>40</v>
      </c>
      <c r="B1490" s="2" t="s">
        <v>8</v>
      </c>
      <c r="C1490">
        <v>532</v>
      </c>
    </row>
    <row r="1491" spans="1:3" x14ac:dyDescent="0.25">
      <c r="A1491" s="2" t="s">
        <v>40</v>
      </c>
      <c r="B1491" s="2" t="s">
        <v>9</v>
      </c>
      <c r="C1491">
        <v>88</v>
      </c>
    </row>
    <row r="1492" spans="1:3" x14ac:dyDescent="0.25">
      <c r="A1492" s="2" t="s">
        <v>40</v>
      </c>
      <c r="B1492" s="2" t="s">
        <v>10</v>
      </c>
      <c r="C1492">
        <v>168</v>
      </c>
    </row>
    <row r="1493" spans="1:3" x14ac:dyDescent="0.25">
      <c r="A1493" s="2" t="s">
        <v>40</v>
      </c>
      <c r="B1493" s="2" t="s">
        <v>11</v>
      </c>
      <c r="C1493">
        <v>69</v>
      </c>
    </row>
    <row r="1494" spans="1:3" x14ac:dyDescent="0.25">
      <c r="A1494" s="2" t="s">
        <v>40</v>
      </c>
      <c r="B1494" s="2" t="s">
        <v>12</v>
      </c>
      <c r="C1494">
        <v>44</v>
      </c>
    </row>
    <row r="1495" spans="1:3" x14ac:dyDescent="0.25">
      <c r="A1495" s="2" t="s">
        <v>40</v>
      </c>
      <c r="B1495" s="2" t="s">
        <v>90</v>
      </c>
      <c r="C1495">
        <v>133</v>
      </c>
    </row>
    <row r="1496" spans="1:3" x14ac:dyDescent="0.25">
      <c r="A1496" s="2" t="s">
        <v>31</v>
      </c>
      <c r="B1496" s="2" t="s">
        <v>8</v>
      </c>
      <c r="C1496">
        <v>532</v>
      </c>
    </row>
    <row r="1497" spans="1:3" x14ac:dyDescent="0.25">
      <c r="A1497" s="2" t="s">
        <v>31</v>
      </c>
      <c r="B1497" s="2" t="s">
        <v>9</v>
      </c>
      <c r="C1497">
        <v>88</v>
      </c>
    </row>
    <row r="1498" spans="1:3" x14ac:dyDescent="0.25">
      <c r="A1498" s="2" t="s">
        <v>31</v>
      </c>
      <c r="B1498" s="2" t="s">
        <v>10</v>
      </c>
      <c r="C1498">
        <v>168</v>
      </c>
    </row>
    <row r="1499" spans="1:3" x14ac:dyDescent="0.25">
      <c r="A1499" s="2" t="s">
        <v>31</v>
      </c>
      <c r="B1499" s="2" t="s">
        <v>11</v>
      </c>
      <c r="C1499">
        <v>69</v>
      </c>
    </row>
    <row r="1500" spans="1:3" x14ac:dyDescent="0.25">
      <c r="A1500" s="2" t="s">
        <v>31</v>
      </c>
      <c r="B1500" s="2" t="s">
        <v>12</v>
      </c>
      <c r="C1500">
        <v>44</v>
      </c>
    </row>
    <row r="1501" spans="1:3" x14ac:dyDescent="0.25">
      <c r="A1501" s="2" t="s">
        <v>31</v>
      </c>
      <c r="B1501" s="2" t="s">
        <v>90</v>
      </c>
      <c r="C1501">
        <v>133</v>
      </c>
    </row>
    <row r="1502" spans="1:3" x14ac:dyDescent="0.25">
      <c r="A1502" s="2" t="s">
        <v>29</v>
      </c>
      <c r="B1502" s="2" t="s">
        <v>8</v>
      </c>
      <c r="C1502">
        <v>30</v>
      </c>
    </row>
    <row r="1503" spans="1:3" x14ac:dyDescent="0.25">
      <c r="A1503" s="2" t="s">
        <v>29</v>
      </c>
      <c r="B1503" s="2" t="s">
        <v>9</v>
      </c>
      <c r="C1503">
        <v>0</v>
      </c>
    </row>
    <row r="1504" spans="1:3" x14ac:dyDescent="0.25">
      <c r="A1504" s="2" t="s">
        <v>29</v>
      </c>
      <c r="B1504" s="2" t="s">
        <v>10</v>
      </c>
      <c r="C1504">
        <v>10</v>
      </c>
    </row>
    <row r="1505" spans="1:3" x14ac:dyDescent="0.25">
      <c r="A1505" s="2" t="s">
        <v>29</v>
      </c>
      <c r="B1505" s="2" t="s">
        <v>11</v>
      </c>
      <c r="C1505">
        <v>2</v>
      </c>
    </row>
    <row r="1506" spans="1:3" x14ac:dyDescent="0.25">
      <c r="A1506" s="2" t="s">
        <v>29</v>
      </c>
      <c r="B1506" s="2" t="s">
        <v>12</v>
      </c>
      <c r="C1506">
        <v>0</v>
      </c>
    </row>
    <row r="1507" spans="1:3" x14ac:dyDescent="0.25">
      <c r="A1507" s="2" t="s">
        <v>29</v>
      </c>
      <c r="B1507" s="2" t="s">
        <v>90</v>
      </c>
      <c r="C1507">
        <v>5</v>
      </c>
    </row>
    <row r="1508" spans="1:3" x14ac:dyDescent="0.25">
      <c r="A1508" s="2" t="s">
        <v>37</v>
      </c>
      <c r="B1508" s="2" t="s">
        <v>8</v>
      </c>
      <c r="C1508">
        <v>297</v>
      </c>
    </row>
    <row r="1509" spans="1:3" x14ac:dyDescent="0.25">
      <c r="A1509" s="2" t="s">
        <v>37</v>
      </c>
      <c r="B1509" s="2" t="s">
        <v>9</v>
      </c>
      <c r="C1509">
        <v>0</v>
      </c>
    </row>
    <row r="1510" spans="1:3" x14ac:dyDescent="0.25">
      <c r="A1510" s="2" t="s">
        <v>37</v>
      </c>
      <c r="B1510" s="2" t="s">
        <v>10</v>
      </c>
      <c r="C1510">
        <v>38</v>
      </c>
    </row>
    <row r="1511" spans="1:3" x14ac:dyDescent="0.25">
      <c r="A1511" s="2" t="s">
        <v>37</v>
      </c>
      <c r="B1511" s="2" t="s">
        <v>11</v>
      </c>
      <c r="C1511">
        <v>13</v>
      </c>
    </row>
    <row r="1512" spans="1:3" x14ac:dyDescent="0.25">
      <c r="A1512" s="2" t="s">
        <v>37</v>
      </c>
      <c r="B1512" s="2" t="s">
        <v>12</v>
      </c>
      <c r="C1512">
        <v>0</v>
      </c>
    </row>
    <row r="1513" spans="1:3" x14ac:dyDescent="0.25">
      <c r="A1513" s="2" t="s">
        <v>37</v>
      </c>
      <c r="B1513" s="2" t="s">
        <v>90</v>
      </c>
      <c r="C1513">
        <v>152</v>
      </c>
    </row>
    <row r="1514" spans="1:3" x14ac:dyDescent="0.25">
      <c r="A1514" s="2" t="s">
        <v>40</v>
      </c>
      <c r="B1514" s="2" t="s">
        <v>8</v>
      </c>
      <c r="C1514">
        <v>151</v>
      </c>
    </row>
    <row r="1515" spans="1:3" x14ac:dyDescent="0.25">
      <c r="A1515" s="2" t="s">
        <v>40</v>
      </c>
      <c r="B1515" s="2" t="s">
        <v>9</v>
      </c>
      <c r="C1515">
        <v>7</v>
      </c>
    </row>
    <row r="1516" spans="1:3" x14ac:dyDescent="0.25">
      <c r="A1516" s="2" t="s">
        <v>40</v>
      </c>
      <c r="B1516" s="2" t="s">
        <v>10</v>
      </c>
      <c r="C1516">
        <v>89</v>
      </c>
    </row>
    <row r="1517" spans="1:3" x14ac:dyDescent="0.25">
      <c r="A1517" s="2" t="s">
        <v>40</v>
      </c>
      <c r="B1517" s="2" t="s">
        <v>11</v>
      </c>
      <c r="C1517">
        <v>0</v>
      </c>
    </row>
    <row r="1518" spans="1:3" x14ac:dyDescent="0.25">
      <c r="A1518" s="2" t="s">
        <v>40</v>
      </c>
      <c r="B1518" s="2" t="s">
        <v>12</v>
      </c>
      <c r="C1518">
        <v>7</v>
      </c>
    </row>
    <row r="1519" spans="1:3" x14ac:dyDescent="0.25">
      <c r="A1519" s="2" t="s">
        <v>40</v>
      </c>
      <c r="B1519" s="2" t="s">
        <v>90</v>
      </c>
      <c r="C1519">
        <v>28</v>
      </c>
    </row>
    <row r="1520" spans="1:3" x14ac:dyDescent="0.25">
      <c r="A1520" s="2" t="s">
        <v>29</v>
      </c>
      <c r="B1520" s="2" t="s">
        <v>8</v>
      </c>
      <c r="C1520">
        <v>997</v>
      </c>
    </row>
    <row r="1521" spans="1:3" x14ac:dyDescent="0.25">
      <c r="A1521" s="2" t="s">
        <v>29</v>
      </c>
      <c r="B1521" s="2" t="s">
        <v>9</v>
      </c>
      <c r="C1521">
        <v>26</v>
      </c>
    </row>
    <row r="1522" spans="1:3" x14ac:dyDescent="0.25">
      <c r="A1522" s="2" t="s">
        <v>29</v>
      </c>
      <c r="B1522" s="2" t="s">
        <v>10</v>
      </c>
      <c r="C1522">
        <v>269</v>
      </c>
    </row>
    <row r="1523" spans="1:3" x14ac:dyDescent="0.25">
      <c r="A1523" s="2" t="s">
        <v>29</v>
      </c>
      <c r="B1523" s="2" t="s">
        <v>11</v>
      </c>
      <c r="C1523">
        <v>34</v>
      </c>
    </row>
    <row r="1524" spans="1:3" x14ac:dyDescent="0.25">
      <c r="A1524" s="2" t="s">
        <v>29</v>
      </c>
      <c r="B1524" s="2" t="s">
        <v>12</v>
      </c>
      <c r="C1524">
        <v>13</v>
      </c>
    </row>
    <row r="1525" spans="1:3" x14ac:dyDescent="0.25">
      <c r="A1525" s="2" t="s">
        <v>29</v>
      </c>
      <c r="B1525" s="2" t="s">
        <v>90</v>
      </c>
      <c r="C1525">
        <v>42</v>
      </c>
    </row>
    <row r="1526" spans="1:3" x14ac:dyDescent="0.25">
      <c r="A1526" s="2" t="s">
        <v>27</v>
      </c>
      <c r="B1526" s="2" t="s">
        <v>8</v>
      </c>
      <c r="C1526">
        <v>23</v>
      </c>
    </row>
    <row r="1527" spans="1:3" x14ac:dyDescent="0.25">
      <c r="A1527" s="2" t="s">
        <v>27</v>
      </c>
      <c r="B1527" s="2" t="s">
        <v>9</v>
      </c>
      <c r="C1527">
        <v>1</v>
      </c>
    </row>
    <row r="1528" spans="1:3" x14ac:dyDescent="0.25">
      <c r="A1528" s="2" t="s">
        <v>27</v>
      </c>
      <c r="B1528" s="2" t="s">
        <v>10</v>
      </c>
      <c r="C1528">
        <v>13</v>
      </c>
    </row>
    <row r="1529" spans="1:3" x14ac:dyDescent="0.25">
      <c r="A1529" s="2" t="s">
        <v>27</v>
      </c>
      <c r="B1529" s="2" t="s">
        <v>11</v>
      </c>
      <c r="C1529">
        <v>2</v>
      </c>
    </row>
    <row r="1530" spans="1:3" x14ac:dyDescent="0.25">
      <c r="A1530" s="2" t="s">
        <v>27</v>
      </c>
      <c r="B1530" s="2" t="s">
        <v>12</v>
      </c>
      <c r="C1530">
        <v>2</v>
      </c>
    </row>
    <row r="1531" spans="1:3" x14ac:dyDescent="0.25">
      <c r="A1531" s="2" t="s">
        <v>27</v>
      </c>
      <c r="B1531" s="2" t="s">
        <v>90</v>
      </c>
      <c r="C1531">
        <v>18</v>
      </c>
    </row>
    <row r="1532" spans="1:3" x14ac:dyDescent="0.25">
      <c r="A1532" s="2" t="s">
        <v>33</v>
      </c>
      <c r="B1532" s="2" t="s">
        <v>8</v>
      </c>
      <c r="C1532">
        <v>23</v>
      </c>
    </row>
    <row r="1533" spans="1:3" x14ac:dyDescent="0.25">
      <c r="A1533" s="2" t="s">
        <v>33</v>
      </c>
      <c r="B1533" s="2" t="s">
        <v>9</v>
      </c>
      <c r="C1533">
        <v>1</v>
      </c>
    </row>
    <row r="1534" spans="1:3" x14ac:dyDescent="0.25">
      <c r="A1534" s="2" t="s">
        <v>33</v>
      </c>
      <c r="B1534" s="2" t="s">
        <v>10</v>
      </c>
      <c r="C1534">
        <v>13</v>
      </c>
    </row>
    <row r="1535" spans="1:3" x14ac:dyDescent="0.25">
      <c r="A1535" s="2" t="s">
        <v>33</v>
      </c>
      <c r="B1535" s="2" t="s">
        <v>11</v>
      </c>
      <c r="C1535">
        <v>2</v>
      </c>
    </row>
    <row r="1536" spans="1:3" x14ac:dyDescent="0.25">
      <c r="A1536" s="2" t="s">
        <v>33</v>
      </c>
      <c r="B1536" s="2" t="s">
        <v>12</v>
      </c>
      <c r="C1536">
        <v>2</v>
      </c>
    </row>
    <row r="1537" spans="1:3" x14ac:dyDescent="0.25">
      <c r="A1537" s="2" t="s">
        <v>33</v>
      </c>
      <c r="B1537" s="2" t="s">
        <v>90</v>
      </c>
      <c r="C1537">
        <v>18</v>
      </c>
    </row>
    <row r="1538" spans="1:3" x14ac:dyDescent="0.25">
      <c r="A1538" s="2" t="s">
        <v>27</v>
      </c>
      <c r="B1538" s="2" t="s">
        <v>8</v>
      </c>
      <c r="C1538">
        <v>797</v>
      </c>
    </row>
    <row r="1539" spans="1:3" x14ac:dyDescent="0.25">
      <c r="A1539" s="2" t="s">
        <v>27</v>
      </c>
      <c r="B1539" s="2" t="s">
        <v>9</v>
      </c>
      <c r="C1539">
        <v>153</v>
      </c>
    </row>
    <row r="1540" spans="1:3" x14ac:dyDescent="0.25">
      <c r="A1540" s="2" t="s">
        <v>27</v>
      </c>
      <c r="B1540" s="2" t="s">
        <v>10</v>
      </c>
      <c r="C1540">
        <v>293</v>
      </c>
    </row>
    <row r="1541" spans="1:3" x14ac:dyDescent="0.25">
      <c r="A1541" s="2" t="s">
        <v>27</v>
      </c>
      <c r="B1541" s="2" t="s">
        <v>11</v>
      </c>
      <c r="C1541">
        <v>72</v>
      </c>
    </row>
    <row r="1542" spans="1:3" x14ac:dyDescent="0.25">
      <c r="A1542" s="2" t="s">
        <v>27</v>
      </c>
      <c r="B1542" s="2" t="s">
        <v>12</v>
      </c>
      <c r="C1542">
        <v>97</v>
      </c>
    </row>
    <row r="1543" spans="1:3" x14ac:dyDescent="0.25">
      <c r="A1543" s="2" t="s">
        <v>27</v>
      </c>
      <c r="B1543" s="2" t="s">
        <v>90</v>
      </c>
      <c r="C1543">
        <v>30</v>
      </c>
    </row>
    <row r="1544" spans="1:3" x14ac:dyDescent="0.25">
      <c r="A1544" s="2" t="s">
        <v>31</v>
      </c>
      <c r="B1544" s="2" t="s">
        <v>8</v>
      </c>
      <c r="C1544">
        <v>823</v>
      </c>
    </row>
    <row r="1545" spans="1:3" x14ac:dyDescent="0.25">
      <c r="A1545" s="2" t="s">
        <v>31</v>
      </c>
      <c r="B1545" s="2" t="s">
        <v>9</v>
      </c>
      <c r="C1545">
        <v>25</v>
      </c>
    </row>
    <row r="1546" spans="1:3" x14ac:dyDescent="0.25">
      <c r="A1546" s="2" t="s">
        <v>31</v>
      </c>
      <c r="B1546" s="2" t="s">
        <v>10</v>
      </c>
      <c r="C1546">
        <v>459</v>
      </c>
    </row>
    <row r="1547" spans="1:3" x14ac:dyDescent="0.25">
      <c r="A1547" s="2" t="s">
        <v>31</v>
      </c>
      <c r="B1547" s="2" t="s">
        <v>11</v>
      </c>
      <c r="C1547">
        <v>124</v>
      </c>
    </row>
    <row r="1548" spans="1:3" x14ac:dyDescent="0.25">
      <c r="A1548" s="2" t="s">
        <v>31</v>
      </c>
      <c r="B1548" s="2" t="s">
        <v>12</v>
      </c>
      <c r="C1548">
        <v>29</v>
      </c>
    </row>
    <row r="1549" spans="1:3" x14ac:dyDescent="0.25">
      <c r="A1549" s="2" t="s">
        <v>31</v>
      </c>
      <c r="B1549" s="2" t="s">
        <v>90</v>
      </c>
      <c r="C1549">
        <v>95</v>
      </c>
    </row>
    <row r="1550" spans="1:3" x14ac:dyDescent="0.25">
      <c r="A1550" s="2" t="s">
        <v>27</v>
      </c>
      <c r="B1550" s="2" t="s">
        <v>8</v>
      </c>
      <c r="C1550">
        <v>823</v>
      </c>
    </row>
    <row r="1551" spans="1:3" x14ac:dyDescent="0.25">
      <c r="A1551" s="2" t="s">
        <v>27</v>
      </c>
      <c r="B1551" s="2" t="s">
        <v>9</v>
      </c>
      <c r="C1551">
        <v>25</v>
      </c>
    </row>
    <row r="1552" spans="1:3" x14ac:dyDescent="0.25">
      <c r="A1552" s="2" t="s">
        <v>27</v>
      </c>
      <c r="B1552" s="2" t="s">
        <v>10</v>
      </c>
      <c r="C1552">
        <v>459</v>
      </c>
    </row>
    <row r="1553" spans="1:3" x14ac:dyDescent="0.25">
      <c r="A1553" s="2" t="s">
        <v>27</v>
      </c>
      <c r="B1553" s="2" t="s">
        <v>11</v>
      </c>
      <c r="C1553">
        <v>124</v>
      </c>
    </row>
    <row r="1554" spans="1:3" x14ac:dyDescent="0.25">
      <c r="A1554" s="2" t="s">
        <v>27</v>
      </c>
      <c r="B1554" s="2" t="s">
        <v>12</v>
      </c>
      <c r="C1554">
        <v>29</v>
      </c>
    </row>
    <row r="1555" spans="1:3" x14ac:dyDescent="0.25">
      <c r="A1555" s="2" t="s">
        <v>27</v>
      </c>
      <c r="B1555" s="2" t="s">
        <v>90</v>
      </c>
      <c r="C1555">
        <v>95</v>
      </c>
    </row>
    <row r="1556" spans="1:3" x14ac:dyDescent="0.25">
      <c r="A1556" s="2" t="s">
        <v>27</v>
      </c>
      <c r="B1556" s="2" t="s">
        <v>8</v>
      </c>
      <c r="C1556">
        <v>966</v>
      </c>
    </row>
    <row r="1557" spans="1:3" x14ac:dyDescent="0.25">
      <c r="A1557" s="2" t="s">
        <v>27</v>
      </c>
      <c r="B1557" s="2" t="s">
        <v>9</v>
      </c>
      <c r="C1557">
        <v>26</v>
      </c>
    </row>
    <row r="1558" spans="1:3" x14ac:dyDescent="0.25">
      <c r="A1558" s="2" t="s">
        <v>27</v>
      </c>
      <c r="B1558" s="2" t="s">
        <v>10</v>
      </c>
      <c r="C1558">
        <v>282</v>
      </c>
    </row>
    <row r="1559" spans="1:3" x14ac:dyDescent="0.25">
      <c r="A1559" s="2" t="s">
        <v>27</v>
      </c>
      <c r="B1559" s="2" t="s">
        <v>11</v>
      </c>
      <c r="C1559">
        <v>52</v>
      </c>
    </row>
    <row r="1560" spans="1:3" x14ac:dyDescent="0.25">
      <c r="A1560" s="2" t="s">
        <v>27</v>
      </c>
      <c r="B1560" s="2" t="s">
        <v>12</v>
      </c>
      <c r="C1560">
        <v>26</v>
      </c>
    </row>
    <row r="1561" spans="1:3" x14ac:dyDescent="0.25">
      <c r="A1561" s="2" t="s">
        <v>27</v>
      </c>
      <c r="B1561" s="2" t="s">
        <v>90</v>
      </c>
      <c r="C1561">
        <v>26</v>
      </c>
    </row>
    <row r="1562" spans="1:3" x14ac:dyDescent="0.25">
      <c r="A1562" s="2" t="s">
        <v>33</v>
      </c>
      <c r="B1562" s="2" t="s">
        <v>8</v>
      </c>
      <c r="C1562">
        <v>180</v>
      </c>
    </row>
    <row r="1563" spans="1:3" x14ac:dyDescent="0.25">
      <c r="A1563" s="2" t="s">
        <v>33</v>
      </c>
      <c r="B1563" s="2" t="s">
        <v>9</v>
      </c>
      <c r="C1563">
        <v>60</v>
      </c>
    </row>
    <row r="1564" spans="1:3" x14ac:dyDescent="0.25">
      <c r="A1564" s="2" t="s">
        <v>33</v>
      </c>
      <c r="B1564" s="2" t="s">
        <v>10</v>
      </c>
      <c r="C1564">
        <v>241</v>
      </c>
    </row>
    <row r="1565" spans="1:3" x14ac:dyDescent="0.25">
      <c r="A1565" s="2" t="s">
        <v>33</v>
      </c>
      <c r="B1565" s="2" t="s">
        <v>11</v>
      </c>
      <c r="C1565">
        <v>13</v>
      </c>
    </row>
    <row r="1566" spans="1:3" x14ac:dyDescent="0.25">
      <c r="A1566" s="2" t="s">
        <v>33</v>
      </c>
      <c r="B1566" s="2" t="s">
        <v>12</v>
      </c>
      <c r="C1566">
        <v>54</v>
      </c>
    </row>
    <row r="1567" spans="1:3" x14ac:dyDescent="0.25">
      <c r="A1567" s="2" t="s">
        <v>33</v>
      </c>
      <c r="B1567" s="2" t="s">
        <v>90</v>
      </c>
      <c r="C1567">
        <v>54</v>
      </c>
    </row>
    <row r="1568" spans="1:3" x14ac:dyDescent="0.25">
      <c r="A1568" s="2" t="s">
        <v>27</v>
      </c>
      <c r="B1568" s="2" t="s">
        <v>8</v>
      </c>
      <c r="C1568">
        <v>37</v>
      </c>
    </row>
    <row r="1569" spans="1:3" x14ac:dyDescent="0.25">
      <c r="A1569" s="2" t="s">
        <v>27</v>
      </c>
      <c r="B1569" s="2" t="s">
        <v>9</v>
      </c>
      <c r="C1569">
        <v>32</v>
      </c>
    </row>
    <row r="1570" spans="1:3" x14ac:dyDescent="0.25">
      <c r="A1570" s="2" t="s">
        <v>27</v>
      </c>
      <c r="B1570" s="2" t="s">
        <v>10</v>
      </c>
      <c r="C1570">
        <v>38</v>
      </c>
    </row>
    <row r="1571" spans="1:3" x14ac:dyDescent="0.25">
      <c r="A1571" s="2" t="s">
        <v>27</v>
      </c>
      <c r="B1571" s="2" t="s">
        <v>11</v>
      </c>
      <c r="C1571">
        <v>11</v>
      </c>
    </row>
    <row r="1572" spans="1:3" x14ac:dyDescent="0.25">
      <c r="A1572" s="2" t="s">
        <v>27</v>
      </c>
      <c r="B1572" s="2" t="s">
        <v>12</v>
      </c>
      <c r="C1572">
        <v>3</v>
      </c>
    </row>
    <row r="1573" spans="1:3" x14ac:dyDescent="0.25">
      <c r="A1573" s="2" t="s">
        <v>27</v>
      </c>
      <c r="B1573" s="2" t="s">
        <v>90</v>
      </c>
      <c r="C1573">
        <v>18</v>
      </c>
    </row>
    <row r="1574" spans="1:3" x14ac:dyDescent="0.25">
      <c r="A1574" s="2" t="s">
        <v>31</v>
      </c>
      <c r="B1574" s="2" t="s">
        <v>8</v>
      </c>
      <c r="C1574">
        <v>5</v>
      </c>
    </row>
    <row r="1575" spans="1:3" x14ac:dyDescent="0.25">
      <c r="A1575" s="2" t="s">
        <v>31</v>
      </c>
      <c r="B1575" s="2" t="s">
        <v>9</v>
      </c>
      <c r="C1575">
        <v>5</v>
      </c>
    </row>
    <row r="1576" spans="1:3" x14ac:dyDescent="0.25">
      <c r="A1576" s="2" t="s">
        <v>31</v>
      </c>
      <c r="B1576" s="2" t="s">
        <v>10</v>
      </c>
      <c r="C1576">
        <v>6</v>
      </c>
    </row>
    <row r="1577" spans="1:3" x14ac:dyDescent="0.25">
      <c r="A1577" s="2" t="s">
        <v>31</v>
      </c>
      <c r="B1577" s="2" t="s">
        <v>11</v>
      </c>
      <c r="C1577">
        <v>0</v>
      </c>
    </row>
    <row r="1578" spans="1:3" x14ac:dyDescent="0.25">
      <c r="A1578" s="2" t="s">
        <v>31</v>
      </c>
      <c r="B1578" s="2" t="s">
        <v>12</v>
      </c>
      <c r="C1578">
        <v>2</v>
      </c>
    </row>
    <row r="1579" spans="1:3" x14ac:dyDescent="0.25">
      <c r="A1579" s="2" t="s">
        <v>31</v>
      </c>
      <c r="B1579" s="2" t="s">
        <v>90</v>
      </c>
      <c r="C1579">
        <v>1</v>
      </c>
    </row>
    <row r="1580" spans="1:3" x14ac:dyDescent="0.25">
      <c r="A1580" s="2" t="s">
        <v>27</v>
      </c>
      <c r="B1580" s="2" t="s">
        <v>8</v>
      </c>
      <c r="C1580">
        <v>416</v>
      </c>
    </row>
    <row r="1581" spans="1:3" x14ac:dyDescent="0.25">
      <c r="A1581" s="2" t="s">
        <v>27</v>
      </c>
      <c r="B1581" s="2" t="s">
        <v>9</v>
      </c>
      <c r="C1581">
        <v>0</v>
      </c>
    </row>
    <row r="1582" spans="1:3" x14ac:dyDescent="0.25">
      <c r="A1582" s="2" t="s">
        <v>27</v>
      </c>
      <c r="B1582" s="2" t="s">
        <v>10</v>
      </c>
      <c r="C1582">
        <v>26</v>
      </c>
    </row>
    <row r="1583" spans="1:3" x14ac:dyDescent="0.25">
      <c r="A1583" s="2" t="s">
        <v>27</v>
      </c>
      <c r="B1583" s="2" t="s">
        <v>11</v>
      </c>
      <c r="C1583">
        <v>0</v>
      </c>
    </row>
    <row r="1584" spans="1:3" x14ac:dyDescent="0.25">
      <c r="A1584" s="2" t="s">
        <v>27</v>
      </c>
      <c r="B1584" s="2" t="s">
        <v>12</v>
      </c>
      <c r="C1584">
        <v>0</v>
      </c>
    </row>
    <row r="1585" spans="1:3" x14ac:dyDescent="0.25">
      <c r="A1585" s="2" t="s">
        <v>27</v>
      </c>
      <c r="B1585" s="2" t="s">
        <v>90</v>
      </c>
      <c r="C1585">
        <v>4</v>
      </c>
    </row>
    <row r="1586" spans="1:3" x14ac:dyDescent="0.25">
      <c r="A1586" s="2" t="s">
        <v>27</v>
      </c>
      <c r="B1586" s="2" t="s">
        <v>8</v>
      </c>
      <c r="C1586">
        <v>314</v>
      </c>
    </row>
    <row r="1587" spans="1:3" x14ac:dyDescent="0.25">
      <c r="A1587" s="2" t="s">
        <v>27</v>
      </c>
      <c r="B1587" s="2" t="s">
        <v>9</v>
      </c>
      <c r="C1587">
        <v>11</v>
      </c>
    </row>
    <row r="1588" spans="1:3" x14ac:dyDescent="0.25">
      <c r="A1588" s="2" t="s">
        <v>27</v>
      </c>
      <c r="B1588" s="2" t="s">
        <v>10</v>
      </c>
      <c r="C1588">
        <v>53</v>
      </c>
    </row>
    <row r="1589" spans="1:3" x14ac:dyDescent="0.25">
      <c r="A1589" s="2" t="s">
        <v>27</v>
      </c>
      <c r="B1589" s="2" t="s">
        <v>11</v>
      </c>
      <c r="C1589">
        <v>4</v>
      </c>
    </row>
    <row r="1590" spans="1:3" x14ac:dyDescent="0.25">
      <c r="A1590" s="2" t="s">
        <v>27</v>
      </c>
      <c r="B1590" s="2" t="s">
        <v>12</v>
      </c>
      <c r="C1590">
        <v>3</v>
      </c>
    </row>
    <row r="1591" spans="1:3" x14ac:dyDescent="0.25">
      <c r="A1591" s="2" t="s">
        <v>27</v>
      </c>
      <c r="B1591" s="2" t="s">
        <v>90</v>
      </c>
      <c r="C1591">
        <v>107</v>
      </c>
    </row>
    <row r="1592" spans="1:3" x14ac:dyDescent="0.25">
      <c r="A1592" s="2" t="s">
        <v>40</v>
      </c>
      <c r="B1592" s="2" t="s">
        <v>8</v>
      </c>
      <c r="C1592">
        <v>10</v>
      </c>
    </row>
    <row r="1593" spans="1:3" x14ac:dyDescent="0.25">
      <c r="A1593" s="2" t="s">
        <v>40</v>
      </c>
      <c r="B1593" s="2" t="s">
        <v>9</v>
      </c>
      <c r="C1593">
        <v>7</v>
      </c>
    </row>
    <row r="1594" spans="1:3" x14ac:dyDescent="0.25">
      <c r="A1594" s="2" t="s">
        <v>40</v>
      </c>
      <c r="B1594" s="2" t="s">
        <v>10</v>
      </c>
      <c r="C1594">
        <v>19</v>
      </c>
    </row>
    <row r="1595" spans="1:3" x14ac:dyDescent="0.25">
      <c r="A1595" s="2" t="s">
        <v>40</v>
      </c>
      <c r="B1595" s="2" t="s">
        <v>11</v>
      </c>
      <c r="C1595">
        <v>8</v>
      </c>
    </row>
    <row r="1596" spans="1:3" x14ac:dyDescent="0.25">
      <c r="A1596" s="2" t="s">
        <v>40</v>
      </c>
      <c r="B1596" s="2" t="s">
        <v>12</v>
      </c>
      <c r="C1596">
        <v>2</v>
      </c>
    </row>
    <row r="1597" spans="1:3" x14ac:dyDescent="0.25">
      <c r="A1597" s="2" t="s">
        <v>40</v>
      </c>
      <c r="B1597" s="2" t="s">
        <v>90</v>
      </c>
      <c r="C1597">
        <v>21</v>
      </c>
    </row>
    <row r="1598" spans="1:3" x14ac:dyDescent="0.25">
      <c r="A1598" s="2" t="s">
        <v>36</v>
      </c>
      <c r="B1598" s="2" t="s">
        <v>8</v>
      </c>
      <c r="C1598">
        <v>9</v>
      </c>
    </row>
    <row r="1599" spans="1:3" x14ac:dyDescent="0.25">
      <c r="A1599" s="2" t="s">
        <v>36</v>
      </c>
      <c r="B1599" s="2" t="s">
        <v>9</v>
      </c>
      <c r="C1599">
        <v>1</v>
      </c>
    </row>
    <row r="1600" spans="1:3" x14ac:dyDescent="0.25">
      <c r="A1600" s="2" t="s">
        <v>36</v>
      </c>
      <c r="B1600" s="2" t="s">
        <v>10</v>
      </c>
      <c r="C1600">
        <v>4</v>
      </c>
    </row>
    <row r="1601" spans="1:3" x14ac:dyDescent="0.25">
      <c r="A1601" s="2" t="s">
        <v>36</v>
      </c>
      <c r="B1601" s="2" t="s">
        <v>11</v>
      </c>
      <c r="C1601">
        <v>3</v>
      </c>
    </row>
    <row r="1602" spans="1:3" x14ac:dyDescent="0.25">
      <c r="A1602" s="2" t="s">
        <v>36</v>
      </c>
      <c r="B1602" s="2" t="s">
        <v>12</v>
      </c>
      <c r="C1602">
        <v>2</v>
      </c>
    </row>
    <row r="1603" spans="1:3" x14ac:dyDescent="0.25">
      <c r="A1603" s="2" t="s">
        <v>36</v>
      </c>
      <c r="B1603" s="2" t="s">
        <v>90</v>
      </c>
      <c r="C1603">
        <v>3</v>
      </c>
    </row>
    <row r="1604" spans="1:3" x14ac:dyDescent="0.25">
      <c r="A1604" s="2" t="s">
        <v>29</v>
      </c>
      <c r="B1604" s="2" t="s">
        <v>8</v>
      </c>
      <c r="C1604">
        <v>18</v>
      </c>
    </row>
    <row r="1605" spans="1:3" x14ac:dyDescent="0.25">
      <c r="A1605" s="2" t="s">
        <v>29</v>
      </c>
      <c r="B1605" s="2" t="s">
        <v>9</v>
      </c>
      <c r="C1605">
        <v>6</v>
      </c>
    </row>
    <row r="1606" spans="1:3" x14ac:dyDescent="0.25">
      <c r="A1606" s="2" t="s">
        <v>29</v>
      </c>
      <c r="B1606" s="2" t="s">
        <v>10</v>
      </c>
      <c r="C1606">
        <v>15</v>
      </c>
    </row>
    <row r="1607" spans="1:3" x14ac:dyDescent="0.25">
      <c r="A1607" s="2" t="s">
        <v>29</v>
      </c>
      <c r="B1607" s="2" t="s">
        <v>11</v>
      </c>
      <c r="C1607">
        <v>12</v>
      </c>
    </row>
    <row r="1608" spans="1:3" x14ac:dyDescent="0.25">
      <c r="A1608" s="2" t="s">
        <v>29</v>
      </c>
      <c r="B1608" s="2" t="s">
        <v>12</v>
      </c>
      <c r="C1608">
        <v>8</v>
      </c>
    </row>
    <row r="1609" spans="1:3" x14ac:dyDescent="0.25">
      <c r="A1609" s="2" t="s">
        <v>29</v>
      </c>
      <c r="B1609" s="2" t="s">
        <v>90</v>
      </c>
      <c r="C1609">
        <v>17</v>
      </c>
    </row>
    <row r="1610" spans="1:3" x14ac:dyDescent="0.25">
      <c r="A1610" s="2" t="s">
        <v>27</v>
      </c>
      <c r="B1610" s="2" t="s">
        <v>8</v>
      </c>
      <c r="C1610">
        <v>18</v>
      </c>
    </row>
    <row r="1611" spans="1:3" x14ac:dyDescent="0.25">
      <c r="A1611" s="2" t="s">
        <v>27</v>
      </c>
      <c r="B1611" s="2" t="s">
        <v>9</v>
      </c>
      <c r="C1611">
        <v>6</v>
      </c>
    </row>
    <row r="1612" spans="1:3" x14ac:dyDescent="0.25">
      <c r="A1612" s="2" t="s">
        <v>27</v>
      </c>
      <c r="B1612" s="2" t="s">
        <v>10</v>
      </c>
      <c r="C1612">
        <v>15</v>
      </c>
    </row>
    <row r="1613" spans="1:3" x14ac:dyDescent="0.25">
      <c r="A1613" s="2" t="s">
        <v>27</v>
      </c>
      <c r="B1613" s="2" t="s">
        <v>11</v>
      </c>
      <c r="C1613">
        <v>12</v>
      </c>
    </row>
    <row r="1614" spans="1:3" x14ac:dyDescent="0.25">
      <c r="A1614" s="2" t="s">
        <v>27</v>
      </c>
      <c r="B1614" s="2" t="s">
        <v>12</v>
      </c>
      <c r="C1614">
        <v>8</v>
      </c>
    </row>
    <row r="1615" spans="1:3" x14ac:dyDescent="0.25">
      <c r="A1615" s="2" t="s">
        <v>27</v>
      </c>
      <c r="B1615" s="2" t="s">
        <v>90</v>
      </c>
      <c r="C1615">
        <v>17</v>
      </c>
    </row>
    <row r="1616" spans="1:3" x14ac:dyDescent="0.25">
      <c r="A1616" s="2" t="s">
        <v>27</v>
      </c>
      <c r="B1616" s="2" t="s">
        <v>8</v>
      </c>
      <c r="C1616">
        <v>342</v>
      </c>
    </row>
    <row r="1617" spans="1:3" x14ac:dyDescent="0.25">
      <c r="A1617" s="2" t="s">
        <v>27</v>
      </c>
      <c r="B1617" s="2" t="s">
        <v>9</v>
      </c>
      <c r="C1617">
        <v>9</v>
      </c>
    </row>
    <row r="1618" spans="1:3" x14ac:dyDescent="0.25">
      <c r="A1618" s="2" t="s">
        <v>27</v>
      </c>
      <c r="B1618" s="2" t="s">
        <v>10</v>
      </c>
      <c r="C1618">
        <v>112</v>
      </c>
    </row>
    <row r="1619" spans="1:3" x14ac:dyDescent="0.25">
      <c r="A1619" s="2" t="s">
        <v>27</v>
      </c>
      <c r="B1619" s="2" t="s">
        <v>11</v>
      </c>
      <c r="C1619">
        <v>19</v>
      </c>
    </row>
    <row r="1620" spans="1:3" x14ac:dyDescent="0.25">
      <c r="A1620" s="2" t="s">
        <v>27</v>
      </c>
      <c r="B1620" s="2" t="s">
        <v>12</v>
      </c>
      <c r="C1620">
        <v>14</v>
      </c>
    </row>
    <row r="1621" spans="1:3" x14ac:dyDescent="0.25">
      <c r="A1621" s="2" t="s">
        <v>27</v>
      </c>
      <c r="B1621" s="2" t="s">
        <v>90</v>
      </c>
      <c r="C1621">
        <v>19</v>
      </c>
    </row>
    <row r="1622" spans="1:3" x14ac:dyDescent="0.25">
      <c r="A1622" s="2" t="s">
        <v>40</v>
      </c>
      <c r="B1622" s="2" t="s">
        <v>8</v>
      </c>
      <c r="C1622">
        <v>63</v>
      </c>
    </row>
    <row r="1623" spans="1:3" x14ac:dyDescent="0.25">
      <c r="A1623" s="2" t="s">
        <v>40</v>
      </c>
      <c r="B1623" s="2" t="s">
        <v>9</v>
      </c>
      <c r="C1623">
        <v>3</v>
      </c>
    </row>
    <row r="1624" spans="1:3" x14ac:dyDescent="0.25">
      <c r="A1624" s="2" t="s">
        <v>40</v>
      </c>
      <c r="B1624" s="2" t="s">
        <v>10</v>
      </c>
      <c r="C1624">
        <v>67</v>
      </c>
    </row>
    <row r="1625" spans="1:3" x14ac:dyDescent="0.25">
      <c r="A1625" s="2" t="s">
        <v>40</v>
      </c>
      <c r="B1625" s="2" t="s">
        <v>11</v>
      </c>
      <c r="C1625">
        <v>8</v>
      </c>
    </row>
    <row r="1626" spans="1:3" x14ac:dyDescent="0.25">
      <c r="A1626" s="2" t="s">
        <v>40</v>
      </c>
      <c r="B1626" s="2" t="s">
        <v>12</v>
      </c>
      <c r="C1626">
        <v>9</v>
      </c>
    </row>
    <row r="1627" spans="1:3" x14ac:dyDescent="0.25">
      <c r="A1627" s="2" t="s">
        <v>40</v>
      </c>
      <c r="B1627" s="2" t="s">
        <v>90</v>
      </c>
      <c r="C1627">
        <v>28</v>
      </c>
    </row>
    <row r="1628" spans="1:3" x14ac:dyDescent="0.25">
      <c r="A1628" s="2" t="s">
        <v>40</v>
      </c>
      <c r="B1628" s="2" t="s">
        <v>8</v>
      </c>
      <c r="C1628">
        <v>20</v>
      </c>
    </row>
    <row r="1629" spans="1:3" x14ac:dyDescent="0.25">
      <c r="A1629" s="2" t="s">
        <v>40</v>
      </c>
      <c r="B1629" s="2" t="s">
        <v>9</v>
      </c>
      <c r="C1629">
        <v>6</v>
      </c>
    </row>
    <row r="1630" spans="1:3" x14ac:dyDescent="0.25">
      <c r="A1630" s="2" t="s">
        <v>40</v>
      </c>
      <c r="B1630" s="2" t="s">
        <v>10</v>
      </c>
      <c r="C1630">
        <v>5</v>
      </c>
    </row>
    <row r="1631" spans="1:3" x14ac:dyDescent="0.25">
      <c r="A1631" s="2" t="s">
        <v>40</v>
      </c>
      <c r="B1631" s="2" t="s">
        <v>11</v>
      </c>
      <c r="C1631">
        <v>0</v>
      </c>
    </row>
    <row r="1632" spans="1:3" x14ac:dyDescent="0.25">
      <c r="A1632" s="2" t="s">
        <v>40</v>
      </c>
      <c r="B1632" s="2" t="s">
        <v>12</v>
      </c>
      <c r="C1632">
        <v>9</v>
      </c>
    </row>
    <row r="1633" spans="1:3" x14ac:dyDescent="0.25">
      <c r="A1633" s="2" t="s">
        <v>40</v>
      </c>
      <c r="B1633" s="2" t="s">
        <v>90</v>
      </c>
      <c r="C1633">
        <v>12</v>
      </c>
    </row>
    <row r="1634" spans="1:3" x14ac:dyDescent="0.25">
      <c r="A1634" s="2" t="s">
        <v>40</v>
      </c>
      <c r="B1634" s="2" t="s">
        <v>8</v>
      </c>
      <c r="C1634">
        <v>629</v>
      </c>
    </row>
    <row r="1635" spans="1:3" x14ac:dyDescent="0.25">
      <c r="A1635" s="2" t="s">
        <v>40</v>
      </c>
      <c r="B1635" s="2" t="s">
        <v>9</v>
      </c>
      <c r="C1635">
        <v>0</v>
      </c>
    </row>
    <row r="1636" spans="1:3" x14ac:dyDescent="0.25">
      <c r="A1636" s="2" t="s">
        <v>40</v>
      </c>
      <c r="B1636" s="2" t="s">
        <v>10</v>
      </c>
      <c r="C1636">
        <v>70</v>
      </c>
    </row>
    <row r="1637" spans="1:3" x14ac:dyDescent="0.25">
      <c r="A1637" s="2" t="s">
        <v>40</v>
      </c>
      <c r="B1637" s="2" t="s">
        <v>11</v>
      </c>
      <c r="C1637">
        <v>0</v>
      </c>
    </row>
    <row r="1638" spans="1:3" x14ac:dyDescent="0.25">
      <c r="A1638" s="2" t="s">
        <v>40</v>
      </c>
      <c r="B1638" s="2" t="s">
        <v>12</v>
      </c>
      <c r="C1638">
        <v>0</v>
      </c>
    </row>
    <row r="1639" spans="1:3" x14ac:dyDescent="0.25">
      <c r="A1639" s="2" t="s">
        <v>40</v>
      </c>
      <c r="B1639" s="2" t="s">
        <v>90</v>
      </c>
      <c r="C1639">
        <v>35</v>
      </c>
    </row>
    <row r="1640" spans="1:3" x14ac:dyDescent="0.25">
      <c r="A1640" s="2" t="s">
        <v>40</v>
      </c>
      <c r="B1640" s="2" t="s">
        <v>8</v>
      </c>
      <c r="C1640">
        <v>158</v>
      </c>
    </row>
    <row r="1641" spans="1:3" x14ac:dyDescent="0.25">
      <c r="A1641" s="2" t="s">
        <v>40</v>
      </c>
      <c r="B1641" s="2" t="s">
        <v>9</v>
      </c>
      <c r="C1641">
        <v>6</v>
      </c>
    </row>
    <row r="1642" spans="1:3" x14ac:dyDescent="0.25">
      <c r="A1642" s="2" t="s">
        <v>40</v>
      </c>
      <c r="B1642" s="2" t="s">
        <v>10</v>
      </c>
      <c r="C1642">
        <v>45</v>
      </c>
    </row>
    <row r="1643" spans="1:3" x14ac:dyDescent="0.25">
      <c r="A1643" s="2" t="s">
        <v>40</v>
      </c>
      <c r="B1643" s="2" t="s">
        <v>11</v>
      </c>
      <c r="C1643">
        <v>8</v>
      </c>
    </row>
    <row r="1644" spans="1:3" x14ac:dyDescent="0.25">
      <c r="A1644" s="2" t="s">
        <v>40</v>
      </c>
      <c r="B1644" s="2" t="s">
        <v>12</v>
      </c>
      <c r="C1644">
        <v>2</v>
      </c>
    </row>
    <row r="1645" spans="1:3" x14ac:dyDescent="0.25">
      <c r="A1645" s="2" t="s">
        <v>40</v>
      </c>
      <c r="B1645" s="2" t="s">
        <v>90</v>
      </c>
      <c r="C1645">
        <v>2</v>
      </c>
    </row>
    <row r="1646" spans="1:3" x14ac:dyDescent="0.25">
      <c r="A1646" s="2" t="s">
        <v>27</v>
      </c>
      <c r="B1646" s="2" t="s">
        <v>8</v>
      </c>
      <c r="C1646">
        <v>201</v>
      </c>
    </row>
    <row r="1647" spans="1:3" x14ac:dyDescent="0.25">
      <c r="A1647" s="2" t="s">
        <v>27</v>
      </c>
      <c r="B1647" s="2" t="s">
        <v>9</v>
      </c>
      <c r="C1647">
        <v>53</v>
      </c>
    </row>
    <row r="1648" spans="1:3" x14ac:dyDescent="0.25">
      <c r="A1648" s="2" t="s">
        <v>27</v>
      </c>
      <c r="B1648" s="2" t="s">
        <v>10</v>
      </c>
      <c r="C1648">
        <v>172</v>
      </c>
    </row>
    <row r="1649" spans="1:3" x14ac:dyDescent="0.25">
      <c r="A1649" s="2" t="s">
        <v>27</v>
      </c>
      <c r="B1649" s="2" t="s">
        <v>11</v>
      </c>
      <c r="C1649">
        <v>116</v>
      </c>
    </row>
    <row r="1650" spans="1:3" x14ac:dyDescent="0.25">
      <c r="A1650" s="2" t="s">
        <v>27</v>
      </c>
      <c r="B1650" s="2" t="s">
        <v>12</v>
      </c>
      <c r="C1650">
        <v>77</v>
      </c>
    </row>
    <row r="1651" spans="1:3" x14ac:dyDescent="0.25">
      <c r="A1651" s="2" t="s">
        <v>27</v>
      </c>
      <c r="B1651" s="2" t="s">
        <v>90</v>
      </c>
      <c r="C1651">
        <v>83</v>
      </c>
    </row>
    <row r="1652" spans="1:3" x14ac:dyDescent="0.25">
      <c r="A1652" s="2" t="s">
        <v>27</v>
      </c>
      <c r="B1652" s="2" t="s">
        <v>8</v>
      </c>
      <c r="C1652">
        <v>964</v>
      </c>
    </row>
    <row r="1653" spans="1:3" x14ac:dyDescent="0.25">
      <c r="A1653" s="2" t="s">
        <v>27</v>
      </c>
      <c r="B1653" s="2" t="s">
        <v>9</v>
      </c>
      <c r="C1653">
        <v>34</v>
      </c>
    </row>
    <row r="1654" spans="1:3" x14ac:dyDescent="0.25">
      <c r="A1654" s="2" t="s">
        <v>27</v>
      </c>
      <c r="B1654" s="2" t="s">
        <v>10</v>
      </c>
      <c r="C1654">
        <v>137</v>
      </c>
    </row>
    <row r="1655" spans="1:3" x14ac:dyDescent="0.25">
      <c r="A1655" s="2" t="s">
        <v>27</v>
      </c>
      <c r="B1655" s="2" t="s">
        <v>11</v>
      </c>
      <c r="C1655">
        <v>15</v>
      </c>
    </row>
    <row r="1656" spans="1:3" x14ac:dyDescent="0.25">
      <c r="A1656" s="2" t="s">
        <v>27</v>
      </c>
      <c r="B1656" s="2" t="s">
        <v>12</v>
      </c>
      <c r="C1656">
        <v>0</v>
      </c>
    </row>
    <row r="1657" spans="1:3" x14ac:dyDescent="0.25">
      <c r="A1657" s="2" t="s">
        <v>27</v>
      </c>
      <c r="B1657" s="2" t="s">
        <v>90</v>
      </c>
      <c r="C1657">
        <v>11</v>
      </c>
    </row>
    <row r="1658" spans="1:3" x14ac:dyDescent="0.25">
      <c r="A1658" s="2" t="s">
        <v>40</v>
      </c>
      <c r="B1658" s="2" t="s">
        <v>8</v>
      </c>
      <c r="C1658">
        <v>72</v>
      </c>
    </row>
    <row r="1659" spans="1:3" x14ac:dyDescent="0.25">
      <c r="A1659" s="2" t="s">
        <v>40</v>
      </c>
      <c r="B1659" s="2" t="s">
        <v>9</v>
      </c>
      <c r="C1659">
        <v>24</v>
      </c>
    </row>
    <row r="1660" spans="1:3" x14ac:dyDescent="0.25">
      <c r="A1660" s="2" t="s">
        <v>40</v>
      </c>
      <c r="B1660" s="2" t="s">
        <v>10</v>
      </c>
      <c r="C1660">
        <v>68</v>
      </c>
    </row>
    <row r="1661" spans="1:3" x14ac:dyDescent="0.25">
      <c r="A1661" s="2" t="s">
        <v>40</v>
      </c>
      <c r="B1661" s="2" t="s">
        <v>11</v>
      </c>
      <c r="C1661">
        <v>65</v>
      </c>
    </row>
    <row r="1662" spans="1:3" x14ac:dyDescent="0.25">
      <c r="A1662" s="2" t="s">
        <v>40</v>
      </c>
      <c r="B1662" s="2" t="s">
        <v>12</v>
      </c>
      <c r="C1662">
        <v>4</v>
      </c>
    </row>
    <row r="1663" spans="1:3" x14ac:dyDescent="0.25">
      <c r="A1663" s="2" t="s">
        <v>40</v>
      </c>
      <c r="B1663" s="2" t="s">
        <v>90</v>
      </c>
      <c r="C1663">
        <v>8</v>
      </c>
    </row>
    <row r="1664" spans="1:3" x14ac:dyDescent="0.25">
      <c r="A1664" s="2" t="s">
        <v>40</v>
      </c>
      <c r="B1664" s="2" t="s">
        <v>8</v>
      </c>
      <c r="C1664">
        <v>123</v>
      </c>
    </row>
    <row r="1665" spans="1:3" x14ac:dyDescent="0.25">
      <c r="A1665" s="2" t="s">
        <v>40</v>
      </c>
      <c r="B1665" s="2" t="s">
        <v>9</v>
      </c>
      <c r="C1665">
        <v>133</v>
      </c>
    </row>
    <row r="1666" spans="1:3" x14ac:dyDescent="0.25">
      <c r="A1666" s="2" t="s">
        <v>40</v>
      </c>
      <c r="B1666" s="2" t="s">
        <v>10</v>
      </c>
      <c r="C1666">
        <v>142</v>
      </c>
    </row>
    <row r="1667" spans="1:3" x14ac:dyDescent="0.25">
      <c r="A1667" s="2" t="s">
        <v>40</v>
      </c>
      <c r="B1667" s="2" t="s">
        <v>11</v>
      </c>
      <c r="C1667">
        <v>71</v>
      </c>
    </row>
    <row r="1668" spans="1:3" x14ac:dyDescent="0.25">
      <c r="A1668" s="2" t="s">
        <v>40</v>
      </c>
      <c r="B1668" s="2" t="s">
        <v>12</v>
      </c>
      <c r="C1668">
        <v>44</v>
      </c>
    </row>
    <row r="1669" spans="1:3" x14ac:dyDescent="0.25">
      <c r="A1669" s="2" t="s">
        <v>40</v>
      </c>
      <c r="B1669" s="2" t="s">
        <v>90</v>
      </c>
      <c r="C1669">
        <v>88</v>
      </c>
    </row>
    <row r="1670" spans="1:3" x14ac:dyDescent="0.25">
      <c r="A1670" s="2" t="s">
        <v>27</v>
      </c>
      <c r="B1670" s="2" t="s">
        <v>8</v>
      </c>
      <c r="C1670">
        <v>159</v>
      </c>
    </row>
    <row r="1671" spans="1:3" x14ac:dyDescent="0.25">
      <c r="A1671" s="2" t="s">
        <v>27</v>
      </c>
      <c r="B1671" s="2" t="s">
        <v>9</v>
      </c>
      <c r="C1671">
        <v>0</v>
      </c>
    </row>
    <row r="1672" spans="1:3" x14ac:dyDescent="0.25">
      <c r="A1672" s="2" t="s">
        <v>27</v>
      </c>
      <c r="B1672" s="2" t="s">
        <v>10</v>
      </c>
      <c r="C1672">
        <v>22</v>
      </c>
    </row>
    <row r="1673" spans="1:3" x14ac:dyDescent="0.25">
      <c r="A1673" s="2" t="s">
        <v>27</v>
      </c>
      <c r="B1673" s="2" t="s">
        <v>11</v>
      </c>
      <c r="C1673">
        <v>2</v>
      </c>
    </row>
    <row r="1674" spans="1:3" x14ac:dyDescent="0.25">
      <c r="A1674" s="2" t="s">
        <v>27</v>
      </c>
      <c r="B1674" s="2" t="s">
        <v>12</v>
      </c>
      <c r="C1674">
        <v>1</v>
      </c>
    </row>
    <row r="1675" spans="1:3" x14ac:dyDescent="0.25">
      <c r="A1675" s="2" t="s">
        <v>27</v>
      </c>
      <c r="B1675" s="2" t="s">
        <v>90</v>
      </c>
      <c r="C1675">
        <v>31</v>
      </c>
    </row>
    <row r="1676" spans="1:3" x14ac:dyDescent="0.25">
      <c r="A1676" s="2" t="s">
        <v>33</v>
      </c>
      <c r="B1676" s="2" t="s">
        <v>8</v>
      </c>
      <c r="C1676">
        <v>6</v>
      </c>
    </row>
    <row r="1677" spans="1:3" x14ac:dyDescent="0.25">
      <c r="A1677" s="2" t="s">
        <v>33</v>
      </c>
      <c r="B1677" s="2" t="s">
        <v>9</v>
      </c>
      <c r="C1677">
        <v>10</v>
      </c>
    </row>
    <row r="1678" spans="1:3" x14ac:dyDescent="0.25">
      <c r="A1678" s="2" t="s">
        <v>33</v>
      </c>
      <c r="B1678" s="2" t="s">
        <v>10</v>
      </c>
      <c r="C1678">
        <v>21</v>
      </c>
    </row>
    <row r="1679" spans="1:3" x14ac:dyDescent="0.25">
      <c r="A1679" s="2" t="s">
        <v>33</v>
      </c>
      <c r="B1679" s="2" t="s">
        <v>11</v>
      </c>
      <c r="C1679">
        <v>19</v>
      </c>
    </row>
    <row r="1680" spans="1:3" x14ac:dyDescent="0.25">
      <c r="A1680" s="2" t="s">
        <v>33</v>
      </c>
      <c r="B1680" s="2" t="s">
        <v>12</v>
      </c>
      <c r="C1680">
        <v>14</v>
      </c>
    </row>
    <row r="1681" spans="1:3" x14ac:dyDescent="0.25">
      <c r="A1681" s="2" t="s">
        <v>33</v>
      </c>
      <c r="B1681" s="2" t="s">
        <v>90</v>
      </c>
      <c r="C1681">
        <v>42</v>
      </c>
    </row>
    <row r="1682" spans="1:3" x14ac:dyDescent="0.25">
      <c r="A1682" s="2" t="s">
        <v>27</v>
      </c>
      <c r="B1682" s="2" t="s">
        <v>8</v>
      </c>
      <c r="C1682">
        <v>6</v>
      </c>
    </row>
    <row r="1683" spans="1:3" x14ac:dyDescent="0.25">
      <c r="A1683" s="2" t="s">
        <v>27</v>
      </c>
      <c r="B1683" s="2" t="s">
        <v>9</v>
      </c>
      <c r="C1683">
        <v>10</v>
      </c>
    </row>
    <row r="1684" spans="1:3" x14ac:dyDescent="0.25">
      <c r="A1684" s="2" t="s">
        <v>27</v>
      </c>
      <c r="B1684" s="2" t="s">
        <v>10</v>
      </c>
      <c r="C1684">
        <v>21</v>
      </c>
    </row>
    <row r="1685" spans="1:3" x14ac:dyDescent="0.25">
      <c r="A1685" s="2" t="s">
        <v>27</v>
      </c>
      <c r="B1685" s="2" t="s">
        <v>11</v>
      </c>
      <c r="C1685">
        <v>19</v>
      </c>
    </row>
    <row r="1686" spans="1:3" x14ac:dyDescent="0.25">
      <c r="A1686" s="2" t="s">
        <v>27</v>
      </c>
      <c r="B1686" s="2" t="s">
        <v>12</v>
      </c>
      <c r="C1686">
        <v>14</v>
      </c>
    </row>
    <row r="1687" spans="1:3" x14ac:dyDescent="0.25">
      <c r="A1687" s="2" t="s">
        <v>27</v>
      </c>
      <c r="B1687" s="2" t="s">
        <v>90</v>
      </c>
      <c r="C1687">
        <v>42</v>
      </c>
    </row>
    <row r="1688" spans="1:3" x14ac:dyDescent="0.25">
      <c r="A1688" s="2" t="s">
        <v>29</v>
      </c>
      <c r="B1688" s="2" t="s">
        <v>8</v>
      </c>
      <c r="C1688">
        <v>209</v>
      </c>
    </row>
    <row r="1689" spans="1:3" x14ac:dyDescent="0.25">
      <c r="A1689" s="2" t="s">
        <v>29</v>
      </c>
      <c r="B1689" s="2" t="s">
        <v>9</v>
      </c>
      <c r="C1689">
        <v>0</v>
      </c>
    </row>
    <row r="1690" spans="1:3" x14ac:dyDescent="0.25">
      <c r="A1690" s="2" t="s">
        <v>29</v>
      </c>
      <c r="B1690" s="2" t="s">
        <v>10</v>
      </c>
      <c r="C1690">
        <v>40</v>
      </c>
    </row>
    <row r="1691" spans="1:3" x14ac:dyDescent="0.25">
      <c r="A1691" s="2" t="s">
        <v>29</v>
      </c>
      <c r="B1691" s="2" t="s">
        <v>11</v>
      </c>
      <c r="C1691">
        <v>3</v>
      </c>
    </row>
    <row r="1692" spans="1:3" x14ac:dyDescent="0.25">
      <c r="A1692" s="2" t="s">
        <v>29</v>
      </c>
      <c r="B1692" s="2" t="s">
        <v>12</v>
      </c>
      <c r="C1692">
        <v>2</v>
      </c>
    </row>
    <row r="1693" spans="1:3" x14ac:dyDescent="0.25">
      <c r="A1693" s="2" t="s">
        <v>29</v>
      </c>
      <c r="B1693" s="2" t="s">
        <v>90</v>
      </c>
      <c r="C1693">
        <v>15</v>
      </c>
    </row>
    <row r="1694" spans="1:3" x14ac:dyDescent="0.25">
      <c r="A1694" s="2" t="s">
        <v>33</v>
      </c>
      <c r="B1694" s="2" t="s">
        <v>8</v>
      </c>
      <c r="C1694">
        <v>100</v>
      </c>
    </row>
    <row r="1695" spans="1:3" x14ac:dyDescent="0.25">
      <c r="A1695" s="2" t="s">
        <v>33</v>
      </c>
      <c r="B1695" s="2" t="s">
        <v>9</v>
      </c>
      <c r="C1695">
        <v>64</v>
      </c>
    </row>
    <row r="1696" spans="1:3" x14ac:dyDescent="0.25">
      <c r="A1696" s="2" t="s">
        <v>33</v>
      </c>
      <c r="B1696" s="2" t="s">
        <v>10</v>
      </c>
      <c r="C1696">
        <v>79</v>
      </c>
    </row>
    <row r="1697" spans="1:3" x14ac:dyDescent="0.25">
      <c r="A1697" s="2" t="s">
        <v>33</v>
      </c>
      <c r="B1697" s="2" t="s">
        <v>11</v>
      </c>
      <c r="C1697">
        <v>65</v>
      </c>
    </row>
    <row r="1698" spans="1:3" x14ac:dyDescent="0.25">
      <c r="A1698" s="2" t="s">
        <v>33</v>
      </c>
      <c r="B1698" s="2" t="s">
        <v>12</v>
      </c>
      <c r="C1698">
        <v>0</v>
      </c>
    </row>
    <row r="1699" spans="1:3" x14ac:dyDescent="0.25">
      <c r="A1699" s="2" t="s">
        <v>33</v>
      </c>
      <c r="B1699" s="2" t="s">
        <v>90</v>
      </c>
      <c r="C1699">
        <v>109</v>
      </c>
    </row>
    <row r="1700" spans="1:3" x14ac:dyDescent="0.25">
      <c r="A1700" s="2" t="s">
        <v>27</v>
      </c>
      <c r="B1700" s="2" t="s">
        <v>8</v>
      </c>
      <c r="C1700">
        <v>1170</v>
      </c>
    </row>
    <row r="1701" spans="1:3" x14ac:dyDescent="0.25">
      <c r="A1701" s="2" t="s">
        <v>27</v>
      </c>
      <c r="B1701" s="2" t="s">
        <v>9</v>
      </c>
      <c r="C1701">
        <v>19</v>
      </c>
    </row>
    <row r="1702" spans="1:3" x14ac:dyDescent="0.25">
      <c r="A1702" s="2" t="s">
        <v>27</v>
      </c>
      <c r="B1702" s="2" t="s">
        <v>10</v>
      </c>
      <c r="C1702">
        <v>594</v>
      </c>
    </row>
    <row r="1703" spans="1:3" x14ac:dyDescent="0.25">
      <c r="A1703" s="2" t="s">
        <v>27</v>
      </c>
      <c r="B1703" s="2" t="s">
        <v>11</v>
      </c>
      <c r="C1703">
        <v>99</v>
      </c>
    </row>
    <row r="1704" spans="1:3" x14ac:dyDescent="0.25">
      <c r="A1704" s="2" t="s">
        <v>27</v>
      </c>
      <c r="B1704" s="2" t="s">
        <v>12</v>
      </c>
      <c r="C1704">
        <v>76</v>
      </c>
    </row>
    <row r="1705" spans="1:3" x14ac:dyDescent="0.25">
      <c r="A1705" s="2" t="s">
        <v>27</v>
      </c>
      <c r="B1705" s="2" t="s">
        <v>90</v>
      </c>
      <c r="C1705">
        <v>134</v>
      </c>
    </row>
    <row r="1706" spans="1:3" x14ac:dyDescent="0.25">
      <c r="A1706" s="2" t="s">
        <v>29</v>
      </c>
      <c r="B1706" s="2" t="s">
        <v>8</v>
      </c>
      <c r="C1706">
        <v>70</v>
      </c>
    </row>
    <row r="1707" spans="1:3" x14ac:dyDescent="0.25">
      <c r="A1707" s="2" t="s">
        <v>29</v>
      </c>
      <c r="B1707" s="2" t="s">
        <v>9</v>
      </c>
      <c r="C1707">
        <v>3</v>
      </c>
    </row>
    <row r="1708" spans="1:3" x14ac:dyDescent="0.25">
      <c r="A1708" s="2" t="s">
        <v>29</v>
      </c>
      <c r="B1708" s="2" t="s">
        <v>10</v>
      </c>
      <c r="C1708">
        <v>37</v>
      </c>
    </row>
    <row r="1709" spans="1:3" x14ac:dyDescent="0.25">
      <c r="A1709" s="2" t="s">
        <v>29</v>
      </c>
      <c r="B1709" s="2" t="s">
        <v>11</v>
      </c>
      <c r="C1709">
        <v>4</v>
      </c>
    </row>
    <row r="1710" spans="1:3" x14ac:dyDescent="0.25">
      <c r="A1710" s="2" t="s">
        <v>29</v>
      </c>
      <c r="B1710" s="2" t="s">
        <v>12</v>
      </c>
      <c r="C1710">
        <v>2</v>
      </c>
    </row>
    <row r="1711" spans="1:3" x14ac:dyDescent="0.25">
      <c r="A1711" s="2" t="s">
        <v>29</v>
      </c>
      <c r="B1711" s="2" t="s">
        <v>90</v>
      </c>
      <c r="C1711">
        <v>64</v>
      </c>
    </row>
    <row r="1712" spans="1:3" x14ac:dyDescent="0.25">
      <c r="A1712" s="2" t="s">
        <v>40</v>
      </c>
      <c r="B1712" s="2" t="s">
        <v>8</v>
      </c>
      <c r="C1712">
        <v>71</v>
      </c>
    </row>
    <row r="1713" spans="1:3" x14ac:dyDescent="0.25">
      <c r="A1713" s="2" t="s">
        <v>40</v>
      </c>
      <c r="B1713" s="2" t="s">
        <v>9</v>
      </c>
      <c r="C1713">
        <v>99</v>
      </c>
    </row>
    <row r="1714" spans="1:3" x14ac:dyDescent="0.25">
      <c r="A1714" s="2" t="s">
        <v>40</v>
      </c>
      <c r="B1714" s="2" t="s">
        <v>10</v>
      </c>
      <c r="C1714">
        <v>278</v>
      </c>
    </row>
    <row r="1715" spans="1:3" x14ac:dyDescent="0.25">
      <c r="A1715" s="2" t="s">
        <v>40</v>
      </c>
      <c r="B1715" s="2" t="s">
        <v>11</v>
      </c>
      <c r="C1715">
        <v>185</v>
      </c>
    </row>
    <row r="1716" spans="1:3" x14ac:dyDescent="0.25">
      <c r="A1716" s="2" t="s">
        <v>40</v>
      </c>
      <c r="B1716" s="2" t="s">
        <v>12</v>
      </c>
      <c r="C1716">
        <v>121</v>
      </c>
    </row>
    <row r="1717" spans="1:3" x14ac:dyDescent="0.25">
      <c r="A1717" s="2" t="s">
        <v>40</v>
      </c>
      <c r="B1717" s="2" t="s">
        <v>90</v>
      </c>
      <c r="C1717">
        <v>38</v>
      </c>
    </row>
    <row r="1718" spans="1:3" x14ac:dyDescent="0.25">
      <c r="A1718" s="2" t="s">
        <v>29</v>
      </c>
      <c r="B1718" s="2" t="s">
        <v>8</v>
      </c>
      <c r="C1718">
        <v>5</v>
      </c>
    </row>
    <row r="1719" spans="1:3" x14ac:dyDescent="0.25">
      <c r="A1719" s="2" t="s">
        <v>29</v>
      </c>
      <c r="B1719" s="2" t="s">
        <v>9</v>
      </c>
      <c r="C1719">
        <v>7</v>
      </c>
    </row>
    <row r="1720" spans="1:3" x14ac:dyDescent="0.25">
      <c r="A1720" s="2" t="s">
        <v>29</v>
      </c>
      <c r="B1720" s="2" t="s">
        <v>10</v>
      </c>
      <c r="C1720">
        <v>24</v>
      </c>
    </row>
    <row r="1721" spans="1:3" x14ac:dyDescent="0.25">
      <c r="A1721" s="2" t="s">
        <v>29</v>
      </c>
      <c r="B1721" s="2" t="s">
        <v>11</v>
      </c>
      <c r="C1721">
        <v>19</v>
      </c>
    </row>
    <row r="1722" spans="1:3" x14ac:dyDescent="0.25">
      <c r="A1722" s="2" t="s">
        <v>29</v>
      </c>
      <c r="B1722" s="2" t="s">
        <v>12</v>
      </c>
      <c r="C1722">
        <v>14</v>
      </c>
    </row>
    <row r="1723" spans="1:3" x14ac:dyDescent="0.25">
      <c r="A1723" s="2" t="s">
        <v>29</v>
      </c>
      <c r="B1723" s="2" t="s">
        <v>90</v>
      </c>
      <c r="C1723">
        <v>20</v>
      </c>
    </row>
    <row r="1724" spans="1:3" x14ac:dyDescent="0.25">
      <c r="A1724" s="2" t="s">
        <v>37</v>
      </c>
      <c r="B1724" s="2" t="s">
        <v>8</v>
      </c>
      <c r="C1724">
        <v>5</v>
      </c>
    </row>
    <row r="1725" spans="1:3" x14ac:dyDescent="0.25">
      <c r="A1725" s="2" t="s">
        <v>37</v>
      </c>
      <c r="B1725" s="2" t="s">
        <v>9</v>
      </c>
      <c r="C1725">
        <v>7</v>
      </c>
    </row>
    <row r="1726" spans="1:3" x14ac:dyDescent="0.25">
      <c r="A1726" s="2" t="s">
        <v>37</v>
      </c>
      <c r="B1726" s="2" t="s">
        <v>10</v>
      </c>
      <c r="C1726">
        <v>24</v>
      </c>
    </row>
    <row r="1727" spans="1:3" x14ac:dyDescent="0.25">
      <c r="A1727" s="2" t="s">
        <v>37</v>
      </c>
      <c r="B1727" s="2" t="s">
        <v>11</v>
      </c>
      <c r="C1727">
        <v>19</v>
      </c>
    </row>
    <row r="1728" spans="1:3" x14ac:dyDescent="0.25">
      <c r="A1728" s="2" t="s">
        <v>37</v>
      </c>
      <c r="B1728" s="2" t="s">
        <v>12</v>
      </c>
      <c r="C1728">
        <v>14</v>
      </c>
    </row>
    <row r="1729" spans="1:3" x14ac:dyDescent="0.25">
      <c r="A1729" s="2" t="s">
        <v>37</v>
      </c>
      <c r="B1729" s="2" t="s">
        <v>90</v>
      </c>
      <c r="C1729">
        <v>20</v>
      </c>
    </row>
    <row r="1730" spans="1:3" x14ac:dyDescent="0.25">
      <c r="A1730" s="2" t="s">
        <v>29</v>
      </c>
      <c r="B1730" s="2" t="s">
        <v>8</v>
      </c>
      <c r="C1730">
        <v>376</v>
      </c>
    </row>
    <row r="1731" spans="1:3" x14ac:dyDescent="0.25">
      <c r="A1731" s="2" t="s">
        <v>29</v>
      </c>
      <c r="B1731" s="2" t="s">
        <v>9</v>
      </c>
      <c r="C1731">
        <v>9</v>
      </c>
    </row>
    <row r="1732" spans="1:3" x14ac:dyDescent="0.25">
      <c r="A1732" s="2" t="s">
        <v>29</v>
      </c>
      <c r="B1732" s="2" t="s">
        <v>10</v>
      </c>
      <c r="C1732">
        <v>83</v>
      </c>
    </row>
    <row r="1733" spans="1:3" x14ac:dyDescent="0.25">
      <c r="A1733" s="2" t="s">
        <v>29</v>
      </c>
      <c r="B1733" s="2" t="s">
        <v>11</v>
      </c>
      <c r="C1733">
        <v>19</v>
      </c>
    </row>
    <row r="1734" spans="1:3" x14ac:dyDescent="0.25">
      <c r="A1734" s="2" t="s">
        <v>29</v>
      </c>
      <c r="B1734" s="2" t="s">
        <v>12</v>
      </c>
      <c r="C1734">
        <v>4</v>
      </c>
    </row>
    <row r="1735" spans="1:3" x14ac:dyDescent="0.25">
      <c r="A1735" s="2" t="s">
        <v>29</v>
      </c>
      <c r="B1735" s="2" t="s">
        <v>90</v>
      </c>
      <c r="C1735">
        <v>4</v>
      </c>
    </row>
    <row r="1736" spans="1:3" x14ac:dyDescent="0.25">
      <c r="A1736" s="2" t="s">
        <v>40</v>
      </c>
      <c r="B1736" s="2" t="s">
        <v>8</v>
      </c>
      <c r="C1736">
        <v>387</v>
      </c>
    </row>
    <row r="1737" spans="1:3" x14ac:dyDescent="0.25">
      <c r="A1737" s="2" t="s">
        <v>40</v>
      </c>
      <c r="B1737" s="2" t="s">
        <v>9</v>
      </c>
      <c r="C1737">
        <v>68</v>
      </c>
    </row>
    <row r="1738" spans="1:3" x14ac:dyDescent="0.25">
      <c r="A1738" s="2" t="s">
        <v>40</v>
      </c>
      <c r="B1738" s="2" t="s">
        <v>10</v>
      </c>
      <c r="C1738">
        <v>569</v>
      </c>
    </row>
    <row r="1739" spans="1:3" x14ac:dyDescent="0.25">
      <c r="A1739" s="2" t="s">
        <v>40</v>
      </c>
      <c r="B1739" s="2" t="s">
        <v>11</v>
      </c>
      <c r="C1739">
        <v>89</v>
      </c>
    </row>
    <row r="1740" spans="1:3" x14ac:dyDescent="0.25">
      <c r="A1740" s="2" t="s">
        <v>40</v>
      </c>
      <c r="B1740" s="2" t="s">
        <v>12</v>
      </c>
      <c r="C1740">
        <v>45</v>
      </c>
    </row>
    <row r="1741" spans="1:3" x14ac:dyDescent="0.25">
      <c r="A1741" s="2" t="s">
        <v>40</v>
      </c>
      <c r="B1741" s="2" t="s">
        <v>90</v>
      </c>
      <c r="C1741">
        <v>68</v>
      </c>
    </row>
    <row r="1742" spans="1:3" x14ac:dyDescent="0.25">
      <c r="A1742" s="2" t="s">
        <v>27</v>
      </c>
      <c r="B1742" s="2" t="s">
        <v>8</v>
      </c>
      <c r="C1742">
        <v>357</v>
      </c>
    </row>
    <row r="1743" spans="1:3" x14ac:dyDescent="0.25">
      <c r="A1743" s="2" t="s">
        <v>27</v>
      </c>
      <c r="B1743" s="2" t="s">
        <v>9</v>
      </c>
      <c r="C1743">
        <v>35</v>
      </c>
    </row>
    <row r="1744" spans="1:3" x14ac:dyDescent="0.25">
      <c r="A1744" s="2" t="s">
        <v>27</v>
      </c>
      <c r="B1744" s="2" t="s">
        <v>10</v>
      </c>
      <c r="C1744">
        <v>271</v>
      </c>
    </row>
    <row r="1745" spans="1:3" x14ac:dyDescent="0.25">
      <c r="A1745" s="2" t="s">
        <v>27</v>
      </c>
      <c r="B1745" s="2" t="s">
        <v>11</v>
      </c>
      <c r="C1745">
        <v>28</v>
      </c>
    </row>
    <row r="1746" spans="1:3" x14ac:dyDescent="0.25">
      <c r="A1746" s="2" t="s">
        <v>27</v>
      </c>
      <c r="B1746" s="2" t="s">
        <v>12</v>
      </c>
      <c r="C1746">
        <v>28</v>
      </c>
    </row>
    <row r="1747" spans="1:3" x14ac:dyDescent="0.25">
      <c r="A1747" s="2" t="s">
        <v>27</v>
      </c>
      <c r="B1747" s="2" t="s">
        <v>90</v>
      </c>
      <c r="C1747">
        <v>14</v>
      </c>
    </row>
    <row r="1748" spans="1:3" x14ac:dyDescent="0.25">
      <c r="A1748" s="2" t="s">
        <v>29</v>
      </c>
      <c r="B1748" s="2" t="s">
        <v>8</v>
      </c>
      <c r="C1748">
        <v>912</v>
      </c>
    </row>
    <row r="1749" spans="1:3" x14ac:dyDescent="0.25">
      <c r="A1749" s="2" t="s">
        <v>29</v>
      </c>
      <c r="B1749" s="2" t="s">
        <v>9</v>
      </c>
      <c r="C1749">
        <v>72</v>
      </c>
    </row>
    <row r="1750" spans="1:3" x14ac:dyDescent="0.25">
      <c r="A1750" s="2" t="s">
        <v>29</v>
      </c>
      <c r="B1750" s="2" t="s">
        <v>10</v>
      </c>
      <c r="C1750">
        <v>170</v>
      </c>
    </row>
    <row r="1751" spans="1:3" x14ac:dyDescent="0.25">
      <c r="A1751" s="2" t="s">
        <v>29</v>
      </c>
      <c r="B1751" s="2" t="s">
        <v>11</v>
      </c>
      <c r="C1751">
        <v>47</v>
      </c>
    </row>
    <row r="1752" spans="1:3" x14ac:dyDescent="0.25">
      <c r="A1752" s="2" t="s">
        <v>29</v>
      </c>
      <c r="B1752" s="2" t="s">
        <v>12</v>
      </c>
      <c r="C1752">
        <v>36</v>
      </c>
    </row>
    <row r="1753" spans="1:3" x14ac:dyDescent="0.25">
      <c r="A1753" s="2" t="s">
        <v>29</v>
      </c>
      <c r="B1753" s="2" t="s">
        <v>90</v>
      </c>
      <c r="C1753">
        <v>97</v>
      </c>
    </row>
    <row r="1754" spans="1:3" x14ac:dyDescent="0.25">
      <c r="A1754" s="2" t="s">
        <v>27</v>
      </c>
      <c r="B1754" s="2" t="s">
        <v>8</v>
      </c>
      <c r="C1754">
        <v>625</v>
      </c>
    </row>
    <row r="1755" spans="1:3" x14ac:dyDescent="0.25">
      <c r="A1755" s="2" t="s">
        <v>27</v>
      </c>
      <c r="B1755" s="2" t="s">
        <v>9</v>
      </c>
      <c r="C1755">
        <v>38</v>
      </c>
    </row>
    <row r="1756" spans="1:3" x14ac:dyDescent="0.25">
      <c r="A1756" s="2" t="s">
        <v>27</v>
      </c>
      <c r="B1756" s="2" t="s">
        <v>10</v>
      </c>
      <c r="C1756">
        <v>242</v>
      </c>
    </row>
    <row r="1757" spans="1:3" x14ac:dyDescent="0.25">
      <c r="A1757" s="2" t="s">
        <v>27</v>
      </c>
      <c r="B1757" s="2" t="s">
        <v>11</v>
      </c>
      <c r="C1757">
        <v>50</v>
      </c>
    </row>
    <row r="1758" spans="1:3" x14ac:dyDescent="0.25">
      <c r="A1758" s="2" t="s">
        <v>27</v>
      </c>
      <c r="B1758" s="2" t="s">
        <v>12</v>
      </c>
      <c r="C1758">
        <v>34</v>
      </c>
    </row>
    <row r="1759" spans="1:3" x14ac:dyDescent="0.25">
      <c r="A1759" s="2" t="s">
        <v>27</v>
      </c>
      <c r="B1759" s="2" t="s">
        <v>90</v>
      </c>
      <c r="C1759">
        <v>76</v>
      </c>
    </row>
    <row r="1760" spans="1:3" x14ac:dyDescent="0.25">
      <c r="A1760" s="2" t="s">
        <v>43</v>
      </c>
      <c r="B1760" s="2" t="s">
        <v>8</v>
      </c>
      <c r="C1760">
        <v>420</v>
      </c>
    </row>
    <row r="1761" spans="1:3" x14ac:dyDescent="0.25">
      <c r="A1761" s="2" t="s">
        <v>43</v>
      </c>
      <c r="B1761" s="2" t="s">
        <v>9</v>
      </c>
      <c r="C1761">
        <v>0</v>
      </c>
    </row>
    <row r="1762" spans="1:3" x14ac:dyDescent="0.25">
      <c r="A1762" s="2" t="s">
        <v>43</v>
      </c>
      <c r="B1762" s="2" t="s">
        <v>10</v>
      </c>
      <c r="C1762">
        <v>452</v>
      </c>
    </row>
    <row r="1763" spans="1:3" x14ac:dyDescent="0.25">
      <c r="A1763" s="2" t="s">
        <v>43</v>
      </c>
      <c r="B1763" s="2" t="s">
        <v>11</v>
      </c>
      <c r="C1763">
        <v>182</v>
      </c>
    </row>
    <row r="1764" spans="1:3" x14ac:dyDescent="0.25">
      <c r="A1764" s="2" t="s">
        <v>43</v>
      </c>
      <c r="B1764" s="2" t="s">
        <v>12</v>
      </c>
      <c r="C1764">
        <v>64</v>
      </c>
    </row>
    <row r="1765" spans="1:3" x14ac:dyDescent="0.25">
      <c r="A1765" s="2" t="s">
        <v>43</v>
      </c>
      <c r="B1765" s="2" t="s">
        <v>90</v>
      </c>
      <c r="C1765">
        <v>140</v>
      </c>
    </row>
    <row r="1766" spans="1:3" x14ac:dyDescent="0.25">
      <c r="A1766" s="2" t="s">
        <v>27</v>
      </c>
      <c r="B1766" s="2" t="s">
        <v>8</v>
      </c>
      <c r="C1766">
        <v>6</v>
      </c>
    </row>
    <row r="1767" spans="1:3" x14ac:dyDescent="0.25">
      <c r="A1767" s="2" t="s">
        <v>27</v>
      </c>
      <c r="B1767" s="2" t="s">
        <v>9</v>
      </c>
      <c r="C1767">
        <v>4</v>
      </c>
    </row>
    <row r="1768" spans="1:3" x14ac:dyDescent="0.25">
      <c r="A1768" s="2" t="s">
        <v>27</v>
      </c>
      <c r="B1768" s="2" t="s">
        <v>10</v>
      </c>
      <c r="C1768">
        <v>16</v>
      </c>
    </row>
    <row r="1769" spans="1:3" x14ac:dyDescent="0.25">
      <c r="A1769" s="2" t="s">
        <v>27</v>
      </c>
      <c r="B1769" s="2" t="s">
        <v>11</v>
      </c>
      <c r="C1769">
        <v>3</v>
      </c>
    </row>
    <row r="1770" spans="1:3" x14ac:dyDescent="0.25">
      <c r="A1770" s="2" t="s">
        <v>27</v>
      </c>
      <c r="B1770" s="2" t="s">
        <v>12</v>
      </c>
      <c r="C1770">
        <v>10</v>
      </c>
    </row>
    <row r="1771" spans="1:3" x14ac:dyDescent="0.25">
      <c r="A1771" s="2" t="s">
        <v>27</v>
      </c>
      <c r="B1771" s="2" t="s">
        <v>90</v>
      </c>
      <c r="C1771">
        <v>30</v>
      </c>
    </row>
    <row r="1772" spans="1:3" x14ac:dyDescent="0.25">
      <c r="A1772" s="2" t="s">
        <v>27</v>
      </c>
      <c r="B1772" s="2" t="s">
        <v>8</v>
      </c>
      <c r="C1772">
        <v>209</v>
      </c>
    </row>
    <row r="1773" spans="1:3" x14ac:dyDescent="0.25">
      <c r="A1773" s="2" t="s">
        <v>27</v>
      </c>
      <c r="B1773" s="2" t="s">
        <v>9</v>
      </c>
      <c r="C1773">
        <v>19</v>
      </c>
    </row>
    <row r="1774" spans="1:3" x14ac:dyDescent="0.25">
      <c r="A1774" s="2" t="s">
        <v>27</v>
      </c>
      <c r="B1774" s="2" t="s">
        <v>10</v>
      </c>
      <c r="C1774">
        <v>456</v>
      </c>
    </row>
    <row r="1775" spans="1:3" x14ac:dyDescent="0.25">
      <c r="A1775" s="2" t="s">
        <v>27</v>
      </c>
      <c r="B1775" s="2" t="s">
        <v>11</v>
      </c>
      <c r="C1775">
        <v>160</v>
      </c>
    </row>
    <row r="1776" spans="1:3" x14ac:dyDescent="0.25">
      <c r="A1776" s="2" t="s">
        <v>27</v>
      </c>
      <c r="B1776" s="2" t="s">
        <v>12</v>
      </c>
      <c r="C1776">
        <v>142</v>
      </c>
    </row>
    <row r="1777" spans="1:3" x14ac:dyDescent="0.25">
      <c r="A1777" s="2" t="s">
        <v>27</v>
      </c>
      <c r="B1777" s="2" t="s">
        <v>90</v>
      </c>
      <c r="C1777">
        <v>66</v>
      </c>
    </row>
    <row r="1778" spans="1:3" x14ac:dyDescent="0.25">
      <c r="A1778" s="2" t="s">
        <v>27</v>
      </c>
      <c r="B1778" s="2" t="s">
        <v>8</v>
      </c>
      <c r="C1778">
        <v>1</v>
      </c>
    </row>
    <row r="1779" spans="1:3" x14ac:dyDescent="0.25">
      <c r="A1779" s="2" t="s">
        <v>27</v>
      </c>
      <c r="B1779" s="2" t="s">
        <v>9</v>
      </c>
      <c r="C1779">
        <v>2</v>
      </c>
    </row>
    <row r="1780" spans="1:3" x14ac:dyDescent="0.25">
      <c r="A1780" s="2" t="s">
        <v>27</v>
      </c>
      <c r="B1780" s="2" t="s">
        <v>10</v>
      </c>
      <c r="C1780">
        <v>5</v>
      </c>
    </row>
    <row r="1781" spans="1:3" x14ac:dyDescent="0.25">
      <c r="A1781" s="2" t="s">
        <v>27</v>
      </c>
      <c r="B1781" s="2" t="s">
        <v>11</v>
      </c>
      <c r="C1781">
        <v>6</v>
      </c>
    </row>
    <row r="1782" spans="1:3" x14ac:dyDescent="0.25">
      <c r="A1782" s="2" t="s">
        <v>27</v>
      </c>
      <c r="B1782" s="2" t="s">
        <v>12</v>
      </c>
      <c r="C1782">
        <v>0</v>
      </c>
    </row>
    <row r="1783" spans="1:3" x14ac:dyDescent="0.25">
      <c r="A1783" s="2" t="s">
        <v>27</v>
      </c>
      <c r="B1783" s="2" t="s">
        <v>90</v>
      </c>
      <c r="C1783">
        <v>3</v>
      </c>
    </row>
    <row r="1784" spans="1:3" x14ac:dyDescent="0.25">
      <c r="A1784" s="2" t="s">
        <v>36</v>
      </c>
      <c r="B1784" s="2" t="s">
        <v>8</v>
      </c>
      <c r="C1784">
        <v>1</v>
      </c>
    </row>
    <row r="1785" spans="1:3" x14ac:dyDescent="0.25">
      <c r="A1785" s="2" t="s">
        <v>36</v>
      </c>
      <c r="B1785" s="2" t="s">
        <v>9</v>
      </c>
      <c r="C1785">
        <v>0</v>
      </c>
    </row>
    <row r="1786" spans="1:3" x14ac:dyDescent="0.25">
      <c r="A1786" s="2" t="s">
        <v>36</v>
      </c>
      <c r="B1786" s="2" t="s">
        <v>10</v>
      </c>
      <c r="C1786">
        <v>5</v>
      </c>
    </row>
    <row r="1787" spans="1:3" x14ac:dyDescent="0.25">
      <c r="A1787" s="2" t="s">
        <v>36</v>
      </c>
      <c r="B1787" s="2" t="s">
        <v>11</v>
      </c>
      <c r="C1787">
        <v>0</v>
      </c>
    </row>
    <row r="1788" spans="1:3" x14ac:dyDescent="0.25">
      <c r="A1788" s="2" t="s">
        <v>36</v>
      </c>
      <c r="B1788" s="2" t="s">
        <v>12</v>
      </c>
      <c r="C1788">
        <v>3</v>
      </c>
    </row>
    <row r="1789" spans="1:3" x14ac:dyDescent="0.25">
      <c r="A1789" s="2" t="s">
        <v>36</v>
      </c>
      <c r="B1789" s="2" t="s">
        <v>90</v>
      </c>
      <c r="C1789">
        <v>9</v>
      </c>
    </row>
    <row r="1790" spans="1:3" x14ac:dyDescent="0.25">
      <c r="A1790" s="2" t="s">
        <v>27</v>
      </c>
      <c r="B1790" s="2" t="s">
        <v>8</v>
      </c>
      <c r="C1790">
        <v>641</v>
      </c>
    </row>
    <row r="1791" spans="1:3" x14ac:dyDescent="0.25">
      <c r="A1791" s="2" t="s">
        <v>27</v>
      </c>
      <c r="B1791" s="2" t="s">
        <v>9</v>
      </c>
      <c r="C1791">
        <v>7</v>
      </c>
    </row>
    <row r="1792" spans="1:3" x14ac:dyDescent="0.25">
      <c r="A1792" s="2" t="s">
        <v>27</v>
      </c>
      <c r="B1792" s="2" t="s">
        <v>10</v>
      </c>
      <c r="C1792">
        <v>84</v>
      </c>
    </row>
    <row r="1793" spans="1:3" x14ac:dyDescent="0.25">
      <c r="A1793" s="2" t="s">
        <v>27</v>
      </c>
      <c r="B1793" s="2" t="s">
        <v>11</v>
      </c>
      <c r="C1793">
        <v>0</v>
      </c>
    </row>
    <row r="1794" spans="1:3" x14ac:dyDescent="0.25">
      <c r="A1794" s="2" t="s">
        <v>27</v>
      </c>
      <c r="B1794" s="2" t="s">
        <v>12</v>
      </c>
      <c r="C1794">
        <v>30</v>
      </c>
    </row>
    <row r="1795" spans="1:3" x14ac:dyDescent="0.25">
      <c r="A1795" s="2" t="s">
        <v>27</v>
      </c>
      <c r="B1795" s="2" t="s">
        <v>90</v>
      </c>
      <c r="C1795">
        <v>38</v>
      </c>
    </row>
    <row r="1796" spans="1:3" x14ac:dyDescent="0.25">
      <c r="A1796" s="2" t="s">
        <v>37</v>
      </c>
      <c r="B1796" s="2" t="s">
        <v>8</v>
      </c>
      <c r="C1796">
        <v>12</v>
      </c>
    </row>
    <row r="1797" spans="1:3" x14ac:dyDescent="0.25">
      <c r="A1797" s="2" t="s">
        <v>37</v>
      </c>
      <c r="B1797" s="2" t="s">
        <v>9</v>
      </c>
      <c r="C1797">
        <v>4</v>
      </c>
    </row>
    <row r="1798" spans="1:3" x14ac:dyDescent="0.25">
      <c r="A1798" s="2" t="s">
        <v>37</v>
      </c>
      <c r="B1798" s="2" t="s">
        <v>10</v>
      </c>
      <c r="C1798">
        <v>7</v>
      </c>
    </row>
    <row r="1799" spans="1:3" x14ac:dyDescent="0.25">
      <c r="A1799" s="2" t="s">
        <v>37</v>
      </c>
      <c r="B1799" s="2" t="s">
        <v>11</v>
      </c>
      <c r="C1799">
        <v>1</v>
      </c>
    </row>
    <row r="1800" spans="1:3" x14ac:dyDescent="0.25">
      <c r="A1800" s="2" t="s">
        <v>37</v>
      </c>
      <c r="B1800" s="2" t="s">
        <v>12</v>
      </c>
      <c r="C1800">
        <v>3</v>
      </c>
    </row>
    <row r="1801" spans="1:3" x14ac:dyDescent="0.25">
      <c r="A1801" s="2" t="s">
        <v>37</v>
      </c>
      <c r="B1801" s="2" t="s">
        <v>90</v>
      </c>
      <c r="C1801">
        <v>5</v>
      </c>
    </row>
    <row r="1802" spans="1:3" x14ac:dyDescent="0.25">
      <c r="A1802" s="2" t="s">
        <v>33</v>
      </c>
      <c r="B1802" s="2" t="s">
        <v>8</v>
      </c>
      <c r="C1802">
        <v>712</v>
      </c>
    </row>
    <row r="1803" spans="1:3" x14ac:dyDescent="0.25">
      <c r="A1803" s="2" t="s">
        <v>33</v>
      </c>
      <c r="B1803" s="2" t="s">
        <v>9</v>
      </c>
      <c r="C1803">
        <v>26</v>
      </c>
    </row>
    <row r="1804" spans="1:3" x14ac:dyDescent="0.25">
      <c r="A1804" s="2" t="s">
        <v>33</v>
      </c>
      <c r="B1804" s="2" t="s">
        <v>10</v>
      </c>
      <c r="C1804">
        <v>538</v>
      </c>
    </row>
    <row r="1805" spans="1:3" x14ac:dyDescent="0.25">
      <c r="A1805" s="2" t="s">
        <v>33</v>
      </c>
      <c r="B1805" s="2" t="s">
        <v>11</v>
      </c>
      <c r="C1805">
        <v>69</v>
      </c>
    </row>
    <row r="1806" spans="1:3" x14ac:dyDescent="0.25">
      <c r="A1806" s="2" t="s">
        <v>33</v>
      </c>
      <c r="B1806" s="2" t="s">
        <v>12</v>
      </c>
      <c r="C1806">
        <v>13</v>
      </c>
    </row>
    <row r="1807" spans="1:3" x14ac:dyDescent="0.25">
      <c r="A1807" s="2" t="s">
        <v>33</v>
      </c>
      <c r="B1807" s="2" t="s">
        <v>90</v>
      </c>
      <c r="C1807">
        <v>80</v>
      </c>
    </row>
    <row r="1808" spans="1:3" x14ac:dyDescent="0.25">
      <c r="A1808" s="2" t="s">
        <v>37</v>
      </c>
      <c r="B1808" s="2" t="s">
        <v>8</v>
      </c>
      <c r="C1808">
        <v>712</v>
      </c>
    </row>
    <row r="1809" spans="1:3" x14ac:dyDescent="0.25">
      <c r="A1809" s="2" t="s">
        <v>37</v>
      </c>
      <c r="B1809" s="2" t="s">
        <v>9</v>
      </c>
      <c r="C1809">
        <v>26</v>
      </c>
    </row>
    <row r="1810" spans="1:3" x14ac:dyDescent="0.25">
      <c r="A1810" s="2" t="s">
        <v>37</v>
      </c>
      <c r="B1810" s="2" t="s">
        <v>10</v>
      </c>
      <c r="C1810">
        <v>538</v>
      </c>
    </row>
    <row r="1811" spans="1:3" x14ac:dyDescent="0.25">
      <c r="A1811" s="2" t="s">
        <v>37</v>
      </c>
      <c r="B1811" s="2" t="s">
        <v>11</v>
      </c>
      <c r="C1811">
        <v>69</v>
      </c>
    </row>
    <row r="1812" spans="1:3" x14ac:dyDescent="0.25">
      <c r="A1812" s="2" t="s">
        <v>37</v>
      </c>
      <c r="B1812" s="2" t="s">
        <v>12</v>
      </c>
      <c r="C1812">
        <v>13</v>
      </c>
    </row>
    <row r="1813" spans="1:3" x14ac:dyDescent="0.25">
      <c r="A1813" s="2" t="s">
        <v>37</v>
      </c>
      <c r="B1813" s="2" t="s">
        <v>90</v>
      </c>
      <c r="C1813">
        <v>80</v>
      </c>
    </row>
    <row r="1814" spans="1:3" x14ac:dyDescent="0.25">
      <c r="A1814" s="2" t="s">
        <v>27</v>
      </c>
      <c r="B1814" s="2" t="s">
        <v>8</v>
      </c>
      <c r="C1814">
        <v>465</v>
      </c>
    </row>
    <row r="1815" spans="1:3" x14ac:dyDescent="0.25">
      <c r="A1815" s="2" t="s">
        <v>27</v>
      </c>
      <c r="B1815" s="2" t="s">
        <v>9</v>
      </c>
      <c r="C1815">
        <v>25</v>
      </c>
    </row>
    <row r="1816" spans="1:3" x14ac:dyDescent="0.25">
      <c r="A1816" s="2" t="s">
        <v>27</v>
      </c>
      <c r="B1816" s="2" t="s">
        <v>10</v>
      </c>
      <c r="C1816">
        <v>132</v>
      </c>
    </row>
    <row r="1817" spans="1:3" x14ac:dyDescent="0.25">
      <c r="A1817" s="2" t="s">
        <v>27</v>
      </c>
      <c r="B1817" s="2" t="s">
        <v>11</v>
      </c>
      <c r="C1817">
        <v>136</v>
      </c>
    </row>
    <row r="1818" spans="1:3" x14ac:dyDescent="0.25">
      <c r="A1818" s="2" t="s">
        <v>27</v>
      </c>
      <c r="B1818" s="2" t="s">
        <v>12</v>
      </c>
      <c r="C1818">
        <v>0</v>
      </c>
    </row>
    <row r="1819" spans="1:3" x14ac:dyDescent="0.25">
      <c r="A1819" s="2" t="s">
        <v>27</v>
      </c>
      <c r="B1819" s="2" t="s">
        <v>90</v>
      </c>
      <c r="C1819">
        <v>37</v>
      </c>
    </row>
    <row r="1820" spans="1:3" x14ac:dyDescent="0.25">
      <c r="A1820" s="2" t="s">
        <v>36</v>
      </c>
      <c r="B1820" s="2" t="s">
        <v>8</v>
      </c>
      <c r="C1820">
        <v>39</v>
      </c>
    </row>
    <row r="1821" spans="1:3" x14ac:dyDescent="0.25">
      <c r="A1821" s="2" t="s">
        <v>36</v>
      </c>
      <c r="B1821" s="2" t="s">
        <v>9</v>
      </c>
      <c r="C1821">
        <v>1</v>
      </c>
    </row>
    <row r="1822" spans="1:3" x14ac:dyDescent="0.25">
      <c r="A1822" s="2" t="s">
        <v>36</v>
      </c>
      <c r="B1822" s="2" t="s">
        <v>10</v>
      </c>
      <c r="C1822">
        <v>9</v>
      </c>
    </row>
    <row r="1823" spans="1:3" x14ac:dyDescent="0.25">
      <c r="A1823" s="2" t="s">
        <v>36</v>
      </c>
      <c r="B1823" s="2" t="s">
        <v>11</v>
      </c>
      <c r="C1823">
        <v>2</v>
      </c>
    </row>
    <row r="1824" spans="1:3" x14ac:dyDescent="0.25">
      <c r="A1824" s="2" t="s">
        <v>36</v>
      </c>
      <c r="B1824" s="2" t="s">
        <v>12</v>
      </c>
      <c r="C1824">
        <v>1</v>
      </c>
    </row>
    <row r="1825" spans="1:3" x14ac:dyDescent="0.25">
      <c r="A1825" s="2" t="s">
        <v>36</v>
      </c>
      <c r="B1825" s="2" t="s">
        <v>90</v>
      </c>
      <c r="C1825">
        <v>34</v>
      </c>
    </row>
    <row r="1826" spans="1:3" x14ac:dyDescent="0.25">
      <c r="A1826" s="2" t="s">
        <v>40</v>
      </c>
      <c r="B1826" s="2" t="s">
        <v>8</v>
      </c>
      <c r="C1826">
        <v>154</v>
      </c>
    </row>
    <row r="1827" spans="1:3" x14ac:dyDescent="0.25">
      <c r="A1827" s="2" t="s">
        <v>40</v>
      </c>
      <c r="B1827" s="2" t="s">
        <v>9</v>
      </c>
      <c r="C1827">
        <v>2</v>
      </c>
    </row>
    <row r="1828" spans="1:3" x14ac:dyDescent="0.25">
      <c r="A1828" s="2" t="s">
        <v>40</v>
      </c>
      <c r="B1828" s="2" t="s">
        <v>10</v>
      </c>
      <c r="C1828">
        <v>46</v>
      </c>
    </row>
    <row r="1829" spans="1:3" x14ac:dyDescent="0.25">
      <c r="A1829" s="2" t="s">
        <v>40</v>
      </c>
      <c r="B1829" s="2" t="s">
        <v>11</v>
      </c>
      <c r="C1829">
        <v>20</v>
      </c>
    </row>
    <row r="1830" spans="1:3" x14ac:dyDescent="0.25">
      <c r="A1830" s="2" t="s">
        <v>40</v>
      </c>
      <c r="B1830" s="2" t="s">
        <v>12</v>
      </c>
      <c r="C1830">
        <v>4</v>
      </c>
    </row>
    <row r="1831" spans="1:3" x14ac:dyDescent="0.25">
      <c r="A1831" s="2" t="s">
        <v>40</v>
      </c>
      <c r="B1831" s="2" t="s">
        <v>90</v>
      </c>
      <c r="C1831">
        <v>15</v>
      </c>
    </row>
    <row r="1832" spans="1:3" x14ac:dyDescent="0.25">
      <c r="A1832" s="2" t="s">
        <v>27</v>
      </c>
      <c r="B1832" s="2" t="s">
        <v>8</v>
      </c>
      <c r="C1832">
        <v>514</v>
      </c>
    </row>
    <row r="1833" spans="1:3" x14ac:dyDescent="0.25">
      <c r="A1833" s="2" t="s">
        <v>27</v>
      </c>
      <c r="B1833" s="2" t="s">
        <v>9</v>
      </c>
      <c r="C1833">
        <v>22</v>
      </c>
    </row>
    <row r="1834" spans="1:3" x14ac:dyDescent="0.25">
      <c r="A1834" s="2" t="s">
        <v>27</v>
      </c>
      <c r="B1834" s="2" t="s">
        <v>10</v>
      </c>
      <c r="C1834">
        <v>732</v>
      </c>
    </row>
    <row r="1835" spans="1:3" x14ac:dyDescent="0.25">
      <c r="A1835" s="2" t="s">
        <v>27</v>
      </c>
      <c r="B1835" s="2" t="s">
        <v>11</v>
      </c>
      <c r="C1835">
        <v>42</v>
      </c>
    </row>
    <row r="1836" spans="1:3" x14ac:dyDescent="0.25">
      <c r="A1836" s="2" t="s">
        <v>27</v>
      </c>
      <c r="B1836" s="2" t="s">
        <v>12</v>
      </c>
      <c r="C1836">
        <v>198</v>
      </c>
    </row>
    <row r="1837" spans="1:3" x14ac:dyDescent="0.25">
      <c r="A1837" s="2" t="s">
        <v>27</v>
      </c>
      <c r="B1837" s="2" t="s">
        <v>90</v>
      </c>
      <c r="C1837">
        <v>79</v>
      </c>
    </row>
    <row r="1838" spans="1:3" x14ac:dyDescent="0.25">
      <c r="A1838" s="2" t="s">
        <v>40</v>
      </c>
      <c r="B1838" s="2" t="s">
        <v>8</v>
      </c>
      <c r="C1838">
        <v>14</v>
      </c>
    </row>
    <row r="1839" spans="1:3" x14ac:dyDescent="0.25">
      <c r="A1839" s="2" t="s">
        <v>40</v>
      </c>
      <c r="B1839" s="2" t="s">
        <v>9</v>
      </c>
      <c r="C1839">
        <v>7</v>
      </c>
    </row>
    <row r="1840" spans="1:3" x14ac:dyDescent="0.25">
      <c r="A1840" s="2" t="s">
        <v>40</v>
      </c>
      <c r="B1840" s="2" t="s">
        <v>10</v>
      </c>
      <c r="C1840">
        <v>9</v>
      </c>
    </row>
    <row r="1841" spans="1:3" x14ac:dyDescent="0.25">
      <c r="A1841" s="2" t="s">
        <v>40</v>
      </c>
      <c r="B1841" s="2" t="s">
        <v>11</v>
      </c>
      <c r="C1841">
        <v>6</v>
      </c>
    </row>
    <row r="1842" spans="1:3" x14ac:dyDescent="0.25">
      <c r="A1842" s="2" t="s">
        <v>40</v>
      </c>
      <c r="B1842" s="2" t="s">
        <v>12</v>
      </c>
      <c r="C1842">
        <v>16</v>
      </c>
    </row>
    <row r="1843" spans="1:3" x14ac:dyDescent="0.25">
      <c r="A1843" s="2" t="s">
        <v>40</v>
      </c>
      <c r="B1843" s="2" t="s">
        <v>90</v>
      </c>
      <c r="C1843">
        <v>12</v>
      </c>
    </row>
    <row r="1844" spans="1:3" x14ac:dyDescent="0.25">
      <c r="A1844" s="2" t="s">
        <v>27</v>
      </c>
      <c r="B1844" s="2" t="s">
        <v>8</v>
      </c>
      <c r="C1844">
        <v>565</v>
      </c>
    </row>
    <row r="1845" spans="1:3" x14ac:dyDescent="0.25">
      <c r="A1845" s="2" t="s">
        <v>27</v>
      </c>
      <c r="B1845" s="2" t="s">
        <v>9</v>
      </c>
      <c r="C1845">
        <v>42</v>
      </c>
    </row>
    <row r="1846" spans="1:3" x14ac:dyDescent="0.25">
      <c r="A1846" s="2" t="s">
        <v>27</v>
      </c>
      <c r="B1846" s="2" t="s">
        <v>10</v>
      </c>
      <c r="C1846">
        <v>548</v>
      </c>
    </row>
    <row r="1847" spans="1:3" x14ac:dyDescent="0.25">
      <c r="A1847" s="2" t="s">
        <v>27</v>
      </c>
      <c r="B1847" s="2" t="s">
        <v>11</v>
      </c>
      <c r="C1847">
        <v>64</v>
      </c>
    </row>
    <row r="1848" spans="1:3" x14ac:dyDescent="0.25">
      <c r="A1848" s="2" t="s">
        <v>27</v>
      </c>
      <c r="B1848" s="2" t="s">
        <v>12</v>
      </c>
      <c r="C1848">
        <v>83</v>
      </c>
    </row>
    <row r="1849" spans="1:3" x14ac:dyDescent="0.25">
      <c r="A1849" s="2" t="s">
        <v>27</v>
      </c>
      <c r="B1849" s="2" t="s">
        <v>90</v>
      </c>
      <c r="C1849">
        <v>99</v>
      </c>
    </row>
    <row r="1850" spans="1:3" x14ac:dyDescent="0.25">
      <c r="A1850" s="2" t="s">
        <v>27</v>
      </c>
      <c r="B1850" s="2" t="s">
        <v>8</v>
      </c>
      <c r="C1850">
        <v>667</v>
      </c>
    </row>
    <row r="1851" spans="1:3" x14ac:dyDescent="0.25">
      <c r="A1851" s="2" t="s">
        <v>27</v>
      </c>
      <c r="B1851" s="2" t="s">
        <v>9</v>
      </c>
      <c r="C1851">
        <v>50</v>
      </c>
    </row>
    <row r="1852" spans="1:3" x14ac:dyDescent="0.25">
      <c r="A1852" s="2" t="s">
        <v>27</v>
      </c>
      <c r="B1852" s="2" t="s">
        <v>10</v>
      </c>
      <c r="C1852">
        <v>850</v>
      </c>
    </row>
    <row r="1853" spans="1:3" x14ac:dyDescent="0.25">
      <c r="A1853" s="2" t="s">
        <v>27</v>
      </c>
      <c r="B1853" s="2" t="s">
        <v>11</v>
      </c>
      <c r="C1853">
        <v>21</v>
      </c>
    </row>
    <row r="1854" spans="1:3" x14ac:dyDescent="0.25">
      <c r="A1854" s="2" t="s">
        <v>27</v>
      </c>
      <c r="B1854" s="2" t="s">
        <v>12</v>
      </c>
      <c r="C1854">
        <v>83</v>
      </c>
    </row>
    <row r="1855" spans="1:3" x14ac:dyDescent="0.25">
      <c r="A1855" s="2" t="s">
        <v>27</v>
      </c>
      <c r="B1855" s="2" t="s">
        <v>90</v>
      </c>
      <c r="C1855">
        <v>83</v>
      </c>
    </row>
    <row r="1856" spans="1:3" x14ac:dyDescent="0.25">
      <c r="A1856" s="2" t="s">
        <v>27</v>
      </c>
      <c r="B1856" s="2" t="s">
        <v>8</v>
      </c>
      <c r="C1856">
        <v>53</v>
      </c>
    </row>
    <row r="1857" spans="1:3" x14ac:dyDescent="0.25">
      <c r="A1857" s="2" t="s">
        <v>27</v>
      </c>
      <c r="B1857" s="2" t="s">
        <v>9</v>
      </c>
      <c r="C1857">
        <v>0</v>
      </c>
    </row>
    <row r="1858" spans="1:3" x14ac:dyDescent="0.25">
      <c r="A1858" s="2" t="s">
        <v>27</v>
      </c>
      <c r="B1858" s="2" t="s">
        <v>10</v>
      </c>
      <c r="C1858">
        <v>8</v>
      </c>
    </row>
    <row r="1859" spans="1:3" x14ac:dyDescent="0.25">
      <c r="A1859" s="2" t="s">
        <v>27</v>
      </c>
      <c r="B1859" s="2" t="s">
        <v>11</v>
      </c>
      <c r="C1859">
        <v>0</v>
      </c>
    </row>
    <row r="1860" spans="1:3" x14ac:dyDescent="0.25">
      <c r="A1860" s="2" t="s">
        <v>27</v>
      </c>
      <c r="B1860" s="2" t="s">
        <v>12</v>
      </c>
      <c r="C1860">
        <v>0</v>
      </c>
    </row>
    <row r="1861" spans="1:3" x14ac:dyDescent="0.25">
      <c r="A1861" s="2" t="s">
        <v>27</v>
      </c>
      <c r="B1861" s="2" t="s">
        <v>90</v>
      </c>
      <c r="C1861">
        <v>2</v>
      </c>
    </row>
    <row r="1862" spans="1:3" x14ac:dyDescent="0.25">
      <c r="A1862" s="2" t="s">
        <v>27</v>
      </c>
      <c r="B1862" s="2" t="s">
        <v>8</v>
      </c>
      <c r="C1862">
        <v>66</v>
      </c>
    </row>
    <row r="1863" spans="1:3" x14ac:dyDescent="0.25">
      <c r="A1863" s="2" t="s">
        <v>27</v>
      </c>
      <c r="B1863" s="2" t="s">
        <v>9</v>
      </c>
      <c r="C1863">
        <v>2</v>
      </c>
    </row>
    <row r="1864" spans="1:3" x14ac:dyDescent="0.25">
      <c r="A1864" s="2" t="s">
        <v>27</v>
      </c>
      <c r="B1864" s="2" t="s">
        <v>10</v>
      </c>
      <c r="C1864">
        <v>40</v>
      </c>
    </row>
    <row r="1865" spans="1:3" x14ac:dyDescent="0.25">
      <c r="A1865" s="2" t="s">
        <v>27</v>
      </c>
      <c r="B1865" s="2" t="s">
        <v>11</v>
      </c>
      <c r="C1865">
        <v>4</v>
      </c>
    </row>
    <row r="1866" spans="1:3" x14ac:dyDescent="0.25">
      <c r="A1866" s="2" t="s">
        <v>27</v>
      </c>
      <c r="B1866" s="2" t="s">
        <v>12</v>
      </c>
      <c r="C1866">
        <v>3</v>
      </c>
    </row>
    <row r="1867" spans="1:3" x14ac:dyDescent="0.25">
      <c r="A1867" s="2" t="s">
        <v>27</v>
      </c>
      <c r="B1867" s="2" t="s">
        <v>90</v>
      </c>
      <c r="C1867">
        <v>14</v>
      </c>
    </row>
    <row r="1868" spans="1:3" x14ac:dyDescent="0.25">
      <c r="A1868" s="2" t="s">
        <v>29</v>
      </c>
      <c r="B1868" s="2" t="s">
        <v>8</v>
      </c>
      <c r="C1868">
        <v>4</v>
      </c>
    </row>
    <row r="1869" spans="1:3" x14ac:dyDescent="0.25">
      <c r="A1869" s="2" t="s">
        <v>29</v>
      </c>
      <c r="B1869" s="2" t="s">
        <v>9</v>
      </c>
      <c r="C1869">
        <v>24</v>
      </c>
    </row>
    <row r="1870" spans="1:3" x14ac:dyDescent="0.25">
      <c r="A1870" s="2" t="s">
        <v>29</v>
      </c>
      <c r="B1870" s="2" t="s">
        <v>10</v>
      </c>
      <c r="C1870">
        <v>11</v>
      </c>
    </row>
    <row r="1871" spans="1:3" x14ac:dyDescent="0.25">
      <c r="A1871" s="2" t="s">
        <v>29</v>
      </c>
      <c r="B1871" s="2" t="s">
        <v>11</v>
      </c>
      <c r="C1871">
        <v>16</v>
      </c>
    </row>
    <row r="1872" spans="1:3" x14ac:dyDescent="0.25">
      <c r="A1872" s="2" t="s">
        <v>29</v>
      </c>
      <c r="B1872" s="2" t="s">
        <v>12</v>
      </c>
      <c r="C1872">
        <v>1</v>
      </c>
    </row>
    <row r="1873" spans="1:3" x14ac:dyDescent="0.25">
      <c r="A1873" s="2" t="s">
        <v>29</v>
      </c>
      <c r="B1873" s="2" t="s">
        <v>90</v>
      </c>
      <c r="C1873">
        <v>25</v>
      </c>
    </row>
    <row r="1874" spans="1:3" x14ac:dyDescent="0.25">
      <c r="A1874" s="2" t="s">
        <v>29</v>
      </c>
      <c r="B1874" s="2" t="s">
        <v>8</v>
      </c>
      <c r="C1874">
        <v>34</v>
      </c>
    </row>
    <row r="1875" spans="1:3" x14ac:dyDescent="0.25">
      <c r="A1875" s="2" t="s">
        <v>29</v>
      </c>
      <c r="B1875" s="2" t="s">
        <v>9</v>
      </c>
      <c r="C1875">
        <v>3</v>
      </c>
    </row>
    <row r="1876" spans="1:3" x14ac:dyDescent="0.25">
      <c r="A1876" s="2" t="s">
        <v>29</v>
      </c>
      <c r="B1876" s="2" t="s">
        <v>10</v>
      </c>
      <c r="C1876">
        <v>29</v>
      </c>
    </row>
    <row r="1877" spans="1:3" x14ac:dyDescent="0.25">
      <c r="A1877" s="2" t="s">
        <v>29</v>
      </c>
      <c r="B1877" s="2" t="s">
        <v>11</v>
      </c>
      <c r="C1877">
        <v>0</v>
      </c>
    </row>
    <row r="1878" spans="1:3" x14ac:dyDescent="0.25">
      <c r="A1878" s="2" t="s">
        <v>29</v>
      </c>
      <c r="B1878" s="2" t="s">
        <v>12</v>
      </c>
      <c r="C1878">
        <v>4</v>
      </c>
    </row>
    <row r="1879" spans="1:3" x14ac:dyDescent="0.25">
      <c r="A1879" s="2" t="s">
        <v>29</v>
      </c>
      <c r="B1879" s="2" t="s">
        <v>90</v>
      </c>
      <c r="C1879">
        <v>10</v>
      </c>
    </row>
    <row r="1880" spans="1:3" x14ac:dyDescent="0.25">
      <c r="A1880" s="2" t="s">
        <v>27</v>
      </c>
      <c r="B1880" s="2" t="s">
        <v>8</v>
      </c>
      <c r="C1880">
        <v>129</v>
      </c>
    </row>
    <row r="1881" spans="1:3" x14ac:dyDescent="0.25">
      <c r="A1881" s="2" t="s">
        <v>27</v>
      </c>
      <c r="B1881" s="2" t="s">
        <v>9</v>
      </c>
      <c r="C1881">
        <v>129</v>
      </c>
    </row>
    <row r="1882" spans="1:3" x14ac:dyDescent="0.25">
      <c r="A1882" s="2" t="s">
        <v>27</v>
      </c>
      <c r="B1882" s="2" t="s">
        <v>10</v>
      </c>
      <c r="C1882">
        <v>259</v>
      </c>
    </row>
    <row r="1883" spans="1:3" x14ac:dyDescent="0.25">
      <c r="A1883" s="2" t="s">
        <v>27</v>
      </c>
      <c r="B1883" s="2" t="s">
        <v>11</v>
      </c>
      <c r="C1883">
        <v>168</v>
      </c>
    </row>
    <row r="1884" spans="1:3" x14ac:dyDescent="0.25">
      <c r="A1884" s="2" t="s">
        <v>27</v>
      </c>
      <c r="B1884" s="2" t="s">
        <v>12</v>
      </c>
      <c r="C1884">
        <v>121</v>
      </c>
    </row>
    <row r="1885" spans="1:3" x14ac:dyDescent="0.25">
      <c r="A1885" s="2" t="s">
        <v>27</v>
      </c>
      <c r="B1885" s="2" t="s">
        <v>90</v>
      </c>
      <c r="C1885">
        <v>83</v>
      </c>
    </row>
    <row r="1886" spans="1:3" x14ac:dyDescent="0.25">
      <c r="A1886" s="2" t="s">
        <v>27</v>
      </c>
      <c r="B1886" s="2" t="s">
        <v>8</v>
      </c>
      <c r="C1886">
        <v>129</v>
      </c>
    </row>
    <row r="1887" spans="1:3" x14ac:dyDescent="0.25">
      <c r="A1887" s="2" t="s">
        <v>27</v>
      </c>
      <c r="B1887" s="2" t="s">
        <v>9</v>
      </c>
      <c r="C1887">
        <v>129</v>
      </c>
    </row>
    <row r="1888" spans="1:3" x14ac:dyDescent="0.25">
      <c r="A1888" s="2" t="s">
        <v>27</v>
      </c>
      <c r="B1888" s="2" t="s">
        <v>10</v>
      </c>
      <c r="C1888">
        <v>259</v>
      </c>
    </row>
    <row r="1889" spans="1:3" x14ac:dyDescent="0.25">
      <c r="A1889" s="2" t="s">
        <v>27</v>
      </c>
      <c r="B1889" s="2" t="s">
        <v>11</v>
      </c>
      <c r="C1889">
        <v>168</v>
      </c>
    </row>
    <row r="1890" spans="1:3" x14ac:dyDescent="0.25">
      <c r="A1890" s="2" t="s">
        <v>27</v>
      </c>
      <c r="B1890" s="2" t="s">
        <v>12</v>
      </c>
      <c r="C1890">
        <v>121</v>
      </c>
    </row>
    <row r="1891" spans="1:3" x14ac:dyDescent="0.25">
      <c r="A1891" s="2" t="s">
        <v>27</v>
      </c>
      <c r="B1891" s="2" t="s">
        <v>90</v>
      </c>
      <c r="C1891">
        <v>83</v>
      </c>
    </row>
    <row r="1892" spans="1:3" x14ac:dyDescent="0.25">
      <c r="A1892" s="2" t="s">
        <v>27</v>
      </c>
      <c r="B1892" s="2" t="s">
        <v>8</v>
      </c>
      <c r="C1892">
        <v>185</v>
      </c>
    </row>
    <row r="1893" spans="1:3" x14ac:dyDescent="0.25">
      <c r="A1893" s="2" t="s">
        <v>27</v>
      </c>
      <c r="B1893" s="2" t="s">
        <v>9</v>
      </c>
      <c r="C1893">
        <v>0</v>
      </c>
    </row>
    <row r="1894" spans="1:3" x14ac:dyDescent="0.25">
      <c r="A1894" s="2" t="s">
        <v>27</v>
      </c>
      <c r="B1894" s="2" t="s">
        <v>10</v>
      </c>
      <c r="C1894">
        <v>28</v>
      </c>
    </row>
    <row r="1895" spans="1:3" x14ac:dyDescent="0.25">
      <c r="A1895" s="2" t="s">
        <v>27</v>
      </c>
      <c r="B1895" s="2" t="s">
        <v>11</v>
      </c>
      <c r="C1895">
        <v>3</v>
      </c>
    </row>
    <row r="1896" spans="1:3" x14ac:dyDescent="0.25">
      <c r="A1896" s="2" t="s">
        <v>27</v>
      </c>
      <c r="B1896" s="2" t="s">
        <v>12</v>
      </c>
      <c r="C1896">
        <v>2</v>
      </c>
    </row>
    <row r="1897" spans="1:3" x14ac:dyDescent="0.25">
      <c r="A1897" s="2" t="s">
        <v>27</v>
      </c>
      <c r="B1897" s="2" t="s">
        <v>90</v>
      </c>
      <c r="C1897">
        <v>17</v>
      </c>
    </row>
    <row r="1898" spans="1:3" x14ac:dyDescent="0.25">
      <c r="A1898" s="2" t="s">
        <v>40</v>
      </c>
      <c r="B1898" s="2" t="s">
        <v>8</v>
      </c>
      <c r="C1898">
        <v>1023</v>
      </c>
    </row>
    <row r="1899" spans="1:3" x14ac:dyDescent="0.25">
      <c r="A1899" s="2" t="s">
        <v>40</v>
      </c>
      <c r="B1899" s="2" t="s">
        <v>9</v>
      </c>
      <c r="C1899">
        <v>93</v>
      </c>
    </row>
    <row r="1900" spans="1:3" x14ac:dyDescent="0.25">
      <c r="A1900" s="2" t="s">
        <v>40</v>
      </c>
      <c r="B1900" s="2" t="s">
        <v>10</v>
      </c>
      <c r="C1900">
        <v>651</v>
      </c>
    </row>
    <row r="1901" spans="1:3" x14ac:dyDescent="0.25">
      <c r="A1901" s="2" t="s">
        <v>40</v>
      </c>
      <c r="B1901" s="2" t="s">
        <v>11</v>
      </c>
      <c r="C1901">
        <v>49</v>
      </c>
    </row>
    <row r="1902" spans="1:3" x14ac:dyDescent="0.25">
      <c r="A1902" s="2" t="s">
        <v>40</v>
      </c>
      <c r="B1902" s="2" t="s">
        <v>12</v>
      </c>
      <c r="C1902">
        <v>55</v>
      </c>
    </row>
    <row r="1903" spans="1:3" x14ac:dyDescent="0.25">
      <c r="A1903" s="2" t="s">
        <v>40</v>
      </c>
      <c r="B1903" s="2" t="s">
        <v>90</v>
      </c>
      <c r="C1903">
        <v>37</v>
      </c>
    </row>
    <row r="1904" spans="1:3" x14ac:dyDescent="0.25">
      <c r="A1904" s="2" t="s">
        <v>27</v>
      </c>
      <c r="B1904" s="2" t="s">
        <v>8</v>
      </c>
      <c r="C1904">
        <v>338</v>
      </c>
    </row>
    <row r="1905" spans="1:3" x14ac:dyDescent="0.25">
      <c r="A1905" s="2" t="s">
        <v>27</v>
      </c>
      <c r="B1905" s="2" t="s">
        <v>9</v>
      </c>
      <c r="C1905">
        <v>4</v>
      </c>
    </row>
    <row r="1906" spans="1:3" x14ac:dyDescent="0.25">
      <c r="A1906" s="2" t="s">
        <v>27</v>
      </c>
      <c r="B1906" s="2" t="s">
        <v>10</v>
      </c>
      <c r="C1906">
        <v>89</v>
      </c>
    </row>
    <row r="1907" spans="1:3" x14ac:dyDescent="0.25">
      <c r="A1907" s="2" t="s">
        <v>27</v>
      </c>
      <c r="B1907" s="2" t="s">
        <v>11</v>
      </c>
      <c r="C1907">
        <v>11</v>
      </c>
    </row>
    <row r="1908" spans="1:3" x14ac:dyDescent="0.25">
      <c r="A1908" s="2" t="s">
        <v>27</v>
      </c>
      <c r="B1908" s="2" t="s">
        <v>12</v>
      </c>
      <c r="C1908">
        <v>8</v>
      </c>
    </row>
    <row r="1909" spans="1:3" x14ac:dyDescent="0.25">
      <c r="A1909" s="2" t="s">
        <v>27</v>
      </c>
      <c r="B1909" s="2" t="s">
        <v>90</v>
      </c>
      <c r="C1909">
        <v>13</v>
      </c>
    </row>
    <row r="1910" spans="1:3" x14ac:dyDescent="0.25">
      <c r="A1910" s="2" t="s">
        <v>29</v>
      </c>
      <c r="B1910" s="2" t="s">
        <v>8</v>
      </c>
      <c r="C1910">
        <v>1</v>
      </c>
    </row>
    <row r="1911" spans="1:3" x14ac:dyDescent="0.25">
      <c r="A1911" s="2" t="s">
        <v>29</v>
      </c>
      <c r="B1911" s="2" t="s">
        <v>9</v>
      </c>
      <c r="C1911">
        <v>3</v>
      </c>
    </row>
    <row r="1912" spans="1:3" x14ac:dyDescent="0.25">
      <c r="A1912" s="2" t="s">
        <v>29</v>
      </c>
      <c r="B1912" s="2" t="s">
        <v>10</v>
      </c>
      <c r="C1912">
        <v>3</v>
      </c>
    </row>
    <row r="1913" spans="1:3" x14ac:dyDescent="0.25">
      <c r="A1913" s="2" t="s">
        <v>29</v>
      </c>
      <c r="B1913" s="2" t="s">
        <v>11</v>
      </c>
      <c r="C1913">
        <v>8</v>
      </c>
    </row>
    <row r="1914" spans="1:3" x14ac:dyDescent="0.25">
      <c r="A1914" s="2" t="s">
        <v>29</v>
      </c>
      <c r="B1914" s="2" t="s">
        <v>12</v>
      </c>
      <c r="C1914">
        <v>1</v>
      </c>
    </row>
    <row r="1915" spans="1:3" x14ac:dyDescent="0.25">
      <c r="A1915" s="2" t="s">
        <v>29</v>
      </c>
      <c r="B1915" s="2" t="s">
        <v>90</v>
      </c>
      <c r="C1915">
        <v>13</v>
      </c>
    </row>
    <row r="1916" spans="1:3" x14ac:dyDescent="0.25">
      <c r="A1916" s="2" t="s">
        <v>36</v>
      </c>
      <c r="B1916" s="2" t="s">
        <v>8</v>
      </c>
      <c r="C1916">
        <v>647</v>
      </c>
    </row>
    <row r="1917" spans="1:3" x14ac:dyDescent="0.25">
      <c r="A1917" s="2" t="s">
        <v>36</v>
      </c>
      <c r="B1917" s="2" t="s">
        <v>9</v>
      </c>
      <c r="C1917">
        <v>107</v>
      </c>
    </row>
    <row r="1918" spans="1:3" x14ac:dyDescent="0.25">
      <c r="A1918" s="2" t="s">
        <v>36</v>
      </c>
      <c r="B1918" s="2" t="s">
        <v>10</v>
      </c>
      <c r="C1918">
        <v>391</v>
      </c>
    </row>
    <row r="1919" spans="1:3" x14ac:dyDescent="0.25">
      <c r="A1919" s="2" t="s">
        <v>36</v>
      </c>
      <c r="B1919" s="2" t="s">
        <v>11</v>
      </c>
      <c r="C1919">
        <v>175</v>
      </c>
    </row>
    <row r="1920" spans="1:3" x14ac:dyDescent="0.25">
      <c r="A1920" s="2" t="s">
        <v>36</v>
      </c>
      <c r="B1920" s="2" t="s">
        <v>12</v>
      </c>
      <c r="C1920">
        <v>67</v>
      </c>
    </row>
    <row r="1921" spans="1:3" x14ac:dyDescent="0.25">
      <c r="A1921" s="2" t="s">
        <v>36</v>
      </c>
      <c r="B1921" s="2" t="s">
        <v>90</v>
      </c>
      <c r="C1921">
        <v>40</v>
      </c>
    </row>
    <row r="1922" spans="1:3" x14ac:dyDescent="0.25">
      <c r="A1922" s="2" t="s">
        <v>27</v>
      </c>
      <c r="B1922" s="2" t="s">
        <v>8</v>
      </c>
      <c r="C1922">
        <v>163</v>
      </c>
    </row>
    <row r="1923" spans="1:3" x14ac:dyDescent="0.25">
      <c r="A1923" s="2" t="s">
        <v>27</v>
      </c>
      <c r="B1923" s="2" t="s">
        <v>9</v>
      </c>
      <c r="C1923">
        <v>48</v>
      </c>
    </row>
    <row r="1924" spans="1:3" x14ac:dyDescent="0.25">
      <c r="A1924" s="2" t="s">
        <v>27</v>
      </c>
      <c r="B1924" s="2" t="s">
        <v>10</v>
      </c>
      <c r="C1924">
        <v>90</v>
      </c>
    </row>
    <row r="1925" spans="1:3" x14ac:dyDescent="0.25">
      <c r="A1925" s="2" t="s">
        <v>27</v>
      </c>
      <c r="B1925" s="2" t="s">
        <v>11</v>
      </c>
      <c r="C1925">
        <v>0</v>
      </c>
    </row>
    <row r="1926" spans="1:3" x14ac:dyDescent="0.25">
      <c r="A1926" s="2" t="s">
        <v>27</v>
      </c>
      <c r="B1926" s="2" t="s">
        <v>12</v>
      </c>
      <c r="C1926">
        <v>45</v>
      </c>
    </row>
    <row r="1927" spans="1:3" x14ac:dyDescent="0.25">
      <c r="A1927" s="2" t="s">
        <v>27</v>
      </c>
      <c r="B1927" s="2" t="s">
        <v>90</v>
      </c>
      <c r="C1927">
        <v>52</v>
      </c>
    </row>
    <row r="1928" spans="1:3" x14ac:dyDescent="0.25">
      <c r="A1928" s="2" t="s">
        <v>27</v>
      </c>
      <c r="B1928" s="2" t="s">
        <v>8</v>
      </c>
      <c r="C1928">
        <v>1</v>
      </c>
    </row>
    <row r="1929" spans="1:3" x14ac:dyDescent="0.25">
      <c r="A1929" s="2" t="s">
        <v>27</v>
      </c>
      <c r="B1929" s="2" t="s">
        <v>9</v>
      </c>
      <c r="C1929">
        <v>6</v>
      </c>
    </row>
    <row r="1930" spans="1:3" x14ac:dyDescent="0.25">
      <c r="A1930" s="2" t="s">
        <v>27</v>
      </c>
      <c r="B1930" s="2" t="s">
        <v>10</v>
      </c>
      <c r="C1930">
        <v>7</v>
      </c>
    </row>
    <row r="1931" spans="1:3" x14ac:dyDescent="0.25">
      <c r="A1931" s="2" t="s">
        <v>27</v>
      </c>
      <c r="B1931" s="2" t="s">
        <v>11</v>
      </c>
      <c r="C1931">
        <v>0</v>
      </c>
    </row>
    <row r="1932" spans="1:3" x14ac:dyDescent="0.25">
      <c r="A1932" s="2" t="s">
        <v>27</v>
      </c>
      <c r="B1932" s="2" t="s">
        <v>12</v>
      </c>
      <c r="C1932">
        <v>1</v>
      </c>
    </row>
    <row r="1933" spans="1:3" x14ac:dyDescent="0.25">
      <c r="A1933" s="2" t="s">
        <v>27</v>
      </c>
      <c r="B1933" s="2" t="s">
        <v>90</v>
      </c>
      <c r="C1933">
        <v>3</v>
      </c>
    </row>
    <row r="1934" spans="1:3" x14ac:dyDescent="0.25">
      <c r="A1934" s="2" t="s">
        <v>27</v>
      </c>
      <c r="B1934" s="2" t="s">
        <v>8</v>
      </c>
      <c r="C1934">
        <v>19</v>
      </c>
    </row>
    <row r="1935" spans="1:3" x14ac:dyDescent="0.25">
      <c r="A1935" s="2" t="s">
        <v>27</v>
      </c>
      <c r="B1935" s="2" t="s">
        <v>9</v>
      </c>
      <c r="C1935">
        <v>13</v>
      </c>
    </row>
    <row r="1936" spans="1:3" x14ac:dyDescent="0.25">
      <c r="A1936" s="2" t="s">
        <v>27</v>
      </c>
      <c r="B1936" s="2" t="s">
        <v>10</v>
      </c>
      <c r="C1936">
        <v>18</v>
      </c>
    </row>
    <row r="1937" spans="1:3" x14ac:dyDescent="0.25">
      <c r="A1937" s="2" t="s">
        <v>27</v>
      </c>
      <c r="B1937" s="2" t="s">
        <v>11</v>
      </c>
      <c r="C1937">
        <v>10</v>
      </c>
    </row>
    <row r="1938" spans="1:3" x14ac:dyDescent="0.25">
      <c r="A1938" s="2" t="s">
        <v>27</v>
      </c>
      <c r="B1938" s="2" t="s">
        <v>12</v>
      </c>
      <c r="C1938">
        <v>7</v>
      </c>
    </row>
    <row r="1939" spans="1:3" x14ac:dyDescent="0.25">
      <c r="A1939" s="2" t="s">
        <v>27</v>
      </c>
      <c r="B1939" s="2" t="s">
        <v>90</v>
      </c>
      <c r="C1939">
        <v>8</v>
      </c>
    </row>
    <row r="1940" spans="1:3" x14ac:dyDescent="0.25">
      <c r="A1940" s="2" t="s">
        <v>40</v>
      </c>
      <c r="B1940" s="2" t="s">
        <v>8</v>
      </c>
      <c r="C1940">
        <v>182</v>
      </c>
    </row>
    <row r="1941" spans="1:3" x14ac:dyDescent="0.25">
      <c r="A1941" s="2" t="s">
        <v>40</v>
      </c>
      <c r="B1941" s="2" t="s">
        <v>9</v>
      </c>
      <c r="C1941">
        <v>74</v>
      </c>
    </row>
    <row r="1942" spans="1:3" x14ac:dyDescent="0.25">
      <c r="A1942" s="2" t="s">
        <v>40</v>
      </c>
      <c r="B1942" s="2" t="s">
        <v>10</v>
      </c>
      <c r="C1942">
        <v>298</v>
      </c>
    </row>
    <row r="1943" spans="1:3" x14ac:dyDescent="0.25">
      <c r="A1943" s="2" t="s">
        <v>40</v>
      </c>
      <c r="B1943" s="2" t="s">
        <v>11</v>
      </c>
      <c r="C1943">
        <v>162</v>
      </c>
    </row>
    <row r="1944" spans="1:3" x14ac:dyDescent="0.25">
      <c r="A1944" s="2" t="s">
        <v>40</v>
      </c>
      <c r="B1944" s="2" t="s">
        <v>12</v>
      </c>
      <c r="C1944">
        <v>149</v>
      </c>
    </row>
    <row r="1945" spans="1:3" x14ac:dyDescent="0.25">
      <c r="A1945" s="2" t="s">
        <v>40</v>
      </c>
      <c r="B1945" s="2" t="s">
        <v>90</v>
      </c>
      <c r="C1945">
        <v>116</v>
      </c>
    </row>
    <row r="1946" spans="1:3" x14ac:dyDescent="0.25">
      <c r="A1946" s="2" t="s">
        <v>31</v>
      </c>
      <c r="B1946" s="2" t="s">
        <v>8</v>
      </c>
      <c r="C1946">
        <v>56</v>
      </c>
    </row>
    <row r="1947" spans="1:3" x14ac:dyDescent="0.25">
      <c r="A1947" s="2" t="s">
        <v>31</v>
      </c>
      <c r="B1947" s="2" t="s">
        <v>9</v>
      </c>
      <c r="C1947">
        <v>4</v>
      </c>
    </row>
    <row r="1948" spans="1:3" x14ac:dyDescent="0.25">
      <c r="A1948" s="2" t="s">
        <v>31</v>
      </c>
      <c r="B1948" s="2" t="s">
        <v>10</v>
      </c>
      <c r="C1948">
        <v>76</v>
      </c>
    </row>
    <row r="1949" spans="1:3" x14ac:dyDescent="0.25">
      <c r="A1949" s="2" t="s">
        <v>31</v>
      </c>
      <c r="B1949" s="2" t="s">
        <v>11</v>
      </c>
      <c r="C1949">
        <v>17</v>
      </c>
    </row>
    <row r="1950" spans="1:3" x14ac:dyDescent="0.25">
      <c r="A1950" s="2" t="s">
        <v>31</v>
      </c>
      <c r="B1950" s="2" t="s">
        <v>12</v>
      </c>
      <c r="C1950">
        <v>1</v>
      </c>
    </row>
    <row r="1951" spans="1:3" x14ac:dyDescent="0.25">
      <c r="A1951" s="2" t="s">
        <v>31</v>
      </c>
      <c r="B1951" s="2" t="s">
        <v>90</v>
      </c>
      <c r="C1951">
        <v>18</v>
      </c>
    </row>
    <row r="1952" spans="1:3" x14ac:dyDescent="0.25">
      <c r="A1952" s="2" t="s">
        <v>40</v>
      </c>
      <c r="B1952" s="2" t="s">
        <v>8</v>
      </c>
      <c r="C1952">
        <v>1</v>
      </c>
    </row>
    <row r="1953" spans="1:3" x14ac:dyDescent="0.25">
      <c r="A1953" s="2" t="s">
        <v>40</v>
      </c>
      <c r="B1953" s="2" t="s">
        <v>9</v>
      </c>
      <c r="C1953">
        <v>0</v>
      </c>
    </row>
    <row r="1954" spans="1:3" x14ac:dyDescent="0.25">
      <c r="A1954" s="2" t="s">
        <v>40</v>
      </c>
      <c r="B1954" s="2" t="s">
        <v>10</v>
      </c>
      <c r="C1954">
        <v>1725</v>
      </c>
    </row>
    <row r="1955" spans="1:3" x14ac:dyDescent="0.25">
      <c r="A1955" s="2" t="s">
        <v>40</v>
      </c>
      <c r="B1955" s="2" t="s">
        <v>11</v>
      </c>
      <c r="C1955">
        <v>2</v>
      </c>
    </row>
    <row r="1956" spans="1:3" x14ac:dyDescent="0.25">
      <c r="A1956" s="2" t="s">
        <v>40</v>
      </c>
      <c r="B1956" s="2" t="s">
        <v>12</v>
      </c>
      <c r="C1956">
        <v>1</v>
      </c>
    </row>
    <row r="1957" spans="1:3" x14ac:dyDescent="0.25">
      <c r="A1957" s="2" t="s">
        <v>40</v>
      </c>
      <c r="B1957" s="2" t="s">
        <v>90</v>
      </c>
      <c r="C1957">
        <v>1</v>
      </c>
    </row>
    <row r="1958" spans="1:3" x14ac:dyDescent="0.25">
      <c r="A1958" s="2" t="s">
        <v>27</v>
      </c>
      <c r="B1958" s="2" t="s">
        <v>8</v>
      </c>
      <c r="C1958">
        <v>779</v>
      </c>
    </row>
    <row r="1959" spans="1:3" x14ac:dyDescent="0.25">
      <c r="A1959" s="2" t="s">
        <v>27</v>
      </c>
      <c r="B1959" s="2" t="s">
        <v>9</v>
      </c>
      <c r="C1959">
        <v>86</v>
      </c>
    </row>
    <row r="1960" spans="1:3" x14ac:dyDescent="0.25">
      <c r="A1960" s="2" t="s">
        <v>27</v>
      </c>
      <c r="B1960" s="2" t="s">
        <v>10</v>
      </c>
      <c r="C1960">
        <v>537</v>
      </c>
    </row>
    <row r="1961" spans="1:3" x14ac:dyDescent="0.25">
      <c r="A1961" s="2" t="s">
        <v>27</v>
      </c>
      <c r="B1961" s="2" t="s">
        <v>11</v>
      </c>
      <c r="C1961">
        <v>34</v>
      </c>
    </row>
    <row r="1962" spans="1:3" x14ac:dyDescent="0.25">
      <c r="A1962" s="2" t="s">
        <v>27</v>
      </c>
      <c r="B1962" s="2" t="s">
        <v>12</v>
      </c>
      <c r="C1962">
        <v>69</v>
      </c>
    </row>
    <row r="1963" spans="1:3" x14ac:dyDescent="0.25">
      <c r="A1963" s="2" t="s">
        <v>27</v>
      </c>
      <c r="B1963" s="2" t="s">
        <v>90</v>
      </c>
      <c r="C1963">
        <v>138</v>
      </c>
    </row>
    <row r="1964" spans="1:3" x14ac:dyDescent="0.25">
      <c r="A1964" s="2" t="s">
        <v>29</v>
      </c>
      <c r="B1964" s="2" t="s">
        <v>8</v>
      </c>
      <c r="C1964">
        <v>32</v>
      </c>
    </row>
    <row r="1965" spans="1:3" x14ac:dyDescent="0.25">
      <c r="A1965" s="2" t="s">
        <v>29</v>
      </c>
      <c r="B1965" s="2" t="s">
        <v>9</v>
      </c>
      <c r="C1965">
        <v>34</v>
      </c>
    </row>
    <row r="1966" spans="1:3" x14ac:dyDescent="0.25">
      <c r="A1966" s="2" t="s">
        <v>29</v>
      </c>
      <c r="B1966" s="2" t="s">
        <v>10</v>
      </c>
      <c r="C1966">
        <v>41</v>
      </c>
    </row>
    <row r="1967" spans="1:3" x14ac:dyDescent="0.25">
      <c r="A1967" s="2" t="s">
        <v>29</v>
      </c>
      <c r="B1967" s="2" t="s">
        <v>11</v>
      </c>
      <c r="C1967">
        <v>73</v>
      </c>
    </row>
    <row r="1968" spans="1:3" x14ac:dyDescent="0.25">
      <c r="A1968" s="2" t="s">
        <v>29</v>
      </c>
      <c r="B1968" s="2" t="s">
        <v>12</v>
      </c>
      <c r="C1968">
        <v>16</v>
      </c>
    </row>
    <row r="1969" spans="1:3" x14ac:dyDescent="0.25">
      <c r="A1969" s="2" t="s">
        <v>29</v>
      </c>
      <c r="B1969" s="2" t="s">
        <v>90</v>
      </c>
      <c r="C1969">
        <v>116</v>
      </c>
    </row>
    <row r="1970" spans="1:3" x14ac:dyDescent="0.25">
      <c r="A1970" s="2" t="s">
        <v>37</v>
      </c>
      <c r="B1970" s="2" t="s">
        <v>8</v>
      </c>
      <c r="C1970">
        <v>42</v>
      </c>
    </row>
    <row r="1971" spans="1:3" x14ac:dyDescent="0.25">
      <c r="A1971" s="2" t="s">
        <v>37</v>
      </c>
      <c r="B1971" s="2" t="s">
        <v>9</v>
      </c>
      <c r="C1971">
        <v>1</v>
      </c>
    </row>
    <row r="1972" spans="1:3" x14ac:dyDescent="0.25">
      <c r="A1972" s="2" t="s">
        <v>37</v>
      </c>
      <c r="B1972" s="2" t="s">
        <v>10</v>
      </c>
      <c r="C1972">
        <v>18</v>
      </c>
    </row>
    <row r="1973" spans="1:3" x14ac:dyDescent="0.25">
      <c r="A1973" s="2" t="s">
        <v>37</v>
      </c>
      <c r="B1973" s="2" t="s">
        <v>11</v>
      </c>
      <c r="C1973">
        <v>3</v>
      </c>
    </row>
    <row r="1974" spans="1:3" x14ac:dyDescent="0.25">
      <c r="A1974" s="2" t="s">
        <v>37</v>
      </c>
      <c r="B1974" s="2" t="s">
        <v>12</v>
      </c>
      <c r="C1974">
        <v>0</v>
      </c>
    </row>
    <row r="1975" spans="1:3" x14ac:dyDescent="0.25">
      <c r="A1975" s="2" t="s">
        <v>37</v>
      </c>
      <c r="B1975" s="2" t="s">
        <v>90</v>
      </c>
      <c r="C1975">
        <v>4</v>
      </c>
    </row>
    <row r="1976" spans="1:3" x14ac:dyDescent="0.25">
      <c r="A1976" s="2" t="s">
        <v>27</v>
      </c>
      <c r="B1976" s="2" t="s">
        <v>8</v>
      </c>
      <c r="C1976">
        <v>42</v>
      </c>
    </row>
    <row r="1977" spans="1:3" x14ac:dyDescent="0.25">
      <c r="A1977" s="2" t="s">
        <v>27</v>
      </c>
      <c r="B1977" s="2" t="s">
        <v>9</v>
      </c>
      <c r="C1977">
        <v>1</v>
      </c>
    </row>
    <row r="1978" spans="1:3" x14ac:dyDescent="0.25">
      <c r="A1978" s="2" t="s">
        <v>27</v>
      </c>
      <c r="B1978" s="2" t="s">
        <v>10</v>
      </c>
      <c r="C1978">
        <v>18</v>
      </c>
    </row>
    <row r="1979" spans="1:3" x14ac:dyDescent="0.25">
      <c r="A1979" s="2" t="s">
        <v>27</v>
      </c>
      <c r="B1979" s="2" t="s">
        <v>11</v>
      </c>
      <c r="C1979">
        <v>3</v>
      </c>
    </row>
    <row r="1980" spans="1:3" x14ac:dyDescent="0.25">
      <c r="A1980" s="2" t="s">
        <v>27</v>
      </c>
      <c r="B1980" s="2" t="s">
        <v>12</v>
      </c>
      <c r="C1980">
        <v>0</v>
      </c>
    </row>
    <row r="1981" spans="1:3" x14ac:dyDescent="0.25">
      <c r="A1981" s="2" t="s">
        <v>27</v>
      </c>
      <c r="B1981" s="2" t="s">
        <v>90</v>
      </c>
      <c r="C1981">
        <v>4</v>
      </c>
    </row>
    <row r="1982" spans="1:3" x14ac:dyDescent="0.25">
      <c r="A1982" s="2" t="s">
        <v>27</v>
      </c>
      <c r="B1982" s="2" t="s">
        <v>8</v>
      </c>
      <c r="C1982">
        <v>298</v>
      </c>
    </row>
    <row r="1983" spans="1:3" x14ac:dyDescent="0.25">
      <c r="A1983" s="2" t="s">
        <v>27</v>
      </c>
      <c r="B1983" s="2" t="s">
        <v>9</v>
      </c>
      <c r="C1983">
        <v>27</v>
      </c>
    </row>
    <row r="1984" spans="1:3" x14ac:dyDescent="0.25">
      <c r="A1984" s="2" t="s">
        <v>27</v>
      </c>
      <c r="B1984" s="2" t="s">
        <v>10</v>
      </c>
      <c r="C1984">
        <v>697</v>
      </c>
    </row>
    <row r="1985" spans="1:3" x14ac:dyDescent="0.25">
      <c r="A1985" s="2" t="s">
        <v>27</v>
      </c>
      <c r="B1985" s="2" t="s">
        <v>11</v>
      </c>
      <c r="C1985">
        <v>216</v>
      </c>
    </row>
    <row r="1986" spans="1:3" x14ac:dyDescent="0.25">
      <c r="A1986" s="2" t="s">
        <v>27</v>
      </c>
      <c r="B1986" s="2" t="s">
        <v>12</v>
      </c>
      <c r="C1986">
        <v>24</v>
      </c>
    </row>
    <row r="1987" spans="1:3" x14ac:dyDescent="0.25">
      <c r="A1987" s="2" t="s">
        <v>27</v>
      </c>
      <c r="B1987" s="2" t="s">
        <v>90</v>
      </c>
      <c r="C1987">
        <v>166</v>
      </c>
    </row>
    <row r="1988" spans="1:3" x14ac:dyDescent="0.25">
      <c r="A1988" s="2" t="s">
        <v>27</v>
      </c>
      <c r="B1988" s="2" t="s">
        <v>8</v>
      </c>
      <c r="C1988">
        <v>10</v>
      </c>
    </row>
    <row r="1989" spans="1:3" x14ac:dyDescent="0.25">
      <c r="A1989" s="2" t="s">
        <v>27</v>
      </c>
      <c r="B1989" s="2" t="s">
        <v>9</v>
      </c>
      <c r="C1989">
        <v>4</v>
      </c>
    </row>
    <row r="1990" spans="1:3" x14ac:dyDescent="0.25">
      <c r="A1990" s="2" t="s">
        <v>27</v>
      </c>
      <c r="B1990" s="2" t="s">
        <v>10</v>
      </c>
      <c r="C1990">
        <v>14</v>
      </c>
    </row>
    <row r="1991" spans="1:3" x14ac:dyDescent="0.25">
      <c r="A1991" s="2" t="s">
        <v>27</v>
      </c>
      <c r="B1991" s="2" t="s">
        <v>11</v>
      </c>
      <c r="C1991">
        <v>4</v>
      </c>
    </row>
    <row r="1992" spans="1:3" x14ac:dyDescent="0.25">
      <c r="A1992" s="2" t="s">
        <v>27</v>
      </c>
      <c r="B1992" s="2" t="s">
        <v>12</v>
      </c>
      <c r="C1992">
        <v>4</v>
      </c>
    </row>
    <row r="1993" spans="1:3" x14ac:dyDescent="0.25">
      <c r="A1993" s="2" t="s">
        <v>27</v>
      </c>
      <c r="B1993" s="2" t="s">
        <v>90</v>
      </c>
      <c r="C1993">
        <v>1</v>
      </c>
    </row>
    <row r="1994" spans="1:3" x14ac:dyDescent="0.25">
      <c r="A1994" s="2" t="s">
        <v>27</v>
      </c>
      <c r="B1994" s="2" t="s">
        <v>8</v>
      </c>
      <c r="C1994">
        <v>10</v>
      </c>
    </row>
    <row r="1995" spans="1:3" x14ac:dyDescent="0.25">
      <c r="A1995" s="2" t="s">
        <v>27</v>
      </c>
      <c r="B1995" s="2" t="s">
        <v>9</v>
      </c>
      <c r="C1995">
        <v>4</v>
      </c>
    </row>
    <row r="1996" spans="1:3" x14ac:dyDescent="0.25">
      <c r="A1996" s="2" t="s">
        <v>27</v>
      </c>
      <c r="B1996" s="2" t="s">
        <v>10</v>
      </c>
      <c r="C1996">
        <v>14</v>
      </c>
    </row>
    <row r="1997" spans="1:3" x14ac:dyDescent="0.25">
      <c r="A1997" s="2" t="s">
        <v>27</v>
      </c>
      <c r="B1997" s="2" t="s">
        <v>11</v>
      </c>
      <c r="C1997">
        <v>4</v>
      </c>
    </row>
    <row r="1998" spans="1:3" x14ac:dyDescent="0.25">
      <c r="A1998" s="2" t="s">
        <v>27</v>
      </c>
      <c r="B1998" s="2" t="s">
        <v>12</v>
      </c>
      <c r="C1998">
        <v>4</v>
      </c>
    </row>
    <row r="1999" spans="1:3" x14ac:dyDescent="0.25">
      <c r="A1999" s="2" t="s">
        <v>27</v>
      </c>
      <c r="B1999" s="2" t="s">
        <v>90</v>
      </c>
      <c r="C1999">
        <v>1</v>
      </c>
    </row>
    <row r="2000" spans="1:3" x14ac:dyDescent="0.25">
      <c r="A2000" s="2" t="s">
        <v>27</v>
      </c>
      <c r="B2000" s="2" t="s">
        <v>8</v>
      </c>
      <c r="C2000">
        <v>4</v>
      </c>
    </row>
    <row r="2001" spans="1:3" x14ac:dyDescent="0.25">
      <c r="A2001" s="2" t="s">
        <v>27</v>
      </c>
      <c r="B2001" s="2" t="s">
        <v>9</v>
      </c>
      <c r="C2001">
        <v>1</v>
      </c>
    </row>
    <row r="2002" spans="1:3" x14ac:dyDescent="0.25">
      <c r="A2002" s="2" t="s">
        <v>27</v>
      </c>
      <c r="B2002" s="2" t="s">
        <v>10</v>
      </c>
      <c r="C2002">
        <v>5</v>
      </c>
    </row>
    <row r="2003" spans="1:3" x14ac:dyDescent="0.25">
      <c r="A2003" s="2" t="s">
        <v>27</v>
      </c>
      <c r="B2003" s="2" t="s">
        <v>11</v>
      </c>
      <c r="C2003">
        <v>2</v>
      </c>
    </row>
    <row r="2004" spans="1:3" x14ac:dyDescent="0.25">
      <c r="A2004" s="2" t="s">
        <v>27</v>
      </c>
      <c r="B2004" s="2" t="s">
        <v>12</v>
      </c>
      <c r="C2004">
        <v>0</v>
      </c>
    </row>
    <row r="2005" spans="1:3" x14ac:dyDescent="0.25">
      <c r="A2005" s="2" t="s">
        <v>27</v>
      </c>
      <c r="B2005" s="2" t="s">
        <v>90</v>
      </c>
      <c r="C2005">
        <v>3</v>
      </c>
    </row>
    <row r="2006" spans="1:3" x14ac:dyDescent="0.25">
      <c r="A2006" s="2" t="s">
        <v>27</v>
      </c>
      <c r="B2006" s="2" t="s">
        <v>8</v>
      </c>
      <c r="C2006">
        <v>488</v>
      </c>
    </row>
    <row r="2007" spans="1:3" x14ac:dyDescent="0.25">
      <c r="A2007" s="2" t="s">
        <v>27</v>
      </c>
      <c r="B2007" s="2" t="s">
        <v>9</v>
      </c>
      <c r="C2007">
        <v>23</v>
      </c>
    </row>
    <row r="2008" spans="1:3" x14ac:dyDescent="0.25">
      <c r="A2008" s="2" t="s">
        <v>27</v>
      </c>
      <c r="B2008" s="2" t="s">
        <v>10</v>
      </c>
      <c r="C2008">
        <v>71</v>
      </c>
    </row>
    <row r="2009" spans="1:3" x14ac:dyDescent="0.25">
      <c r="A2009" s="2" t="s">
        <v>27</v>
      </c>
      <c r="B2009" s="2" t="s">
        <v>11</v>
      </c>
      <c r="C2009">
        <v>15</v>
      </c>
    </row>
    <row r="2010" spans="1:3" x14ac:dyDescent="0.25">
      <c r="A2010" s="2" t="s">
        <v>27</v>
      </c>
      <c r="B2010" s="2" t="s">
        <v>12</v>
      </c>
      <c r="C2010">
        <v>0</v>
      </c>
    </row>
    <row r="2011" spans="1:3" x14ac:dyDescent="0.25">
      <c r="A2011" s="2" t="s">
        <v>27</v>
      </c>
      <c r="B2011" s="2" t="s">
        <v>90</v>
      </c>
      <c r="C2011">
        <v>59</v>
      </c>
    </row>
    <row r="2012" spans="1:3" x14ac:dyDescent="0.25">
      <c r="A2012" s="2" t="s">
        <v>27</v>
      </c>
      <c r="B2012" s="2" t="s">
        <v>8</v>
      </c>
      <c r="C2012">
        <v>817</v>
      </c>
    </row>
    <row r="2013" spans="1:3" x14ac:dyDescent="0.25">
      <c r="A2013" s="2" t="s">
        <v>27</v>
      </c>
      <c r="B2013" s="2" t="s">
        <v>9</v>
      </c>
      <c r="C2013">
        <v>185</v>
      </c>
    </row>
    <row r="2014" spans="1:3" x14ac:dyDescent="0.25">
      <c r="A2014" s="2" t="s">
        <v>27</v>
      </c>
      <c r="B2014" s="2" t="s">
        <v>10</v>
      </c>
      <c r="C2014">
        <v>687</v>
      </c>
    </row>
    <row r="2015" spans="1:3" x14ac:dyDescent="0.25">
      <c r="A2015" s="2" t="s">
        <v>27</v>
      </c>
      <c r="B2015" s="2" t="s">
        <v>11</v>
      </c>
      <c r="C2015">
        <v>145</v>
      </c>
    </row>
    <row r="2016" spans="1:3" x14ac:dyDescent="0.25">
      <c r="A2016" s="2" t="s">
        <v>27</v>
      </c>
      <c r="B2016" s="2" t="s">
        <v>12</v>
      </c>
      <c r="C2016">
        <v>55</v>
      </c>
    </row>
    <row r="2017" spans="1:3" x14ac:dyDescent="0.25">
      <c r="A2017" s="2" t="s">
        <v>27</v>
      </c>
      <c r="B2017" s="2" t="s">
        <v>90</v>
      </c>
      <c r="C2017">
        <v>241</v>
      </c>
    </row>
    <row r="2018" spans="1:3" x14ac:dyDescent="0.25">
      <c r="A2018" s="2" t="s">
        <v>27</v>
      </c>
      <c r="B2018" s="2" t="s">
        <v>8</v>
      </c>
      <c r="C2018">
        <v>19</v>
      </c>
    </row>
    <row r="2019" spans="1:3" x14ac:dyDescent="0.25">
      <c r="A2019" s="2" t="s">
        <v>27</v>
      </c>
      <c r="B2019" s="2" t="s">
        <v>9</v>
      </c>
      <c r="C2019">
        <v>3</v>
      </c>
    </row>
    <row r="2020" spans="1:3" x14ac:dyDescent="0.25">
      <c r="A2020" s="2" t="s">
        <v>27</v>
      </c>
      <c r="B2020" s="2" t="s">
        <v>10</v>
      </c>
      <c r="C2020">
        <v>19</v>
      </c>
    </row>
    <row r="2021" spans="1:3" x14ac:dyDescent="0.25">
      <c r="A2021" s="2" t="s">
        <v>27</v>
      </c>
      <c r="B2021" s="2" t="s">
        <v>11</v>
      </c>
      <c r="C2021">
        <v>3</v>
      </c>
    </row>
    <row r="2022" spans="1:3" x14ac:dyDescent="0.25">
      <c r="A2022" s="2" t="s">
        <v>27</v>
      </c>
      <c r="B2022" s="2" t="s">
        <v>12</v>
      </c>
      <c r="C2022">
        <v>1</v>
      </c>
    </row>
    <row r="2023" spans="1:3" x14ac:dyDescent="0.25">
      <c r="A2023" s="2" t="s">
        <v>27</v>
      </c>
      <c r="B2023" s="2" t="s">
        <v>90</v>
      </c>
      <c r="C2023">
        <v>3</v>
      </c>
    </row>
    <row r="2024" spans="1:3" x14ac:dyDescent="0.25">
      <c r="A2024" s="2" t="s">
        <v>37</v>
      </c>
      <c r="B2024" s="2" t="s">
        <v>8</v>
      </c>
      <c r="C2024">
        <v>19</v>
      </c>
    </row>
    <row r="2025" spans="1:3" x14ac:dyDescent="0.25">
      <c r="A2025" s="2" t="s">
        <v>37</v>
      </c>
      <c r="B2025" s="2" t="s">
        <v>9</v>
      </c>
      <c r="C2025">
        <v>3</v>
      </c>
    </row>
    <row r="2026" spans="1:3" x14ac:dyDescent="0.25">
      <c r="A2026" s="2" t="s">
        <v>37</v>
      </c>
      <c r="B2026" s="2" t="s">
        <v>10</v>
      </c>
      <c r="C2026">
        <v>19</v>
      </c>
    </row>
    <row r="2027" spans="1:3" x14ac:dyDescent="0.25">
      <c r="A2027" s="2" t="s">
        <v>37</v>
      </c>
      <c r="B2027" s="2" t="s">
        <v>11</v>
      </c>
      <c r="C2027">
        <v>3</v>
      </c>
    </row>
    <row r="2028" spans="1:3" x14ac:dyDescent="0.25">
      <c r="A2028" s="2" t="s">
        <v>37</v>
      </c>
      <c r="B2028" s="2" t="s">
        <v>12</v>
      </c>
      <c r="C2028">
        <v>1</v>
      </c>
    </row>
    <row r="2029" spans="1:3" x14ac:dyDescent="0.25">
      <c r="A2029" s="2" t="s">
        <v>37</v>
      </c>
      <c r="B2029" s="2" t="s">
        <v>90</v>
      </c>
      <c r="C2029">
        <v>3</v>
      </c>
    </row>
    <row r="2030" spans="1:3" x14ac:dyDescent="0.25">
      <c r="A2030" s="2" t="s">
        <v>40</v>
      </c>
      <c r="B2030" s="2" t="s">
        <v>8</v>
      </c>
      <c r="C2030">
        <v>459</v>
      </c>
    </row>
    <row r="2031" spans="1:3" x14ac:dyDescent="0.25">
      <c r="A2031" s="2" t="s">
        <v>40</v>
      </c>
      <c r="B2031" s="2" t="s">
        <v>9</v>
      </c>
      <c r="C2031">
        <v>15</v>
      </c>
    </row>
    <row r="2032" spans="1:3" x14ac:dyDescent="0.25">
      <c r="A2032" s="2" t="s">
        <v>40</v>
      </c>
      <c r="B2032" s="2" t="s">
        <v>10</v>
      </c>
      <c r="C2032">
        <v>171</v>
      </c>
    </row>
    <row r="2033" spans="1:3" x14ac:dyDescent="0.25">
      <c r="A2033" s="2" t="s">
        <v>40</v>
      </c>
      <c r="B2033" s="2" t="s">
        <v>11</v>
      </c>
      <c r="C2033">
        <v>142</v>
      </c>
    </row>
    <row r="2034" spans="1:3" x14ac:dyDescent="0.25">
      <c r="A2034" s="2" t="s">
        <v>40</v>
      </c>
      <c r="B2034" s="2" t="s">
        <v>12</v>
      </c>
      <c r="C2034">
        <v>23</v>
      </c>
    </row>
    <row r="2035" spans="1:3" x14ac:dyDescent="0.25">
      <c r="A2035" s="2" t="s">
        <v>40</v>
      </c>
      <c r="B2035" s="2" t="s">
        <v>90</v>
      </c>
      <c r="C2035">
        <v>31</v>
      </c>
    </row>
    <row r="2036" spans="1:3" x14ac:dyDescent="0.25">
      <c r="A2036" s="2" t="s">
        <v>29</v>
      </c>
      <c r="B2036" s="2" t="s">
        <v>8</v>
      </c>
      <c r="C2036">
        <v>492</v>
      </c>
    </row>
    <row r="2037" spans="1:3" x14ac:dyDescent="0.25">
      <c r="A2037" s="2" t="s">
        <v>29</v>
      </c>
      <c r="B2037" s="2" t="s">
        <v>9</v>
      </c>
      <c r="C2037">
        <v>5</v>
      </c>
    </row>
    <row r="2038" spans="1:3" x14ac:dyDescent="0.25">
      <c r="A2038" s="2" t="s">
        <v>29</v>
      </c>
      <c r="B2038" s="2" t="s">
        <v>10</v>
      </c>
      <c r="C2038">
        <v>32</v>
      </c>
    </row>
    <row r="2039" spans="1:3" x14ac:dyDescent="0.25">
      <c r="A2039" s="2" t="s">
        <v>29</v>
      </c>
      <c r="B2039" s="2" t="s">
        <v>11</v>
      </c>
      <c r="C2039">
        <v>13</v>
      </c>
    </row>
    <row r="2040" spans="1:3" x14ac:dyDescent="0.25">
      <c r="A2040" s="2" t="s">
        <v>29</v>
      </c>
      <c r="B2040" s="2" t="s">
        <v>12</v>
      </c>
      <c r="C2040">
        <v>5</v>
      </c>
    </row>
    <row r="2041" spans="1:3" x14ac:dyDescent="0.25">
      <c r="A2041" s="2" t="s">
        <v>29</v>
      </c>
      <c r="B2041" s="2" t="s">
        <v>90</v>
      </c>
      <c r="C2041">
        <v>21</v>
      </c>
    </row>
    <row r="2042" spans="1:3" x14ac:dyDescent="0.25">
      <c r="A2042" s="2" t="s">
        <v>27</v>
      </c>
      <c r="B2042" s="2" t="s">
        <v>8</v>
      </c>
      <c r="C2042">
        <v>558</v>
      </c>
    </row>
    <row r="2043" spans="1:3" x14ac:dyDescent="0.25">
      <c r="A2043" s="2" t="s">
        <v>27</v>
      </c>
      <c r="B2043" s="2" t="s">
        <v>9</v>
      </c>
      <c r="C2043">
        <v>79</v>
      </c>
    </row>
    <row r="2044" spans="1:3" x14ac:dyDescent="0.25">
      <c r="A2044" s="2" t="s">
        <v>27</v>
      </c>
      <c r="B2044" s="2" t="s">
        <v>10</v>
      </c>
      <c r="C2044">
        <v>622</v>
      </c>
    </row>
    <row r="2045" spans="1:3" x14ac:dyDescent="0.25">
      <c r="A2045" s="2" t="s">
        <v>27</v>
      </c>
      <c r="B2045" s="2" t="s">
        <v>11</v>
      </c>
      <c r="C2045">
        <v>207</v>
      </c>
    </row>
    <row r="2046" spans="1:3" x14ac:dyDescent="0.25">
      <c r="A2046" s="2" t="s">
        <v>27</v>
      </c>
      <c r="B2046" s="2" t="s">
        <v>12</v>
      </c>
      <c r="C2046">
        <v>175</v>
      </c>
    </row>
    <row r="2047" spans="1:3" x14ac:dyDescent="0.25">
      <c r="A2047" s="2" t="s">
        <v>27</v>
      </c>
      <c r="B2047" s="2" t="s">
        <v>90</v>
      </c>
      <c r="C2047">
        <v>95</v>
      </c>
    </row>
    <row r="2048" spans="1:3" x14ac:dyDescent="0.25">
      <c r="A2048" s="2" t="s">
        <v>27</v>
      </c>
      <c r="B2048" s="2" t="s">
        <v>8</v>
      </c>
      <c r="C2048">
        <v>383</v>
      </c>
    </row>
    <row r="2049" spans="1:3" x14ac:dyDescent="0.25">
      <c r="A2049" s="2" t="s">
        <v>27</v>
      </c>
      <c r="B2049" s="2" t="s">
        <v>9</v>
      </c>
      <c r="C2049">
        <v>0</v>
      </c>
    </row>
    <row r="2050" spans="1:3" x14ac:dyDescent="0.25">
      <c r="A2050" s="2" t="s">
        <v>27</v>
      </c>
      <c r="B2050" s="2" t="s">
        <v>10</v>
      </c>
      <c r="C2050">
        <v>53</v>
      </c>
    </row>
    <row r="2051" spans="1:3" x14ac:dyDescent="0.25">
      <c r="A2051" s="2" t="s">
        <v>27</v>
      </c>
      <c r="B2051" s="2" t="s">
        <v>11</v>
      </c>
      <c r="C2051">
        <v>6</v>
      </c>
    </row>
    <row r="2052" spans="1:3" x14ac:dyDescent="0.25">
      <c r="A2052" s="2" t="s">
        <v>27</v>
      </c>
      <c r="B2052" s="2" t="s">
        <v>12</v>
      </c>
      <c r="C2052">
        <v>4</v>
      </c>
    </row>
    <row r="2053" spans="1:3" x14ac:dyDescent="0.25">
      <c r="A2053" s="2" t="s">
        <v>27</v>
      </c>
      <c r="B2053" s="2" t="s">
        <v>90</v>
      </c>
      <c r="C2053">
        <v>40</v>
      </c>
    </row>
    <row r="2054" spans="1:3" x14ac:dyDescent="0.25">
      <c r="A2054" s="2" t="s">
        <v>27</v>
      </c>
      <c r="B2054" s="2" t="s">
        <v>8</v>
      </c>
      <c r="C2054">
        <v>209</v>
      </c>
    </row>
    <row r="2055" spans="1:3" x14ac:dyDescent="0.25">
      <c r="A2055" s="2" t="s">
        <v>27</v>
      </c>
      <c r="B2055" s="2" t="s">
        <v>9</v>
      </c>
      <c r="C2055">
        <v>162</v>
      </c>
    </row>
    <row r="2056" spans="1:3" x14ac:dyDescent="0.25">
      <c r="A2056" s="2" t="s">
        <v>27</v>
      </c>
      <c r="B2056" s="2" t="s">
        <v>10</v>
      </c>
      <c r="C2056">
        <v>209</v>
      </c>
    </row>
    <row r="2057" spans="1:3" x14ac:dyDescent="0.25">
      <c r="A2057" s="2" t="s">
        <v>27</v>
      </c>
      <c r="B2057" s="2" t="s">
        <v>11</v>
      </c>
      <c r="C2057">
        <v>41</v>
      </c>
    </row>
    <row r="2058" spans="1:3" x14ac:dyDescent="0.25">
      <c r="A2058" s="2" t="s">
        <v>27</v>
      </c>
      <c r="B2058" s="2" t="s">
        <v>12</v>
      </c>
      <c r="C2058">
        <v>162</v>
      </c>
    </row>
    <row r="2059" spans="1:3" x14ac:dyDescent="0.25">
      <c r="A2059" s="2" t="s">
        <v>27</v>
      </c>
      <c r="B2059" s="2" t="s">
        <v>90</v>
      </c>
      <c r="C2059">
        <v>37</v>
      </c>
    </row>
    <row r="2060" spans="1:3" x14ac:dyDescent="0.25">
      <c r="A2060" s="2" t="s">
        <v>27</v>
      </c>
      <c r="B2060" s="2" t="s">
        <v>8</v>
      </c>
      <c r="C2060">
        <v>1043</v>
      </c>
    </row>
    <row r="2061" spans="1:3" x14ac:dyDescent="0.25">
      <c r="A2061" s="2" t="s">
        <v>27</v>
      </c>
      <c r="B2061" s="2" t="s">
        <v>9</v>
      </c>
      <c r="C2061">
        <v>24</v>
      </c>
    </row>
    <row r="2062" spans="1:3" x14ac:dyDescent="0.25">
      <c r="A2062" s="2" t="s">
        <v>27</v>
      </c>
      <c r="B2062" s="2" t="s">
        <v>10</v>
      </c>
      <c r="C2062">
        <v>97</v>
      </c>
    </row>
    <row r="2063" spans="1:3" x14ac:dyDescent="0.25">
      <c r="A2063" s="2" t="s">
        <v>27</v>
      </c>
      <c r="B2063" s="2" t="s">
        <v>11</v>
      </c>
      <c r="C2063">
        <v>32</v>
      </c>
    </row>
    <row r="2064" spans="1:3" x14ac:dyDescent="0.25">
      <c r="A2064" s="2" t="s">
        <v>27</v>
      </c>
      <c r="B2064" s="2" t="s">
        <v>12</v>
      </c>
      <c r="C2064">
        <v>24</v>
      </c>
    </row>
    <row r="2065" spans="1:3" x14ac:dyDescent="0.25">
      <c r="A2065" s="2" t="s">
        <v>27</v>
      </c>
      <c r="B2065" s="2" t="s">
        <v>90</v>
      </c>
      <c r="C2065">
        <v>157</v>
      </c>
    </row>
    <row r="2066" spans="1:3" x14ac:dyDescent="0.25">
      <c r="A2066" s="2" t="s">
        <v>27</v>
      </c>
      <c r="B2066" s="2" t="s">
        <v>8</v>
      </c>
      <c r="C2066">
        <v>400</v>
      </c>
    </row>
    <row r="2067" spans="1:3" x14ac:dyDescent="0.25">
      <c r="A2067" s="2" t="s">
        <v>27</v>
      </c>
      <c r="B2067" s="2" t="s">
        <v>9</v>
      </c>
      <c r="C2067">
        <v>4</v>
      </c>
    </row>
    <row r="2068" spans="1:3" x14ac:dyDescent="0.25">
      <c r="A2068" s="2" t="s">
        <v>27</v>
      </c>
      <c r="B2068" s="2" t="s">
        <v>10</v>
      </c>
      <c r="C2068">
        <v>35</v>
      </c>
    </row>
    <row r="2069" spans="1:3" x14ac:dyDescent="0.25">
      <c r="A2069" s="2" t="s">
        <v>27</v>
      </c>
      <c r="B2069" s="2" t="s">
        <v>11</v>
      </c>
      <c r="C2069">
        <v>6</v>
      </c>
    </row>
    <row r="2070" spans="1:3" x14ac:dyDescent="0.25">
      <c r="A2070" s="2" t="s">
        <v>27</v>
      </c>
      <c r="B2070" s="2" t="s">
        <v>12</v>
      </c>
      <c r="C2070">
        <v>0</v>
      </c>
    </row>
    <row r="2071" spans="1:3" x14ac:dyDescent="0.25">
      <c r="A2071" s="2" t="s">
        <v>27</v>
      </c>
      <c r="B2071" s="2" t="s">
        <v>90</v>
      </c>
      <c r="C2071">
        <v>22</v>
      </c>
    </row>
    <row r="2072" spans="1:3" x14ac:dyDescent="0.25">
      <c r="A2072" s="2" t="s">
        <v>27</v>
      </c>
      <c r="B2072" s="2" t="s">
        <v>8</v>
      </c>
      <c r="C2072">
        <v>3</v>
      </c>
    </row>
    <row r="2073" spans="1:3" x14ac:dyDescent="0.25">
      <c r="A2073" s="2" t="s">
        <v>27</v>
      </c>
      <c r="B2073" s="2" t="s">
        <v>9</v>
      </c>
      <c r="C2073">
        <v>1</v>
      </c>
    </row>
    <row r="2074" spans="1:3" x14ac:dyDescent="0.25">
      <c r="A2074" s="2" t="s">
        <v>27</v>
      </c>
      <c r="B2074" s="2" t="s">
        <v>10</v>
      </c>
      <c r="C2074">
        <v>2</v>
      </c>
    </row>
    <row r="2075" spans="1:3" x14ac:dyDescent="0.25">
      <c r="A2075" s="2" t="s">
        <v>27</v>
      </c>
      <c r="B2075" s="2" t="s">
        <v>11</v>
      </c>
      <c r="C2075">
        <v>4</v>
      </c>
    </row>
    <row r="2076" spans="1:3" x14ac:dyDescent="0.25">
      <c r="A2076" s="2" t="s">
        <v>27</v>
      </c>
      <c r="B2076" s="2" t="s">
        <v>12</v>
      </c>
      <c r="C2076">
        <v>3</v>
      </c>
    </row>
    <row r="2077" spans="1:3" x14ac:dyDescent="0.25">
      <c r="A2077" s="2" t="s">
        <v>27</v>
      </c>
      <c r="B2077" s="2" t="s">
        <v>90</v>
      </c>
      <c r="C2077">
        <v>1</v>
      </c>
    </row>
    <row r="2078" spans="1:3" x14ac:dyDescent="0.25">
      <c r="A2078" s="2" t="s">
        <v>31</v>
      </c>
      <c r="B2078" s="2" t="s">
        <v>8</v>
      </c>
      <c r="C2078">
        <v>691</v>
      </c>
    </row>
    <row r="2079" spans="1:3" x14ac:dyDescent="0.25">
      <c r="A2079" s="2" t="s">
        <v>31</v>
      </c>
      <c r="B2079" s="2" t="s">
        <v>9</v>
      </c>
      <c r="C2079">
        <v>7</v>
      </c>
    </row>
    <row r="2080" spans="1:3" x14ac:dyDescent="0.25">
      <c r="A2080" s="2" t="s">
        <v>31</v>
      </c>
      <c r="B2080" s="2" t="s">
        <v>10</v>
      </c>
      <c r="C2080">
        <v>69</v>
      </c>
    </row>
    <row r="2081" spans="1:3" x14ac:dyDescent="0.25">
      <c r="A2081" s="2" t="s">
        <v>31</v>
      </c>
      <c r="B2081" s="2" t="s">
        <v>11</v>
      </c>
      <c r="C2081">
        <v>0</v>
      </c>
    </row>
    <row r="2082" spans="1:3" x14ac:dyDescent="0.25">
      <c r="A2082" s="2" t="s">
        <v>31</v>
      </c>
      <c r="B2082" s="2" t="s">
        <v>12</v>
      </c>
      <c r="C2082">
        <v>7</v>
      </c>
    </row>
    <row r="2083" spans="1:3" x14ac:dyDescent="0.25">
      <c r="A2083" s="2" t="s">
        <v>31</v>
      </c>
      <c r="B2083" s="2" t="s">
        <v>90</v>
      </c>
      <c r="C2083">
        <v>23</v>
      </c>
    </row>
    <row r="2084" spans="1:3" x14ac:dyDescent="0.25">
      <c r="A2084" s="2" t="s">
        <v>29</v>
      </c>
      <c r="B2084" s="2" t="s">
        <v>8</v>
      </c>
      <c r="C2084">
        <v>2</v>
      </c>
    </row>
    <row r="2085" spans="1:3" x14ac:dyDescent="0.25">
      <c r="A2085" s="2" t="s">
        <v>29</v>
      </c>
      <c r="B2085" s="2" t="s">
        <v>9</v>
      </c>
      <c r="C2085">
        <v>12</v>
      </c>
    </row>
    <row r="2086" spans="1:3" x14ac:dyDescent="0.25">
      <c r="A2086" s="2" t="s">
        <v>29</v>
      </c>
      <c r="B2086" s="2" t="s">
        <v>10</v>
      </c>
      <c r="C2086">
        <v>10</v>
      </c>
    </row>
    <row r="2087" spans="1:3" x14ac:dyDescent="0.25">
      <c r="A2087" s="2" t="s">
        <v>29</v>
      </c>
      <c r="B2087" s="2" t="s">
        <v>11</v>
      </c>
      <c r="C2087">
        <v>6</v>
      </c>
    </row>
    <row r="2088" spans="1:3" x14ac:dyDescent="0.25">
      <c r="A2088" s="2" t="s">
        <v>29</v>
      </c>
      <c r="B2088" s="2" t="s">
        <v>12</v>
      </c>
      <c r="C2088">
        <v>13</v>
      </c>
    </row>
    <row r="2089" spans="1:3" x14ac:dyDescent="0.25">
      <c r="A2089" s="2" t="s">
        <v>29</v>
      </c>
      <c r="B2089" s="2" t="s">
        <v>90</v>
      </c>
      <c r="C2089">
        <v>30</v>
      </c>
    </row>
    <row r="2090" spans="1:3" x14ac:dyDescent="0.25">
      <c r="A2090" s="2" t="s">
        <v>37</v>
      </c>
      <c r="B2090" s="2" t="s">
        <v>8</v>
      </c>
      <c r="C2090">
        <v>783</v>
      </c>
    </row>
    <row r="2091" spans="1:3" x14ac:dyDescent="0.25">
      <c r="A2091" s="2" t="s">
        <v>37</v>
      </c>
      <c r="B2091" s="2" t="s">
        <v>9</v>
      </c>
      <c r="C2091">
        <v>30</v>
      </c>
    </row>
    <row r="2092" spans="1:3" x14ac:dyDescent="0.25">
      <c r="A2092" s="2" t="s">
        <v>37</v>
      </c>
      <c r="B2092" s="2" t="s">
        <v>10</v>
      </c>
      <c r="C2092">
        <v>537</v>
      </c>
    </row>
    <row r="2093" spans="1:3" x14ac:dyDescent="0.25">
      <c r="A2093" s="2" t="s">
        <v>37</v>
      </c>
      <c r="B2093" s="2" t="s">
        <v>11</v>
      </c>
      <c r="C2093">
        <v>140</v>
      </c>
    </row>
    <row r="2094" spans="1:3" x14ac:dyDescent="0.25">
      <c r="A2094" s="2" t="s">
        <v>37</v>
      </c>
      <c r="B2094" s="2" t="s">
        <v>12</v>
      </c>
      <c r="C2094">
        <v>76</v>
      </c>
    </row>
    <row r="2095" spans="1:3" x14ac:dyDescent="0.25">
      <c r="A2095" s="2" t="s">
        <v>37</v>
      </c>
      <c r="B2095" s="2" t="s">
        <v>90</v>
      </c>
      <c r="C2095">
        <v>15</v>
      </c>
    </row>
    <row r="2096" spans="1:3" x14ac:dyDescent="0.25">
      <c r="A2096" s="2" t="s">
        <v>27</v>
      </c>
      <c r="B2096" s="2" t="s">
        <v>8</v>
      </c>
      <c r="C2096">
        <v>3</v>
      </c>
    </row>
    <row r="2097" spans="1:3" x14ac:dyDescent="0.25">
      <c r="A2097" s="2" t="s">
        <v>27</v>
      </c>
      <c r="B2097" s="2" t="s">
        <v>9</v>
      </c>
      <c r="C2097">
        <v>3</v>
      </c>
    </row>
    <row r="2098" spans="1:3" x14ac:dyDescent="0.25">
      <c r="A2098" s="2" t="s">
        <v>27</v>
      </c>
      <c r="B2098" s="2" t="s">
        <v>10</v>
      </c>
      <c r="C2098">
        <v>14</v>
      </c>
    </row>
    <row r="2099" spans="1:3" x14ac:dyDescent="0.25">
      <c r="A2099" s="2" t="s">
        <v>27</v>
      </c>
      <c r="B2099" s="2" t="s">
        <v>11</v>
      </c>
      <c r="C2099">
        <v>15</v>
      </c>
    </row>
    <row r="2100" spans="1:3" x14ac:dyDescent="0.25">
      <c r="A2100" s="2" t="s">
        <v>27</v>
      </c>
      <c r="B2100" s="2" t="s">
        <v>12</v>
      </c>
      <c r="C2100">
        <v>21</v>
      </c>
    </row>
    <row r="2101" spans="1:3" x14ac:dyDescent="0.25">
      <c r="A2101" s="2" t="s">
        <v>27</v>
      </c>
      <c r="B2101" s="2" t="s">
        <v>90</v>
      </c>
      <c r="C2101">
        <v>10</v>
      </c>
    </row>
    <row r="2102" spans="1:3" x14ac:dyDescent="0.25">
      <c r="A2102" s="2" t="s">
        <v>40</v>
      </c>
      <c r="B2102" s="2" t="s">
        <v>8</v>
      </c>
      <c r="C2102">
        <v>4</v>
      </c>
    </row>
    <row r="2103" spans="1:3" x14ac:dyDescent="0.25">
      <c r="A2103" s="2" t="s">
        <v>40</v>
      </c>
      <c r="B2103" s="2" t="s">
        <v>9</v>
      </c>
      <c r="C2103">
        <v>16</v>
      </c>
    </row>
    <row r="2104" spans="1:3" x14ac:dyDescent="0.25">
      <c r="A2104" s="2" t="s">
        <v>40</v>
      </c>
      <c r="B2104" s="2" t="s">
        <v>10</v>
      </c>
      <c r="C2104">
        <v>20</v>
      </c>
    </row>
    <row r="2105" spans="1:3" x14ac:dyDescent="0.25">
      <c r="A2105" s="2" t="s">
        <v>40</v>
      </c>
      <c r="B2105" s="2" t="s">
        <v>11</v>
      </c>
      <c r="C2105">
        <v>0</v>
      </c>
    </row>
    <row r="2106" spans="1:3" x14ac:dyDescent="0.25">
      <c r="A2106" s="2" t="s">
        <v>40</v>
      </c>
      <c r="B2106" s="2" t="s">
        <v>12</v>
      </c>
      <c r="C2106">
        <v>17</v>
      </c>
    </row>
    <row r="2107" spans="1:3" x14ac:dyDescent="0.25">
      <c r="A2107" s="2" t="s">
        <v>40</v>
      </c>
      <c r="B2107" s="2" t="s">
        <v>90</v>
      </c>
      <c r="C2107">
        <v>20</v>
      </c>
    </row>
    <row r="2108" spans="1:3" x14ac:dyDescent="0.25">
      <c r="A2108" s="2" t="s">
        <v>27</v>
      </c>
      <c r="B2108" s="2" t="s">
        <v>8</v>
      </c>
      <c r="C2108">
        <v>43</v>
      </c>
    </row>
    <row r="2109" spans="1:3" x14ac:dyDescent="0.25">
      <c r="A2109" s="2" t="s">
        <v>27</v>
      </c>
      <c r="B2109" s="2" t="s">
        <v>9</v>
      </c>
      <c r="C2109">
        <v>12</v>
      </c>
    </row>
    <row r="2110" spans="1:3" x14ac:dyDescent="0.25">
      <c r="A2110" s="2" t="s">
        <v>27</v>
      </c>
      <c r="B2110" s="2" t="s">
        <v>10</v>
      </c>
      <c r="C2110">
        <v>96</v>
      </c>
    </row>
    <row r="2111" spans="1:3" x14ac:dyDescent="0.25">
      <c r="A2111" s="2" t="s">
        <v>27</v>
      </c>
      <c r="B2111" s="2" t="s">
        <v>11</v>
      </c>
      <c r="C2111">
        <v>78</v>
      </c>
    </row>
    <row r="2112" spans="1:3" x14ac:dyDescent="0.25">
      <c r="A2112" s="2" t="s">
        <v>27</v>
      </c>
      <c r="B2112" s="2" t="s">
        <v>12</v>
      </c>
      <c r="C2112">
        <v>40</v>
      </c>
    </row>
    <row r="2113" spans="1:3" x14ac:dyDescent="0.25">
      <c r="A2113" s="2" t="s">
        <v>27</v>
      </c>
      <c r="B2113" s="2" t="s">
        <v>90</v>
      </c>
      <c r="C2113">
        <v>55</v>
      </c>
    </row>
    <row r="2114" spans="1:3" x14ac:dyDescent="0.25">
      <c r="A2114" s="2" t="s">
        <v>27</v>
      </c>
      <c r="B2114" s="2" t="s">
        <v>8</v>
      </c>
      <c r="C2114">
        <v>10</v>
      </c>
    </row>
    <row r="2115" spans="1:3" x14ac:dyDescent="0.25">
      <c r="A2115" s="2" t="s">
        <v>27</v>
      </c>
      <c r="B2115" s="2" t="s">
        <v>9</v>
      </c>
      <c r="C2115">
        <v>2</v>
      </c>
    </row>
    <row r="2116" spans="1:3" x14ac:dyDescent="0.25">
      <c r="A2116" s="2" t="s">
        <v>27</v>
      </c>
      <c r="B2116" s="2" t="s">
        <v>10</v>
      </c>
      <c r="C2116">
        <v>16</v>
      </c>
    </row>
    <row r="2117" spans="1:3" x14ac:dyDescent="0.25">
      <c r="A2117" s="2" t="s">
        <v>27</v>
      </c>
      <c r="B2117" s="2" t="s">
        <v>11</v>
      </c>
      <c r="C2117">
        <v>11</v>
      </c>
    </row>
    <row r="2118" spans="1:3" x14ac:dyDescent="0.25">
      <c r="A2118" s="2" t="s">
        <v>27</v>
      </c>
      <c r="B2118" s="2" t="s">
        <v>12</v>
      </c>
      <c r="C2118">
        <v>2</v>
      </c>
    </row>
    <row r="2119" spans="1:3" x14ac:dyDescent="0.25">
      <c r="A2119" s="2" t="s">
        <v>27</v>
      </c>
      <c r="B2119" s="2" t="s">
        <v>90</v>
      </c>
      <c r="C2119">
        <v>21</v>
      </c>
    </row>
    <row r="2120" spans="1:3" x14ac:dyDescent="0.25">
      <c r="A2120" s="2" t="s">
        <v>27</v>
      </c>
      <c r="B2120" s="2" t="s">
        <v>8</v>
      </c>
      <c r="C2120">
        <v>777</v>
      </c>
    </row>
    <row r="2121" spans="1:3" x14ac:dyDescent="0.25">
      <c r="A2121" s="2" t="s">
        <v>27</v>
      </c>
      <c r="B2121" s="2" t="s">
        <v>9</v>
      </c>
      <c r="C2121">
        <v>35</v>
      </c>
    </row>
    <row r="2122" spans="1:3" x14ac:dyDescent="0.25">
      <c r="A2122" s="2" t="s">
        <v>27</v>
      </c>
      <c r="B2122" s="2" t="s">
        <v>10</v>
      </c>
      <c r="C2122">
        <v>731</v>
      </c>
    </row>
    <row r="2123" spans="1:3" x14ac:dyDescent="0.25">
      <c r="A2123" s="2" t="s">
        <v>27</v>
      </c>
      <c r="B2123" s="2" t="s">
        <v>11</v>
      </c>
      <c r="C2123">
        <v>39</v>
      </c>
    </row>
    <row r="2124" spans="1:3" x14ac:dyDescent="0.25">
      <c r="A2124" s="2" t="s">
        <v>27</v>
      </c>
      <c r="B2124" s="2" t="s">
        <v>12</v>
      </c>
      <c r="C2124">
        <v>137</v>
      </c>
    </row>
    <row r="2125" spans="1:3" x14ac:dyDescent="0.25">
      <c r="A2125" s="2" t="s">
        <v>27</v>
      </c>
      <c r="B2125" s="2" t="s">
        <v>90</v>
      </c>
      <c r="C2125">
        <v>114</v>
      </c>
    </row>
    <row r="2126" spans="1:3" x14ac:dyDescent="0.25">
      <c r="A2126" s="2" t="s">
        <v>27</v>
      </c>
      <c r="B2126" s="2" t="s">
        <v>8</v>
      </c>
      <c r="C2126">
        <v>63</v>
      </c>
    </row>
    <row r="2127" spans="1:3" x14ac:dyDescent="0.25">
      <c r="A2127" s="2" t="s">
        <v>27</v>
      </c>
      <c r="B2127" s="2" t="s">
        <v>9</v>
      </c>
      <c r="C2127">
        <v>0</v>
      </c>
    </row>
    <row r="2128" spans="1:3" x14ac:dyDescent="0.25">
      <c r="A2128" s="2" t="s">
        <v>27</v>
      </c>
      <c r="B2128" s="2" t="s">
        <v>10</v>
      </c>
      <c r="C2128">
        <v>21</v>
      </c>
    </row>
    <row r="2129" spans="1:3" x14ac:dyDescent="0.25">
      <c r="A2129" s="2" t="s">
        <v>27</v>
      </c>
      <c r="B2129" s="2" t="s">
        <v>11</v>
      </c>
      <c r="C2129">
        <v>7</v>
      </c>
    </row>
    <row r="2130" spans="1:3" x14ac:dyDescent="0.25">
      <c r="A2130" s="2" t="s">
        <v>27</v>
      </c>
      <c r="B2130" s="2" t="s">
        <v>12</v>
      </c>
      <c r="C2130">
        <v>0</v>
      </c>
    </row>
    <row r="2131" spans="1:3" x14ac:dyDescent="0.25">
      <c r="A2131" s="2" t="s">
        <v>27</v>
      </c>
      <c r="B2131" s="2" t="s">
        <v>90</v>
      </c>
      <c r="C2131">
        <v>12</v>
      </c>
    </row>
    <row r="2132" spans="1:3" x14ac:dyDescent="0.25">
      <c r="A2132" s="2" t="s">
        <v>40</v>
      </c>
      <c r="B2132" s="2" t="s">
        <v>8</v>
      </c>
      <c r="C2132">
        <v>16</v>
      </c>
    </row>
    <row r="2133" spans="1:3" x14ac:dyDescent="0.25">
      <c r="A2133" s="2" t="s">
        <v>40</v>
      </c>
      <c r="B2133" s="2" t="s">
        <v>9</v>
      </c>
      <c r="C2133">
        <v>7</v>
      </c>
    </row>
    <row r="2134" spans="1:3" x14ac:dyDescent="0.25">
      <c r="A2134" s="2" t="s">
        <v>40</v>
      </c>
      <c r="B2134" s="2" t="s">
        <v>10</v>
      </c>
      <c r="C2134">
        <v>23</v>
      </c>
    </row>
    <row r="2135" spans="1:3" x14ac:dyDescent="0.25">
      <c r="A2135" s="2" t="s">
        <v>40</v>
      </c>
      <c r="B2135" s="2" t="s">
        <v>11</v>
      </c>
      <c r="C2135">
        <v>0</v>
      </c>
    </row>
    <row r="2136" spans="1:3" x14ac:dyDescent="0.25">
      <c r="A2136" s="2" t="s">
        <v>40</v>
      </c>
      <c r="B2136" s="2" t="s">
        <v>12</v>
      </c>
      <c r="C2136">
        <v>8</v>
      </c>
    </row>
    <row r="2137" spans="1:3" x14ac:dyDescent="0.25">
      <c r="A2137" s="2" t="s">
        <v>40</v>
      </c>
      <c r="B2137" s="2" t="s">
        <v>90</v>
      </c>
      <c r="C2137">
        <v>6</v>
      </c>
    </row>
    <row r="2138" spans="1:3" x14ac:dyDescent="0.25">
      <c r="A2138" s="2" t="s">
        <v>27</v>
      </c>
      <c r="B2138" s="2" t="s">
        <v>8</v>
      </c>
      <c r="C2138">
        <v>27</v>
      </c>
    </row>
    <row r="2139" spans="1:3" x14ac:dyDescent="0.25">
      <c r="A2139" s="2" t="s">
        <v>27</v>
      </c>
      <c r="B2139" s="2" t="s">
        <v>9</v>
      </c>
      <c r="C2139">
        <v>2</v>
      </c>
    </row>
    <row r="2140" spans="1:3" x14ac:dyDescent="0.25">
      <c r="A2140" s="2" t="s">
        <v>27</v>
      </c>
      <c r="B2140" s="2" t="s">
        <v>10</v>
      </c>
      <c r="C2140">
        <v>7</v>
      </c>
    </row>
    <row r="2141" spans="1:3" x14ac:dyDescent="0.25">
      <c r="A2141" s="2" t="s">
        <v>27</v>
      </c>
      <c r="B2141" s="2" t="s">
        <v>11</v>
      </c>
      <c r="C2141">
        <v>0</v>
      </c>
    </row>
    <row r="2142" spans="1:3" x14ac:dyDescent="0.25">
      <c r="A2142" s="2" t="s">
        <v>27</v>
      </c>
      <c r="B2142" s="2" t="s">
        <v>12</v>
      </c>
      <c r="C2142">
        <v>2</v>
      </c>
    </row>
    <row r="2143" spans="1:3" x14ac:dyDescent="0.25">
      <c r="A2143" s="2" t="s">
        <v>27</v>
      </c>
      <c r="B2143" s="2" t="s">
        <v>90</v>
      </c>
      <c r="C2143">
        <v>13</v>
      </c>
    </row>
    <row r="2144" spans="1:3" x14ac:dyDescent="0.25">
      <c r="A2144" s="2" t="s">
        <v>27</v>
      </c>
      <c r="B2144" s="2" t="s">
        <v>8</v>
      </c>
      <c r="C2144">
        <v>27</v>
      </c>
    </row>
    <row r="2145" spans="1:3" x14ac:dyDescent="0.25">
      <c r="A2145" s="2" t="s">
        <v>27</v>
      </c>
      <c r="B2145" s="2" t="s">
        <v>9</v>
      </c>
      <c r="C2145">
        <v>5</v>
      </c>
    </row>
    <row r="2146" spans="1:3" x14ac:dyDescent="0.25">
      <c r="A2146" s="2" t="s">
        <v>27</v>
      </c>
      <c r="B2146" s="2" t="s">
        <v>10</v>
      </c>
      <c r="C2146">
        <v>8</v>
      </c>
    </row>
    <row r="2147" spans="1:3" x14ac:dyDescent="0.25">
      <c r="A2147" s="2" t="s">
        <v>27</v>
      </c>
      <c r="B2147" s="2" t="s">
        <v>11</v>
      </c>
      <c r="C2147">
        <v>8</v>
      </c>
    </row>
    <row r="2148" spans="1:3" x14ac:dyDescent="0.25">
      <c r="A2148" s="2" t="s">
        <v>27</v>
      </c>
      <c r="B2148" s="2" t="s">
        <v>12</v>
      </c>
      <c r="C2148">
        <v>3</v>
      </c>
    </row>
    <row r="2149" spans="1:3" x14ac:dyDescent="0.25">
      <c r="A2149" s="2" t="s">
        <v>27</v>
      </c>
      <c r="B2149" s="2" t="s">
        <v>90</v>
      </c>
      <c r="C2149">
        <v>12</v>
      </c>
    </row>
    <row r="2150" spans="1:3" x14ac:dyDescent="0.25">
      <c r="A2150" s="2" t="s">
        <v>29</v>
      </c>
      <c r="B2150" s="2" t="s">
        <v>8</v>
      </c>
      <c r="C2150">
        <v>71</v>
      </c>
    </row>
    <row r="2151" spans="1:3" x14ac:dyDescent="0.25">
      <c r="A2151" s="2" t="s">
        <v>29</v>
      </c>
      <c r="B2151" s="2" t="s">
        <v>9</v>
      </c>
      <c r="C2151">
        <v>0</v>
      </c>
    </row>
    <row r="2152" spans="1:3" x14ac:dyDescent="0.25">
      <c r="A2152" s="2" t="s">
        <v>29</v>
      </c>
      <c r="B2152" s="2" t="s">
        <v>10</v>
      </c>
      <c r="C2152">
        <v>13</v>
      </c>
    </row>
    <row r="2153" spans="1:3" x14ac:dyDescent="0.25">
      <c r="A2153" s="2" t="s">
        <v>29</v>
      </c>
      <c r="B2153" s="2" t="s">
        <v>11</v>
      </c>
      <c r="C2153">
        <v>3</v>
      </c>
    </row>
    <row r="2154" spans="1:3" x14ac:dyDescent="0.25">
      <c r="A2154" s="2" t="s">
        <v>29</v>
      </c>
      <c r="B2154" s="2" t="s">
        <v>12</v>
      </c>
      <c r="C2154">
        <v>1</v>
      </c>
    </row>
    <row r="2155" spans="1:3" x14ac:dyDescent="0.25">
      <c r="A2155" s="2" t="s">
        <v>29</v>
      </c>
      <c r="B2155" s="2" t="s">
        <v>90</v>
      </c>
      <c r="C2155">
        <v>0</v>
      </c>
    </row>
    <row r="2156" spans="1:3" x14ac:dyDescent="0.25">
      <c r="A2156" s="2" t="s">
        <v>27</v>
      </c>
      <c r="B2156" s="2" t="s">
        <v>8</v>
      </c>
      <c r="C2156">
        <v>402</v>
      </c>
    </row>
    <row r="2157" spans="1:3" x14ac:dyDescent="0.25">
      <c r="A2157" s="2" t="s">
        <v>27</v>
      </c>
      <c r="B2157" s="2" t="s">
        <v>9</v>
      </c>
      <c r="C2157">
        <v>35</v>
      </c>
    </row>
    <row r="2158" spans="1:3" x14ac:dyDescent="0.25">
      <c r="A2158" s="2" t="s">
        <v>27</v>
      </c>
      <c r="B2158" s="2" t="s">
        <v>10</v>
      </c>
      <c r="C2158">
        <v>106</v>
      </c>
    </row>
    <row r="2159" spans="1:3" x14ac:dyDescent="0.25">
      <c r="A2159" s="2" t="s">
        <v>27</v>
      </c>
      <c r="B2159" s="2" t="s">
        <v>11</v>
      </c>
      <c r="C2159">
        <v>101</v>
      </c>
    </row>
    <row r="2160" spans="1:3" x14ac:dyDescent="0.25">
      <c r="A2160" s="2" t="s">
        <v>27</v>
      </c>
      <c r="B2160" s="2" t="s">
        <v>12</v>
      </c>
      <c r="C2160">
        <v>77</v>
      </c>
    </row>
    <row r="2161" spans="1:3" x14ac:dyDescent="0.25">
      <c r="A2161" s="2" t="s">
        <v>27</v>
      </c>
      <c r="B2161" s="2" t="s">
        <v>90</v>
      </c>
      <c r="C2161">
        <v>42</v>
      </c>
    </row>
    <row r="2162" spans="1:3" x14ac:dyDescent="0.25">
      <c r="A2162" s="2" t="s">
        <v>29</v>
      </c>
      <c r="B2162" s="2" t="s">
        <v>8</v>
      </c>
      <c r="C2162">
        <v>144</v>
      </c>
    </row>
    <row r="2163" spans="1:3" x14ac:dyDescent="0.25">
      <c r="A2163" s="2" t="s">
        <v>29</v>
      </c>
      <c r="B2163" s="2" t="s">
        <v>9</v>
      </c>
      <c r="C2163">
        <v>1</v>
      </c>
    </row>
    <row r="2164" spans="1:3" x14ac:dyDescent="0.25">
      <c r="A2164" s="2" t="s">
        <v>29</v>
      </c>
      <c r="B2164" s="2" t="s">
        <v>10</v>
      </c>
      <c r="C2164">
        <v>32</v>
      </c>
    </row>
    <row r="2165" spans="1:3" x14ac:dyDescent="0.25">
      <c r="A2165" s="2" t="s">
        <v>29</v>
      </c>
      <c r="B2165" s="2" t="s">
        <v>11</v>
      </c>
      <c r="C2165">
        <v>2</v>
      </c>
    </row>
    <row r="2166" spans="1:3" x14ac:dyDescent="0.25">
      <c r="A2166" s="2" t="s">
        <v>29</v>
      </c>
      <c r="B2166" s="2" t="s">
        <v>12</v>
      </c>
      <c r="C2166">
        <v>1</v>
      </c>
    </row>
    <row r="2167" spans="1:3" x14ac:dyDescent="0.25">
      <c r="A2167" s="2" t="s">
        <v>29</v>
      </c>
      <c r="B2167" s="2" t="s">
        <v>90</v>
      </c>
      <c r="C2167">
        <v>7</v>
      </c>
    </row>
    <row r="2168" spans="1:3" x14ac:dyDescent="0.25">
      <c r="A2168" s="2" t="s">
        <v>29</v>
      </c>
      <c r="B2168" s="2" t="s">
        <v>8</v>
      </c>
      <c r="C2168">
        <v>840</v>
      </c>
    </row>
    <row r="2169" spans="1:3" x14ac:dyDescent="0.25">
      <c r="A2169" s="2" t="s">
        <v>29</v>
      </c>
      <c r="B2169" s="2" t="s">
        <v>9</v>
      </c>
      <c r="C2169">
        <v>53</v>
      </c>
    </row>
    <row r="2170" spans="1:3" x14ac:dyDescent="0.25">
      <c r="A2170" s="2" t="s">
        <v>29</v>
      </c>
      <c r="B2170" s="2" t="s">
        <v>10</v>
      </c>
      <c r="C2170">
        <v>804</v>
      </c>
    </row>
    <row r="2171" spans="1:3" x14ac:dyDescent="0.25">
      <c r="A2171" s="2" t="s">
        <v>29</v>
      </c>
      <c r="B2171" s="2" t="s">
        <v>11</v>
      </c>
      <c r="C2171">
        <v>23</v>
      </c>
    </row>
    <row r="2172" spans="1:3" x14ac:dyDescent="0.25">
      <c r="A2172" s="2" t="s">
        <v>29</v>
      </c>
      <c r="B2172" s="2" t="s">
        <v>12</v>
      </c>
      <c r="C2172">
        <v>71</v>
      </c>
    </row>
    <row r="2173" spans="1:3" x14ac:dyDescent="0.25">
      <c r="A2173" s="2" t="s">
        <v>29</v>
      </c>
      <c r="B2173" s="2" t="s">
        <v>90</v>
      </c>
      <c r="C2173">
        <v>17</v>
      </c>
    </row>
    <row r="2174" spans="1:3" x14ac:dyDescent="0.25">
      <c r="A2174" s="2" t="s">
        <v>27</v>
      </c>
      <c r="B2174" s="2" t="s">
        <v>8</v>
      </c>
      <c r="C2174">
        <v>32</v>
      </c>
    </row>
    <row r="2175" spans="1:3" x14ac:dyDescent="0.25">
      <c r="A2175" s="2" t="s">
        <v>27</v>
      </c>
      <c r="B2175" s="2" t="s">
        <v>9</v>
      </c>
      <c r="C2175">
        <v>0</v>
      </c>
    </row>
    <row r="2176" spans="1:3" x14ac:dyDescent="0.25">
      <c r="A2176" s="2" t="s">
        <v>27</v>
      </c>
      <c r="B2176" s="2" t="s">
        <v>10</v>
      </c>
      <c r="C2176">
        <v>8</v>
      </c>
    </row>
    <row r="2177" spans="1:3" x14ac:dyDescent="0.25">
      <c r="A2177" s="2" t="s">
        <v>27</v>
      </c>
      <c r="B2177" s="2" t="s">
        <v>11</v>
      </c>
      <c r="C2177">
        <v>23</v>
      </c>
    </row>
    <row r="2178" spans="1:3" x14ac:dyDescent="0.25">
      <c r="A2178" s="2" t="s">
        <v>27</v>
      </c>
      <c r="B2178" s="2" t="s">
        <v>12</v>
      </c>
      <c r="C2178">
        <v>4</v>
      </c>
    </row>
    <row r="2179" spans="1:3" x14ac:dyDescent="0.25">
      <c r="A2179" s="2" t="s">
        <v>27</v>
      </c>
      <c r="B2179" s="2" t="s">
        <v>90</v>
      </c>
      <c r="C2179">
        <v>18</v>
      </c>
    </row>
    <row r="2180" spans="1:3" x14ac:dyDescent="0.25">
      <c r="A2180" s="2" t="s">
        <v>27</v>
      </c>
      <c r="B2180" s="2" t="s">
        <v>8</v>
      </c>
      <c r="C2180">
        <v>32</v>
      </c>
    </row>
    <row r="2181" spans="1:3" x14ac:dyDescent="0.25">
      <c r="A2181" s="2" t="s">
        <v>27</v>
      </c>
      <c r="B2181" s="2" t="s">
        <v>9</v>
      </c>
      <c r="C2181">
        <v>0</v>
      </c>
    </row>
    <row r="2182" spans="1:3" x14ac:dyDescent="0.25">
      <c r="A2182" s="2" t="s">
        <v>27</v>
      </c>
      <c r="B2182" s="2" t="s">
        <v>10</v>
      </c>
      <c r="C2182">
        <v>8</v>
      </c>
    </row>
    <row r="2183" spans="1:3" x14ac:dyDescent="0.25">
      <c r="A2183" s="2" t="s">
        <v>27</v>
      </c>
      <c r="B2183" s="2" t="s">
        <v>11</v>
      </c>
      <c r="C2183">
        <v>23</v>
      </c>
    </row>
    <row r="2184" spans="1:3" x14ac:dyDescent="0.25">
      <c r="A2184" s="2" t="s">
        <v>27</v>
      </c>
      <c r="B2184" s="2" t="s">
        <v>12</v>
      </c>
      <c r="C2184">
        <v>4</v>
      </c>
    </row>
    <row r="2185" spans="1:3" x14ac:dyDescent="0.25">
      <c r="A2185" s="2" t="s">
        <v>27</v>
      </c>
      <c r="B2185" s="2" t="s">
        <v>90</v>
      </c>
      <c r="C2185">
        <v>18</v>
      </c>
    </row>
    <row r="2186" spans="1:3" x14ac:dyDescent="0.25">
      <c r="A2186" s="2" t="s">
        <v>37</v>
      </c>
      <c r="B2186" s="2" t="s">
        <v>8</v>
      </c>
      <c r="C2186">
        <v>32</v>
      </c>
    </row>
    <row r="2187" spans="1:3" x14ac:dyDescent="0.25">
      <c r="A2187" s="2" t="s">
        <v>37</v>
      </c>
      <c r="B2187" s="2" t="s">
        <v>9</v>
      </c>
      <c r="C2187">
        <v>0</v>
      </c>
    </row>
    <row r="2188" spans="1:3" x14ac:dyDescent="0.25">
      <c r="A2188" s="2" t="s">
        <v>37</v>
      </c>
      <c r="B2188" s="2" t="s">
        <v>10</v>
      </c>
      <c r="C2188">
        <v>8</v>
      </c>
    </row>
    <row r="2189" spans="1:3" x14ac:dyDescent="0.25">
      <c r="A2189" s="2" t="s">
        <v>37</v>
      </c>
      <c r="B2189" s="2" t="s">
        <v>11</v>
      </c>
      <c r="C2189">
        <v>23</v>
      </c>
    </row>
    <row r="2190" spans="1:3" x14ac:dyDescent="0.25">
      <c r="A2190" s="2" t="s">
        <v>37</v>
      </c>
      <c r="B2190" s="2" t="s">
        <v>12</v>
      </c>
      <c r="C2190">
        <v>4</v>
      </c>
    </row>
    <row r="2191" spans="1:3" x14ac:dyDescent="0.25">
      <c r="A2191" s="2" t="s">
        <v>37</v>
      </c>
      <c r="B2191" s="2" t="s">
        <v>90</v>
      </c>
      <c r="C2191">
        <v>18</v>
      </c>
    </row>
    <row r="2192" spans="1:3" x14ac:dyDescent="0.25">
      <c r="A2192" s="2" t="s">
        <v>27</v>
      </c>
      <c r="B2192" s="2" t="s">
        <v>8</v>
      </c>
      <c r="C2192">
        <v>88</v>
      </c>
    </row>
    <row r="2193" spans="1:3" x14ac:dyDescent="0.25">
      <c r="A2193" s="2" t="s">
        <v>27</v>
      </c>
      <c r="B2193" s="2" t="s">
        <v>9</v>
      </c>
      <c r="C2193">
        <v>10</v>
      </c>
    </row>
    <row r="2194" spans="1:3" x14ac:dyDescent="0.25">
      <c r="A2194" s="2" t="s">
        <v>27</v>
      </c>
      <c r="B2194" s="2" t="s">
        <v>10</v>
      </c>
      <c r="C2194">
        <v>46</v>
      </c>
    </row>
    <row r="2195" spans="1:3" x14ac:dyDescent="0.25">
      <c r="A2195" s="2" t="s">
        <v>27</v>
      </c>
      <c r="B2195" s="2" t="s">
        <v>11</v>
      </c>
      <c r="C2195">
        <v>2</v>
      </c>
    </row>
    <row r="2196" spans="1:3" x14ac:dyDescent="0.25">
      <c r="A2196" s="2" t="s">
        <v>27</v>
      </c>
      <c r="B2196" s="2" t="s">
        <v>12</v>
      </c>
      <c r="C2196">
        <v>3</v>
      </c>
    </row>
    <row r="2197" spans="1:3" x14ac:dyDescent="0.25">
      <c r="A2197" s="2" t="s">
        <v>27</v>
      </c>
      <c r="B2197" s="2" t="s">
        <v>90</v>
      </c>
      <c r="C2197">
        <v>64</v>
      </c>
    </row>
    <row r="2198" spans="1:3" x14ac:dyDescent="0.25">
      <c r="A2198" s="2" t="s">
        <v>27</v>
      </c>
      <c r="B2198" s="2" t="s">
        <v>8</v>
      </c>
      <c r="C2198">
        <v>56</v>
      </c>
    </row>
    <row r="2199" spans="1:3" x14ac:dyDescent="0.25">
      <c r="A2199" s="2" t="s">
        <v>27</v>
      </c>
      <c r="B2199" s="2" t="s">
        <v>9</v>
      </c>
      <c r="C2199">
        <v>5</v>
      </c>
    </row>
    <row r="2200" spans="1:3" x14ac:dyDescent="0.25">
      <c r="A2200" s="2" t="s">
        <v>27</v>
      </c>
      <c r="B2200" s="2" t="s">
        <v>10</v>
      </c>
      <c r="C2200">
        <v>24</v>
      </c>
    </row>
    <row r="2201" spans="1:3" x14ac:dyDescent="0.25">
      <c r="A2201" s="2" t="s">
        <v>27</v>
      </c>
      <c r="B2201" s="2" t="s">
        <v>11</v>
      </c>
      <c r="C2201">
        <v>4</v>
      </c>
    </row>
    <row r="2202" spans="1:3" x14ac:dyDescent="0.25">
      <c r="A2202" s="2" t="s">
        <v>27</v>
      </c>
      <c r="B2202" s="2" t="s">
        <v>12</v>
      </c>
      <c r="C2202">
        <v>0</v>
      </c>
    </row>
    <row r="2203" spans="1:3" x14ac:dyDescent="0.25">
      <c r="A2203" s="2" t="s">
        <v>27</v>
      </c>
      <c r="B2203" s="2" t="s">
        <v>90</v>
      </c>
      <c r="C2203">
        <v>3</v>
      </c>
    </row>
    <row r="2204" spans="1:3" x14ac:dyDescent="0.25">
      <c r="A2204" s="2" t="s">
        <v>27</v>
      </c>
      <c r="B2204" s="2" t="s">
        <v>8</v>
      </c>
      <c r="C2204">
        <v>74</v>
      </c>
    </row>
    <row r="2205" spans="1:3" x14ac:dyDescent="0.25">
      <c r="A2205" s="2" t="s">
        <v>27</v>
      </c>
      <c r="B2205" s="2" t="s">
        <v>9</v>
      </c>
      <c r="C2205">
        <v>0</v>
      </c>
    </row>
    <row r="2206" spans="1:3" x14ac:dyDescent="0.25">
      <c r="A2206" s="2" t="s">
        <v>27</v>
      </c>
      <c r="B2206" s="2" t="s">
        <v>10</v>
      </c>
      <c r="C2206">
        <v>42</v>
      </c>
    </row>
    <row r="2207" spans="1:3" x14ac:dyDescent="0.25">
      <c r="A2207" s="2" t="s">
        <v>27</v>
      </c>
      <c r="B2207" s="2" t="s">
        <v>11</v>
      </c>
      <c r="C2207">
        <v>2</v>
      </c>
    </row>
    <row r="2208" spans="1:3" x14ac:dyDescent="0.25">
      <c r="A2208" s="2" t="s">
        <v>27</v>
      </c>
      <c r="B2208" s="2" t="s">
        <v>12</v>
      </c>
      <c r="C2208">
        <v>1</v>
      </c>
    </row>
    <row r="2209" spans="1:3" x14ac:dyDescent="0.25">
      <c r="A2209" s="2" t="s">
        <v>27</v>
      </c>
      <c r="B2209" s="2" t="s">
        <v>90</v>
      </c>
      <c r="C2209">
        <v>6</v>
      </c>
    </row>
    <row r="2210" spans="1:3" x14ac:dyDescent="0.25">
      <c r="A2210" s="2" t="s">
        <v>27</v>
      </c>
      <c r="B2210" s="2" t="s">
        <v>8</v>
      </c>
      <c r="C2210">
        <v>40</v>
      </c>
    </row>
    <row r="2211" spans="1:3" x14ac:dyDescent="0.25">
      <c r="A2211" s="2" t="s">
        <v>27</v>
      </c>
      <c r="B2211" s="2" t="s">
        <v>9</v>
      </c>
      <c r="C2211">
        <v>3</v>
      </c>
    </row>
    <row r="2212" spans="1:3" x14ac:dyDescent="0.25">
      <c r="A2212" s="2" t="s">
        <v>27</v>
      </c>
      <c r="B2212" s="2" t="s">
        <v>10</v>
      </c>
      <c r="C2212">
        <v>30</v>
      </c>
    </row>
    <row r="2213" spans="1:3" x14ac:dyDescent="0.25">
      <c r="A2213" s="2" t="s">
        <v>27</v>
      </c>
      <c r="B2213" s="2" t="s">
        <v>11</v>
      </c>
      <c r="C2213">
        <v>10</v>
      </c>
    </row>
    <row r="2214" spans="1:3" x14ac:dyDescent="0.25">
      <c r="A2214" s="2" t="s">
        <v>27</v>
      </c>
      <c r="B2214" s="2" t="s">
        <v>12</v>
      </c>
      <c r="C2214">
        <v>7</v>
      </c>
    </row>
    <row r="2215" spans="1:3" x14ac:dyDescent="0.25">
      <c r="A2215" s="2" t="s">
        <v>27</v>
      </c>
      <c r="B2215" s="2" t="s">
        <v>90</v>
      </c>
      <c r="C2215">
        <v>11</v>
      </c>
    </row>
    <row r="2216" spans="1:3" x14ac:dyDescent="0.25">
      <c r="A2216" s="2" t="s">
        <v>27</v>
      </c>
      <c r="B2216" s="2" t="s">
        <v>8</v>
      </c>
      <c r="C2216">
        <v>40</v>
      </c>
    </row>
    <row r="2217" spans="1:3" x14ac:dyDescent="0.25">
      <c r="A2217" s="2" t="s">
        <v>27</v>
      </c>
      <c r="B2217" s="2" t="s">
        <v>9</v>
      </c>
      <c r="C2217">
        <v>3</v>
      </c>
    </row>
    <row r="2218" spans="1:3" x14ac:dyDescent="0.25">
      <c r="A2218" s="2" t="s">
        <v>27</v>
      </c>
      <c r="B2218" s="2" t="s">
        <v>10</v>
      </c>
      <c r="C2218">
        <v>30</v>
      </c>
    </row>
    <row r="2219" spans="1:3" x14ac:dyDescent="0.25">
      <c r="A2219" s="2" t="s">
        <v>27</v>
      </c>
      <c r="B2219" s="2" t="s">
        <v>11</v>
      </c>
      <c r="C2219">
        <v>10</v>
      </c>
    </row>
    <row r="2220" spans="1:3" x14ac:dyDescent="0.25">
      <c r="A2220" s="2" t="s">
        <v>27</v>
      </c>
      <c r="B2220" s="2" t="s">
        <v>12</v>
      </c>
      <c r="C2220">
        <v>7</v>
      </c>
    </row>
    <row r="2221" spans="1:3" x14ac:dyDescent="0.25">
      <c r="A2221" s="2" t="s">
        <v>27</v>
      </c>
      <c r="B2221" s="2" t="s">
        <v>90</v>
      </c>
      <c r="C2221">
        <v>11</v>
      </c>
    </row>
    <row r="2222" spans="1:3" x14ac:dyDescent="0.25">
      <c r="A2222" s="2" t="s">
        <v>27</v>
      </c>
      <c r="B2222" s="2" t="s">
        <v>8</v>
      </c>
      <c r="C2222">
        <v>100</v>
      </c>
    </row>
    <row r="2223" spans="1:3" x14ac:dyDescent="0.25">
      <c r="A2223" s="2" t="s">
        <v>27</v>
      </c>
      <c r="B2223" s="2" t="s">
        <v>9</v>
      </c>
      <c r="C2223">
        <v>71</v>
      </c>
    </row>
    <row r="2224" spans="1:3" x14ac:dyDescent="0.25">
      <c r="A2224" s="2" t="s">
        <v>27</v>
      </c>
      <c r="B2224" s="2" t="s">
        <v>10</v>
      </c>
      <c r="C2224">
        <v>243</v>
      </c>
    </row>
    <row r="2225" spans="1:3" x14ac:dyDescent="0.25">
      <c r="A2225" s="2" t="s">
        <v>27</v>
      </c>
      <c r="B2225" s="2" t="s">
        <v>11</v>
      </c>
      <c r="C2225">
        <v>108</v>
      </c>
    </row>
    <row r="2226" spans="1:3" x14ac:dyDescent="0.25">
      <c r="A2226" s="2" t="s">
        <v>27</v>
      </c>
      <c r="B2226" s="2" t="s">
        <v>12</v>
      </c>
      <c r="C2226">
        <v>94</v>
      </c>
    </row>
    <row r="2227" spans="1:3" x14ac:dyDescent="0.25">
      <c r="A2227" s="2" t="s">
        <v>27</v>
      </c>
      <c r="B2227" s="2" t="s">
        <v>90</v>
      </c>
      <c r="C2227">
        <v>219</v>
      </c>
    </row>
    <row r="2228" spans="1:3" x14ac:dyDescent="0.25">
      <c r="A2228" s="2" t="s">
        <v>27</v>
      </c>
      <c r="B2228" s="2" t="s">
        <v>8</v>
      </c>
      <c r="C2228">
        <v>8</v>
      </c>
    </row>
    <row r="2229" spans="1:3" x14ac:dyDescent="0.25">
      <c r="A2229" s="2" t="s">
        <v>27</v>
      </c>
      <c r="B2229" s="2" t="s">
        <v>9</v>
      </c>
      <c r="C2229">
        <v>0</v>
      </c>
    </row>
    <row r="2230" spans="1:3" x14ac:dyDescent="0.25">
      <c r="A2230" s="2" t="s">
        <v>27</v>
      </c>
      <c r="B2230" s="2" t="s">
        <v>10</v>
      </c>
      <c r="C2230">
        <v>3</v>
      </c>
    </row>
    <row r="2231" spans="1:3" x14ac:dyDescent="0.25">
      <c r="A2231" s="2" t="s">
        <v>27</v>
      </c>
      <c r="B2231" s="2" t="s">
        <v>11</v>
      </c>
      <c r="C2231">
        <v>0</v>
      </c>
    </row>
    <row r="2232" spans="1:3" x14ac:dyDescent="0.25">
      <c r="A2232" s="2" t="s">
        <v>27</v>
      </c>
      <c r="B2232" s="2" t="s">
        <v>12</v>
      </c>
      <c r="C2232">
        <v>0</v>
      </c>
    </row>
    <row r="2233" spans="1:3" x14ac:dyDescent="0.25">
      <c r="A2233" s="2" t="s">
        <v>27</v>
      </c>
      <c r="B2233" s="2" t="s">
        <v>90</v>
      </c>
      <c r="C2233">
        <v>1</v>
      </c>
    </row>
    <row r="2234" spans="1:3" x14ac:dyDescent="0.25">
      <c r="A2234" s="2" t="s">
        <v>29</v>
      </c>
      <c r="B2234" s="2" t="s">
        <v>8</v>
      </c>
      <c r="C2234">
        <v>26</v>
      </c>
    </row>
    <row r="2235" spans="1:3" x14ac:dyDescent="0.25">
      <c r="A2235" s="2" t="s">
        <v>29</v>
      </c>
      <c r="B2235" s="2" t="s">
        <v>9</v>
      </c>
      <c r="C2235">
        <v>3</v>
      </c>
    </row>
    <row r="2236" spans="1:3" x14ac:dyDescent="0.25">
      <c r="A2236" s="2" t="s">
        <v>29</v>
      </c>
      <c r="B2236" s="2" t="s">
        <v>10</v>
      </c>
      <c r="C2236">
        <v>23</v>
      </c>
    </row>
    <row r="2237" spans="1:3" x14ac:dyDescent="0.25">
      <c r="A2237" s="2" t="s">
        <v>29</v>
      </c>
      <c r="B2237" s="2" t="s">
        <v>11</v>
      </c>
      <c r="C2237">
        <v>4</v>
      </c>
    </row>
    <row r="2238" spans="1:3" x14ac:dyDescent="0.25">
      <c r="A2238" s="2" t="s">
        <v>29</v>
      </c>
      <c r="B2238" s="2" t="s">
        <v>12</v>
      </c>
      <c r="C2238">
        <v>7</v>
      </c>
    </row>
    <row r="2239" spans="1:3" x14ac:dyDescent="0.25">
      <c r="A2239" s="2" t="s">
        <v>29</v>
      </c>
      <c r="B2239" s="2" t="s">
        <v>90</v>
      </c>
      <c r="C2239">
        <v>3</v>
      </c>
    </row>
    <row r="2240" spans="1:3" x14ac:dyDescent="0.25">
      <c r="A2240" s="2" t="s">
        <v>27</v>
      </c>
      <c r="B2240" s="2" t="s">
        <v>8</v>
      </c>
      <c r="C2240">
        <v>15</v>
      </c>
    </row>
    <row r="2241" spans="1:3" x14ac:dyDescent="0.25">
      <c r="A2241" s="2" t="s">
        <v>27</v>
      </c>
      <c r="B2241" s="2" t="s">
        <v>9</v>
      </c>
      <c r="C2241">
        <v>5</v>
      </c>
    </row>
    <row r="2242" spans="1:3" x14ac:dyDescent="0.25">
      <c r="A2242" s="2" t="s">
        <v>27</v>
      </c>
      <c r="B2242" s="2" t="s">
        <v>10</v>
      </c>
      <c r="C2242">
        <v>14</v>
      </c>
    </row>
    <row r="2243" spans="1:3" x14ac:dyDescent="0.25">
      <c r="A2243" s="2" t="s">
        <v>27</v>
      </c>
      <c r="B2243" s="2" t="s">
        <v>11</v>
      </c>
      <c r="C2243">
        <v>0</v>
      </c>
    </row>
    <row r="2244" spans="1:3" x14ac:dyDescent="0.25">
      <c r="A2244" s="2" t="s">
        <v>27</v>
      </c>
      <c r="B2244" s="2" t="s">
        <v>12</v>
      </c>
      <c r="C2244">
        <v>4</v>
      </c>
    </row>
    <row r="2245" spans="1:3" x14ac:dyDescent="0.25">
      <c r="A2245" s="2" t="s">
        <v>27</v>
      </c>
      <c r="B2245" s="2" t="s">
        <v>90</v>
      </c>
      <c r="C2245">
        <v>11</v>
      </c>
    </row>
    <row r="2246" spans="1:3" x14ac:dyDescent="0.25">
      <c r="A2246" s="2" t="s">
        <v>27</v>
      </c>
      <c r="B2246" s="2" t="s">
        <v>8</v>
      </c>
      <c r="C2246">
        <v>29</v>
      </c>
    </row>
    <row r="2247" spans="1:3" x14ac:dyDescent="0.25">
      <c r="A2247" s="2" t="s">
        <v>27</v>
      </c>
      <c r="B2247" s="2" t="s">
        <v>9</v>
      </c>
      <c r="C2247">
        <v>1</v>
      </c>
    </row>
    <row r="2248" spans="1:3" x14ac:dyDescent="0.25">
      <c r="A2248" s="2" t="s">
        <v>27</v>
      </c>
      <c r="B2248" s="2" t="s">
        <v>10</v>
      </c>
      <c r="C2248">
        <v>17</v>
      </c>
    </row>
    <row r="2249" spans="1:3" x14ac:dyDescent="0.25">
      <c r="A2249" s="2" t="s">
        <v>27</v>
      </c>
      <c r="B2249" s="2" t="s">
        <v>11</v>
      </c>
      <c r="C2249">
        <v>0</v>
      </c>
    </row>
    <row r="2250" spans="1:3" x14ac:dyDescent="0.25">
      <c r="A2250" s="2" t="s">
        <v>27</v>
      </c>
      <c r="B2250" s="2" t="s">
        <v>12</v>
      </c>
      <c r="C2250">
        <v>3</v>
      </c>
    </row>
    <row r="2251" spans="1:3" x14ac:dyDescent="0.25">
      <c r="A2251" s="2" t="s">
        <v>27</v>
      </c>
      <c r="B2251" s="2" t="s">
        <v>90</v>
      </c>
      <c r="C2251">
        <v>13</v>
      </c>
    </row>
    <row r="2252" spans="1:3" x14ac:dyDescent="0.25">
      <c r="A2252" s="2" t="s">
        <v>27</v>
      </c>
      <c r="B2252" s="2" t="s">
        <v>8</v>
      </c>
      <c r="C2252">
        <v>162</v>
      </c>
    </row>
    <row r="2253" spans="1:3" x14ac:dyDescent="0.25">
      <c r="A2253" s="2" t="s">
        <v>27</v>
      </c>
      <c r="B2253" s="2" t="s">
        <v>9</v>
      </c>
      <c r="C2253">
        <v>6</v>
      </c>
    </row>
    <row r="2254" spans="1:3" x14ac:dyDescent="0.25">
      <c r="A2254" s="2" t="s">
        <v>27</v>
      </c>
      <c r="B2254" s="2" t="s">
        <v>10</v>
      </c>
      <c r="C2254">
        <v>37</v>
      </c>
    </row>
    <row r="2255" spans="1:3" x14ac:dyDescent="0.25">
      <c r="A2255" s="2" t="s">
        <v>27</v>
      </c>
      <c r="B2255" s="2" t="s">
        <v>11</v>
      </c>
      <c r="C2255">
        <v>6</v>
      </c>
    </row>
    <row r="2256" spans="1:3" x14ac:dyDescent="0.25">
      <c r="A2256" s="2" t="s">
        <v>27</v>
      </c>
      <c r="B2256" s="2" t="s">
        <v>12</v>
      </c>
      <c r="C2256">
        <v>13</v>
      </c>
    </row>
    <row r="2257" spans="1:3" x14ac:dyDescent="0.25">
      <c r="A2257" s="2" t="s">
        <v>27</v>
      </c>
      <c r="B2257" s="2" t="s">
        <v>90</v>
      </c>
      <c r="C2257">
        <v>13</v>
      </c>
    </row>
    <row r="2258" spans="1:3" x14ac:dyDescent="0.25">
      <c r="A2258" s="2" t="s">
        <v>29</v>
      </c>
      <c r="B2258" s="2" t="s">
        <v>8</v>
      </c>
      <c r="C2258">
        <v>1302</v>
      </c>
    </row>
    <row r="2259" spans="1:3" x14ac:dyDescent="0.25">
      <c r="A2259" s="2" t="s">
        <v>29</v>
      </c>
      <c r="B2259" s="2" t="s">
        <v>9</v>
      </c>
      <c r="C2259">
        <v>68</v>
      </c>
    </row>
    <row r="2260" spans="1:3" x14ac:dyDescent="0.25">
      <c r="A2260" s="2" t="s">
        <v>29</v>
      </c>
      <c r="B2260" s="2" t="s">
        <v>10</v>
      </c>
      <c r="C2260">
        <v>731</v>
      </c>
    </row>
    <row r="2261" spans="1:3" x14ac:dyDescent="0.25">
      <c r="A2261" s="2" t="s">
        <v>29</v>
      </c>
      <c r="B2261" s="2" t="s">
        <v>11</v>
      </c>
      <c r="C2261">
        <v>89</v>
      </c>
    </row>
    <row r="2262" spans="1:3" x14ac:dyDescent="0.25">
      <c r="A2262" s="2" t="s">
        <v>29</v>
      </c>
      <c r="B2262" s="2" t="s">
        <v>12</v>
      </c>
      <c r="C2262">
        <v>114</v>
      </c>
    </row>
    <row r="2263" spans="1:3" x14ac:dyDescent="0.25">
      <c r="A2263" s="2" t="s">
        <v>29</v>
      </c>
      <c r="B2263" s="2" t="s">
        <v>90</v>
      </c>
      <c r="C2263">
        <v>45</v>
      </c>
    </row>
    <row r="2264" spans="1:3" x14ac:dyDescent="0.25">
      <c r="A2264" s="2" t="s">
        <v>40</v>
      </c>
      <c r="B2264" s="2" t="s">
        <v>8</v>
      </c>
      <c r="C2264">
        <v>6</v>
      </c>
    </row>
    <row r="2265" spans="1:3" x14ac:dyDescent="0.25">
      <c r="A2265" s="2" t="s">
        <v>40</v>
      </c>
      <c r="B2265" s="2" t="s">
        <v>9</v>
      </c>
      <c r="C2265">
        <v>10</v>
      </c>
    </row>
    <row r="2266" spans="1:3" x14ac:dyDescent="0.25">
      <c r="A2266" s="2" t="s">
        <v>40</v>
      </c>
      <c r="B2266" s="2" t="s">
        <v>10</v>
      </c>
      <c r="C2266">
        <v>12</v>
      </c>
    </row>
    <row r="2267" spans="1:3" x14ac:dyDescent="0.25">
      <c r="A2267" s="2" t="s">
        <v>40</v>
      </c>
      <c r="B2267" s="2" t="s">
        <v>11</v>
      </c>
      <c r="C2267">
        <v>3</v>
      </c>
    </row>
    <row r="2268" spans="1:3" x14ac:dyDescent="0.25">
      <c r="A2268" s="2" t="s">
        <v>40</v>
      </c>
      <c r="B2268" s="2" t="s">
        <v>12</v>
      </c>
      <c r="C2268">
        <v>15</v>
      </c>
    </row>
    <row r="2269" spans="1:3" x14ac:dyDescent="0.25">
      <c r="A2269" s="2" t="s">
        <v>40</v>
      </c>
      <c r="B2269" s="2" t="s">
        <v>90</v>
      </c>
      <c r="C2269">
        <v>40</v>
      </c>
    </row>
    <row r="2270" spans="1:3" x14ac:dyDescent="0.25">
      <c r="A2270" s="2" t="s">
        <v>37</v>
      </c>
      <c r="B2270" s="2" t="s">
        <v>8</v>
      </c>
      <c r="C2270">
        <v>47</v>
      </c>
    </row>
    <row r="2271" spans="1:3" x14ac:dyDescent="0.25">
      <c r="A2271" s="2" t="s">
        <v>37</v>
      </c>
      <c r="B2271" s="2" t="s">
        <v>9</v>
      </c>
      <c r="C2271">
        <v>1</v>
      </c>
    </row>
    <row r="2272" spans="1:3" x14ac:dyDescent="0.25">
      <c r="A2272" s="2" t="s">
        <v>37</v>
      </c>
      <c r="B2272" s="2" t="s">
        <v>10</v>
      </c>
      <c r="C2272">
        <v>6</v>
      </c>
    </row>
    <row r="2273" spans="1:3" x14ac:dyDescent="0.25">
      <c r="A2273" s="2" t="s">
        <v>37</v>
      </c>
      <c r="B2273" s="2" t="s">
        <v>11</v>
      </c>
      <c r="C2273">
        <v>0</v>
      </c>
    </row>
    <row r="2274" spans="1:3" x14ac:dyDescent="0.25">
      <c r="A2274" s="2" t="s">
        <v>37</v>
      </c>
      <c r="B2274" s="2" t="s">
        <v>12</v>
      </c>
      <c r="C2274">
        <v>0</v>
      </c>
    </row>
    <row r="2275" spans="1:3" x14ac:dyDescent="0.25">
      <c r="A2275" s="2" t="s">
        <v>37</v>
      </c>
      <c r="B2275" s="2" t="s">
        <v>90</v>
      </c>
      <c r="C2275">
        <v>12</v>
      </c>
    </row>
    <row r="2276" spans="1:3" x14ac:dyDescent="0.25">
      <c r="A2276" s="2" t="s">
        <v>27</v>
      </c>
      <c r="B2276" s="2" t="s">
        <v>8</v>
      </c>
      <c r="C2276">
        <v>0</v>
      </c>
    </row>
    <row r="2277" spans="1:3" x14ac:dyDescent="0.25">
      <c r="A2277" s="2" t="s">
        <v>27</v>
      </c>
      <c r="B2277" s="2" t="s">
        <v>9</v>
      </c>
      <c r="C2277">
        <v>0</v>
      </c>
    </row>
    <row r="2278" spans="1:3" x14ac:dyDescent="0.25">
      <c r="A2278" s="2" t="s">
        <v>27</v>
      </c>
      <c r="B2278" s="2" t="s">
        <v>10</v>
      </c>
      <c r="C2278">
        <v>0</v>
      </c>
    </row>
    <row r="2279" spans="1:3" x14ac:dyDescent="0.25">
      <c r="A2279" s="2" t="s">
        <v>27</v>
      </c>
      <c r="B2279" s="2" t="s">
        <v>11</v>
      </c>
      <c r="C2279">
        <v>6</v>
      </c>
    </row>
    <row r="2280" spans="1:3" x14ac:dyDescent="0.25">
      <c r="A2280" s="2" t="s">
        <v>27</v>
      </c>
      <c r="B2280" s="2" t="s">
        <v>12</v>
      </c>
      <c r="C2280">
        <v>2</v>
      </c>
    </row>
    <row r="2281" spans="1:3" x14ac:dyDescent="0.25">
      <c r="A2281" s="2" t="s">
        <v>27</v>
      </c>
      <c r="B2281" s="2" t="s">
        <v>90</v>
      </c>
      <c r="C2281">
        <v>6</v>
      </c>
    </row>
    <row r="2282" spans="1:3" x14ac:dyDescent="0.25">
      <c r="A2282" s="2" t="s">
        <v>36</v>
      </c>
      <c r="B2282" s="2" t="s">
        <v>8</v>
      </c>
      <c r="C2282">
        <v>129</v>
      </c>
    </row>
    <row r="2283" spans="1:3" x14ac:dyDescent="0.25">
      <c r="A2283" s="2" t="s">
        <v>36</v>
      </c>
      <c r="B2283" s="2" t="s">
        <v>9</v>
      </c>
      <c r="C2283">
        <v>26</v>
      </c>
    </row>
    <row r="2284" spans="1:3" x14ac:dyDescent="0.25">
      <c r="A2284" s="2" t="s">
        <v>36</v>
      </c>
      <c r="B2284" s="2" t="s">
        <v>10</v>
      </c>
      <c r="C2284">
        <v>67</v>
      </c>
    </row>
    <row r="2285" spans="1:3" x14ac:dyDescent="0.25">
      <c r="A2285" s="2" t="s">
        <v>36</v>
      </c>
      <c r="B2285" s="2" t="s">
        <v>11</v>
      </c>
      <c r="C2285">
        <v>3</v>
      </c>
    </row>
    <row r="2286" spans="1:3" x14ac:dyDescent="0.25">
      <c r="A2286" s="2" t="s">
        <v>36</v>
      </c>
      <c r="B2286" s="2" t="s">
        <v>12</v>
      </c>
      <c r="C2286">
        <v>67</v>
      </c>
    </row>
    <row r="2287" spans="1:3" x14ac:dyDescent="0.25">
      <c r="A2287" s="2" t="s">
        <v>36</v>
      </c>
      <c r="B2287" s="2" t="s">
        <v>90</v>
      </c>
      <c r="C2287">
        <v>2</v>
      </c>
    </row>
    <row r="2288" spans="1:3" x14ac:dyDescent="0.25">
      <c r="A2288" s="2" t="s">
        <v>33</v>
      </c>
      <c r="B2288" s="2" t="s">
        <v>8</v>
      </c>
      <c r="C2288">
        <v>16</v>
      </c>
    </row>
    <row r="2289" spans="1:3" x14ac:dyDescent="0.25">
      <c r="A2289" s="2" t="s">
        <v>33</v>
      </c>
      <c r="B2289" s="2" t="s">
        <v>9</v>
      </c>
      <c r="C2289">
        <v>11</v>
      </c>
    </row>
    <row r="2290" spans="1:3" x14ac:dyDescent="0.25">
      <c r="A2290" s="2" t="s">
        <v>33</v>
      </c>
      <c r="B2290" s="2" t="s">
        <v>10</v>
      </c>
      <c r="C2290">
        <v>15</v>
      </c>
    </row>
    <row r="2291" spans="1:3" x14ac:dyDescent="0.25">
      <c r="A2291" s="2" t="s">
        <v>33</v>
      </c>
      <c r="B2291" s="2" t="s">
        <v>11</v>
      </c>
      <c r="C2291">
        <v>2</v>
      </c>
    </row>
    <row r="2292" spans="1:3" x14ac:dyDescent="0.25">
      <c r="A2292" s="2" t="s">
        <v>33</v>
      </c>
      <c r="B2292" s="2" t="s">
        <v>12</v>
      </c>
      <c r="C2292">
        <v>0</v>
      </c>
    </row>
    <row r="2293" spans="1:3" x14ac:dyDescent="0.25">
      <c r="A2293" s="2" t="s">
        <v>33</v>
      </c>
      <c r="B2293" s="2" t="s">
        <v>90</v>
      </c>
      <c r="C2293">
        <v>12</v>
      </c>
    </row>
    <row r="2294" spans="1:3" x14ac:dyDescent="0.25">
      <c r="A2294" s="2" t="s">
        <v>31</v>
      </c>
      <c r="B2294" s="2" t="s">
        <v>8</v>
      </c>
      <c r="C2294">
        <v>520</v>
      </c>
    </row>
    <row r="2295" spans="1:3" x14ac:dyDescent="0.25">
      <c r="A2295" s="2" t="s">
        <v>31</v>
      </c>
      <c r="B2295" s="2" t="s">
        <v>9</v>
      </c>
      <c r="C2295">
        <v>42</v>
      </c>
    </row>
    <row r="2296" spans="1:3" x14ac:dyDescent="0.25">
      <c r="A2296" s="2" t="s">
        <v>31</v>
      </c>
      <c r="B2296" s="2" t="s">
        <v>10</v>
      </c>
      <c r="C2296">
        <v>98</v>
      </c>
    </row>
    <row r="2297" spans="1:3" x14ac:dyDescent="0.25">
      <c r="A2297" s="2" t="s">
        <v>31</v>
      </c>
      <c r="B2297" s="2" t="s">
        <v>11</v>
      </c>
      <c r="C2297">
        <v>0</v>
      </c>
    </row>
    <row r="2298" spans="1:3" x14ac:dyDescent="0.25">
      <c r="A2298" s="2" t="s">
        <v>31</v>
      </c>
      <c r="B2298" s="2" t="s">
        <v>12</v>
      </c>
      <c r="C2298">
        <v>42</v>
      </c>
    </row>
    <row r="2299" spans="1:3" x14ac:dyDescent="0.25">
      <c r="A2299" s="2" t="s">
        <v>31</v>
      </c>
      <c r="B2299" s="2" t="s">
        <v>90</v>
      </c>
      <c r="C2299">
        <v>14</v>
      </c>
    </row>
    <row r="2300" spans="1:3" x14ac:dyDescent="0.25">
      <c r="A2300" s="2" t="s">
        <v>36</v>
      </c>
      <c r="B2300" s="2" t="s">
        <v>8</v>
      </c>
      <c r="C2300">
        <v>0</v>
      </c>
    </row>
    <row r="2301" spans="1:3" x14ac:dyDescent="0.25">
      <c r="A2301" s="2" t="s">
        <v>36</v>
      </c>
      <c r="B2301" s="2" t="s">
        <v>9</v>
      </c>
      <c r="C2301">
        <v>7</v>
      </c>
    </row>
    <row r="2302" spans="1:3" x14ac:dyDescent="0.25">
      <c r="A2302" s="2" t="s">
        <v>36</v>
      </c>
      <c r="B2302" s="2" t="s">
        <v>10</v>
      </c>
      <c r="C2302">
        <v>5</v>
      </c>
    </row>
    <row r="2303" spans="1:3" x14ac:dyDescent="0.25">
      <c r="A2303" s="2" t="s">
        <v>36</v>
      </c>
      <c r="B2303" s="2" t="s">
        <v>11</v>
      </c>
      <c r="C2303">
        <v>26</v>
      </c>
    </row>
    <row r="2304" spans="1:3" x14ac:dyDescent="0.25">
      <c r="A2304" s="2" t="s">
        <v>36</v>
      </c>
      <c r="B2304" s="2" t="s">
        <v>12</v>
      </c>
      <c r="C2304">
        <v>2</v>
      </c>
    </row>
    <row r="2305" spans="1:3" x14ac:dyDescent="0.25">
      <c r="A2305" s="2" t="s">
        <v>36</v>
      </c>
      <c r="B2305" s="2" t="s">
        <v>90</v>
      </c>
      <c r="C2305">
        <v>17</v>
      </c>
    </row>
    <row r="2306" spans="1:3" x14ac:dyDescent="0.25">
      <c r="A2306" s="2" t="s">
        <v>27</v>
      </c>
      <c r="B2306" s="2" t="s">
        <v>8</v>
      </c>
      <c r="C2306">
        <v>71</v>
      </c>
    </row>
    <row r="2307" spans="1:3" x14ac:dyDescent="0.25">
      <c r="A2307" s="2" t="s">
        <v>27</v>
      </c>
      <c r="B2307" s="2" t="s">
        <v>9</v>
      </c>
      <c r="C2307">
        <v>0</v>
      </c>
    </row>
    <row r="2308" spans="1:3" x14ac:dyDescent="0.25">
      <c r="A2308" s="2" t="s">
        <v>27</v>
      </c>
      <c r="B2308" s="2" t="s">
        <v>10</v>
      </c>
      <c r="C2308">
        <v>18</v>
      </c>
    </row>
    <row r="2309" spans="1:3" x14ac:dyDescent="0.25">
      <c r="A2309" s="2" t="s">
        <v>27</v>
      </c>
      <c r="B2309" s="2" t="s">
        <v>11</v>
      </c>
      <c r="C2309">
        <v>0</v>
      </c>
    </row>
    <row r="2310" spans="1:3" x14ac:dyDescent="0.25">
      <c r="A2310" s="2" t="s">
        <v>27</v>
      </c>
      <c r="B2310" s="2" t="s">
        <v>12</v>
      </c>
      <c r="C2310">
        <v>0</v>
      </c>
    </row>
    <row r="2311" spans="1:3" x14ac:dyDescent="0.25">
      <c r="A2311" s="2" t="s">
        <v>27</v>
      </c>
      <c r="B2311" s="2" t="s">
        <v>90</v>
      </c>
      <c r="C2311">
        <v>13</v>
      </c>
    </row>
    <row r="2312" spans="1:3" x14ac:dyDescent="0.25">
      <c r="A2312" s="2" t="s">
        <v>27</v>
      </c>
      <c r="B2312" s="2" t="s">
        <v>8</v>
      </c>
      <c r="C2312">
        <v>918</v>
      </c>
    </row>
    <row r="2313" spans="1:3" x14ac:dyDescent="0.25">
      <c r="A2313" s="2" t="s">
        <v>27</v>
      </c>
      <c r="B2313" s="2" t="s">
        <v>9</v>
      </c>
      <c r="C2313">
        <v>57</v>
      </c>
    </row>
    <row r="2314" spans="1:3" x14ac:dyDescent="0.25">
      <c r="A2314" s="2" t="s">
        <v>27</v>
      </c>
      <c r="B2314" s="2" t="s">
        <v>10</v>
      </c>
      <c r="C2314">
        <v>842</v>
      </c>
    </row>
    <row r="2315" spans="1:3" x14ac:dyDescent="0.25">
      <c r="A2315" s="2" t="s">
        <v>27</v>
      </c>
      <c r="B2315" s="2" t="s">
        <v>11</v>
      </c>
      <c r="C2315">
        <v>99</v>
      </c>
    </row>
    <row r="2316" spans="1:3" x14ac:dyDescent="0.25">
      <c r="A2316" s="2" t="s">
        <v>27</v>
      </c>
      <c r="B2316" s="2" t="s">
        <v>12</v>
      </c>
      <c r="C2316">
        <v>38</v>
      </c>
    </row>
    <row r="2317" spans="1:3" x14ac:dyDescent="0.25">
      <c r="A2317" s="2" t="s">
        <v>27</v>
      </c>
      <c r="B2317" s="2" t="s">
        <v>90</v>
      </c>
      <c r="C2317">
        <v>133</v>
      </c>
    </row>
    <row r="2318" spans="1:3" x14ac:dyDescent="0.25">
      <c r="A2318" s="2" t="s">
        <v>36</v>
      </c>
      <c r="B2318" s="2" t="s">
        <v>8</v>
      </c>
      <c r="C2318">
        <v>5</v>
      </c>
    </row>
    <row r="2319" spans="1:3" x14ac:dyDescent="0.25">
      <c r="A2319" s="2" t="s">
        <v>36</v>
      </c>
      <c r="B2319" s="2" t="s">
        <v>9</v>
      </c>
      <c r="C2319">
        <v>4</v>
      </c>
    </row>
    <row r="2320" spans="1:3" x14ac:dyDescent="0.25">
      <c r="A2320" s="2" t="s">
        <v>36</v>
      </c>
      <c r="B2320" s="2" t="s">
        <v>10</v>
      </c>
      <c r="C2320">
        <v>5</v>
      </c>
    </row>
    <row r="2321" spans="1:3" x14ac:dyDescent="0.25">
      <c r="A2321" s="2" t="s">
        <v>36</v>
      </c>
      <c r="B2321" s="2" t="s">
        <v>11</v>
      </c>
      <c r="C2321">
        <v>4</v>
      </c>
    </row>
    <row r="2322" spans="1:3" x14ac:dyDescent="0.25">
      <c r="A2322" s="2" t="s">
        <v>36</v>
      </c>
      <c r="B2322" s="2" t="s">
        <v>12</v>
      </c>
      <c r="C2322">
        <v>2</v>
      </c>
    </row>
    <row r="2323" spans="1:3" x14ac:dyDescent="0.25">
      <c r="A2323" s="2" t="s">
        <v>36</v>
      </c>
      <c r="B2323" s="2" t="s">
        <v>90</v>
      </c>
      <c r="C2323">
        <v>10</v>
      </c>
    </row>
    <row r="2324" spans="1:3" x14ac:dyDescent="0.25">
      <c r="A2324" s="2" t="s">
        <v>27</v>
      </c>
      <c r="B2324" s="2" t="s">
        <v>8</v>
      </c>
      <c r="C2324">
        <v>172</v>
      </c>
    </row>
    <row r="2325" spans="1:3" x14ac:dyDescent="0.25">
      <c r="A2325" s="2" t="s">
        <v>27</v>
      </c>
      <c r="B2325" s="2" t="s">
        <v>9</v>
      </c>
      <c r="C2325">
        <v>10</v>
      </c>
    </row>
    <row r="2326" spans="1:3" x14ac:dyDescent="0.25">
      <c r="A2326" s="2" t="s">
        <v>27</v>
      </c>
      <c r="B2326" s="2" t="s">
        <v>10</v>
      </c>
      <c r="C2326">
        <v>125</v>
      </c>
    </row>
    <row r="2327" spans="1:3" x14ac:dyDescent="0.25">
      <c r="A2327" s="2" t="s">
        <v>27</v>
      </c>
      <c r="B2327" s="2" t="s">
        <v>11</v>
      </c>
      <c r="C2327">
        <v>21</v>
      </c>
    </row>
    <row r="2328" spans="1:3" x14ac:dyDescent="0.25">
      <c r="A2328" s="2" t="s">
        <v>27</v>
      </c>
      <c r="B2328" s="2" t="s">
        <v>12</v>
      </c>
      <c r="C2328">
        <v>13</v>
      </c>
    </row>
    <row r="2329" spans="1:3" x14ac:dyDescent="0.25">
      <c r="A2329" s="2" t="s">
        <v>27</v>
      </c>
      <c r="B2329" s="2" t="s">
        <v>90</v>
      </c>
      <c r="C2329">
        <v>16</v>
      </c>
    </row>
    <row r="2330" spans="1:3" x14ac:dyDescent="0.25">
      <c r="A2330" s="2" t="s">
        <v>29</v>
      </c>
      <c r="B2330" s="2" t="s">
        <v>8</v>
      </c>
      <c r="C2330">
        <v>931</v>
      </c>
    </row>
    <row r="2331" spans="1:3" x14ac:dyDescent="0.25">
      <c r="A2331" s="2" t="s">
        <v>29</v>
      </c>
      <c r="B2331" s="2" t="s">
        <v>9</v>
      </c>
      <c r="C2331">
        <v>56</v>
      </c>
    </row>
    <row r="2332" spans="1:3" x14ac:dyDescent="0.25">
      <c r="A2332" s="2" t="s">
        <v>29</v>
      </c>
      <c r="B2332" s="2" t="s">
        <v>10</v>
      </c>
      <c r="C2332">
        <v>253</v>
      </c>
    </row>
    <row r="2333" spans="1:3" x14ac:dyDescent="0.25">
      <c r="A2333" s="2" t="s">
        <v>29</v>
      </c>
      <c r="B2333" s="2" t="s">
        <v>11</v>
      </c>
      <c r="C2333">
        <v>91</v>
      </c>
    </row>
    <row r="2334" spans="1:3" x14ac:dyDescent="0.25">
      <c r="A2334" s="2" t="s">
        <v>29</v>
      </c>
      <c r="B2334" s="2" t="s">
        <v>12</v>
      </c>
      <c r="C2334">
        <v>98</v>
      </c>
    </row>
    <row r="2335" spans="1:3" x14ac:dyDescent="0.25">
      <c r="A2335" s="2" t="s">
        <v>29</v>
      </c>
      <c r="B2335" s="2" t="s">
        <v>90</v>
      </c>
      <c r="C2335">
        <v>14</v>
      </c>
    </row>
    <row r="2336" spans="1:3" x14ac:dyDescent="0.25">
      <c r="A2336" s="2" t="s">
        <v>27</v>
      </c>
      <c r="B2336" s="2" t="s">
        <v>8</v>
      </c>
      <c r="C2336">
        <v>666</v>
      </c>
    </row>
    <row r="2337" spans="1:3" x14ac:dyDescent="0.25">
      <c r="A2337" s="2" t="s">
        <v>27</v>
      </c>
      <c r="B2337" s="2" t="s">
        <v>9</v>
      </c>
      <c r="C2337">
        <v>35</v>
      </c>
    </row>
    <row r="2338" spans="1:3" x14ac:dyDescent="0.25">
      <c r="A2338" s="2" t="s">
        <v>27</v>
      </c>
      <c r="B2338" s="2" t="s">
        <v>10</v>
      </c>
      <c r="C2338">
        <v>124</v>
      </c>
    </row>
    <row r="2339" spans="1:3" x14ac:dyDescent="0.25">
      <c r="A2339" s="2" t="s">
        <v>27</v>
      </c>
      <c r="B2339" s="2" t="s">
        <v>11</v>
      </c>
      <c r="C2339">
        <v>69</v>
      </c>
    </row>
    <row r="2340" spans="1:3" x14ac:dyDescent="0.25">
      <c r="A2340" s="2" t="s">
        <v>27</v>
      </c>
      <c r="B2340" s="2" t="s">
        <v>12</v>
      </c>
      <c r="C2340">
        <v>8</v>
      </c>
    </row>
    <row r="2341" spans="1:3" x14ac:dyDescent="0.25">
      <c r="A2341" s="2" t="s">
        <v>27</v>
      </c>
      <c r="B2341" s="2" t="s">
        <v>90</v>
      </c>
      <c r="C2341">
        <v>26</v>
      </c>
    </row>
    <row r="2342" spans="1:3" x14ac:dyDescent="0.25">
      <c r="A2342" s="2" t="s">
        <v>40</v>
      </c>
      <c r="B2342" s="2" t="s">
        <v>8</v>
      </c>
      <c r="C2342">
        <v>5</v>
      </c>
    </row>
    <row r="2343" spans="1:3" x14ac:dyDescent="0.25">
      <c r="A2343" s="2" t="s">
        <v>40</v>
      </c>
      <c r="B2343" s="2" t="s">
        <v>9</v>
      </c>
      <c r="C2343">
        <v>3</v>
      </c>
    </row>
    <row r="2344" spans="1:3" x14ac:dyDescent="0.25">
      <c r="A2344" s="2" t="s">
        <v>40</v>
      </c>
      <c r="B2344" s="2" t="s">
        <v>10</v>
      </c>
      <c r="C2344">
        <v>4</v>
      </c>
    </row>
    <row r="2345" spans="1:3" x14ac:dyDescent="0.25">
      <c r="A2345" s="2" t="s">
        <v>40</v>
      </c>
      <c r="B2345" s="2" t="s">
        <v>11</v>
      </c>
      <c r="C2345">
        <v>4</v>
      </c>
    </row>
    <row r="2346" spans="1:3" x14ac:dyDescent="0.25">
      <c r="A2346" s="2" t="s">
        <v>40</v>
      </c>
      <c r="B2346" s="2" t="s">
        <v>12</v>
      </c>
      <c r="C2346">
        <v>1</v>
      </c>
    </row>
    <row r="2347" spans="1:3" x14ac:dyDescent="0.25">
      <c r="A2347" s="2" t="s">
        <v>40</v>
      </c>
      <c r="B2347" s="2" t="s">
        <v>90</v>
      </c>
      <c r="C2347">
        <v>0</v>
      </c>
    </row>
    <row r="2348" spans="1:3" x14ac:dyDescent="0.25">
      <c r="A2348" s="2" t="s">
        <v>40</v>
      </c>
      <c r="B2348" s="2" t="s">
        <v>8</v>
      </c>
      <c r="C2348">
        <v>27</v>
      </c>
    </row>
    <row r="2349" spans="1:3" x14ac:dyDescent="0.25">
      <c r="A2349" s="2" t="s">
        <v>40</v>
      </c>
      <c r="B2349" s="2" t="s">
        <v>9</v>
      </c>
      <c r="C2349">
        <v>1</v>
      </c>
    </row>
    <row r="2350" spans="1:3" x14ac:dyDescent="0.25">
      <c r="A2350" s="2" t="s">
        <v>40</v>
      </c>
      <c r="B2350" s="2" t="s">
        <v>10</v>
      </c>
      <c r="C2350">
        <v>14</v>
      </c>
    </row>
    <row r="2351" spans="1:3" x14ac:dyDescent="0.25">
      <c r="A2351" s="2" t="s">
        <v>40</v>
      </c>
      <c r="B2351" s="2" t="s">
        <v>11</v>
      </c>
      <c r="C2351">
        <v>4</v>
      </c>
    </row>
    <row r="2352" spans="1:3" x14ac:dyDescent="0.25">
      <c r="A2352" s="2" t="s">
        <v>40</v>
      </c>
      <c r="B2352" s="2" t="s">
        <v>12</v>
      </c>
      <c r="C2352">
        <v>1</v>
      </c>
    </row>
    <row r="2353" spans="1:3" x14ac:dyDescent="0.25">
      <c r="A2353" s="2" t="s">
        <v>40</v>
      </c>
      <c r="B2353" s="2" t="s">
        <v>90</v>
      </c>
      <c r="C2353">
        <v>21</v>
      </c>
    </row>
    <row r="2354" spans="1:3" x14ac:dyDescent="0.25">
      <c r="A2354" s="2" t="s">
        <v>40</v>
      </c>
      <c r="B2354" s="2" t="s">
        <v>8</v>
      </c>
      <c r="C2354">
        <v>24</v>
      </c>
    </row>
    <row r="2355" spans="1:3" x14ac:dyDescent="0.25">
      <c r="A2355" s="2" t="s">
        <v>40</v>
      </c>
      <c r="B2355" s="2" t="s">
        <v>9</v>
      </c>
      <c r="C2355">
        <v>1</v>
      </c>
    </row>
    <row r="2356" spans="1:3" x14ac:dyDescent="0.25">
      <c r="A2356" s="2" t="s">
        <v>40</v>
      </c>
      <c r="B2356" s="2" t="s">
        <v>10</v>
      </c>
      <c r="C2356">
        <v>10</v>
      </c>
    </row>
    <row r="2357" spans="1:3" x14ac:dyDescent="0.25">
      <c r="A2357" s="2" t="s">
        <v>40</v>
      </c>
      <c r="B2357" s="2" t="s">
        <v>11</v>
      </c>
      <c r="C2357">
        <v>2</v>
      </c>
    </row>
    <row r="2358" spans="1:3" x14ac:dyDescent="0.25">
      <c r="A2358" s="2" t="s">
        <v>40</v>
      </c>
      <c r="B2358" s="2" t="s">
        <v>12</v>
      </c>
      <c r="C2358">
        <v>0</v>
      </c>
    </row>
    <row r="2359" spans="1:3" x14ac:dyDescent="0.25">
      <c r="A2359" s="2" t="s">
        <v>40</v>
      </c>
      <c r="B2359" s="2" t="s">
        <v>90</v>
      </c>
      <c r="C2359">
        <v>4</v>
      </c>
    </row>
    <row r="2360" spans="1:3" x14ac:dyDescent="0.25">
      <c r="A2360" s="2" t="s">
        <v>27</v>
      </c>
      <c r="B2360" s="2" t="s">
        <v>8</v>
      </c>
      <c r="C2360">
        <v>4</v>
      </c>
    </row>
    <row r="2361" spans="1:3" x14ac:dyDescent="0.25">
      <c r="A2361" s="2" t="s">
        <v>27</v>
      </c>
      <c r="B2361" s="2" t="s">
        <v>9</v>
      </c>
      <c r="C2361">
        <v>1</v>
      </c>
    </row>
    <row r="2362" spans="1:3" x14ac:dyDescent="0.25">
      <c r="A2362" s="2" t="s">
        <v>27</v>
      </c>
      <c r="B2362" s="2" t="s">
        <v>10</v>
      </c>
      <c r="C2362">
        <v>11</v>
      </c>
    </row>
    <row r="2363" spans="1:3" x14ac:dyDescent="0.25">
      <c r="A2363" s="2" t="s">
        <v>27</v>
      </c>
      <c r="B2363" s="2" t="s">
        <v>11</v>
      </c>
      <c r="C2363">
        <v>0</v>
      </c>
    </row>
    <row r="2364" spans="1:3" x14ac:dyDescent="0.25">
      <c r="A2364" s="2" t="s">
        <v>27</v>
      </c>
      <c r="B2364" s="2" t="s">
        <v>12</v>
      </c>
      <c r="C2364">
        <v>0</v>
      </c>
    </row>
    <row r="2365" spans="1:3" x14ac:dyDescent="0.25">
      <c r="A2365" s="2" t="s">
        <v>27</v>
      </c>
      <c r="B2365" s="2" t="s">
        <v>90</v>
      </c>
      <c r="C2365">
        <v>1</v>
      </c>
    </row>
    <row r="2366" spans="1:3" x14ac:dyDescent="0.25">
      <c r="A2366" s="2" t="s">
        <v>33</v>
      </c>
      <c r="B2366" s="2" t="s">
        <v>8</v>
      </c>
      <c r="C2366">
        <v>25</v>
      </c>
    </row>
    <row r="2367" spans="1:3" x14ac:dyDescent="0.25">
      <c r="A2367" s="2" t="s">
        <v>33</v>
      </c>
      <c r="B2367" s="2" t="s">
        <v>9</v>
      </c>
      <c r="C2367">
        <v>1</v>
      </c>
    </row>
    <row r="2368" spans="1:3" x14ac:dyDescent="0.25">
      <c r="A2368" s="2" t="s">
        <v>33</v>
      </c>
      <c r="B2368" s="2" t="s">
        <v>10</v>
      </c>
      <c r="C2368">
        <v>13</v>
      </c>
    </row>
    <row r="2369" spans="1:3" x14ac:dyDescent="0.25">
      <c r="A2369" s="2" t="s">
        <v>33</v>
      </c>
      <c r="B2369" s="2" t="s">
        <v>11</v>
      </c>
      <c r="C2369">
        <v>0</v>
      </c>
    </row>
    <row r="2370" spans="1:3" x14ac:dyDescent="0.25">
      <c r="A2370" s="2" t="s">
        <v>33</v>
      </c>
      <c r="B2370" s="2" t="s">
        <v>12</v>
      </c>
      <c r="C2370">
        <v>0</v>
      </c>
    </row>
    <row r="2371" spans="1:3" x14ac:dyDescent="0.25">
      <c r="A2371" s="2" t="s">
        <v>33</v>
      </c>
      <c r="B2371" s="2" t="s">
        <v>90</v>
      </c>
      <c r="C2371">
        <v>3</v>
      </c>
    </row>
    <row r="2372" spans="1:3" x14ac:dyDescent="0.25">
      <c r="A2372" s="2" t="s">
        <v>33</v>
      </c>
      <c r="B2372" s="2" t="s">
        <v>8</v>
      </c>
      <c r="C2372">
        <v>25</v>
      </c>
    </row>
    <row r="2373" spans="1:3" x14ac:dyDescent="0.25">
      <c r="A2373" s="2" t="s">
        <v>33</v>
      </c>
      <c r="B2373" s="2" t="s">
        <v>9</v>
      </c>
      <c r="C2373">
        <v>1</v>
      </c>
    </row>
    <row r="2374" spans="1:3" x14ac:dyDescent="0.25">
      <c r="A2374" s="2" t="s">
        <v>33</v>
      </c>
      <c r="B2374" s="2" t="s">
        <v>10</v>
      </c>
      <c r="C2374">
        <v>13</v>
      </c>
    </row>
    <row r="2375" spans="1:3" x14ac:dyDescent="0.25">
      <c r="A2375" s="2" t="s">
        <v>33</v>
      </c>
      <c r="B2375" s="2" t="s">
        <v>11</v>
      </c>
      <c r="C2375">
        <v>0</v>
      </c>
    </row>
    <row r="2376" spans="1:3" x14ac:dyDescent="0.25">
      <c r="A2376" s="2" t="s">
        <v>33</v>
      </c>
      <c r="B2376" s="2" t="s">
        <v>12</v>
      </c>
      <c r="C2376">
        <v>0</v>
      </c>
    </row>
    <row r="2377" spans="1:3" x14ac:dyDescent="0.25">
      <c r="A2377" s="2" t="s">
        <v>33</v>
      </c>
      <c r="B2377" s="2" t="s">
        <v>90</v>
      </c>
      <c r="C2377">
        <v>3</v>
      </c>
    </row>
    <row r="2378" spans="1:3" x14ac:dyDescent="0.25">
      <c r="A2378" s="2" t="s">
        <v>27</v>
      </c>
      <c r="B2378" s="2" t="s">
        <v>8</v>
      </c>
      <c r="C2378">
        <v>391</v>
      </c>
    </row>
    <row r="2379" spans="1:3" x14ac:dyDescent="0.25">
      <c r="A2379" s="2" t="s">
        <v>27</v>
      </c>
      <c r="B2379" s="2" t="s">
        <v>9</v>
      </c>
      <c r="C2379">
        <v>32</v>
      </c>
    </row>
    <row r="2380" spans="1:3" x14ac:dyDescent="0.25">
      <c r="A2380" s="2" t="s">
        <v>27</v>
      </c>
      <c r="B2380" s="2" t="s">
        <v>10</v>
      </c>
      <c r="C2380">
        <v>70</v>
      </c>
    </row>
    <row r="2381" spans="1:3" x14ac:dyDescent="0.25">
      <c r="A2381" s="2" t="s">
        <v>27</v>
      </c>
      <c r="B2381" s="2" t="s">
        <v>11</v>
      </c>
      <c r="C2381">
        <v>21</v>
      </c>
    </row>
    <row r="2382" spans="1:3" x14ac:dyDescent="0.25">
      <c r="A2382" s="2" t="s">
        <v>27</v>
      </c>
      <c r="B2382" s="2" t="s">
        <v>12</v>
      </c>
      <c r="C2382">
        <v>32</v>
      </c>
    </row>
    <row r="2383" spans="1:3" x14ac:dyDescent="0.25">
      <c r="A2383" s="2" t="s">
        <v>27</v>
      </c>
      <c r="B2383" s="2" t="s">
        <v>90</v>
      </c>
      <c r="C2383">
        <v>16</v>
      </c>
    </row>
    <row r="2384" spans="1:3" x14ac:dyDescent="0.25">
      <c r="A2384" s="2" t="s">
        <v>37</v>
      </c>
      <c r="B2384" s="2" t="s">
        <v>8</v>
      </c>
      <c r="C2384">
        <v>81</v>
      </c>
    </row>
    <row r="2385" spans="1:3" x14ac:dyDescent="0.25">
      <c r="A2385" s="2" t="s">
        <v>37</v>
      </c>
      <c r="B2385" s="2" t="s">
        <v>9</v>
      </c>
      <c r="C2385">
        <v>0</v>
      </c>
    </row>
    <row r="2386" spans="1:3" x14ac:dyDescent="0.25">
      <c r="A2386" s="2" t="s">
        <v>37</v>
      </c>
      <c r="B2386" s="2" t="s">
        <v>10</v>
      </c>
      <c r="C2386">
        <v>6</v>
      </c>
    </row>
    <row r="2387" spans="1:3" x14ac:dyDescent="0.25">
      <c r="A2387" s="2" t="s">
        <v>37</v>
      </c>
      <c r="B2387" s="2" t="s">
        <v>11</v>
      </c>
      <c r="C2387">
        <v>0</v>
      </c>
    </row>
    <row r="2388" spans="1:3" x14ac:dyDescent="0.25">
      <c r="A2388" s="2" t="s">
        <v>37</v>
      </c>
      <c r="B2388" s="2" t="s">
        <v>12</v>
      </c>
      <c r="C2388">
        <v>0</v>
      </c>
    </row>
    <row r="2389" spans="1:3" x14ac:dyDescent="0.25">
      <c r="A2389" s="2" t="s">
        <v>37</v>
      </c>
      <c r="B2389" s="2" t="s">
        <v>90</v>
      </c>
      <c r="C2389">
        <v>6</v>
      </c>
    </row>
    <row r="2390" spans="1:3" x14ac:dyDescent="0.25">
      <c r="A2390" s="2" t="s">
        <v>27</v>
      </c>
      <c r="B2390" s="2" t="s">
        <v>8</v>
      </c>
      <c r="C2390">
        <v>14</v>
      </c>
    </row>
    <row r="2391" spans="1:3" x14ac:dyDescent="0.25">
      <c r="A2391" s="2" t="s">
        <v>27</v>
      </c>
      <c r="B2391" s="2" t="s">
        <v>9</v>
      </c>
      <c r="C2391">
        <v>2</v>
      </c>
    </row>
    <row r="2392" spans="1:3" x14ac:dyDescent="0.25">
      <c r="A2392" s="2" t="s">
        <v>27</v>
      </c>
      <c r="B2392" s="2" t="s">
        <v>10</v>
      </c>
      <c r="C2392">
        <v>30</v>
      </c>
    </row>
    <row r="2393" spans="1:3" x14ac:dyDescent="0.25">
      <c r="A2393" s="2" t="s">
        <v>27</v>
      </c>
      <c r="B2393" s="2" t="s">
        <v>11</v>
      </c>
      <c r="C2393">
        <v>8</v>
      </c>
    </row>
    <row r="2394" spans="1:3" x14ac:dyDescent="0.25">
      <c r="A2394" s="2" t="s">
        <v>27</v>
      </c>
      <c r="B2394" s="2" t="s">
        <v>12</v>
      </c>
      <c r="C2394">
        <v>2</v>
      </c>
    </row>
    <row r="2395" spans="1:3" x14ac:dyDescent="0.25">
      <c r="A2395" s="2" t="s">
        <v>27</v>
      </c>
      <c r="B2395" s="2" t="s">
        <v>90</v>
      </c>
      <c r="C2395">
        <v>3</v>
      </c>
    </row>
    <row r="2396" spans="1:3" x14ac:dyDescent="0.25">
      <c r="A2396" s="2" t="s">
        <v>40</v>
      </c>
      <c r="B2396" s="2" t="s">
        <v>8</v>
      </c>
      <c r="C2396">
        <v>674</v>
      </c>
    </row>
    <row r="2397" spans="1:3" x14ac:dyDescent="0.25">
      <c r="A2397" s="2" t="s">
        <v>40</v>
      </c>
      <c r="B2397" s="2" t="s">
        <v>9</v>
      </c>
      <c r="C2397">
        <v>168</v>
      </c>
    </row>
    <row r="2398" spans="1:3" x14ac:dyDescent="0.25">
      <c r="A2398" s="2" t="s">
        <v>40</v>
      </c>
      <c r="B2398" s="2" t="s">
        <v>10</v>
      </c>
      <c r="C2398">
        <v>108</v>
      </c>
    </row>
    <row r="2399" spans="1:3" x14ac:dyDescent="0.25">
      <c r="A2399" s="2" t="s">
        <v>40</v>
      </c>
      <c r="B2399" s="2" t="s">
        <v>11</v>
      </c>
      <c r="C2399">
        <v>192</v>
      </c>
    </row>
    <row r="2400" spans="1:3" x14ac:dyDescent="0.25">
      <c r="A2400" s="2" t="s">
        <v>40</v>
      </c>
      <c r="B2400" s="2" t="s">
        <v>12</v>
      </c>
      <c r="C2400">
        <v>42</v>
      </c>
    </row>
    <row r="2401" spans="1:3" x14ac:dyDescent="0.25">
      <c r="A2401" s="2" t="s">
        <v>40</v>
      </c>
      <c r="B2401" s="2" t="s">
        <v>90</v>
      </c>
      <c r="C2401">
        <v>231</v>
      </c>
    </row>
    <row r="2402" spans="1:3" x14ac:dyDescent="0.25">
      <c r="A2402" s="2" t="s">
        <v>29</v>
      </c>
      <c r="B2402" s="2" t="s">
        <v>8</v>
      </c>
      <c r="C2402">
        <v>267</v>
      </c>
    </row>
    <row r="2403" spans="1:3" x14ac:dyDescent="0.25">
      <c r="A2403" s="2" t="s">
        <v>29</v>
      </c>
      <c r="B2403" s="2" t="s">
        <v>9</v>
      </c>
      <c r="C2403">
        <v>42</v>
      </c>
    </row>
    <row r="2404" spans="1:3" x14ac:dyDescent="0.25">
      <c r="A2404" s="2" t="s">
        <v>29</v>
      </c>
      <c r="B2404" s="2" t="s">
        <v>10</v>
      </c>
      <c r="C2404">
        <v>309</v>
      </c>
    </row>
    <row r="2405" spans="1:3" x14ac:dyDescent="0.25">
      <c r="A2405" s="2" t="s">
        <v>29</v>
      </c>
      <c r="B2405" s="2" t="s">
        <v>11</v>
      </c>
      <c r="C2405">
        <v>55</v>
      </c>
    </row>
    <row r="2406" spans="1:3" x14ac:dyDescent="0.25">
      <c r="A2406" s="2" t="s">
        <v>29</v>
      </c>
      <c r="B2406" s="2" t="s">
        <v>12</v>
      </c>
      <c r="C2406">
        <v>42</v>
      </c>
    </row>
    <row r="2407" spans="1:3" x14ac:dyDescent="0.25">
      <c r="A2407" s="2" t="s">
        <v>29</v>
      </c>
      <c r="B2407" s="2" t="s">
        <v>90</v>
      </c>
      <c r="C2407">
        <v>21</v>
      </c>
    </row>
    <row r="2408" spans="1:3" x14ac:dyDescent="0.25">
      <c r="A2408" s="2" t="s">
        <v>37</v>
      </c>
      <c r="B2408" s="2" t="s">
        <v>8</v>
      </c>
      <c r="C2408">
        <v>224</v>
      </c>
    </row>
    <row r="2409" spans="1:3" x14ac:dyDescent="0.25">
      <c r="A2409" s="2" t="s">
        <v>37</v>
      </c>
      <c r="B2409" s="2" t="s">
        <v>9</v>
      </c>
      <c r="C2409">
        <v>2</v>
      </c>
    </row>
    <row r="2410" spans="1:3" x14ac:dyDescent="0.25">
      <c r="A2410" s="2" t="s">
        <v>37</v>
      </c>
      <c r="B2410" s="2" t="s">
        <v>10</v>
      </c>
      <c r="C2410">
        <v>25</v>
      </c>
    </row>
    <row r="2411" spans="1:3" x14ac:dyDescent="0.25">
      <c r="A2411" s="2" t="s">
        <v>37</v>
      </c>
      <c r="B2411" s="2" t="s">
        <v>11</v>
      </c>
      <c r="C2411">
        <v>7</v>
      </c>
    </row>
    <row r="2412" spans="1:3" x14ac:dyDescent="0.25">
      <c r="A2412" s="2" t="s">
        <v>37</v>
      </c>
      <c r="B2412" s="2" t="s">
        <v>12</v>
      </c>
      <c r="C2412">
        <v>0</v>
      </c>
    </row>
    <row r="2413" spans="1:3" x14ac:dyDescent="0.25">
      <c r="A2413" s="2" t="s">
        <v>37</v>
      </c>
      <c r="B2413" s="2" t="s">
        <v>90</v>
      </c>
      <c r="C2413">
        <v>110</v>
      </c>
    </row>
    <row r="2414" spans="1:3" x14ac:dyDescent="0.25">
      <c r="A2414" s="2" t="s">
        <v>27</v>
      </c>
      <c r="B2414" s="2" t="s">
        <v>8</v>
      </c>
      <c r="C2414">
        <v>1239</v>
      </c>
    </row>
    <row r="2415" spans="1:3" x14ac:dyDescent="0.25">
      <c r="A2415" s="2" t="s">
        <v>27</v>
      </c>
      <c r="B2415" s="2" t="s">
        <v>9</v>
      </c>
      <c r="C2415">
        <v>17</v>
      </c>
    </row>
    <row r="2416" spans="1:3" x14ac:dyDescent="0.25">
      <c r="A2416" s="2" t="s">
        <v>27</v>
      </c>
      <c r="B2416" s="2" t="s">
        <v>10</v>
      </c>
      <c r="C2416">
        <v>413</v>
      </c>
    </row>
    <row r="2417" spans="1:3" x14ac:dyDescent="0.25">
      <c r="A2417" s="2" t="s">
        <v>27</v>
      </c>
      <c r="B2417" s="2" t="s">
        <v>11</v>
      </c>
      <c r="C2417">
        <v>23</v>
      </c>
    </row>
    <row r="2418" spans="1:3" x14ac:dyDescent="0.25">
      <c r="A2418" s="2" t="s">
        <v>27</v>
      </c>
      <c r="B2418" s="2" t="s">
        <v>12</v>
      </c>
      <c r="C2418">
        <v>34</v>
      </c>
    </row>
    <row r="2419" spans="1:3" x14ac:dyDescent="0.25">
      <c r="A2419" s="2" t="s">
        <v>27</v>
      </c>
      <c r="B2419" s="2" t="s">
        <v>90</v>
      </c>
      <c r="C2419">
        <v>17</v>
      </c>
    </row>
    <row r="2420" spans="1:3" x14ac:dyDescent="0.25">
      <c r="A2420" s="2" t="s">
        <v>33</v>
      </c>
      <c r="B2420" s="2" t="s">
        <v>8</v>
      </c>
      <c r="C2420">
        <v>412</v>
      </c>
    </row>
    <row r="2421" spans="1:3" x14ac:dyDescent="0.25">
      <c r="A2421" s="2" t="s">
        <v>33</v>
      </c>
      <c r="B2421" s="2" t="s">
        <v>9</v>
      </c>
      <c r="C2421">
        <v>22</v>
      </c>
    </row>
    <row r="2422" spans="1:3" x14ac:dyDescent="0.25">
      <c r="A2422" s="2" t="s">
        <v>33</v>
      </c>
      <c r="B2422" s="2" t="s">
        <v>10</v>
      </c>
      <c r="C2422">
        <v>132</v>
      </c>
    </row>
    <row r="2423" spans="1:3" x14ac:dyDescent="0.25">
      <c r="A2423" s="2" t="s">
        <v>33</v>
      </c>
      <c r="B2423" s="2" t="s">
        <v>11</v>
      </c>
      <c r="C2423">
        <v>59</v>
      </c>
    </row>
    <row r="2424" spans="1:3" x14ac:dyDescent="0.25">
      <c r="A2424" s="2" t="s">
        <v>33</v>
      </c>
      <c r="B2424" s="2" t="s">
        <v>12</v>
      </c>
      <c r="C2424">
        <v>28</v>
      </c>
    </row>
    <row r="2425" spans="1:3" x14ac:dyDescent="0.25">
      <c r="A2425" s="2" t="s">
        <v>33</v>
      </c>
      <c r="B2425" s="2" t="s">
        <v>90</v>
      </c>
      <c r="C2425">
        <v>183</v>
      </c>
    </row>
    <row r="2426" spans="1:3" x14ac:dyDescent="0.25">
      <c r="A2426" s="2" t="s">
        <v>27</v>
      </c>
      <c r="B2426" s="2" t="s">
        <v>8</v>
      </c>
      <c r="C2426">
        <v>1205</v>
      </c>
    </row>
    <row r="2427" spans="1:3" x14ac:dyDescent="0.25">
      <c r="A2427" s="2" t="s">
        <v>27</v>
      </c>
      <c r="B2427" s="2" t="s">
        <v>9</v>
      </c>
      <c r="C2427">
        <v>0</v>
      </c>
    </row>
    <row r="2428" spans="1:3" x14ac:dyDescent="0.25">
      <c r="A2428" s="2" t="s">
        <v>27</v>
      </c>
      <c r="B2428" s="2" t="s">
        <v>10</v>
      </c>
      <c r="C2428">
        <v>235</v>
      </c>
    </row>
    <row r="2429" spans="1:3" x14ac:dyDescent="0.25">
      <c r="A2429" s="2" t="s">
        <v>27</v>
      </c>
      <c r="B2429" s="2" t="s">
        <v>11</v>
      </c>
      <c r="C2429">
        <v>19</v>
      </c>
    </row>
    <row r="2430" spans="1:3" x14ac:dyDescent="0.25">
      <c r="A2430" s="2" t="s">
        <v>27</v>
      </c>
      <c r="B2430" s="2" t="s">
        <v>12</v>
      </c>
      <c r="C2430">
        <v>14</v>
      </c>
    </row>
    <row r="2431" spans="1:3" x14ac:dyDescent="0.25">
      <c r="A2431" s="2" t="s">
        <v>27</v>
      </c>
      <c r="B2431" s="2" t="s">
        <v>90</v>
      </c>
      <c r="C2431">
        <v>205</v>
      </c>
    </row>
    <row r="2432" spans="1:3" x14ac:dyDescent="0.25">
      <c r="A2432" s="2" t="s">
        <v>40</v>
      </c>
      <c r="B2432" s="2" t="s">
        <v>8</v>
      </c>
      <c r="C2432">
        <v>304</v>
      </c>
    </row>
    <row r="2433" spans="1:3" x14ac:dyDescent="0.25">
      <c r="A2433" s="2" t="s">
        <v>40</v>
      </c>
      <c r="B2433" s="2" t="s">
        <v>9</v>
      </c>
      <c r="C2433">
        <v>98</v>
      </c>
    </row>
    <row r="2434" spans="1:3" x14ac:dyDescent="0.25">
      <c r="A2434" s="2" t="s">
        <v>40</v>
      </c>
      <c r="B2434" s="2" t="s">
        <v>10</v>
      </c>
      <c r="C2434">
        <v>230</v>
      </c>
    </row>
    <row r="2435" spans="1:3" x14ac:dyDescent="0.25">
      <c r="A2435" s="2" t="s">
        <v>40</v>
      </c>
      <c r="B2435" s="2" t="s">
        <v>11</v>
      </c>
      <c r="C2435">
        <v>150</v>
      </c>
    </row>
    <row r="2436" spans="1:3" x14ac:dyDescent="0.25">
      <c r="A2436" s="2" t="s">
        <v>40</v>
      </c>
      <c r="B2436" s="2" t="s">
        <v>12</v>
      </c>
      <c r="C2436">
        <v>74</v>
      </c>
    </row>
    <row r="2437" spans="1:3" x14ac:dyDescent="0.25">
      <c r="A2437" s="2" t="s">
        <v>40</v>
      </c>
      <c r="B2437" s="2" t="s">
        <v>90</v>
      </c>
      <c r="C2437">
        <v>74</v>
      </c>
    </row>
    <row r="2438" spans="1:3" x14ac:dyDescent="0.25">
      <c r="A2438" s="2" t="s">
        <v>29</v>
      </c>
      <c r="B2438" s="2" t="s">
        <v>8</v>
      </c>
      <c r="C2438">
        <v>76</v>
      </c>
    </row>
    <row r="2439" spans="1:3" x14ac:dyDescent="0.25">
      <c r="A2439" s="2" t="s">
        <v>29</v>
      </c>
      <c r="B2439" s="2" t="s">
        <v>9</v>
      </c>
      <c r="C2439">
        <v>3</v>
      </c>
    </row>
    <row r="2440" spans="1:3" x14ac:dyDescent="0.25">
      <c r="A2440" s="2" t="s">
        <v>29</v>
      </c>
      <c r="B2440" s="2" t="s">
        <v>10</v>
      </c>
      <c r="C2440">
        <v>31</v>
      </c>
    </row>
    <row r="2441" spans="1:3" x14ac:dyDescent="0.25">
      <c r="A2441" s="2" t="s">
        <v>29</v>
      </c>
      <c r="B2441" s="2" t="s">
        <v>11</v>
      </c>
      <c r="C2441">
        <v>4</v>
      </c>
    </row>
    <row r="2442" spans="1:3" x14ac:dyDescent="0.25">
      <c r="A2442" s="2" t="s">
        <v>29</v>
      </c>
      <c r="B2442" s="2" t="s">
        <v>12</v>
      </c>
      <c r="C2442">
        <v>4</v>
      </c>
    </row>
    <row r="2443" spans="1:3" x14ac:dyDescent="0.25">
      <c r="A2443" s="2" t="s">
        <v>29</v>
      </c>
      <c r="B2443" s="2" t="s">
        <v>90</v>
      </c>
      <c r="C2443">
        <v>27</v>
      </c>
    </row>
    <row r="2444" spans="1:3" x14ac:dyDescent="0.25">
      <c r="A2444" s="2" t="s">
        <v>27</v>
      </c>
      <c r="B2444" s="2" t="s">
        <v>8</v>
      </c>
      <c r="C2444">
        <v>1004</v>
      </c>
    </row>
    <row r="2445" spans="1:3" x14ac:dyDescent="0.25">
      <c r="A2445" s="2" t="s">
        <v>27</v>
      </c>
      <c r="B2445" s="2" t="s">
        <v>9</v>
      </c>
      <c r="C2445">
        <v>12</v>
      </c>
    </row>
    <row r="2446" spans="1:3" x14ac:dyDescent="0.25">
      <c r="A2446" s="2" t="s">
        <v>27</v>
      </c>
      <c r="B2446" s="2" t="s">
        <v>10</v>
      </c>
      <c r="C2446">
        <v>145</v>
      </c>
    </row>
    <row r="2447" spans="1:3" x14ac:dyDescent="0.25">
      <c r="A2447" s="2" t="s">
        <v>27</v>
      </c>
      <c r="B2447" s="2" t="s">
        <v>11</v>
      </c>
      <c r="C2447">
        <v>32</v>
      </c>
    </row>
    <row r="2448" spans="1:3" x14ac:dyDescent="0.25">
      <c r="A2448" s="2" t="s">
        <v>27</v>
      </c>
      <c r="B2448" s="2" t="s">
        <v>12</v>
      </c>
      <c r="C2448">
        <v>12</v>
      </c>
    </row>
    <row r="2449" spans="1:3" x14ac:dyDescent="0.25">
      <c r="A2449" s="2" t="s">
        <v>27</v>
      </c>
      <c r="B2449" s="2" t="s">
        <v>90</v>
      </c>
      <c r="C2449">
        <v>36</v>
      </c>
    </row>
    <row r="2450" spans="1:3" x14ac:dyDescent="0.25">
      <c r="A2450" s="2" t="s">
        <v>29</v>
      </c>
      <c r="B2450" s="2" t="s">
        <v>8</v>
      </c>
      <c r="C2450">
        <v>584</v>
      </c>
    </row>
    <row r="2451" spans="1:3" x14ac:dyDescent="0.25">
      <c r="A2451" s="2" t="s">
        <v>29</v>
      </c>
      <c r="B2451" s="2" t="s">
        <v>9</v>
      </c>
      <c r="C2451">
        <v>44</v>
      </c>
    </row>
    <row r="2452" spans="1:3" x14ac:dyDescent="0.25">
      <c r="A2452" s="2" t="s">
        <v>29</v>
      </c>
      <c r="B2452" s="2" t="s">
        <v>10</v>
      </c>
      <c r="C2452">
        <v>212</v>
      </c>
    </row>
    <row r="2453" spans="1:3" x14ac:dyDescent="0.25">
      <c r="A2453" s="2" t="s">
        <v>29</v>
      </c>
      <c r="B2453" s="2" t="s">
        <v>11</v>
      </c>
      <c r="C2453">
        <v>46</v>
      </c>
    </row>
    <row r="2454" spans="1:3" x14ac:dyDescent="0.25">
      <c r="A2454" s="2" t="s">
        <v>29</v>
      </c>
      <c r="B2454" s="2" t="s">
        <v>12</v>
      </c>
      <c r="C2454">
        <v>8</v>
      </c>
    </row>
    <row r="2455" spans="1:3" x14ac:dyDescent="0.25">
      <c r="A2455" s="2" t="s">
        <v>29</v>
      </c>
      <c r="B2455" s="2" t="s">
        <v>90</v>
      </c>
      <c r="C2455">
        <v>177</v>
      </c>
    </row>
    <row r="2456" spans="1:3" x14ac:dyDescent="0.25">
      <c r="A2456" s="2" t="s">
        <v>33</v>
      </c>
      <c r="B2456" s="2" t="s">
        <v>8</v>
      </c>
      <c r="C2456">
        <v>422</v>
      </c>
    </row>
    <row r="2457" spans="1:3" x14ac:dyDescent="0.25">
      <c r="A2457" s="2" t="s">
        <v>33</v>
      </c>
      <c r="B2457" s="2" t="s">
        <v>9</v>
      </c>
      <c r="C2457">
        <v>7</v>
      </c>
    </row>
    <row r="2458" spans="1:3" x14ac:dyDescent="0.25">
      <c r="A2458" s="2" t="s">
        <v>33</v>
      </c>
      <c r="B2458" s="2" t="s">
        <v>10</v>
      </c>
      <c r="C2458">
        <v>238</v>
      </c>
    </row>
    <row r="2459" spans="1:3" x14ac:dyDescent="0.25">
      <c r="A2459" s="2" t="s">
        <v>33</v>
      </c>
      <c r="B2459" s="2" t="s">
        <v>11</v>
      </c>
      <c r="C2459">
        <v>69</v>
      </c>
    </row>
    <row r="2460" spans="1:3" x14ac:dyDescent="0.25">
      <c r="A2460" s="2" t="s">
        <v>33</v>
      </c>
      <c r="B2460" s="2" t="s">
        <v>12</v>
      </c>
      <c r="C2460">
        <v>46</v>
      </c>
    </row>
    <row r="2461" spans="1:3" x14ac:dyDescent="0.25">
      <c r="A2461" s="2" t="s">
        <v>33</v>
      </c>
      <c r="B2461" s="2" t="s">
        <v>90</v>
      </c>
      <c r="C2461">
        <v>15</v>
      </c>
    </row>
    <row r="2462" spans="1:3" x14ac:dyDescent="0.25">
      <c r="A2462" s="2" t="s">
        <v>40</v>
      </c>
      <c r="B2462" s="2" t="s">
        <v>8</v>
      </c>
      <c r="C2462">
        <v>1170</v>
      </c>
    </row>
    <row r="2463" spans="1:3" x14ac:dyDescent="0.25">
      <c r="A2463" s="2" t="s">
        <v>40</v>
      </c>
      <c r="B2463" s="2" t="s">
        <v>9</v>
      </c>
      <c r="C2463">
        <v>48</v>
      </c>
    </row>
    <row r="2464" spans="1:3" x14ac:dyDescent="0.25">
      <c r="A2464" s="2" t="s">
        <v>40</v>
      </c>
      <c r="B2464" s="2" t="s">
        <v>10</v>
      </c>
      <c r="C2464">
        <v>320</v>
      </c>
    </row>
    <row r="2465" spans="1:3" x14ac:dyDescent="0.25">
      <c r="A2465" s="2" t="s">
        <v>40</v>
      </c>
      <c r="B2465" s="2" t="s">
        <v>11</v>
      </c>
      <c r="C2465">
        <v>42</v>
      </c>
    </row>
    <row r="2466" spans="1:3" x14ac:dyDescent="0.25">
      <c r="A2466" s="2" t="s">
        <v>40</v>
      </c>
      <c r="B2466" s="2" t="s">
        <v>12</v>
      </c>
      <c r="C2466">
        <v>32</v>
      </c>
    </row>
    <row r="2467" spans="1:3" x14ac:dyDescent="0.25">
      <c r="A2467" s="2" t="s">
        <v>40</v>
      </c>
      <c r="B2467" s="2" t="s">
        <v>90</v>
      </c>
      <c r="C2467">
        <v>192</v>
      </c>
    </row>
    <row r="2468" spans="1:3" x14ac:dyDescent="0.25">
      <c r="A2468" s="2" t="s">
        <v>37</v>
      </c>
      <c r="B2468" s="2" t="s">
        <v>8</v>
      </c>
      <c r="C2468">
        <v>269</v>
      </c>
    </row>
    <row r="2469" spans="1:3" x14ac:dyDescent="0.25">
      <c r="A2469" s="2" t="s">
        <v>37</v>
      </c>
      <c r="B2469" s="2" t="s">
        <v>9</v>
      </c>
      <c r="C2469">
        <v>129</v>
      </c>
    </row>
    <row r="2470" spans="1:3" x14ac:dyDescent="0.25">
      <c r="A2470" s="2" t="s">
        <v>37</v>
      </c>
      <c r="B2470" s="2" t="s">
        <v>10</v>
      </c>
      <c r="C2470">
        <v>495</v>
      </c>
    </row>
    <row r="2471" spans="1:3" x14ac:dyDescent="0.25">
      <c r="A2471" s="2" t="s">
        <v>37</v>
      </c>
      <c r="B2471" s="2" t="s">
        <v>11</v>
      </c>
      <c r="C2471">
        <v>182</v>
      </c>
    </row>
    <row r="2472" spans="1:3" x14ac:dyDescent="0.25">
      <c r="A2472" s="2" t="s">
        <v>37</v>
      </c>
      <c r="B2472" s="2" t="s">
        <v>12</v>
      </c>
      <c r="C2472">
        <v>43</v>
      </c>
    </row>
    <row r="2473" spans="1:3" x14ac:dyDescent="0.25">
      <c r="A2473" s="2" t="s">
        <v>37</v>
      </c>
      <c r="B2473" s="2" t="s">
        <v>90</v>
      </c>
      <c r="C2473">
        <v>29</v>
      </c>
    </row>
    <row r="2474" spans="1:3" x14ac:dyDescent="0.25">
      <c r="A2474" s="2" t="s">
        <v>40</v>
      </c>
      <c r="B2474" s="2" t="s">
        <v>8</v>
      </c>
      <c r="C2474">
        <v>26</v>
      </c>
    </row>
    <row r="2475" spans="1:3" x14ac:dyDescent="0.25">
      <c r="A2475" s="2" t="s">
        <v>40</v>
      </c>
      <c r="B2475" s="2" t="s">
        <v>9</v>
      </c>
      <c r="C2475">
        <v>0</v>
      </c>
    </row>
    <row r="2476" spans="1:3" x14ac:dyDescent="0.25">
      <c r="A2476" s="2" t="s">
        <v>40</v>
      </c>
      <c r="B2476" s="2" t="s">
        <v>10</v>
      </c>
      <c r="C2476">
        <v>8</v>
      </c>
    </row>
    <row r="2477" spans="1:3" x14ac:dyDescent="0.25">
      <c r="A2477" s="2" t="s">
        <v>40</v>
      </c>
      <c r="B2477" s="2" t="s">
        <v>11</v>
      </c>
      <c r="C2477">
        <v>0</v>
      </c>
    </row>
    <row r="2478" spans="1:3" x14ac:dyDescent="0.25">
      <c r="A2478" s="2" t="s">
        <v>40</v>
      </c>
      <c r="B2478" s="2" t="s">
        <v>12</v>
      </c>
      <c r="C2478">
        <v>0</v>
      </c>
    </row>
    <row r="2479" spans="1:3" x14ac:dyDescent="0.25">
      <c r="A2479" s="2" t="s">
        <v>40</v>
      </c>
      <c r="B2479" s="2" t="s">
        <v>90</v>
      </c>
      <c r="C2479">
        <v>3</v>
      </c>
    </row>
    <row r="2480" spans="1:3" x14ac:dyDescent="0.25">
      <c r="A2480" s="2" t="s">
        <v>29</v>
      </c>
      <c r="B2480" s="2" t="s">
        <v>8</v>
      </c>
      <c r="C2480">
        <v>28</v>
      </c>
    </row>
    <row r="2481" spans="1:3" x14ac:dyDescent="0.25">
      <c r="A2481" s="2" t="s">
        <v>29</v>
      </c>
      <c r="B2481" s="2" t="s">
        <v>9</v>
      </c>
      <c r="C2481">
        <v>0</v>
      </c>
    </row>
    <row r="2482" spans="1:3" x14ac:dyDescent="0.25">
      <c r="A2482" s="2" t="s">
        <v>29</v>
      </c>
      <c r="B2482" s="2" t="s">
        <v>10</v>
      </c>
      <c r="C2482">
        <v>9</v>
      </c>
    </row>
    <row r="2483" spans="1:3" x14ac:dyDescent="0.25">
      <c r="A2483" s="2" t="s">
        <v>29</v>
      </c>
      <c r="B2483" s="2" t="s">
        <v>11</v>
      </c>
      <c r="C2483">
        <v>3</v>
      </c>
    </row>
    <row r="2484" spans="1:3" x14ac:dyDescent="0.25">
      <c r="A2484" s="2" t="s">
        <v>29</v>
      </c>
      <c r="B2484" s="2" t="s">
        <v>12</v>
      </c>
      <c r="C2484">
        <v>0</v>
      </c>
    </row>
    <row r="2485" spans="1:3" x14ac:dyDescent="0.25">
      <c r="A2485" s="2" t="s">
        <v>29</v>
      </c>
      <c r="B2485" s="2" t="s">
        <v>90</v>
      </c>
      <c r="C2485">
        <v>0</v>
      </c>
    </row>
    <row r="2486" spans="1:3" x14ac:dyDescent="0.25">
      <c r="A2486" s="2" t="s">
        <v>40</v>
      </c>
      <c r="B2486" s="2" t="s">
        <v>8</v>
      </c>
      <c r="C2486">
        <v>613</v>
      </c>
    </row>
    <row r="2487" spans="1:3" x14ac:dyDescent="0.25">
      <c r="A2487" s="2" t="s">
        <v>40</v>
      </c>
      <c r="B2487" s="2" t="s">
        <v>9</v>
      </c>
      <c r="C2487">
        <v>22</v>
      </c>
    </row>
    <row r="2488" spans="1:3" x14ac:dyDescent="0.25">
      <c r="A2488" s="2" t="s">
        <v>40</v>
      </c>
      <c r="B2488" s="2" t="s">
        <v>10</v>
      </c>
      <c r="C2488">
        <v>319</v>
      </c>
    </row>
    <row r="2489" spans="1:3" x14ac:dyDescent="0.25">
      <c r="A2489" s="2" t="s">
        <v>40</v>
      </c>
      <c r="B2489" s="2" t="s">
        <v>11</v>
      </c>
      <c r="C2489">
        <v>33</v>
      </c>
    </row>
    <row r="2490" spans="1:3" x14ac:dyDescent="0.25">
      <c r="A2490" s="2" t="s">
        <v>40</v>
      </c>
      <c r="B2490" s="2" t="s">
        <v>12</v>
      </c>
      <c r="C2490">
        <v>102</v>
      </c>
    </row>
    <row r="2491" spans="1:3" x14ac:dyDescent="0.25">
      <c r="A2491" s="2" t="s">
        <v>40</v>
      </c>
      <c r="B2491" s="2" t="s">
        <v>90</v>
      </c>
      <c r="C2491">
        <v>12</v>
      </c>
    </row>
    <row r="2492" spans="1:3" x14ac:dyDescent="0.25">
      <c r="A2492" s="2" t="s">
        <v>36</v>
      </c>
      <c r="B2492" s="2" t="s">
        <v>8</v>
      </c>
      <c r="C2492">
        <v>163</v>
      </c>
    </row>
    <row r="2493" spans="1:3" x14ac:dyDescent="0.25">
      <c r="A2493" s="2" t="s">
        <v>36</v>
      </c>
      <c r="B2493" s="2" t="s">
        <v>9</v>
      </c>
      <c r="C2493">
        <v>23</v>
      </c>
    </row>
    <row r="2494" spans="1:3" x14ac:dyDescent="0.25">
      <c r="A2494" s="2" t="s">
        <v>36</v>
      </c>
      <c r="B2494" s="2" t="s">
        <v>10</v>
      </c>
      <c r="C2494">
        <v>424</v>
      </c>
    </row>
    <row r="2495" spans="1:3" x14ac:dyDescent="0.25">
      <c r="A2495" s="2" t="s">
        <v>36</v>
      </c>
      <c r="B2495" s="2" t="s">
        <v>11</v>
      </c>
      <c r="C2495">
        <v>27</v>
      </c>
    </row>
    <row r="2496" spans="1:3" x14ac:dyDescent="0.25">
      <c r="A2496" s="2" t="s">
        <v>36</v>
      </c>
      <c r="B2496" s="2" t="s">
        <v>12</v>
      </c>
      <c r="C2496">
        <v>65</v>
      </c>
    </row>
    <row r="2497" spans="1:3" x14ac:dyDescent="0.25">
      <c r="A2497" s="2" t="s">
        <v>36</v>
      </c>
      <c r="B2497" s="2" t="s">
        <v>90</v>
      </c>
      <c r="C2497">
        <v>76</v>
      </c>
    </row>
    <row r="2498" spans="1:3" x14ac:dyDescent="0.25">
      <c r="A2498" s="2" t="s">
        <v>40</v>
      </c>
      <c r="B2498" s="2" t="s">
        <v>8</v>
      </c>
      <c r="C2498">
        <v>163</v>
      </c>
    </row>
    <row r="2499" spans="1:3" x14ac:dyDescent="0.25">
      <c r="A2499" s="2" t="s">
        <v>40</v>
      </c>
      <c r="B2499" s="2" t="s">
        <v>9</v>
      </c>
      <c r="C2499">
        <v>23</v>
      </c>
    </row>
    <row r="2500" spans="1:3" x14ac:dyDescent="0.25">
      <c r="A2500" s="2" t="s">
        <v>40</v>
      </c>
      <c r="B2500" s="2" t="s">
        <v>10</v>
      </c>
      <c r="C2500">
        <v>424</v>
      </c>
    </row>
    <row r="2501" spans="1:3" x14ac:dyDescent="0.25">
      <c r="A2501" s="2" t="s">
        <v>40</v>
      </c>
      <c r="B2501" s="2" t="s">
        <v>11</v>
      </c>
      <c r="C2501">
        <v>27</v>
      </c>
    </row>
    <row r="2502" spans="1:3" x14ac:dyDescent="0.25">
      <c r="A2502" s="2" t="s">
        <v>40</v>
      </c>
      <c r="B2502" s="2" t="s">
        <v>12</v>
      </c>
      <c r="C2502">
        <v>65</v>
      </c>
    </row>
    <row r="2503" spans="1:3" x14ac:dyDescent="0.25">
      <c r="A2503" s="2" t="s">
        <v>40</v>
      </c>
      <c r="B2503" s="2" t="s">
        <v>90</v>
      </c>
      <c r="C2503">
        <v>76</v>
      </c>
    </row>
    <row r="2504" spans="1:3" x14ac:dyDescent="0.25">
      <c r="A2504" s="2" t="s">
        <v>27</v>
      </c>
      <c r="B2504" s="2" t="s">
        <v>8</v>
      </c>
      <c r="C2504">
        <v>1</v>
      </c>
    </row>
    <row r="2505" spans="1:3" x14ac:dyDescent="0.25">
      <c r="A2505" s="2" t="s">
        <v>27</v>
      </c>
      <c r="B2505" s="2" t="s">
        <v>9</v>
      </c>
      <c r="C2505">
        <v>6</v>
      </c>
    </row>
    <row r="2506" spans="1:3" x14ac:dyDescent="0.25">
      <c r="A2506" s="2" t="s">
        <v>27</v>
      </c>
      <c r="B2506" s="2" t="s">
        <v>10</v>
      </c>
      <c r="C2506">
        <v>2</v>
      </c>
    </row>
    <row r="2507" spans="1:3" x14ac:dyDescent="0.25">
      <c r="A2507" s="2" t="s">
        <v>27</v>
      </c>
      <c r="B2507" s="2" t="s">
        <v>11</v>
      </c>
      <c r="C2507">
        <v>3</v>
      </c>
    </row>
    <row r="2508" spans="1:3" x14ac:dyDescent="0.25">
      <c r="A2508" s="2" t="s">
        <v>27</v>
      </c>
      <c r="B2508" s="2" t="s">
        <v>12</v>
      </c>
      <c r="C2508">
        <v>6</v>
      </c>
    </row>
    <row r="2509" spans="1:3" x14ac:dyDescent="0.25">
      <c r="A2509" s="2" t="s">
        <v>27</v>
      </c>
      <c r="B2509" s="2" t="s">
        <v>90</v>
      </c>
      <c r="C2509">
        <v>3</v>
      </c>
    </row>
    <row r="2510" spans="1:3" x14ac:dyDescent="0.25">
      <c r="A2510" s="2" t="s">
        <v>27</v>
      </c>
      <c r="B2510" s="2" t="s">
        <v>8</v>
      </c>
      <c r="C2510">
        <v>22</v>
      </c>
    </row>
    <row r="2511" spans="1:3" x14ac:dyDescent="0.25">
      <c r="A2511" s="2" t="s">
        <v>27</v>
      </c>
      <c r="B2511" s="2" t="s">
        <v>9</v>
      </c>
      <c r="C2511">
        <v>1</v>
      </c>
    </row>
    <row r="2512" spans="1:3" x14ac:dyDescent="0.25">
      <c r="A2512" s="2" t="s">
        <v>27</v>
      </c>
      <c r="B2512" s="2" t="s">
        <v>10</v>
      </c>
      <c r="C2512">
        <v>11</v>
      </c>
    </row>
    <row r="2513" spans="1:3" x14ac:dyDescent="0.25">
      <c r="A2513" s="2" t="s">
        <v>27</v>
      </c>
      <c r="B2513" s="2" t="s">
        <v>11</v>
      </c>
      <c r="C2513">
        <v>0</v>
      </c>
    </row>
    <row r="2514" spans="1:3" x14ac:dyDescent="0.25">
      <c r="A2514" s="2" t="s">
        <v>27</v>
      </c>
      <c r="B2514" s="2" t="s">
        <v>12</v>
      </c>
      <c r="C2514">
        <v>5</v>
      </c>
    </row>
    <row r="2515" spans="1:3" x14ac:dyDescent="0.25">
      <c r="A2515" s="2" t="s">
        <v>27</v>
      </c>
      <c r="B2515" s="2" t="s">
        <v>90</v>
      </c>
      <c r="C2515">
        <v>3</v>
      </c>
    </row>
    <row r="2516" spans="1:3" x14ac:dyDescent="0.25">
      <c r="A2516" s="2" t="s">
        <v>36</v>
      </c>
      <c r="B2516" s="2" t="s">
        <v>8</v>
      </c>
      <c r="C2516">
        <v>279</v>
      </c>
    </row>
    <row r="2517" spans="1:3" x14ac:dyDescent="0.25">
      <c r="A2517" s="2" t="s">
        <v>36</v>
      </c>
      <c r="B2517" s="2" t="s">
        <v>9</v>
      </c>
      <c r="C2517">
        <v>172</v>
      </c>
    </row>
    <row r="2518" spans="1:3" x14ac:dyDescent="0.25">
      <c r="A2518" s="2" t="s">
        <v>36</v>
      </c>
      <c r="B2518" s="2" t="s">
        <v>10</v>
      </c>
      <c r="C2518">
        <v>74</v>
      </c>
    </row>
    <row r="2519" spans="1:3" x14ac:dyDescent="0.25">
      <c r="A2519" s="2" t="s">
        <v>36</v>
      </c>
      <c r="B2519" s="2" t="s">
        <v>11</v>
      </c>
      <c r="C2519">
        <v>38</v>
      </c>
    </row>
    <row r="2520" spans="1:3" x14ac:dyDescent="0.25">
      <c r="A2520" s="2" t="s">
        <v>36</v>
      </c>
      <c r="B2520" s="2" t="s">
        <v>12</v>
      </c>
      <c r="C2520">
        <v>8</v>
      </c>
    </row>
    <row r="2521" spans="1:3" x14ac:dyDescent="0.25">
      <c r="A2521" s="2" t="s">
        <v>36</v>
      </c>
      <c r="B2521" s="2" t="s">
        <v>90</v>
      </c>
      <c r="C2521">
        <v>246</v>
      </c>
    </row>
    <row r="2522" spans="1:3" x14ac:dyDescent="0.25">
      <c r="A2522" s="2" t="s">
        <v>27</v>
      </c>
      <c r="B2522" s="2" t="s">
        <v>8</v>
      </c>
      <c r="C2522">
        <v>2</v>
      </c>
    </row>
    <row r="2523" spans="1:3" x14ac:dyDescent="0.25">
      <c r="A2523" s="2" t="s">
        <v>27</v>
      </c>
      <c r="B2523" s="2" t="s">
        <v>9</v>
      </c>
      <c r="C2523">
        <v>0</v>
      </c>
    </row>
    <row r="2524" spans="1:3" x14ac:dyDescent="0.25">
      <c r="A2524" s="2" t="s">
        <v>27</v>
      </c>
      <c r="B2524" s="2" t="s">
        <v>10</v>
      </c>
      <c r="C2524">
        <v>8</v>
      </c>
    </row>
    <row r="2525" spans="1:3" x14ac:dyDescent="0.25">
      <c r="A2525" s="2" t="s">
        <v>27</v>
      </c>
      <c r="B2525" s="2" t="s">
        <v>11</v>
      </c>
      <c r="C2525">
        <v>2</v>
      </c>
    </row>
    <row r="2526" spans="1:3" x14ac:dyDescent="0.25">
      <c r="A2526" s="2" t="s">
        <v>27</v>
      </c>
      <c r="B2526" s="2" t="s">
        <v>12</v>
      </c>
      <c r="C2526">
        <v>2</v>
      </c>
    </row>
    <row r="2527" spans="1:3" x14ac:dyDescent="0.25">
      <c r="A2527" s="2" t="s">
        <v>27</v>
      </c>
      <c r="B2527" s="2" t="s">
        <v>90</v>
      </c>
      <c r="C2527">
        <v>3</v>
      </c>
    </row>
    <row r="2528" spans="1:3" x14ac:dyDescent="0.25">
      <c r="A2528" s="2" t="s">
        <v>27</v>
      </c>
      <c r="B2528" s="2" t="s">
        <v>8</v>
      </c>
      <c r="C2528">
        <v>113</v>
      </c>
    </row>
    <row r="2529" spans="1:3" x14ac:dyDescent="0.25">
      <c r="A2529" s="2" t="s">
        <v>27</v>
      </c>
      <c r="B2529" s="2" t="s">
        <v>9</v>
      </c>
      <c r="C2529">
        <v>61</v>
      </c>
    </row>
    <row r="2530" spans="1:3" x14ac:dyDescent="0.25">
      <c r="A2530" s="2" t="s">
        <v>27</v>
      </c>
      <c r="B2530" s="2" t="s">
        <v>10</v>
      </c>
      <c r="C2530">
        <v>204</v>
      </c>
    </row>
    <row r="2531" spans="1:3" x14ac:dyDescent="0.25">
      <c r="A2531" s="2" t="s">
        <v>27</v>
      </c>
      <c r="B2531" s="2" t="s">
        <v>11</v>
      </c>
      <c r="C2531">
        <v>34</v>
      </c>
    </row>
    <row r="2532" spans="1:3" x14ac:dyDescent="0.25">
      <c r="A2532" s="2" t="s">
        <v>27</v>
      </c>
      <c r="B2532" s="2" t="s">
        <v>12</v>
      </c>
      <c r="C2532">
        <v>26</v>
      </c>
    </row>
    <row r="2533" spans="1:3" x14ac:dyDescent="0.25">
      <c r="A2533" s="2" t="s">
        <v>27</v>
      </c>
      <c r="B2533" s="2" t="s">
        <v>90</v>
      </c>
      <c r="C2533">
        <v>47</v>
      </c>
    </row>
    <row r="2534" spans="1:3" x14ac:dyDescent="0.25">
      <c r="A2534" s="2" t="s">
        <v>27</v>
      </c>
      <c r="B2534" s="2" t="s">
        <v>8</v>
      </c>
      <c r="C2534">
        <v>70</v>
      </c>
    </row>
    <row r="2535" spans="1:3" x14ac:dyDescent="0.25">
      <c r="A2535" s="2" t="s">
        <v>27</v>
      </c>
      <c r="B2535" s="2" t="s">
        <v>9</v>
      </c>
      <c r="C2535">
        <v>54</v>
      </c>
    </row>
    <row r="2536" spans="1:3" x14ac:dyDescent="0.25">
      <c r="A2536" s="2" t="s">
        <v>27</v>
      </c>
      <c r="B2536" s="2" t="s">
        <v>10</v>
      </c>
      <c r="C2536">
        <v>109</v>
      </c>
    </row>
    <row r="2537" spans="1:3" x14ac:dyDescent="0.25">
      <c r="A2537" s="2" t="s">
        <v>27</v>
      </c>
      <c r="B2537" s="2" t="s">
        <v>11</v>
      </c>
      <c r="C2537">
        <v>80</v>
      </c>
    </row>
    <row r="2538" spans="1:3" x14ac:dyDescent="0.25">
      <c r="A2538" s="2" t="s">
        <v>27</v>
      </c>
      <c r="B2538" s="2" t="s">
        <v>12</v>
      </c>
      <c r="C2538">
        <v>9</v>
      </c>
    </row>
    <row r="2539" spans="1:3" x14ac:dyDescent="0.25">
      <c r="A2539" s="2" t="s">
        <v>27</v>
      </c>
      <c r="B2539" s="2" t="s">
        <v>90</v>
      </c>
      <c r="C2539">
        <v>45</v>
      </c>
    </row>
    <row r="2540" spans="1:3" x14ac:dyDescent="0.25">
      <c r="A2540" s="2" t="s">
        <v>40</v>
      </c>
      <c r="B2540" s="2" t="s">
        <v>8</v>
      </c>
      <c r="C2540">
        <v>267</v>
      </c>
    </row>
    <row r="2541" spans="1:3" x14ac:dyDescent="0.25">
      <c r="A2541" s="2" t="s">
        <v>40</v>
      </c>
      <c r="B2541" s="2" t="s">
        <v>9</v>
      </c>
      <c r="C2541">
        <v>140</v>
      </c>
    </row>
    <row r="2542" spans="1:3" x14ac:dyDescent="0.25">
      <c r="A2542" s="2" t="s">
        <v>40</v>
      </c>
      <c r="B2542" s="2" t="s">
        <v>10</v>
      </c>
      <c r="C2542">
        <v>599</v>
      </c>
    </row>
    <row r="2543" spans="1:3" x14ac:dyDescent="0.25">
      <c r="A2543" s="2" t="s">
        <v>40</v>
      </c>
      <c r="B2543" s="2" t="s">
        <v>11</v>
      </c>
      <c r="C2543">
        <v>34</v>
      </c>
    </row>
    <row r="2544" spans="1:3" x14ac:dyDescent="0.25">
      <c r="A2544" s="2" t="s">
        <v>40</v>
      </c>
      <c r="B2544" s="2" t="s">
        <v>12</v>
      </c>
      <c r="C2544">
        <v>12</v>
      </c>
    </row>
    <row r="2545" spans="1:3" x14ac:dyDescent="0.25">
      <c r="A2545" s="2" t="s">
        <v>40</v>
      </c>
      <c r="B2545" s="2" t="s">
        <v>90</v>
      </c>
      <c r="C2545">
        <v>127</v>
      </c>
    </row>
    <row r="2546" spans="1:3" x14ac:dyDescent="0.25">
      <c r="A2546" s="2" t="s">
        <v>27</v>
      </c>
      <c r="B2546" s="2" t="s">
        <v>8</v>
      </c>
      <c r="C2546">
        <v>261</v>
      </c>
    </row>
    <row r="2547" spans="1:3" x14ac:dyDescent="0.25">
      <c r="A2547" s="2" t="s">
        <v>27</v>
      </c>
      <c r="B2547" s="2" t="s">
        <v>9</v>
      </c>
      <c r="C2547">
        <v>23</v>
      </c>
    </row>
    <row r="2548" spans="1:3" x14ac:dyDescent="0.25">
      <c r="A2548" s="2" t="s">
        <v>27</v>
      </c>
      <c r="B2548" s="2" t="s">
        <v>10</v>
      </c>
      <c r="C2548">
        <v>73</v>
      </c>
    </row>
    <row r="2549" spans="1:3" x14ac:dyDescent="0.25">
      <c r="A2549" s="2" t="s">
        <v>27</v>
      </c>
      <c r="B2549" s="2" t="s">
        <v>11</v>
      </c>
      <c r="C2549">
        <v>4</v>
      </c>
    </row>
    <row r="2550" spans="1:3" x14ac:dyDescent="0.25">
      <c r="A2550" s="2" t="s">
        <v>27</v>
      </c>
      <c r="B2550" s="2" t="s">
        <v>12</v>
      </c>
      <c r="C2550">
        <v>23</v>
      </c>
    </row>
    <row r="2551" spans="1:3" x14ac:dyDescent="0.25">
      <c r="A2551" s="2" t="s">
        <v>27</v>
      </c>
      <c r="B2551" s="2" t="s">
        <v>90</v>
      </c>
      <c r="C2551">
        <v>50</v>
      </c>
    </row>
    <row r="2552" spans="1:3" x14ac:dyDescent="0.25">
      <c r="A2552" s="2" t="s">
        <v>27</v>
      </c>
      <c r="B2552" s="2" t="s">
        <v>8</v>
      </c>
      <c r="C2552">
        <v>856</v>
      </c>
    </row>
    <row r="2553" spans="1:3" x14ac:dyDescent="0.25">
      <c r="A2553" s="2" t="s">
        <v>27</v>
      </c>
      <c r="B2553" s="2" t="s">
        <v>9</v>
      </c>
      <c r="C2553">
        <v>61</v>
      </c>
    </row>
    <row r="2554" spans="1:3" x14ac:dyDescent="0.25">
      <c r="A2554" s="2" t="s">
        <v>27</v>
      </c>
      <c r="B2554" s="2" t="s">
        <v>10</v>
      </c>
      <c r="C2554">
        <v>570</v>
      </c>
    </row>
    <row r="2555" spans="1:3" x14ac:dyDescent="0.25">
      <c r="A2555" s="2" t="s">
        <v>27</v>
      </c>
      <c r="B2555" s="2" t="s">
        <v>11</v>
      </c>
      <c r="C2555">
        <v>40</v>
      </c>
    </row>
    <row r="2556" spans="1:3" x14ac:dyDescent="0.25">
      <c r="A2556" s="2" t="s">
        <v>27</v>
      </c>
      <c r="B2556" s="2" t="s">
        <v>12</v>
      </c>
      <c r="C2556">
        <v>25</v>
      </c>
    </row>
    <row r="2557" spans="1:3" x14ac:dyDescent="0.25">
      <c r="A2557" s="2" t="s">
        <v>27</v>
      </c>
      <c r="B2557" s="2" t="s">
        <v>90</v>
      </c>
      <c r="C2557">
        <v>122</v>
      </c>
    </row>
    <row r="2558" spans="1:3" x14ac:dyDescent="0.25">
      <c r="A2558" s="2" t="s">
        <v>29</v>
      </c>
      <c r="B2558" s="2" t="s">
        <v>8</v>
      </c>
      <c r="C2558">
        <v>454</v>
      </c>
    </row>
    <row r="2559" spans="1:3" x14ac:dyDescent="0.25">
      <c r="A2559" s="2" t="s">
        <v>29</v>
      </c>
      <c r="B2559" s="2" t="s">
        <v>9</v>
      </c>
      <c r="C2559">
        <v>194</v>
      </c>
    </row>
    <row r="2560" spans="1:3" x14ac:dyDescent="0.25">
      <c r="A2560" s="2" t="s">
        <v>29</v>
      </c>
      <c r="B2560" s="2" t="s">
        <v>10</v>
      </c>
      <c r="C2560">
        <v>106</v>
      </c>
    </row>
    <row r="2561" spans="1:3" x14ac:dyDescent="0.25">
      <c r="A2561" s="2" t="s">
        <v>29</v>
      </c>
      <c r="B2561" s="2" t="s">
        <v>11</v>
      </c>
      <c r="C2561">
        <v>31</v>
      </c>
    </row>
    <row r="2562" spans="1:3" x14ac:dyDescent="0.25">
      <c r="A2562" s="2" t="s">
        <v>29</v>
      </c>
      <c r="B2562" s="2" t="s">
        <v>12</v>
      </c>
      <c r="C2562">
        <v>22</v>
      </c>
    </row>
    <row r="2563" spans="1:3" x14ac:dyDescent="0.25">
      <c r="A2563" s="2" t="s">
        <v>29</v>
      </c>
      <c r="B2563" s="2" t="s">
        <v>90</v>
      </c>
      <c r="C2563">
        <v>43</v>
      </c>
    </row>
    <row r="2564" spans="1:3" x14ac:dyDescent="0.25">
      <c r="A2564" s="2" t="s">
        <v>27</v>
      </c>
      <c r="B2564" s="2" t="s">
        <v>8</v>
      </c>
      <c r="C2564">
        <v>8</v>
      </c>
    </row>
    <row r="2565" spans="1:3" x14ac:dyDescent="0.25">
      <c r="A2565" s="2" t="s">
        <v>27</v>
      </c>
      <c r="B2565" s="2" t="s">
        <v>9</v>
      </c>
      <c r="C2565">
        <v>8</v>
      </c>
    </row>
    <row r="2566" spans="1:3" x14ac:dyDescent="0.25">
      <c r="A2566" s="2" t="s">
        <v>27</v>
      </c>
      <c r="B2566" s="2" t="s">
        <v>10</v>
      </c>
      <c r="C2566">
        <v>22</v>
      </c>
    </row>
    <row r="2567" spans="1:3" x14ac:dyDescent="0.25">
      <c r="A2567" s="2" t="s">
        <v>27</v>
      </c>
      <c r="B2567" s="2" t="s">
        <v>11</v>
      </c>
      <c r="C2567">
        <v>24</v>
      </c>
    </row>
    <row r="2568" spans="1:3" x14ac:dyDescent="0.25">
      <c r="A2568" s="2" t="s">
        <v>27</v>
      </c>
      <c r="B2568" s="2" t="s">
        <v>12</v>
      </c>
      <c r="C2568">
        <v>11</v>
      </c>
    </row>
    <row r="2569" spans="1:3" x14ac:dyDescent="0.25">
      <c r="A2569" s="2" t="s">
        <v>27</v>
      </c>
      <c r="B2569" s="2" t="s">
        <v>90</v>
      </c>
      <c r="C2569">
        <v>9</v>
      </c>
    </row>
    <row r="2570" spans="1:3" x14ac:dyDescent="0.25">
      <c r="A2570" s="2" t="s">
        <v>27</v>
      </c>
      <c r="B2570" s="2" t="s">
        <v>8</v>
      </c>
      <c r="C2570">
        <v>546</v>
      </c>
    </row>
    <row r="2571" spans="1:3" x14ac:dyDescent="0.25">
      <c r="A2571" s="2" t="s">
        <v>27</v>
      </c>
      <c r="B2571" s="2" t="s">
        <v>9</v>
      </c>
      <c r="C2571">
        <v>91</v>
      </c>
    </row>
    <row r="2572" spans="1:3" x14ac:dyDescent="0.25">
      <c r="A2572" s="2" t="s">
        <v>27</v>
      </c>
      <c r="B2572" s="2" t="s">
        <v>10</v>
      </c>
      <c r="C2572">
        <v>410</v>
      </c>
    </row>
    <row r="2573" spans="1:3" x14ac:dyDescent="0.25">
      <c r="A2573" s="2" t="s">
        <v>27</v>
      </c>
      <c r="B2573" s="2" t="s">
        <v>11</v>
      </c>
      <c r="C2573">
        <v>119</v>
      </c>
    </row>
    <row r="2574" spans="1:3" x14ac:dyDescent="0.25">
      <c r="A2574" s="2" t="s">
        <v>27</v>
      </c>
      <c r="B2574" s="2" t="s">
        <v>12</v>
      </c>
      <c r="C2574">
        <v>0</v>
      </c>
    </row>
    <row r="2575" spans="1:3" x14ac:dyDescent="0.25">
      <c r="A2575" s="2" t="s">
        <v>27</v>
      </c>
      <c r="B2575" s="2" t="s">
        <v>90</v>
      </c>
      <c r="C2575">
        <v>22</v>
      </c>
    </row>
    <row r="2576" spans="1:3" x14ac:dyDescent="0.25">
      <c r="A2576" s="2" t="s">
        <v>27</v>
      </c>
      <c r="B2576" s="2" t="s">
        <v>8</v>
      </c>
      <c r="C2576">
        <v>96</v>
      </c>
    </row>
    <row r="2577" spans="1:3" x14ac:dyDescent="0.25">
      <c r="A2577" s="2" t="s">
        <v>27</v>
      </c>
      <c r="B2577" s="2" t="s">
        <v>9</v>
      </c>
      <c r="C2577">
        <v>1</v>
      </c>
    </row>
    <row r="2578" spans="1:3" x14ac:dyDescent="0.25">
      <c r="A2578" s="2" t="s">
        <v>27</v>
      </c>
      <c r="B2578" s="2" t="s">
        <v>10</v>
      </c>
      <c r="C2578">
        <v>42</v>
      </c>
    </row>
    <row r="2579" spans="1:3" x14ac:dyDescent="0.25">
      <c r="A2579" s="2" t="s">
        <v>27</v>
      </c>
      <c r="B2579" s="2" t="s">
        <v>11</v>
      </c>
      <c r="C2579">
        <v>12</v>
      </c>
    </row>
    <row r="2580" spans="1:3" x14ac:dyDescent="0.25">
      <c r="A2580" s="2" t="s">
        <v>27</v>
      </c>
      <c r="B2580" s="2" t="s">
        <v>12</v>
      </c>
      <c r="C2580">
        <v>3</v>
      </c>
    </row>
    <row r="2581" spans="1:3" x14ac:dyDescent="0.25">
      <c r="A2581" s="2" t="s">
        <v>27</v>
      </c>
      <c r="B2581" s="2" t="s">
        <v>90</v>
      </c>
      <c r="C2581">
        <v>32</v>
      </c>
    </row>
    <row r="2582" spans="1:3" x14ac:dyDescent="0.25">
      <c r="A2582" s="2" t="s">
        <v>33</v>
      </c>
      <c r="B2582" s="2" t="s">
        <v>8</v>
      </c>
      <c r="C2582">
        <v>452</v>
      </c>
    </row>
    <row r="2583" spans="1:3" x14ac:dyDescent="0.25">
      <c r="A2583" s="2" t="s">
        <v>33</v>
      </c>
      <c r="B2583" s="2" t="s">
        <v>9</v>
      </c>
      <c r="C2583">
        <v>18</v>
      </c>
    </row>
    <row r="2584" spans="1:3" x14ac:dyDescent="0.25">
      <c r="A2584" s="2" t="s">
        <v>33</v>
      </c>
      <c r="B2584" s="2" t="s">
        <v>10</v>
      </c>
      <c r="C2584">
        <v>102</v>
      </c>
    </row>
    <row r="2585" spans="1:3" x14ac:dyDescent="0.25">
      <c r="A2585" s="2" t="s">
        <v>33</v>
      </c>
      <c r="B2585" s="2" t="s">
        <v>11</v>
      </c>
      <c r="C2585">
        <v>16</v>
      </c>
    </row>
    <row r="2586" spans="1:3" x14ac:dyDescent="0.25">
      <c r="A2586" s="2" t="s">
        <v>33</v>
      </c>
      <c r="B2586" s="2" t="s">
        <v>12</v>
      </c>
      <c r="C2586">
        <v>18</v>
      </c>
    </row>
    <row r="2587" spans="1:3" x14ac:dyDescent="0.25">
      <c r="A2587" s="2" t="s">
        <v>33</v>
      </c>
      <c r="B2587" s="2" t="s">
        <v>90</v>
      </c>
      <c r="C2587">
        <v>6</v>
      </c>
    </row>
    <row r="2588" spans="1:3" x14ac:dyDescent="0.25">
      <c r="A2588" s="2" t="s">
        <v>27</v>
      </c>
      <c r="B2588" s="2" t="s">
        <v>8</v>
      </c>
      <c r="C2588">
        <v>20</v>
      </c>
    </row>
    <row r="2589" spans="1:3" x14ac:dyDescent="0.25">
      <c r="A2589" s="2" t="s">
        <v>27</v>
      </c>
      <c r="B2589" s="2" t="s">
        <v>9</v>
      </c>
      <c r="C2589">
        <v>0</v>
      </c>
    </row>
    <row r="2590" spans="1:3" x14ac:dyDescent="0.25">
      <c r="A2590" s="2" t="s">
        <v>27</v>
      </c>
      <c r="B2590" s="2" t="s">
        <v>10</v>
      </c>
      <c r="C2590">
        <v>14</v>
      </c>
    </row>
    <row r="2591" spans="1:3" x14ac:dyDescent="0.25">
      <c r="A2591" s="2" t="s">
        <v>27</v>
      </c>
      <c r="B2591" s="2" t="s">
        <v>11</v>
      </c>
      <c r="C2591">
        <v>7</v>
      </c>
    </row>
    <row r="2592" spans="1:3" x14ac:dyDescent="0.25">
      <c r="A2592" s="2" t="s">
        <v>27</v>
      </c>
      <c r="B2592" s="2" t="s">
        <v>12</v>
      </c>
      <c r="C2592">
        <v>3</v>
      </c>
    </row>
    <row r="2593" spans="1:3" x14ac:dyDescent="0.25">
      <c r="A2593" s="2" t="s">
        <v>27</v>
      </c>
      <c r="B2593" s="2" t="s">
        <v>90</v>
      </c>
      <c r="C2593">
        <v>1</v>
      </c>
    </row>
    <row r="2594" spans="1:3" x14ac:dyDescent="0.25">
      <c r="A2594" s="2" t="s">
        <v>27</v>
      </c>
      <c r="B2594" s="2" t="s">
        <v>8</v>
      </c>
      <c r="C2594">
        <v>658</v>
      </c>
    </row>
    <row r="2595" spans="1:3" x14ac:dyDescent="0.25">
      <c r="A2595" s="2" t="s">
        <v>27</v>
      </c>
      <c r="B2595" s="2" t="s">
        <v>9</v>
      </c>
      <c r="C2595">
        <v>80</v>
      </c>
    </row>
    <row r="2596" spans="1:3" x14ac:dyDescent="0.25">
      <c r="A2596" s="2" t="s">
        <v>27</v>
      </c>
      <c r="B2596" s="2" t="s">
        <v>10</v>
      </c>
      <c r="C2596">
        <v>483</v>
      </c>
    </row>
    <row r="2597" spans="1:3" x14ac:dyDescent="0.25">
      <c r="A2597" s="2" t="s">
        <v>27</v>
      </c>
      <c r="B2597" s="2" t="s">
        <v>11</v>
      </c>
      <c r="C2597">
        <v>123</v>
      </c>
    </row>
    <row r="2598" spans="1:3" x14ac:dyDescent="0.25">
      <c r="A2598" s="2" t="s">
        <v>27</v>
      </c>
      <c r="B2598" s="2" t="s">
        <v>12</v>
      </c>
      <c r="C2598">
        <v>13</v>
      </c>
    </row>
    <row r="2599" spans="1:3" x14ac:dyDescent="0.25">
      <c r="A2599" s="2" t="s">
        <v>27</v>
      </c>
      <c r="B2599" s="2" t="s">
        <v>90</v>
      </c>
      <c r="C2599">
        <v>13</v>
      </c>
    </row>
    <row r="2600" spans="1:3" x14ac:dyDescent="0.25">
      <c r="A2600" s="2" t="s">
        <v>27</v>
      </c>
      <c r="B2600" s="2" t="s">
        <v>8</v>
      </c>
      <c r="C2600">
        <v>451</v>
      </c>
    </row>
    <row r="2601" spans="1:3" x14ac:dyDescent="0.25">
      <c r="A2601" s="2" t="s">
        <v>27</v>
      </c>
      <c r="B2601" s="2" t="s">
        <v>9</v>
      </c>
      <c r="C2601">
        <v>0</v>
      </c>
    </row>
    <row r="2602" spans="1:3" x14ac:dyDescent="0.25">
      <c r="A2602" s="2" t="s">
        <v>27</v>
      </c>
      <c r="B2602" s="2" t="s">
        <v>10</v>
      </c>
      <c r="C2602">
        <v>39</v>
      </c>
    </row>
    <row r="2603" spans="1:3" x14ac:dyDescent="0.25">
      <c r="A2603" s="2" t="s">
        <v>27</v>
      </c>
      <c r="B2603" s="2" t="s">
        <v>11</v>
      </c>
      <c r="C2603">
        <v>0</v>
      </c>
    </row>
    <row r="2604" spans="1:3" x14ac:dyDescent="0.25">
      <c r="A2604" s="2" t="s">
        <v>27</v>
      </c>
      <c r="B2604" s="2" t="s">
        <v>12</v>
      </c>
      <c r="C2604">
        <v>4</v>
      </c>
    </row>
    <row r="2605" spans="1:3" x14ac:dyDescent="0.25">
      <c r="A2605" s="2" t="s">
        <v>27</v>
      </c>
      <c r="B2605" s="2" t="s">
        <v>90</v>
      </c>
      <c r="C2605">
        <v>24</v>
      </c>
    </row>
    <row r="2606" spans="1:3" x14ac:dyDescent="0.25">
      <c r="A2606" s="2" t="s">
        <v>40</v>
      </c>
      <c r="B2606" s="2" t="s">
        <v>8</v>
      </c>
      <c r="C2606">
        <v>395</v>
      </c>
    </row>
    <row r="2607" spans="1:3" x14ac:dyDescent="0.25">
      <c r="A2607" s="2" t="s">
        <v>40</v>
      </c>
      <c r="B2607" s="2" t="s">
        <v>9</v>
      </c>
      <c r="C2607">
        <v>183</v>
      </c>
    </row>
    <row r="2608" spans="1:3" x14ac:dyDescent="0.25">
      <c r="A2608" s="2" t="s">
        <v>40</v>
      </c>
      <c r="B2608" s="2" t="s">
        <v>10</v>
      </c>
      <c r="C2608">
        <v>565</v>
      </c>
    </row>
    <row r="2609" spans="1:3" x14ac:dyDescent="0.25">
      <c r="A2609" s="2" t="s">
        <v>40</v>
      </c>
      <c r="B2609" s="2" t="s">
        <v>11</v>
      </c>
      <c r="C2609">
        <v>166</v>
      </c>
    </row>
    <row r="2610" spans="1:3" x14ac:dyDescent="0.25">
      <c r="A2610" s="2" t="s">
        <v>40</v>
      </c>
      <c r="B2610" s="2" t="s">
        <v>12</v>
      </c>
      <c r="C2610">
        <v>141</v>
      </c>
    </row>
    <row r="2611" spans="1:3" x14ac:dyDescent="0.25">
      <c r="A2611" s="2" t="s">
        <v>40</v>
      </c>
      <c r="B2611" s="2" t="s">
        <v>90</v>
      </c>
      <c r="C2611">
        <v>28</v>
      </c>
    </row>
    <row r="2612" spans="1:3" x14ac:dyDescent="0.25">
      <c r="A2612" s="2" t="s">
        <v>36</v>
      </c>
      <c r="B2612" s="2" t="s">
        <v>8</v>
      </c>
      <c r="C2612">
        <v>688</v>
      </c>
    </row>
    <row r="2613" spans="1:3" x14ac:dyDescent="0.25">
      <c r="A2613" s="2" t="s">
        <v>36</v>
      </c>
      <c r="B2613" s="2" t="s">
        <v>9</v>
      </c>
      <c r="C2613">
        <v>14</v>
      </c>
    </row>
    <row r="2614" spans="1:3" x14ac:dyDescent="0.25">
      <c r="A2614" s="2" t="s">
        <v>36</v>
      </c>
      <c r="B2614" s="2" t="s">
        <v>10</v>
      </c>
      <c r="C2614">
        <v>309</v>
      </c>
    </row>
    <row r="2615" spans="1:3" x14ac:dyDescent="0.25">
      <c r="A2615" s="2" t="s">
        <v>36</v>
      </c>
      <c r="B2615" s="2" t="s">
        <v>11</v>
      </c>
      <c r="C2615">
        <v>201</v>
      </c>
    </row>
    <row r="2616" spans="1:3" x14ac:dyDescent="0.25">
      <c r="A2616" s="2" t="s">
        <v>36</v>
      </c>
      <c r="B2616" s="2" t="s">
        <v>12</v>
      </c>
      <c r="C2616">
        <v>24</v>
      </c>
    </row>
    <row r="2617" spans="1:3" x14ac:dyDescent="0.25">
      <c r="A2617" s="2" t="s">
        <v>36</v>
      </c>
      <c r="B2617" s="2" t="s">
        <v>90</v>
      </c>
      <c r="C2617">
        <v>38</v>
      </c>
    </row>
    <row r="2618" spans="1:3" x14ac:dyDescent="0.25">
      <c r="A2618" s="2" t="s">
        <v>27</v>
      </c>
      <c r="B2618" s="2" t="s">
        <v>8</v>
      </c>
      <c r="C2618">
        <v>1035</v>
      </c>
    </row>
    <row r="2619" spans="1:3" x14ac:dyDescent="0.25">
      <c r="A2619" s="2" t="s">
        <v>27</v>
      </c>
      <c r="B2619" s="2" t="s">
        <v>9</v>
      </c>
      <c r="C2619">
        <v>134</v>
      </c>
    </row>
    <row r="2620" spans="1:3" x14ac:dyDescent="0.25">
      <c r="A2620" s="2" t="s">
        <v>27</v>
      </c>
      <c r="B2620" s="2" t="s">
        <v>10</v>
      </c>
      <c r="C2620">
        <v>670</v>
      </c>
    </row>
    <row r="2621" spans="1:3" x14ac:dyDescent="0.25">
      <c r="A2621" s="2" t="s">
        <v>27</v>
      </c>
      <c r="B2621" s="2" t="s">
        <v>11</v>
      </c>
      <c r="C2621">
        <v>25</v>
      </c>
    </row>
    <row r="2622" spans="1:3" x14ac:dyDescent="0.25">
      <c r="A2622" s="2" t="s">
        <v>27</v>
      </c>
      <c r="B2622" s="2" t="s">
        <v>12</v>
      </c>
      <c r="C2622">
        <v>38</v>
      </c>
    </row>
    <row r="2623" spans="1:3" x14ac:dyDescent="0.25">
      <c r="A2623" s="2" t="s">
        <v>27</v>
      </c>
      <c r="B2623" s="2" t="s">
        <v>90</v>
      </c>
      <c r="C2623">
        <v>0</v>
      </c>
    </row>
    <row r="2624" spans="1:3" x14ac:dyDescent="0.25">
      <c r="A2624" s="2" t="s">
        <v>27</v>
      </c>
      <c r="B2624" s="2" t="s">
        <v>8</v>
      </c>
      <c r="C2624">
        <v>464</v>
      </c>
    </row>
    <row r="2625" spans="1:3" x14ac:dyDescent="0.25">
      <c r="A2625" s="2" t="s">
        <v>27</v>
      </c>
      <c r="B2625" s="2" t="s">
        <v>9</v>
      </c>
      <c r="C2625">
        <v>151</v>
      </c>
    </row>
    <row r="2626" spans="1:3" x14ac:dyDescent="0.25">
      <c r="A2626" s="2" t="s">
        <v>27</v>
      </c>
      <c r="B2626" s="2" t="s">
        <v>10</v>
      </c>
      <c r="C2626">
        <v>292</v>
      </c>
    </row>
    <row r="2627" spans="1:3" x14ac:dyDescent="0.25">
      <c r="A2627" s="2" t="s">
        <v>27</v>
      </c>
      <c r="B2627" s="2" t="s">
        <v>11</v>
      </c>
      <c r="C2627">
        <v>65</v>
      </c>
    </row>
    <row r="2628" spans="1:3" x14ac:dyDescent="0.25">
      <c r="A2628" s="2" t="s">
        <v>27</v>
      </c>
      <c r="B2628" s="2" t="s">
        <v>12</v>
      </c>
      <c r="C2628">
        <v>60</v>
      </c>
    </row>
    <row r="2629" spans="1:3" x14ac:dyDescent="0.25">
      <c r="A2629" s="2" t="s">
        <v>27</v>
      </c>
      <c r="B2629" s="2" t="s">
        <v>90</v>
      </c>
      <c r="C2629">
        <v>30</v>
      </c>
    </row>
    <row r="2630" spans="1:3" x14ac:dyDescent="0.25">
      <c r="A2630" s="2" t="s">
        <v>31</v>
      </c>
      <c r="B2630" s="2" t="s">
        <v>8</v>
      </c>
      <c r="C2630">
        <v>365</v>
      </c>
    </row>
    <row r="2631" spans="1:3" x14ac:dyDescent="0.25">
      <c r="A2631" s="2" t="s">
        <v>31</v>
      </c>
      <c r="B2631" s="2" t="s">
        <v>9</v>
      </c>
      <c r="C2631">
        <v>32</v>
      </c>
    </row>
    <row r="2632" spans="1:3" x14ac:dyDescent="0.25">
      <c r="A2632" s="2" t="s">
        <v>31</v>
      </c>
      <c r="B2632" s="2" t="s">
        <v>10</v>
      </c>
      <c r="C2632">
        <v>117</v>
      </c>
    </row>
    <row r="2633" spans="1:3" x14ac:dyDescent="0.25">
      <c r="A2633" s="2" t="s">
        <v>31</v>
      </c>
      <c r="B2633" s="2" t="s">
        <v>11</v>
      </c>
      <c r="C2633">
        <v>34</v>
      </c>
    </row>
    <row r="2634" spans="1:3" x14ac:dyDescent="0.25">
      <c r="A2634" s="2" t="s">
        <v>31</v>
      </c>
      <c r="B2634" s="2" t="s">
        <v>12</v>
      </c>
      <c r="C2634">
        <v>110</v>
      </c>
    </row>
    <row r="2635" spans="1:3" x14ac:dyDescent="0.25">
      <c r="A2635" s="2" t="s">
        <v>31</v>
      </c>
      <c r="B2635" s="2" t="s">
        <v>90</v>
      </c>
      <c r="C2635">
        <v>6</v>
      </c>
    </row>
    <row r="2636" spans="1:3" x14ac:dyDescent="0.25">
      <c r="A2636" s="2" t="s">
        <v>40</v>
      </c>
      <c r="B2636" s="2" t="s">
        <v>8</v>
      </c>
      <c r="C2636">
        <v>181</v>
      </c>
    </row>
    <row r="2637" spans="1:3" x14ac:dyDescent="0.25">
      <c r="A2637" s="2" t="s">
        <v>40</v>
      </c>
      <c r="B2637" s="2" t="s">
        <v>9</v>
      </c>
      <c r="C2637">
        <v>21</v>
      </c>
    </row>
    <row r="2638" spans="1:3" x14ac:dyDescent="0.25">
      <c r="A2638" s="2" t="s">
        <v>40</v>
      </c>
      <c r="B2638" s="2" t="s">
        <v>10</v>
      </c>
      <c r="C2638">
        <v>69</v>
      </c>
    </row>
    <row r="2639" spans="1:3" x14ac:dyDescent="0.25">
      <c r="A2639" s="2" t="s">
        <v>40</v>
      </c>
      <c r="B2639" s="2" t="s">
        <v>11</v>
      </c>
      <c r="C2639">
        <v>39</v>
      </c>
    </row>
    <row r="2640" spans="1:3" x14ac:dyDescent="0.25">
      <c r="A2640" s="2" t="s">
        <v>40</v>
      </c>
      <c r="B2640" s="2" t="s">
        <v>12</v>
      </c>
      <c r="C2640">
        <v>3</v>
      </c>
    </row>
    <row r="2641" spans="1:3" x14ac:dyDescent="0.25">
      <c r="A2641" s="2" t="s">
        <v>40</v>
      </c>
      <c r="B2641" s="2" t="s">
        <v>90</v>
      </c>
      <c r="C2641">
        <v>96</v>
      </c>
    </row>
    <row r="2642" spans="1:3" x14ac:dyDescent="0.25">
      <c r="A2642" s="2" t="s">
        <v>31</v>
      </c>
      <c r="B2642" s="2" t="s">
        <v>8</v>
      </c>
      <c r="C2642">
        <v>6</v>
      </c>
    </row>
    <row r="2643" spans="1:3" x14ac:dyDescent="0.25">
      <c r="A2643" s="2" t="s">
        <v>31</v>
      </c>
      <c r="B2643" s="2" t="s">
        <v>9</v>
      </c>
      <c r="C2643">
        <v>6</v>
      </c>
    </row>
    <row r="2644" spans="1:3" x14ac:dyDescent="0.25">
      <c r="A2644" s="2" t="s">
        <v>31</v>
      </c>
      <c r="B2644" s="2" t="s">
        <v>10</v>
      </c>
      <c r="C2644">
        <v>15</v>
      </c>
    </row>
    <row r="2645" spans="1:3" x14ac:dyDescent="0.25">
      <c r="A2645" s="2" t="s">
        <v>31</v>
      </c>
      <c r="B2645" s="2" t="s">
        <v>11</v>
      </c>
      <c r="C2645">
        <v>10</v>
      </c>
    </row>
    <row r="2646" spans="1:3" x14ac:dyDescent="0.25">
      <c r="A2646" s="2" t="s">
        <v>31</v>
      </c>
      <c r="B2646" s="2" t="s">
        <v>12</v>
      </c>
      <c r="C2646">
        <v>5</v>
      </c>
    </row>
    <row r="2647" spans="1:3" x14ac:dyDescent="0.25">
      <c r="A2647" s="2" t="s">
        <v>31</v>
      </c>
      <c r="B2647" s="2" t="s">
        <v>90</v>
      </c>
      <c r="C2647">
        <v>2</v>
      </c>
    </row>
    <row r="2648" spans="1:3" x14ac:dyDescent="0.25">
      <c r="A2648" s="2" t="s">
        <v>29</v>
      </c>
      <c r="B2648" s="2" t="s">
        <v>8</v>
      </c>
      <c r="C2648">
        <v>331</v>
      </c>
    </row>
    <row r="2649" spans="1:3" x14ac:dyDescent="0.25">
      <c r="A2649" s="2" t="s">
        <v>29</v>
      </c>
      <c r="B2649" s="2" t="s">
        <v>9</v>
      </c>
      <c r="C2649">
        <v>197</v>
      </c>
    </row>
    <row r="2650" spans="1:3" x14ac:dyDescent="0.25">
      <c r="A2650" s="2" t="s">
        <v>29</v>
      </c>
      <c r="B2650" s="2" t="s">
        <v>10</v>
      </c>
      <c r="C2650">
        <v>170</v>
      </c>
    </row>
    <row r="2651" spans="1:3" x14ac:dyDescent="0.25">
      <c r="A2651" s="2" t="s">
        <v>29</v>
      </c>
      <c r="B2651" s="2" t="s">
        <v>11</v>
      </c>
      <c r="C2651">
        <v>58</v>
      </c>
    </row>
    <row r="2652" spans="1:3" x14ac:dyDescent="0.25">
      <c r="A2652" s="2" t="s">
        <v>29</v>
      </c>
      <c r="B2652" s="2" t="s">
        <v>12</v>
      </c>
      <c r="C2652">
        <v>152</v>
      </c>
    </row>
    <row r="2653" spans="1:3" x14ac:dyDescent="0.25">
      <c r="A2653" s="2" t="s">
        <v>29</v>
      </c>
      <c r="B2653" s="2" t="s">
        <v>90</v>
      </c>
      <c r="C2653">
        <v>35</v>
      </c>
    </row>
    <row r="2654" spans="1:3" x14ac:dyDescent="0.25">
      <c r="A2654" s="2" t="s">
        <v>33</v>
      </c>
      <c r="B2654" s="2" t="s">
        <v>8</v>
      </c>
      <c r="C2654">
        <v>3</v>
      </c>
    </row>
    <row r="2655" spans="1:3" x14ac:dyDescent="0.25">
      <c r="A2655" s="2" t="s">
        <v>33</v>
      </c>
      <c r="B2655" s="2" t="s">
        <v>9</v>
      </c>
      <c r="C2655">
        <v>1</v>
      </c>
    </row>
    <row r="2656" spans="1:3" x14ac:dyDescent="0.25">
      <c r="A2656" s="2" t="s">
        <v>33</v>
      </c>
      <c r="B2656" s="2" t="s">
        <v>10</v>
      </c>
      <c r="C2656">
        <v>10</v>
      </c>
    </row>
    <row r="2657" spans="1:3" x14ac:dyDescent="0.25">
      <c r="A2657" s="2" t="s">
        <v>33</v>
      </c>
      <c r="B2657" s="2" t="s">
        <v>11</v>
      </c>
      <c r="C2657">
        <v>3</v>
      </c>
    </row>
    <row r="2658" spans="1:3" x14ac:dyDescent="0.25">
      <c r="A2658" s="2" t="s">
        <v>33</v>
      </c>
      <c r="B2658" s="2" t="s">
        <v>12</v>
      </c>
      <c r="C2658">
        <v>2</v>
      </c>
    </row>
    <row r="2659" spans="1:3" x14ac:dyDescent="0.25">
      <c r="A2659" s="2" t="s">
        <v>33</v>
      </c>
      <c r="B2659" s="2" t="s">
        <v>90</v>
      </c>
      <c r="C2659">
        <v>12</v>
      </c>
    </row>
    <row r="2660" spans="1:3" x14ac:dyDescent="0.25">
      <c r="A2660" s="2" t="s">
        <v>27</v>
      </c>
      <c r="B2660" s="2" t="s">
        <v>8</v>
      </c>
      <c r="C2660">
        <v>256</v>
      </c>
    </row>
    <row r="2661" spans="1:3" x14ac:dyDescent="0.25">
      <c r="A2661" s="2" t="s">
        <v>27</v>
      </c>
      <c r="B2661" s="2" t="s">
        <v>9</v>
      </c>
      <c r="C2661">
        <v>34</v>
      </c>
    </row>
    <row r="2662" spans="1:3" x14ac:dyDescent="0.25">
      <c r="A2662" s="2" t="s">
        <v>27</v>
      </c>
      <c r="B2662" s="2" t="s">
        <v>10</v>
      </c>
      <c r="C2662">
        <v>103</v>
      </c>
    </row>
    <row r="2663" spans="1:3" x14ac:dyDescent="0.25">
      <c r="A2663" s="2" t="s">
        <v>27</v>
      </c>
      <c r="B2663" s="2" t="s">
        <v>11</v>
      </c>
      <c r="C2663">
        <v>90</v>
      </c>
    </row>
    <row r="2664" spans="1:3" x14ac:dyDescent="0.25">
      <c r="A2664" s="2" t="s">
        <v>27</v>
      </c>
      <c r="B2664" s="2" t="s">
        <v>12</v>
      </c>
      <c r="C2664">
        <v>29</v>
      </c>
    </row>
    <row r="2665" spans="1:3" x14ac:dyDescent="0.25">
      <c r="A2665" s="2" t="s">
        <v>27</v>
      </c>
      <c r="B2665" s="2" t="s">
        <v>90</v>
      </c>
      <c r="C2665">
        <v>49</v>
      </c>
    </row>
    <row r="2666" spans="1:3" x14ac:dyDescent="0.25">
      <c r="A2666" s="2" t="s">
        <v>40</v>
      </c>
      <c r="B2666" s="2" t="s">
        <v>8</v>
      </c>
      <c r="C2666">
        <v>836</v>
      </c>
    </row>
    <row r="2667" spans="1:3" x14ac:dyDescent="0.25">
      <c r="A2667" s="2" t="s">
        <v>40</v>
      </c>
      <c r="B2667" s="2" t="s">
        <v>9</v>
      </c>
      <c r="C2667">
        <v>185</v>
      </c>
    </row>
    <row r="2668" spans="1:3" x14ac:dyDescent="0.25">
      <c r="A2668" s="2" t="s">
        <v>40</v>
      </c>
      <c r="B2668" s="2" t="s">
        <v>10</v>
      </c>
      <c r="C2668">
        <v>575</v>
      </c>
    </row>
    <row r="2669" spans="1:3" x14ac:dyDescent="0.25">
      <c r="A2669" s="2" t="s">
        <v>40</v>
      </c>
      <c r="B2669" s="2" t="s">
        <v>11</v>
      </c>
      <c r="C2669">
        <v>24</v>
      </c>
    </row>
    <row r="2670" spans="1:3" x14ac:dyDescent="0.25">
      <c r="A2670" s="2" t="s">
        <v>40</v>
      </c>
      <c r="B2670" s="2" t="s">
        <v>12</v>
      </c>
      <c r="C2670">
        <v>25</v>
      </c>
    </row>
    <row r="2671" spans="1:3" x14ac:dyDescent="0.25">
      <c r="A2671" s="2" t="s">
        <v>40</v>
      </c>
      <c r="B2671" s="2" t="s">
        <v>90</v>
      </c>
      <c r="C2671">
        <v>77</v>
      </c>
    </row>
    <row r="2672" spans="1:3" x14ac:dyDescent="0.25">
      <c r="A2672" s="2" t="s">
        <v>27</v>
      </c>
      <c r="B2672" s="2" t="s">
        <v>8</v>
      </c>
      <c r="C2672">
        <v>2</v>
      </c>
    </row>
    <row r="2673" spans="1:3" x14ac:dyDescent="0.25">
      <c r="A2673" s="2" t="s">
        <v>27</v>
      </c>
      <c r="B2673" s="2" t="s">
        <v>9</v>
      </c>
      <c r="C2673">
        <v>6</v>
      </c>
    </row>
    <row r="2674" spans="1:3" x14ac:dyDescent="0.25">
      <c r="A2674" s="2" t="s">
        <v>27</v>
      </c>
      <c r="B2674" s="2" t="s">
        <v>10</v>
      </c>
      <c r="C2674">
        <v>28</v>
      </c>
    </row>
    <row r="2675" spans="1:3" x14ac:dyDescent="0.25">
      <c r="A2675" s="2" t="s">
        <v>27</v>
      </c>
      <c r="B2675" s="2" t="s">
        <v>11</v>
      </c>
      <c r="C2675">
        <v>13</v>
      </c>
    </row>
    <row r="2676" spans="1:3" x14ac:dyDescent="0.25">
      <c r="A2676" s="2" t="s">
        <v>27</v>
      </c>
      <c r="B2676" s="2" t="s">
        <v>12</v>
      </c>
      <c r="C2676">
        <v>4</v>
      </c>
    </row>
    <row r="2677" spans="1:3" x14ac:dyDescent="0.25">
      <c r="A2677" s="2" t="s">
        <v>27</v>
      </c>
      <c r="B2677" s="2" t="s">
        <v>90</v>
      </c>
      <c r="C2677">
        <v>16</v>
      </c>
    </row>
    <row r="2678" spans="1:3" x14ac:dyDescent="0.25">
      <c r="A2678" s="2" t="s">
        <v>31</v>
      </c>
      <c r="B2678" s="2" t="s">
        <v>8</v>
      </c>
      <c r="C2678">
        <v>14</v>
      </c>
    </row>
    <row r="2679" spans="1:3" x14ac:dyDescent="0.25">
      <c r="A2679" s="2" t="s">
        <v>31</v>
      </c>
      <c r="B2679" s="2" t="s">
        <v>9</v>
      </c>
      <c r="C2679">
        <v>0</v>
      </c>
    </row>
    <row r="2680" spans="1:3" x14ac:dyDescent="0.25">
      <c r="A2680" s="2" t="s">
        <v>31</v>
      </c>
      <c r="B2680" s="2" t="s">
        <v>10</v>
      </c>
      <c r="C2680">
        <v>24</v>
      </c>
    </row>
    <row r="2681" spans="1:3" x14ac:dyDescent="0.25">
      <c r="A2681" s="2" t="s">
        <v>31</v>
      </c>
      <c r="B2681" s="2" t="s">
        <v>11</v>
      </c>
      <c r="C2681">
        <v>3</v>
      </c>
    </row>
    <row r="2682" spans="1:3" x14ac:dyDescent="0.25">
      <c r="A2682" s="2" t="s">
        <v>31</v>
      </c>
      <c r="B2682" s="2" t="s">
        <v>12</v>
      </c>
      <c r="C2682">
        <v>3</v>
      </c>
    </row>
    <row r="2683" spans="1:3" x14ac:dyDescent="0.25">
      <c r="A2683" s="2" t="s">
        <v>31</v>
      </c>
      <c r="B2683" s="2" t="s">
        <v>90</v>
      </c>
      <c r="C2683">
        <v>2</v>
      </c>
    </row>
    <row r="2684" spans="1:3" x14ac:dyDescent="0.25">
      <c r="A2684" s="2" t="s">
        <v>27</v>
      </c>
      <c r="B2684" s="2" t="s">
        <v>8</v>
      </c>
      <c r="C2684">
        <v>14</v>
      </c>
    </row>
    <row r="2685" spans="1:3" x14ac:dyDescent="0.25">
      <c r="A2685" s="2" t="s">
        <v>27</v>
      </c>
      <c r="B2685" s="2" t="s">
        <v>9</v>
      </c>
      <c r="C2685">
        <v>0</v>
      </c>
    </row>
    <row r="2686" spans="1:3" x14ac:dyDescent="0.25">
      <c r="A2686" s="2" t="s">
        <v>27</v>
      </c>
      <c r="B2686" s="2" t="s">
        <v>10</v>
      </c>
      <c r="C2686">
        <v>24</v>
      </c>
    </row>
    <row r="2687" spans="1:3" x14ac:dyDescent="0.25">
      <c r="A2687" s="2" t="s">
        <v>27</v>
      </c>
      <c r="B2687" s="2" t="s">
        <v>11</v>
      </c>
      <c r="C2687">
        <v>3</v>
      </c>
    </row>
    <row r="2688" spans="1:3" x14ac:dyDescent="0.25">
      <c r="A2688" s="2" t="s">
        <v>27</v>
      </c>
      <c r="B2688" s="2" t="s">
        <v>12</v>
      </c>
      <c r="C2688">
        <v>3</v>
      </c>
    </row>
    <row r="2689" spans="1:3" x14ac:dyDescent="0.25">
      <c r="A2689" s="2" t="s">
        <v>27</v>
      </c>
      <c r="B2689" s="2" t="s">
        <v>90</v>
      </c>
      <c r="C2689">
        <v>2</v>
      </c>
    </row>
    <row r="2690" spans="1:3" x14ac:dyDescent="0.25">
      <c r="A2690" s="2" t="s">
        <v>40</v>
      </c>
      <c r="B2690" s="2" t="s">
        <v>8</v>
      </c>
      <c r="C2690">
        <v>233</v>
      </c>
    </row>
    <row r="2691" spans="1:3" x14ac:dyDescent="0.25">
      <c r="A2691" s="2" t="s">
        <v>40</v>
      </c>
      <c r="B2691" s="2" t="s">
        <v>9</v>
      </c>
      <c r="C2691">
        <v>0</v>
      </c>
    </row>
    <row r="2692" spans="1:3" x14ac:dyDescent="0.25">
      <c r="A2692" s="2" t="s">
        <v>40</v>
      </c>
      <c r="B2692" s="2" t="s">
        <v>10</v>
      </c>
      <c r="C2692">
        <v>23</v>
      </c>
    </row>
    <row r="2693" spans="1:3" x14ac:dyDescent="0.25">
      <c r="A2693" s="2" t="s">
        <v>40</v>
      </c>
      <c r="B2693" s="2" t="s">
        <v>11</v>
      </c>
      <c r="C2693">
        <v>0</v>
      </c>
    </row>
    <row r="2694" spans="1:3" x14ac:dyDescent="0.25">
      <c r="A2694" s="2" t="s">
        <v>40</v>
      </c>
      <c r="B2694" s="2" t="s">
        <v>12</v>
      </c>
      <c r="C2694">
        <v>0</v>
      </c>
    </row>
    <row r="2695" spans="1:3" x14ac:dyDescent="0.25">
      <c r="A2695" s="2" t="s">
        <v>40</v>
      </c>
      <c r="B2695" s="2" t="s">
        <v>90</v>
      </c>
      <c r="C2695">
        <v>12</v>
      </c>
    </row>
    <row r="2696" spans="1:3" x14ac:dyDescent="0.25">
      <c r="A2696" s="2" t="s">
        <v>33</v>
      </c>
      <c r="B2696" s="2" t="s">
        <v>8</v>
      </c>
      <c r="C2696">
        <v>5</v>
      </c>
    </row>
    <row r="2697" spans="1:3" x14ac:dyDescent="0.25">
      <c r="A2697" s="2" t="s">
        <v>33</v>
      </c>
      <c r="B2697" s="2" t="s">
        <v>9</v>
      </c>
      <c r="C2697">
        <v>1</v>
      </c>
    </row>
    <row r="2698" spans="1:3" x14ac:dyDescent="0.25">
      <c r="A2698" s="2" t="s">
        <v>33</v>
      </c>
      <c r="B2698" s="2" t="s">
        <v>10</v>
      </c>
      <c r="C2698">
        <v>3</v>
      </c>
    </row>
    <row r="2699" spans="1:3" x14ac:dyDescent="0.25">
      <c r="A2699" s="2" t="s">
        <v>33</v>
      </c>
      <c r="B2699" s="2" t="s">
        <v>11</v>
      </c>
      <c r="C2699">
        <v>3</v>
      </c>
    </row>
    <row r="2700" spans="1:3" x14ac:dyDescent="0.25">
      <c r="A2700" s="2" t="s">
        <v>33</v>
      </c>
      <c r="B2700" s="2" t="s">
        <v>12</v>
      </c>
      <c r="C2700">
        <v>263</v>
      </c>
    </row>
    <row r="2701" spans="1:3" x14ac:dyDescent="0.25">
      <c r="A2701" s="2" t="s">
        <v>33</v>
      </c>
      <c r="B2701" s="2" t="s">
        <v>90</v>
      </c>
      <c r="C2701">
        <v>362</v>
      </c>
    </row>
    <row r="2702" spans="1:3" x14ac:dyDescent="0.25">
      <c r="A2702" s="2" t="s">
        <v>29</v>
      </c>
      <c r="B2702" s="2" t="s">
        <v>8</v>
      </c>
      <c r="C2702">
        <v>378</v>
      </c>
    </row>
    <row r="2703" spans="1:3" x14ac:dyDescent="0.25">
      <c r="A2703" s="2" t="s">
        <v>29</v>
      </c>
      <c r="B2703" s="2" t="s">
        <v>9</v>
      </c>
      <c r="C2703">
        <v>0</v>
      </c>
    </row>
    <row r="2704" spans="1:3" x14ac:dyDescent="0.25">
      <c r="A2704" s="2" t="s">
        <v>29</v>
      </c>
      <c r="B2704" s="2" t="s">
        <v>10</v>
      </c>
      <c r="C2704">
        <v>101</v>
      </c>
    </row>
    <row r="2705" spans="1:3" x14ac:dyDescent="0.25">
      <c r="A2705" s="2" t="s">
        <v>29</v>
      </c>
      <c r="B2705" s="2" t="s">
        <v>11</v>
      </c>
      <c r="C2705">
        <v>0</v>
      </c>
    </row>
    <row r="2706" spans="1:3" x14ac:dyDescent="0.25">
      <c r="A2706" s="2" t="s">
        <v>29</v>
      </c>
      <c r="B2706" s="2" t="s">
        <v>12</v>
      </c>
      <c r="C2706">
        <v>0</v>
      </c>
    </row>
    <row r="2707" spans="1:3" x14ac:dyDescent="0.25">
      <c r="A2707" s="2" t="s">
        <v>29</v>
      </c>
      <c r="B2707" s="2" t="s">
        <v>90</v>
      </c>
      <c r="C2707">
        <v>72</v>
      </c>
    </row>
    <row r="2708" spans="1:3" x14ac:dyDescent="0.25">
      <c r="A2708" s="2" t="s">
        <v>27</v>
      </c>
      <c r="B2708" s="2" t="s">
        <v>8</v>
      </c>
      <c r="C2708">
        <v>12</v>
      </c>
    </row>
    <row r="2709" spans="1:3" x14ac:dyDescent="0.25">
      <c r="A2709" s="2" t="s">
        <v>27</v>
      </c>
      <c r="B2709" s="2" t="s">
        <v>9</v>
      </c>
      <c r="C2709">
        <v>0</v>
      </c>
    </row>
    <row r="2710" spans="1:3" x14ac:dyDescent="0.25">
      <c r="A2710" s="2" t="s">
        <v>27</v>
      </c>
      <c r="B2710" s="2" t="s">
        <v>10</v>
      </c>
      <c r="C2710">
        <v>4</v>
      </c>
    </row>
    <row r="2711" spans="1:3" x14ac:dyDescent="0.25">
      <c r="A2711" s="2" t="s">
        <v>27</v>
      </c>
      <c r="B2711" s="2" t="s">
        <v>11</v>
      </c>
      <c r="C2711">
        <v>0</v>
      </c>
    </row>
    <row r="2712" spans="1:3" x14ac:dyDescent="0.25">
      <c r="A2712" s="2" t="s">
        <v>27</v>
      </c>
      <c r="B2712" s="2" t="s">
        <v>12</v>
      </c>
      <c r="C2712">
        <v>0</v>
      </c>
    </row>
    <row r="2713" spans="1:3" x14ac:dyDescent="0.25">
      <c r="A2713" s="2" t="s">
        <v>27</v>
      </c>
      <c r="B2713" s="2" t="s">
        <v>90</v>
      </c>
      <c r="C2713">
        <v>1</v>
      </c>
    </row>
    <row r="2714" spans="1:3" x14ac:dyDescent="0.25">
      <c r="A2714" s="2" t="s">
        <v>33</v>
      </c>
      <c r="B2714" s="2" t="s">
        <v>8</v>
      </c>
      <c r="C2714">
        <v>345</v>
      </c>
    </row>
    <row r="2715" spans="1:3" x14ac:dyDescent="0.25">
      <c r="A2715" s="2" t="s">
        <v>33</v>
      </c>
      <c r="B2715" s="2" t="s">
        <v>9</v>
      </c>
      <c r="C2715">
        <v>25</v>
      </c>
    </row>
    <row r="2716" spans="1:3" x14ac:dyDescent="0.25">
      <c r="A2716" s="2" t="s">
        <v>33</v>
      </c>
      <c r="B2716" s="2" t="s">
        <v>10</v>
      </c>
      <c r="C2716">
        <v>501</v>
      </c>
    </row>
    <row r="2717" spans="1:3" x14ac:dyDescent="0.25">
      <c r="A2717" s="2" t="s">
        <v>33</v>
      </c>
      <c r="B2717" s="2" t="s">
        <v>11</v>
      </c>
      <c r="C2717">
        <v>63</v>
      </c>
    </row>
    <row r="2718" spans="1:3" x14ac:dyDescent="0.25">
      <c r="A2718" s="2" t="s">
        <v>33</v>
      </c>
      <c r="B2718" s="2" t="s">
        <v>12</v>
      </c>
      <c r="C2718">
        <v>138</v>
      </c>
    </row>
    <row r="2719" spans="1:3" x14ac:dyDescent="0.25">
      <c r="A2719" s="2" t="s">
        <v>33</v>
      </c>
      <c r="B2719" s="2" t="s">
        <v>90</v>
      </c>
      <c r="C2719">
        <v>80</v>
      </c>
    </row>
    <row r="2720" spans="1:3" x14ac:dyDescent="0.25">
      <c r="A2720" s="2" t="s">
        <v>27</v>
      </c>
      <c r="B2720" s="2" t="s">
        <v>8</v>
      </c>
      <c r="C2720">
        <v>10</v>
      </c>
    </row>
    <row r="2721" spans="1:3" x14ac:dyDescent="0.25">
      <c r="A2721" s="2" t="s">
        <v>27</v>
      </c>
      <c r="B2721" s="2" t="s">
        <v>9</v>
      </c>
      <c r="C2721">
        <v>4</v>
      </c>
    </row>
    <row r="2722" spans="1:3" x14ac:dyDescent="0.25">
      <c r="A2722" s="2" t="s">
        <v>27</v>
      </c>
      <c r="B2722" s="2" t="s">
        <v>10</v>
      </c>
      <c r="C2722">
        <v>4</v>
      </c>
    </row>
    <row r="2723" spans="1:3" x14ac:dyDescent="0.25">
      <c r="A2723" s="2" t="s">
        <v>27</v>
      </c>
      <c r="B2723" s="2" t="s">
        <v>11</v>
      </c>
      <c r="C2723">
        <v>3</v>
      </c>
    </row>
    <row r="2724" spans="1:3" x14ac:dyDescent="0.25">
      <c r="A2724" s="2" t="s">
        <v>27</v>
      </c>
      <c r="B2724" s="2" t="s">
        <v>12</v>
      </c>
      <c r="C2724">
        <v>3</v>
      </c>
    </row>
    <row r="2725" spans="1:3" x14ac:dyDescent="0.25">
      <c r="A2725" s="2" t="s">
        <v>27</v>
      </c>
      <c r="B2725" s="2" t="s">
        <v>90</v>
      </c>
      <c r="C2725">
        <v>14</v>
      </c>
    </row>
    <row r="2726" spans="1:3" x14ac:dyDescent="0.25">
      <c r="A2726" s="2" t="s">
        <v>27</v>
      </c>
      <c r="B2726" s="2" t="s">
        <v>8</v>
      </c>
      <c r="C2726">
        <v>19</v>
      </c>
    </row>
    <row r="2727" spans="1:3" x14ac:dyDescent="0.25">
      <c r="A2727" s="2" t="s">
        <v>27</v>
      </c>
      <c r="B2727" s="2" t="s">
        <v>9</v>
      </c>
      <c r="C2727">
        <v>3</v>
      </c>
    </row>
    <row r="2728" spans="1:3" x14ac:dyDescent="0.25">
      <c r="A2728" s="2" t="s">
        <v>27</v>
      </c>
      <c r="B2728" s="2" t="s">
        <v>10</v>
      </c>
      <c r="C2728">
        <v>26</v>
      </c>
    </row>
    <row r="2729" spans="1:3" x14ac:dyDescent="0.25">
      <c r="A2729" s="2" t="s">
        <v>27</v>
      </c>
      <c r="B2729" s="2" t="s">
        <v>11</v>
      </c>
      <c r="C2729">
        <v>10</v>
      </c>
    </row>
    <row r="2730" spans="1:3" x14ac:dyDescent="0.25">
      <c r="A2730" s="2" t="s">
        <v>27</v>
      </c>
      <c r="B2730" s="2" t="s">
        <v>12</v>
      </c>
      <c r="C2730">
        <v>9</v>
      </c>
    </row>
    <row r="2731" spans="1:3" x14ac:dyDescent="0.25">
      <c r="A2731" s="2" t="s">
        <v>27</v>
      </c>
      <c r="B2731" s="2" t="s">
        <v>90</v>
      </c>
      <c r="C2731">
        <v>3</v>
      </c>
    </row>
    <row r="2732" spans="1:3" x14ac:dyDescent="0.25">
      <c r="A2732" s="2" t="s">
        <v>33</v>
      </c>
      <c r="B2732" s="2" t="s">
        <v>8</v>
      </c>
      <c r="C2732">
        <v>7</v>
      </c>
    </row>
    <row r="2733" spans="1:3" x14ac:dyDescent="0.25">
      <c r="A2733" s="2" t="s">
        <v>33</v>
      </c>
      <c r="B2733" s="2" t="s">
        <v>9</v>
      </c>
      <c r="C2733">
        <v>0</v>
      </c>
    </row>
    <row r="2734" spans="1:3" x14ac:dyDescent="0.25">
      <c r="A2734" s="2" t="s">
        <v>33</v>
      </c>
      <c r="B2734" s="2" t="s">
        <v>10</v>
      </c>
      <c r="C2734">
        <v>12</v>
      </c>
    </row>
    <row r="2735" spans="1:3" x14ac:dyDescent="0.25">
      <c r="A2735" s="2" t="s">
        <v>33</v>
      </c>
      <c r="B2735" s="2" t="s">
        <v>11</v>
      </c>
      <c r="C2735">
        <v>13</v>
      </c>
    </row>
    <row r="2736" spans="1:3" x14ac:dyDescent="0.25">
      <c r="A2736" s="2" t="s">
        <v>33</v>
      </c>
      <c r="B2736" s="2" t="s">
        <v>12</v>
      </c>
      <c r="C2736">
        <v>7</v>
      </c>
    </row>
    <row r="2737" spans="1:3" x14ac:dyDescent="0.25">
      <c r="A2737" s="2" t="s">
        <v>33</v>
      </c>
      <c r="B2737" s="2" t="s">
        <v>90</v>
      </c>
      <c r="C2737">
        <v>32</v>
      </c>
    </row>
    <row r="2738" spans="1:3" x14ac:dyDescent="0.25">
      <c r="A2738" s="2" t="s">
        <v>40</v>
      </c>
      <c r="B2738" s="2" t="s">
        <v>8</v>
      </c>
      <c r="C2738">
        <v>2</v>
      </c>
    </row>
    <row r="2739" spans="1:3" x14ac:dyDescent="0.25">
      <c r="A2739" s="2" t="s">
        <v>40</v>
      </c>
      <c r="B2739" s="2" t="s">
        <v>9</v>
      </c>
      <c r="C2739">
        <v>1</v>
      </c>
    </row>
    <row r="2740" spans="1:3" x14ac:dyDescent="0.25">
      <c r="A2740" s="2" t="s">
        <v>40</v>
      </c>
      <c r="B2740" s="2" t="s">
        <v>10</v>
      </c>
      <c r="C2740">
        <v>1</v>
      </c>
    </row>
    <row r="2741" spans="1:3" x14ac:dyDescent="0.25">
      <c r="A2741" s="2" t="s">
        <v>40</v>
      </c>
      <c r="B2741" s="2" t="s">
        <v>11</v>
      </c>
      <c r="C2741">
        <v>1</v>
      </c>
    </row>
    <row r="2742" spans="1:3" x14ac:dyDescent="0.25">
      <c r="A2742" s="2" t="s">
        <v>40</v>
      </c>
      <c r="B2742" s="2" t="s">
        <v>12</v>
      </c>
      <c r="C2742">
        <v>0</v>
      </c>
    </row>
    <row r="2743" spans="1:3" x14ac:dyDescent="0.25">
      <c r="A2743" s="2" t="s">
        <v>40</v>
      </c>
      <c r="B2743" s="2" t="s">
        <v>90</v>
      </c>
      <c r="C2743">
        <v>1</v>
      </c>
    </row>
    <row r="2744" spans="1:3" x14ac:dyDescent="0.25">
      <c r="A2744" s="2" t="s">
        <v>27</v>
      </c>
      <c r="B2744" s="2" t="s">
        <v>8</v>
      </c>
      <c r="C2744">
        <v>30</v>
      </c>
    </row>
    <row r="2745" spans="1:3" x14ac:dyDescent="0.25">
      <c r="A2745" s="2" t="s">
        <v>27</v>
      </c>
      <c r="B2745" s="2" t="s">
        <v>9</v>
      </c>
      <c r="C2745">
        <v>0</v>
      </c>
    </row>
    <row r="2746" spans="1:3" x14ac:dyDescent="0.25">
      <c r="A2746" s="2" t="s">
        <v>27</v>
      </c>
      <c r="B2746" s="2" t="s">
        <v>10</v>
      </c>
      <c r="C2746">
        <v>11</v>
      </c>
    </row>
    <row r="2747" spans="1:3" x14ac:dyDescent="0.25">
      <c r="A2747" s="2" t="s">
        <v>27</v>
      </c>
      <c r="B2747" s="2" t="s">
        <v>11</v>
      </c>
      <c r="C2747">
        <v>0</v>
      </c>
    </row>
    <row r="2748" spans="1:3" x14ac:dyDescent="0.25">
      <c r="A2748" s="2" t="s">
        <v>27</v>
      </c>
      <c r="B2748" s="2" t="s">
        <v>12</v>
      </c>
      <c r="C2748">
        <v>0</v>
      </c>
    </row>
    <row r="2749" spans="1:3" x14ac:dyDescent="0.25">
      <c r="A2749" s="2" t="s">
        <v>27</v>
      </c>
      <c r="B2749" s="2" t="s">
        <v>90</v>
      </c>
      <c r="C2749">
        <v>3</v>
      </c>
    </row>
    <row r="2750" spans="1:3" x14ac:dyDescent="0.25">
      <c r="A2750" s="2" t="s">
        <v>29</v>
      </c>
      <c r="B2750" s="2" t="s">
        <v>8</v>
      </c>
      <c r="C2750">
        <v>9</v>
      </c>
    </row>
    <row r="2751" spans="1:3" x14ac:dyDescent="0.25">
      <c r="A2751" s="2" t="s">
        <v>29</v>
      </c>
      <c r="B2751" s="2" t="s">
        <v>9</v>
      </c>
      <c r="C2751">
        <v>0</v>
      </c>
    </row>
    <row r="2752" spans="1:3" x14ac:dyDescent="0.25">
      <c r="A2752" s="2" t="s">
        <v>29</v>
      </c>
      <c r="B2752" s="2" t="s">
        <v>10</v>
      </c>
      <c r="C2752">
        <v>3</v>
      </c>
    </row>
    <row r="2753" spans="1:3" x14ac:dyDescent="0.25">
      <c r="A2753" s="2" t="s">
        <v>29</v>
      </c>
      <c r="B2753" s="2" t="s">
        <v>11</v>
      </c>
      <c r="C2753">
        <v>0</v>
      </c>
    </row>
    <row r="2754" spans="1:3" x14ac:dyDescent="0.25">
      <c r="A2754" s="2" t="s">
        <v>29</v>
      </c>
      <c r="B2754" s="2" t="s">
        <v>12</v>
      </c>
      <c r="C2754">
        <v>0</v>
      </c>
    </row>
    <row r="2755" spans="1:3" x14ac:dyDescent="0.25">
      <c r="A2755" s="2" t="s">
        <v>29</v>
      </c>
      <c r="B2755" s="2" t="s">
        <v>90</v>
      </c>
      <c r="C2755">
        <v>1</v>
      </c>
    </row>
    <row r="2756" spans="1:3" x14ac:dyDescent="0.25">
      <c r="A2756" s="2" t="s">
        <v>27</v>
      </c>
      <c r="B2756" s="2" t="s">
        <v>8</v>
      </c>
      <c r="C2756">
        <v>172</v>
      </c>
    </row>
    <row r="2757" spans="1:3" x14ac:dyDescent="0.25">
      <c r="A2757" s="2" t="s">
        <v>27</v>
      </c>
      <c r="B2757" s="2" t="s">
        <v>9</v>
      </c>
      <c r="C2757">
        <v>3</v>
      </c>
    </row>
    <row r="2758" spans="1:3" x14ac:dyDescent="0.25">
      <c r="A2758" s="2" t="s">
        <v>27</v>
      </c>
      <c r="B2758" s="2" t="s">
        <v>10</v>
      </c>
      <c r="C2758">
        <v>115</v>
      </c>
    </row>
    <row r="2759" spans="1:3" x14ac:dyDescent="0.25">
      <c r="A2759" s="2" t="s">
        <v>27</v>
      </c>
      <c r="B2759" s="2" t="s">
        <v>11</v>
      </c>
      <c r="C2759">
        <v>16</v>
      </c>
    </row>
    <row r="2760" spans="1:3" x14ac:dyDescent="0.25">
      <c r="A2760" s="2" t="s">
        <v>27</v>
      </c>
      <c r="B2760" s="2" t="s">
        <v>12</v>
      </c>
      <c r="C2760">
        <v>0</v>
      </c>
    </row>
    <row r="2761" spans="1:3" x14ac:dyDescent="0.25">
      <c r="A2761" s="2" t="s">
        <v>27</v>
      </c>
      <c r="B2761" s="2" t="s">
        <v>90</v>
      </c>
      <c r="C2761">
        <v>18</v>
      </c>
    </row>
    <row r="2762" spans="1:3" x14ac:dyDescent="0.25">
      <c r="A2762" s="2" t="s">
        <v>27</v>
      </c>
      <c r="B2762" s="2" t="s">
        <v>8</v>
      </c>
      <c r="C2762">
        <v>279</v>
      </c>
    </row>
    <row r="2763" spans="1:3" x14ac:dyDescent="0.25">
      <c r="A2763" s="2" t="s">
        <v>27</v>
      </c>
      <c r="B2763" s="2" t="s">
        <v>9</v>
      </c>
      <c r="C2763">
        <v>0</v>
      </c>
    </row>
    <row r="2764" spans="1:3" x14ac:dyDescent="0.25">
      <c r="A2764" s="2" t="s">
        <v>27</v>
      </c>
      <c r="B2764" s="2" t="s">
        <v>10</v>
      </c>
      <c r="C2764">
        <v>18</v>
      </c>
    </row>
    <row r="2765" spans="1:3" x14ac:dyDescent="0.25">
      <c r="A2765" s="2" t="s">
        <v>27</v>
      </c>
      <c r="B2765" s="2" t="s">
        <v>11</v>
      </c>
      <c r="C2765">
        <v>0</v>
      </c>
    </row>
    <row r="2766" spans="1:3" x14ac:dyDescent="0.25">
      <c r="A2766" s="2" t="s">
        <v>27</v>
      </c>
      <c r="B2766" s="2" t="s">
        <v>12</v>
      </c>
      <c r="C2766">
        <v>0</v>
      </c>
    </row>
    <row r="2767" spans="1:3" x14ac:dyDescent="0.25">
      <c r="A2767" s="2" t="s">
        <v>27</v>
      </c>
      <c r="B2767" s="2" t="s">
        <v>90</v>
      </c>
      <c r="C2767">
        <v>9</v>
      </c>
    </row>
    <row r="2768" spans="1:3" x14ac:dyDescent="0.25">
      <c r="A2768" s="2" t="s">
        <v>27</v>
      </c>
      <c r="B2768" s="2" t="s">
        <v>8</v>
      </c>
      <c r="C2768">
        <v>881</v>
      </c>
    </row>
    <row r="2769" spans="1:3" x14ac:dyDescent="0.25">
      <c r="A2769" s="2" t="s">
        <v>27</v>
      </c>
      <c r="B2769" s="2" t="s">
        <v>9</v>
      </c>
      <c r="C2769">
        <v>38</v>
      </c>
    </row>
    <row r="2770" spans="1:3" x14ac:dyDescent="0.25">
      <c r="A2770" s="2" t="s">
        <v>27</v>
      </c>
      <c r="B2770" s="2" t="s">
        <v>10</v>
      </c>
      <c r="C2770">
        <v>319</v>
      </c>
    </row>
    <row r="2771" spans="1:3" x14ac:dyDescent="0.25">
      <c r="A2771" s="2" t="s">
        <v>27</v>
      </c>
      <c r="B2771" s="2" t="s">
        <v>11</v>
      </c>
      <c r="C2771">
        <v>16</v>
      </c>
    </row>
    <row r="2772" spans="1:3" x14ac:dyDescent="0.25">
      <c r="A2772" s="2" t="s">
        <v>27</v>
      </c>
      <c r="B2772" s="2" t="s">
        <v>12</v>
      </c>
      <c r="C2772">
        <v>25</v>
      </c>
    </row>
    <row r="2773" spans="1:3" x14ac:dyDescent="0.25">
      <c r="A2773" s="2" t="s">
        <v>27</v>
      </c>
      <c r="B2773" s="2" t="s">
        <v>90</v>
      </c>
      <c r="C2773">
        <v>12</v>
      </c>
    </row>
    <row r="2774" spans="1:3" x14ac:dyDescent="0.25">
      <c r="A2774" s="2" t="s">
        <v>27</v>
      </c>
      <c r="B2774" s="2" t="s">
        <v>8</v>
      </c>
      <c r="C2774">
        <v>19</v>
      </c>
    </row>
    <row r="2775" spans="1:3" x14ac:dyDescent="0.25">
      <c r="A2775" s="2" t="s">
        <v>27</v>
      </c>
      <c r="B2775" s="2" t="s">
        <v>9</v>
      </c>
      <c r="C2775">
        <v>0</v>
      </c>
    </row>
    <row r="2776" spans="1:3" x14ac:dyDescent="0.25">
      <c r="A2776" s="2" t="s">
        <v>27</v>
      </c>
      <c r="B2776" s="2" t="s">
        <v>10</v>
      </c>
      <c r="C2776">
        <v>9</v>
      </c>
    </row>
    <row r="2777" spans="1:3" x14ac:dyDescent="0.25">
      <c r="A2777" s="2" t="s">
        <v>27</v>
      </c>
      <c r="B2777" s="2" t="s">
        <v>11</v>
      </c>
      <c r="C2777">
        <v>0</v>
      </c>
    </row>
    <row r="2778" spans="1:3" x14ac:dyDescent="0.25">
      <c r="A2778" s="2" t="s">
        <v>27</v>
      </c>
      <c r="B2778" s="2" t="s">
        <v>12</v>
      </c>
      <c r="C2778">
        <v>0</v>
      </c>
    </row>
    <row r="2779" spans="1:3" x14ac:dyDescent="0.25">
      <c r="A2779" s="2" t="s">
        <v>27</v>
      </c>
      <c r="B2779" s="2" t="s">
        <v>90</v>
      </c>
      <c r="C2779">
        <v>2</v>
      </c>
    </row>
    <row r="2780" spans="1:3" x14ac:dyDescent="0.25">
      <c r="A2780" s="2" t="s">
        <v>27</v>
      </c>
      <c r="B2780" s="2" t="s">
        <v>8</v>
      </c>
      <c r="C2780">
        <v>305</v>
      </c>
    </row>
    <row r="2781" spans="1:3" x14ac:dyDescent="0.25">
      <c r="A2781" s="2" t="s">
        <v>27</v>
      </c>
      <c r="B2781" s="2" t="s">
        <v>9</v>
      </c>
      <c r="C2781">
        <v>3</v>
      </c>
    </row>
    <row r="2782" spans="1:3" x14ac:dyDescent="0.25">
      <c r="A2782" s="2" t="s">
        <v>27</v>
      </c>
      <c r="B2782" s="2" t="s">
        <v>10</v>
      </c>
      <c r="C2782">
        <v>27</v>
      </c>
    </row>
    <row r="2783" spans="1:3" x14ac:dyDescent="0.25">
      <c r="A2783" s="2" t="s">
        <v>27</v>
      </c>
      <c r="B2783" s="2" t="s">
        <v>11</v>
      </c>
      <c r="C2783">
        <v>4</v>
      </c>
    </row>
    <row r="2784" spans="1:3" x14ac:dyDescent="0.25">
      <c r="A2784" s="2" t="s">
        <v>27</v>
      </c>
      <c r="B2784" s="2" t="s">
        <v>12</v>
      </c>
      <c r="C2784">
        <v>3</v>
      </c>
    </row>
    <row r="2785" spans="1:3" x14ac:dyDescent="0.25">
      <c r="A2785" s="2" t="s">
        <v>27</v>
      </c>
      <c r="B2785" s="2" t="s">
        <v>90</v>
      </c>
      <c r="C2785">
        <v>144</v>
      </c>
    </row>
    <row r="2786" spans="1:3" x14ac:dyDescent="0.25">
      <c r="A2786" s="2" t="s">
        <v>40</v>
      </c>
      <c r="B2786" s="2" t="s">
        <v>8</v>
      </c>
      <c r="C2786">
        <v>6</v>
      </c>
    </row>
    <row r="2787" spans="1:3" x14ac:dyDescent="0.25">
      <c r="A2787" s="2" t="s">
        <v>40</v>
      </c>
      <c r="B2787" s="2" t="s">
        <v>9</v>
      </c>
      <c r="C2787">
        <v>4</v>
      </c>
    </row>
    <row r="2788" spans="1:3" x14ac:dyDescent="0.25">
      <c r="A2788" s="2" t="s">
        <v>40</v>
      </c>
      <c r="B2788" s="2" t="s">
        <v>10</v>
      </c>
      <c r="C2788">
        <v>7</v>
      </c>
    </row>
    <row r="2789" spans="1:3" x14ac:dyDescent="0.25">
      <c r="A2789" s="2" t="s">
        <v>40</v>
      </c>
      <c r="B2789" s="2" t="s">
        <v>11</v>
      </c>
      <c r="C2789">
        <v>4</v>
      </c>
    </row>
    <row r="2790" spans="1:3" x14ac:dyDescent="0.25">
      <c r="A2790" s="2" t="s">
        <v>40</v>
      </c>
      <c r="B2790" s="2" t="s">
        <v>12</v>
      </c>
      <c r="C2790">
        <v>3</v>
      </c>
    </row>
    <row r="2791" spans="1:3" x14ac:dyDescent="0.25">
      <c r="A2791" s="2" t="s">
        <v>40</v>
      </c>
      <c r="B2791" s="2" t="s">
        <v>90</v>
      </c>
      <c r="C2791">
        <v>8</v>
      </c>
    </row>
    <row r="2792" spans="1:3" x14ac:dyDescent="0.25">
      <c r="A2792" s="2" t="s">
        <v>36</v>
      </c>
      <c r="B2792" s="2" t="s">
        <v>8</v>
      </c>
      <c r="C2792">
        <v>778</v>
      </c>
    </row>
    <row r="2793" spans="1:3" x14ac:dyDescent="0.25">
      <c r="A2793" s="2" t="s">
        <v>36</v>
      </c>
      <c r="B2793" s="2" t="s">
        <v>9</v>
      </c>
      <c r="C2793">
        <v>178</v>
      </c>
    </row>
    <row r="2794" spans="1:3" x14ac:dyDescent="0.25">
      <c r="A2794" s="2" t="s">
        <v>36</v>
      </c>
      <c r="B2794" s="2" t="s">
        <v>10</v>
      </c>
      <c r="C2794">
        <v>689</v>
      </c>
    </row>
    <row r="2795" spans="1:3" x14ac:dyDescent="0.25">
      <c r="A2795" s="2" t="s">
        <v>36</v>
      </c>
      <c r="B2795" s="2" t="s">
        <v>11</v>
      </c>
      <c r="C2795">
        <v>41</v>
      </c>
    </row>
    <row r="2796" spans="1:3" x14ac:dyDescent="0.25">
      <c r="A2796" s="2" t="s">
        <v>36</v>
      </c>
      <c r="B2796" s="2" t="s">
        <v>12</v>
      </c>
      <c r="C2796">
        <v>27</v>
      </c>
    </row>
    <row r="2797" spans="1:3" x14ac:dyDescent="0.25">
      <c r="A2797" s="2" t="s">
        <v>36</v>
      </c>
      <c r="B2797" s="2" t="s">
        <v>90</v>
      </c>
      <c r="C2797">
        <v>44</v>
      </c>
    </row>
    <row r="2798" spans="1:3" x14ac:dyDescent="0.25">
      <c r="A2798" s="2" t="s">
        <v>29</v>
      </c>
      <c r="B2798" s="2" t="s">
        <v>8</v>
      </c>
      <c r="C2798">
        <v>69</v>
      </c>
    </row>
    <row r="2799" spans="1:3" x14ac:dyDescent="0.25">
      <c r="A2799" s="2" t="s">
        <v>29</v>
      </c>
      <c r="B2799" s="2" t="s">
        <v>9</v>
      </c>
      <c r="C2799">
        <v>8</v>
      </c>
    </row>
    <row r="2800" spans="1:3" x14ac:dyDescent="0.25">
      <c r="A2800" s="2" t="s">
        <v>29</v>
      </c>
      <c r="B2800" s="2" t="s">
        <v>10</v>
      </c>
      <c r="C2800">
        <v>26</v>
      </c>
    </row>
    <row r="2801" spans="1:3" x14ac:dyDescent="0.25">
      <c r="A2801" s="2" t="s">
        <v>29</v>
      </c>
      <c r="B2801" s="2" t="s">
        <v>11</v>
      </c>
      <c r="C2801">
        <v>12</v>
      </c>
    </row>
    <row r="2802" spans="1:3" x14ac:dyDescent="0.25">
      <c r="A2802" s="2" t="s">
        <v>29</v>
      </c>
      <c r="B2802" s="2" t="s">
        <v>12</v>
      </c>
      <c r="C2802">
        <v>7</v>
      </c>
    </row>
    <row r="2803" spans="1:3" x14ac:dyDescent="0.25">
      <c r="A2803" s="2" t="s">
        <v>29</v>
      </c>
      <c r="B2803" s="2" t="s">
        <v>90</v>
      </c>
      <c r="C2803">
        <v>12</v>
      </c>
    </row>
    <row r="2804" spans="1:3" x14ac:dyDescent="0.25">
      <c r="A2804" s="2" t="s">
        <v>27</v>
      </c>
      <c r="B2804" s="2" t="s">
        <v>8</v>
      </c>
      <c r="C2804">
        <v>69</v>
      </c>
    </row>
    <row r="2805" spans="1:3" x14ac:dyDescent="0.25">
      <c r="A2805" s="2" t="s">
        <v>27</v>
      </c>
      <c r="B2805" s="2" t="s">
        <v>9</v>
      </c>
      <c r="C2805">
        <v>8</v>
      </c>
    </row>
    <row r="2806" spans="1:3" x14ac:dyDescent="0.25">
      <c r="A2806" s="2" t="s">
        <v>27</v>
      </c>
      <c r="B2806" s="2" t="s">
        <v>10</v>
      </c>
      <c r="C2806">
        <v>26</v>
      </c>
    </row>
    <row r="2807" spans="1:3" x14ac:dyDescent="0.25">
      <c r="A2807" s="2" t="s">
        <v>27</v>
      </c>
      <c r="B2807" s="2" t="s">
        <v>11</v>
      </c>
      <c r="C2807">
        <v>12</v>
      </c>
    </row>
    <row r="2808" spans="1:3" x14ac:dyDescent="0.25">
      <c r="A2808" s="2" t="s">
        <v>27</v>
      </c>
      <c r="B2808" s="2" t="s">
        <v>12</v>
      </c>
      <c r="C2808">
        <v>7</v>
      </c>
    </row>
    <row r="2809" spans="1:3" x14ac:dyDescent="0.25">
      <c r="A2809" s="2" t="s">
        <v>27</v>
      </c>
      <c r="B2809" s="2" t="s">
        <v>90</v>
      </c>
      <c r="C2809">
        <v>12</v>
      </c>
    </row>
    <row r="2810" spans="1:3" x14ac:dyDescent="0.25">
      <c r="A2810" s="2" t="s">
        <v>40</v>
      </c>
      <c r="B2810" s="2" t="s">
        <v>8</v>
      </c>
      <c r="C2810">
        <v>79</v>
      </c>
    </row>
    <row r="2811" spans="1:3" x14ac:dyDescent="0.25">
      <c r="A2811" s="2" t="s">
        <v>40</v>
      </c>
      <c r="B2811" s="2" t="s">
        <v>9</v>
      </c>
      <c r="C2811">
        <v>7</v>
      </c>
    </row>
    <row r="2812" spans="1:3" x14ac:dyDescent="0.25">
      <c r="A2812" s="2" t="s">
        <v>40</v>
      </c>
      <c r="B2812" s="2" t="s">
        <v>10</v>
      </c>
      <c r="C2812">
        <v>58</v>
      </c>
    </row>
    <row r="2813" spans="1:3" x14ac:dyDescent="0.25">
      <c r="A2813" s="2" t="s">
        <v>40</v>
      </c>
      <c r="B2813" s="2" t="s">
        <v>11</v>
      </c>
      <c r="C2813">
        <v>6</v>
      </c>
    </row>
    <row r="2814" spans="1:3" x14ac:dyDescent="0.25">
      <c r="A2814" s="2" t="s">
        <v>40</v>
      </c>
      <c r="B2814" s="2" t="s">
        <v>12</v>
      </c>
      <c r="C2814">
        <v>3</v>
      </c>
    </row>
    <row r="2815" spans="1:3" x14ac:dyDescent="0.25">
      <c r="A2815" s="2" t="s">
        <v>40</v>
      </c>
      <c r="B2815" s="2" t="s">
        <v>90</v>
      </c>
      <c r="C2815">
        <v>18</v>
      </c>
    </row>
    <row r="2816" spans="1:3" x14ac:dyDescent="0.25">
      <c r="A2816" s="2" t="s">
        <v>37</v>
      </c>
      <c r="B2816" s="2" t="s">
        <v>8</v>
      </c>
      <c r="C2816">
        <v>344</v>
      </c>
    </row>
    <row r="2817" spans="1:3" x14ac:dyDescent="0.25">
      <c r="A2817" s="2" t="s">
        <v>37</v>
      </c>
      <c r="B2817" s="2" t="s">
        <v>9</v>
      </c>
      <c r="C2817">
        <v>189</v>
      </c>
    </row>
    <row r="2818" spans="1:3" x14ac:dyDescent="0.25">
      <c r="A2818" s="2" t="s">
        <v>37</v>
      </c>
      <c r="B2818" s="2" t="s">
        <v>10</v>
      </c>
      <c r="C2818">
        <v>482</v>
      </c>
    </row>
    <row r="2819" spans="1:3" x14ac:dyDescent="0.25">
      <c r="A2819" s="2" t="s">
        <v>37</v>
      </c>
      <c r="B2819" s="2" t="s">
        <v>11</v>
      </c>
      <c r="C2819">
        <v>50</v>
      </c>
    </row>
    <row r="2820" spans="1:3" x14ac:dyDescent="0.25">
      <c r="A2820" s="2" t="s">
        <v>37</v>
      </c>
      <c r="B2820" s="2" t="s">
        <v>12</v>
      </c>
      <c r="C2820">
        <v>33</v>
      </c>
    </row>
    <row r="2821" spans="1:3" x14ac:dyDescent="0.25">
      <c r="A2821" s="2" t="s">
        <v>37</v>
      </c>
      <c r="B2821" s="2" t="s">
        <v>90</v>
      </c>
      <c r="C2821">
        <v>172</v>
      </c>
    </row>
    <row r="2822" spans="1:3" x14ac:dyDescent="0.25">
      <c r="A2822" s="2" t="s">
        <v>27</v>
      </c>
      <c r="B2822" s="2" t="s">
        <v>8</v>
      </c>
      <c r="C2822">
        <v>1184</v>
      </c>
    </row>
    <row r="2823" spans="1:3" x14ac:dyDescent="0.25">
      <c r="A2823" s="2" t="s">
        <v>27</v>
      </c>
      <c r="B2823" s="2" t="s">
        <v>9</v>
      </c>
      <c r="C2823">
        <v>102</v>
      </c>
    </row>
    <row r="2824" spans="1:3" x14ac:dyDescent="0.25">
      <c r="A2824" s="2" t="s">
        <v>27</v>
      </c>
      <c r="B2824" s="2" t="s">
        <v>10</v>
      </c>
      <c r="C2824">
        <v>673</v>
      </c>
    </row>
    <row r="2825" spans="1:3" x14ac:dyDescent="0.25">
      <c r="A2825" s="2" t="s">
        <v>27</v>
      </c>
      <c r="B2825" s="2" t="s">
        <v>11</v>
      </c>
      <c r="C2825">
        <v>52</v>
      </c>
    </row>
    <row r="2826" spans="1:3" x14ac:dyDescent="0.25">
      <c r="A2826" s="2" t="s">
        <v>27</v>
      </c>
      <c r="B2826" s="2" t="s">
        <v>12</v>
      </c>
      <c r="C2826">
        <v>40</v>
      </c>
    </row>
    <row r="2827" spans="1:3" x14ac:dyDescent="0.25">
      <c r="A2827" s="2" t="s">
        <v>27</v>
      </c>
      <c r="B2827" s="2" t="s">
        <v>90</v>
      </c>
      <c r="C2827">
        <v>40</v>
      </c>
    </row>
    <row r="2828" spans="1:3" x14ac:dyDescent="0.25">
      <c r="A2828" s="2" t="s">
        <v>37</v>
      </c>
      <c r="B2828" s="2" t="s">
        <v>8</v>
      </c>
      <c r="C2828">
        <v>490</v>
      </c>
    </row>
    <row r="2829" spans="1:3" x14ac:dyDescent="0.25">
      <c r="A2829" s="2" t="s">
        <v>37</v>
      </c>
      <c r="B2829" s="2" t="s">
        <v>9</v>
      </c>
      <c r="C2829">
        <v>0</v>
      </c>
    </row>
    <row r="2830" spans="1:3" x14ac:dyDescent="0.25">
      <c r="A2830" s="2" t="s">
        <v>37</v>
      </c>
      <c r="B2830" s="2" t="s">
        <v>10</v>
      </c>
      <c r="C2830">
        <v>184</v>
      </c>
    </row>
    <row r="2831" spans="1:3" x14ac:dyDescent="0.25">
      <c r="A2831" s="2" t="s">
        <v>37</v>
      </c>
      <c r="B2831" s="2" t="s">
        <v>11</v>
      </c>
      <c r="C2831">
        <v>10</v>
      </c>
    </row>
    <row r="2832" spans="1:3" x14ac:dyDescent="0.25">
      <c r="A2832" s="2" t="s">
        <v>37</v>
      </c>
      <c r="B2832" s="2" t="s">
        <v>12</v>
      </c>
      <c r="C2832">
        <v>28</v>
      </c>
    </row>
    <row r="2833" spans="1:3" x14ac:dyDescent="0.25">
      <c r="A2833" s="2" t="s">
        <v>37</v>
      </c>
      <c r="B2833" s="2" t="s">
        <v>90</v>
      </c>
      <c r="C2833">
        <v>21</v>
      </c>
    </row>
    <row r="2834" spans="1:3" x14ac:dyDescent="0.25">
      <c r="A2834" s="2" t="s">
        <v>29</v>
      </c>
      <c r="B2834" s="2" t="s">
        <v>8</v>
      </c>
      <c r="C2834">
        <v>1349</v>
      </c>
    </row>
    <row r="2835" spans="1:3" x14ac:dyDescent="0.25">
      <c r="A2835" s="2" t="s">
        <v>29</v>
      </c>
      <c r="B2835" s="2" t="s">
        <v>9</v>
      </c>
      <c r="C2835">
        <v>16</v>
      </c>
    </row>
    <row r="2836" spans="1:3" x14ac:dyDescent="0.25">
      <c r="A2836" s="2" t="s">
        <v>29</v>
      </c>
      <c r="B2836" s="2" t="s">
        <v>10</v>
      </c>
      <c r="C2836">
        <v>249</v>
      </c>
    </row>
    <row r="2837" spans="1:3" x14ac:dyDescent="0.25">
      <c r="A2837" s="2" t="s">
        <v>29</v>
      </c>
      <c r="B2837" s="2" t="s">
        <v>11</v>
      </c>
      <c r="C2837">
        <v>43</v>
      </c>
    </row>
    <row r="2838" spans="1:3" x14ac:dyDescent="0.25">
      <c r="A2838" s="2" t="s">
        <v>29</v>
      </c>
      <c r="B2838" s="2" t="s">
        <v>12</v>
      </c>
      <c r="C2838">
        <v>16</v>
      </c>
    </row>
    <row r="2839" spans="1:3" x14ac:dyDescent="0.25">
      <c r="A2839" s="2" t="s">
        <v>29</v>
      </c>
      <c r="B2839" s="2" t="s">
        <v>90</v>
      </c>
      <c r="C2839">
        <v>33</v>
      </c>
    </row>
    <row r="2840" spans="1:3" x14ac:dyDescent="0.25">
      <c r="A2840" s="2" t="s">
        <v>27</v>
      </c>
      <c r="B2840" s="2" t="s">
        <v>8</v>
      </c>
      <c r="C2840">
        <v>153</v>
      </c>
    </row>
    <row r="2841" spans="1:3" x14ac:dyDescent="0.25">
      <c r="A2841" s="2" t="s">
        <v>27</v>
      </c>
      <c r="B2841" s="2" t="s">
        <v>9</v>
      </c>
      <c r="C2841">
        <v>4</v>
      </c>
    </row>
    <row r="2842" spans="1:3" x14ac:dyDescent="0.25">
      <c r="A2842" s="2" t="s">
        <v>27</v>
      </c>
      <c r="B2842" s="2" t="s">
        <v>10</v>
      </c>
      <c r="C2842">
        <v>56</v>
      </c>
    </row>
    <row r="2843" spans="1:3" x14ac:dyDescent="0.25">
      <c r="A2843" s="2" t="s">
        <v>27</v>
      </c>
      <c r="B2843" s="2" t="s">
        <v>11</v>
      </c>
      <c r="C2843">
        <v>0</v>
      </c>
    </row>
    <row r="2844" spans="1:3" x14ac:dyDescent="0.25">
      <c r="A2844" s="2" t="s">
        <v>27</v>
      </c>
      <c r="B2844" s="2" t="s">
        <v>12</v>
      </c>
      <c r="C2844">
        <v>9</v>
      </c>
    </row>
    <row r="2845" spans="1:3" x14ac:dyDescent="0.25">
      <c r="A2845" s="2" t="s">
        <v>27</v>
      </c>
      <c r="B2845" s="2" t="s">
        <v>90</v>
      </c>
      <c r="C2845">
        <v>31</v>
      </c>
    </row>
    <row r="2846" spans="1:3" x14ac:dyDescent="0.25">
      <c r="A2846" s="2" t="s">
        <v>31</v>
      </c>
      <c r="B2846" s="2" t="s">
        <v>8</v>
      </c>
      <c r="C2846">
        <v>84</v>
      </c>
    </row>
    <row r="2847" spans="1:3" x14ac:dyDescent="0.25">
      <c r="A2847" s="2" t="s">
        <v>31</v>
      </c>
      <c r="B2847" s="2" t="s">
        <v>9</v>
      </c>
      <c r="C2847">
        <v>5</v>
      </c>
    </row>
    <row r="2848" spans="1:3" x14ac:dyDescent="0.25">
      <c r="A2848" s="2" t="s">
        <v>31</v>
      </c>
      <c r="B2848" s="2" t="s">
        <v>10</v>
      </c>
      <c r="C2848">
        <v>38</v>
      </c>
    </row>
    <row r="2849" spans="1:3" x14ac:dyDescent="0.25">
      <c r="A2849" s="2" t="s">
        <v>31</v>
      </c>
      <c r="B2849" s="2" t="s">
        <v>11</v>
      </c>
      <c r="C2849">
        <v>150</v>
      </c>
    </row>
    <row r="2850" spans="1:3" x14ac:dyDescent="0.25">
      <c r="A2850" s="2" t="s">
        <v>31</v>
      </c>
      <c r="B2850" s="2" t="s">
        <v>12</v>
      </c>
      <c r="C2850">
        <v>12</v>
      </c>
    </row>
    <row r="2851" spans="1:3" x14ac:dyDescent="0.25">
      <c r="A2851" s="2" t="s">
        <v>31</v>
      </c>
      <c r="B2851" s="2" t="s">
        <v>90</v>
      </c>
      <c r="C2851">
        <v>28</v>
      </c>
    </row>
    <row r="2852" spans="1:3" x14ac:dyDescent="0.25">
      <c r="A2852" s="2" t="s">
        <v>40</v>
      </c>
      <c r="B2852" s="2" t="s">
        <v>8</v>
      </c>
      <c r="C2852">
        <v>84</v>
      </c>
    </row>
    <row r="2853" spans="1:3" x14ac:dyDescent="0.25">
      <c r="A2853" s="2" t="s">
        <v>40</v>
      </c>
      <c r="B2853" s="2" t="s">
        <v>9</v>
      </c>
      <c r="C2853">
        <v>5</v>
      </c>
    </row>
    <row r="2854" spans="1:3" x14ac:dyDescent="0.25">
      <c r="A2854" s="2" t="s">
        <v>40</v>
      </c>
      <c r="B2854" s="2" t="s">
        <v>10</v>
      </c>
      <c r="C2854">
        <v>38</v>
      </c>
    </row>
    <row r="2855" spans="1:3" x14ac:dyDescent="0.25">
      <c r="A2855" s="2" t="s">
        <v>40</v>
      </c>
      <c r="B2855" s="2" t="s">
        <v>11</v>
      </c>
      <c r="C2855">
        <v>150</v>
      </c>
    </row>
    <row r="2856" spans="1:3" x14ac:dyDescent="0.25">
      <c r="A2856" s="2" t="s">
        <v>40</v>
      </c>
      <c r="B2856" s="2" t="s">
        <v>12</v>
      </c>
      <c r="C2856">
        <v>12</v>
      </c>
    </row>
    <row r="2857" spans="1:3" x14ac:dyDescent="0.25">
      <c r="A2857" s="2" t="s">
        <v>40</v>
      </c>
      <c r="B2857" s="2" t="s">
        <v>90</v>
      </c>
      <c r="C2857">
        <v>28</v>
      </c>
    </row>
    <row r="2858" spans="1:3" x14ac:dyDescent="0.25">
      <c r="A2858" s="2" t="s">
        <v>27</v>
      </c>
      <c r="B2858" s="2" t="s">
        <v>8</v>
      </c>
      <c r="C2858">
        <v>1000</v>
      </c>
    </row>
    <row r="2859" spans="1:3" x14ac:dyDescent="0.25">
      <c r="A2859" s="2" t="s">
        <v>27</v>
      </c>
      <c r="B2859" s="2" t="s">
        <v>9</v>
      </c>
      <c r="C2859">
        <v>155</v>
      </c>
    </row>
    <row r="2860" spans="1:3" x14ac:dyDescent="0.25">
      <c r="A2860" s="2" t="s">
        <v>27</v>
      </c>
      <c r="B2860" s="2" t="s">
        <v>10</v>
      </c>
      <c r="C2860">
        <v>379</v>
      </c>
    </row>
    <row r="2861" spans="1:3" x14ac:dyDescent="0.25">
      <c r="A2861" s="2" t="s">
        <v>27</v>
      </c>
      <c r="B2861" s="2" t="s">
        <v>11</v>
      </c>
      <c r="C2861">
        <v>224</v>
      </c>
    </row>
    <row r="2862" spans="1:3" x14ac:dyDescent="0.25">
      <c r="A2862" s="2" t="s">
        <v>27</v>
      </c>
      <c r="B2862" s="2" t="s">
        <v>12</v>
      </c>
      <c r="C2862">
        <v>17</v>
      </c>
    </row>
    <row r="2863" spans="1:3" x14ac:dyDescent="0.25">
      <c r="A2863" s="2" t="s">
        <v>27</v>
      </c>
      <c r="B2863" s="2" t="s">
        <v>90</v>
      </c>
      <c r="C2863">
        <v>120</v>
      </c>
    </row>
    <row r="2864" spans="1:3" x14ac:dyDescent="0.25">
      <c r="A2864" s="2" t="s">
        <v>33</v>
      </c>
      <c r="B2864" s="2" t="s">
        <v>8</v>
      </c>
      <c r="C2864">
        <v>14</v>
      </c>
    </row>
    <row r="2865" spans="1:3" x14ac:dyDescent="0.25">
      <c r="A2865" s="2" t="s">
        <v>33</v>
      </c>
      <c r="B2865" s="2" t="s">
        <v>9</v>
      </c>
      <c r="C2865">
        <v>0</v>
      </c>
    </row>
    <row r="2866" spans="1:3" x14ac:dyDescent="0.25">
      <c r="A2866" s="2" t="s">
        <v>33</v>
      </c>
      <c r="B2866" s="2" t="s">
        <v>10</v>
      </c>
      <c r="C2866">
        <v>6</v>
      </c>
    </row>
    <row r="2867" spans="1:3" x14ac:dyDescent="0.25">
      <c r="A2867" s="2" t="s">
        <v>33</v>
      </c>
      <c r="B2867" s="2" t="s">
        <v>11</v>
      </c>
      <c r="C2867">
        <v>0</v>
      </c>
    </row>
    <row r="2868" spans="1:3" x14ac:dyDescent="0.25">
      <c r="A2868" s="2" t="s">
        <v>33</v>
      </c>
      <c r="B2868" s="2" t="s">
        <v>12</v>
      </c>
      <c r="C2868">
        <v>0</v>
      </c>
    </row>
    <row r="2869" spans="1:3" x14ac:dyDescent="0.25">
      <c r="A2869" s="2" t="s">
        <v>33</v>
      </c>
      <c r="B2869" s="2" t="s">
        <v>90</v>
      </c>
      <c r="C2869">
        <v>0</v>
      </c>
    </row>
    <row r="2870" spans="1:3" x14ac:dyDescent="0.25">
      <c r="A2870" s="2" t="s">
        <v>27</v>
      </c>
      <c r="B2870" s="2" t="s">
        <v>8</v>
      </c>
      <c r="C2870">
        <v>52</v>
      </c>
    </row>
    <row r="2871" spans="1:3" x14ac:dyDescent="0.25">
      <c r="A2871" s="2" t="s">
        <v>27</v>
      </c>
      <c r="B2871" s="2" t="s">
        <v>9</v>
      </c>
      <c r="C2871">
        <v>0</v>
      </c>
    </row>
    <row r="2872" spans="1:3" x14ac:dyDescent="0.25">
      <c r="A2872" s="2" t="s">
        <v>27</v>
      </c>
      <c r="B2872" s="2" t="s">
        <v>10</v>
      </c>
      <c r="C2872">
        <v>9</v>
      </c>
    </row>
    <row r="2873" spans="1:3" x14ac:dyDescent="0.25">
      <c r="A2873" s="2" t="s">
        <v>27</v>
      </c>
      <c r="B2873" s="2" t="s">
        <v>11</v>
      </c>
      <c r="C2873">
        <v>0</v>
      </c>
    </row>
    <row r="2874" spans="1:3" x14ac:dyDescent="0.25">
      <c r="A2874" s="2" t="s">
        <v>27</v>
      </c>
      <c r="B2874" s="2" t="s">
        <v>12</v>
      </c>
      <c r="C2874">
        <v>0</v>
      </c>
    </row>
    <row r="2875" spans="1:3" x14ac:dyDescent="0.25">
      <c r="A2875" s="2" t="s">
        <v>27</v>
      </c>
      <c r="B2875" s="2" t="s">
        <v>90</v>
      </c>
      <c r="C2875">
        <v>1</v>
      </c>
    </row>
    <row r="2876" spans="1:3" x14ac:dyDescent="0.25">
      <c r="A2876" s="2" t="s">
        <v>27</v>
      </c>
      <c r="B2876" s="2" t="s">
        <v>8</v>
      </c>
      <c r="C2876">
        <v>52</v>
      </c>
    </row>
    <row r="2877" spans="1:3" x14ac:dyDescent="0.25">
      <c r="A2877" s="2" t="s">
        <v>27</v>
      </c>
      <c r="B2877" s="2" t="s">
        <v>9</v>
      </c>
      <c r="C2877">
        <v>0</v>
      </c>
    </row>
    <row r="2878" spans="1:3" x14ac:dyDescent="0.25">
      <c r="A2878" s="2" t="s">
        <v>27</v>
      </c>
      <c r="B2878" s="2" t="s">
        <v>10</v>
      </c>
      <c r="C2878">
        <v>9</v>
      </c>
    </row>
    <row r="2879" spans="1:3" x14ac:dyDescent="0.25">
      <c r="A2879" s="2" t="s">
        <v>27</v>
      </c>
      <c r="B2879" s="2" t="s">
        <v>11</v>
      </c>
      <c r="C2879">
        <v>0</v>
      </c>
    </row>
    <row r="2880" spans="1:3" x14ac:dyDescent="0.25">
      <c r="A2880" s="2" t="s">
        <v>27</v>
      </c>
      <c r="B2880" s="2" t="s">
        <v>12</v>
      </c>
      <c r="C2880">
        <v>0</v>
      </c>
    </row>
    <row r="2881" spans="1:3" x14ac:dyDescent="0.25">
      <c r="A2881" s="2" t="s">
        <v>27</v>
      </c>
      <c r="B2881" s="2" t="s">
        <v>90</v>
      </c>
      <c r="C2881">
        <v>1</v>
      </c>
    </row>
    <row r="2882" spans="1:3" x14ac:dyDescent="0.25">
      <c r="A2882" s="2" t="s">
        <v>29</v>
      </c>
      <c r="B2882" s="2" t="s">
        <v>8</v>
      </c>
      <c r="C2882">
        <v>301</v>
      </c>
    </row>
    <row r="2883" spans="1:3" x14ac:dyDescent="0.25">
      <c r="A2883" s="2" t="s">
        <v>29</v>
      </c>
      <c r="B2883" s="2" t="s">
        <v>9</v>
      </c>
      <c r="C2883">
        <v>11</v>
      </c>
    </row>
    <row r="2884" spans="1:3" x14ac:dyDescent="0.25">
      <c r="A2884" s="2" t="s">
        <v>29</v>
      </c>
      <c r="B2884" s="2" t="s">
        <v>10</v>
      </c>
      <c r="C2884">
        <v>61</v>
      </c>
    </row>
    <row r="2885" spans="1:3" x14ac:dyDescent="0.25">
      <c r="A2885" s="2" t="s">
        <v>29</v>
      </c>
      <c r="B2885" s="2" t="s">
        <v>11</v>
      </c>
      <c r="C2885">
        <v>4</v>
      </c>
    </row>
    <row r="2886" spans="1:3" x14ac:dyDescent="0.25">
      <c r="A2886" s="2" t="s">
        <v>29</v>
      </c>
      <c r="B2886" s="2" t="s">
        <v>12</v>
      </c>
      <c r="C2886">
        <v>7</v>
      </c>
    </row>
    <row r="2887" spans="1:3" x14ac:dyDescent="0.25">
      <c r="A2887" s="2" t="s">
        <v>29</v>
      </c>
      <c r="B2887" s="2" t="s">
        <v>90</v>
      </c>
      <c r="C2887">
        <v>11</v>
      </c>
    </row>
    <row r="2888" spans="1:3" x14ac:dyDescent="0.25">
      <c r="A2888" s="2" t="s">
        <v>27</v>
      </c>
      <c r="B2888" s="2" t="s">
        <v>8</v>
      </c>
      <c r="C2888">
        <v>15</v>
      </c>
    </row>
    <row r="2889" spans="1:3" x14ac:dyDescent="0.25">
      <c r="A2889" s="2" t="s">
        <v>27</v>
      </c>
      <c r="B2889" s="2" t="s">
        <v>9</v>
      </c>
      <c r="C2889">
        <v>0</v>
      </c>
    </row>
    <row r="2890" spans="1:3" x14ac:dyDescent="0.25">
      <c r="A2890" s="2" t="s">
        <v>27</v>
      </c>
      <c r="B2890" s="2" t="s">
        <v>10</v>
      </c>
      <c r="C2890">
        <v>2</v>
      </c>
    </row>
    <row r="2891" spans="1:3" x14ac:dyDescent="0.25">
      <c r="A2891" s="2" t="s">
        <v>27</v>
      </c>
      <c r="B2891" s="2" t="s">
        <v>11</v>
      </c>
      <c r="C2891">
        <v>0</v>
      </c>
    </row>
    <row r="2892" spans="1:3" x14ac:dyDescent="0.25">
      <c r="A2892" s="2" t="s">
        <v>27</v>
      </c>
      <c r="B2892" s="2" t="s">
        <v>12</v>
      </c>
      <c r="C2892">
        <v>0</v>
      </c>
    </row>
    <row r="2893" spans="1:3" x14ac:dyDescent="0.25">
      <c r="A2893" s="2" t="s">
        <v>27</v>
      </c>
      <c r="B2893" s="2" t="s">
        <v>90</v>
      </c>
      <c r="C2893">
        <v>6</v>
      </c>
    </row>
    <row r="2894" spans="1:3" x14ac:dyDescent="0.25">
      <c r="A2894" s="2" t="s">
        <v>29</v>
      </c>
      <c r="B2894" s="2" t="s">
        <v>8</v>
      </c>
      <c r="C2894">
        <v>519</v>
      </c>
    </row>
    <row r="2895" spans="1:3" x14ac:dyDescent="0.25">
      <c r="A2895" s="2" t="s">
        <v>29</v>
      </c>
      <c r="B2895" s="2" t="s">
        <v>9</v>
      </c>
      <c r="C2895">
        <v>50</v>
      </c>
    </row>
    <row r="2896" spans="1:3" x14ac:dyDescent="0.25">
      <c r="A2896" s="2" t="s">
        <v>29</v>
      </c>
      <c r="B2896" s="2" t="s">
        <v>10</v>
      </c>
      <c r="C2896">
        <v>167</v>
      </c>
    </row>
    <row r="2897" spans="1:3" x14ac:dyDescent="0.25">
      <c r="A2897" s="2" t="s">
        <v>29</v>
      </c>
      <c r="B2897" s="2" t="s">
        <v>11</v>
      </c>
      <c r="C2897">
        <v>130</v>
      </c>
    </row>
    <row r="2898" spans="1:3" x14ac:dyDescent="0.25">
      <c r="A2898" s="2" t="s">
        <v>29</v>
      </c>
      <c r="B2898" s="2" t="s">
        <v>12</v>
      </c>
      <c r="C2898">
        <v>0</v>
      </c>
    </row>
    <row r="2899" spans="1:3" x14ac:dyDescent="0.25">
      <c r="A2899" s="2" t="s">
        <v>29</v>
      </c>
      <c r="B2899" s="2" t="s">
        <v>90</v>
      </c>
      <c r="C2899">
        <v>41</v>
      </c>
    </row>
    <row r="2900" spans="1:3" x14ac:dyDescent="0.25">
      <c r="A2900" s="2" t="s">
        <v>40</v>
      </c>
      <c r="B2900" s="2" t="s">
        <v>8</v>
      </c>
      <c r="C2900">
        <v>238</v>
      </c>
    </row>
    <row r="2901" spans="1:3" x14ac:dyDescent="0.25">
      <c r="A2901" s="2" t="s">
        <v>40</v>
      </c>
      <c r="B2901" s="2" t="s">
        <v>9</v>
      </c>
      <c r="C2901">
        <v>115</v>
      </c>
    </row>
    <row r="2902" spans="1:3" x14ac:dyDescent="0.25">
      <c r="A2902" s="2" t="s">
        <v>40</v>
      </c>
      <c r="B2902" s="2" t="s">
        <v>10</v>
      </c>
      <c r="C2902">
        <v>215</v>
      </c>
    </row>
    <row r="2903" spans="1:3" x14ac:dyDescent="0.25">
      <c r="A2903" s="2" t="s">
        <v>40</v>
      </c>
      <c r="B2903" s="2" t="s">
        <v>11</v>
      </c>
      <c r="C2903">
        <v>169</v>
      </c>
    </row>
    <row r="2904" spans="1:3" x14ac:dyDescent="0.25">
      <c r="A2904" s="2" t="s">
        <v>40</v>
      </c>
      <c r="B2904" s="2" t="s">
        <v>12</v>
      </c>
      <c r="C2904">
        <v>69</v>
      </c>
    </row>
    <row r="2905" spans="1:3" x14ac:dyDescent="0.25">
      <c r="A2905" s="2" t="s">
        <v>40</v>
      </c>
      <c r="B2905" s="2" t="s">
        <v>90</v>
      </c>
      <c r="C2905">
        <v>76</v>
      </c>
    </row>
    <row r="2906" spans="1:3" x14ac:dyDescent="0.25">
      <c r="A2906" s="2" t="s">
        <v>37</v>
      </c>
      <c r="B2906" s="2" t="s">
        <v>8</v>
      </c>
      <c r="C2906">
        <v>620</v>
      </c>
    </row>
    <row r="2907" spans="1:3" x14ac:dyDescent="0.25">
      <c r="A2907" s="2" t="s">
        <v>37</v>
      </c>
      <c r="B2907" s="2" t="s">
        <v>9</v>
      </c>
      <c r="C2907">
        <v>26</v>
      </c>
    </row>
    <row r="2908" spans="1:3" x14ac:dyDescent="0.25">
      <c r="A2908" s="2" t="s">
        <v>37</v>
      </c>
      <c r="B2908" s="2" t="s">
        <v>10</v>
      </c>
      <c r="C2908">
        <v>195</v>
      </c>
    </row>
    <row r="2909" spans="1:3" x14ac:dyDescent="0.25">
      <c r="A2909" s="2" t="s">
        <v>37</v>
      </c>
      <c r="B2909" s="2" t="s">
        <v>11</v>
      </c>
      <c r="C2909">
        <v>34</v>
      </c>
    </row>
    <row r="2910" spans="1:3" x14ac:dyDescent="0.25">
      <c r="A2910" s="2" t="s">
        <v>37</v>
      </c>
      <c r="B2910" s="2" t="s">
        <v>12</v>
      </c>
      <c r="C2910">
        <v>17</v>
      </c>
    </row>
    <row r="2911" spans="1:3" x14ac:dyDescent="0.25">
      <c r="A2911" s="2" t="s">
        <v>37</v>
      </c>
      <c r="B2911" s="2" t="s">
        <v>90</v>
      </c>
      <c r="C2911">
        <v>141</v>
      </c>
    </row>
    <row r="2912" spans="1:3" x14ac:dyDescent="0.25">
      <c r="A2912" s="2" t="s">
        <v>27</v>
      </c>
      <c r="B2912" s="2" t="s">
        <v>8</v>
      </c>
      <c r="C2912">
        <v>620</v>
      </c>
    </row>
    <row r="2913" spans="1:3" x14ac:dyDescent="0.25">
      <c r="A2913" s="2" t="s">
        <v>27</v>
      </c>
      <c r="B2913" s="2" t="s">
        <v>9</v>
      </c>
      <c r="C2913">
        <v>26</v>
      </c>
    </row>
    <row r="2914" spans="1:3" x14ac:dyDescent="0.25">
      <c r="A2914" s="2" t="s">
        <v>27</v>
      </c>
      <c r="B2914" s="2" t="s">
        <v>10</v>
      </c>
      <c r="C2914">
        <v>195</v>
      </c>
    </row>
    <row r="2915" spans="1:3" x14ac:dyDescent="0.25">
      <c r="A2915" s="2" t="s">
        <v>27</v>
      </c>
      <c r="B2915" s="2" t="s">
        <v>11</v>
      </c>
      <c r="C2915">
        <v>34</v>
      </c>
    </row>
    <row r="2916" spans="1:3" x14ac:dyDescent="0.25">
      <c r="A2916" s="2" t="s">
        <v>27</v>
      </c>
      <c r="B2916" s="2" t="s">
        <v>12</v>
      </c>
      <c r="C2916">
        <v>17</v>
      </c>
    </row>
    <row r="2917" spans="1:3" x14ac:dyDescent="0.25">
      <c r="A2917" s="2" t="s">
        <v>27</v>
      </c>
      <c r="B2917" s="2" t="s">
        <v>90</v>
      </c>
      <c r="C2917">
        <v>141</v>
      </c>
    </row>
    <row r="2918" spans="1:3" x14ac:dyDescent="0.25">
      <c r="A2918" s="2" t="s">
        <v>29</v>
      </c>
      <c r="B2918" s="2" t="s">
        <v>8</v>
      </c>
      <c r="C2918">
        <v>572</v>
      </c>
    </row>
    <row r="2919" spans="1:3" x14ac:dyDescent="0.25">
      <c r="A2919" s="2" t="s">
        <v>29</v>
      </c>
      <c r="B2919" s="2" t="s">
        <v>9</v>
      </c>
      <c r="C2919">
        <v>19</v>
      </c>
    </row>
    <row r="2920" spans="1:3" x14ac:dyDescent="0.25">
      <c r="A2920" s="2" t="s">
        <v>29</v>
      </c>
      <c r="B2920" s="2" t="s">
        <v>10</v>
      </c>
      <c r="C2920">
        <v>286</v>
      </c>
    </row>
    <row r="2921" spans="1:3" x14ac:dyDescent="0.25">
      <c r="A2921" s="2" t="s">
        <v>29</v>
      </c>
      <c r="B2921" s="2" t="s">
        <v>11</v>
      </c>
      <c r="C2921">
        <v>50</v>
      </c>
    </row>
    <row r="2922" spans="1:3" x14ac:dyDescent="0.25">
      <c r="A2922" s="2" t="s">
        <v>29</v>
      </c>
      <c r="B2922" s="2" t="s">
        <v>12</v>
      </c>
      <c r="C2922">
        <v>38</v>
      </c>
    </row>
    <row r="2923" spans="1:3" x14ac:dyDescent="0.25">
      <c r="A2923" s="2" t="s">
        <v>29</v>
      </c>
      <c r="B2923" s="2" t="s">
        <v>90</v>
      </c>
      <c r="C2923">
        <v>248</v>
      </c>
    </row>
    <row r="2924" spans="1:3" x14ac:dyDescent="0.25">
      <c r="A2924" s="2" t="s">
        <v>27</v>
      </c>
      <c r="B2924" s="2" t="s">
        <v>8</v>
      </c>
      <c r="C2924">
        <v>380</v>
      </c>
    </row>
    <row r="2925" spans="1:3" x14ac:dyDescent="0.25">
      <c r="A2925" s="2" t="s">
        <v>27</v>
      </c>
      <c r="B2925" s="2" t="s">
        <v>9</v>
      </c>
      <c r="C2925">
        <v>98</v>
      </c>
    </row>
    <row r="2926" spans="1:3" x14ac:dyDescent="0.25">
      <c r="A2926" s="2" t="s">
        <v>27</v>
      </c>
      <c r="B2926" s="2" t="s">
        <v>10</v>
      </c>
      <c r="C2926">
        <v>733</v>
      </c>
    </row>
    <row r="2927" spans="1:3" x14ac:dyDescent="0.25">
      <c r="A2927" s="2" t="s">
        <v>27</v>
      </c>
      <c r="B2927" s="2" t="s">
        <v>11</v>
      </c>
      <c r="C2927">
        <v>110</v>
      </c>
    </row>
    <row r="2928" spans="1:3" x14ac:dyDescent="0.25">
      <c r="A2928" s="2" t="s">
        <v>27</v>
      </c>
      <c r="B2928" s="2" t="s">
        <v>12</v>
      </c>
      <c r="C2928">
        <v>112</v>
      </c>
    </row>
    <row r="2929" spans="1:3" x14ac:dyDescent="0.25">
      <c r="A2929" s="2" t="s">
        <v>27</v>
      </c>
      <c r="B2929" s="2" t="s">
        <v>90</v>
      </c>
      <c r="C2929">
        <v>28</v>
      </c>
    </row>
    <row r="2930" spans="1:3" x14ac:dyDescent="0.25">
      <c r="A2930" s="2" t="s">
        <v>40</v>
      </c>
      <c r="B2930" s="2" t="s">
        <v>8</v>
      </c>
      <c r="C2930">
        <v>443</v>
      </c>
    </row>
    <row r="2931" spans="1:3" x14ac:dyDescent="0.25">
      <c r="A2931" s="2" t="s">
        <v>40</v>
      </c>
      <c r="B2931" s="2" t="s">
        <v>9</v>
      </c>
      <c r="C2931">
        <v>5</v>
      </c>
    </row>
    <row r="2932" spans="1:3" x14ac:dyDescent="0.25">
      <c r="A2932" s="2" t="s">
        <v>40</v>
      </c>
      <c r="B2932" s="2" t="s">
        <v>10</v>
      </c>
      <c r="C2932">
        <v>71</v>
      </c>
    </row>
    <row r="2933" spans="1:3" x14ac:dyDescent="0.25">
      <c r="A2933" s="2" t="s">
        <v>40</v>
      </c>
      <c r="B2933" s="2" t="s">
        <v>11</v>
      </c>
      <c r="C2933">
        <v>21</v>
      </c>
    </row>
    <row r="2934" spans="1:3" x14ac:dyDescent="0.25">
      <c r="A2934" s="2" t="s">
        <v>40</v>
      </c>
      <c r="B2934" s="2" t="s">
        <v>12</v>
      </c>
      <c r="C2934">
        <v>16</v>
      </c>
    </row>
    <row r="2935" spans="1:3" x14ac:dyDescent="0.25">
      <c r="A2935" s="2" t="s">
        <v>40</v>
      </c>
      <c r="B2935" s="2" t="s">
        <v>90</v>
      </c>
      <c r="C2935">
        <v>82</v>
      </c>
    </row>
    <row r="2936" spans="1:3" x14ac:dyDescent="0.25">
      <c r="A2936" s="2" t="s">
        <v>29</v>
      </c>
      <c r="B2936" s="2" t="s">
        <v>8</v>
      </c>
      <c r="C2936">
        <v>620</v>
      </c>
    </row>
    <row r="2937" spans="1:3" x14ac:dyDescent="0.25">
      <c r="A2937" s="2" t="s">
        <v>29</v>
      </c>
      <c r="B2937" s="2" t="s">
        <v>9</v>
      </c>
      <c r="C2937">
        <v>16</v>
      </c>
    </row>
    <row r="2938" spans="1:3" x14ac:dyDescent="0.25">
      <c r="A2938" s="2" t="s">
        <v>29</v>
      </c>
      <c r="B2938" s="2" t="s">
        <v>10</v>
      </c>
      <c r="C2938">
        <v>165</v>
      </c>
    </row>
    <row r="2939" spans="1:3" x14ac:dyDescent="0.25">
      <c r="A2939" s="2" t="s">
        <v>29</v>
      </c>
      <c r="B2939" s="2" t="s">
        <v>11</v>
      </c>
      <c r="C2939">
        <v>0</v>
      </c>
    </row>
    <row r="2940" spans="1:3" x14ac:dyDescent="0.25">
      <c r="A2940" s="2" t="s">
        <v>29</v>
      </c>
      <c r="B2940" s="2" t="s">
        <v>12</v>
      </c>
      <c r="C2940">
        <v>24</v>
      </c>
    </row>
    <row r="2941" spans="1:3" x14ac:dyDescent="0.25">
      <c r="A2941" s="2" t="s">
        <v>29</v>
      </c>
      <c r="B2941" s="2" t="s">
        <v>90</v>
      </c>
      <c r="C2941">
        <v>82</v>
      </c>
    </row>
    <row r="2942" spans="1:3" x14ac:dyDescent="0.25">
      <c r="A2942" s="2" t="s">
        <v>27</v>
      </c>
      <c r="B2942" s="2" t="s">
        <v>8</v>
      </c>
      <c r="C2942">
        <v>620</v>
      </c>
    </row>
    <row r="2943" spans="1:3" x14ac:dyDescent="0.25">
      <c r="A2943" s="2" t="s">
        <v>27</v>
      </c>
      <c r="B2943" s="2" t="s">
        <v>9</v>
      </c>
      <c r="C2943">
        <v>16</v>
      </c>
    </row>
    <row r="2944" spans="1:3" x14ac:dyDescent="0.25">
      <c r="A2944" s="2" t="s">
        <v>27</v>
      </c>
      <c r="B2944" s="2" t="s">
        <v>10</v>
      </c>
      <c r="C2944">
        <v>165</v>
      </c>
    </row>
    <row r="2945" spans="1:3" x14ac:dyDescent="0.25">
      <c r="A2945" s="2" t="s">
        <v>27</v>
      </c>
      <c r="B2945" s="2" t="s">
        <v>11</v>
      </c>
      <c r="C2945">
        <v>0</v>
      </c>
    </row>
    <row r="2946" spans="1:3" x14ac:dyDescent="0.25">
      <c r="A2946" s="2" t="s">
        <v>27</v>
      </c>
      <c r="B2946" s="2" t="s">
        <v>12</v>
      </c>
      <c r="C2946">
        <v>24</v>
      </c>
    </row>
    <row r="2947" spans="1:3" x14ac:dyDescent="0.25">
      <c r="A2947" s="2" t="s">
        <v>27</v>
      </c>
      <c r="B2947" s="2" t="s">
        <v>90</v>
      </c>
      <c r="C2947">
        <v>82</v>
      </c>
    </row>
    <row r="2948" spans="1:3" x14ac:dyDescent="0.25">
      <c r="A2948" s="2" t="s">
        <v>37</v>
      </c>
      <c r="B2948" s="2" t="s">
        <v>8</v>
      </c>
      <c r="C2948">
        <v>252</v>
      </c>
    </row>
    <row r="2949" spans="1:3" x14ac:dyDescent="0.25">
      <c r="A2949" s="2" t="s">
        <v>37</v>
      </c>
      <c r="B2949" s="2" t="s">
        <v>9</v>
      </c>
      <c r="C2949">
        <v>98</v>
      </c>
    </row>
    <row r="2950" spans="1:3" x14ac:dyDescent="0.25">
      <c r="A2950" s="2" t="s">
        <v>37</v>
      </c>
      <c r="B2950" s="2" t="s">
        <v>10</v>
      </c>
      <c r="C2950">
        <v>827</v>
      </c>
    </row>
    <row r="2951" spans="1:3" x14ac:dyDescent="0.25">
      <c r="A2951" s="2" t="s">
        <v>37</v>
      </c>
      <c r="B2951" s="2" t="s">
        <v>11</v>
      </c>
      <c r="C2951">
        <v>219</v>
      </c>
    </row>
    <row r="2952" spans="1:3" x14ac:dyDescent="0.25">
      <c r="A2952" s="2" t="s">
        <v>37</v>
      </c>
      <c r="B2952" s="2" t="s">
        <v>12</v>
      </c>
      <c r="C2952">
        <v>70</v>
      </c>
    </row>
    <row r="2953" spans="1:3" x14ac:dyDescent="0.25">
      <c r="A2953" s="2" t="s">
        <v>37</v>
      </c>
      <c r="B2953" s="2" t="s">
        <v>90</v>
      </c>
      <c r="C2953">
        <v>196</v>
      </c>
    </row>
    <row r="2954" spans="1:3" x14ac:dyDescent="0.25">
      <c r="A2954" s="2" t="s">
        <v>29</v>
      </c>
      <c r="B2954" s="2" t="s">
        <v>8</v>
      </c>
      <c r="C2954">
        <v>796</v>
      </c>
    </row>
    <row r="2955" spans="1:3" x14ac:dyDescent="0.25">
      <c r="A2955" s="2" t="s">
        <v>29</v>
      </c>
      <c r="B2955" s="2" t="s">
        <v>9</v>
      </c>
      <c r="C2955">
        <v>14</v>
      </c>
    </row>
    <row r="2956" spans="1:3" x14ac:dyDescent="0.25">
      <c r="A2956" s="2" t="s">
        <v>29</v>
      </c>
      <c r="B2956" s="2" t="s">
        <v>10</v>
      </c>
      <c r="C2956">
        <v>590</v>
      </c>
    </row>
    <row r="2957" spans="1:3" x14ac:dyDescent="0.25">
      <c r="A2957" s="2" t="s">
        <v>29</v>
      </c>
      <c r="B2957" s="2" t="s">
        <v>11</v>
      </c>
      <c r="C2957">
        <v>38</v>
      </c>
    </row>
    <row r="2958" spans="1:3" x14ac:dyDescent="0.25">
      <c r="A2958" s="2" t="s">
        <v>29</v>
      </c>
      <c r="B2958" s="2" t="s">
        <v>12</v>
      </c>
      <c r="C2958">
        <v>44</v>
      </c>
    </row>
    <row r="2959" spans="1:3" x14ac:dyDescent="0.25">
      <c r="A2959" s="2" t="s">
        <v>29</v>
      </c>
      <c r="B2959" s="2" t="s">
        <v>90</v>
      </c>
      <c r="C2959">
        <v>0</v>
      </c>
    </row>
    <row r="2960" spans="1:3" x14ac:dyDescent="0.25">
      <c r="A2960" s="2" t="s">
        <v>40</v>
      </c>
      <c r="B2960" s="2" t="s">
        <v>8</v>
      </c>
      <c r="C2960">
        <v>410</v>
      </c>
    </row>
    <row r="2961" spans="1:3" x14ac:dyDescent="0.25">
      <c r="A2961" s="2" t="s">
        <v>40</v>
      </c>
      <c r="B2961" s="2" t="s">
        <v>9</v>
      </c>
      <c r="C2961">
        <v>0</v>
      </c>
    </row>
    <row r="2962" spans="1:3" x14ac:dyDescent="0.25">
      <c r="A2962" s="2" t="s">
        <v>40</v>
      </c>
      <c r="B2962" s="2" t="s">
        <v>10</v>
      </c>
      <c r="C2962">
        <v>59</v>
      </c>
    </row>
    <row r="2963" spans="1:3" x14ac:dyDescent="0.25">
      <c r="A2963" s="2" t="s">
        <v>40</v>
      </c>
      <c r="B2963" s="2" t="s">
        <v>11</v>
      </c>
      <c r="C2963">
        <v>19</v>
      </c>
    </row>
    <row r="2964" spans="1:3" x14ac:dyDescent="0.25">
      <c r="A2964" s="2" t="s">
        <v>40</v>
      </c>
      <c r="B2964" s="2" t="s">
        <v>12</v>
      </c>
      <c r="C2964">
        <v>9</v>
      </c>
    </row>
    <row r="2965" spans="1:3" x14ac:dyDescent="0.25">
      <c r="A2965" s="2" t="s">
        <v>40</v>
      </c>
      <c r="B2965" s="2" t="s">
        <v>90</v>
      </c>
      <c r="C2965">
        <v>44</v>
      </c>
    </row>
    <row r="2966" spans="1:3" x14ac:dyDescent="0.25">
      <c r="A2966" s="2" t="s">
        <v>27</v>
      </c>
      <c r="B2966" s="2" t="s">
        <v>8</v>
      </c>
      <c r="C2966">
        <v>1</v>
      </c>
    </row>
    <row r="2967" spans="1:3" x14ac:dyDescent="0.25">
      <c r="A2967" s="2" t="s">
        <v>27</v>
      </c>
      <c r="B2967" s="2" t="s">
        <v>9</v>
      </c>
      <c r="C2967">
        <v>2</v>
      </c>
    </row>
    <row r="2968" spans="1:3" x14ac:dyDescent="0.25">
      <c r="A2968" s="2" t="s">
        <v>27</v>
      </c>
      <c r="B2968" s="2" t="s">
        <v>10</v>
      </c>
      <c r="C2968">
        <v>7</v>
      </c>
    </row>
    <row r="2969" spans="1:3" x14ac:dyDescent="0.25">
      <c r="A2969" s="2" t="s">
        <v>27</v>
      </c>
      <c r="B2969" s="2" t="s">
        <v>11</v>
      </c>
      <c r="C2969">
        <v>4</v>
      </c>
    </row>
    <row r="2970" spans="1:3" x14ac:dyDescent="0.25">
      <c r="A2970" s="2" t="s">
        <v>27</v>
      </c>
      <c r="B2970" s="2" t="s">
        <v>12</v>
      </c>
      <c r="C2970">
        <v>3</v>
      </c>
    </row>
    <row r="2971" spans="1:3" x14ac:dyDescent="0.25">
      <c r="A2971" s="2" t="s">
        <v>27</v>
      </c>
      <c r="B2971" s="2" t="s">
        <v>90</v>
      </c>
      <c r="C2971">
        <v>11</v>
      </c>
    </row>
    <row r="2972" spans="1:3" x14ac:dyDescent="0.25">
      <c r="A2972" s="2" t="s">
        <v>27</v>
      </c>
      <c r="B2972" s="2" t="s">
        <v>8</v>
      </c>
      <c r="C2972">
        <v>507</v>
      </c>
    </row>
    <row r="2973" spans="1:3" x14ac:dyDescent="0.25">
      <c r="A2973" s="2" t="s">
        <v>27</v>
      </c>
      <c r="B2973" s="2" t="s">
        <v>9</v>
      </c>
      <c r="C2973">
        <v>19</v>
      </c>
    </row>
    <row r="2974" spans="1:3" x14ac:dyDescent="0.25">
      <c r="A2974" s="2" t="s">
        <v>27</v>
      </c>
      <c r="B2974" s="2" t="s">
        <v>10</v>
      </c>
      <c r="C2974">
        <v>364</v>
      </c>
    </row>
    <row r="2975" spans="1:3" x14ac:dyDescent="0.25">
      <c r="A2975" s="2" t="s">
        <v>27</v>
      </c>
      <c r="B2975" s="2" t="s">
        <v>11</v>
      </c>
      <c r="C2975">
        <v>25</v>
      </c>
    </row>
    <row r="2976" spans="1:3" x14ac:dyDescent="0.25">
      <c r="A2976" s="2" t="s">
        <v>27</v>
      </c>
      <c r="B2976" s="2" t="s">
        <v>12</v>
      </c>
      <c r="C2976">
        <v>47</v>
      </c>
    </row>
    <row r="2977" spans="1:3" x14ac:dyDescent="0.25">
      <c r="A2977" s="2" t="s">
        <v>27</v>
      </c>
      <c r="B2977" s="2" t="s">
        <v>90</v>
      </c>
      <c r="C2977">
        <v>9</v>
      </c>
    </row>
    <row r="2978" spans="1:3" x14ac:dyDescent="0.25">
      <c r="A2978" s="2" t="s">
        <v>27</v>
      </c>
      <c r="B2978" s="2" t="s">
        <v>8</v>
      </c>
      <c r="C2978">
        <v>125</v>
      </c>
    </row>
    <row r="2979" spans="1:3" x14ac:dyDescent="0.25">
      <c r="A2979" s="2" t="s">
        <v>27</v>
      </c>
      <c r="B2979" s="2" t="s">
        <v>9</v>
      </c>
      <c r="C2979">
        <v>17</v>
      </c>
    </row>
    <row r="2980" spans="1:3" x14ac:dyDescent="0.25">
      <c r="A2980" s="2" t="s">
        <v>27</v>
      </c>
      <c r="B2980" s="2" t="s">
        <v>10</v>
      </c>
      <c r="C2980">
        <v>52</v>
      </c>
    </row>
    <row r="2981" spans="1:3" x14ac:dyDescent="0.25">
      <c r="A2981" s="2" t="s">
        <v>27</v>
      </c>
      <c r="B2981" s="2" t="s">
        <v>11</v>
      </c>
      <c r="C2981">
        <v>3</v>
      </c>
    </row>
    <row r="2982" spans="1:3" x14ac:dyDescent="0.25">
      <c r="A2982" s="2" t="s">
        <v>27</v>
      </c>
      <c r="B2982" s="2" t="s">
        <v>12</v>
      </c>
      <c r="C2982">
        <v>19</v>
      </c>
    </row>
    <row r="2983" spans="1:3" x14ac:dyDescent="0.25">
      <c r="A2983" s="2" t="s">
        <v>27</v>
      </c>
      <c r="B2983" s="2" t="s">
        <v>90</v>
      </c>
      <c r="C2983">
        <v>30</v>
      </c>
    </row>
    <row r="2984" spans="1:3" x14ac:dyDescent="0.25">
      <c r="A2984" s="2" t="s">
        <v>31</v>
      </c>
      <c r="B2984" s="2" t="s">
        <v>8</v>
      </c>
      <c r="C2984">
        <v>55</v>
      </c>
    </row>
    <row r="2985" spans="1:3" x14ac:dyDescent="0.25">
      <c r="A2985" s="2" t="s">
        <v>31</v>
      </c>
      <c r="B2985" s="2" t="s">
        <v>9</v>
      </c>
      <c r="C2985">
        <v>16</v>
      </c>
    </row>
    <row r="2986" spans="1:3" x14ac:dyDescent="0.25">
      <c r="A2986" s="2" t="s">
        <v>31</v>
      </c>
      <c r="B2986" s="2" t="s">
        <v>10</v>
      </c>
      <c r="C2986">
        <v>1622</v>
      </c>
    </row>
    <row r="2987" spans="1:3" x14ac:dyDescent="0.25">
      <c r="A2987" s="2" t="s">
        <v>31</v>
      </c>
      <c r="B2987" s="2" t="s">
        <v>11</v>
      </c>
      <c r="C2987">
        <v>17</v>
      </c>
    </row>
    <row r="2988" spans="1:3" x14ac:dyDescent="0.25">
      <c r="A2988" s="2" t="s">
        <v>31</v>
      </c>
      <c r="B2988" s="2" t="s">
        <v>12</v>
      </c>
      <c r="C2988">
        <v>3</v>
      </c>
    </row>
    <row r="2989" spans="1:3" x14ac:dyDescent="0.25">
      <c r="A2989" s="2" t="s">
        <v>31</v>
      </c>
      <c r="B2989" s="2" t="s">
        <v>90</v>
      </c>
      <c r="C2989">
        <v>4</v>
      </c>
    </row>
    <row r="2990" spans="1:3" x14ac:dyDescent="0.25">
      <c r="A2990" s="2" t="s">
        <v>29</v>
      </c>
      <c r="B2990" s="2" t="s">
        <v>8</v>
      </c>
      <c r="C2990">
        <v>327</v>
      </c>
    </row>
    <row r="2991" spans="1:3" x14ac:dyDescent="0.25">
      <c r="A2991" s="2" t="s">
        <v>29</v>
      </c>
      <c r="B2991" s="2" t="s">
        <v>9</v>
      </c>
      <c r="C2991">
        <v>9</v>
      </c>
    </row>
    <row r="2992" spans="1:3" x14ac:dyDescent="0.25">
      <c r="A2992" s="2" t="s">
        <v>29</v>
      </c>
      <c r="B2992" s="2" t="s">
        <v>10</v>
      </c>
      <c r="C2992">
        <v>125</v>
      </c>
    </row>
    <row r="2993" spans="1:3" x14ac:dyDescent="0.25">
      <c r="A2993" s="2" t="s">
        <v>29</v>
      </c>
      <c r="B2993" s="2" t="s">
        <v>11</v>
      </c>
      <c r="C2993">
        <v>25</v>
      </c>
    </row>
    <row r="2994" spans="1:3" x14ac:dyDescent="0.25">
      <c r="A2994" s="2" t="s">
        <v>29</v>
      </c>
      <c r="B2994" s="2" t="s">
        <v>12</v>
      </c>
      <c r="C2994">
        <v>4</v>
      </c>
    </row>
    <row r="2995" spans="1:3" x14ac:dyDescent="0.25">
      <c r="A2995" s="2" t="s">
        <v>29</v>
      </c>
      <c r="B2995" s="2" t="s">
        <v>90</v>
      </c>
      <c r="C2995">
        <v>139</v>
      </c>
    </row>
    <row r="2996" spans="1:3" x14ac:dyDescent="0.25">
      <c r="A2996" s="2" t="s">
        <v>27</v>
      </c>
      <c r="B2996" s="2" t="s">
        <v>8</v>
      </c>
      <c r="C2996">
        <v>15</v>
      </c>
    </row>
    <row r="2997" spans="1:3" x14ac:dyDescent="0.25">
      <c r="A2997" s="2" t="s">
        <v>27</v>
      </c>
      <c r="B2997" s="2" t="s">
        <v>9</v>
      </c>
      <c r="C2997">
        <v>0</v>
      </c>
    </row>
    <row r="2998" spans="1:3" x14ac:dyDescent="0.25">
      <c r="A2998" s="2" t="s">
        <v>27</v>
      </c>
      <c r="B2998" s="2" t="s">
        <v>10</v>
      </c>
      <c r="C2998">
        <v>6</v>
      </c>
    </row>
    <row r="2999" spans="1:3" x14ac:dyDescent="0.25">
      <c r="A2999" s="2" t="s">
        <v>27</v>
      </c>
      <c r="B2999" s="2" t="s">
        <v>11</v>
      </c>
      <c r="C2999">
        <v>0</v>
      </c>
    </row>
    <row r="3000" spans="1:3" x14ac:dyDescent="0.25">
      <c r="A3000" s="2" t="s">
        <v>27</v>
      </c>
      <c r="B3000" s="2" t="s">
        <v>12</v>
      </c>
      <c r="C3000">
        <v>1</v>
      </c>
    </row>
    <row r="3001" spans="1:3" x14ac:dyDescent="0.25">
      <c r="A3001" s="2" t="s">
        <v>27</v>
      </c>
      <c r="B3001" s="2" t="s">
        <v>90</v>
      </c>
      <c r="C3001">
        <v>12</v>
      </c>
    </row>
    <row r="3002" spans="1:3" x14ac:dyDescent="0.25">
      <c r="A3002" s="2" t="s">
        <v>27</v>
      </c>
      <c r="B3002" s="2" t="s">
        <v>8</v>
      </c>
      <c r="C3002">
        <v>397</v>
      </c>
    </row>
    <row r="3003" spans="1:3" x14ac:dyDescent="0.25">
      <c r="A3003" s="2" t="s">
        <v>27</v>
      </c>
      <c r="B3003" s="2" t="s">
        <v>9</v>
      </c>
      <c r="C3003">
        <v>19</v>
      </c>
    </row>
    <row r="3004" spans="1:3" x14ac:dyDescent="0.25">
      <c r="A3004" s="2" t="s">
        <v>27</v>
      </c>
      <c r="B3004" s="2" t="s">
        <v>10</v>
      </c>
      <c r="C3004">
        <v>69</v>
      </c>
    </row>
    <row r="3005" spans="1:3" x14ac:dyDescent="0.25">
      <c r="A3005" s="2" t="s">
        <v>27</v>
      </c>
      <c r="B3005" s="2" t="s">
        <v>11</v>
      </c>
      <c r="C3005">
        <v>12</v>
      </c>
    </row>
    <row r="3006" spans="1:3" x14ac:dyDescent="0.25">
      <c r="A3006" s="2" t="s">
        <v>27</v>
      </c>
      <c r="B3006" s="2" t="s">
        <v>12</v>
      </c>
      <c r="C3006">
        <v>0</v>
      </c>
    </row>
    <row r="3007" spans="1:3" x14ac:dyDescent="0.25">
      <c r="A3007" s="2" t="s">
        <v>27</v>
      </c>
      <c r="B3007" s="2" t="s">
        <v>90</v>
      </c>
      <c r="C3007">
        <v>9</v>
      </c>
    </row>
    <row r="3008" spans="1:3" x14ac:dyDescent="0.25">
      <c r="A3008" s="2" t="s">
        <v>40</v>
      </c>
      <c r="B3008" s="2" t="s">
        <v>8</v>
      </c>
      <c r="C3008">
        <v>397</v>
      </c>
    </row>
    <row r="3009" spans="1:3" x14ac:dyDescent="0.25">
      <c r="A3009" s="2" t="s">
        <v>40</v>
      </c>
      <c r="B3009" s="2" t="s">
        <v>9</v>
      </c>
      <c r="C3009">
        <v>19</v>
      </c>
    </row>
    <row r="3010" spans="1:3" x14ac:dyDescent="0.25">
      <c r="A3010" s="2" t="s">
        <v>40</v>
      </c>
      <c r="B3010" s="2" t="s">
        <v>10</v>
      </c>
      <c r="C3010">
        <v>69</v>
      </c>
    </row>
    <row r="3011" spans="1:3" x14ac:dyDescent="0.25">
      <c r="A3011" s="2" t="s">
        <v>40</v>
      </c>
      <c r="B3011" s="2" t="s">
        <v>11</v>
      </c>
      <c r="C3011">
        <v>12</v>
      </c>
    </row>
    <row r="3012" spans="1:3" x14ac:dyDescent="0.25">
      <c r="A3012" s="2" t="s">
        <v>40</v>
      </c>
      <c r="B3012" s="2" t="s">
        <v>12</v>
      </c>
      <c r="C3012">
        <v>0</v>
      </c>
    </row>
    <row r="3013" spans="1:3" x14ac:dyDescent="0.25">
      <c r="A3013" s="2" t="s">
        <v>40</v>
      </c>
      <c r="B3013" s="2" t="s">
        <v>90</v>
      </c>
      <c r="C3013">
        <v>9</v>
      </c>
    </row>
    <row r="3014" spans="1:3" x14ac:dyDescent="0.25">
      <c r="A3014" s="2" t="s">
        <v>27</v>
      </c>
      <c r="B3014" s="2" t="s">
        <v>8</v>
      </c>
      <c r="C3014">
        <v>760</v>
      </c>
    </row>
    <row r="3015" spans="1:3" x14ac:dyDescent="0.25">
      <c r="A3015" s="2" t="s">
        <v>27</v>
      </c>
      <c r="B3015" s="2" t="s">
        <v>9</v>
      </c>
      <c r="C3015">
        <v>38</v>
      </c>
    </row>
    <row r="3016" spans="1:3" x14ac:dyDescent="0.25">
      <c r="A3016" s="2" t="s">
        <v>27</v>
      </c>
      <c r="B3016" s="2" t="s">
        <v>10</v>
      </c>
      <c r="C3016">
        <v>104</v>
      </c>
    </row>
    <row r="3017" spans="1:3" x14ac:dyDescent="0.25">
      <c r="A3017" s="2" t="s">
        <v>27</v>
      </c>
      <c r="B3017" s="2" t="s">
        <v>11</v>
      </c>
      <c r="C3017">
        <v>50</v>
      </c>
    </row>
    <row r="3018" spans="1:3" x14ac:dyDescent="0.25">
      <c r="A3018" s="2" t="s">
        <v>27</v>
      </c>
      <c r="B3018" s="2" t="s">
        <v>12</v>
      </c>
      <c r="C3018">
        <v>9</v>
      </c>
    </row>
    <row r="3019" spans="1:3" x14ac:dyDescent="0.25">
      <c r="A3019" s="2" t="s">
        <v>27</v>
      </c>
      <c r="B3019" s="2" t="s">
        <v>90</v>
      </c>
      <c r="C3019">
        <v>38</v>
      </c>
    </row>
    <row r="3020" spans="1:3" x14ac:dyDescent="0.25">
      <c r="A3020" s="2" t="s">
        <v>27</v>
      </c>
      <c r="B3020" s="2" t="s">
        <v>8</v>
      </c>
      <c r="C3020">
        <v>29</v>
      </c>
    </row>
    <row r="3021" spans="1:3" x14ac:dyDescent="0.25">
      <c r="A3021" s="2" t="s">
        <v>27</v>
      </c>
      <c r="B3021" s="2" t="s">
        <v>9</v>
      </c>
      <c r="C3021">
        <v>1</v>
      </c>
    </row>
    <row r="3022" spans="1:3" x14ac:dyDescent="0.25">
      <c r="A3022" s="2" t="s">
        <v>27</v>
      </c>
      <c r="B3022" s="2" t="s">
        <v>10</v>
      </c>
      <c r="C3022">
        <v>9</v>
      </c>
    </row>
    <row r="3023" spans="1:3" x14ac:dyDescent="0.25">
      <c r="A3023" s="2" t="s">
        <v>27</v>
      </c>
      <c r="B3023" s="2" t="s">
        <v>11</v>
      </c>
      <c r="C3023">
        <v>2</v>
      </c>
    </row>
    <row r="3024" spans="1:3" x14ac:dyDescent="0.25">
      <c r="A3024" s="2" t="s">
        <v>27</v>
      </c>
      <c r="B3024" s="2" t="s">
        <v>12</v>
      </c>
      <c r="C3024">
        <v>0</v>
      </c>
    </row>
    <row r="3025" spans="1:3" x14ac:dyDescent="0.25">
      <c r="A3025" s="2" t="s">
        <v>27</v>
      </c>
      <c r="B3025" s="2" t="s">
        <v>90</v>
      </c>
      <c r="C3025">
        <v>2</v>
      </c>
    </row>
    <row r="3026" spans="1:3" x14ac:dyDescent="0.25">
      <c r="A3026" s="2" t="s">
        <v>27</v>
      </c>
      <c r="B3026" s="2" t="s">
        <v>8</v>
      </c>
      <c r="C3026">
        <v>105</v>
      </c>
    </row>
    <row r="3027" spans="1:3" x14ac:dyDescent="0.25">
      <c r="A3027" s="2" t="s">
        <v>27</v>
      </c>
      <c r="B3027" s="2" t="s">
        <v>9</v>
      </c>
      <c r="C3027">
        <v>0</v>
      </c>
    </row>
    <row r="3028" spans="1:3" x14ac:dyDescent="0.25">
      <c r="A3028" s="2" t="s">
        <v>27</v>
      </c>
      <c r="B3028" s="2" t="s">
        <v>10</v>
      </c>
      <c r="C3028">
        <v>9</v>
      </c>
    </row>
    <row r="3029" spans="1:3" x14ac:dyDescent="0.25">
      <c r="A3029" s="2" t="s">
        <v>27</v>
      </c>
      <c r="B3029" s="2" t="s">
        <v>11</v>
      </c>
      <c r="C3029">
        <v>2</v>
      </c>
    </row>
    <row r="3030" spans="1:3" x14ac:dyDescent="0.25">
      <c r="A3030" s="2" t="s">
        <v>27</v>
      </c>
      <c r="B3030" s="2" t="s">
        <v>12</v>
      </c>
      <c r="C3030">
        <v>1</v>
      </c>
    </row>
    <row r="3031" spans="1:3" x14ac:dyDescent="0.25">
      <c r="A3031" s="2" t="s">
        <v>27</v>
      </c>
      <c r="B3031" s="2" t="s">
        <v>90</v>
      </c>
      <c r="C3031">
        <v>4</v>
      </c>
    </row>
    <row r="3032" spans="1:3" x14ac:dyDescent="0.25">
      <c r="A3032" s="2" t="s">
        <v>33</v>
      </c>
      <c r="B3032" s="2" t="s">
        <v>8</v>
      </c>
      <c r="C3032">
        <v>1126</v>
      </c>
    </row>
    <row r="3033" spans="1:3" x14ac:dyDescent="0.25">
      <c r="A3033" s="2" t="s">
        <v>33</v>
      </c>
      <c r="B3033" s="2" t="s">
        <v>9</v>
      </c>
      <c r="C3033">
        <v>28</v>
      </c>
    </row>
    <row r="3034" spans="1:3" x14ac:dyDescent="0.25">
      <c r="A3034" s="2" t="s">
        <v>33</v>
      </c>
      <c r="B3034" s="2" t="s">
        <v>10</v>
      </c>
      <c r="C3034">
        <v>211</v>
      </c>
    </row>
    <row r="3035" spans="1:3" x14ac:dyDescent="0.25">
      <c r="A3035" s="2" t="s">
        <v>33</v>
      </c>
      <c r="B3035" s="2" t="s">
        <v>11</v>
      </c>
      <c r="C3035">
        <v>37</v>
      </c>
    </row>
    <row r="3036" spans="1:3" x14ac:dyDescent="0.25">
      <c r="A3036" s="2" t="s">
        <v>33</v>
      </c>
      <c r="B3036" s="2" t="s">
        <v>12</v>
      </c>
      <c r="C3036">
        <v>28</v>
      </c>
    </row>
    <row r="3037" spans="1:3" x14ac:dyDescent="0.25">
      <c r="A3037" s="2" t="s">
        <v>33</v>
      </c>
      <c r="B3037" s="2" t="s">
        <v>90</v>
      </c>
      <c r="C3037">
        <v>42</v>
      </c>
    </row>
    <row r="3038" spans="1:3" x14ac:dyDescent="0.25">
      <c r="A3038" s="2" t="s">
        <v>31</v>
      </c>
      <c r="B3038" s="2" t="s">
        <v>8</v>
      </c>
      <c r="C3038">
        <v>280</v>
      </c>
    </row>
    <row r="3039" spans="1:3" x14ac:dyDescent="0.25">
      <c r="A3039" s="2" t="s">
        <v>31</v>
      </c>
      <c r="B3039" s="2" t="s">
        <v>9</v>
      </c>
      <c r="C3039">
        <v>0</v>
      </c>
    </row>
    <row r="3040" spans="1:3" x14ac:dyDescent="0.25">
      <c r="A3040" s="2" t="s">
        <v>31</v>
      </c>
      <c r="B3040" s="2" t="s">
        <v>10</v>
      </c>
      <c r="C3040">
        <v>18</v>
      </c>
    </row>
    <row r="3041" spans="1:3" x14ac:dyDescent="0.25">
      <c r="A3041" s="2" t="s">
        <v>31</v>
      </c>
      <c r="B3041" s="2" t="s">
        <v>11</v>
      </c>
      <c r="C3041">
        <v>0</v>
      </c>
    </row>
    <row r="3042" spans="1:3" x14ac:dyDescent="0.25">
      <c r="A3042" s="2" t="s">
        <v>31</v>
      </c>
      <c r="B3042" s="2" t="s">
        <v>12</v>
      </c>
      <c r="C3042">
        <v>0</v>
      </c>
    </row>
    <row r="3043" spans="1:3" x14ac:dyDescent="0.25">
      <c r="A3043" s="2" t="s">
        <v>31</v>
      </c>
      <c r="B3043" s="2" t="s">
        <v>90</v>
      </c>
      <c r="C3043">
        <v>24</v>
      </c>
    </row>
    <row r="3044" spans="1:3" x14ac:dyDescent="0.25">
      <c r="A3044" s="2" t="s">
        <v>36</v>
      </c>
      <c r="B3044" s="2" t="s">
        <v>8</v>
      </c>
      <c r="C3044">
        <v>39</v>
      </c>
    </row>
    <row r="3045" spans="1:3" x14ac:dyDescent="0.25">
      <c r="A3045" s="2" t="s">
        <v>36</v>
      </c>
      <c r="B3045" s="2" t="s">
        <v>9</v>
      </c>
      <c r="C3045">
        <v>1</v>
      </c>
    </row>
    <row r="3046" spans="1:3" x14ac:dyDescent="0.25">
      <c r="A3046" s="2" t="s">
        <v>36</v>
      </c>
      <c r="B3046" s="2" t="s">
        <v>10</v>
      </c>
      <c r="C3046">
        <v>22</v>
      </c>
    </row>
    <row r="3047" spans="1:3" x14ac:dyDescent="0.25">
      <c r="A3047" s="2" t="s">
        <v>36</v>
      </c>
      <c r="B3047" s="2" t="s">
        <v>11</v>
      </c>
      <c r="C3047">
        <v>3</v>
      </c>
    </row>
    <row r="3048" spans="1:3" x14ac:dyDescent="0.25">
      <c r="A3048" s="2" t="s">
        <v>36</v>
      </c>
      <c r="B3048" s="2" t="s">
        <v>12</v>
      </c>
      <c r="C3048">
        <v>4</v>
      </c>
    </row>
    <row r="3049" spans="1:3" x14ac:dyDescent="0.25">
      <c r="A3049" s="2" t="s">
        <v>36</v>
      </c>
      <c r="B3049" s="2" t="s">
        <v>90</v>
      </c>
      <c r="C3049">
        <v>12</v>
      </c>
    </row>
    <row r="3050" spans="1:3" x14ac:dyDescent="0.25">
      <c r="A3050" s="2" t="s">
        <v>27</v>
      </c>
      <c r="B3050" s="2" t="s">
        <v>8</v>
      </c>
      <c r="C3050">
        <v>68</v>
      </c>
    </row>
    <row r="3051" spans="1:3" x14ac:dyDescent="0.25">
      <c r="A3051" s="2" t="s">
        <v>27</v>
      </c>
      <c r="B3051" s="2" t="s">
        <v>9</v>
      </c>
      <c r="C3051">
        <v>7</v>
      </c>
    </row>
    <row r="3052" spans="1:3" x14ac:dyDescent="0.25">
      <c r="A3052" s="2" t="s">
        <v>27</v>
      </c>
      <c r="B3052" s="2" t="s">
        <v>10</v>
      </c>
      <c r="C3052">
        <v>59</v>
      </c>
    </row>
    <row r="3053" spans="1:3" x14ac:dyDescent="0.25">
      <c r="A3053" s="2" t="s">
        <v>27</v>
      </c>
      <c r="B3053" s="2" t="s">
        <v>11</v>
      </c>
      <c r="C3053">
        <v>10</v>
      </c>
    </row>
    <row r="3054" spans="1:3" x14ac:dyDescent="0.25">
      <c r="A3054" s="2" t="s">
        <v>27</v>
      </c>
      <c r="B3054" s="2" t="s">
        <v>12</v>
      </c>
      <c r="C3054">
        <v>5</v>
      </c>
    </row>
    <row r="3055" spans="1:3" x14ac:dyDescent="0.25">
      <c r="A3055" s="2" t="s">
        <v>27</v>
      </c>
      <c r="B3055" s="2" t="s">
        <v>90</v>
      </c>
      <c r="C3055">
        <v>11</v>
      </c>
    </row>
    <row r="3056" spans="1:3" x14ac:dyDescent="0.25">
      <c r="A3056" s="2" t="s">
        <v>27</v>
      </c>
      <c r="B3056" s="2" t="s">
        <v>8</v>
      </c>
      <c r="C3056">
        <v>108</v>
      </c>
    </row>
    <row r="3057" spans="1:3" x14ac:dyDescent="0.25">
      <c r="A3057" s="2" t="s">
        <v>27</v>
      </c>
      <c r="B3057" s="2" t="s">
        <v>9</v>
      </c>
      <c r="C3057">
        <v>1</v>
      </c>
    </row>
    <row r="3058" spans="1:3" x14ac:dyDescent="0.25">
      <c r="A3058" s="2" t="s">
        <v>27</v>
      </c>
      <c r="B3058" s="2" t="s">
        <v>10</v>
      </c>
      <c r="C3058">
        <v>28</v>
      </c>
    </row>
    <row r="3059" spans="1:3" x14ac:dyDescent="0.25">
      <c r="A3059" s="2" t="s">
        <v>27</v>
      </c>
      <c r="B3059" s="2" t="s">
        <v>11</v>
      </c>
      <c r="C3059">
        <v>13</v>
      </c>
    </row>
    <row r="3060" spans="1:3" x14ac:dyDescent="0.25">
      <c r="A3060" s="2" t="s">
        <v>27</v>
      </c>
      <c r="B3060" s="2" t="s">
        <v>12</v>
      </c>
      <c r="C3060">
        <v>1</v>
      </c>
    </row>
    <row r="3061" spans="1:3" x14ac:dyDescent="0.25">
      <c r="A3061" s="2" t="s">
        <v>27</v>
      </c>
      <c r="B3061" s="2" t="s">
        <v>90</v>
      </c>
      <c r="C3061">
        <v>4</v>
      </c>
    </row>
    <row r="3062" spans="1:3" x14ac:dyDescent="0.25">
      <c r="A3062" s="2" t="s">
        <v>40</v>
      </c>
      <c r="B3062" s="2" t="s">
        <v>8</v>
      </c>
      <c r="C3062">
        <v>108</v>
      </c>
    </row>
    <row r="3063" spans="1:3" x14ac:dyDescent="0.25">
      <c r="A3063" s="2" t="s">
        <v>40</v>
      </c>
      <c r="B3063" s="2" t="s">
        <v>9</v>
      </c>
      <c r="C3063">
        <v>1</v>
      </c>
    </row>
    <row r="3064" spans="1:3" x14ac:dyDescent="0.25">
      <c r="A3064" s="2" t="s">
        <v>40</v>
      </c>
      <c r="B3064" s="2" t="s">
        <v>10</v>
      </c>
      <c r="C3064">
        <v>28</v>
      </c>
    </row>
    <row r="3065" spans="1:3" x14ac:dyDescent="0.25">
      <c r="A3065" s="2" t="s">
        <v>40</v>
      </c>
      <c r="B3065" s="2" t="s">
        <v>11</v>
      </c>
      <c r="C3065">
        <v>13</v>
      </c>
    </row>
    <row r="3066" spans="1:3" x14ac:dyDescent="0.25">
      <c r="A3066" s="2" t="s">
        <v>40</v>
      </c>
      <c r="B3066" s="2" t="s">
        <v>12</v>
      </c>
      <c r="C3066">
        <v>1</v>
      </c>
    </row>
    <row r="3067" spans="1:3" x14ac:dyDescent="0.25">
      <c r="A3067" s="2" t="s">
        <v>40</v>
      </c>
      <c r="B3067" s="2" t="s">
        <v>90</v>
      </c>
      <c r="C3067">
        <v>4</v>
      </c>
    </row>
    <row r="3068" spans="1:3" x14ac:dyDescent="0.25">
      <c r="A3068" s="2" t="s">
        <v>27</v>
      </c>
      <c r="B3068" s="2" t="s">
        <v>8</v>
      </c>
      <c r="C3068">
        <v>16</v>
      </c>
    </row>
    <row r="3069" spans="1:3" x14ac:dyDescent="0.25">
      <c r="A3069" s="2" t="s">
        <v>27</v>
      </c>
      <c r="B3069" s="2" t="s">
        <v>9</v>
      </c>
      <c r="C3069">
        <v>1</v>
      </c>
    </row>
    <row r="3070" spans="1:3" x14ac:dyDescent="0.25">
      <c r="A3070" s="2" t="s">
        <v>27</v>
      </c>
      <c r="B3070" s="2" t="s">
        <v>10</v>
      </c>
      <c r="C3070">
        <v>2</v>
      </c>
    </row>
    <row r="3071" spans="1:3" x14ac:dyDescent="0.25">
      <c r="A3071" s="2" t="s">
        <v>27</v>
      </c>
      <c r="B3071" s="2" t="s">
        <v>11</v>
      </c>
      <c r="C3071">
        <v>0</v>
      </c>
    </row>
    <row r="3072" spans="1:3" x14ac:dyDescent="0.25">
      <c r="A3072" s="2" t="s">
        <v>27</v>
      </c>
      <c r="B3072" s="2" t="s">
        <v>12</v>
      </c>
      <c r="C3072">
        <v>0</v>
      </c>
    </row>
    <row r="3073" spans="1:3" x14ac:dyDescent="0.25">
      <c r="A3073" s="2" t="s">
        <v>27</v>
      </c>
      <c r="B3073" s="2" t="s">
        <v>90</v>
      </c>
      <c r="C3073">
        <v>1</v>
      </c>
    </row>
    <row r="3074" spans="1:3" x14ac:dyDescent="0.25">
      <c r="A3074" s="2" t="s">
        <v>27</v>
      </c>
      <c r="B3074" s="2" t="s">
        <v>8</v>
      </c>
      <c r="C3074">
        <v>641</v>
      </c>
    </row>
    <row r="3075" spans="1:3" x14ac:dyDescent="0.25">
      <c r="A3075" s="2" t="s">
        <v>27</v>
      </c>
      <c r="B3075" s="2" t="s">
        <v>9</v>
      </c>
      <c r="C3075">
        <v>7</v>
      </c>
    </row>
    <row r="3076" spans="1:3" x14ac:dyDescent="0.25">
      <c r="A3076" s="2" t="s">
        <v>27</v>
      </c>
      <c r="B3076" s="2" t="s">
        <v>10</v>
      </c>
      <c r="C3076">
        <v>56</v>
      </c>
    </row>
    <row r="3077" spans="1:3" x14ac:dyDescent="0.25">
      <c r="A3077" s="2" t="s">
        <v>27</v>
      </c>
      <c r="B3077" s="2" t="s">
        <v>11</v>
      </c>
      <c r="C3077">
        <v>0</v>
      </c>
    </row>
    <row r="3078" spans="1:3" x14ac:dyDescent="0.25">
      <c r="A3078" s="2" t="s">
        <v>27</v>
      </c>
      <c r="B3078" s="2" t="s">
        <v>12</v>
      </c>
      <c r="C3078">
        <v>0</v>
      </c>
    </row>
    <row r="3079" spans="1:3" x14ac:dyDescent="0.25">
      <c r="A3079" s="2" t="s">
        <v>27</v>
      </c>
      <c r="B3079" s="2" t="s">
        <v>90</v>
      </c>
      <c r="C3079">
        <v>28</v>
      </c>
    </row>
    <row r="3080" spans="1:3" x14ac:dyDescent="0.25">
      <c r="A3080" s="2" t="s">
        <v>40</v>
      </c>
      <c r="B3080" s="2" t="s">
        <v>8</v>
      </c>
      <c r="C3080">
        <v>8</v>
      </c>
    </row>
    <row r="3081" spans="1:3" x14ac:dyDescent="0.25">
      <c r="A3081" s="2" t="s">
        <v>40</v>
      </c>
      <c r="B3081" s="2" t="s">
        <v>9</v>
      </c>
      <c r="C3081">
        <v>0</v>
      </c>
    </row>
    <row r="3082" spans="1:3" x14ac:dyDescent="0.25">
      <c r="A3082" s="2" t="s">
        <v>40</v>
      </c>
      <c r="B3082" s="2" t="s">
        <v>10</v>
      </c>
      <c r="C3082">
        <v>5</v>
      </c>
    </row>
    <row r="3083" spans="1:3" x14ac:dyDescent="0.25">
      <c r="A3083" s="2" t="s">
        <v>40</v>
      </c>
      <c r="B3083" s="2" t="s">
        <v>11</v>
      </c>
      <c r="C3083">
        <v>7</v>
      </c>
    </row>
    <row r="3084" spans="1:3" x14ac:dyDescent="0.25">
      <c r="A3084" s="2" t="s">
        <v>40</v>
      </c>
      <c r="B3084" s="2" t="s">
        <v>12</v>
      </c>
      <c r="C3084">
        <v>0</v>
      </c>
    </row>
    <row r="3085" spans="1:3" x14ac:dyDescent="0.25">
      <c r="A3085" s="2" t="s">
        <v>40</v>
      </c>
      <c r="B3085" s="2" t="s">
        <v>90</v>
      </c>
      <c r="C3085">
        <v>2</v>
      </c>
    </row>
    <row r="3086" spans="1:3" x14ac:dyDescent="0.25">
      <c r="A3086" s="2" t="s">
        <v>29</v>
      </c>
      <c r="B3086" s="2" t="s">
        <v>8</v>
      </c>
      <c r="C3086">
        <v>25</v>
      </c>
    </row>
    <row r="3087" spans="1:3" x14ac:dyDescent="0.25">
      <c r="A3087" s="2" t="s">
        <v>29</v>
      </c>
      <c r="B3087" s="2" t="s">
        <v>9</v>
      </c>
      <c r="C3087">
        <v>0</v>
      </c>
    </row>
    <row r="3088" spans="1:3" x14ac:dyDescent="0.25">
      <c r="A3088" s="2" t="s">
        <v>29</v>
      </c>
      <c r="B3088" s="2" t="s">
        <v>10</v>
      </c>
      <c r="C3088">
        <v>8</v>
      </c>
    </row>
    <row r="3089" spans="1:3" x14ac:dyDescent="0.25">
      <c r="A3089" s="2" t="s">
        <v>29</v>
      </c>
      <c r="B3089" s="2" t="s">
        <v>11</v>
      </c>
      <c r="C3089">
        <v>0</v>
      </c>
    </row>
    <row r="3090" spans="1:3" x14ac:dyDescent="0.25">
      <c r="A3090" s="2" t="s">
        <v>29</v>
      </c>
      <c r="B3090" s="2" t="s">
        <v>12</v>
      </c>
      <c r="C3090">
        <v>1</v>
      </c>
    </row>
    <row r="3091" spans="1:3" x14ac:dyDescent="0.25">
      <c r="A3091" s="2" t="s">
        <v>29</v>
      </c>
      <c r="B3091" s="2" t="s">
        <v>90</v>
      </c>
      <c r="C3091">
        <v>4</v>
      </c>
    </row>
    <row r="3092" spans="1:3" x14ac:dyDescent="0.25">
      <c r="A3092" s="2" t="s">
        <v>40</v>
      </c>
      <c r="B3092" s="2" t="s">
        <v>8</v>
      </c>
      <c r="C3092">
        <v>102</v>
      </c>
    </row>
    <row r="3093" spans="1:3" x14ac:dyDescent="0.25">
      <c r="A3093" s="2" t="s">
        <v>40</v>
      </c>
      <c r="B3093" s="2" t="s">
        <v>9</v>
      </c>
      <c r="C3093">
        <v>9</v>
      </c>
    </row>
    <row r="3094" spans="1:3" x14ac:dyDescent="0.25">
      <c r="A3094" s="2" t="s">
        <v>40</v>
      </c>
      <c r="B3094" s="2" t="s">
        <v>10</v>
      </c>
      <c r="C3094">
        <v>49</v>
      </c>
    </row>
    <row r="3095" spans="1:3" x14ac:dyDescent="0.25">
      <c r="A3095" s="2" t="s">
        <v>40</v>
      </c>
      <c r="B3095" s="2" t="s">
        <v>11</v>
      </c>
      <c r="C3095">
        <v>24</v>
      </c>
    </row>
    <row r="3096" spans="1:3" x14ac:dyDescent="0.25">
      <c r="A3096" s="2" t="s">
        <v>40</v>
      </c>
      <c r="B3096" s="2" t="s">
        <v>12</v>
      </c>
      <c r="C3096">
        <v>3</v>
      </c>
    </row>
    <row r="3097" spans="1:3" x14ac:dyDescent="0.25">
      <c r="A3097" s="2" t="s">
        <v>40</v>
      </c>
      <c r="B3097" s="2" t="s">
        <v>90</v>
      </c>
      <c r="C3097">
        <v>12</v>
      </c>
    </row>
    <row r="3098" spans="1:3" x14ac:dyDescent="0.25">
      <c r="A3098" s="2" t="s">
        <v>29</v>
      </c>
      <c r="B3098" s="2" t="s">
        <v>8</v>
      </c>
      <c r="C3098">
        <v>3</v>
      </c>
    </row>
    <row r="3099" spans="1:3" x14ac:dyDescent="0.25">
      <c r="A3099" s="2" t="s">
        <v>29</v>
      </c>
      <c r="B3099" s="2" t="s">
        <v>9</v>
      </c>
      <c r="C3099">
        <v>0</v>
      </c>
    </row>
    <row r="3100" spans="1:3" x14ac:dyDescent="0.25">
      <c r="A3100" s="2" t="s">
        <v>29</v>
      </c>
      <c r="B3100" s="2" t="s">
        <v>10</v>
      </c>
      <c r="C3100">
        <v>5</v>
      </c>
    </row>
    <row r="3101" spans="1:3" x14ac:dyDescent="0.25">
      <c r="A3101" s="2" t="s">
        <v>29</v>
      </c>
      <c r="B3101" s="2" t="s">
        <v>11</v>
      </c>
      <c r="C3101">
        <v>13</v>
      </c>
    </row>
    <row r="3102" spans="1:3" x14ac:dyDescent="0.25">
      <c r="A3102" s="2" t="s">
        <v>29</v>
      </c>
      <c r="B3102" s="2" t="s">
        <v>12</v>
      </c>
      <c r="C3102">
        <v>0</v>
      </c>
    </row>
    <row r="3103" spans="1:3" x14ac:dyDescent="0.25">
      <c r="A3103" s="2" t="s">
        <v>29</v>
      </c>
      <c r="B3103" s="2" t="s">
        <v>90</v>
      </c>
      <c r="C3103">
        <v>1</v>
      </c>
    </row>
    <row r="3104" spans="1:3" x14ac:dyDescent="0.25">
      <c r="A3104" s="2" t="s">
        <v>27</v>
      </c>
      <c r="B3104" s="2" t="s">
        <v>8</v>
      </c>
      <c r="C3104">
        <v>1000</v>
      </c>
    </row>
    <row r="3105" spans="1:3" x14ac:dyDescent="0.25">
      <c r="A3105" s="2" t="s">
        <v>27</v>
      </c>
      <c r="B3105" s="2" t="s">
        <v>9</v>
      </c>
      <c r="C3105">
        <v>19</v>
      </c>
    </row>
    <row r="3106" spans="1:3" x14ac:dyDescent="0.25">
      <c r="A3106" s="2" t="s">
        <v>27</v>
      </c>
      <c r="B3106" s="2" t="s">
        <v>10</v>
      </c>
      <c r="C3106">
        <v>711</v>
      </c>
    </row>
    <row r="3107" spans="1:3" x14ac:dyDescent="0.25">
      <c r="A3107" s="2" t="s">
        <v>27</v>
      </c>
      <c r="B3107" s="2" t="s">
        <v>11</v>
      </c>
      <c r="C3107">
        <v>125</v>
      </c>
    </row>
    <row r="3108" spans="1:3" x14ac:dyDescent="0.25">
      <c r="A3108" s="2" t="s">
        <v>27</v>
      </c>
      <c r="B3108" s="2" t="s">
        <v>12</v>
      </c>
      <c r="C3108">
        <v>115</v>
      </c>
    </row>
    <row r="3109" spans="1:3" x14ac:dyDescent="0.25">
      <c r="A3109" s="2" t="s">
        <v>27</v>
      </c>
      <c r="B3109" s="2" t="s">
        <v>90</v>
      </c>
      <c r="C3109">
        <v>38</v>
      </c>
    </row>
    <row r="3110" spans="1:3" x14ac:dyDescent="0.25">
      <c r="A3110" s="2" t="s">
        <v>27</v>
      </c>
      <c r="B3110" s="2" t="s">
        <v>8</v>
      </c>
      <c r="C3110">
        <v>1000</v>
      </c>
    </row>
    <row r="3111" spans="1:3" x14ac:dyDescent="0.25">
      <c r="A3111" s="2" t="s">
        <v>27</v>
      </c>
      <c r="B3111" s="2" t="s">
        <v>9</v>
      </c>
      <c r="C3111">
        <v>19</v>
      </c>
    </row>
    <row r="3112" spans="1:3" x14ac:dyDescent="0.25">
      <c r="A3112" s="2" t="s">
        <v>27</v>
      </c>
      <c r="B3112" s="2" t="s">
        <v>10</v>
      </c>
      <c r="C3112">
        <v>711</v>
      </c>
    </row>
    <row r="3113" spans="1:3" x14ac:dyDescent="0.25">
      <c r="A3113" s="2" t="s">
        <v>27</v>
      </c>
      <c r="B3113" s="2" t="s">
        <v>11</v>
      </c>
      <c r="C3113">
        <v>125</v>
      </c>
    </row>
    <row r="3114" spans="1:3" x14ac:dyDescent="0.25">
      <c r="A3114" s="2" t="s">
        <v>27</v>
      </c>
      <c r="B3114" s="2" t="s">
        <v>12</v>
      </c>
      <c r="C3114">
        <v>115</v>
      </c>
    </row>
    <row r="3115" spans="1:3" x14ac:dyDescent="0.25">
      <c r="A3115" s="2" t="s">
        <v>27</v>
      </c>
      <c r="B3115" s="2" t="s">
        <v>90</v>
      </c>
      <c r="C3115">
        <v>38</v>
      </c>
    </row>
    <row r="3116" spans="1:3" x14ac:dyDescent="0.25">
      <c r="A3116" s="2" t="s">
        <v>27</v>
      </c>
      <c r="B3116" s="2" t="s">
        <v>8</v>
      </c>
      <c r="C3116">
        <v>820</v>
      </c>
    </row>
    <row r="3117" spans="1:3" x14ac:dyDescent="0.25">
      <c r="A3117" s="2" t="s">
        <v>27</v>
      </c>
      <c r="B3117" s="2" t="s">
        <v>9</v>
      </c>
      <c r="C3117">
        <v>57</v>
      </c>
    </row>
    <row r="3118" spans="1:3" x14ac:dyDescent="0.25">
      <c r="A3118" s="2" t="s">
        <v>27</v>
      </c>
      <c r="B3118" s="2" t="s">
        <v>10</v>
      </c>
      <c r="C3118">
        <v>242</v>
      </c>
    </row>
    <row r="3119" spans="1:3" x14ac:dyDescent="0.25">
      <c r="A3119" s="2" t="s">
        <v>27</v>
      </c>
      <c r="B3119" s="2" t="s">
        <v>11</v>
      </c>
      <c r="C3119">
        <v>45</v>
      </c>
    </row>
    <row r="3120" spans="1:3" x14ac:dyDescent="0.25">
      <c r="A3120" s="2" t="s">
        <v>27</v>
      </c>
      <c r="B3120" s="2" t="s">
        <v>12</v>
      </c>
      <c r="C3120">
        <v>0</v>
      </c>
    </row>
    <row r="3121" spans="1:3" x14ac:dyDescent="0.25">
      <c r="A3121" s="2" t="s">
        <v>27</v>
      </c>
      <c r="B3121" s="2" t="s">
        <v>90</v>
      </c>
      <c r="C3121">
        <v>11</v>
      </c>
    </row>
    <row r="3122" spans="1:3" x14ac:dyDescent="0.25">
      <c r="A3122" s="2" t="s">
        <v>27</v>
      </c>
      <c r="B3122" s="2" t="s">
        <v>8</v>
      </c>
      <c r="C3122">
        <v>86</v>
      </c>
    </row>
    <row r="3123" spans="1:3" x14ac:dyDescent="0.25">
      <c r="A3123" s="2" t="s">
        <v>27</v>
      </c>
      <c r="B3123" s="2" t="s">
        <v>9</v>
      </c>
      <c r="C3123">
        <v>12</v>
      </c>
    </row>
    <row r="3124" spans="1:3" x14ac:dyDescent="0.25">
      <c r="A3124" s="2" t="s">
        <v>27</v>
      </c>
      <c r="B3124" s="2" t="s">
        <v>10</v>
      </c>
      <c r="C3124">
        <v>75</v>
      </c>
    </row>
    <row r="3125" spans="1:3" x14ac:dyDescent="0.25">
      <c r="A3125" s="2" t="s">
        <v>27</v>
      </c>
      <c r="B3125" s="2" t="s">
        <v>11</v>
      </c>
      <c r="C3125">
        <v>33</v>
      </c>
    </row>
    <row r="3126" spans="1:3" x14ac:dyDescent="0.25">
      <c r="A3126" s="2" t="s">
        <v>27</v>
      </c>
      <c r="B3126" s="2" t="s">
        <v>12</v>
      </c>
      <c r="C3126">
        <v>15</v>
      </c>
    </row>
    <row r="3127" spans="1:3" x14ac:dyDescent="0.25">
      <c r="A3127" s="2" t="s">
        <v>27</v>
      </c>
      <c r="B3127" s="2" t="s">
        <v>90</v>
      </c>
      <c r="C3127">
        <v>6</v>
      </c>
    </row>
    <row r="3128" spans="1:3" x14ac:dyDescent="0.25">
      <c r="A3128" s="2" t="s">
        <v>40</v>
      </c>
      <c r="B3128" s="2" t="s">
        <v>8</v>
      </c>
      <c r="C3128">
        <v>86</v>
      </c>
    </row>
    <row r="3129" spans="1:3" x14ac:dyDescent="0.25">
      <c r="A3129" s="2" t="s">
        <v>40</v>
      </c>
      <c r="B3129" s="2" t="s">
        <v>9</v>
      </c>
      <c r="C3129">
        <v>12</v>
      </c>
    </row>
    <row r="3130" spans="1:3" x14ac:dyDescent="0.25">
      <c r="A3130" s="2" t="s">
        <v>40</v>
      </c>
      <c r="B3130" s="2" t="s">
        <v>10</v>
      </c>
      <c r="C3130">
        <v>75</v>
      </c>
    </row>
    <row r="3131" spans="1:3" x14ac:dyDescent="0.25">
      <c r="A3131" s="2" t="s">
        <v>40</v>
      </c>
      <c r="B3131" s="2" t="s">
        <v>11</v>
      </c>
      <c r="C3131">
        <v>33</v>
      </c>
    </row>
    <row r="3132" spans="1:3" x14ac:dyDescent="0.25">
      <c r="A3132" s="2" t="s">
        <v>40</v>
      </c>
      <c r="B3132" s="2" t="s">
        <v>12</v>
      </c>
      <c r="C3132">
        <v>15</v>
      </c>
    </row>
    <row r="3133" spans="1:3" x14ac:dyDescent="0.25">
      <c r="A3133" s="2" t="s">
        <v>40</v>
      </c>
      <c r="B3133" s="2" t="s">
        <v>90</v>
      </c>
      <c r="C3133">
        <v>6</v>
      </c>
    </row>
    <row r="3134" spans="1:3" x14ac:dyDescent="0.25">
      <c r="A3134" s="2" t="s">
        <v>27</v>
      </c>
      <c r="B3134" s="2" t="s">
        <v>8</v>
      </c>
      <c r="C3134">
        <v>1074</v>
      </c>
    </row>
    <row r="3135" spans="1:3" x14ac:dyDescent="0.25">
      <c r="A3135" s="2" t="s">
        <v>27</v>
      </c>
      <c r="B3135" s="2" t="s">
        <v>9</v>
      </c>
      <c r="C3135">
        <v>0</v>
      </c>
    </row>
    <row r="3136" spans="1:3" x14ac:dyDescent="0.25">
      <c r="A3136" s="2" t="s">
        <v>27</v>
      </c>
      <c r="B3136" s="2" t="s">
        <v>10</v>
      </c>
      <c r="C3136">
        <v>69</v>
      </c>
    </row>
    <row r="3137" spans="1:3" x14ac:dyDescent="0.25">
      <c r="A3137" s="2" t="s">
        <v>27</v>
      </c>
      <c r="B3137" s="2" t="s">
        <v>11</v>
      </c>
      <c r="C3137">
        <v>0</v>
      </c>
    </row>
    <row r="3138" spans="1:3" x14ac:dyDescent="0.25">
      <c r="A3138" s="2" t="s">
        <v>27</v>
      </c>
      <c r="B3138" s="2" t="s">
        <v>12</v>
      </c>
      <c r="C3138">
        <v>0</v>
      </c>
    </row>
    <row r="3139" spans="1:3" x14ac:dyDescent="0.25">
      <c r="A3139" s="2" t="s">
        <v>27</v>
      </c>
      <c r="B3139" s="2" t="s">
        <v>90</v>
      </c>
      <c r="C3139">
        <v>46</v>
      </c>
    </row>
    <row r="3140" spans="1:3" x14ac:dyDescent="0.25">
      <c r="A3140" s="2" t="s">
        <v>27</v>
      </c>
      <c r="B3140" s="2" t="s">
        <v>8</v>
      </c>
      <c r="C3140">
        <v>13</v>
      </c>
    </row>
    <row r="3141" spans="1:3" x14ac:dyDescent="0.25">
      <c r="A3141" s="2" t="s">
        <v>27</v>
      </c>
      <c r="B3141" s="2" t="s">
        <v>9</v>
      </c>
      <c r="C3141">
        <v>6</v>
      </c>
    </row>
    <row r="3142" spans="1:3" x14ac:dyDescent="0.25">
      <c r="A3142" s="2" t="s">
        <v>27</v>
      </c>
      <c r="B3142" s="2" t="s">
        <v>10</v>
      </c>
      <c r="C3142">
        <v>7</v>
      </c>
    </row>
    <row r="3143" spans="1:3" x14ac:dyDescent="0.25">
      <c r="A3143" s="2" t="s">
        <v>27</v>
      </c>
      <c r="B3143" s="2" t="s">
        <v>11</v>
      </c>
      <c r="C3143">
        <v>0</v>
      </c>
    </row>
    <row r="3144" spans="1:3" x14ac:dyDescent="0.25">
      <c r="A3144" s="2" t="s">
        <v>27</v>
      </c>
      <c r="B3144" s="2" t="s">
        <v>12</v>
      </c>
      <c r="C3144">
        <v>3</v>
      </c>
    </row>
    <row r="3145" spans="1:3" x14ac:dyDescent="0.25">
      <c r="A3145" s="2" t="s">
        <v>27</v>
      </c>
      <c r="B3145" s="2" t="s">
        <v>90</v>
      </c>
      <c r="C3145">
        <v>3</v>
      </c>
    </row>
    <row r="3146" spans="1:3" x14ac:dyDescent="0.25">
      <c r="A3146" s="2" t="s">
        <v>40</v>
      </c>
      <c r="B3146" s="2" t="s">
        <v>8</v>
      </c>
      <c r="C3146">
        <v>217</v>
      </c>
    </row>
    <row r="3147" spans="1:3" x14ac:dyDescent="0.25">
      <c r="A3147" s="2" t="s">
        <v>40</v>
      </c>
      <c r="B3147" s="2" t="s">
        <v>9</v>
      </c>
      <c r="C3147">
        <v>77</v>
      </c>
    </row>
    <row r="3148" spans="1:3" x14ac:dyDescent="0.25">
      <c r="A3148" s="2" t="s">
        <v>40</v>
      </c>
      <c r="B3148" s="2" t="s">
        <v>10</v>
      </c>
      <c r="C3148">
        <v>373</v>
      </c>
    </row>
    <row r="3149" spans="1:3" x14ac:dyDescent="0.25">
      <c r="A3149" s="2" t="s">
        <v>40</v>
      </c>
      <c r="B3149" s="2" t="s">
        <v>11</v>
      </c>
      <c r="C3149">
        <v>111</v>
      </c>
    </row>
    <row r="3150" spans="1:3" x14ac:dyDescent="0.25">
      <c r="A3150" s="2" t="s">
        <v>40</v>
      </c>
      <c r="B3150" s="2" t="s">
        <v>12</v>
      </c>
      <c r="C3150">
        <v>23</v>
      </c>
    </row>
    <row r="3151" spans="1:3" x14ac:dyDescent="0.25">
      <c r="A3151" s="2" t="s">
        <v>40</v>
      </c>
      <c r="B3151" s="2" t="s">
        <v>90</v>
      </c>
      <c r="C3151">
        <v>93</v>
      </c>
    </row>
    <row r="3152" spans="1:3" x14ac:dyDescent="0.25">
      <c r="A3152" s="2" t="s">
        <v>29</v>
      </c>
      <c r="B3152" s="2" t="s">
        <v>8</v>
      </c>
      <c r="C3152">
        <v>352</v>
      </c>
    </row>
    <row r="3153" spans="1:3" x14ac:dyDescent="0.25">
      <c r="A3153" s="2" t="s">
        <v>29</v>
      </c>
      <c r="B3153" s="2" t="s">
        <v>9</v>
      </c>
      <c r="C3153">
        <v>0</v>
      </c>
    </row>
    <row r="3154" spans="1:3" x14ac:dyDescent="0.25">
      <c r="A3154" s="2" t="s">
        <v>29</v>
      </c>
      <c r="B3154" s="2" t="s">
        <v>10</v>
      </c>
      <c r="C3154">
        <v>27</v>
      </c>
    </row>
    <row r="3155" spans="1:3" x14ac:dyDescent="0.25">
      <c r="A3155" s="2" t="s">
        <v>29</v>
      </c>
      <c r="B3155" s="2" t="s">
        <v>11</v>
      </c>
      <c r="C3155">
        <v>10</v>
      </c>
    </row>
    <row r="3156" spans="1:3" x14ac:dyDescent="0.25">
      <c r="A3156" s="2" t="s">
        <v>29</v>
      </c>
      <c r="B3156" s="2" t="s">
        <v>12</v>
      </c>
      <c r="C3156">
        <v>0</v>
      </c>
    </row>
    <row r="3157" spans="1:3" x14ac:dyDescent="0.25">
      <c r="A3157" s="2" t="s">
        <v>29</v>
      </c>
      <c r="B3157" s="2" t="s">
        <v>90</v>
      </c>
      <c r="C3157">
        <v>15</v>
      </c>
    </row>
    <row r="3158" spans="1:3" x14ac:dyDescent="0.25">
      <c r="A3158" s="2" t="s">
        <v>27</v>
      </c>
      <c r="B3158" s="2" t="s">
        <v>8</v>
      </c>
      <c r="C3158">
        <v>352</v>
      </c>
    </row>
    <row r="3159" spans="1:3" x14ac:dyDescent="0.25">
      <c r="A3159" s="2" t="s">
        <v>27</v>
      </c>
      <c r="B3159" s="2" t="s">
        <v>9</v>
      </c>
      <c r="C3159">
        <v>0</v>
      </c>
    </row>
    <row r="3160" spans="1:3" x14ac:dyDescent="0.25">
      <c r="A3160" s="2" t="s">
        <v>27</v>
      </c>
      <c r="B3160" s="2" t="s">
        <v>10</v>
      </c>
      <c r="C3160">
        <v>27</v>
      </c>
    </row>
    <row r="3161" spans="1:3" x14ac:dyDescent="0.25">
      <c r="A3161" s="2" t="s">
        <v>27</v>
      </c>
      <c r="B3161" s="2" t="s">
        <v>11</v>
      </c>
      <c r="C3161">
        <v>10</v>
      </c>
    </row>
    <row r="3162" spans="1:3" x14ac:dyDescent="0.25">
      <c r="A3162" s="2" t="s">
        <v>27</v>
      </c>
      <c r="B3162" s="2" t="s">
        <v>12</v>
      </c>
      <c r="C3162">
        <v>0</v>
      </c>
    </row>
    <row r="3163" spans="1:3" x14ac:dyDescent="0.25">
      <c r="A3163" s="2" t="s">
        <v>27</v>
      </c>
      <c r="B3163" s="2" t="s">
        <v>90</v>
      </c>
      <c r="C3163">
        <v>15</v>
      </c>
    </row>
    <row r="3164" spans="1:3" x14ac:dyDescent="0.25">
      <c r="A3164" s="2" t="s">
        <v>40</v>
      </c>
      <c r="B3164" s="2" t="s">
        <v>8</v>
      </c>
      <c r="C3164">
        <v>9</v>
      </c>
    </row>
    <row r="3165" spans="1:3" x14ac:dyDescent="0.25">
      <c r="A3165" s="2" t="s">
        <v>40</v>
      </c>
      <c r="B3165" s="2" t="s">
        <v>9</v>
      </c>
      <c r="C3165">
        <v>14</v>
      </c>
    </row>
    <row r="3166" spans="1:3" x14ac:dyDescent="0.25">
      <c r="A3166" s="2" t="s">
        <v>40</v>
      </c>
      <c r="B3166" s="2" t="s">
        <v>10</v>
      </c>
      <c r="C3166">
        <v>18</v>
      </c>
    </row>
    <row r="3167" spans="1:3" x14ac:dyDescent="0.25">
      <c r="A3167" s="2" t="s">
        <v>40</v>
      </c>
      <c r="B3167" s="2" t="s">
        <v>11</v>
      </c>
      <c r="C3167">
        <v>8</v>
      </c>
    </row>
    <row r="3168" spans="1:3" x14ac:dyDescent="0.25">
      <c r="A3168" s="2" t="s">
        <v>40</v>
      </c>
      <c r="B3168" s="2" t="s">
        <v>12</v>
      </c>
      <c r="C3168">
        <v>1</v>
      </c>
    </row>
    <row r="3169" spans="1:3" x14ac:dyDescent="0.25">
      <c r="A3169" s="2" t="s">
        <v>40</v>
      </c>
      <c r="B3169" s="2" t="s">
        <v>90</v>
      </c>
      <c r="C3169">
        <v>12</v>
      </c>
    </row>
    <row r="3170" spans="1:3" x14ac:dyDescent="0.25">
      <c r="A3170" s="2" t="s">
        <v>31</v>
      </c>
      <c r="B3170" s="2" t="s">
        <v>8</v>
      </c>
      <c r="C3170">
        <v>240</v>
      </c>
    </row>
    <row r="3171" spans="1:3" x14ac:dyDescent="0.25">
      <c r="A3171" s="2" t="s">
        <v>31</v>
      </c>
      <c r="B3171" s="2" t="s">
        <v>9</v>
      </c>
      <c r="C3171">
        <v>90</v>
      </c>
    </row>
    <row r="3172" spans="1:3" x14ac:dyDescent="0.25">
      <c r="A3172" s="2" t="s">
        <v>31</v>
      </c>
      <c r="B3172" s="2" t="s">
        <v>10</v>
      </c>
      <c r="C3172">
        <v>216</v>
      </c>
    </row>
    <row r="3173" spans="1:3" x14ac:dyDescent="0.25">
      <c r="A3173" s="2" t="s">
        <v>31</v>
      </c>
      <c r="B3173" s="2" t="s">
        <v>11</v>
      </c>
      <c r="C3173">
        <v>63</v>
      </c>
    </row>
    <row r="3174" spans="1:3" x14ac:dyDescent="0.25">
      <c r="A3174" s="2" t="s">
        <v>31</v>
      </c>
      <c r="B3174" s="2" t="s">
        <v>12</v>
      </c>
      <c r="C3174">
        <v>6</v>
      </c>
    </row>
    <row r="3175" spans="1:3" x14ac:dyDescent="0.25">
      <c r="A3175" s="2" t="s">
        <v>31</v>
      </c>
      <c r="B3175" s="2" t="s">
        <v>90</v>
      </c>
      <c r="C3175">
        <v>24</v>
      </c>
    </row>
    <row r="3176" spans="1:3" x14ac:dyDescent="0.25">
      <c r="A3176" s="2" t="s">
        <v>29</v>
      </c>
      <c r="B3176" s="2" t="s">
        <v>8</v>
      </c>
      <c r="C3176">
        <v>2</v>
      </c>
    </row>
    <row r="3177" spans="1:3" x14ac:dyDescent="0.25">
      <c r="A3177" s="2" t="s">
        <v>29</v>
      </c>
      <c r="B3177" s="2" t="s">
        <v>9</v>
      </c>
      <c r="C3177">
        <v>8</v>
      </c>
    </row>
    <row r="3178" spans="1:3" x14ac:dyDescent="0.25">
      <c r="A3178" s="2" t="s">
        <v>29</v>
      </c>
      <c r="B3178" s="2" t="s">
        <v>10</v>
      </c>
      <c r="C3178">
        <v>10</v>
      </c>
    </row>
    <row r="3179" spans="1:3" x14ac:dyDescent="0.25">
      <c r="A3179" s="2" t="s">
        <v>29</v>
      </c>
      <c r="B3179" s="2" t="s">
        <v>11</v>
      </c>
      <c r="C3179">
        <v>12</v>
      </c>
    </row>
    <row r="3180" spans="1:3" x14ac:dyDescent="0.25">
      <c r="A3180" s="2" t="s">
        <v>29</v>
      </c>
      <c r="B3180" s="2" t="s">
        <v>12</v>
      </c>
      <c r="C3180">
        <v>14</v>
      </c>
    </row>
    <row r="3181" spans="1:3" x14ac:dyDescent="0.25">
      <c r="A3181" s="2" t="s">
        <v>29</v>
      </c>
      <c r="B3181" s="2" t="s">
        <v>90</v>
      </c>
      <c r="C3181">
        <v>23</v>
      </c>
    </row>
    <row r="3182" spans="1:3" x14ac:dyDescent="0.25">
      <c r="A3182" s="2" t="s">
        <v>36</v>
      </c>
      <c r="B3182" s="2" t="s">
        <v>8</v>
      </c>
      <c r="C3182">
        <v>3</v>
      </c>
    </row>
    <row r="3183" spans="1:3" x14ac:dyDescent="0.25">
      <c r="A3183" s="2" t="s">
        <v>36</v>
      </c>
      <c r="B3183" s="2" t="s">
        <v>9</v>
      </c>
      <c r="C3183">
        <v>18</v>
      </c>
    </row>
    <row r="3184" spans="1:3" x14ac:dyDescent="0.25">
      <c r="A3184" s="2" t="s">
        <v>36</v>
      </c>
      <c r="B3184" s="2" t="s">
        <v>10</v>
      </c>
      <c r="C3184">
        <v>26</v>
      </c>
    </row>
    <row r="3185" spans="1:3" x14ac:dyDescent="0.25">
      <c r="A3185" s="2" t="s">
        <v>36</v>
      </c>
      <c r="B3185" s="2" t="s">
        <v>11</v>
      </c>
      <c r="C3185">
        <v>11</v>
      </c>
    </row>
    <row r="3186" spans="1:3" x14ac:dyDescent="0.25">
      <c r="A3186" s="2" t="s">
        <v>36</v>
      </c>
      <c r="B3186" s="2" t="s">
        <v>12</v>
      </c>
      <c r="C3186">
        <v>8</v>
      </c>
    </row>
    <row r="3187" spans="1:3" x14ac:dyDescent="0.25">
      <c r="A3187" s="2" t="s">
        <v>36</v>
      </c>
      <c r="B3187" s="2" t="s">
        <v>90</v>
      </c>
      <c r="C3187">
        <v>12</v>
      </c>
    </row>
    <row r="3188" spans="1:3" x14ac:dyDescent="0.25">
      <c r="A3188" s="2" t="s">
        <v>27</v>
      </c>
      <c r="B3188" s="2" t="s">
        <v>8</v>
      </c>
      <c r="C3188">
        <v>3</v>
      </c>
    </row>
    <row r="3189" spans="1:3" x14ac:dyDescent="0.25">
      <c r="A3189" s="2" t="s">
        <v>27</v>
      </c>
      <c r="B3189" s="2" t="s">
        <v>9</v>
      </c>
      <c r="C3189">
        <v>9</v>
      </c>
    </row>
    <row r="3190" spans="1:3" x14ac:dyDescent="0.25">
      <c r="A3190" s="2" t="s">
        <v>27</v>
      </c>
      <c r="B3190" s="2" t="s">
        <v>10</v>
      </c>
      <c r="C3190">
        <v>15</v>
      </c>
    </row>
    <row r="3191" spans="1:3" x14ac:dyDescent="0.25">
      <c r="A3191" s="2" t="s">
        <v>27</v>
      </c>
      <c r="B3191" s="2" t="s">
        <v>11</v>
      </c>
      <c r="C3191">
        <v>13</v>
      </c>
    </row>
    <row r="3192" spans="1:3" x14ac:dyDescent="0.25">
      <c r="A3192" s="2" t="s">
        <v>27</v>
      </c>
      <c r="B3192" s="2" t="s">
        <v>12</v>
      </c>
      <c r="C3192">
        <v>2</v>
      </c>
    </row>
    <row r="3193" spans="1:3" x14ac:dyDescent="0.25">
      <c r="A3193" s="2" t="s">
        <v>27</v>
      </c>
      <c r="B3193" s="2" t="s">
        <v>90</v>
      </c>
      <c r="C3193">
        <v>39</v>
      </c>
    </row>
    <row r="3194" spans="1:3" x14ac:dyDescent="0.25">
      <c r="A3194" s="2" t="s">
        <v>27</v>
      </c>
      <c r="B3194" s="2" t="s">
        <v>8</v>
      </c>
      <c r="C3194">
        <v>412</v>
      </c>
    </row>
    <row r="3195" spans="1:3" x14ac:dyDescent="0.25">
      <c r="A3195" s="2" t="s">
        <v>27</v>
      </c>
      <c r="B3195" s="2" t="s">
        <v>9</v>
      </c>
      <c r="C3195">
        <v>5</v>
      </c>
    </row>
    <row r="3196" spans="1:3" x14ac:dyDescent="0.25">
      <c r="A3196" s="2" t="s">
        <v>27</v>
      </c>
      <c r="B3196" s="2" t="s">
        <v>10</v>
      </c>
      <c r="C3196">
        <v>119</v>
      </c>
    </row>
    <row r="3197" spans="1:3" x14ac:dyDescent="0.25">
      <c r="A3197" s="2" t="s">
        <v>27</v>
      </c>
      <c r="B3197" s="2" t="s">
        <v>11</v>
      </c>
      <c r="C3197">
        <v>38</v>
      </c>
    </row>
    <row r="3198" spans="1:3" x14ac:dyDescent="0.25">
      <c r="A3198" s="2" t="s">
        <v>27</v>
      </c>
      <c r="B3198" s="2" t="s">
        <v>12</v>
      </c>
      <c r="C3198">
        <v>29</v>
      </c>
    </row>
    <row r="3199" spans="1:3" x14ac:dyDescent="0.25">
      <c r="A3199" s="2" t="s">
        <v>27</v>
      </c>
      <c r="B3199" s="2" t="s">
        <v>90</v>
      </c>
      <c r="C3199">
        <v>77</v>
      </c>
    </row>
    <row r="3200" spans="1:3" x14ac:dyDescent="0.25">
      <c r="A3200" s="2" t="s">
        <v>27</v>
      </c>
      <c r="B3200" s="2" t="s">
        <v>8</v>
      </c>
      <c r="C3200">
        <v>124</v>
      </c>
    </row>
    <row r="3201" spans="1:3" x14ac:dyDescent="0.25">
      <c r="A3201" s="2" t="s">
        <v>27</v>
      </c>
      <c r="B3201" s="2" t="s">
        <v>9</v>
      </c>
      <c r="C3201">
        <v>83</v>
      </c>
    </row>
    <row r="3202" spans="1:3" x14ac:dyDescent="0.25">
      <c r="A3202" s="2" t="s">
        <v>27</v>
      </c>
      <c r="B3202" s="2" t="s">
        <v>10</v>
      </c>
      <c r="C3202">
        <v>267</v>
      </c>
    </row>
    <row r="3203" spans="1:3" x14ac:dyDescent="0.25">
      <c r="A3203" s="2" t="s">
        <v>27</v>
      </c>
      <c r="B3203" s="2" t="s">
        <v>11</v>
      </c>
      <c r="C3203">
        <v>85</v>
      </c>
    </row>
    <row r="3204" spans="1:3" x14ac:dyDescent="0.25">
      <c r="A3204" s="2" t="s">
        <v>27</v>
      </c>
      <c r="B3204" s="2" t="s">
        <v>12</v>
      </c>
      <c r="C3204">
        <v>59</v>
      </c>
    </row>
    <row r="3205" spans="1:3" x14ac:dyDescent="0.25">
      <c r="A3205" s="2" t="s">
        <v>27</v>
      </c>
      <c r="B3205" s="2" t="s">
        <v>90</v>
      </c>
      <c r="C3205">
        <v>35</v>
      </c>
    </row>
    <row r="3206" spans="1:3" x14ac:dyDescent="0.25">
      <c r="A3206" s="2" t="s">
        <v>33</v>
      </c>
      <c r="B3206" s="2" t="s">
        <v>8</v>
      </c>
      <c r="C3206">
        <v>124</v>
      </c>
    </row>
    <row r="3207" spans="1:3" x14ac:dyDescent="0.25">
      <c r="A3207" s="2" t="s">
        <v>33</v>
      </c>
      <c r="B3207" s="2" t="s">
        <v>9</v>
      </c>
      <c r="C3207">
        <v>83</v>
      </c>
    </row>
    <row r="3208" spans="1:3" x14ac:dyDescent="0.25">
      <c r="A3208" s="2" t="s">
        <v>33</v>
      </c>
      <c r="B3208" s="2" t="s">
        <v>10</v>
      </c>
      <c r="C3208">
        <v>267</v>
      </c>
    </row>
    <row r="3209" spans="1:3" x14ac:dyDescent="0.25">
      <c r="A3209" s="2" t="s">
        <v>33</v>
      </c>
      <c r="B3209" s="2" t="s">
        <v>11</v>
      </c>
      <c r="C3209">
        <v>85</v>
      </c>
    </row>
    <row r="3210" spans="1:3" x14ac:dyDescent="0.25">
      <c r="A3210" s="2" t="s">
        <v>33</v>
      </c>
      <c r="B3210" s="2" t="s">
        <v>12</v>
      </c>
      <c r="C3210">
        <v>59</v>
      </c>
    </row>
    <row r="3211" spans="1:3" x14ac:dyDescent="0.25">
      <c r="A3211" s="2" t="s">
        <v>33</v>
      </c>
      <c r="B3211" s="2" t="s">
        <v>90</v>
      </c>
      <c r="C3211">
        <v>35</v>
      </c>
    </row>
    <row r="3212" spans="1:3" x14ac:dyDescent="0.25">
      <c r="A3212" s="2" t="s">
        <v>27</v>
      </c>
      <c r="B3212" s="2" t="s">
        <v>8</v>
      </c>
      <c r="C3212">
        <v>736</v>
      </c>
    </row>
    <row r="3213" spans="1:3" x14ac:dyDescent="0.25">
      <c r="A3213" s="2" t="s">
        <v>27</v>
      </c>
      <c r="B3213" s="2" t="s">
        <v>9</v>
      </c>
      <c r="C3213">
        <v>114</v>
      </c>
    </row>
    <row r="3214" spans="1:3" x14ac:dyDescent="0.25">
      <c r="A3214" s="2" t="s">
        <v>27</v>
      </c>
      <c r="B3214" s="2" t="s">
        <v>10</v>
      </c>
      <c r="C3214">
        <v>279</v>
      </c>
    </row>
    <row r="3215" spans="1:3" x14ac:dyDescent="0.25">
      <c r="A3215" s="2" t="s">
        <v>27</v>
      </c>
      <c r="B3215" s="2" t="s">
        <v>11</v>
      </c>
      <c r="C3215">
        <v>82</v>
      </c>
    </row>
    <row r="3216" spans="1:3" x14ac:dyDescent="0.25">
      <c r="A3216" s="2" t="s">
        <v>27</v>
      </c>
      <c r="B3216" s="2" t="s">
        <v>12</v>
      </c>
      <c r="C3216">
        <v>76</v>
      </c>
    </row>
    <row r="3217" spans="1:3" x14ac:dyDescent="0.25">
      <c r="A3217" s="2" t="s">
        <v>27</v>
      </c>
      <c r="B3217" s="2" t="s">
        <v>90</v>
      </c>
      <c r="C3217">
        <v>190</v>
      </c>
    </row>
    <row r="3218" spans="1:3" x14ac:dyDescent="0.25">
      <c r="A3218" s="2" t="s">
        <v>31</v>
      </c>
      <c r="B3218" s="2" t="s">
        <v>8</v>
      </c>
      <c r="C3218">
        <v>1006</v>
      </c>
    </row>
    <row r="3219" spans="1:3" x14ac:dyDescent="0.25">
      <c r="A3219" s="2" t="s">
        <v>31</v>
      </c>
      <c r="B3219" s="2" t="s">
        <v>9</v>
      </c>
      <c r="C3219">
        <v>22</v>
      </c>
    </row>
    <row r="3220" spans="1:3" x14ac:dyDescent="0.25">
      <c r="A3220" s="2" t="s">
        <v>31</v>
      </c>
      <c r="B3220" s="2" t="s">
        <v>10</v>
      </c>
      <c r="C3220">
        <v>115</v>
      </c>
    </row>
    <row r="3221" spans="1:3" x14ac:dyDescent="0.25">
      <c r="A3221" s="2" t="s">
        <v>31</v>
      </c>
      <c r="B3221" s="2" t="s">
        <v>11</v>
      </c>
      <c r="C3221">
        <v>59</v>
      </c>
    </row>
    <row r="3222" spans="1:3" x14ac:dyDescent="0.25">
      <c r="A3222" s="2" t="s">
        <v>31</v>
      </c>
      <c r="B3222" s="2" t="s">
        <v>12</v>
      </c>
      <c r="C3222">
        <v>68</v>
      </c>
    </row>
    <row r="3223" spans="1:3" x14ac:dyDescent="0.25">
      <c r="A3223" s="2" t="s">
        <v>31</v>
      </c>
      <c r="B3223" s="2" t="s">
        <v>90</v>
      </c>
      <c r="C3223">
        <v>45</v>
      </c>
    </row>
    <row r="3224" spans="1:3" x14ac:dyDescent="0.25">
      <c r="A3224" s="2" t="s">
        <v>40</v>
      </c>
      <c r="B3224" s="2" t="s">
        <v>8</v>
      </c>
      <c r="C3224">
        <v>1006</v>
      </c>
    </row>
    <row r="3225" spans="1:3" x14ac:dyDescent="0.25">
      <c r="A3225" s="2" t="s">
        <v>40</v>
      </c>
      <c r="B3225" s="2" t="s">
        <v>9</v>
      </c>
      <c r="C3225">
        <v>22</v>
      </c>
    </row>
    <row r="3226" spans="1:3" x14ac:dyDescent="0.25">
      <c r="A3226" s="2" t="s">
        <v>40</v>
      </c>
      <c r="B3226" s="2" t="s">
        <v>10</v>
      </c>
      <c r="C3226">
        <v>115</v>
      </c>
    </row>
    <row r="3227" spans="1:3" x14ac:dyDescent="0.25">
      <c r="A3227" s="2" t="s">
        <v>40</v>
      </c>
      <c r="B3227" s="2" t="s">
        <v>11</v>
      </c>
      <c r="C3227">
        <v>59</v>
      </c>
    </row>
    <row r="3228" spans="1:3" x14ac:dyDescent="0.25">
      <c r="A3228" s="2" t="s">
        <v>40</v>
      </c>
      <c r="B3228" s="2" t="s">
        <v>12</v>
      </c>
      <c r="C3228">
        <v>68</v>
      </c>
    </row>
    <row r="3229" spans="1:3" x14ac:dyDescent="0.25">
      <c r="A3229" s="2" t="s">
        <v>40</v>
      </c>
      <c r="B3229" s="2" t="s">
        <v>90</v>
      </c>
      <c r="C3229">
        <v>45</v>
      </c>
    </row>
    <row r="3230" spans="1:3" x14ac:dyDescent="0.25">
      <c r="A3230" s="2" t="s">
        <v>27</v>
      </c>
      <c r="B3230" s="2" t="s">
        <v>8</v>
      </c>
      <c r="C3230">
        <v>8</v>
      </c>
    </row>
    <row r="3231" spans="1:3" x14ac:dyDescent="0.25">
      <c r="A3231" s="2" t="s">
        <v>27</v>
      </c>
      <c r="B3231" s="2" t="s">
        <v>9</v>
      </c>
      <c r="C3231">
        <v>4</v>
      </c>
    </row>
    <row r="3232" spans="1:3" x14ac:dyDescent="0.25">
      <c r="A3232" s="2" t="s">
        <v>27</v>
      </c>
      <c r="B3232" s="2" t="s">
        <v>10</v>
      </c>
      <c r="C3232">
        <v>5</v>
      </c>
    </row>
    <row r="3233" spans="1:3" x14ac:dyDescent="0.25">
      <c r="A3233" s="2" t="s">
        <v>27</v>
      </c>
      <c r="B3233" s="2" t="s">
        <v>11</v>
      </c>
      <c r="C3233">
        <v>15</v>
      </c>
    </row>
    <row r="3234" spans="1:3" x14ac:dyDescent="0.25">
      <c r="A3234" s="2" t="s">
        <v>27</v>
      </c>
      <c r="B3234" s="2" t="s">
        <v>12</v>
      </c>
      <c r="C3234">
        <v>2</v>
      </c>
    </row>
    <row r="3235" spans="1:3" x14ac:dyDescent="0.25">
      <c r="A3235" s="2" t="s">
        <v>27</v>
      </c>
      <c r="B3235" s="2" t="s">
        <v>90</v>
      </c>
      <c r="C3235">
        <v>11</v>
      </c>
    </row>
    <row r="3236" spans="1:3" x14ac:dyDescent="0.25">
      <c r="A3236" s="2" t="s">
        <v>27</v>
      </c>
      <c r="B3236" s="2" t="s">
        <v>8</v>
      </c>
      <c r="C3236">
        <v>217</v>
      </c>
    </row>
    <row r="3237" spans="1:3" x14ac:dyDescent="0.25">
      <c r="A3237" s="2" t="s">
        <v>27</v>
      </c>
      <c r="B3237" s="2" t="s">
        <v>9</v>
      </c>
      <c r="C3237">
        <v>38</v>
      </c>
    </row>
    <row r="3238" spans="1:3" x14ac:dyDescent="0.25">
      <c r="A3238" s="2" t="s">
        <v>27</v>
      </c>
      <c r="B3238" s="2" t="s">
        <v>10</v>
      </c>
      <c r="C3238">
        <v>350</v>
      </c>
    </row>
    <row r="3239" spans="1:3" x14ac:dyDescent="0.25">
      <c r="A3239" s="2" t="s">
        <v>27</v>
      </c>
      <c r="B3239" s="2" t="s">
        <v>11</v>
      </c>
      <c r="C3239">
        <v>111</v>
      </c>
    </row>
    <row r="3240" spans="1:3" x14ac:dyDescent="0.25">
      <c r="A3240" s="2" t="s">
        <v>27</v>
      </c>
      <c r="B3240" s="2" t="s">
        <v>12</v>
      </c>
      <c r="C3240">
        <v>85</v>
      </c>
    </row>
    <row r="3241" spans="1:3" x14ac:dyDescent="0.25">
      <c r="A3241" s="2" t="s">
        <v>27</v>
      </c>
      <c r="B3241" s="2" t="s">
        <v>90</v>
      </c>
      <c r="C3241">
        <v>15</v>
      </c>
    </row>
    <row r="3242" spans="1:3" x14ac:dyDescent="0.25">
      <c r="A3242" s="2" t="s">
        <v>37</v>
      </c>
      <c r="B3242" s="2" t="s">
        <v>8</v>
      </c>
      <c r="C3242">
        <v>23</v>
      </c>
    </row>
    <row r="3243" spans="1:3" x14ac:dyDescent="0.25">
      <c r="A3243" s="2" t="s">
        <v>37</v>
      </c>
      <c r="B3243" s="2" t="s">
        <v>9</v>
      </c>
      <c r="C3243">
        <v>2</v>
      </c>
    </row>
    <row r="3244" spans="1:3" x14ac:dyDescent="0.25">
      <c r="A3244" s="2" t="s">
        <v>37</v>
      </c>
      <c r="B3244" s="2" t="s">
        <v>10</v>
      </c>
      <c r="C3244">
        <v>17</v>
      </c>
    </row>
    <row r="3245" spans="1:3" x14ac:dyDescent="0.25">
      <c r="A3245" s="2" t="s">
        <v>37</v>
      </c>
      <c r="B3245" s="2" t="s">
        <v>11</v>
      </c>
      <c r="C3245">
        <v>2</v>
      </c>
    </row>
    <row r="3246" spans="1:3" x14ac:dyDescent="0.25">
      <c r="A3246" s="2" t="s">
        <v>37</v>
      </c>
      <c r="B3246" s="2" t="s">
        <v>12</v>
      </c>
      <c r="C3246">
        <v>1</v>
      </c>
    </row>
    <row r="3247" spans="1:3" x14ac:dyDescent="0.25">
      <c r="A3247" s="2" t="s">
        <v>37</v>
      </c>
      <c r="B3247" s="2" t="s">
        <v>90</v>
      </c>
      <c r="C3247">
        <v>0</v>
      </c>
    </row>
    <row r="3248" spans="1:3" x14ac:dyDescent="0.25">
      <c r="A3248" s="2" t="s">
        <v>27</v>
      </c>
      <c r="B3248" s="2" t="s">
        <v>8</v>
      </c>
      <c r="C3248">
        <v>11</v>
      </c>
    </row>
    <row r="3249" spans="1:3" x14ac:dyDescent="0.25">
      <c r="A3249" s="2" t="s">
        <v>27</v>
      </c>
      <c r="B3249" s="2" t="s">
        <v>9</v>
      </c>
      <c r="C3249">
        <v>0</v>
      </c>
    </row>
    <row r="3250" spans="1:3" x14ac:dyDescent="0.25">
      <c r="A3250" s="2" t="s">
        <v>27</v>
      </c>
      <c r="B3250" s="2" t="s">
        <v>10</v>
      </c>
      <c r="C3250">
        <v>5</v>
      </c>
    </row>
    <row r="3251" spans="1:3" x14ac:dyDescent="0.25">
      <c r="A3251" s="2" t="s">
        <v>27</v>
      </c>
      <c r="B3251" s="2" t="s">
        <v>11</v>
      </c>
      <c r="C3251">
        <v>2</v>
      </c>
    </row>
    <row r="3252" spans="1:3" x14ac:dyDescent="0.25">
      <c r="A3252" s="2" t="s">
        <v>27</v>
      </c>
      <c r="B3252" s="2" t="s">
        <v>12</v>
      </c>
      <c r="C3252">
        <v>1</v>
      </c>
    </row>
    <row r="3253" spans="1:3" x14ac:dyDescent="0.25">
      <c r="A3253" s="2" t="s">
        <v>27</v>
      </c>
      <c r="B3253" s="2" t="s">
        <v>90</v>
      </c>
      <c r="C3253">
        <v>1</v>
      </c>
    </row>
    <row r="3254" spans="1:3" x14ac:dyDescent="0.25">
      <c r="A3254" s="2" t="s">
        <v>27</v>
      </c>
      <c r="B3254" s="2" t="s">
        <v>8</v>
      </c>
      <c r="C3254">
        <v>22</v>
      </c>
    </row>
    <row r="3255" spans="1:3" x14ac:dyDescent="0.25">
      <c r="A3255" s="2" t="s">
        <v>27</v>
      </c>
      <c r="B3255" s="2" t="s">
        <v>9</v>
      </c>
      <c r="C3255">
        <v>1</v>
      </c>
    </row>
    <row r="3256" spans="1:3" x14ac:dyDescent="0.25">
      <c r="A3256" s="2" t="s">
        <v>27</v>
      </c>
      <c r="B3256" s="2" t="s">
        <v>10</v>
      </c>
      <c r="C3256">
        <v>9</v>
      </c>
    </row>
    <row r="3257" spans="1:3" x14ac:dyDescent="0.25">
      <c r="A3257" s="2" t="s">
        <v>27</v>
      </c>
      <c r="B3257" s="2" t="s">
        <v>11</v>
      </c>
      <c r="C3257">
        <v>0</v>
      </c>
    </row>
    <row r="3258" spans="1:3" x14ac:dyDescent="0.25">
      <c r="A3258" s="2" t="s">
        <v>27</v>
      </c>
      <c r="B3258" s="2" t="s">
        <v>12</v>
      </c>
      <c r="C3258">
        <v>0</v>
      </c>
    </row>
    <row r="3259" spans="1:3" x14ac:dyDescent="0.25">
      <c r="A3259" s="2" t="s">
        <v>27</v>
      </c>
      <c r="B3259" s="2" t="s">
        <v>90</v>
      </c>
      <c r="C3259">
        <v>14</v>
      </c>
    </row>
    <row r="3260" spans="1:3" x14ac:dyDescent="0.25">
      <c r="A3260" s="2" t="s">
        <v>37</v>
      </c>
      <c r="B3260" s="2" t="s">
        <v>8</v>
      </c>
      <c r="C3260">
        <v>580</v>
      </c>
    </row>
    <row r="3261" spans="1:3" x14ac:dyDescent="0.25">
      <c r="A3261" s="2" t="s">
        <v>37</v>
      </c>
      <c r="B3261" s="2" t="s">
        <v>9</v>
      </c>
      <c r="C3261">
        <v>6</v>
      </c>
    </row>
    <row r="3262" spans="1:3" x14ac:dyDescent="0.25">
      <c r="A3262" s="2" t="s">
        <v>37</v>
      </c>
      <c r="B3262" s="2" t="s">
        <v>10</v>
      </c>
      <c r="C3262">
        <v>58</v>
      </c>
    </row>
    <row r="3263" spans="1:3" x14ac:dyDescent="0.25">
      <c r="A3263" s="2" t="s">
        <v>37</v>
      </c>
      <c r="B3263" s="2" t="s">
        <v>11</v>
      </c>
      <c r="C3263">
        <v>8</v>
      </c>
    </row>
    <row r="3264" spans="1:3" x14ac:dyDescent="0.25">
      <c r="A3264" s="2" t="s">
        <v>37</v>
      </c>
      <c r="B3264" s="2" t="s">
        <v>12</v>
      </c>
      <c r="C3264">
        <v>0</v>
      </c>
    </row>
    <row r="3265" spans="1:3" x14ac:dyDescent="0.25">
      <c r="A3265" s="2" t="s">
        <v>37</v>
      </c>
      <c r="B3265" s="2" t="s">
        <v>90</v>
      </c>
      <c r="C3265">
        <v>27</v>
      </c>
    </row>
    <row r="3266" spans="1:3" x14ac:dyDescent="0.25">
      <c r="A3266" s="2" t="s">
        <v>37</v>
      </c>
      <c r="B3266" s="2" t="s">
        <v>8</v>
      </c>
      <c r="C3266">
        <v>10</v>
      </c>
    </row>
    <row r="3267" spans="1:3" x14ac:dyDescent="0.25">
      <c r="A3267" s="2" t="s">
        <v>37</v>
      </c>
      <c r="B3267" s="2" t="s">
        <v>9</v>
      </c>
      <c r="C3267">
        <v>0</v>
      </c>
    </row>
    <row r="3268" spans="1:3" x14ac:dyDescent="0.25">
      <c r="A3268" s="2" t="s">
        <v>37</v>
      </c>
      <c r="B3268" s="2" t="s">
        <v>10</v>
      </c>
      <c r="C3268">
        <v>10</v>
      </c>
    </row>
    <row r="3269" spans="1:3" x14ac:dyDescent="0.25">
      <c r="A3269" s="2" t="s">
        <v>37</v>
      </c>
      <c r="B3269" s="2" t="s">
        <v>11</v>
      </c>
      <c r="C3269">
        <v>3</v>
      </c>
    </row>
    <row r="3270" spans="1:3" x14ac:dyDescent="0.25">
      <c r="A3270" s="2" t="s">
        <v>37</v>
      </c>
      <c r="B3270" s="2" t="s">
        <v>12</v>
      </c>
      <c r="C3270">
        <v>1</v>
      </c>
    </row>
    <row r="3271" spans="1:3" x14ac:dyDescent="0.25">
      <c r="A3271" s="2" t="s">
        <v>37</v>
      </c>
      <c r="B3271" s="2" t="s">
        <v>90</v>
      </c>
      <c r="C3271">
        <v>7</v>
      </c>
    </row>
    <row r="3272" spans="1:3" x14ac:dyDescent="0.25">
      <c r="A3272" s="2" t="s">
        <v>40</v>
      </c>
      <c r="B3272" s="2" t="s">
        <v>8</v>
      </c>
      <c r="C3272">
        <v>10</v>
      </c>
    </row>
    <row r="3273" spans="1:3" x14ac:dyDescent="0.25">
      <c r="A3273" s="2" t="s">
        <v>40</v>
      </c>
      <c r="B3273" s="2" t="s">
        <v>9</v>
      </c>
      <c r="C3273">
        <v>0</v>
      </c>
    </row>
    <row r="3274" spans="1:3" x14ac:dyDescent="0.25">
      <c r="A3274" s="2" t="s">
        <v>40</v>
      </c>
      <c r="B3274" s="2" t="s">
        <v>10</v>
      </c>
      <c r="C3274">
        <v>10</v>
      </c>
    </row>
    <row r="3275" spans="1:3" x14ac:dyDescent="0.25">
      <c r="A3275" s="2" t="s">
        <v>40</v>
      </c>
      <c r="B3275" s="2" t="s">
        <v>11</v>
      </c>
      <c r="C3275">
        <v>3</v>
      </c>
    </row>
    <row r="3276" spans="1:3" x14ac:dyDescent="0.25">
      <c r="A3276" s="2" t="s">
        <v>40</v>
      </c>
      <c r="B3276" s="2" t="s">
        <v>12</v>
      </c>
      <c r="C3276">
        <v>1</v>
      </c>
    </row>
    <row r="3277" spans="1:3" x14ac:dyDescent="0.25">
      <c r="A3277" s="2" t="s">
        <v>40</v>
      </c>
      <c r="B3277" s="2" t="s">
        <v>90</v>
      </c>
      <c r="C3277">
        <v>7</v>
      </c>
    </row>
    <row r="3278" spans="1:3" x14ac:dyDescent="0.25">
      <c r="A3278" s="2" t="s">
        <v>33</v>
      </c>
      <c r="B3278" s="2" t="s">
        <v>8</v>
      </c>
      <c r="C3278">
        <v>112</v>
      </c>
    </row>
    <row r="3279" spans="1:3" x14ac:dyDescent="0.25">
      <c r="A3279" s="2" t="s">
        <v>33</v>
      </c>
      <c r="B3279" s="2" t="s">
        <v>9</v>
      </c>
      <c r="C3279">
        <v>19</v>
      </c>
    </row>
    <row r="3280" spans="1:3" x14ac:dyDescent="0.25">
      <c r="A3280" s="2" t="s">
        <v>33</v>
      </c>
      <c r="B3280" s="2" t="s">
        <v>10</v>
      </c>
      <c r="C3280">
        <v>21</v>
      </c>
    </row>
    <row r="3281" spans="1:3" x14ac:dyDescent="0.25">
      <c r="A3281" s="2" t="s">
        <v>33</v>
      </c>
      <c r="B3281" s="2" t="s">
        <v>11</v>
      </c>
      <c r="C3281">
        <v>16</v>
      </c>
    </row>
    <row r="3282" spans="1:3" x14ac:dyDescent="0.25">
      <c r="A3282" s="2" t="s">
        <v>33</v>
      </c>
      <c r="B3282" s="2" t="s">
        <v>12</v>
      </c>
      <c r="C3282">
        <v>14</v>
      </c>
    </row>
    <row r="3283" spans="1:3" x14ac:dyDescent="0.25">
      <c r="A3283" s="2" t="s">
        <v>33</v>
      </c>
      <c r="B3283" s="2" t="s">
        <v>90</v>
      </c>
      <c r="C3283">
        <v>5</v>
      </c>
    </row>
    <row r="3284" spans="1:3" x14ac:dyDescent="0.25">
      <c r="A3284" s="2" t="s">
        <v>31</v>
      </c>
      <c r="B3284" s="2" t="s">
        <v>8</v>
      </c>
      <c r="C3284">
        <v>112</v>
      </c>
    </row>
    <row r="3285" spans="1:3" x14ac:dyDescent="0.25">
      <c r="A3285" s="2" t="s">
        <v>31</v>
      </c>
      <c r="B3285" s="2" t="s">
        <v>9</v>
      </c>
      <c r="C3285">
        <v>19</v>
      </c>
    </row>
    <row r="3286" spans="1:3" x14ac:dyDescent="0.25">
      <c r="A3286" s="2" t="s">
        <v>31</v>
      </c>
      <c r="B3286" s="2" t="s">
        <v>10</v>
      </c>
      <c r="C3286">
        <v>21</v>
      </c>
    </row>
    <row r="3287" spans="1:3" x14ac:dyDescent="0.25">
      <c r="A3287" s="2" t="s">
        <v>31</v>
      </c>
      <c r="B3287" s="2" t="s">
        <v>11</v>
      </c>
      <c r="C3287">
        <v>16</v>
      </c>
    </row>
    <row r="3288" spans="1:3" x14ac:dyDescent="0.25">
      <c r="A3288" s="2" t="s">
        <v>31</v>
      </c>
      <c r="B3288" s="2" t="s">
        <v>12</v>
      </c>
      <c r="C3288">
        <v>14</v>
      </c>
    </row>
    <row r="3289" spans="1:3" x14ac:dyDescent="0.25">
      <c r="A3289" s="2" t="s">
        <v>31</v>
      </c>
      <c r="B3289" s="2" t="s">
        <v>90</v>
      </c>
      <c r="C3289">
        <v>5</v>
      </c>
    </row>
    <row r="3290" spans="1:3" x14ac:dyDescent="0.25">
      <c r="A3290" s="2" t="s">
        <v>40</v>
      </c>
      <c r="B3290" s="2" t="s">
        <v>8</v>
      </c>
      <c r="C3290">
        <v>11</v>
      </c>
    </row>
    <row r="3291" spans="1:3" x14ac:dyDescent="0.25">
      <c r="A3291" s="2" t="s">
        <v>40</v>
      </c>
      <c r="B3291" s="2" t="s">
        <v>9</v>
      </c>
      <c r="C3291">
        <v>0</v>
      </c>
    </row>
    <row r="3292" spans="1:3" x14ac:dyDescent="0.25">
      <c r="A3292" s="2" t="s">
        <v>40</v>
      </c>
      <c r="B3292" s="2" t="s">
        <v>10</v>
      </c>
      <c r="C3292">
        <v>4</v>
      </c>
    </row>
    <row r="3293" spans="1:3" x14ac:dyDescent="0.25">
      <c r="A3293" s="2" t="s">
        <v>40</v>
      </c>
      <c r="B3293" s="2" t="s">
        <v>11</v>
      </c>
      <c r="C3293">
        <v>0</v>
      </c>
    </row>
    <row r="3294" spans="1:3" x14ac:dyDescent="0.25">
      <c r="A3294" s="2" t="s">
        <v>40</v>
      </c>
      <c r="B3294" s="2" t="s">
        <v>12</v>
      </c>
      <c r="C3294">
        <v>0</v>
      </c>
    </row>
    <row r="3295" spans="1:3" x14ac:dyDescent="0.25">
      <c r="A3295" s="2" t="s">
        <v>40</v>
      </c>
      <c r="B3295" s="2" t="s">
        <v>90</v>
      </c>
      <c r="C3295">
        <v>2</v>
      </c>
    </row>
    <row r="3296" spans="1:3" x14ac:dyDescent="0.25">
      <c r="A3296" s="2" t="s">
        <v>27</v>
      </c>
      <c r="B3296" s="2" t="s">
        <v>8</v>
      </c>
      <c r="C3296">
        <v>2</v>
      </c>
    </row>
    <row r="3297" spans="1:3" x14ac:dyDescent="0.25">
      <c r="A3297" s="2" t="s">
        <v>27</v>
      </c>
      <c r="B3297" s="2" t="s">
        <v>9</v>
      </c>
      <c r="C3297">
        <v>5</v>
      </c>
    </row>
    <row r="3298" spans="1:3" x14ac:dyDescent="0.25">
      <c r="A3298" s="2" t="s">
        <v>27</v>
      </c>
      <c r="B3298" s="2" t="s">
        <v>10</v>
      </c>
      <c r="C3298">
        <v>9</v>
      </c>
    </row>
    <row r="3299" spans="1:3" x14ac:dyDescent="0.25">
      <c r="A3299" s="2" t="s">
        <v>27</v>
      </c>
      <c r="B3299" s="2" t="s">
        <v>11</v>
      </c>
      <c r="C3299">
        <v>28</v>
      </c>
    </row>
    <row r="3300" spans="1:3" x14ac:dyDescent="0.25">
      <c r="A3300" s="2" t="s">
        <v>27</v>
      </c>
      <c r="B3300" s="2" t="s">
        <v>12</v>
      </c>
      <c r="C3300">
        <v>6</v>
      </c>
    </row>
    <row r="3301" spans="1:3" x14ac:dyDescent="0.25">
      <c r="A3301" s="2" t="s">
        <v>27</v>
      </c>
      <c r="B3301" s="2" t="s">
        <v>90</v>
      </c>
      <c r="C3301">
        <v>28</v>
      </c>
    </row>
    <row r="3302" spans="1:3" x14ac:dyDescent="0.25">
      <c r="A3302" s="2" t="s">
        <v>33</v>
      </c>
      <c r="B3302" s="2" t="s">
        <v>8</v>
      </c>
      <c r="C3302">
        <v>8</v>
      </c>
    </row>
    <row r="3303" spans="1:3" x14ac:dyDescent="0.25">
      <c r="A3303" s="2" t="s">
        <v>33</v>
      </c>
      <c r="B3303" s="2" t="s">
        <v>9</v>
      </c>
      <c r="C3303">
        <v>0</v>
      </c>
    </row>
    <row r="3304" spans="1:3" x14ac:dyDescent="0.25">
      <c r="A3304" s="2" t="s">
        <v>33</v>
      </c>
      <c r="B3304" s="2" t="s">
        <v>10</v>
      </c>
      <c r="C3304">
        <v>3</v>
      </c>
    </row>
    <row r="3305" spans="1:3" x14ac:dyDescent="0.25">
      <c r="A3305" s="2" t="s">
        <v>33</v>
      </c>
      <c r="B3305" s="2" t="s">
        <v>11</v>
      </c>
      <c r="C3305">
        <v>0</v>
      </c>
    </row>
    <row r="3306" spans="1:3" x14ac:dyDescent="0.25">
      <c r="A3306" s="2" t="s">
        <v>33</v>
      </c>
      <c r="B3306" s="2" t="s">
        <v>12</v>
      </c>
      <c r="C3306">
        <v>0</v>
      </c>
    </row>
    <row r="3307" spans="1:3" x14ac:dyDescent="0.25">
      <c r="A3307" s="2" t="s">
        <v>33</v>
      </c>
      <c r="B3307" s="2" t="s">
        <v>90</v>
      </c>
      <c r="C3307">
        <v>0</v>
      </c>
    </row>
    <row r="3308" spans="1:3" x14ac:dyDescent="0.25">
      <c r="A3308" s="2" t="s">
        <v>27</v>
      </c>
      <c r="B3308" s="2" t="s">
        <v>8</v>
      </c>
      <c r="C3308">
        <v>88</v>
      </c>
    </row>
    <row r="3309" spans="1:3" x14ac:dyDescent="0.25">
      <c r="A3309" s="2" t="s">
        <v>27</v>
      </c>
      <c r="B3309" s="2" t="s">
        <v>9</v>
      </c>
      <c r="C3309">
        <v>39</v>
      </c>
    </row>
    <row r="3310" spans="1:3" x14ac:dyDescent="0.25">
      <c r="A3310" s="2" t="s">
        <v>27</v>
      </c>
      <c r="B3310" s="2" t="s">
        <v>10</v>
      </c>
      <c r="C3310">
        <v>54</v>
      </c>
    </row>
    <row r="3311" spans="1:3" x14ac:dyDescent="0.25">
      <c r="A3311" s="2" t="s">
        <v>27</v>
      </c>
      <c r="B3311" s="2" t="s">
        <v>11</v>
      </c>
      <c r="C3311">
        <v>64</v>
      </c>
    </row>
    <row r="3312" spans="1:3" x14ac:dyDescent="0.25">
      <c r="A3312" s="2" t="s">
        <v>27</v>
      </c>
      <c r="B3312" s="2" t="s">
        <v>12</v>
      </c>
      <c r="C3312">
        <v>28</v>
      </c>
    </row>
    <row r="3313" spans="1:3" x14ac:dyDescent="0.25">
      <c r="A3313" s="2" t="s">
        <v>27</v>
      </c>
      <c r="B3313" s="2" t="s">
        <v>90</v>
      </c>
      <c r="C3313">
        <v>153</v>
      </c>
    </row>
    <row r="3314" spans="1:3" x14ac:dyDescent="0.25">
      <c r="A3314" s="2" t="s">
        <v>40</v>
      </c>
      <c r="B3314" s="2" t="s">
        <v>8</v>
      </c>
      <c r="C3314">
        <v>182</v>
      </c>
    </row>
    <row r="3315" spans="1:3" x14ac:dyDescent="0.25">
      <c r="A3315" s="2" t="s">
        <v>40</v>
      </c>
      <c r="B3315" s="2" t="s">
        <v>9</v>
      </c>
      <c r="C3315">
        <v>4</v>
      </c>
    </row>
    <row r="3316" spans="1:3" x14ac:dyDescent="0.25">
      <c r="A3316" s="2" t="s">
        <v>40</v>
      </c>
      <c r="B3316" s="2" t="s">
        <v>10</v>
      </c>
      <c r="C3316">
        <v>33</v>
      </c>
    </row>
    <row r="3317" spans="1:3" x14ac:dyDescent="0.25">
      <c r="A3317" s="2" t="s">
        <v>40</v>
      </c>
      <c r="B3317" s="2" t="s">
        <v>11</v>
      </c>
      <c r="C3317">
        <v>0</v>
      </c>
    </row>
    <row r="3318" spans="1:3" x14ac:dyDescent="0.25">
      <c r="A3318" s="2" t="s">
        <v>40</v>
      </c>
      <c r="B3318" s="2" t="s">
        <v>12</v>
      </c>
      <c r="C3318">
        <v>0</v>
      </c>
    </row>
    <row r="3319" spans="1:3" x14ac:dyDescent="0.25">
      <c r="A3319" s="2" t="s">
        <v>40</v>
      </c>
      <c r="B3319" s="2" t="s">
        <v>90</v>
      </c>
      <c r="C3319">
        <v>66</v>
      </c>
    </row>
    <row r="3320" spans="1:3" x14ac:dyDescent="0.25">
      <c r="A3320" s="2" t="s">
        <v>27</v>
      </c>
      <c r="B3320" s="2" t="s">
        <v>8</v>
      </c>
      <c r="C3320">
        <v>227</v>
      </c>
    </row>
    <row r="3321" spans="1:3" x14ac:dyDescent="0.25">
      <c r="A3321" s="2" t="s">
        <v>27</v>
      </c>
      <c r="B3321" s="2" t="s">
        <v>9</v>
      </c>
      <c r="C3321">
        <v>23</v>
      </c>
    </row>
    <row r="3322" spans="1:3" x14ac:dyDescent="0.25">
      <c r="A3322" s="2" t="s">
        <v>27</v>
      </c>
      <c r="B3322" s="2" t="s">
        <v>10</v>
      </c>
      <c r="C3322">
        <v>389</v>
      </c>
    </row>
    <row r="3323" spans="1:3" x14ac:dyDescent="0.25">
      <c r="A3323" s="2" t="s">
        <v>27</v>
      </c>
      <c r="B3323" s="2" t="s">
        <v>11</v>
      </c>
      <c r="C3323">
        <v>42</v>
      </c>
    </row>
    <row r="3324" spans="1:3" x14ac:dyDescent="0.25">
      <c r="A3324" s="2" t="s">
        <v>27</v>
      </c>
      <c r="B3324" s="2" t="s">
        <v>12</v>
      </c>
      <c r="C3324">
        <v>21</v>
      </c>
    </row>
    <row r="3325" spans="1:3" x14ac:dyDescent="0.25">
      <c r="A3325" s="2" t="s">
        <v>27</v>
      </c>
      <c r="B3325" s="2" t="s">
        <v>90</v>
      </c>
      <c r="C3325">
        <v>75</v>
      </c>
    </row>
    <row r="3326" spans="1:3" x14ac:dyDescent="0.25">
      <c r="A3326" s="2" t="s">
        <v>27</v>
      </c>
      <c r="B3326" s="2" t="s">
        <v>8</v>
      </c>
      <c r="C3326">
        <v>227</v>
      </c>
    </row>
    <row r="3327" spans="1:3" x14ac:dyDescent="0.25">
      <c r="A3327" s="2" t="s">
        <v>27</v>
      </c>
      <c r="B3327" s="2" t="s">
        <v>9</v>
      </c>
      <c r="C3327">
        <v>23</v>
      </c>
    </row>
    <row r="3328" spans="1:3" x14ac:dyDescent="0.25">
      <c r="A3328" s="2" t="s">
        <v>27</v>
      </c>
      <c r="B3328" s="2" t="s">
        <v>10</v>
      </c>
      <c r="C3328">
        <v>389</v>
      </c>
    </row>
    <row r="3329" spans="1:3" x14ac:dyDescent="0.25">
      <c r="A3329" s="2" t="s">
        <v>27</v>
      </c>
      <c r="B3329" s="2" t="s">
        <v>11</v>
      </c>
      <c r="C3329">
        <v>42</v>
      </c>
    </row>
    <row r="3330" spans="1:3" x14ac:dyDescent="0.25">
      <c r="A3330" s="2" t="s">
        <v>27</v>
      </c>
      <c r="B3330" s="2" t="s">
        <v>12</v>
      </c>
      <c r="C3330">
        <v>21</v>
      </c>
    </row>
    <row r="3331" spans="1:3" x14ac:dyDescent="0.25">
      <c r="A3331" s="2" t="s">
        <v>27</v>
      </c>
      <c r="B3331" s="2" t="s">
        <v>90</v>
      </c>
      <c r="C3331">
        <v>75</v>
      </c>
    </row>
    <row r="3332" spans="1:3" x14ac:dyDescent="0.25">
      <c r="A3332" s="2" t="s">
        <v>29</v>
      </c>
      <c r="B3332" s="2" t="s">
        <v>8</v>
      </c>
      <c r="C3332">
        <v>290</v>
      </c>
    </row>
    <row r="3333" spans="1:3" x14ac:dyDescent="0.25">
      <c r="A3333" s="2" t="s">
        <v>29</v>
      </c>
      <c r="B3333" s="2" t="s">
        <v>9</v>
      </c>
      <c r="C3333">
        <v>59</v>
      </c>
    </row>
    <row r="3334" spans="1:3" x14ac:dyDescent="0.25">
      <c r="A3334" s="2" t="s">
        <v>29</v>
      </c>
      <c r="B3334" s="2" t="s">
        <v>10</v>
      </c>
      <c r="C3334">
        <v>177</v>
      </c>
    </row>
    <row r="3335" spans="1:3" x14ac:dyDescent="0.25">
      <c r="A3335" s="2" t="s">
        <v>29</v>
      </c>
      <c r="B3335" s="2" t="s">
        <v>11</v>
      </c>
      <c r="C3335">
        <v>77</v>
      </c>
    </row>
    <row r="3336" spans="1:3" x14ac:dyDescent="0.25">
      <c r="A3336" s="2" t="s">
        <v>29</v>
      </c>
      <c r="B3336" s="2" t="s">
        <v>12</v>
      </c>
      <c r="C3336">
        <v>5</v>
      </c>
    </row>
    <row r="3337" spans="1:3" x14ac:dyDescent="0.25">
      <c r="A3337" s="2" t="s">
        <v>29</v>
      </c>
      <c r="B3337" s="2" t="s">
        <v>90</v>
      </c>
      <c r="C3337">
        <v>29</v>
      </c>
    </row>
    <row r="3338" spans="1:3" x14ac:dyDescent="0.25">
      <c r="A3338" s="2" t="s">
        <v>40</v>
      </c>
      <c r="B3338" s="2" t="s">
        <v>8</v>
      </c>
      <c r="C3338">
        <v>284</v>
      </c>
    </row>
    <row r="3339" spans="1:3" x14ac:dyDescent="0.25">
      <c r="A3339" s="2" t="s">
        <v>40</v>
      </c>
      <c r="B3339" s="2" t="s">
        <v>9</v>
      </c>
      <c r="C3339">
        <v>16</v>
      </c>
    </row>
    <row r="3340" spans="1:3" x14ac:dyDescent="0.25">
      <c r="A3340" s="2" t="s">
        <v>40</v>
      </c>
      <c r="B3340" s="2" t="s">
        <v>10</v>
      </c>
      <c r="C3340">
        <v>160</v>
      </c>
    </row>
    <row r="3341" spans="1:3" x14ac:dyDescent="0.25">
      <c r="A3341" s="2" t="s">
        <v>40</v>
      </c>
      <c r="B3341" s="2" t="s">
        <v>11</v>
      </c>
      <c r="C3341">
        <v>84</v>
      </c>
    </row>
    <row r="3342" spans="1:3" x14ac:dyDescent="0.25">
      <c r="A3342" s="2" t="s">
        <v>40</v>
      </c>
      <c r="B3342" s="2" t="s">
        <v>12</v>
      </c>
      <c r="C3342">
        <v>16</v>
      </c>
    </row>
    <row r="3343" spans="1:3" x14ac:dyDescent="0.25">
      <c r="A3343" s="2" t="s">
        <v>40</v>
      </c>
      <c r="B3343" s="2" t="s">
        <v>90</v>
      </c>
      <c r="C3343">
        <v>134</v>
      </c>
    </row>
    <row r="3344" spans="1:3" x14ac:dyDescent="0.25">
      <c r="A3344" s="2" t="s">
        <v>36</v>
      </c>
      <c r="B3344" s="2" t="s">
        <v>8</v>
      </c>
      <c r="C3344">
        <v>173</v>
      </c>
    </row>
    <row r="3345" spans="1:3" x14ac:dyDescent="0.25">
      <c r="A3345" s="2" t="s">
        <v>36</v>
      </c>
      <c r="B3345" s="2" t="s">
        <v>9</v>
      </c>
      <c r="C3345">
        <v>2</v>
      </c>
    </row>
    <row r="3346" spans="1:3" x14ac:dyDescent="0.25">
      <c r="A3346" s="2" t="s">
        <v>36</v>
      </c>
      <c r="B3346" s="2" t="s">
        <v>10</v>
      </c>
      <c r="C3346">
        <v>39</v>
      </c>
    </row>
    <row r="3347" spans="1:3" x14ac:dyDescent="0.25">
      <c r="A3347" s="2" t="s">
        <v>36</v>
      </c>
      <c r="B3347" s="2" t="s">
        <v>11</v>
      </c>
      <c r="C3347">
        <v>3</v>
      </c>
    </row>
    <row r="3348" spans="1:3" x14ac:dyDescent="0.25">
      <c r="A3348" s="2" t="s">
        <v>36</v>
      </c>
      <c r="B3348" s="2" t="s">
        <v>12</v>
      </c>
      <c r="C3348">
        <v>2</v>
      </c>
    </row>
    <row r="3349" spans="1:3" x14ac:dyDescent="0.25">
      <c r="A3349" s="2" t="s">
        <v>36</v>
      </c>
      <c r="B3349" s="2" t="s">
        <v>90</v>
      </c>
      <c r="C3349">
        <v>47</v>
      </c>
    </row>
    <row r="3350" spans="1:3" x14ac:dyDescent="0.25">
      <c r="A3350" s="2" t="s">
        <v>27</v>
      </c>
      <c r="B3350" s="2" t="s">
        <v>8</v>
      </c>
      <c r="C3350">
        <v>656</v>
      </c>
    </row>
    <row r="3351" spans="1:3" x14ac:dyDescent="0.25">
      <c r="A3351" s="2" t="s">
        <v>27</v>
      </c>
      <c r="B3351" s="2" t="s">
        <v>9</v>
      </c>
      <c r="C3351">
        <v>38</v>
      </c>
    </row>
    <row r="3352" spans="1:3" x14ac:dyDescent="0.25">
      <c r="A3352" s="2" t="s">
        <v>27</v>
      </c>
      <c r="B3352" s="2" t="s">
        <v>10</v>
      </c>
      <c r="C3352">
        <v>161</v>
      </c>
    </row>
    <row r="3353" spans="1:3" x14ac:dyDescent="0.25">
      <c r="A3353" s="2" t="s">
        <v>27</v>
      </c>
      <c r="B3353" s="2" t="s">
        <v>11</v>
      </c>
      <c r="C3353">
        <v>62</v>
      </c>
    </row>
    <row r="3354" spans="1:3" x14ac:dyDescent="0.25">
      <c r="A3354" s="2" t="s">
        <v>27</v>
      </c>
      <c r="B3354" s="2" t="s">
        <v>12</v>
      </c>
      <c r="C3354">
        <v>47</v>
      </c>
    </row>
    <row r="3355" spans="1:3" x14ac:dyDescent="0.25">
      <c r="A3355" s="2" t="s">
        <v>27</v>
      </c>
      <c r="B3355" s="2" t="s">
        <v>90</v>
      </c>
      <c r="C3355">
        <v>37</v>
      </c>
    </row>
    <row r="3356" spans="1:3" x14ac:dyDescent="0.25">
      <c r="A3356" s="2" t="s">
        <v>33</v>
      </c>
      <c r="B3356" s="2" t="s">
        <v>8</v>
      </c>
      <c r="C3356">
        <v>656</v>
      </c>
    </row>
    <row r="3357" spans="1:3" x14ac:dyDescent="0.25">
      <c r="A3357" s="2" t="s">
        <v>33</v>
      </c>
      <c r="B3357" s="2" t="s">
        <v>9</v>
      </c>
      <c r="C3357">
        <v>38</v>
      </c>
    </row>
    <row r="3358" spans="1:3" x14ac:dyDescent="0.25">
      <c r="A3358" s="2" t="s">
        <v>33</v>
      </c>
      <c r="B3358" s="2" t="s">
        <v>10</v>
      </c>
      <c r="C3358">
        <v>161</v>
      </c>
    </row>
    <row r="3359" spans="1:3" x14ac:dyDescent="0.25">
      <c r="A3359" s="2" t="s">
        <v>33</v>
      </c>
      <c r="B3359" s="2" t="s">
        <v>11</v>
      </c>
      <c r="C3359">
        <v>62</v>
      </c>
    </row>
    <row r="3360" spans="1:3" x14ac:dyDescent="0.25">
      <c r="A3360" s="2" t="s">
        <v>33</v>
      </c>
      <c r="B3360" s="2" t="s">
        <v>12</v>
      </c>
      <c r="C3360">
        <v>47</v>
      </c>
    </row>
    <row r="3361" spans="1:3" x14ac:dyDescent="0.25">
      <c r="A3361" s="2" t="s">
        <v>33</v>
      </c>
      <c r="B3361" s="2" t="s">
        <v>90</v>
      </c>
      <c r="C3361">
        <v>37</v>
      </c>
    </row>
    <row r="3362" spans="1:3" x14ac:dyDescent="0.25">
      <c r="A3362" s="2" t="s">
        <v>40</v>
      </c>
      <c r="B3362" s="2" t="s">
        <v>8</v>
      </c>
      <c r="C3362">
        <v>953</v>
      </c>
    </row>
    <row r="3363" spans="1:3" x14ac:dyDescent="0.25">
      <c r="A3363" s="2" t="s">
        <v>40</v>
      </c>
      <c r="B3363" s="2" t="s">
        <v>9</v>
      </c>
      <c r="C3363">
        <v>0</v>
      </c>
    </row>
    <row r="3364" spans="1:3" x14ac:dyDescent="0.25">
      <c r="A3364" s="2" t="s">
        <v>40</v>
      </c>
      <c r="B3364" s="2" t="s">
        <v>10</v>
      </c>
      <c r="C3364">
        <v>71</v>
      </c>
    </row>
    <row r="3365" spans="1:3" x14ac:dyDescent="0.25">
      <c r="A3365" s="2" t="s">
        <v>40</v>
      </c>
      <c r="B3365" s="2" t="s">
        <v>11</v>
      </c>
      <c r="C3365">
        <v>0</v>
      </c>
    </row>
    <row r="3366" spans="1:3" x14ac:dyDescent="0.25">
      <c r="A3366" s="2" t="s">
        <v>40</v>
      </c>
      <c r="B3366" s="2" t="s">
        <v>12</v>
      </c>
      <c r="C3366">
        <v>0</v>
      </c>
    </row>
    <row r="3367" spans="1:3" x14ac:dyDescent="0.25">
      <c r="A3367" s="2" t="s">
        <v>40</v>
      </c>
      <c r="B3367" s="2" t="s">
        <v>90</v>
      </c>
      <c r="C3367">
        <v>174</v>
      </c>
    </row>
    <row r="3368" spans="1:3" x14ac:dyDescent="0.25">
      <c r="A3368" s="2" t="s">
        <v>27</v>
      </c>
      <c r="B3368" s="2" t="s">
        <v>8</v>
      </c>
      <c r="C3368">
        <v>953</v>
      </c>
    </row>
    <row r="3369" spans="1:3" x14ac:dyDescent="0.25">
      <c r="A3369" s="2" t="s">
        <v>27</v>
      </c>
      <c r="B3369" s="2" t="s">
        <v>9</v>
      </c>
      <c r="C3369">
        <v>0</v>
      </c>
    </row>
    <row r="3370" spans="1:3" x14ac:dyDescent="0.25">
      <c r="A3370" s="2" t="s">
        <v>27</v>
      </c>
      <c r="B3370" s="2" t="s">
        <v>10</v>
      </c>
      <c r="C3370">
        <v>71</v>
      </c>
    </row>
    <row r="3371" spans="1:3" x14ac:dyDescent="0.25">
      <c r="A3371" s="2" t="s">
        <v>27</v>
      </c>
      <c r="B3371" s="2" t="s">
        <v>11</v>
      </c>
      <c r="C3371">
        <v>0</v>
      </c>
    </row>
    <row r="3372" spans="1:3" x14ac:dyDescent="0.25">
      <c r="A3372" s="2" t="s">
        <v>27</v>
      </c>
      <c r="B3372" s="2" t="s">
        <v>12</v>
      </c>
      <c r="C3372">
        <v>0</v>
      </c>
    </row>
    <row r="3373" spans="1:3" x14ac:dyDescent="0.25">
      <c r="A3373" s="2" t="s">
        <v>27</v>
      </c>
      <c r="B3373" s="2" t="s">
        <v>90</v>
      </c>
      <c r="C3373">
        <v>174</v>
      </c>
    </row>
    <row r="3374" spans="1:3" x14ac:dyDescent="0.25">
      <c r="A3374" s="2" t="s">
        <v>33</v>
      </c>
      <c r="B3374" s="2" t="s">
        <v>8</v>
      </c>
      <c r="C3374">
        <v>3</v>
      </c>
    </row>
    <row r="3375" spans="1:3" x14ac:dyDescent="0.25">
      <c r="A3375" s="2" t="s">
        <v>33</v>
      </c>
      <c r="B3375" s="2" t="s">
        <v>9</v>
      </c>
      <c r="C3375">
        <v>18</v>
      </c>
    </row>
    <row r="3376" spans="1:3" x14ac:dyDescent="0.25">
      <c r="A3376" s="2" t="s">
        <v>33</v>
      </c>
      <c r="B3376" s="2" t="s">
        <v>10</v>
      </c>
      <c r="C3376">
        <v>14</v>
      </c>
    </row>
    <row r="3377" spans="1:3" x14ac:dyDescent="0.25">
      <c r="A3377" s="2" t="s">
        <v>33</v>
      </c>
      <c r="B3377" s="2" t="s">
        <v>11</v>
      </c>
      <c r="C3377">
        <v>15</v>
      </c>
    </row>
    <row r="3378" spans="1:3" x14ac:dyDescent="0.25">
      <c r="A3378" s="2" t="s">
        <v>33</v>
      </c>
      <c r="B3378" s="2" t="s">
        <v>12</v>
      </c>
      <c r="C3378">
        <v>22</v>
      </c>
    </row>
    <row r="3379" spans="1:3" x14ac:dyDescent="0.25">
      <c r="A3379" s="2" t="s">
        <v>33</v>
      </c>
      <c r="B3379" s="2" t="s">
        <v>90</v>
      </c>
      <c r="C3379">
        <v>50</v>
      </c>
    </row>
    <row r="3380" spans="1:3" x14ac:dyDescent="0.25">
      <c r="A3380" s="2" t="s">
        <v>27</v>
      </c>
      <c r="B3380" s="2" t="s">
        <v>8</v>
      </c>
      <c r="C3380">
        <v>8</v>
      </c>
    </row>
    <row r="3381" spans="1:3" x14ac:dyDescent="0.25">
      <c r="A3381" s="2" t="s">
        <v>27</v>
      </c>
      <c r="B3381" s="2" t="s">
        <v>9</v>
      </c>
      <c r="C3381">
        <v>0</v>
      </c>
    </row>
    <row r="3382" spans="1:3" x14ac:dyDescent="0.25">
      <c r="A3382" s="2" t="s">
        <v>27</v>
      </c>
      <c r="B3382" s="2" t="s">
        <v>10</v>
      </c>
      <c r="C3382">
        <v>8</v>
      </c>
    </row>
    <row r="3383" spans="1:3" x14ac:dyDescent="0.25">
      <c r="A3383" s="2" t="s">
        <v>27</v>
      </c>
      <c r="B3383" s="2" t="s">
        <v>11</v>
      </c>
      <c r="C3383">
        <v>0</v>
      </c>
    </row>
    <row r="3384" spans="1:3" x14ac:dyDescent="0.25">
      <c r="A3384" s="2" t="s">
        <v>27</v>
      </c>
      <c r="B3384" s="2" t="s">
        <v>12</v>
      </c>
      <c r="C3384">
        <v>0</v>
      </c>
    </row>
    <row r="3385" spans="1:3" x14ac:dyDescent="0.25">
      <c r="A3385" s="2" t="s">
        <v>27</v>
      </c>
      <c r="B3385" s="2" t="s">
        <v>90</v>
      </c>
      <c r="C3385">
        <v>2</v>
      </c>
    </row>
    <row r="3386" spans="1:3" x14ac:dyDescent="0.25">
      <c r="A3386" s="2" t="s">
        <v>33</v>
      </c>
      <c r="B3386" s="2" t="s">
        <v>8</v>
      </c>
      <c r="C3386">
        <v>18</v>
      </c>
    </row>
    <row r="3387" spans="1:3" x14ac:dyDescent="0.25">
      <c r="A3387" s="2" t="s">
        <v>33</v>
      </c>
      <c r="B3387" s="2" t="s">
        <v>9</v>
      </c>
      <c r="C3387">
        <v>3</v>
      </c>
    </row>
    <row r="3388" spans="1:3" x14ac:dyDescent="0.25">
      <c r="A3388" s="2" t="s">
        <v>33</v>
      </c>
      <c r="B3388" s="2" t="s">
        <v>10</v>
      </c>
      <c r="C3388">
        <v>17</v>
      </c>
    </row>
    <row r="3389" spans="1:3" x14ac:dyDescent="0.25">
      <c r="A3389" s="2" t="s">
        <v>33</v>
      </c>
      <c r="B3389" s="2" t="s">
        <v>11</v>
      </c>
      <c r="C3389">
        <v>3</v>
      </c>
    </row>
    <row r="3390" spans="1:3" x14ac:dyDescent="0.25">
      <c r="A3390" s="2" t="s">
        <v>33</v>
      </c>
      <c r="B3390" s="2" t="s">
        <v>12</v>
      </c>
      <c r="C3390">
        <v>0</v>
      </c>
    </row>
    <row r="3391" spans="1:3" x14ac:dyDescent="0.25">
      <c r="A3391" s="2" t="s">
        <v>33</v>
      </c>
      <c r="B3391" s="2" t="s">
        <v>90</v>
      </c>
      <c r="C3391">
        <v>4</v>
      </c>
    </row>
    <row r="3392" spans="1:3" x14ac:dyDescent="0.25">
      <c r="A3392" s="2" t="s">
        <v>36</v>
      </c>
      <c r="B3392" s="2" t="s">
        <v>8</v>
      </c>
      <c r="C3392">
        <v>37</v>
      </c>
    </row>
    <row r="3393" spans="1:3" x14ac:dyDescent="0.25">
      <c r="A3393" s="2" t="s">
        <v>36</v>
      </c>
      <c r="B3393" s="2" t="s">
        <v>9</v>
      </c>
      <c r="C3393">
        <v>5</v>
      </c>
    </row>
    <row r="3394" spans="1:3" x14ac:dyDescent="0.25">
      <c r="A3394" s="2" t="s">
        <v>36</v>
      </c>
      <c r="B3394" s="2" t="s">
        <v>10</v>
      </c>
      <c r="C3394">
        <v>56</v>
      </c>
    </row>
    <row r="3395" spans="1:3" x14ac:dyDescent="0.25">
      <c r="A3395" s="2" t="s">
        <v>36</v>
      </c>
      <c r="B3395" s="2" t="s">
        <v>11</v>
      </c>
      <c r="C3395">
        <v>12</v>
      </c>
    </row>
    <row r="3396" spans="1:3" x14ac:dyDescent="0.25">
      <c r="A3396" s="2" t="s">
        <v>36</v>
      </c>
      <c r="B3396" s="2" t="s">
        <v>12</v>
      </c>
      <c r="C3396">
        <v>8</v>
      </c>
    </row>
    <row r="3397" spans="1:3" x14ac:dyDescent="0.25">
      <c r="A3397" s="2" t="s">
        <v>36</v>
      </c>
      <c r="B3397" s="2" t="s">
        <v>90</v>
      </c>
      <c r="C3397">
        <v>5</v>
      </c>
    </row>
    <row r="3398" spans="1:3" x14ac:dyDescent="0.25">
      <c r="A3398" s="2" t="s">
        <v>27</v>
      </c>
      <c r="B3398" s="2" t="s">
        <v>8</v>
      </c>
      <c r="C3398">
        <v>163</v>
      </c>
    </row>
    <row r="3399" spans="1:3" x14ac:dyDescent="0.25">
      <c r="A3399" s="2" t="s">
        <v>27</v>
      </c>
      <c r="B3399" s="2" t="s">
        <v>9</v>
      </c>
      <c r="C3399">
        <v>0</v>
      </c>
    </row>
    <row r="3400" spans="1:3" x14ac:dyDescent="0.25">
      <c r="A3400" s="2" t="s">
        <v>27</v>
      </c>
      <c r="B3400" s="2" t="s">
        <v>10</v>
      </c>
      <c r="C3400">
        <v>480</v>
      </c>
    </row>
    <row r="3401" spans="1:3" x14ac:dyDescent="0.25">
      <c r="A3401" s="2" t="s">
        <v>27</v>
      </c>
      <c r="B3401" s="2" t="s">
        <v>11</v>
      </c>
      <c r="C3401">
        <v>0</v>
      </c>
    </row>
    <row r="3402" spans="1:3" x14ac:dyDescent="0.25">
      <c r="A3402" s="2" t="s">
        <v>27</v>
      </c>
      <c r="B3402" s="2" t="s">
        <v>12</v>
      </c>
      <c r="C3402">
        <v>126</v>
      </c>
    </row>
    <row r="3403" spans="1:3" x14ac:dyDescent="0.25">
      <c r="A3403" s="2" t="s">
        <v>27</v>
      </c>
      <c r="B3403" s="2" t="s">
        <v>90</v>
      </c>
      <c r="C3403">
        <v>75</v>
      </c>
    </row>
    <row r="3404" spans="1:3" x14ac:dyDescent="0.25">
      <c r="A3404" s="2" t="s">
        <v>40</v>
      </c>
      <c r="B3404" s="2" t="s">
        <v>8</v>
      </c>
      <c r="C3404">
        <v>69</v>
      </c>
    </row>
    <row r="3405" spans="1:3" x14ac:dyDescent="0.25">
      <c r="A3405" s="2" t="s">
        <v>40</v>
      </c>
      <c r="B3405" s="2" t="s">
        <v>9</v>
      </c>
      <c r="C3405">
        <v>2</v>
      </c>
    </row>
    <row r="3406" spans="1:3" x14ac:dyDescent="0.25">
      <c r="A3406" s="2" t="s">
        <v>40</v>
      </c>
      <c r="B3406" s="2" t="s">
        <v>10</v>
      </c>
      <c r="C3406">
        <v>15</v>
      </c>
    </row>
    <row r="3407" spans="1:3" x14ac:dyDescent="0.25">
      <c r="A3407" s="2" t="s">
        <v>40</v>
      </c>
      <c r="B3407" s="2" t="s">
        <v>11</v>
      </c>
      <c r="C3407">
        <v>2</v>
      </c>
    </row>
    <row r="3408" spans="1:3" x14ac:dyDescent="0.25">
      <c r="A3408" s="2" t="s">
        <v>40</v>
      </c>
      <c r="B3408" s="2" t="s">
        <v>12</v>
      </c>
      <c r="C3408">
        <v>2</v>
      </c>
    </row>
    <row r="3409" spans="1:3" x14ac:dyDescent="0.25">
      <c r="A3409" s="2" t="s">
        <v>40</v>
      </c>
      <c r="B3409" s="2" t="s">
        <v>90</v>
      </c>
      <c r="C3409">
        <v>6</v>
      </c>
    </row>
    <row r="3410" spans="1:3" x14ac:dyDescent="0.25">
      <c r="A3410" s="2" t="s">
        <v>37</v>
      </c>
      <c r="B3410" s="2" t="s">
        <v>8</v>
      </c>
      <c r="C3410">
        <v>56</v>
      </c>
    </row>
    <row r="3411" spans="1:3" x14ac:dyDescent="0.25">
      <c r="A3411" s="2" t="s">
        <v>37</v>
      </c>
      <c r="B3411" s="2" t="s">
        <v>9</v>
      </c>
      <c r="C3411">
        <v>7</v>
      </c>
    </row>
    <row r="3412" spans="1:3" x14ac:dyDescent="0.25">
      <c r="A3412" s="2" t="s">
        <v>37</v>
      </c>
      <c r="B3412" s="2" t="s">
        <v>10</v>
      </c>
      <c r="C3412">
        <v>48</v>
      </c>
    </row>
    <row r="3413" spans="1:3" x14ac:dyDescent="0.25">
      <c r="A3413" s="2" t="s">
        <v>37</v>
      </c>
      <c r="B3413" s="2" t="s">
        <v>11</v>
      </c>
      <c r="C3413">
        <v>10</v>
      </c>
    </row>
    <row r="3414" spans="1:3" x14ac:dyDescent="0.25">
      <c r="A3414" s="2" t="s">
        <v>37</v>
      </c>
      <c r="B3414" s="2" t="s">
        <v>12</v>
      </c>
      <c r="C3414">
        <v>2</v>
      </c>
    </row>
    <row r="3415" spans="1:3" x14ac:dyDescent="0.25">
      <c r="A3415" s="2" t="s">
        <v>37</v>
      </c>
      <c r="B3415" s="2" t="s">
        <v>90</v>
      </c>
      <c r="C3415">
        <v>18</v>
      </c>
    </row>
    <row r="3416" spans="1:3" x14ac:dyDescent="0.25">
      <c r="A3416" s="2" t="s">
        <v>40</v>
      </c>
      <c r="B3416" s="2" t="s">
        <v>8</v>
      </c>
      <c r="C3416">
        <v>38</v>
      </c>
    </row>
    <row r="3417" spans="1:3" x14ac:dyDescent="0.25">
      <c r="A3417" s="2" t="s">
        <v>40</v>
      </c>
      <c r="B3417" s="2" t="s">
        <v>9</v>
      </c>
      <c r="C3417">
        <v>0</v>
      </c>
    </row>
    <row r="3418" spans="1:3" x14ac:dyDescent="0.25">
      <c r="A3418" s="2" t="s">
        <v>40</v>
      </c>
      <c r="B3418" s="2" t="s">
        <v>10</v>
      </c>
      <c r="C3418">
        <v>2</v>
      </c>
    </row>
    <row r="3419" spans="1:3" x14ac:dyDescent="0.25">
      <c r="A3419" s="2" t="s">
        <v>40</v>
      </c>
      <c r="B3419" s="2" t="s">
        <v>11</v>
      </c>
      <c r="C3419">
        <v>0</v>
      </c>
    </row>
    <row r="3420" spans="1:3" x14ac:dyDescent="0.25">
      <c r="A3420" s="2" t="s">
        <v>40</v>
      </c>
      <c r="B3420" s="2" t="s">
        <v>12</v>
      </c>
      <c r="C3420">
        <v>0</v>
      </c>
    </row>
    <row r="3421" spans="1:3" x14ac:dyDescent="0.25">
      <c r="A3421" s="2" t="s">
        <v>40</v>
      </c>
      <c r="B3421" s="2" t="s">
        <v>90</v>
      </c>
      <c r="C3421">
        <v>6</v>
      </c>
    </row>
    <row r="3422" spans="1:3" x14ac:dyDescent="0.25">
      <c r="A3422" s="2" t="s">
        <v>29</v>
      </c>
      <c r="B3422" s="2" t="s">
        <v>8</v>
      </c>
      <c r="C3422">
        <v>38</v>
      </c>
    </row>
    <row r="3423" spans="1:3" x14ac:dyDescent="0.25">
      <c r="A3423" s="2" t="s">
        <v>29</v>
      </c>
      <c r="B3423" s="2" t="s">
        <v>9</v>
      </c>
      <c r="C3423">
        <v>0</v>
      </c>
    </row>
    <row r="3424" spans="1:3" x14ac:dyDescent="0.25">
      <c r="A3424" s="2" t="s">
        <v>29</v>
      </c>
      <c r="B3424" s="2" t="s">
        <v>10</v>
      </c>
      <c r="C3424">
        <v>2</v>
      </c>
    </row>
    <row r="3425" spans="1:3" x14ac:dyDescent="0.25">
      <c r="A3425" s="2" t="s">
        <v>29</v>
      </c>
      <c r="B3425" s="2" t="s">
        <v>11</v>
      </c>
      <c r="C3425">
        <v>0</v>
      </c>
    </row>
    <row r="3426" spans="1:3" x14ac:dyDescent="0.25">
      <c r="A3426" s="2" t="s">
        <v>29</v>
      </c>
      <c r="B3426" s="2" t="s">
        <v>12</v>
      </c>
      <c r="C3426">
        <v>0</v>
      </c>
    </row>
    <row r="3427" spans="1:3" x14ac:dyDescent="0.25">
      <c r="A3427" s="2" t="s">
        <v>29</v>
      </c>
      <c r="B3427" s="2" t="s">
        <v>90</v>
      </c>
      <c r="C3427">
        <v>6</v>
      </c>
    </row>
    <row r="3428" spans="1:3" x14ac:dyDescent="0.25">
      <c r="A3428" s="2" t="s">
        <v>27</v>
      </c>
      <c r="B3428" s="2" t="s">
        <v>8</v>
      </c>
      <c r="C3428">
        <v>8</v>
      </c>
    </row>
    <row r="3429" spans="1:3" x14ac:dyDescent="0.25">
      <c r="A3429" s="2" t="s">
        <v>27</v>
      </c>
      <c r="B3429" s="2" t="s">
        <v>9</v>
      </c>
      <c r="C3429">
        <v>2</v>
      </c>
    </row>
    <row r="3430" spans="1:3" x14ac:dyDescent="0.25">
      <c r="A3430" s="2" t="s">
        <v>27</v>
      </c>
      <c r="B3430" s="2" t="s">
        <v>10</v>
      </c>
      <c r="C3430">
        <v>4</v>
      </c>
    </row>
    <row r="3431" spans="1:3" x14ac:dyDescent="0.25">
      <c r="A3431" s="2" t="s">
        <v>27</v>
      </c>
      <c r="B3431" s="2" t="s">
        <v>11</v>
      </c>
      <c r="C3431">
        <v>0</v>
      </c>
    </row>
    <row r="3432" spans="1:3" x14ac:dyDescent="0.25">
      <c r="A3432" s="2" t="s">
        <v>27</v>
      </c>
      <c r="B3432" s="2" t="s">
        <v>12</v>
      </c>
      <c r="C3432">
        <v>0</v>
      </c>
    </row>
    <row r="3433" spans="1:3" x14ac:dyDescent="0.25">
      <c r="A3433" s="2" t="s">
        <v>27</v>
      </c>
      <c r="B3433" s="2" t="s">
        <v>90</v>
      </c>
      <c r="C3433">
        <v>1</v>
      </c>
    </row>
    <row r="3434" spans="1:3" x14ac:dyDescent="0.25">
      <c r="A3434" s="2" t="s">
        <v>29</v>
      </c>
      <c r="B3434" s="2" t="s">
        <v>8</v>
      </c>
      <c r="C3434">
        <v>626</v>
      </c>
    </row>
    <row r="3435" spans="1:3" x14ac:dyDescent="0.25">
      <c r="A3435" s="2" t="s">
        <v>29</v>
      </c>
      <c r="B3435" s="2" t="s">
        <v>9</v>
      </c>
      <c r="C3435">
        <v>0</v>
      </c>
    </row>
    <row r="3436" spans="1:3" x14ac:dyDescent="0.25">
      <c r="A3436" s="2" t="s">
        <v>29</v>
      </c>
      <c r="B3436" s="2" t="s">
        <v>10</v>
      </c>
      <c r="C3436">
        <v>70</v>
      </c>
    </row>
    <row r="3437" spans="1:3" x14ac:dyDescent="0.25">
      <c r="A3437" s="2" t="s">
        <v>29</v>
      </c>
      <c r="B3437" s="2" t="s">
        <v>11</v>
      </c>
      <c r="C3437">
        <v>0</v>
      </c>
    </row>
    <row r="3438" spans="1:3" x14ac:dyDescent="0.25">
      <c r="A3438" s="2" t="s">
        <v>29</v>
      </c>
      <c r="B3438" s="2" t="s">
        <v>12</v>
      </c>
      <c r="C3438">
        <v>7</v>
      </c>
    </row>
    <row r="3439" spans="1:3" x14ac:dyDescent="0.25">
      <c r="A3439" s="2" t="s">
        <v>29</v>
      </c>
      <c r="B3439" s="2" t="s">
        <v>90</v>
      </c>
      <c r="C3439">
        <v>28</v>
      </c>
    </row>
    <row r="3440" spans="1:3" x14ac:dyDescent="0.25">
      <c r="A3440" s="2" t="s">
        <v>27</v>
      </c>
      <c r="B3440" s="2" t="s">
        <v>8</v>
      </c>
      <c r="C3440">
        <v>112</v>
      </c>
    </row>
    <row r="3441" spans="1:3" x14ac:dyDescent="0.25">
      <c r="A3441" s="2" t="s">
        <v>27</v>
      </c>
      <c r="B3441" s="2" t="s">
        <v>9</v>
      </c>
      <c r="C3441">
        <v>0</v>
      </c>
    </row>
    <row r="3442" spans="1:3" x14ac:dyDescent="0.25">
      <c r="A3442" s="2" t="s">
        <v>27</v>
      </c>
      <c r="B3442" s="2" t="s">
        <v>10</v>
      </c>
      <c r="C3442">
        <v>6</v>
      </c>
    </row>
    <row r="3443" spans="1:3" x14ac:dyDescent="0.25">
      <c r="A3443" s="2" t="s">
        <v>27</v>
      </c>
      <c r="B3443" s="2" t="s">
        <v>11</v>
      </c>
      <c r="C3443">
        <v>2</v>
      </c>
    </row>
    <row r="3444" spans="1:3" x14ac:dyDescent="0.25">
      <c r="A3444" s="2" t="s">
        <v>27</v>
      </c>
      <c r="B3444" s="2" t="s">
        <v>12</v>
      </c>
      <c r="C3444">
        <v>1</v>
      </c>
    </row>
    <row r="3445" spans="1:3" x14ac:dyDescent="0.25">
      <c r="A3445" s="2" t="s">
        <v>27</v>
      </c>
      <c r="B3445" s="2" t="s">
        <v>90</v>
      </c>
      <c r="C3445">
        <v>14</v>
      </c>
    </row>
    <row r="3446" spans="1:3" x14ac:dyDescent="0.25">
      <c r="A3446" s="2" t="s">
        <v>29</v>
      </c>
      <c r="B3446" s="2" t="s">
        <v>8</v>
      </c>
      <c r="C3446">
        <v>547</v>
      </c>
    </row>
    <row r="3447" spans="1:3" x14ac:dyDescent="0.25">
      <c r="A3447" s="2" t="s">
        <v>29</v>
      </c>
      <c r="B3447" s="2" t="s">
        <v>9</v>
      </c>
      <c r="C3447">
        <v>99</v>
      </c>
    </row>
    <row r="3448" spans="1:3" x14ac:dyDescent="0.25">
      <c r="A3448" s="2" t="s">
        <v>29</v>
      </c>
      <c r="B3448" s="2" t="s">
        <v>10</v>
      </c>
      <c r="C3448">
        <v>812</v>
      </c>
    </row>
    <row r="3449" spans="1:3" x14ac:dyDescent="0.25">
      <c r="A3449" s="2" t="s">
        <v>29</v>
      </c>
      <c r="B3449" s="2" t="s">
        <v>11</v>
      </c>
      <c r="C3449">
        <v>151</v>
      </c>
    </row>
    <row r="3450" spans="1:3" x14ac:dyDescent="0.25">
      <c r="A3450" s="2" t="s">
        <v>29</v>
      </c>
      <c r="B3450" s="2" t="s">
        <v>12</v>
      </c>
      <c r="C3450">
        <v>82</v>
      </c>
    </row>
    <row r="3451" spans="1:3" x14ac:dyDescent="0.25">
      <c r="A3451" s="2" t="s">
        <v>29</v>
      </c>
      <c r="B3451" s="2" t="s">
        <v>90</v>
      </c>
      <c r="C3451">
        <v>33</v>
      </c>
    </row>
    <row r="3452" spans="1:3" x14ac:dyDescent="0.25">
      <c r="A3452" s="2" t="s">
        <v>33</v>
      </c>
      <c r="B3452" s="2" t="s">
        <v>8</v>
      </c>
      <c r="C3452">
        <v>507</v>
      </c>
    </row>
    <row r="3453" spans="1:3" x14ac:dyDescent="0.25">
      <c r="A3453" s="2" t="s">
        <v>33</v>
      </c>
      <c r="B3453" s="2" t="s">
        <v>9</v>
      </c>
      <c r="C3453">
        <v>93</v>
      </c>
    </row>
    <row r="3454" spans="1:3" x14ac:dyDescent="0.25">
      <c r="A3454" s="2" t="s">
        <v>33</v>
      </c>
      <c r="B3454" s="2" t="s">
        <v>10</v>
      </c>
      <c r="C3454">
        <v>520</v>
      </c>
    </row>
    <row r="3455" spans="1:3" x14ac:dyDescent="0.25">
      <c r="A3455" s="2" t="s">
        <v>33</v>
      </c>
      <c r="B3455" s="2" t="s">
        <v>11</v>
      </c>
      <c r="C3455">
        <v>242</v>
      </c>
    </row>
    <row r="3456" spans="1:3" x14ac:dyDescent="0.25">
      <c r="A3456" s="2" t="s">
        <v>33</v>
      </c>
      <c r="B3456" s="2" t="s">
        <v>12</v>
      </c>
      <c r="C3456">
        <v>40</v>
      </c>
    </row>
    <row r="3457" spans="1:3" x14ac:dyDescent="0.25">
      <c r="A3457" s="2" t="s">
        <v>33</v>
      </c>
      <c r="B3457" s="2" t="s">
        <v>90</v>
      </c>
      <c r="C3457">
        <v>26</v>
      </c>
    </row>
    <row r="3458" spans="1:3" x14ac:dyDescent="0.25">
      <c r="A3458" s="2" t="s">
        <v>29</v>
      </c>
      <c r="B3458" s="2" t="s">
        <v>8</v>
      </c>
      <c r="C3458">
        <v>35</v>
      </c>
    </row>
    <row r="3459" spans="1:3" x14ac:dyDescent="0.25">
      <c r="A3459" s="2" t="s">
        <v>29</v>
      </c>
      <c r="B3459" s="2" t="s">
        <v>9</v>
      </c>
      <c r="C3459">
        <v>1</v>
      </c>
    </row>
    <row r="3460" spans="1:3" x14ac:dyDescent="0.25">
      <c r="A3460" s="2" t="s">
        <v>29</v>
      </c>
      <c r="B3460" s="2" t="s">
        <v>10</v>
      </c>
      <c r="C3460">
        <v>16</v>
      </c>
    </row>
    <row r="3461" spans="1:3" x14ac:dyDescent="0.25">
      <c r="A3461" s="2" t="s">
        <v>29</v>
      </c>
      <c r="B3461" s="2" t="s">
        <v>11</v>
      </c>
      <c r="C3461">
        <v>0</v>
      </c>
    </row>
    <row r="3462" spans="1:3" x14ac:dyDescent="0.25">
      <c r="A3462" s="2" t="s">
        <v>29</v>
      </c>
      <c r="B3462" s="2" t="s">
        <v>12</v>
      </c>
      <c r="C3462">
        <v>1</v>
      </c>
    </row>
    <row r="3463" spans="1:3" x14ac:dyDescent="0.25">
      <c r="A3463" s="2" t="s">
        <v>29</v>
      </c>
      <c r="B3463" s="2" t="s">
        <v>90</v>
      </c>
      <c r="C3463">
        <v>1</v>
      </c>
    </row>
    <row r="3464" spans="1:3" x14ac:dyDescent="0.25">
      <c r="A3464" s="2" t="s">
        <v>27</v>
      </c>
      <c r="B3464" s="2" t="s">
        <v>8</v>
      </c>
      <c r="C3464">
        <v>795</v>
      </c>
    </row>
    <row r="3465" spans="1:3" x14ac:dyDescent="0.25">
      <c r="A3465" s="2" t="s">
        <v>27</v>
      </c>
      <c r="B3465" s="2" t="s">
        <v>9</v>
      </c>
      <c r="C3465">
        <v>0</v>
      </c>
    </row>
    <row r="3466" spans="1:3" x14ac:dyDescent="0.25">
      <c r="A3466" s="2" t="s">
        <v>27</v>
      </c>
      <c r="B3466" s="2" t="s">
        <v>10</v>
      </c>
      <c r="C3466">
        <v>545</v>
      </c>
    </row>
    <row r="3467" spans="1:3" x14ac:dyDescent="0.25">
      <c r="A3467" s="2" t="s">
        <v>27</v>
      </c>
      <c r="B3467" s="2" t="s">
        <v>11</v>
      </c>
      <c r="C3467">
        <v>95</v>
      </c>
    </row>
    <row r="3468" spans="1:3" x14ac:dyDescent="0.25">
      <c r="A3468" s="2" t="s">
        <v>27</v>
      </c>
      <c r="B3468" s="2" t="s">
        <v>12</v>
      </c>
      <c r="C3468">
        <v>58</v>
      </c>
    </row>
    <row r="3469" spans="1:3" x14ac:dyDescent="0.25">
      <c r="A3469" s="2" t="s">
        <v>27</v>
      </c>
      <c r="B3469" s="2" t="s">
        <v>90</v>
      </c>
      <c r="C3469">
        <v>0</v>
      </c>
    </row>
    <row r="3470" spans="1:3" x14ac:dyDescent="0.25">
      <c r="A3470" s="2" t="s">
        <v>27</v>
      </c>
      <c r="B3470" s="2" t="s">
        <v>8</v>
      </c>
      <c r="C3470">
        <v>56</v>
      </c>
    </row>
    <row r="3471" spans="1:3" x14ac:dyDescent="0.25">
      <c r="A3471" s="2" t="s">
        <v>27</v>
      </c>
      <c r="B3471" s="2" t="s">
        <v>9</v>
      </c>
      <c r="C3471">
        <v>0</v>
      </c>
    </row>
    <row r="3472" spans="1:3" x14ac:dyDescent="0.25">
      <c r="A3472" s="2" t="s">
        <v>27</v>
      </c>
      <c r="B3472" s="2" t="s">
        <v>10</v>
      </c>
      <c r="C3472">
        <v>9</v>
      </c>
    </row>
    <row r="3473" spans="1:3" x14ac:dyDescent="0.25">
      <c r="A3473" s="2" t="s">
        <v>27</v>
      </c>
      <c r="B3473" s="2" t="s">
        <v>11</v>
      </c>
      <c r="C3473">
        <v>0</v>
      </c>
    </row>
    <row r="3474" spans="1:3" x14ac:dyDescent="0.25">
      <c r="A3474" s="2" t="s">
        <v>27</v>
      </c>
      <c r="B3474" s="2" t="s">
        <v>12</v>
      </c>
      <c r="C3474">
        <v>0</v>
      </c>
    </row>
    <row r="3475" spans="1:3" x14ac:dyDescent="0.25">
      <c r="A3475" s="2" t="s">
        <v>27</v>
      </c>
      <c r="B3475" s="2" t="s">
        <v>90</v>
      </c>
      <c r="C3475">
        <v>3</v>
      </c>
    </row>
    <row r="3476" spans="1:3" x14ac:dyDescent="0.25">
      <c r="A3476" s="2" t="s">
        <v>36</v>
      </c>
      <c r="B3476" s="2" t="s">
        <v>8</v>
      </c>
      <c r="C3476">
        <v>895</v>
      </c>
    </row>
    <row r="3477" spans="1:3" x14ac:dyDescent="0.25">
      <c r="A3477" s="2" t="s">
        <v>36</v>
      </c>
      <c r="B3477" s="2" t="s">
        <v>9</v>
      </c>
      <c r="C3477">
        <v>10</v>
      </c>
    </row>
    <row r="3478" spans="1:3" x14ac:dyDescent="0.25">
      <c r="A3478" s="2" t="s">
        <v>36</v>
      </c>
      <c r="B3478" s="2" t="s">
        <v>10</v>
      </c>
      <c r="C3478">
        <v>101</v>
      </c>
    </row>
    <row r="3479" spans="1:3" x14ac:dyDescent="0.25">
      <c r="A3479" s="2" t="s">
        <v>36</v>
      </c>
      <c r="B3479" s="2" t="s">
        <v>11</v>
      </c>
      <c r="C3479">
        <v>13</v>
      </c>
    </row>
    <row r="3480" spans="1:3" x14ac:dyDescent="0.25">
      <c r="A3480" s="2" t="s">
        <v>36</v>
      </c>
      <c r="B3480" s="2" t="s">
        <v>12</v>
      </c>
      <c r="C3480">
        <v>0</v>
      </c>
    </row>
    <row r="3481" spans="1:3" x14ac:dyDescent="0.25">
      <c r="A3481" s="2" t="s">
        <v>36</v>
      </c>
      <c r="B3481" s="2" t="s">
        <v>90</v>
      </c>
      <c r="C3481">
        <v>152</v>
      </c>
    </row>
    <row r="3482" spans="1:3" x14ac:dyDescent="0.25">
      <c r="A3482" s="2" t="s">
        <v>27</v>
      </c>
      <c r="B3482" s="2" t="s">
        <v>8</v>
      </c>
      <c r="C3482">
        <v>899</v>
      </c>
    </row>
    <row r="3483" spans="1:3" x14ac:dyDescent="0.25">
      <c r="A3483" s="2" t="s">
        <v>27</v>
      </c>
      <c r="B3483" s="2" t="s">
        <v>9</v>
      </c>
      <c r="C3483">
        <v>0</v>
      </c>
    </row>
    <row r="3484" spans="1:3" x14ac:dyDescent="0.25">
      <c r="A3484" s="2" t="s">
        <v>27</v>
      </c>
      <c r="B3484" s="2" t="s">
        <v>10</v>
      </c>
      <c r="C3484">
        <v>101</v>
      </c>
    </row>
    <row r="3485" spans="1:3" x14ac:dyDescent="0.25">
      <c r="A3485" s="2" t="s">
        <v>27</v>
      </c>
      <c r="B3485" s="2" t="s">
        <v>11</v>
      </c>
      <c r="C3485">
        <v>0</v>
      </c>
    </row>
    <row r="3486" spans="1:3" x14ac:dyDescent="0.25">
      <c r="A3486" s="2" t="s">
        <v>27</v>
      </c>
      <c r="B3486" s="2" t="s">
        <v>12</v>
      </c>
      <c r="C3486">
        <v>0</v>
      </c>
    </row>
    <row r="3487" spans="1:3" x14ac:dyDescent="0.25">
      <c r="A3487" s="2" t="s">
        <v>27</v>
      </c>
      <c r="B3487" s="2" t="s">
        <v>90</v>
      </c>
      <c r="C3487">
        <v>20</v>
      </c>
    </row>
    <row r="3488" spans="1:3" x14ac:dyDescent="0.25">
      <c r="A3488" s="2" t="s">
        <v>33</v>
      </c>
      <c r="B3488" s="2" t="s">
        <v>8</v>
      </c>
      <c r="C3488">
        <v>178</v>
      </c>
    </row>
    <row r="3489" spans="1:3" x14ac:dyDescent="0.25">
      <c r="A3489" s="2" t="s">
        <v>33</v>
      </c>
      <c r="B3489" s="2" t="s">
        <v>9</v>
      </c>
      <c r="C3489">
        <v>4</v>
      </c>
    </row>
    <row r="3490" spans="1:3" x14ac:dyDescent="0.25">
      <c r="A3490" s="2" t="s">
        <v>33</v>
      </c>
      <c r="B3490" s="2" t="s">
        <v>10</v>
      </c>
      <c r="C3490">
        <v>26</v>
      </c>
    </row>
    <row r="3491" spans="1:3" x14ac:dyDescent="0.25">
      <c r="A3491" s="2" t="s">
        <v>33</v>
      </c>
      <c r="B3491" s="2" t="s">
        <v>11</v>
      </c>
      <c r="C3491">
        <v>8</v>
      </c>
    </row>
    <row r="3492" spans="1:3" x14ac:dyDescent="0.25">
      <c r="A3492" s="2" t="s">
        <v>33</v>
      </c>
      <c r="B3492" s="2" t="s">
        <v>12</v>
      </c>
      <c r="C3492">
        <v>4</v>
      </c>
    </row>
    <row r="3493" spans="1:3" x14ac:dyDescent="0.25">
      <c r="A3493" s="2" t="s">
        <v>33</v>
      </c>
      <c r="B3493" s="2" t="s">
        <v>90</v>
      </c>
      <c r="C3493">
        <v>44</v>
      </c>
    </row>
    <row r="3494" spans="1:3" x14ac:dyDescent="0.25">
      <c r="A3494" s="2" t="s">
        <v>27</v>
      </c>
      <c r="B3494" s="2" t="s">
        <v>8</v>
      </c>
      <c r="C3494">
        <v>14</v>
      </c>
    </row>
    <row r="3495" spans="1:3" x14ac:dyDescent="0.25">
      <c r="A3495" s="2" t="s">
        <v>27</v>
      </c>
      <c r="B3495" s="2" t="s">
        <v>9</v>
      </c>
      <c r="C3495">
        <v>0</v>
      </c>
    </row>
    <row r="3496" spans="1:3" x14ac:dyDescent="0.25">
      <c r="A3496" s="2" t="s">
        <v>27</v>
      </c>
      <c r="B3496" s="2" t="s">
        <v>10</v>
      </c>
      <c r="C3496">
        <v>3</v>
      </c>
    </row>
    <row r="3497" spans="1:3" x14ac:dyDescent="0.25">
      <c r="A3497" s="2" t="s">
        <v>27</v>
      </c>
      <c r="B3497" s="2" t="s">
        <v>11</v>
      </c>
      <c r="C3497">
        <v>0</v>
      </c>
    </row>
    <row r="3498" spans="1:3" x14ac:dyDescent="0.25">
      <c r="A3498" s="2" t="s">
        <v>27</v>
      </c>
      <c r="B3498" s="2" t="s">
        <v>12</v>
      </c>
      <c r="C3498">
        <v>0</v>
      </c>
    </row>
    <row r="3499" spans="1:3" x14ac:dyDescent="0.25">
      <c r="A3499" s="2" t="s">
        <v>27</v>
      </c>
      <c r="B3499" s="2" t="s">
        <v>90</v>
      </c>
      <c r="C3499">
        <v>3</v>
      </c>
    </row>
    <row r="3500" spans="1:3" x14ac:dyDescent="0.25">
      <c r="A3500" s="2" t="s">
        <v>37</v>
      </c>
      <c r="B3500" s="2" t="s">
        <v>8</v>
      </c>
      <c r="C3500">
        <v>265</v>
      </c>
    </row>
    <row r="3501" spans="1:3" x14ac:dyDescent="0.25">
      <c r="A3501" s="2" t="s">
        <v>37</v>
      </c>
      <c r="B3501" s="2" t="s">
        <v>9</v>
      </c>
      <c r="C3501">
        <v>199</v>
      </c>
    </row>
    <row r="3502" spans="1:3" x14ac:dyDescent="0.25">
      <c r="A3502" s="2" t="s">
        <v>37</v>
      </c>
      <c r="B3502" s="2" t="s">
        <v>10</v>
      </c>
      <c r="C3502">
        <v>303</v>
      </c>
    </row>
    <row r="3503" spans="1:3" x14ac:dyDescent="0.25">
      <c r="A3503" s="2" t="s">
        <v>37</v>
      </c>
      <c r="B3503" s="2" t="s">
        <v>11</v>
      </c>
      <c r="C3503">
        <v>234</v>
      </c>
    </row>
    <row r="3504" spans="1:3" x14ac:dyDescent="0.25">
      <c r="A3504" s="2" t="s">
        <v>37</v>
      </c>
      <c r="B3504" s="2" t="s">
        <v>12</v>
      </c>
      <c r="C3504">
        <v>9</v>
      </c>
    </row>
    <row r="3505" spans="1:3" x14ac:dyDescent="0.25">
      <c r="A3505" s="2" t="s">
        <v>37</v>
      </c>
      <c r="B3505" s="2" t="s">
        <v>90</v>
      </c>
      <c r="C3505">
        <v>170</v>
      </c>
    </row>
    <row r="3506" spans="1:3" x14ac:dyDescent="0.25">
      <c r="A3506" s="2" t="s">
        <v>29</v>
      </c>
      <c r="B3506" s="2" t="s">
        <v>8</v>
      </c>
      <c r="C3506">
        <v>265</v>
      </c>
    </row>
    <row r="3507" spans="1:3" x14ac:dyDescent="0.25">
      <c r="A3507" s="2" t="s">
        <v>29</v>
      </c>
      <c r="B3507" s="2" t="s">
        <v>9</v>
      </c>
      <c r="C3507">
        <v>199</v>
      </c>
    </row>
    <row r="3508" spans="1:3" x14ac:dyDescent="0.25">
      <c r="A3508" s="2" t="s">
        <v>29</v>
      </c>
      <c r="B3508" s="2" t="s">
        <v>10</v>
      </c>
      <c r="C3508">
        <v>303</v>
      </c>
    </row>
    <row r="3509" spans="1:3" x14ac:dyDescent="0.25">
      <c r="A3509" s="2" t="s">
        <v>29</v>
      </c>
      <c r="B3509" s="2" t="s">
        <v>11</v>
      </c>
      <c r="C3509">
        <v>234</v>
      </c>
    </row>
    <row r="3510" spans="1:3" x14ac:dyDescent="0.25">
      <c r="A3510" s="2" t="s">
        <v>29</v>
      </c>
      <c r="B3510" s="2" t="s">
        <v>12</v>
      </c>
      <c r="C3510">
        <v>9</v>
      </c>
    </row>
    <row r="3511" spans="1:3" x14ac:dyDescent="0.25">
      <c r="A3511" s="2" t="s">
        <v>29</v>
      </c>
      <c r="B3511" s="2" t="s">
        <v>90</v>
      </c>
      <c r="C3511">
        <v>170</v>
      </c>
    </row>
    <row r="3512" spans="1:3" x14ac:dyDescent="0.25">
      <c r="A3512" s="2" t="s">
        <v>27</v>
      </c>
      <c r="B3512" s="2" t="s">
        <v>8</v>
      </c>
      <c r="C3512">
        <v>349</v>
      </c>
    </row>
    <row r="3513" spans="1:3" x14ac:dyDescent="0.25">
      <c r="A3513" s="2" t="s">
        <v>27</v>
      </c>
      <c r="B3513" s="2" t="s">
        <v>9</v>
      </c>
      <c r="C3513">
        <v>16</v>
      </c>
    </row>
    <row r="3514" spans="1:3" x14ac:dyDescent="0.25">
      <c r="A3514" s="2" t="s">
        <v>27</v>
      </c>
      <c r="B3514" s="2" t="s">
        <v>10</v>
      </c>
      <c r="C3514">
        <v>144</v>
      </c>
    </row>
    <row r="3515" spans="1:3" x14ac:dyDescent="0.25">
      <c r="A3515" s="2" t="s">
        <v>27</v>
      </c>
      <c r="B3515" s="2" t="s">
        <v>11</v>
      </c>
      <c r="C3515">
        <v>28</v>
      </c>
    </row>
    <row r="3516" spans="1:3" x14ac:dyDescent="0.25">
      <c r="A3516" s="2" t="s">
        <v>27</v>
      </c>
      <c r="B3516" s="2" t="s">
        <v>12</v>
      </c>
      <c r="C3516">
        <v>5</v>
      </c>
    </row>
    <row r="3517" spans="1:3" x14ac:dyDescent="0.25">
      <c r="A3517" s="2" t="s">
        <v>27</v>
      </c>
      <c r="B3517" s="2" t="s">
        <v>90</v>
      </c>
      <c r="C3517">
        <v>182</v>
      </c>
    </row>
    <row r="3518" spans="1:3" x14ac:dyDescent="0.25">
      <c r="A3518" s="2" t="s">
        <v>27</v>
      </c>
      <c r="B3518" s="2" t="s">
        <v>8</v>
      </c>
      <c r="C3518">
        <v>4</v>
      </c>
    </row>
    <row r="3519" spans="1:3" x14ac:dyDescent="0.25">
      <c r="A3519" s="2" t="s">
        <v>27</v>
      </c>
      <c r="B3519" s="2" t="s">
        <v>9</v>
      </c>
      <c r="C3519">
        <v>12</v>
      </c>
    </row>
    <row r="3520" spans="1:3" x14ac:dyDescent="0.25">
      <c r="A3520" s="2" t="s">
        <v>27</v>
      </c>
      <c r="B3520" s="2" t="s">
        <v>10</v>
      </c>
      <c r="C3520">
        <v>11</v>
      </c>
    </row>
    <row r="3521" spans="1:3" x14ac:dyDescent="0.25">
      <c r="A3521" s="2" t="s">
        <v>27</v>
      </c>
      <c r="B3521" s="2" t="s">
        <v>11</v>
      </c>
      <c r="C3521">
        <v>3</v>
      </c>
    </row>
    <row r="3522" spans="1:3" x14ac:dyDescent="0.25">
      <c r="A3522" s="2" t="s">
        <v>27</v>
      </c>
      <c r="B3522" s="2" t="s">
        <v>12</v>
      </c>
      <c r="C3522">
        <v>13</v>
      </c>
    </row>
    <row r="3523" spans="1:3" x14ac:dyDescent="0.25">
      <c r="A3523" s="2" t="s">
        <v>27</v>
      </c>
      <c r="B3523" s="2" t="s">
        <v>90</v>
      </c>
      <c r="C3523">
        <v>15</v>
      </c>
    </row>
    <row r="3524" spans="1:3" x14ac:dyDescent="0.25">
      <c r="A3524" s="2" t="s">
        <v>31</v>
      </c>
      <c r="B3524" s="2" t="s">
        <v>8</v>
      </c>
      <c r="C3524">
        <v>848</v>
      </c>
    </row>
    <row r="3525" spans="1:3" x14ac:dyDescent="0.25">
      <c r="A3525" s="2" t="s">
        <v>31</v>
      </c>
      <c r="B3525" s="2" t="s">
        <v>9</v>
      </c>
      <c r="C3525">
        <v>154</v>
      </c>
    </row>
    <row r="3526" spans="1:3" x14ac:dyDescent="0.25">
      <c r="A3526" s="2" t="s">
        <v>31</v>
      </c>
      <c r="B3526" s="2" t="s">
        <v>10</v>
      </c>
      <c r="C3526">
        <v>323</v>
      </c>
    </row>
    <row r="3527" spans="1:3" x14ac:dyDescent="0.25">
      <c r="A3527" s="2" t="s">
        <v>31</v>
      </c>
      <c r="B3527" s="2" t="s">
        <v>11</v>
      </c>
      <c r="C3527">
        <v>201</v>
      </c>
    </row>
    <row r="3528" spans="1:3" x14ac:dyDescent="0.25">
      <c r="A3528" s="2" t="s">
        <v>31</v>
      </c>
      <c r="B3528" s="2" t="s">
        <v>12</v>
      </c>
      <c r="C3528">
        <v>61</v>
      </c>
    </row>
    <row r="3529" spans="1:3" x14ac:dyDescent="0.25">
      <c r="A3529" s="2" t="s">
        <v>31</v>
      </c>
      <c r="B3529" s="2" t="s">
        <v>90</v>
      </c>
      <c r="C3529">
        <v>78</v>
      </c>
    </row>
    <row r="3530" spans="1:3" x14ac:dyDescent="0.25">
      <c r="A3530" s="2" t="s">
        <v>27</v>
      </c>
      <c r="B3530" s="2" t="s">
        <v>8</v>
      </c>
      <c r="C3530">
        <v>817</v>
      </c>
    </row>
    <row r="3531" spans="1:3" x14ac:dyDescent="0.25">
      <c r="A3531" s="2" t="s">
        <v>27</v>
      </c>
      <c r="B3531" s="2" t="s">
        <v>9</v>
      </c>
      <c r="C3531">
        <v>183</v>
      </c>
    </row>
    <row r="3532" spans="1:3" x14ac:dyDescent="0.25">
      <c r="A3532" s="2" t="s">
        <v>27</v>
      </c>
      <c r="B3532" s="2" t="s">
        <v>10</v>
      </c>
      <c r="C3532">
        <v>797</v>
      </c>
    </row>
    <row r="3533" spans="1:3" x14ac:dyDescent="0.25">
      <c r="A3533" s="2" t="s">
        <v>27</v>
      </c>
      <c r="B3533" s="2" t="s">
        <v>11</v>
      </c>
      <c r="C3533">
        <v>106</v>
      </c>
    </row>
    <row r="3534" spans="1:3" x14ac:dyDescent="0.25">
      <c r="A3534" s="2" t="s">
        <v>27</v>
      </c>
      <c r="B3534" s="2" t="s">
        <v>12</v>
      </c>
      <c r="C3534">
        <v>163</v>
      </c>
    </row>
    <row r="3535" spans="1:3" x14ac:dyDescent="0.25">
      <c r="A3535" s="2" t="s">
        <v>27</v>
      </c>
      <c r="B3535" s="2" t="s">
        <v>90</v>
      </c>
      <c r="C3535">
        <v>20</v>
      </c>
    </row>
    <row r="3536" spans="1:3" x14ac:dyDescent="0.25">
      <c r="A3536" s="2" t="s">
        <v>27</v>
      </c>
      <c r="B3536" s="2" t="s">
        <v>8</v>
      </c>
      <c r="C3536">
        <v>962</v>
      </c>
    </row>
    <row r="3537" spans="1:3" x14ac:dyDescent="0.25">
      <c r="A3537" s="2" t="s">
        <v>27</v>
      </c>
      <c r="B3537" s="2" t="s">
        <v>9</v>
      </c>
      <c r="C3537">
        <v>12</v>
      </c>
    </row>
    <row r="3538" spans="1:3" x14ac:dyDescent="0.25">
      <c r="A3538" s="2" t="s">
        <v>27</v>
      </c>
      <c r="B3538" s="2" t="s">
        <v>10</v>
      </c>
      <c r="C3538">
        <v>194</v>
      </c>
    </row>
    <row r="3539" spans="1:3" x14ac:dyDescent="0.25">
      <c r="A3539" s="2" t="s">
        <v>27</v>
      </c>
      <c r="B3539" s="2" t="s">
        <v>11</v>
      </c>
      <c r="C3539">
        <v>16</v>
      </c>
    </row>
    <row r="3540" spans="1:3" x14ac:dyDescent="0.25">
      <c r="A3540" s="2" t="s">
        <v>27</v>
      </c>
      <c r="B3540" s="2" t="s">
        <v>12</v>
      </c>
      <c r="C3540">
        <v>24</v>
      </c>
    </row>
    <row r="3541" spans="1:3" x14ac:dyDescent="0.25">
      <c r="A3541" s="2" t="s">
        <v>27</v>
      </c>
      <c r="B3541" s="2" t="s">
        <v>90</v>
      </c>
      <c r="C3541">
        <v>12</v>
      </c>
    </row>
    <row r="3542" spans="1:3" x14ac:dyDescent="0.25">
      <c r="A3542" s="2" t="s">
        <v>36</v>
      </c>
      <c r="B3542" s="2" t="s">
        <v>8</v>
      </c>
      <c r="C3542">
        <v>25</v>
      </c>
    </row>
    <row r="3543" spans="1:3" x14ac:dyDescent="0.25">
      <c r="A3543" s="2" t="s">
        <v>36</v>
      </c>
      <c r="B3543" s="2" t="s">
        <v>9</v>
      </c>
      <c r="C3543">
        <v>3</v>
      </c>
    </row>
    <row r="3544" spans="1:3" x14ac:dyDescent="0.25">
      <c r="A3544" s="2" t="s">
        <v>36</v>
      </c>
      <c r="B3544" s="2" t="s">
        <v>10</v>
      </c>
      <c r="C3544">
        <v>43</v>
      </c>
    </row>
    <row r="3545" spans="1:3" x14ac:dyDescent="0.25">
      <c r="A3545" s="2" t="s">
        <v>36</v>
      </c>
      <c r="B3545" s="2" t="s">
        <v>11</v>
      </c>
      <c r="C3545">
        <v>17</v>
      </c>
    </row>
    <row r="3546" spans="1:3" x14ac:dyDescent="0.25">
      <c r="A3546" s="2" t="s">
        <v>36</v>
      </c>
      <c r="B3546" s="2" t="s">
        <v>12</v>
      </c>
      <c r="C3546">
        <v>4</v>
      </c>
    </row>
    <row r="3547" spans="1:3" x14ac:dyDescent="0.25">
      <c r="A3547" s="2" t="s">
        <v>36</v>
      </c>
      <c r="B3547" s="2" t="s">
        <v>90</v>
      </c>
      <c r="C3547">
        <v>17</v>
      </c>
    </row>
    <row r="3548" spans="1:3" x14ac:dyDescent="0.25">
      <c r="A3548" s="2" t="s">
        <v>27</v>
      </c>
      <c r="B3548" s="2" t="s">
        <v>8</v>
      </c>
      <c r="C3548">
        <v>1</v>
      </c>
    </row>
    <row r="3549" spans="1:3" x14ac:dyDescent="0.25">
      <c r="A3549" s="2" t="s">
        <v>27</v>
      </c>
      <c r="B3549" s="2" t="s">
        <v>9</v>
      </c>
      <c r="C3549">
        <v>45</v>
      </c>
    </row>
    <row r="3550" spans="1:3" x14ac:dyDescent="0.25">
      <c r="A3550" s="2" t="s">
        <v>27</v>
      </c>
      <c r="B3550" s="2" t="s">
        <v>10</v>
      </c>
      <c r="C3550">
        <v>3</v>
      </c>
    </row>
    <row r="3551" spans="1:3" x14ac:dyDescent="0.25">
      <c r="A3551" s="2" t="s">
        <v>27</v>
      </c>
      <c r="B3551" s="2" t="s">
        <v>11</v>
      </c>
      <c r="C3551">
        <v>4</v>
      </c>
    </row>
    <row r="3552" spans="1:3" x14ac:dyDescent="0.25">
      <c r="A3552" s="2" t="s">
        <v>27</v>
      </c>
      <c r="B3552" s="2" t="s">
        <v>12</v>
      </c>
      <c r="C3552">
        <v>6</v>
      </c>
    </row>
    <row r="3553" spans="1:3" x14ac:dyDescent="0.25">
      <c r="A3553" s="2" t="s">
        <v>27</v>
      </c>
      <c r="B3553" s="2" t="s">
        <v>90</v>
      </c>
      <c r="C3553">
        <v>42</v>
      </c>
    </row>
    <row r="3554" spans="1:3" x14ac:dyDescent="0.25">
      <c r="A3554" s="2" t="s">
        <v>27</v>
      </c>
      <c r="B3554" s="2" t="s">
        <v>8</v>
      </c>
      <c r="C3554">
        <v>1</v>
      </c>
    </row>
    <row r="3555" spans="1:3" x14ac:dyDescent="0.25">
      <c r="A3555" s="2" t="s">
        <v>27</v>
      </c>
      <c r="B3555" s="2" t="s">
        <v>9</v>
      </c>
      <c r="C3555">
        <v>1</v>
      </c>
    </row>
    <row r="3556" spans="1:3" x14ac:dyDescent="0.25">
      <c r="A3556" s="2" t="s">
        <v>27</v>
      </c>
      <c r="B3556" s="2" t="s">
        <v>10</v>
      </c>
      <c r="C3556">
        <v>5</v>
      </c>
    </row>
    <row r="3557" spans="1:3" x14ac:dyDescent="0.25">
      <c r="A3557" s="2" t="s">
        <v>27</v>
      </c>
      <c r="B3557" s="2" t="s">
        <v>11</v>
      </c>
      <c r="C3557">
        <v>0</v>
      </c>
    </row>
    <row r="3558" spans="1:3" x14ac:dyDescent="0.25">
      <c r="A3558" s="2" t="s">
        <v>27</v>
      </c>
      <c r="B3558" s="2" t="s">
        <v>12</v>
      </c>
      <c r="C3558">
        <v>3</v>
      </c>
    </row>
    <row r="3559" spans="1:3" x14ac:dyDescent="0.25">
      <c r="A3559" s="2" t="s">
        <v>27</v>
      </c>
      <c r="B3559" s="2" t="s">
        <v>90</v>
      </c>
      <c r="C3559">
        <v>1</v>
      </c>
    </row>
    <row r="3560" spans="1:3" x14ac:dyDescent="0.25">
      <c r="A3560" s="2" t="s">
        <v>31</v>
      </c>
      <c r="B3560" s="2" t="s">
        <v>8</v>
      </c>
      <c r="C3560">
        <v>212</v>
      </c>
    </row>
    <row r="3561" spans="1:3" x14ac:dyDescent="0.25">
      <c r="A3561" s="2" t="s">
        <v>31</v>
      </c>
      <c r="B3561" s="2" t="s">
        <v>9</v>
      </c>
      <c r="C3561">
        <v>123</v>
      </c>
    </row>
    <row r="3562" spans="1:3" x14ac:dyDescent="0.25">
      <c r="A3562" s="2" t="s">
        <v>31</v>
      </c>
      <c r="B3562" s="2" t="s">
        <v>10</v>
      </c>
      <c r="C3562">
        <v>177</v>
      </c>
    </row>
    <row r="3563" spans="1:3" x14ac:dyDescent="0.25">
      <c r="A3563" s="2" t="s">
        <v>31</v>
      </c>
      <c r="B3563" s="2" t="s">
        <v>11</v>
      </c>
      <c r="C3563">
        <v>15</v>
      </c>
    </row>
    <row r="3564" spans="1:3" x14ac:dyDescent="0.25">
      <c r="A3564" s="2" t="s">
        <v>31</v>
      </c>
      <c r="B3564" s="2" t="s">
        <v>12</v>
      </c>
      <c r="C3564">
        <v>64</v>
      </c>
    </row>
    <row r="3565" spans="1:3" x14ac:dyDescent="0.25">
      <c r="A3565" s="2" t="s">
        <v>31</v>
      </c>
      <c r="B3565" s="2" t="s">
        <v>90</v>
      </c>
      <c r="C3565">
        <v>23</v>
      </c>
    </row>
    <row r="3566" spans="1:3" x14ac:dyDescent="0.25">
      <c r="A3566" s="2" t="s">
        <v>31</v>
      </c>
      <c r="B3566" s="2" t="s">
        <v>8</v>
      </c>
      <c r="C3566">
        <v>11</v>
      </c>
    </row>
    <row r="3567" spans="1:3" x14ac:dyDescent="0.25">
      <c r="A3567" s="2" t="s">
        <v>31</v>
      </c>
      <c r="B3567" s="2" t="s">
        <v>9</v>
      </c>
      <c r="C3567">
        <v>4</v>
      </c>
    </row>
    <row r="3568" spans="1:3" x14ac:dyDescent="0.25">
      <c r="A3568" s="2" t="s">
        <v>31</v>
      </c>
      <c r="B3568" s="2" t="s">
        <v>10</v>
      </c>
      <c r="C3568">
        <v>20</v>
      </c>
    </row>
    <row r="3569" spans="1:3" x14ac:dyDescent="0.25">
      <c r="A3569" s="2" t="s">
        <v>31</v>
      </c>
      <c r="B3569" s="2" t="s">
        <v>11</v>
      </c>
      <c r="C3569">
        <v>10</v>
      </c>
    </row>
    <row r="3570" spans="1:3" x14ac:dyDescent="0.25">
      <c r="A3570" s="2" t="s">
        <v>31</v>
      </c>
      <c r="B3570" s="2" t="s">
        <v>12</v>
      </c>
      <c r="C3570">
        <v>3</v>
      </c>
    </row>
    <row r="3571" spans="1:3" x14ac:dyDescent="0.25">
      <c r="A3571" s="2" t="s">
        <v>31</v>
      </c>
      <c r="B3571" s="2" t="s">
        <v>90</v>
      </c>
      <c r="C3571">
        <v>5</v>
      </c>
    </row>
    <row r="3572" spans="1:3" x14ac:dyDescent="0.25">
      <c r="A3572" s="2" t="s">
        <v>29</v>
      </c>
      <c r="B3572" s="2" t="s">
        <v>8</v>
      </c>
      <c r="C3572">
        <v>2</v>
      </c>
    </row>
    <row r="3573" spans="1:3" x14ac:dyDescent="0.25">
      <c r="A3573" s="2" t="s">
        <v>29</v>
      </c>
      <c r="B3573" s="2" t="s">
        <v>9</v>
      </c>
      <c r="C3573">
        <v>0</v>
      </c>
    </row>
    <row r="3574" spans="1:3" x14ac:dyDescent="0.25">
      <c r="A3574" s="2" t="s">
        <v>29</v>
      </c>
      <c r="B3574" s="2" t="s">
        <v>10</v>
      </c>
      <c r="C3574">
        <v>9</v>
      </c>
    </row>
    <row r="3575" spans="1:3" x14ac:dyDescent="0.25">
      <c r="A3575" s="2" t="s">
        <v>29</v>
      </c>
      <c r="B3575" s="2" t="s">
        <v>11</v>
      </c>
      <c r="C3575">
        <v>3</v>
      </c>
    </row>
    <row r="3576" spans="1:3" x14ac:dyDescent="0.25">
      <c r="A3576" s="2" t="s">
        <v>29</v>
      </c>
      <c r="B3576" s="2" t="s">
        <v>12</v>
      </c>
      <c r="C3576">
        <v>6</v>
      </c>
    </row>
    <row r="3577" spans="1:3" x14ac:dyDescent="0.25">
      <c r="A3577" s="2" t="s">
        <v>29</v>
      </c>
      <c r="B3577" s="2" t="s">
        <v>90</v>
      </c>
      <c r="C3577">
        <v>2</v>
      </c>
    </row>
    <row r="3578" spans="1:3" x14ac:dyDescent="0.25">
      <c r="A3578" s="2" t="s">
        <v>31</v>
      </c>
      <c r="B3578" s="2" t="s">
        <v>8</v>
      </c>
      <c r="C3578">
        <v>347</v>
      </c>
    </row>
    <row r="3579" spans="1:3" x14ac:dyDescent="0.25">
      <c r="A3579" s="2" t="s">
        <v>31</v>
      </c>
      <c r="B3579" s="2" t="s">
        <v>9</v>
      </c>
      <c r="C3579">
        <v>0</v>
      </c>
    </row>
    <row r="3580" spans="1:3" x14ac:dyDescent="0.25">
      <c r="A3580" s="2" t="s">
        <v>31</v>
      </c>
      <c r="B3580" s="2" t="s">
        <v>10</v>
      </c>
      <c r="C3580">
        <v>35</v>
      </c>
    </row>
    <row r="3581" spans="1:3" x14ac:dyDescent="0.25">
      <c r="A3581" s="2" t="s">
        <v>31</v>
      </c>
      <c r="B3581" s="2" t="s">
        <v>11</v>
      </c>
      <c r="C3581">
        <v>4</v>
      </c>
    </row>
    <row r="3582" spans="1:3" x14ac:dyDescent="0.25">
      <c r="A3582" s="2" t="s">
        <v>31</v>
      </c>
      <c r="B3582" s="2" t="s">
        <v>12</v>
      </c>
      <c r="C3582">
        <v>3</v>
      </c>
    </row>
    <row r="3583" spans="1:3" x14ac:dyDescent="0.25">
      <c r="A3583" s="2" t="s">
        <v>31</v>
      </c>
      <c r="B3583" s="2" t="s">
        <v>90</v>
      </c>
      <c r="C3583">
        <v>7</v>
      </c>
    </row>
    <row r="3584" spans="1:3" x14ac:dyDescent="0.25">
      <c r="A3584" s="2" t="s">
        <v>29</v>
      </c>
      <c r="B3584" s="2" t="s">
        <v>8</v>
      </c>
      <c r="C3584">
        <v>73</v>
      </c>
    </row>
    <row r="3585" spans="1:3" x14ac:dyDescent="0.25">
      <c r="A3585" s="2" t="s">
        <v>29</v>
      </c>
      <c r="B3585" s="2" t="s">
        <v>9</v>
      </c>
      <c r="C3585">
        <v>0</v>
      </c>
    </row>
    <row r="3586" spans="1:3" x14ac:dyDescent="0.25">
      <c r="A3586" s="2" t="s">
        <v>29</v>
      </c>
      <c r="B3586" s="2" t="s">
        <v>10</v>
      </c>
      <c r="C3586">
        <v>13</v>
      </c>
    </row>
    <row r="3587" spans="1:3" x14ac:dyDescent="0.25">
      <c r="A3587" s="2" t="s">
        <v>29</v>
      </c>
      <c r="B3587" s="2" t="s">
        <v>11</v>
      </c>
      <c r="C3587">
        <v>0</v>
      </c>
    </row>
    <row r="3588" spans="1:3" x14ac:dyDescent="0.25">
      <c r="A3588" s="2" t="s">
        <v>29</v>
      </c>
      <c r="B3588" s="2" t="s">
        <v>12</v>
      </c>
      <c r="C3588">
        <v>1</v>
      </c>
    </row>
    <row r="3589" spans="1:3" x14ac:dyDescent="0.25">
      <c r="A3589" s="2" t="s">
        <v>29</v>
      </c>
      <c r="B3589" s="2" t="s">
        <v>90</v>
      </c>
      <c r="C3589">
        <v>0</v>
      </c>
    </row>
    <row r="3590" spans="1:3" x14ac:dyDescent="0.25">
      <c r="A3590" s="2" t="s">
        <v>31</v>
      </c>
      <c r="B3590" s="2" t="s">
        <v>8</v>
      </c>
      <c r="C3590">
        <v>426</v>
      </c>
    </row>
    <row r="3591" spans="1:3" x14ac:dyDescent="0.25">
      <c r="A3591" s="2" t="s">
        <v>31</v>
      </c>
      <c r="B3591" s="2" t="s">
        <v>9</v>
      </c>
      <c r="C3591">
        <v>49</v>
      </c>
    </row>
    <row r="3592" spans="1:3" x14ac:dyDescent="0.25">
      <c r="A3592" s="2" t="s">
        <v>31</v>
      </c>
      <c r="B3592" s="2" t="s">
        <v>10</v>
      </c>
      <c r="C3592">
        <v>127</v>
      </c>
    </row>
    <row r="3593" spans="1:3" x14ac:dyDescent="0.25">
      <c r="A3593" s="2" t="s">
        <v>31</v>
      </c>
      <c r="B3593" s="2" t="s">
        <v>11</v>
      </c>
      <c r="C3593">
        <v>111</v>
      </c>
    </row>
    <row r="3594" spans="1:3" x14ac:dyDescent="0.25">
      <c r="A3594" s="2" t="s">
        <v>31</v>
      </c>
      <c r="B3594" s="2" t="s">
        <v>12</v>
      </c>
      <c r="C3594">
        <v>21</v>
      </c>
    </row>
    <row r="3595" spans="1:3" x14ac:dyDescent="0.25">
      <c r="A3595" s="2" t="s">
        <v>31</v>
      </c>
      <c r="B3595" s="2" t="s">
        <v>90</v>
      </c>
      <c r="C3595">
        <v>42</v>
      </c>
    </row>
    <row r="3596" spans="1:3" x14ac:dyDescent="0.25">
      <c r="A3596" s="2" t="s">
        <v>33</v>
      </c>
      <c r="B3596" s="2" t="s">
        <v>8</v>
      </c>
      <c r="C3596">
        <v>1</v>
      </c>
    </row>
    <row r="3597" spans="1:3" x14ac:dyDescent="0.25">
      <c r="A3597" s="2" t="s">
        <v>33</v>
      </c>
      <c r="B3597" s="2" t="s">
        <v>9</v>
      </c>
      <c r="C3597">
        <v>3</v>
      </c>
    </row>
    <row r="3598" spans="1:3" x14ac:dyDescent="0.25">
      <c r="A3598" s="2" t="s">
        <v>33</v>
      </c>
      <c r="B3598" s="2" t="s">
        <v>10</v>
      </c>
      <c r="C3598">
        <v>4</v>
      </c>
    </row>
    <row r="3599" spans="1:3" x14ac:dyDescent="0.25">
      <c r="A3599" s="2" t="s">
        <v>33</v>
      </c>
      <c r="B3599" s="2" t="s">
        <v>11</v>
      </c>
      <c r="C3599">
        <v>2</v>
      </c>
    </row>
    <row r="3600" spans="1:3" x14ac:dyDescent="0.25">
      <c r="A3600" s="2" t="s">
        <v>33</v>
      </c>
      <c r="B3600" s="2" t="s">
        <v>12</v>
      </c>
      <c r="C3600">
        <v>2</v>
      </c>
    </row>
    <row r="3601" spans="1:3" x14ac:dyDescent="0.25">
      <c r="A3601" s="2" t="s">
        <v>33</v>
      </c>
      <c r="B3601" s="2" t="s">
        <v>90</v>
      </c>
      <c r="C3601">
        <v>6</v>
      </c>
    </row>
    <row r="3602" spans="1:3" x14ac:dyDescent="0.25">
      <c r="A3602" s="2" t="s">
        <v>27</v>
      </c>
      <c r="B3602" s="2" t="s">
        <v>8</v>
      </c>
      <c r="C3602">
        <v>48</v>
      </c>
    </row>
    <row r="3603" spans="1:3" x14ac:dyDescent="0.25">
      <c r="A3603" s="2" t="s">
        <v>27</v>
      </c>
      <c r="B3603" s="2" t="s">
        <v>9</v>
      </c>
      <c r="C3603">
        <v>9</v>
      </c>
    </row>
    <row r="3604" spans="1:3" x14ac:dyDescent="0.25">
      <c r="A3604" s="2" t="s">
        <v>27</v>
      </c>
      <c r="B3604" s="2" t="s">
        <v>10</v>
      </c>
      <c r="C3604">
        <v>45</v>
      </c>
    </row>
    <row r="3605" spans="1:3" x14ac:dyDescent="0.25">
      <c r="A3605" s="2" t="s">
        <v>27</v>
      </c>
      <c r="B3605" s="2" t="s">
        <v>11</v>
      </c>
      <c r="C3605">
        <v>3</v>
      </c>
    </row>
    <row r="3606" spans="1:3" x14ac:dyDescent="0.25">
      <c r="A3606" s="2" t="s">
        <v>27</v>
      </c>
      <c r="B3606" s="2" t="s">
        <v>12</v>
      </c>
      <c r="C3606">
        <v>15</v>
      </c>
    </row>
    <row r="3607" spans="1:3" x14ac:dyDescent="0.25">
      <c r="A3607" s="2" t="s">
        <v>27</v>
      </c>
      <c r="B3607" s="2" t="s">
        <v>90</v>
      </c>
      <c r="C3607">
        <v>20</v>
      </c>
    </row>
    <row r="3608" spans="1:3" x14ac:dyDescent="0.25">
      <c r="A3608" s="2" t="s">
        <v>27</v>
      </c>
      <c r="B3608" s="2" t="s">
        <v>8</v>
      </c>
      <c r="C3608">
        <v>1</v>
      </c>
    </row>
    <row r="3609" spans="1:3" x14ac:dyDescent="0.25">
      <c r="A3609" s="2" t="s">
        <v>27</v>
      </c>
      <c r="B3609" s="2" t="s">
        <v>9</v>
      </c>
      <c r="C3609">
        <v>1</v>
      </c>
    </row>
    <row r="3610" spans="1:3" x14ac:dyDescent="0.25">
      <c r="A3610" s="2" t="s">
        <v>27</v>
      </c>
      <c r="B3610" s="2" t="s">
        <v>10</v>
      </c>
      <c r="C3610">
        <v>4</v>
      </c>
    </row>
    <row r="3611" spans="1:3" x14ac:dyDescent="0.25">
      <c r="A3611" s="2" t="s">
        <v>27</v>
      </c>
      <c r="B3611" s="2" t="s">
        <v>11</v>
      </c>
      <c r="C3611">
        <v>11</v>
      </c>
    </row>
    <row r="3612" spans="1:3" x14ac:dyDescent="0.25">
      <c r="A3612" s="2" t="s">
        <v>27</v>
      </c>
      <c r="B3612" s="2" t="s">
        <v>12</v>
      </c>
      <c r="C3612">
        <v>9</v>
      </c>
    </row>
    <row r="3613" spans="1:3" x14ac:dyDescent="0.25">
      <c r="A3613" s="2" t="s">
        <v>27</v>
      </c>
      <c r="B3613" s="2" t="s">
        <v>90</v>
      </c>
      <c r="C3613">
        <v>10</v>
      </c>
    </row>
    <row r="3614" spans="1:3" x14ac:dyDescent="0.25">
      <c r="A3614" s="2" t="s">
        <v>27</v>
      </c>
      <c r="B3614" s="2" t="s">
        <v>8</v>
      </c>
      <c r="C3614">
        <v>1076</v>
      </c>
    </row>
    <row r="3615" spans="1:3" x14ac:dyDescent="0.25">
      <c r="A3615" s="2" t="s">
        <v>27</v>
      </c>
      <c r="B3615" s="2" t="s">
        <v>9</v>
      </c>
      <c r="C3615">
        <v>68</v>
      </c>
    </row>
    <row r="3616" spans="1:3" x14ac:dyDescent="0.25">
      <c r="A3616" s="2" t="s">
        <v>27</v>
      </c>
      <c r="B3616" s="2" t="s">
        <v>10</v>
      </c>
      <c r="C3616">
        <v>103</v>
      </c>
    </row>
    <row r="3617" spans="1:3" x14ac:dyDescent="0.25">
      <c r="A3617" s="2" t="s">
        <v>27</v>
      </c>
      <c r="B3617" s="2" t="s">
        <v>11</v>
      </c>
      <c r="C3617">
        <v>29</v>
      </c>
    </row>
    <row r="3618" spans="1:3" x14ac:dyDescent="0.25">
      <c r="A3618" s="2" t="s">
        <v>27</v>
      </c>
      <c r="B3618" s="2" t="s">
        <v>12</v>
      </c>
      <c r="C3618">
        <v>91</v>
      </c>
    </row>
    <row r="3619" spans="1:3" x14ac:dyDescent="0.25">
      <c r="A3619" s="2" t="s">
        <v>27</v>
      </c>
      <c r="B3619" s="2" t="s">
        <v>90</v>
      </c>
      <c r="C3619">
        <v>68</v>
      </c>
    </row>
    <row r="3620" spans="1:3" x14ac:dyDescent="0.25">
      <c r="A3620" s="2" t="s">
        <v>33</v>
      </c>
      <c r="B3620" s="2" t="s">
        <v>8</v>
      </c>
      <c r="C3620">
        <v>36</v>
      </c>
    </row>
    <row r="3621" spans="1:3" x14ac:dyDescent="0.25">
      <c r="A3621" s="2" t="s">
        <v>33</v>
      </c>
      <c r="B3621" s="2" t="s">
        <v>9</v>
      </c>
      <c r="C3621">
        <v>2</v>
      </c>
    </row>
    <row r="3622" spans="1:3" x14ac:dyDescent="0.25">
      <c r="A3622" s="2" t="s">
        <v>33</v>
      </c>
      <c r="B3622" s="2" t="s">
        <v>10</v>
      </c>
      <c r="C3622">
        <v>42</v>
      </c>
    </row>
    <row r="3623" spans="1:3" x14ac:dyDescent="0.25">
      <c r="A3623" s="2" t="s">
        <v>33</v>
      </c>
      <c r="B3623" s="2" t="s">
        <v>11</v>
      </c>
      <c r="C3623">
        <v>20</v>
      </c>
    </row>
    <row r="3624" spans="1:3" x14ac:dyDescent="0.25">
      <c r="A3624" s="2" t="s">
        <v>33</v>
      </c>
      <c r="B3624" s="2" t="s">
        <v>12</v>
      </c>
      <c r="C3624">
        <v>21</v>
      </c>
    </row>
    <row r="3625" spans="1:3" x14ac:dyDescent="0.25">
      <c r="A3625" s="2" t="s">
        <v>33</v>
      </c>
      <c r="B3625" s="2" t="s">
        <v>90</v>
      </c>
      <c r="C3625">
        <v>10</v>
      </c>
    </row>
    <row r="3626" spans="1:3" x14ac:dyDescent="0.25">
      <c r="A3626" s="2" t="s">
        <v>40</v>
      </c>
      <c r="B3626" s="2" t="s">
        <v>8</v>
      </c>
      <c r="C3626">
        <v>733</v>
      </c>
    </row>
    <row r="3627" spans="1:3" x14ac:dyDescent="0.25">
      <c r="A3627" s="2" t="s">
        <v>40</v>
      </c>
      <c r="B3627" s="2" t="s">
        <v>9</v>
      </c>
      <c r="C3627">
        <v>9</v>
      </c>
    </row>
    <row r="3628" spans="1:3" x14ac:dyDescent="0.25">
      <c r="A3628" s="2" t="s">
        <v>40</v>
      </c>
      <c r="B3628" s="2" t="s">
        <v>10</v>
      </c>
      <c r="C3628">
        <v>180</v>
      </c>
    </row>
    <row r="3629" spans="1:3" x14ac:dyDescent="0.25">
      <c r="A3629" s="2" t="s">
        <v>40</v>
      </c>
      <c r="B3629" s="2" t="s">
        <v>11</v>
      </c>
      <c r="C3629">
        <v>12</v>
      </c>
    </row>
    <row r="3630" spans="1:3" x14ac:dyDescent="0.25">
      <c r="A3630" s="2" t="s">
        <v>40</v>
      </c>
      <c r="B3630" s="2" t="s">
        <v>12</v>
      </c>
      <c r="C3630">
        <v>19</v>
      </c>
    </row>
    <row r="3631" spans="1:3" x14ac:dyDescent="0.25">
      <c r="A3631" s="2" t="s">
        <v>40</v>
      </c>
      <c r="B3631" s="2" t="s">
        <v>90</v>
      </c>
      <c r="C3631">
        <v>66</v>
      </c>
    </row>
    <row r="3632" spans="1:3" x14ac:dyDescent="0.25">
      <c r="A3632" s="2" t="s">
        <v>33</v>
      </c>
      <c r="B3632" s="2" t="s">
        <v>8</v>
      </c>
      <c r="C3632">
        <v>39</v>
      </c>
    </row>
    <row r="3633" spans="1:3" x14ac:dyDescent="0.25">
      <c r="A3633" s="2" t="s">
        <v>33</v>
      </c>
      <c r="B3633" s="2" t="s">
        <v>9</v>
      </c>
      <c r="C3633">
        <v>2</v>
      </c>
    </row>
    <row r="3634" spans="1:3" x14ac:dyDescent="0.25">
      <c r="A3634" s="2" t="s">
        <v>33</v>
      </c>
      <c r="B3634" s="2" t="s">
        <v>10</v>
      </c>
      <c r="C3634">
        <v>25</v>
      </c>
    </row>
    <row r="3635" spans="1:3" x14ac:dyDescent="0.25">
      <c r="A3635" s="2" t="s">
        <v>33</v>
      </c>
      <c r="B3635" s="2" t="s">
        <v>11</v>
      </c>
      <c r="C3635">
        <v>4</v>
      </c>
    </row>
    <row r="3636" spans="1:3" x14ac:dyDescent="0.25">
      <c r="A3636" s="2" t="s">
        <v>33</v>
      </c>
      <c r="B3636" s="2" t="s">
        <v>12</v>
      </c>
      <c r="C3636">
        <v>3</v>
      </c>
    </row>
    <row r="3637" spans="1:3" x14ac:dyDescent="0.25">
      <c r="A3637" s="2" t="s">
        <v>33</v>
      </c>
      <c r="B3637" s="2" t="s">
        <v>90</v>
      </c>
      <c r="C3637">
        <v>24</v>
      </c>
    </row>
    <row r="3638" spans="1:3" x14ac:dyDescent="0.25">
      <c r="A3638" s="2" t="s">
        <v>33</v>
      </c>
      <c r="B3638" s="2" t="s">
        <v>8</v>
      </c>
      <c r="C3638">
        <v>523</v>
      </c>
    </row>
    <row r="3639" spans="1:3" x14ac:dyDescent="0.25">
      <c r="A3639" s="2" t="s">
        <v>33</v>
      </c>
      <c r="B3639" s="2" t="s">
        <v>9</v>
      </c>
      <c r="C3639">
        <v>7</v>
      </c>
    </row>
    <row r="3640" spans="1:3" x14ac:dyDescent="0.25">
      <c r="A3640" s="2" t="s">
        <v>33</v>
      </c>
      <c r="B3640" s="2" t="s">
        <v>10</v>
      </c>
      <c r="C3640">
        <v>134</v>
      </c>
    </row>
    <row r="3641" spans="1:3" x14ac:dyDescent="0.25">
      <c r="A3641" s="2" t="s">
        <v>33</v>
      </c>
      <c r="B3641" s="2" t="s">
        <v>11</v>
      </c>
      <c r="C3641">
        <v>37</v>
      </c>
    </row>
    <row r="3642" spans="1:3" x14ac:dyDescent="0.25">
      <c r="A3642" s="2" t="s">
        <v>33</v>
      </c>
      <c r="B3642" s="2" t="s">
        <v>12</v>
      </c>
      <c r="C3642">
        <v>14</v>
      </c>
    </row>
    <row r="3643" spans="1:3" x14ac:dyDescent="0.25">
      <c r="A3643" s="2" t="s">
        <v>33</v>
      </c>
      <c r="B3643" s="2" t="s">
        <v>90</v>
      </c>
      <c r="C3643">
        <v>169</v>
      </c>
    </row>
    <row r="3644" spans="1:3" x14ac:dyDescent="0.25">
      <c r="A3644" s="2" t="s">
        <v>40</v>
      </c>
      <c r="B3644" s="2" t="s">
        <v>8</v>
      </c>
      <c r="C3644">
        <v>1083</v>
      </c>
    </row>
    <row r="3645" spans="1:3" x14ac:dyDescent="0.25">
      <c r="A3645" s="2" t="s">
        <v>40</v>
      </c>
      <c r="B3645" s="2" t="s">
        <v>9</v>
      </c>
      <c r="C3645">
        <v>108</v>
      </c>
    </row>
    <row r="3646" spans="1:3" x14ac:dyDescent="0.25">
      <c r="A3646" s="2" t="s">
        <v>40</v>
      </c>
      <c r="B3646" s="2" t="s">
        <v>10</v>
      </c>
      <c r="C3646">
        <v>649</v>
      </c>
    </row>
    <row r="3647" spans="1:3" x14ac:dyDescent="0.25">
      <c r="A3647" s="2" t="s">
        <v>40</v>
      </c>
      <c r="B3647" s="2" t="s">
        <v>11</v>
      </c>
      <c r="C3647">
        <v>253</v>
      </c>
    </row>
    <row r="3648" spans="1:3" x14ac:dyDescent="0.25">
      <c r="A3648" s="2" t="s">
        <v>40</v>
      </c>
      <c r="B3648" s="2" t="s">
        <v>12</v>
      </c>
      <c r="C3648">
        <v>151</v>
      </c>
    </row>
    <row r="3649" spans="1:3" x14ac:dyDescent="0.25">
      <c r="A3649" s="2" t="s">
        <v>40</v>
      </c>
      <c r="B3649" s="2" t="s">
        <v>90</v>
      </c>
      <c r="C3649">
        <v>108</v>
      </c>
    </row>
    <row r="3650" spans="1:3" x14ac:dyDescent="0.25">
      <c r="A3650" s="2" t="s">
        <v>27</v>
      </c>
      <c r="B3650" s="2" t="s">
        <v>8</v>
      </c>
      <c r="C3650">
        <v>98</v>
      </c>
    </row>
    <row r="3651" spans="1:3" x14ac:dyDescent="0.25">
      <c r="A3651" s="2" t="s">
        <v>27</v>
      </c>
      <c r="B3651" s="2" t="s">
        <v>9</v>
      </c>
      <c r="C3651">
        <v>0</v>
      </c>
    </row>
    <row r="3652" spans="1:3" x14ac:dyDescent="0.25">
      <c r="A3652" s="2" t="s">
        <v>27</v>
      </c>
      <c r="B3652" s="2" t="s">
        <v>10</v>
      </c>
      <c r="C3652">
        <v>106</v>
      </c>
    </row>
    <row r="3653" spans="1:3" x14ac:dyDescent="0.25">
      <c r="A3653" s="2" t="s">
        <v>27</v>
      </c>
      <c r="B3653" s="2" t="s">
        <v>11</v>
      </c>
      <c r="C3653">
        <v>49</v>
      </c>
    </row>
    <row r="3654" spans="1:3" x14ac:dyDescent="0.25">
      <c r="A3654" s="2" t="s">
        <v>27</v>
      </c>
      <c r="B3654" s="2" t="s">
        <v>12</v>
      </c>
      <c r="C3654">
        <v>10</v>
      </c>
    </row>
    <row r="3655" spans="1:3" x14ac:dyDescent="0.25">
      <c r="A3655" s="2" t="s">
        <v>27</v>
      </c>
      <c r="B3655" s="2" t="s">
        <v>90</v>
      </c>
      <c r="C3655">
        <v>106</v>
      </c>
    </row>
    <row r="3656" spans="1:3" x14ac:dyDescent="0.25">
      <c r="A3656" s="2" t="s">
        <v>27</v>
      </c>
      <c r="B3656" s="2" t="s">
        <v>8</v>
      </c>
      <c r="C3656">
        <v>98</v>
      </c>
    </row>
    <row r="3657" spans="1:3" x14ac:dyDescent="0.25">
      <c r="A3657" s="2" t="s">
        <v>27</v>
      </c>
      <c r="B3657" s="2" t="s">
        <v>9</v>
      </c>
      <c r="C3657">
        <v>0</v>
      </c>
    </row>
    <row r="3658" spans="1:3" x14ac:dyDescent="0.25">
      <c r="A3658" s="2" t="s">
        <v>27</v>
      </c>
      <c r="B3658" s="2" t="s">
        <v>10</v>
      </c>
      <c r="C3658">
        <v>106</v>
      </c>
    </row>
    <row r="3659" spans="1:3" x14ac:dyDescent="0.25">
      <c r="A3659" s="2" t="s">
        <v>27</v>
      </c>
      <c r="B3659" s="2" t="s">
        <v>11</v>
      </c>
      <c r="C3659">
        <v>49</v>
      </c>
    </row>
    <row r="3660" spans="1:3" x14ac:dyDescent="0.25">
      <c r="A3660" s="2" t="s">
        <v>27</v>
      </c>
      <c r="B3660" s="2" t="s">
        <v>12</v>
      </c>
      <c r="C3660">
        <v>10</v>
      </c>
    </row>
    <row r="3661" spans="1:3" x14ac:dyDescent="0.25">
      <c r="A3661" s="2" t="s">
        <v>27</v>
      </c>
      <c r="B3661" s="2" t="s">
        <v>90</v>
      </c>
      <c r="C3661">
        <v>106</v>
      </c>
    </row>
    <row r="3662" spans="1:3" x14ac:dyDescent="0.25">
      <c r="A3662" s="2" t="s">
        <v>36</v>
      </c>
      <c r="B3662" s="2" t="s">
        <v>8</v>
      </c>
      <c r="C3662">
        <v>99</v>
      </c>
    </row>
    <row r="3663" spans="1:3" x14ac:dyDescent="0.25">
      <c r="A3663" s="2" t="s">
        <v>36</v>
      </c>
      <c r="B3663" s="2" t="s">
        <v>9</v>
      </c>
      <c r="C3663">
        <v>2</v>
      </c>
    </row>
    <row r="3664" spans="1:3" x14ac:dyDescent="0.25">
      <c r="A3664" s="2" t="s">
        <v>36</v>
      </c>
      <c r="B3664" s="2" t="s">
        <v>10</v>
      </c>
      <c r="C3664">
        <v>11</v>
      </c>
    </row>
    <row r="3665" spans="1:3" x14ac:dyDescent="0.25">
      <c r="A3665" s="2" t="s">
        <v>36</v>
      </c>
      <c r="B3665" s="2" t="s">
        <v>11</v>
      </c>
      <c r="C3665">
        <v>4</v>
      </c>
    </row>
    <row r="3666" spans="1:3" x14ac:dyDescent="0.25">
      <c r="A3666" s="2" t="s">
        <v>36</v>
      </c>
      <c r="B3666" s="2" t="s">
        <v>12</v>
      </c>
      <c r="C3666">
        <v>0</v>
      </c>
    </row>
    <row r="3667" spans="1:3" x14ac:dyDescent="0.25">
      <c r="A3667" s="2" t="s">
        <v>36</v>
      </c>
      <c r="B3667" s="2" t="s">
        <v>90</v>
      </c>
      <c r="C3667">
        <v>16</v>
      </c>
    </row>
    <row r="3668" spans="1:3" x14ac:dyDescent="0.25">
      <c r="A3668" s="2" t="s">
        <v>27</v>
      </c>
      <c r="B3668" s="2" t="s">
        <v>8</v>
      </c>
      <c r="C3668">
        <v>138</v>
      </c>
    </row>
    <row r="3669" spans="1:3" x14ac:dyDescent="0.25">
      <c r="A3669" s="2" t="s">
        <v>27</v>
      </c>
      <c r="B3669" s="2" t="s">
        <v>9</v>
      </c>
      <c r="C3669">
        <v>15</v>
      </c>
    </row>
    <row r="3670" spans="1:3" x14ac:dyDescent="0.25">
      <c r="A3670" s="2" t="s">
        <v>27</v>
      </c>
      <c r="B3670" s="2" t="s">
        <v>10</v>
      </c>
      <c r="C3670">
        <v>35</v>
      </c>
    </row>
    <row r="3671" spans="1:3" x14ac:dyDescent="0.25">
      <c r="A3671" s="2" t="s">
        <v>27</v>
      </c>
      <c r="B3671" s="2" t="s">
        <v>11</v>
      </c>
      <c r="C3671">
        <v>25</v>
      </c>
    </row>
    <row r="3672" spans="1:3" x14ac:dyDescent="0.25">
      <c r="A3672" s="2" t="s">
        <v>27</v>
      </c>
      <c r="B3672" s="2" t="s">
        <v>12</v>
      </c>
      <c r="C3672">
        <v>11</v>
      </c>
    </row>
    <row r="3673" spans="1:3" x14ac:dyDescent="0.25">
      <c r="A3673" s="2" t="s">
        <v>27</v>
      </c>
      <c r="B3673" s="2" t="s">
        <v>90</v>
      </c>
      <c r="C3673">
        <v>72</v>
      </c>
    </row>
    <row r="3674" spans="1:3" x14ac:dyDescent="0.25">
      <c r="A3674" s="2" t="s">
        <v>33</v>
      </c>
      <c r="B3674" s="2" t="s">
        <v>8</v>
      </c>
      <c r="C3674">
        <v>509</v>
      </c>
    </row>
    <row r="3675" spans="1:3" x14ac:dyDescent="0.25">
      <c r="A3675" s="2" t="s">
        <v>33</v>
      </c>
      <c r="B3675" s="2" t="s">
        <v>9</v>
      </c>
      <c r="C3675">
        <v>133</v>
      </c>
    </row>
    <row r="3676" spans="1:3" x14ac:dyDescent="0.25">
      <c r="A3676" s="2" t="s">
        <v>33</v>
      </c>
      <c r="B3676" s="2" t="s">
        <v>10</v>
      </c>
      <c r="C3676">
        <v>497</v>
      </c>
    </row>
    <row r="3677" spans="1:3" x14ac:dyDescent="0.25">
      <c r="A3677" s="2" t="s">
        <v>33</v>
      </c>
      <c r="B3677" s="2" t="s">
        <v>11</v>
      </c>
      <c r="C3677">
        <v>78</v>
      </c>
    </row>
    <row r="3678" spans="1:3" x14ac:dyDescent="0.25">
      <c r="A3678" s="2" t="s">
        <v>33</v>
      </c>
      <c r="B3678" s="2" t="s">
        <v>12</v>
      </c>
      <c r="C3678">
        <v>24</v>
      </c>
    </row>
    <row r="3679" spans="1:3" x14ac:dyDescent="0.25">
      <c r="A3679" s="2" t="s">
        <v>33</v>
      </c>
      <c r="B3679" s="2" t="s">
        <v>90</v>
      </c>
      <c r="C3679">
        <v>97</v>
      </c>
    </row>
    <row r="3680" spans="1:3" x14ac:dyDescent="0.25">
      <c r="A3680" s="2" t="s">
        <v>29</v>
      </c>
      <c r="B3680" s="2" t="s">
        <v>8</v>
      </c>
      <c r="C3680">
        <v>527</v>
      </c>
    </row>
    <row r="3681" spans="1:3" x14ac:dyDescent="0.25">
      <c r="A3681" s="2" t="s">
        <v>29</v>
      </c>
      <c r="B3681" s="2" t="s">
        <v>9</v>
      </c>
      <c r="C3681">
        <v>0</v>
      </c>
    </row>
    <row r="3682" spans="1:3" x14ac:dyDescent="0.25">
      <c r="A3682" s="2" t="s">
        <v>29</v>
      </c>
      <c r="B3682" s="2" t="s">
        <v>10</v>
      </c>
      <c r="C3682">
        <v>21</v>
      </c>
    </row>
    <row r="3683" spans="1:3" x14ac:dyDescent="0.25">
      <c r="A3683" s="2" t="s">
        <v>29</v>
      </c>
      <c r="B3683" s="2" t="s">
        <v>11</v>
      </c>
      <c r="C3683">
        <v>0</v>
      </c>
    </row>
    <row r="3684" spans="1:3" x14ac:dyDescent="0.25">
      <c r="A3684" s="2" t="s">
        <v>29</v>
      </c>
      <c r="B3684" s="2" t="s">
        <v>12</v>
      </c>
      <c r="C3684">
        <v>0</v>
      </c>
    </row>
    <row r="3685" spans="1:3" x14ac:dyDescent="0.25">
      <c r="A3685" s="2" t="s">
        <v>29</v>
      </c>
      <c r="B3685" s="2" t="s">
        <v>90</v>
      </c>
      <c r="C3685">
        <v>60</v>
      </c>
    </row>
    <row r="3686" spans="1:3" x14ac:dyDescent="0.25">
      <c r="A3686" s="2" t="s">
        <v>40</v>
      </c>
      <c r="B3686" s="2" t="s">
        <v>8</v>
      </c>
      <c r="C3686">
        <v>340</v>
      </c>
    </row>
    <row r="3687" spans="1:3" x14ac:dyDescent="0.25">
      <c r="A3687" s="2" t="s">
        <v>40</v>
      </c>
      <c r="B3687" s="2" t="s">
        <v>9</v>
      </c>
      <c r="C3687">
        <v>21</v>
      </c>
    </row>
    <row r="3688" spans="1:3" x14ac:dyDescent="0.25">
      <c r="A3688" s="2" t="s">
        <v>40</v>
      </c>
      <c r="B3688" s="2" t="s">
        <v>10</v>
      </c>
      <c r="C3688">
        <v>134</v>
      </c>
    </row>
    <row r="3689" spans="1:3" x14ac:dyDescent="0.25">
      <c r="A3689" s="2" t="s">
        <v>40</v>
      </c>
      <c r="B3689" s="2" t="s">
        <v>11</v>
      </c>
      <c r="C3689">
        <v>258</v>
      </c>
    </row>
    <row r="3690" spans="1:3" x14ac:dyDescent="0.25">
      <c r="A3690" s="2" t="s">
        <v>40</v>
      </c>
      <c r="B3690" s="2" t="s">
        <v>12</v>
      </c>
      <c r="C3690">
        <v>14</v>
      </c>
    </row>
    <row r="3691" spans="1:3" x14ac:dyDescent="0.25">
      <c r="A3691" s="2" t="s">
        <v>40</v>
      </c>
      <c r="B3691" s="2" t="s">
        <v>90</v>
      </c>
      <c r="C3691">
        <v>56</v>
      </c>
    </row>
    <row r="3692" spans="1:3" x14ac:dyDescent="0.25">
      <c r="A3692" s="2" t="s">
        <v>27</v>
      </c>
      <c r="B3692" s="2" t="s">
        <v>8</v>
      </c>
      <c r="C3692">
        <v>340</v>
      </c>
    </row>
    <row r="3693" spans="1:3" x14ac:dyDescent="0.25">
      <c r="A3693" s="2" t="s">
        <v>27</v>
      </c>
      <c r="B3693" s="2" t="s">
        <v>9</v>
      </c>
      <c r="C3693">
        <v>21</v>
      </c>
    </row>
    <row r="3694" spans="1:3" x14ac:dyDescent="0.25">
      <c r="A3694" s="2" t="s">
        <v>27</v>
      </c>
      <c r="B3694" s="2" t="s">
        <v>10</v>
      </c>
      <c r="C3694">
        <v>134</v>
      </c>
    </row>
    <row r="3695" spans="1:3" x14ac:dyDescent="0.25">
      <c r="A3695" s="2" t="s">
        <v>27</v>
      </c>
      <c r="B3695" s="2" t="s">
        <v>11</v>
      </c>
      <c r="C3695">
        <v>258</v>
      </c>
    </row>
    <row r="3696" spans="1:3" x14ac:dyDescent="0.25">
      <c r="A3696" s="2" t="s">
        <v>27</v>
      </c>
      <c r="B3696" s="2" t="s">
        <v>12</v>
      </c>
      <c r="C3696">
        <v>14</v>
      </c>
    </row>
    <row r="3697" spans="1:3" x14ac:dyDescent="0.25">
      <c r="A3697" s="2" t="s">
        <v>27</v>
      </c>
      <c r="B3697" s="2" t="s">
        <v>90</v>
      </c>
      <c r="C3697">
        <v>56</v>
      </c>
    </row>
    <row r="3698" spans="1:3" x14ac:dyDescent="0.25">
      <c r="A3698" s="2" t="s">
        <v>31</v>
      </c>
      <c r="B3698" s="2" t="s">
        <v>8</v>
      </c>
      <c r="C3698">
        <v>1184</v>
      </c>
    </row>
    <row r="3699" spans="1:3" x14ac:dyDescent="0.25">
      <c r="A3699" s="2" t="s">
        <v>31</v>
      </c>
      <c r="B3699" s="2" t="s">
        <v>9</v>
      </c>
      <c r="C3699">
        <v>32</v>
      </c>
    </row>
    <row r="3700" spans="1:3" x14ac:dyDescent="0.25">
      <c r="A3700" s="2" t="s">
        <v>31</v>
      </c>
      <c r="B3700" s="2" t="s">
        <v>10</v>
      </c>
      <c r="C3700">
        <v>352</v>
      </c>
    </row>
    <row r="3701" spans="1:3" x14ac:dyDescent="0.25">
      <c r="A3701" s="2" t="s">
        <v>31</v>
      </c>
      <c r="B3701" s="2" t="s">
        <v>11</v>
      </c>
      <c r="C3701">
        <v>21</v>
      </c>
    </row>
    <row r="3702" spans="1:3" x14ac:dyDescent="0.25">
      <c r="A3702" s="2" t="s">
        <v>31</v>
      </c>
      <c r="B3702" s="2" t="s">
        <v>12</v>
      </c>
      <c r="C3702">
        <v>16</v>
      </c>
    </row>
    <row r="3703" spans="1:3" x14ac:dyDescent="0.25">
      <c r="A3703" s="2" t="s">
        <v>31</v>
      </c>
      <c r="B3703" s="2" t="s">
        <v>90</v>
      </c>
      <c r="C3703">
        <v>16</v>
      </c>
    </row>
    <row r="3704" spans="1:3" x14ac:dyDescent="0.25">
      <c r="A3704" s="2" t="s">
        <v>27</v>
      </c>
      <c r="B3704" s="2" t="s">
        <v>8</v>
      </c>
      <c r="C3704">
        <v>10</v>
      </c>
    </row>
    <row r="3705" spans="1:3" x14ac:dyDescent="0.25">
      <c r="A3705" s="2" t="s">
        <v>27</v>
      </c>
      <c r="B3705" s="2" t="s">
        <v>9</v>
      </c>
      <c r="C3705">
        <v>24</v>
      </c>
    </row>
    <row r="3706" spans="1:3" x14ac:dyDescent="0.25">
      <c r="A3706" s="2" t="s">
        <v>27</v>
      </c>
      <c r="B3706" s="2" t="s">
        <v>10</v>
      </c>
      <c r="C3706">
        <v>15</v>
      </c>
    </row>
    <row r="3707" spans="1:3" x14ac:dyDescent="0.25">
      <c r="A3707" s="2" t="s">
        <v>27</v>
      </c>
      <c r="B3707" s="2" t="s">
        <v>11</v>
      </c>
      <c r="C3707">
        <v>13</v>
      </c>
    </row>
    <row r="3708" spans="1:3" x14ac:dyDescent="0.25">
      <c r="A3708" s="2" t="s">
        <v>27</v>
      </c>
      <c r="B3708" s="2" t="s">
        <v>12</v>
      </c>
      <c r="C3708">
        <v>1</v>
      </c>
    </row>
    <row r="3709" spans="1:3" x14ac:dyDescent="0.25">
      <c r="A3709" s="2" t="s">
        <v>27</v>
      </c>
      <c r="B3709" s="2" t="s">
        <v>90</v>
      </c>
      <c r="C3709">
        <v>30</v>
      </c>
    </row>
    <row r="3710" spans="1:3" x14ac:dyDescent="0.25">
      <c r="A3710" s="2" t="s">
        <v>40</v>
      </c>
      <c r="B3710" s="2" t="s">
        <v>8</v>
      </c>
      <c r="C3710">
        <v>434</v>
      </c>
    </row>
    <row r="3711" spans="1:3" x14ac:dyDescent="0.25">
      <c r="A3711" s="2" t="s">
        <v>40</v>
      </c>
      <c r="B3711" s="2" t="s">
        <v>9</v>
      </c>
      <c r="C3711">
        <v>137</v>
      </c>
    </row>
    <row r="3712" spans="1:3" x14ac:dyDescent="0.25">
      <c r="A3712" s="2" t="s">
        <v>40</v>
      </c>
      <c r="B3712" s="2" t="s">
        <v>10</v>
      </c>
      <c r="C3712">
        <v>400</v>
      </c>
    </row>
    <row r="3713" spans="1:3" x14ac:dyDescent="0.25">
      <c r="A3713" s="2" t="s">
        <v>40</v>
      </c>
      <c r="B3713" s="2" t="s">
        <v>11</v>
      </c>
      <c r="C3713">
        <v>45</v>
      </c>
    </row>
    <row r="3714" spans="1:3" x14ac:dyDescent="0.25">
      <c r="A3714" s="2" t="s">
        <v>40</v>
      </c>
      <c r="B3714" s="2" t="s">
        <v>12</v>
      </c>
      <c r="C3714">
        <v>137</v>
      </c>
    </row>
    <row r="3715" spans="1:3" x14ac:dyDescent="0.25">
      <c r="A3715" s="2" t="s">
        <v>40</v>
      </c>
      <c r="B3715" s="2" t="s">
        <v>90</v>
      </c>
      <c r="C3715">
        <v>45</v>
      </c>
    </row>
    <row r="3716" spans="1:3" x14ac:dyDescent="0.25">
      <c r="A3716" s="2" t="s">
        <v>29</v>
      </c>
      <c r="B3716" s="2" t="s">
        <v>8</v>
      </c>
      <c r="C3716">
        <v>434</v>
      </c>
    </row>
    <row r="3717" spans="1:3" x14ac:dyDescent="0.25">
      <c r="A3717" s="2" t="s">
        <v>29</v>
      </c>
      <c r="B3717" s="2" t="s">
        <v>9</v>
      </c>
      <c r="C3717">
        <v>137</v>
      </c>
    </row>
    <row r="3718" spans="1:3" x14ac:dyDescent="0.25">
      <c r="A3718" s="2" t="s">
        <v>29</v>
      </c>
      <c r="B3718" s="2" t="s">
        <v>10</v>
      </c>
      <c r="C3718">
        <v>400</v>
      </c>
    </row>
    <row r="3719" spans="1:3" x14ac:dyDescent="0.25">
      <c r="A3719" s="2" t="s">
        <v>29</v>
      </c>
      <c r="B3719" s="2" t="s">
        <v>11</v>
      </c>
      <c r="C3719">
        <v>45</v>
      </c>
    </row>
    <row r="3720" spans="1:3" x14ac:dyDescent="0.25">
      <c r="A3720" s="2" t="s">
        <v>29</v>
      </c>
      <c r="B3720" s="2" t="s">
        <v>12</v>
      </c>
      <c r="C3720">
        <v>137</v>
      </c>
    </row>
    <row r="3721" spans="1:3" x14ac:dyDescent="0.25">
      <c r="A3721" s="2" t="s">
        <v>29</v>
      </c>
      <c r="B3721" s="2" t="s">
        <v>90</v>
      </c>
      <c r="C3721">
        <v>45</v>
      </c>
    </row>
    <row r="3722" spans="1:3" x14ac:dyDescent="0.25">
      <c r="A3722" s="2" t="s">
        <v>27</v>
      </c>
      <c r="B3722" s="2" t="s">
        <v>8</v>
      </c>
      <c r="C3722">
        <v>102</v>
      </c>
    </row>
    <row r="3723" spans="1:3" x14ac:dyDescent="0.25">
      <c r="A3723" s="2" t="s">
        <v>27</v>
      </c>
      <c r="B3723" s="2" t="s">
        <v>9</v>
      </c>
      <c r="C3723">
        <v>1</v>
      </c>
    </row>
    <row r="3724" spans="1:3" x14ac:dyDescent="0.25">
      <c r="A3724" s="2" t="s">
        <v>27</v>
      </c>
      <c r="B3724" s="2" t="s">
        <v>10</v>
      </c>
      <c r="C3724">
        <v>15</v>
      </c>
    </row>
    <row r="3725" spans="1:3" x14ac:dyDescent="0.25">
      <c r="A3725" s="2" t="s">
        <v>27</v>
      </c>
      <c r="B3725" s="2" t="s">
        <v>11</v>
      </c>
      <c r="C3725">
        <v>2</v>
      </c>
    </row>
    <row r="3726" spans="1:3" x14ac:dyDescent="0.25">
      <c r="A3726" s="2" t="s">
        <v>27</v>
      </c>
      <c r="B3726" s="2" t="s">
        <v>12</v>
      </c>
      <c r="C3726">
        <v>0</v>
      </c>
    </row>
    <row r="3727" spans="1:3" x14ac:dyDescent="0.25">
      <c r="A3727" s="2" t="s">
        <v>27</v>
      </c>
      <c r="B3727" s="2" t="s">
        <v>90</v>
      </c>
      <c r="C3727">
        <v>24</v>
      </c>
    </row>
    <row r="3728" spans="1:3" x14ac:dyDescent="0.25">
      <c r="A3728" s="2" t="s">
        <v>31</v>
      </c>
      <c r="B3728" s="2" t="s">
        <v>8</v>
      </c>
      <c r="C3728">
        <v>208</v>
      </c>
    </row>
    <row r="3729" spans="1:3" x14ac:dyDescent="0.25">
      <c r="A3729" s="2" t="s">
        <v>31</v>
      </c>
      <c r="B3729" s="2" t="s">
        <v>9</v>
      </c>
      <c r="C3729">
        <v>17</v>
      </c>
    </row>
    <row r="3730" spans="1:3" x14ac:dyDescent="0.25">
      <c r="A3730" s="2" t="s">
        <v>31</v>
      </c>
      <c r="B3730" s="2" t="s">
        <v>10</v>
      </c>
      <c r="C3730">
        <v>76</v>
      </c>
    </row>
    <row r="3731" spans="1:3" x14ac:dyDescent="0.25">
      <c r="A3731" s="2" t="s">
        <v>31</v>
      </c>
      <c r="B3731" s="2" t="s">
        <v>11</v>
      </c>
      <c r="C3731">
        <v>36</v>
      </c>
    </row>
    <row r="3732" spans="1:3" x14ac:dyDescent="0.25">
      <c r="A3732" s="2" t="s">
        <v>31</v>
      </c>
      <c r="B3732" s="2" t="s">
        <v>12</v>
      </c>
      <c r="C3732">
        <v>17</v>
      </c>
    </row>
    <row r="3733" spans="1:3" x14ac:dyDescent="0.25">
      <c r="A3733" s="2" t="s">
        <v>31</v>
      </c>
      <c r="B3733" s="2" t="s">
        <v>90</v>
      </c>
      <c r="C3733">
        <v>38</v>
      </c>
    </row>
    <row r="3734" spans="1:3" x14ac:dyDescent="0.25">
      <c r="A3734" s="2" t="s">
        <v>27</v>
      </c>
      <c r="B3734" s="2" t="s">
        <v>8</v>
      </c>
      <c r="C3734">
        <v>438</v>
      </c>
    </row>
    <row r="3735" spans="1:3" x14ac:dyDescent="0.25">
      <c r="A3735" s="2" t="s">
        <v>27</v>
      </c>
      <c r="B3735" s="2" t="s">
        <v>9</v>
      </c>
      <c r="C3735">
        <v>66</v>
      </c>
    </row>
    <row r="3736" spans="1:3" x14ac:dyDescent="0.25">
      <c r="A3736" s="2" t="s">
        <v>27</v>
      </c>
      <c r="B3736" s="2" t="s">
        <v>10</v>
      </c>
      <c r="C3736">
        <v>400</v>
      </c>
    </row>
    <row r="3737" spans="1:3" x14ac:dyDescent="0.25">
      <c r="A3737" s="2" t="s">
        <v>27</v>
      </c>
      <c r="B3737" s="2" t="s">
        <v>11</v>
      </c>
      <c r="C3737">
        <v>12</v>
      </c>
    </row>
    <row r="3738" spans="1:3" x14ac:dyDescent="0.25">
      <c r="A3738" s="2" t="s">
        <v>27</v>
      </c>
      <c r="B3738" s="2" t="s">
        <v>12</v>
      </c>
      <c r="C3738">
        <v>38</v>
      </c>
    </row>
    <row r="3739" spans="1:3" x14ac:dyDescent="0.25">
      <c r="A3739" s="2" t="s">
        <v>27</v>
      </c>
      <c r="B3739" s="2" t="s">
        <v>90</v>
      </c>
      <c r="C3739">
        <v>114</v>
      </c>
    </row>
    <row r="3740" spans="1:3" x14ac:dyDescent="0.25">
      <c r="A3740" s="2" t="s">
        <v>37</v>
      </c>
      <c r="B3740" s="2" t="s">
        <v>8</v>
      </c>
      <c r="C3740">
        <v>125</v>
      </c>
    </row>
    <row r="3741" spans="1:3" x14ac:dyDescent="0.25">
      <c r="A3741" s="2" t="s">
        <v>37</v>
      </c>
      <c r="B3741" s="2" t="s">
        <v>9</v>
      </c>
      <c r="C3741">
        <v>16</v>
      </c>
    </row>
    <row r="3742" spans="1:3" x14ac:dyDescent="0.25">
      <c r="A3742" s="2" t="s">
        <v>37</v>
      </c>
      <c r="B3742" s="2" t="s">
        <v>10</v>
      </c>
      <c r="C3742">
        <v>98</v>
      </c>
    </row>
    <row r="3743" spans="1:3" x14ac:dyDescent="0.25">
      <c r="A3743" s="2" t="s">
        <v>37</v>
      </c>
      <c r="B3743" s="2" t="s">
        <v>11</v>
      </c>
      <c r="C3743">
        <v>134</v>
      </c>
    </row>
    <row r="3744" spans="1:3" x14ac:dyDescent="0.25">
      <c r="A3744" s="2" t="s">
        <v>37</v>
      </c>
      <c r="B3744" s="2" t="s">
        <v>12</v>
      </c>
      <c r="C3744">
        <v>21</v>
      </c>
    </row>
    <row r="3745" spans="1:3" x14ac:dyDescent="0.25">
      <c r="A3745" s="2" t="s">
        <v>37</v>
      </c>
      <c r="B3745" s="2" t="s">
        <v>90</v>
      </c>
      <c r="C3745">
        <v>27</v>
      </c>
    </row>
    <row r="3746" spans="1:3" x14ac:dyDescent="0.25">
      <c r="A3746" s="2" t="s">
        <v>37</v>
      </c>
      <c r="B3746" s="2" t="s">
        <v>8</v>
      </c>
      <c r="C3746">
        <v>1308</v>
      </c>
    </row>
    <row r="3747" spans="1:3" x14ac:dyDescent="0.25">
      <c r="A3747" s="2" t="s">
        <v>37</v>
      </c>
      <c r="B3747" s="2" t="s">
        <v>9</v>
      </c>
      <c r="C3747">
        <v>0</v>
      </c>
    </row>
    <row r="3748" spans="1:3" x14ac:dyDescent="0.25">
      <c r="A3748" s="2" t="s">
        <v>37</v>
      </c>
      <c r="B3748" s="2" t="s">
        <v>10</v>
      </c>
      <c r="C3748">
        <v>396</v>
      </c>
    </row>
    <row r="3749" spans="1:3" x14ac:dyDescent="0.25">
      <c r="A3749" s="2" t="s">
        <v>37</v>
      </c>
      <c r="B3749" s="2" t="s">
        <v>11</v>
      </c>
      <c r="C3749">
        <v>23</v>
      </c>
    </row>
    <row r="3750" spans="1:3" x14ac:dyDescent="0.25">
      <c r="A3750" s="2" t="s">
        <v>37</v>
      </c>
      <c r="B3750" s="2" t="s">
        <v>12</v>
      </c>
      <c r="C3750">
        <v>0</v>
      </c>
    </row>
    <row r="3751" spans="1:3" x14ac:dyDescent="0.25">
      <c r="A3751" s="2" t="s">
        <v>37</v>
      </c>
      <c r="B3751" s="2" t="s">
        <v>90</v>
      </c>
      <c r="C3751">
        <v>0</v>
      </c>
    </row>
    <row r="3752" spans="1:3" x14ac:dyDescent="0.25">
      <c r="A3752" s="2" t="s">
        <v>29</v>
      </c>
      <c r="B3752" s="2" t="s">
        <v>8</v>
      </c>
      <c r="C3752">
        <v>64</v>
      </c>
    </row>
    <row r="3753" spans="1:3" x14ac:dyDescent="0.25">
      <c r="A3753" s="2" t="s">
        <v>29</v>
      </c>
      <c r="B3753" s="2" t="s">
        <v>9</v>
      </c>
      <c r="C3753">
        <v>1</v>
      </c>
    </row>
    <row r="3754" spans="1:3" x14ac:dyDescent="0.25">
      <c r="A3754" s="2" t="s">
        <v>29</v>
      </c>
      <c r="B3754" s="2" t="s">
        <v>10</v>
      </c>
      <c r="C3754">
        <v>21</v>
      </c>
    </row>
    <row r="3755" spans="1:3" x14ac:dyDescent="0.25">
      <c r="A3755" s="2" t="s">
        <v>29</v>
      </c>
      <c r="B3755" s="2" t="s">
        <v>11</v>
      </c>
      <c r="C3755">
        <v>0</v>
      </c>
    </row>
    <row r="3756" spans="1:3" x14ac:dyDescent="0.25">
      <c r="A3756" s="2" t="s">
        <v>29</v>
      </c>
      <c r="B3756" s="2" t="s">
        <v>12</v>
      </c>
      <c r="C3756">
        <v>1</v>
      </c>
    </row>
    <row r="3757" spans="1:3" x14ac:dyDescent="0.25">
      <c r="A3757" s="2" t="s">
        <v>29</v>
      </c>
      <c r="B3757" s="2" t="s">
        <v>90</v>
      </c>
      <c r="C3757">
        <v>27</v>
      </c>
    </row>
    <row r="3758" spans="1:3" x14ac:dyDescent="0.25">
      <c r="A3758" s="2" t="s">
        <v>27</v>
      </c>
      <c r="B3758" s="2" t="s">
        <v>8</v>
      </c>
      <c r="C3758">
        <v>7</v>
      </c>
    </row>
    <row r="3759" spans="1:3" x14ac:dyDescent="0.25">
      <c r="A3759" s="2" t="s">
        <v>27</v>
      </c>
      <c r="B3759" s="2" t="s">
        <v>9</v>
      </c>
      <c r="C3759">
        <v>4</v>
      </c>
    </row>
    <row r="3760" spans="1:3" x14ac:dyDescent="0.25">
      <c r="A3760" s="2" t="s">
        <v>27</v>
      </c>
      <c r="B3760" s="2" t="s">
        <v>10</v>
      </c>
      <c r="C3760">
        <v>13</v>
      </c>
    </row>
    <row r="3761" spans="1:3" x14ac:dyDescent="0.25">
      <c r="A3761" s="2" t="s">
        <v>27</v>
      </c>
      <c r="B3761" s="2" t="s">
        <v>11</v>
      </c>
      <c r="C3761">
        <v>15</v>
      </c>
    </row>
    <row r="3762" spans="1:3" x14ac:dyDescent="0.25">
      <c r="A3762" s="2" t="s">
        <v>27</v>
      </c>
      <c r="B3762" s="2" t="s">
        <v>12</v>
      </c>
      <c r="C3762">
        <v>8</v>
      </c>
    </row>
    <row r="3763" spans="1:3" x14ac:dyDescent="0.25">
      <c r="A3763" s="2" t="s">
        <v>27</v>
      </c>
      <c r="B3763" s="2" t="s">
        <v>90</v>
      </c>
      <c r="C3763">
        <v>17</v>
      </c>
    </row>
    <row r="3764" spans="1:3" x14ac:dyDescent="0.25">
      <c r="A3764" s="2" t="s">
        <v>27</v>
      </c>
      <c r="B3764" s="2" t="s">
        <v>8</v>
      </c>
      <c r="C3764">
        <v>7</v>
      </c>
    </row>
    <row r="3765" spans="1:3" x14ac:dyDescent="0.25">
      <c r="A3765" s="2" t="s">
        <v>27</v>
      </c>
      <c r="B3765" s="2" t="s">
        <v>9</v>
      </c>
      <c r="C3765">
        <v>4</v>
      </c>
    </row>
    <row r="3766" spans="1:3" x14ac:dyDescent="0.25">
      <c r="A3766" s="2" t="s">
        <v>27</v>
      </c>
      <c r="B3766" s="2" t="s">
        <v>10</v>
      </c>
      <c r="C3766">
        <v>13</v>
      </c>
    </row>
    <row r="3767" spans="1:3" x14ac:dyDescent="0.25">
      <c r="A3767" s="2" t="s">
        <v>27</v>
      </c>
      <c r="B3767" s="2" t="s">
        <v>11</v>
      </c>
      <c r="C3767">
        <v>15</v>
      </c>
    </row>
    <row r="3768" spans="1:3" x14ac:dyDescent="0.25">
      <c r="A3768" s="2" t="s">
        <v>27</v>
      </c>
      <c r="B3768" s="2" t="s">
        <v>12</v>
      </c>
      <c r="C3768">
        <v>8</v>
      </c>
    </row>
    <row r="3769" spans="1:3" x14ac:dyDescent="0.25">
      <c r="A3769" s="2" t="s">
        <v>27</v>
      </c>
      <c r="B3769" s="2" t="s">
        <v>90</v>
      </c>
      <c r="C3769">
        <v>17</v>
      </c>
    </row>
    <row r="3770" spans="1:3" x14ac:dyDescent="0.25">
      <c r="A3770" s="2" t="s">
        <v>27</v>
      </c>
      <c r="B3770" s="2" t="s">
        <v>8</v>
      </c>
      <c r="C3770">
        <v>200</v>
      </c>
    </row>
    <row r="3771" spans="1:3" x14ac:dyDescent="0.25">
      <c r="A3771" s="2" t="s">
        <v>27</v>
      </c>
      <c r="B3771" s="2" t="s">
        <v>9</v>
      </c>
      <c r="C3771">
        <v>5</v>
      </c>
    </row>
    <row r="3772" spans="1:3" x14ac:dyDescent="0.25">
      <c r="A3772" s="2" t="s">
        <v>27</v>
      </c>
      <c r="B3772" s="2" t="s">
        <v>10</v>
      </c>
      <c r="C3772">
        <v>44</v>
      </c>
    </row>
    <row r="3773" spans="1:3" x14ac:dyDescent="0.25">
      <c r="A3773" s="2" t="s">
        <v>27</v>
      </c>
      <c r="B3773" s="2" t="s">
        <v>11</v>
      </c>
      <c r="C3773">
        <v>0</v>
      </c>
    </row>
    <row r="3774" spans="1:3" x14ac:dyDescent="0.25">
      <c r="A3774" s="2" t="s">
        <v>27</v>
      </c>
      <c r="B3774" s="2" t="s">
        <v>12</v>
      </c>
      <c r="C3774">
        <v>10</v>
      </c>
    </row>
    <row r="3775" spans="1:3" x14ac:dyDescent="0.25">
      <c r="A3775" s="2" t="s">
        <v>27</v>
      </c>
      <c r="B3775" s="2" t="s">
        <v>90</v>
      </c>
      <c r="C3775">
        <v>20</v>
      </c>
    </row>
    <row r="3776" spans="1:3" x14ac:dyDescent="0.25">
      <c r="A3776" s="2" t="s">
        <v>27</v>
      </c>
      <c r="B3776" s="2" t="s">
        <v>8</v>
      </c>
      <c r="C3776">
        <v>1001</v>
      </c>
    </row>
    <row r="3777" spans="1:3" x14ac:dyDescent="0.25">
      <c r="A3777" s="2" t="s">
        <v>27</v>
      </c>
      <c r="B3777" s="2" t="s">
        <v>9</v>
      </c>
      <c r="C3777">
        <v>44</v>
      </c>
    </row>
    <row r="3778" spans="1:3" x14ac:dyDescent="0.25">
      <c r="A3778" s="2" t="s">
        <v>27</v>
      </c>
      <c r="B3778" s="2" t="s">
        <v>10</v>
      </c>
      <c r="C3778">
        <v>107</v>
      </c>
    </row>
    <row r="3779" spans="1:3" x14ac:dyDescent="0.25">
      <c r="A3779" s="2" t="s">
        <v>27</v>
      </c>
      <c r="B3779" s="2" t="s">
        <v>11</v>
      </c>
      <c r="C3779">
        <v>58</v>
      </c>
    </row>
    <row r="3780" spans="1:3" x14ac:dyDescent="0.25">
      <c r="A3780" s="2" t="s">
        <v>27</v>
      </c>
      <c r="B3780" s="2" t="s">
        <v>12</v>
      </c>
      <c r="C3780">
        <v>44</v>
      </c>
    </row>
    <row r="3781" spans="1:3" x14ac:dyDescent="0.25">
      <c r="A3781" s="2" t="s">
        <v>27</v>
      </c>
      <c r="B3781" s="2" t="s">
        <v>90</v>
      </c>
      <c r="C3781">
        <v>44</v>
      </c>
    </row>
    <row r="3782" spans="1:3" x14ac:dyDescent="0.25">
      <c r="A3782" s="2" t="s">
        <v>27</v>
      </c>
      <c r="B3782" s="2" t="s">
        <v>8</v>
      </c>
      <c r="C3782">
        <v>36</v>
      </c>
    </row>
    <row r="3783" spans="1:3" x14ac:dyDescent="0.25">
      <c r="A3783" s="2" t="s">
        <v>27</v>
      </c>
      <c r="B3783" s="2" t="s">
        <v>9</v>
      </c>
      <c r="C3783">
        <v>0</v>
      </c>
    </row>
    <row r="3784" spans="1:3" x14ac:dyDescent="0.25">
      <c r="A3784" s="2" t="s">
        <v>27</v>
      </c>
      <c r="B3784" s="2" t="s">
        <v>10</v>
      </c>
      <c r="C3784">
        <v>2</v>
      </c>
    </row>
    <row r="3785" spans="1:3" x14ac:dyDescent="0.25">
      <c r="A3785" s="2" t="s">
        <v>27</v>
      </c>
      <c r="B3785" s="2" t="s">
        <v>11</v>
      </c>
      <c r="C3785">
        <v>0</v>
      </c>
    </row>
    <row r="3786" spans="1:3" x14ac:dyDescent="0.25">
      <c r="A3786" s="2" t="s">
        <v>27</v>
      </c>
      <c r="B3786" s="2" t="s">
        <v>12</v>
      </c>
      <c r="C3786">
        <v>0</v>
      </c>
    </row>
    <row r="3787" spans="1:3" x14ac:dyDescent="0.25">
      <c r="A3787" s="2" t="s">
        <v>27</v>
      </c>
      <c r="B3787" s="2" t="s">
        <v>90</v>
      </c>
      <c r="C3787">
        <v>4</v>
      </c>
    </row>
    <row r="3788" spans="1:3" x14ac:dyDescent="0.25">
      <c r="A3788" s="2" t="s">
        <v>27</v>
      </c>
      <c r="B3788" s="2" t="s">
        <v>8</v>
      </c>
      <c r="C3788">
        <v>18</v>
      </c>
    </row>
    <row r="3789" spans="1:3" x14ac:dyDescent="0.25">
      <c r="A3789" s="2" t="s">
        <v>27</v>
      </c>
      <c r="B3789" s="2" t="s">
        <v>9</v>
      </c>
      <c r="C3789">
        <v>42</v>
      </c>
    </row>
    <row r="3790" spans="1:3" x14ac:dyDescent="0.25">
      <c r="A3790" s="2" t="s">
        <v>27</v>
      </c>
      <c r="B3790" s="2" t="s">
        <v>10</v>
      </c>
      <c r="C3790">
        <v>24</v>
      </c>
    </row>
    <row r="3791" spans="1:3" x14ac:dyDescent="0.25">
      <c r="A3791" s="2" t="s">
        <v>27</v>
      </c>
      <c r="B3791" s="2" t="s">
        <v>11</v>
      </c>
      <c r="C3791">
        <v>15</v>
      </c>
    </row>
    <row r="3792" spans="1:3" x14ac:dyDescent="0.25">
      <c r="A3792" s="2" t="s">
        <v>27</v>
      </c>
      <c r="B3792" s="2" t="s">
        <v>12</v>
      </c>
      <c r="C3792">
        <v>20</v>
      </c>
    </row>
    <row r="3793" spans="1:3" x14ac:dyDescent="0.25">
      <c r="A3793" s="2" t="s">
        <v>27</v>
      </c>
      <c r="B3793" s="2" t="s">
        <v>90</v>
      </c>
      <c r="C3793">
        <v>18</v>
      </c>
    </row>
    <row r="3794" spans="1:3" x14ac:dyDescent="0.25">
      <c r="A3794" s="2" t="s">
        <v>27</v>
      </c>
      <c r="B3794" s="2" t="s">
        <v>8</v>
      </c>
      <c r="C3794">
        <v>18</v>
      </c>
    </row>
    <row r="3795" spans="1:3" x14ac:dyDescent="0.25">
      <c r="A3795" s="2" t="s">
        <v>27</v>
      </c>
      <c r="B3795" s="2" t="s">
        <v>9</v>
      </c>
      <c r="C3795">
        <v>42</v>
      </c>
    </row>
    <row r="3796" spans="1:3" x14ac:dyDescent="0.25">
      <c r="A3796" s="2" t="s">
        <v>27</v>
      </c>
      <c r="B3796" s="2" t="s">
        <v>10</v>
      </c>
      <c r="C3796">
        <v>24</v>
      </c>
    </row>
    <row r="3797" spans="1:3" x14ac:dyDescent="0.25">
      <c r="A3797" s="2" t="s">
        <v>27</v>
      </c>
      <c r="B3797" s="2" t="s">
        <v>11</v>
      </c>
      <c r="C3797">
        <v>15</v>
      </c>
    </row>
    <row r="3798" spans="1:3" x14ac:dyDescent="0.25">
      <c r="A3798" s="2" t="s">
        <v>27</v>
      </c>
      <c r="B3798" s="2" t="s">
        <v>12</v>
      </c>
      <c r="C3798">
        <v>20</v>
      </c>
    </row>
    <row r="3799" spans="1:3" x14ac:dyDescent="0.25">
      <c r="A3799" s="2" t="s">
        <v>27</v>
      </c>
      <c r="B3799" s="2" t="s">
        <v>90</v>
      </c>
      <c r="C3799">
        <v>18</v>
      </c>
    </row>
    <row r="3800" spans="1:3" x14ac:dyDescent="0.25">
      <c r="A3800" s="2" t="s">
        <v>27</v>
      </c>
      <c r="B3800" s="2" t="s">
        <v>8</v>
      </c>
      <c r="C3800">
        <v>673</v>
      </c>
    </row>
    <row r="3801" spans="1:3" x14ac:dyDescent="0.25">
      <c r="A3801" s="2" t="s">
        <v>27</v>
      </c>
      <c r="B3801" s="2" t="s">
        <v>9</v>
      </c>
      <c r="C3801">
        <v>0</v>
      </c>
    </row>
    <row r="3802" spans="1:3" x14ac:dyDescent="0.25">
      <c r="A3802" s="2" t="s">
        <v>27</v>
      </c>
      <c r="B3802" s="2" t="s">
        <v>10</v>
      </c>
      <c r="C3802">
        <v>199</v>
      </c>
    </row>
    <row r="3803" spans="1:3" x14ac:dyDescent="0.25">
      <c r="A3803" s="2" t="s">
        <v>27</v>
      </c>
      <c r="B3803" s="2" t="s">
        <v>11</v>
      </c>
      <c r="C3803">
        <v>37</v>
      </c>
    </row>
    <row r="3804" spans="1:3" x14ac:dyDescent="0.25">
      <c r="A3804" s="2" t="s">
        <v>27</v>
      </c>
      <c r="B3804" s="2" t="s">
        <v>12</v>
      </c>
      <c r="C3804">
        <v>47</v>
      </c>
    </row>
    <row r="3805" spans="1:3" x14ac:dyDescent="0.25">
      <c r="A3805" s="2" t="s">
        <v>27</v>
      </c>
      <c r="B3805" s="2" t="s">
        <v>90</v>
      </c>
      <c r="C3805">
        <v>26</v>
      </c>
    </row>
    <row r="3806" spans="1:3" x14ac:dyDescent="0.25">
      <c r="A3806" s="2" t="s">
        <v>27</v>
      </c>
      <c r="B3806" s="2" t="s">
        <v>8</v>
      </c>
      <c r="C3806">
        <v>6</v>
      </c>
    </row>
    <row r="3807" spans="1:3" x14ac:dyDescent="0.25">
      <c r="A3807" s="2" t="s">
        <v>27</v>
      </c>
      <c r="B3807" s="2" t="s">
        <v>9</v>
      </c>
      <c r="C3807">
        <v>7</v>
      </c>
    </row>
    <row r="3808" spans="1:3" x14ac:dyDescent="0.25">
      <c r="A3808" s="2" t="s">
        <v>27</v>
      </c>
      <c r="B3808" s="2" t="s">
        <v>10</v>
      </c>
      <c r="C3808">
        <v>4</v>
      </c>
    </row>
    <row r="3809" spans="1:3" x14ac:dyDescent="0.25">
      <c r="A3809" s="2" t="s">
        <v>27</v>
      </c>
      <c r="B3809" s="2" t="s">
        <v>11</v>
      </c>
      <c r="C3809">
        <v>3</v>
      </c>
    </row>
    <row r="3810" spans="1:3" x14ac:dyDescent="0.25">
      <c r="A3810" s="2" t="s">
        <v>27</v>
      </c>
      <c r="B3810" s="2" t="s">
        <v>12</v>
      </c>
      <c r="C3810">
        <v>4</v>
      </c>
    </row>
    <row r="3811" spans="1:3" x14ac:dyDescent="0.25">
      <c r="A3811" s="2" t="s">
        <v>27</v>
      </c>
      <c r="B3811" s="2" t="s">
        <v>90</v>
      </c>
      <c r="C3811">
        <v>6</v>
      </c>
    </row>
    <row r="3812" spans="1:3" x14ac:dyDescent="0.25">
      <c r="A3812" s="2" t="s">
        <v>27</v>
      </c>
      <c r="B3812" s="2" t="s">
        <v>8</v>
      </c>
      <c r="C3812">
        <v>1050</v>
      </c>
    </row>
    <row r="3813" spans="1:3" x14ac:dyDescent="0.25">
      <c r="A3813" s="2" t="s">
        <v>27</v>
      </c>
      <c r="B3813" s="2" t="s">
        <v>9</v>
      </c>
      <c r="C3813">
        <v>12</v>
      </c>
    </row>
    <row r="3814" spans="1:3" x14ac:dyDescent="0.25">
      <c r="A3814" s="2" t="s">
        <v>27</v>
      </c>
      <c r="B3814" s="2" t="s">
        <v>10</v>
      </c>
      <c r="C3814">
        <v>144</v>
      </c>
    </row>
    <row r="3815" spans="1:3" x14ac:dyDescent="0.25">
      <c r="A3815" s="2" t="s">
        <v>27</v>
      </c>
      <c r="B3815" s="2" t="s">
        <v>11</v>
      </c>
      <c r="C3815">
        <v>0</v>
      </c>
    </row>
    <row r="3816" spans="1:3" x14ac:dyDescent="0.25">
      <c r="A3816" s="2" t="s">
        <v>27</v>
      </c>
      <c r="B3816" s="2" t="s">
        <v>12</v>
      </c>
      <c r="C3816">
        <v>0</v>
      </c>
    </row>
    <row r="3817" spans="1:3" x14ac:dyDescent="0.25">
      <c r="A3817" s="2" t="s">
        <v>27</v>
      </c>
      <c r="B3817" s="2" t="s">
        <v>90</v>
      </c>
      <c r="C3817">
        <v>24</v>
      </c>
    </row>
    <row r="3818" spans="1:3" x14ac:dyDescent="0.25">
      <c r="A3818" s="2" t="s">
        <v>40</v>
      </c>
      <c r="B3818" s="2" t="s">
        <v>8</v>
      </c>
      <c r="C3818">
        <v>787</v>
      </c>
    </row>
    <row r="3819" spans="1:3" x14ac:dyDescent="0.25">
      <c r="A3819" s="2" t="s">
        <v>40</v>
      </c>
      <c r="B3819" s="2" t="s">
        <v>9</v>
      </c>
      <c r="C3819">
        <v>20</v>
      </c>
    </row>
    <row r="3820" spans="1:3" x14ac:dyDescent="0.25">
      <c r="A3820" s="2" t="s">
        <v>40</v>
      </c>
      <c r="B3820" s="2" t="s">
        <v>10</v>
      </c>
      <c r="C3820">
        <v>204</v>
      </c>
    </row>
    <row r="3821" spans="1:3" x14ac:dyDescent="0.25">
      <c r="A3821" s="2" t="s">
        <v>40</v>
      </c>
      <c r="B3821" s="2" t="s">
        <v>11</v>
      </c>
      <c r="C3821">
        <v>0</v>
      </c>
    </row>
    <row r="3822" spans="1:3" x14ac:dyDescent="0.25">
      <c r="A3822" s="2" t="s">
        <v>40</v>
      </c>
      <c r="B3822" s="2" t="s">
        <v>12</v>
      </c>
      <c r="C3822">
        <v>0</v>
      </c>
    </row>
    <row r="3823" spans="1:3" x14ac:dyDescent="0.25">
      <c r="A3823" s="2" t="s">
        <v>40</v>
      </c>
      <c r="B3823" s="2" t="s">
        <v>90</v>
      </c>
      <c r="C3823">
        <v>92</v>
      </c>
    </row>
    <row r="3824" spans="1:3" x14ac:dyDescent="0.25">
      <c r="A3824" s="2" t="s">
        <v>27</v>
      </c>
      <c r="B3824" s="2" t="s">
        <v>8</v>
      </c>
      <c r="C3824">
        <v>833</v>
      </c>
    </row>
    <row r="3825" spans="1:3" x14ac:dyDescent="0.25">
      <c r="A3825" s="2" t="s">
        <v>27</v>
      </c>
      <c r="B3825" s="2" t="s">
        <v>9</v>
      </c>
      <c r="C3825">
        <v>33</v>
      </c>
    </row>
    <row r="3826" spans="1:3" x14ac:dyDescent="0.25">
      <c r="A3826" s="2" t="s">
        <v>27</v>
      </c>
      <c r="B3826" s="2" t="s">
        <v>10</v>
      </c>
      <c r="C3826">
        <v>549</v>
      </c>
    </row>
    <row r="3827" spans="1:3" x14ac:dyDescent="0.25">
      <c r="A3827" s="2" t="s">
        <v>27</v>
      </c>
      <c r="B3827" s="2" t="s">
        <v>11</v>
      </c>
      <c r="C3827">
        <v>151</v>
      </c>
    </row>
    <row r="3828" spans="1:3" x14ac:dyDescent="0.25">
      <c r="A3828" s="2" t="s">
        <v>27</v>
      </c>
      <c r="B3828" s="2" t="s">
        <v>12</v>
      </c>
      <c r="C3828">
        <v>133</v>
      </c>
    </row>
    <row r="3829" spans="1:3" x14ac:dyDescent="0.25">
      <c r="A3829" s="2" t="s">
        <v>27</v>
      </c>
      <c r="B3829" s="2" t="s">
        <v>90</v>
      </c>
      <c r="C3829">
        <v>233</v>
      </c>
    </row>
    <row r="3830" spans="1:3" x14ac:dyDescent="0.25">
      <c r="A3830" s="2" t="s">
        <v>27</v>
      </c>
      <c r="B3830" s="2" t="s">
        <v>8</v>
      </c>
      <c r="C3830">
        <v>284</v>
      </c>
    </row>
    <row r="3831" spans="1:3" x14ac:dyDescent="0.25">
      <c r="A3831" s="2" t="s">
        <v>27</v>
      </c>
      <c r="B3831" s="2" t="s">
        <v>9</v>
      </c>
      <c r="C3831">
        <v>0</v>
      </c>
    </row>
    <row r="3832" spans="1:3" x14ac:dyDescent="0.25">
      <c r="A3832" s="2" t="s">
        <v>27</v>
      </c>
      <c r="B3832" s="2" t="s">
        <v>10</v>
      </c>
      <c r="C3832">
        <v>52</v>
      </c>
    </row>
    <row r="3833" spans="1:3" x14ac:dyDescent="0.25">
      <c r="A3833" s="2" t="s">
        <v>27</v>
      </c>
      <c r="B3833" s="2" t="s">
        <v>11</v>
      </c>
      <c r="C3833">
        <v>8</v>
      </c>
    </row>
    <row r="3834" spans="1:3" x14ac:dyDescent="0.25">
      <c r="A3834" s="2" t="s">
        <v>27</v>
      </c>
      <c r="B3834" s="2" t="s">
        <v>12</v>
      </c>
      <c r="C3834">
        <v>3</v>
      </c>
    </row>
    <row r="3835" spans="1:3" x14ac:dyDescent="0.25">
      <c r="A3835" s="2" t="s">
        <v>27</v>
      </c>
      <c r="B3835" s="2" t="s">
        <v>90</v>
      </c>
      <c r="C3835">
        <v>20</v>
      </c>
    </row>
    <row r="3836" spans="1:3" x14ac:dyDescent="0.25">
      <c r="A3836" s="2" t="s">
        <v>37</v>
      </c>
      <c r="B3836" s="2" t="s">
        <v>8</v>
      </c>
      <c r="C3836">
        <v>605</v>
      </c>
    </row>
    <row r="3837" spans="1:3" x14ac:dyDescent="0.25">
      <c r="A3837" s="2" t="s">
        <v>37</v>
      </c>
      <c r="B3837" s="2" t="s">
        <v>9</v>
      </c>
      <c r="C3837">
        <v>91</v>
      </c>
    </row>
    <row r="3838" spans="1:3" x14ac:dyDescent="0.25">
      <c r="A3838" s="2" t="s">
        <v>37</v>
      </c>
      <c r="B3838" s="2" t="s">
        <v>10</v>
      </c>
      <c r="C3838">
        <v>399</v>
      </c>
    </row>
    <row r="3839" spans="1:3" x14ac:dyDescent="0.25">
      <c r="A3839" s="2" t="s">
        <v>37</v>
      </c>
      <c r="B3839" s="2" t="s">
        <v>11</v>
      </c>
      <c r="C3839">
        <v>0</v>
      </c>
    </row>
    <row r="3840" spans="1:3" x14ac:dyDescent="0.25">
      <c r="A3840" s="2" t="s">
        <v>37</v>
      </c>
      <c r="B3840" s="2" t="s">
        <v>12</v>
      </c>
      <c r="C3840">
        <v>45</v>
      </c>
    </row>
    <row r="3841" spans="1:3" x14ac:dyDescent="0.25">
      <c r="A3841" s="2" t="s">
        <v>37</v>
      </c>
      <c r="B3841" s="2" t="s">
        <v>90</v>
      </c>
      <c r="C3841">
        <v>205</v>
      </c>
    </row>
    <row r="3842" spans="1:3" x14ac:dyDescent="0.25">
      <c r="A3842" s="2" t="s">
        <v>29</v>
      </c>
      <c r="B3842" s="2" t="s">
        <v>8</v>
      </c>
      <c r="C3842">
        <v>227</v>
      </c>
    </row>
    <row r="3843" spans="1:3" x14ac:dyDescent="0.25">
      <c r="A3843" s="2" t="s">
        <v>29</v>
      </c>
      <c r="B3843" s="2" t="s">
        <v>9</v>
      </c>
      <c r="C3843">
        <v>151</v>
      </c>
    </row>
    <row r="3844" spans="1:3" x14ac:dyDescent="0.25">
      <c r="A3844" s="2" t="s">
        <v>29</v>
      </c>
      <c r="B3844" s="2" t="s">
        <v>10</v>
      </c>
      <c r="C3844">
        <v>573</v>
      </c>
    </row>
    <row r="3845" spans="1:3" x14ac:dyDescent="0.25">
      <c r="A3845" s="2" t="s">
        <v>29</v>
      </c>
      <c r="B3845" s="2" t="s">
        <v>11</v>
      </c>
      <c r="C3845">
        <v>98</v>
      </c>
    </row>
    <row r="3846" spans="1:3" x14ac:dyDescent="0.25">
      <c r="A3846" s="2" t="s">
        <v>29</v>
      </c>
      <c r="B3846" s="2" t="s">
        <v>12</v>
      </c>
      <c r="C3846">
        <v>54</v>
      </c>
    </row>
    <row r="3847" spans="1:3" x14ac:dyDescent="0.25">
      <c r="A3847" s="2" t="s">
        <v>29</v>
      </c>
      <c r="B3847" s="2" t="s">
        <v>90</v>
      </c>
      <c r="C3847">
        <v>31</v>
      </c>
    </row>
    <row r="3848" spans="1:3" x14ac:dyDescent="0.25">
      <c r="A3848" s="2" t="s">
        <v>27</v>
      </c>
      <c r="B3848" s="2" t="s">
        <v>8</v>
      </c>
      <c r="C3848">
        <v>800</v>
      </c>
    </row>
    <row r="3849" spans="1:3" x14ac:dyDescent="0.25">
      <c r="A3849" s="2" t="s">
        <v>27</v>
      </c>
      <c r="B3849" s="2" t="s">
        <v>9</v>
      </c>
      <c r="C3849">
        <v>0</v>
      </c>
    </row>
    <row r="3850" spans="1:3" x14ac:dyDescent="0.25">
      <c r="A3850" s="2" t="s">
        <v>27</v>
      </c>
      <c r="B3850" s="2" t="s">
        <v>10</v>
      </c>
      <c r="C3850">
        <v>297</v>
      </c>
    </row>
    <row r="3851" spans="1:3" x14ac:dyDescent="0.25">
      <c r="A3851" s="2" t="s">
        <v>27</v>
      </c>
      <c r="B3851" s="2" t="s">
        <v>11</v>
      </c>
      <c r="C3851">
        <v>0</v>
      </c>
    </row>
    <row r="3852" spans="1:3" x14ac:dyDescent="0.25">
      <c r="A3852" s="2" t="s">
        <v>27</v>
      </c>
      <c r="B3852" s="2" t="s">
        <v>12</v>
      </c>
      <c r="C3852">
        <v>34</v>
      </c>
    </row>
    <row r="3853" spans="1:3" x14ac:dyDescent="0.25">
      <c r="A3853" s="2" t="s">
        <v>27</v>
      </c>
      <c r="B3853" s="2" t="s">
        <v>90</v>
      </c>
      <c r="C3853">
        <v>57</v>
      </c>
    </row>
    <row r="3854" spans="1:3" x14ac:dyDescent="0.25">
      <c r="A3854" s="2" t="s">
        <v>27</v>
      </c>
      <c r="B3854" s="2" t="s">
        <v>8</v>
      </c>
      <c r="C3854">
        <v>861</v>
      </c>
    </row>
    <row r="3855" spans="1:3" x14ac:dyDescent="0.25">
      <c r="A3855" s="2" t="s">
        <v>27</v>
      </c>
      <c r="B3855" s="2" t="s">
        <v>9</v>
      </c>
      <c r="C3855">
        <v>31</v>
      </c>
    </row>
    <row r="3856" spans="1:3" x14ac:dyDescent="0.25">
      <c r="A3856" s="2" t="s">
        <v>27</v>
      </c>
      <c r="B3856" s="2" t="s">
        <v>10</v>
      </c>
      <c r="C3856">
        <v>558</v>
      </c>
    </row>
    <row r="3857" spans="1:3" x14ac:dyDescent="0.25">
      <c r="A3857" s="2" t="s">
        <v>27</v>
      </c>
      <c r="B3857" s="2" t="s">
        <v>11</v>
      </c>
      <c r="C3857">
        <v>62</v>
      </c>
    </row>
    <row r="3858" spans="1:3" x14ac:dyDescent="0.25">
      <c r="A3858" s="2" t="s">
        <v>27</v>
      </c>
      <c r="B3858" s="2" t="s">
        <v>12</v>
      </c>
      <c r="C3858">
        <v>95</v>
      </c>
    </row>
    <row r="3859" spans="1:3" x14ac:dyDescent="0.25">
      <c r="A3859" s="2" t="s">
        <v>27</v>
      </c>
      <c r="B3859" s="2" t="s">
        <v>90</v>
      </c>
      <c r="C3859">
        <v>79</v>
      </c>
    </row>
    <row r="3860" spans="1:3" x14ac:dyDescent="0.25">
      <c r="A3860" s="2" t="s">
        <v>27</v>
      </c>
      <c r="B3860" s="2" t="s">
        <v>8</v>
      </c>
      <c r="C3860">
        <v>62</v>
      </c>
    </row>
    <row r="3861" spans="1:3" x14ac:dyDescent="0.25">
      <c r="A3861" s="2" t="s">
        <v>27</v>
      </c>
      <c r="B3861" s="2" t="s">
        <v>9</v>
      </c>
      <c r="C3861">
        <v>1</v>
      </c>
    </row>
    <row r="3862" spans="1:3" x14ac:dyDescent="0.25">
      <c r="A3862" s="2" t="s">
        <v>27</v>
      </c>
      <c r="B3862" s="2" t="s">
        <v>10</v>
      </c>
      <c r="C3862">
        <v>57</v>
      </c>
    </row>
    <row r="3863" spans="1:3" x14ac:dyDescent="0.25">
      <c r="A3863" s="2" t="s">
        <v>27</v>
      </c>
      <c r="B3863" s="2" t="s">
        <v>11</v>
      </c>
      <c r="C3863">
        <v>19</v>
      </c>
    </row>
    <row r="3864" spans="1:3" x14ac:dyDescent="0.25">
      <c r="A3864" s="2" t="s">
        <v>27</v>
      </c>
      <c r="B3864" s="2" t="s">
        <v>12</v>
      </c>
      <c r="C3864">
        <v>11</v>
      </c>
    </row>
    <row r="3865" spans="1:3" x14ac:dyDescent="0.25">
      <c r="A3865" s="2" t="s">
        <v>27</v>
      </c>
      <c r="B3865" s="2" t="s">
        <v>90</v>
      </c>
      <c r="C3865">
        <v>48</v>
      </c>
    </row>
    <row r="3866" spans="1:3" x14ac:dyDescent="0.25">
      <c r="A3866" s="2" t="s">
        <v>27</v>
      </c>
      <c r="B3866" s="2" t="s">
        <v>8</v>
      </c>
      <c r="C3866">
        <v>23</v>
      </c>
    </row>
    <row r="3867" spans="1:3" x14ac:dyDescent="0.25">
      <c r="A3867" s="2" t="s">
        <v>27</v>
      </c>
      <c r="B3867" s="2" t="s">
        <v>9</v>
      </c>
      <c r="C3867">
        <v>0</v>
      </c>
    </row>
    <row r="3868" spans="1:3" x14ac:dyDescent="0.25">
      <c r="A3868" s="2" t="s">
        <v>27</v>
      </c>
      <c r="B3868" s="2" t="s">
        <v>10</v>
      </c>
      <c r="C3868">
        <v>9</v>
      </c>
    </row>
    <row r="3869" spans="1:3" x14ac:dyDescent="0.25">
      <c r="A3869" s="2" t="s">
        <v>27</v>
      </c>
      <c r="B3869" s="2" t="s">
        <v>11</v>
      </c>
      <c r="C3869">
        <v>0</v>
      </c>
    </row>
    <row r="3870" spans="1:3" x14ac:dyDescent="0.25">
      <c r="A3870" s="2" t="s">
        <v>27</v>
      </c>
      <c r="B3870" s="2" t="s">
        <v>12</v>
      </c>
      <c r="C3870">
        <v>0</v>
      </c>
    </row>
    <row r="3871" spans="1:3" x14ac:dyDescent="0.25">
      <c r="A3871" s="2" t="s">
        <v>27</v>
      </c>
      <c r="B3871" s="2" t="s">
        <v>90</v>
      </c>
      <c r="C3871">
        <v>12</v>
      </c>
    </row>
    <row r="3872" spans="1:3" x14ac:dyDescent="0.25">
      <c r="A3872" s="2" t="s">
        <v>27</v>
      </c>
      <c r="B3872" s="2" t="s">
        <v>8</v>
      </c>
      <c r="C3872">
        <v>11</v>
      </c>
    </row>
    <row r="3873" spans="1:3" x14ac:dyDescent="0.25">
      <c r="A3873" s="2" t="s">
        <v>27</v>
      </c>
      <c r="B3873" s="2" t="s">
        <v>9</v>
      </c>
      <c r="C3873">
        <v>0</v>
      </c>
    </row>
    <row r="3874" spans="1:3" x14ac:dyDescent="0.25">
      <c r="A3874" s="2" t="s">
        <v>27</v>
      </c>
      <c r="B3874" s="2" t="s">
        <v>10</v>
      </c>
      <c r="C3874">
        <v>16</v>
      </c>
    </row>
    <row r="3875" spans="1:3" x14ac:dyDescent="0.25">
      <c r="A3875" s="2" t="s">
        <v>27</v>
      </c>
      <c r="B3875" s="2" t="s">
        <v>11</v>
      </c>
      <c r="C3875">
        <v>7</v>
      </c>
    </row>
    <row r="3876" spans="1:3" x14ac:dyDescent="0.25">
      <c r="A3876" s="2" t="s">
        <v>27</v>
      </c>
      <c r="B3876" s="2" t="s">
        <v>12</v>
      </c>
      <c r="C3876">
        <v>6</v>
      </c>
    </row>
    <row r="3877" spans="1:3" x14ac:dyDescent="0.25">
      <c r="A3877" s="2" t="s">
        <v>27</v>
      </c>
      <c r="B3877" s="2" t="s">
        <v>90</v>
      </c>
      <c r="C3877">
        <v>21</v>
      </c>
    </row>
    <row r="3878" spans="1:3" x14ac:dyDescent="0.25">
      <c r="A3878" s="2" t="s">
        <v>27</v>
      </c>
      <c r="B3878" s="2" t="s">
        <v>8</v>
      </c>
      <c r="C3878">
        <v>25</v>
      </c>
    </row>
    <row r="3879" spans="1:3" x14ac:dyDescent="0.25">
      <c r="A3879" s="2" t="s">
        <v>27</v>
      </c>
      <c r="B3879" s="2" t="s">
        <v>9</v>
      </c>
      <c r="C3879">
        <v>0</v>
      </c>
    </row>
    <row r="3880" spans="1:3" x14ac:dyDescent="0.25">
      <c r="A3880" s="2" t="s">
        <v>27</v>
      </c>
      <c r="B3880" s="2" t="s">
        <v>10</v>
      </c>
      <c r="C3880">
        <v>22</v>
      </c>
    </row>
    <row r="3881" spans="1:3" x14ac:dyDescent="0.25">
      <c r="A3881" s="2" t="s">
        <v>27</v>
      </c>
      <c r="B3881" s="2" t="s">
        <v>11</v>
      </c>
      <c r="C3881">
        <v>2</v>
      </c>
    </row>
    <row r="3882" spans="1:3" x14ac:dyDescent="0.25">
      <c r="A3882" s="2" t="s">
        <v>27</v>
      </c>
      <c r="B3882" s="2" t="s">
        <v>12</v>
      </c>
      <c r="C3882">
        <v>3</v>
      </c>
    </row>
    <row r="3883" spans="1:3" x14ac:dyDescent="0.25">
      <c r="A3883" s="2" t="s">
        <v>27</v>
      </c>
      <c r="B3883" s="2" t="s">
        <v>90</v>
      </c>
      <c r="C3883">
        <v>5</v>
      </c>
    </row>
    <row r="3884" spans="1:3" x14ac:dyDescent="0.25">
      <c r="A3884" s="2" t="s">
        <v>27</v>
      </c>
      <c r="B3884" s="2" t="s">
        <v>8</v>
      </c>
      <c r="C3884">
        <v>22</v>
      </c>
    </row>
    <row r="3885" spans="1:3" x14ac:dyDescent="0.25">
      <c r="A3885" s="2" t="s">
        <v>27</v>
      </c>
      <c r="B3885" s="2" t="s">
        <v>9</v>
      </c>
      <c r="C3885">
        <v>2</v>
      </c>
    </row>
    <row r="3886" spans="1:3" x14ac:dyDescent="0.25">
      <c r="A3886" s="2" t="s">
        <v>27</v>
      </c>
      <c r="B3886" s="2" t="s">
        <v>10</v>
      </c>
      <c r="C3886">
        <v>31</v>
      </c>
    </row>
    <row r="3887" spans="1:3" x14ac:dyDescent="0.25">
      <c r="A3887" s="2" t="s">
        <v>27</v>
      </c>
      <c r="B3887" s="2" t="s">
        <v>11</v>
      </c>
      <c r="C3887">
        <v>7</v>
      </c>
    </row>
    <row r="3888" spans="1:3" x14ac:dyDescent="0.25">
      <c r="A3888" s="2" t="s">
        <v>27</v>
      </c>
      <c r="B3888" s="2" t="s">
        <v>12</v>
      </c>
      <c r="C3888">
        <v>4</v>
      </c>
    </row>
    <row r="3889" spans="1:3" x14ac:dyDescent="0.25">
      <c r="A3889" s="2" t="s">
        <v>27</v>
      </c>
      <c r="B3889" s="2" t="s">
        <v>90</v>
      </c>
      <c r="C3889">
        <v>5</v>
      </c>
    </row>
    <row r="3890" spans="1:3" x14ac:dyDescent="0.25">
      <c r="A3890" s="2" t="s">
        <v>27</v>
      </c>
      <c r="B3890" s="2" t="s">
        <v>8</v>
      </c>
      <c r="C3890">
        <v>25</v>
      </c>
    </row>
    <row r="3891" spans="1:3" x14ac:dyDescent="0.25">
      <c r="A3891" s="2" t="s">
        <v>27</v>
      </c>
      <c r="B3891" s="2" t="s">
        <v>9</v>
      </c>
      <c r="C3891">
        <v>0</v>
      </c>
    </row>
    <row r="3892" spans="1:3" x14ac:dyDescent="0.25">
      <c r="A3892" s="2" t="s">
        <v>27</v>
      </c>
      <c r="B3892" s="2" t="s">
        <v>10</v>
      </c>
      <c r="C3892">
        <v>8</v>
      </c>
    </row>
    <row r="3893" spans="1:3" x14ac:dyDescent="0.25">
      <c r="A3893" s="2" t="s">
        <v>27</v>
      </c>
      <c r="B3893" s="2" t="s">
        <v>11</v>
      </c>
      <c r="C3893">
        <v>2</v>
      </c>
    </row>
    <row r="3894" spans="1:3" x14ac:dyDescent="0.25">
      <c r="A3894" s="2" t="s">
        <v>27</v>
      </c>
      <c r="B3894" s="2" t="s">
        <v>12</v>
      </c>
      <c r="C3894">
        <v>0</v>
      </c>
    </row>
    <row r="3895" spans="1:3" x14ac:dyDescent="0.25">
      <c r="A3895" s="2" t="s">
        <v>27</v>
      </c>
      <c r="B3895" s="2" t="s">
        <v>90</v>
      </c>
      <c r="C3895">
        <v>2</v>
      </c>
    </row>
    <row r="3896" spans="1:3" x14ac:dyDescent="0.25">
      <c r="A3896" s="2" t="s">
        <v>27</v>
      </c>
      <c r="B3896" s="2" t="s">
        <v>8</v>
      </c>
      <c r="C3896">
        <v>25</v>
      </c>
    </row>
    <row r="3897" spans="1:3" x14ac:dyDescent="0.25">
      <c r="A3897" s="2" t="s">
        <v>27</v>
      </c>
      <c r="B3897" s="2" t="s">
        <v>9</v>
      </c>
      <c r="C3897">
        <v>0</v>
      </c>
    </row>
    <row r="3898" spans="1:3" x14ac:dyDescent="0.25">
      <c r="A3898" s="2" t="s">
        <v>27</v>
      </c>
      <c r="B3898" s="2" t="s">
        <v>10</v>
      </c>
      <c r="C3898">
        <v>8</v>
      </c>
    </row>
    <row r="3899" spans="1:3" x14ac:dyDescent="0.25">
      <c r="A3899" s="2" t="s">
        <v>27</v>
      </c>
      <c r="B3899" s="2" t="s">
        <v>11</v>
      </c>
      <c r="C3899">
        <v>2</v>
      </c>
    </row>
    <row r="3900" spans="1:3" x14ac:dyDescent="0.25">
      <c r="A3900" s="2" t="s">
        <v>27</v>
      </c>
      <c r="B3900" s="2" t="s">
        <v>12</v>
      </c>
      <c r="C3900">
        <v>0</v>
      </c>
    </row>
    <row r="3901" spans="1:3" x14ac:dyDescent="0.25">
      <c r="A3901" s="2" t="s">
        <v>27</v>
      </c>
      <c r="B3901" s="2" t="s">
        <v>90</v>
      </c>
      <c r="C3901">
        <v>2</v>
      </c>
    </row>
    <row r="3902" spans="1:3" x14ac:dyDescent="0.25">
      <c r="A3902" s="2" t="s">
        <v>29</v>
      </c>
      <c r="B3902" s="2" t="s">
        <v>8</v>
      </c>
      <c r="C3902">
        <v>161</v>
      </c>
    </row>
    <row r="3903" spans="1:3" x14ac:dyDescent="0.25">
      <c r="A3903" s="2" t="s">
        <v>29</v>
      </c>
      <c r="B3903" s="2" t="s">
        <v>9</v>
      </c>
      <c r="C3903">
        <v>28</v>
      </c>
    </row>
    <row r="3904" spans="1:3" x14ac:dyDescent="0.25">
      <c r="A3904" s="2" t="s">
        <v>29</v>
      </c>
      <c r="B3904" s="2" t="s">
        <v>10</v>
      </c>
      <c r="C3904">
        <v>136</v>
      </c>
    </row>
    <row r="3905" spans="1:3" x14ac:dyDescent="0.25">
      <c r="A3905" s="2" t="s">
        <v>29</v>
      </c>
      <c r="B3905" s="2" t="s">
        <v>11</v>
      </c>
      <c r="C3905">
        <v>32</v>
      </c>
    </row>
    <row r="3906" spans="1:3" x14ac:dyDescent="0.25">
      <c r="A3906" s="2" t="s">
        <v>29</v>
      </c>
      <c r="B3906" s="2" t="s">
        <v>12</v>
      </c>
      <c r="C3906">
        <v>3</v>
      </c>
    </row>
    <row r="3907" spans="1:3" x14ac:dyDescent="0.25">
      <c r="A3907" s="2" t="s">
        <v>29</v>
      </c>
      <c r="B3907" s="2" t="s">
        <v>90</v>
      </c>
      <c r="C3907">
        <v>45</v>
      </c>
    </row>
    <row r="3908" spans="1:3" x14ac:dyDescent="0.25">
      <c r="A3908" s="2" t="s">
        <v>27</v>
      </c>
      <c r="B3908" s="2" t="s">
        <v>8</v>
      </c>
      <c r="C3908">
        <v>315</v>
      </c>
    </row>
    <row r="3909" spans="1:3" x14ac:dyDescent="0.25">
      <c r="A3909" s="2" t="s">
        <v>27</v>
      </c>
      <c r="B3909" s="2" t="s">
        <v>9</v>
      </c>
      <c r="C3909">
        <v>4</v>
      </c>
    </row>
    <row r="3910" spans="1:3" x14ac:dyDescent="0.25">
      <c r="A3910" s="2" t="s">
        <v>27</v>
      </c>
      <c r="B3910" s="2" t="s">
        <v>10</v>
      </c>
      <c r="C3910">
        <v>62</v>
      </c>
    </row>
    <row r="3911" spans="1:3" x14ac:dyDescent="0.25">
      <c r="A3911" s="2" t="s">
        <v>27</v>
      </c>
      <c r="B3911" s="2" t="s">
        <v>11</v>
      </c>
      <c r="C3911">
        <v>41</v>
      </c>
    </row>
    <row r="3912" spans="1:3" x14ac:dyDescent="0.25">
      <c r="A3912" s="2" t="s">
        <v>27</v>
      </c>
      <c r="B3912" s="2" t="s">
        <v>12</v>
      </c>
      <c r="C3912">
        <v>31</v>
      </c>
    </row>
    <row r="3913" spans="1:3" x14ac:dyDescent="0.25">
      <c r="A3913" s="2" t="s">
        <v>27</v>
      </c>
      <c r="B3913" s="2" t="s">
        <v>90</v>
      </c>
      <c r="C3913">
        <v>146</v>
      </c>
    </row>
    <row r="3914" spans="1:3" x14ac:dyDescent="0.25">
      <c r="A3914" s="2" t="s">
        <v>29</v>
      </c>
      <c r="B3914" s="2" t="s">
        <v>8</v>
      </c>
      <c r="C3914">
        <v>522</v>
      </c>
    </row>
    <row r="3915" spans="1:3" x14ac:dyDescent="0.25">
      <c r="A3915" s="2" t="s">
        <v>29</v>
      </c>
      <c r="B3915" s="2" t="s">
        <v>9</v>
      </c>
      <c r="C3915">
        <v>0</v>
      </c>
    </row>
    <row r="3916" spans="1:3" x14ac:dyDescent="0.25">
      <c r="A3916" s="2" t="s">
        <v>29</v>
      </c>
      <c r="B3916" s="2" t="s">
        <v>10</v>
      </c>
      <c r="C3916">
        <v>522</v>
      </c>
    </row>
    <row r="3917" spans="1:3" x14ac:dyDescent="0.25">
      <c r="A3917" s="2" t="s">
        <v>29</v>
      </c>
      <c r="B3917" s="2" t="s">
        <v>11</v>
      </c>
      <c r="C3917">
        <v>227</v>
      </c>
    </row>
    <row r="3918" spans="1:3" x14ac:dyDescent="0.25">
      <c r="A3918" s="2" t="s">
        <v>29</v>
      </c>
      <c r="B3918" s="2" t="s">
        <v>12</v>
      </c>
      <c r="C3918">
        <v>120</v>
      </c>
    </row>
    <row r="3919" spans="1:3" x14ac:dyDescent="0.25">
      <c r="A3919" s="2" t="s">
        <v>29</v>
      </c>
      <c r="B3919" s="2" t="s">
        <v>90</v>
      </c>
      <c r="C3919">
        <v>134</v>
      </c>
    </row>
    <row r="3920" spans="1:3" x14ac:dyDescent="0.25">
      <c r="A3920" s="2" t="s">
        <v>27</v>
      </c>
      <c r="B3920" s="2" t="s">
        <v>8</v>
      </c>
      <c r="C3920">
        <v>712</v>
      </c>
    </row>
    <row r="3921" spans="1:3" x14ac:dyDescent="0.25">
      <c r="A3921" s="2" t="s">
        <v>27</v>
      </c>
      <c r="B3921" s="2" t="s">
        <v>9</v>
      </c>
      <c r="C3921">
        <v>50</v>
      </c>
    </row>
    <row r="3922" spans="1:3" x14ac:dyDescent="0.25">
      <c r="A3922" s="2" t="s">
        <v>27</v>
      </c>
      <c r="B3922" s="2" t="s">
        <v>10</v>
      </c>
      <c r="C3922">
        <v>420</v>
      </c>
    </row>
    <row r="3923" spans="1:3" x14ac:dyDescent="0.25">
      <c r="A3923" s="2" t="s">
        <v>27</v>
      </c>
      <c r="B3923" s="2" t="s">
        <v>11</v>
      </c>
      <c r="C3923">
        <v>65</v>
      </c>
    </row>
    <row r="3924" spans="1:3" x14ac:dyDescent="0.25">
      <c r="A3924" s="2" t="s">
        <v>27</v>
      </c>
      <c r="B3924" s="2" t="s">
        <v>12</v>
      </c>
      <c r="C3924">
        <v>38</v>
      </c>
    </row>
    <row r="3925" spans="1:3" x14ac:dyDescent="0.25">
      <c r="A3925" s="2" t="s">
        <v>27</v>
      </c>
      <c r="B3925" s="2" t="s">
        <v>90</v>
      </c>
      <c r="C3925">
        <v>38</v>
      </c>
    </row>
    <row r="3926" spans="1:3" x14ac:dyDescent="0.25">
      <c r="A3926" s="2" t="s">
        <v>37</v>
      </c>
      <c r="B3926" s="2" t="s">
        <v>8</v>
      </c>
      <c r="C3926">
        <v>33</v>
      </c>
    </row>
    <row r="3927" spans="1:3" x14ac:dyDescent="0.25">
      <c r="A3927" s="2" t="s">
        <v>37</v>
      </c>
      <c r="B3927" s="2" t="s">
        <v>9</v>
      </c>
      <c r="C3927">
        <v>0</v>
      </c>
    </row>
    <row r="3928" spans="1:3" x14ac:dyDescent="0.25">
      <c r="A3928" s="2" t="s">
        <v>37</v>
      </c>
      <c r="B3928" s="2" t="s">
        <v>10</v>
      </c>
      <c r="C3928">
        <v>5</v>
      </c>
    </row>
    <row r="3929" spans="1:3" x14ac:dyDescent="0.25">
      <c r="A3929" s="2" t="s">
        <v>37</v>
      </c>
      <c r="B3929" s="2" t="s">
        <v>11</v>
      </c>
      <c r="C3929">
        <v>0</v>
      </c>
    </row>
    <row r="3930" spans="1:3" x14ac:dyDescent="0.25">
      <c r="A3930" s="2" t="s">
        <v>37</v>
      </c>
      <c r="B3930" s="2" t="s">
        <v>12</v>
      </c>
      <c r="C3930">
        <v>0</v>
      </c>
    </row>
    <row r="3931" spans="1:3" x14ac:dyDescent="0.25">
      <c r="A3931" s="2" t="s">
        <v>37</v>
      </c>
      <c r="B3931" s="2" t="s">
        <v>90</v>
      </c>
      <c r="C3931">
        <v>15</v>
      </c>
    </row>
    <row r="3932" spans="1:3" x14ac:dyDescent="0.25">
      <c r="A3932" s="2" t="s">
        <v>40</v>
      </c>
      <c r="B3932" s="2" t="s">
        <v>8</v>
      </c>
      <c r="C3932">
        <v>342</v>
      </c>
    </row>
    <row r="3933" spans="1:3" x14ac:dyDescent="0.25">
      <c r="A3933" s="2" t="s">
        <v>40</v>
      </c>
      <c r="B3933" s="2" t="s">
        <v>9</v>
      </c>
      <c r="C3933">
        <v>32</v>
      </c>
    </row>
    <row r="3934" spans="1:3" x14ac:dyDescent="0.25">
      <c r="A3934" s="2" t="s">
        <v>40</v>
      </c>
      <c r="B3934" s="2" t="s">
        <v>10</v>
      </c>
      <c r="C3934">
        <v>230</v>
      </c>
    </row>
    <row r="3935" spans="1:3" x14ac:dyDescent="0.25">
      <c r="A3935" s="2" t="s">
        <v>40</v>
      </c>
      <c r="B3935" s="2" t="s">
        <v>11</v>
      </c>
      <c r="C3935">
        <v>34</v>
      </c>
    </row>
    <row r="3936" spans="1:3" x14ac:dyDescent="0.25">
      <c r="A3936" s="2" t="s">
        <v>40</v>
      </c>
      <c r="B3936" s="2" t="s">
        <v>12</v>
      </c>
      <c r="C3936">
        <v>32</v>
      </c>
    </row>
    <row r="3937" spans="1:3" x14ac:dyDescent="0.25">
      <c r="A3937" s="2" t="s">
        <v>40</v>
      </c>
      <c r="B3937" s="2" t="s">
        <v>90</v>
      </c>
      <c r="C3937">
        <v>40</v>
      </c>
    </row>
    <row r="3938" spans="1:3" x14ac:dyDescent="0.25">
      <c r="A3938" s="2" t="s">
        <v>31</v>
      </c>
      <c r="B3938" s="2" t="s">
        <v>8</v>
      </c>
      <c r="C3938">
        <v>22</v>
      </c>
    </row>
    <row r="3939" spans="1:3" x14ac:dyDescent="0.25">
      <c r="A3939" s="2" t="s">
        <v>31</v>
      </c>
      <c r="B3939" s="2" t="s">
        <v>9</v>
      </c>
      <c r="C3939">
        <v>2</v>
      </c>
    </row>
    <row r="3940" spans="1:3" x14ac:dyDescent="0.25">
      <c r="A3940" s="2" t="s">
        <v>31</v>
      </c>
      <c r="B3940" s="2" t="s">
        <v>10</v>
      </c>
      <c r="C3940">
        <v>12</v>
      </c>
    </row>
    <row r="3941" spans="1:3" x14ac:dyDescent="0.25">
      <c r="A3941" s="2" t="s">
        <v>31</v>
      </c>
      <c r="B3941" s="2" t="s">
        <v>11</v>
      </c>
      <c r="C3941">
        <v>0</v>
      </c>
    </row>
    <row r="3942" spans="1:3" x14ac:dyDescent="0.25">
      <c r="A3942" s="2" t="s">
        <v>31</v>
      </c>
      <c r="B3942" s="2" t="s">
        <v>12</v>
      </c>
      <c r="C3942">
        <v>2</v>
      </c>
    </row>
    <row r="3943" spans="1:3" x14ac:dyDescent="0.25">
      <c r="A3943" s="2" t="s">
        <v>31</v>
      </c>
      <c r="B3943" s="2" t="s">
        <v>90</v>
      </c>
      <c r="C3943">
        <v>5</v>
      </c>
    </row>
    <row r="3944" spans="1:3" x14ac:dyDescent="0.25">
      <c r="A3944" s="2" t="s">
        <v>36</v>
      </c>
      <c r="B3944" s="2" t="s">
        <v>8</v>
      </c>
      <c r="C3944">
        <v>359</v>
      </c>
    </row>
    <row r="3945" spans="1:3" x14ac:dyDescent="0.25">
      <c r="A3945" s="2" t="s">
        <v>36</v>
      </c>
      <c r="B3945" s="2" t="s">
        <v>9</v>
      </c>
      <c r="C3945">
        <v>35</v>
      </c>
    </row>
    <row r="3946" spans="1:3" x14ac:dyDescent="0.25">
      <c r="A3946" s="2" t="s">
        <v>36</v>
      </c>
      <c r="B3946" s="2" t="s">
        <v>10</v>
      </c>
      <c r="C3946">
        <v>314</v>
      </c>
    </row>
    <row r="3947" spans="1:3" x14ac:dyDescent="0.25">
      <c r="A3947" s="2" t="s">
        <v>36</v>
      </c>
      <c r="B3947" s="2" t="s">
        <v>11</v>
      </c>
      <c r="C3947">
        <v>93</v>
      </c>
    </row>
    <row r="3948" spans="1:3" x14ac:dyDescent="0.25">
      <c r="A3948" s="2" t="s">
        <v>36</v>
      </c>
      <c r="B3948" s="2" t="s">
        <v>12</v>
      </c>
      <c r="C3948">
        <v>116</v>
      </c>
    </row>
    <row r="3949" spans="1:3" x14ac:dyDescent="0.25">
      <c r="A3949" s="2" t="s">
        <v>36</v>
      </c>
      <c r="B3949" s="2" t="s">
        <v>90</v>
      </c>
      <c r="C3949">
        <v>89</v>
      </c>
    </row>
    <row r="3950" spans="1:3" x14ac:dyDescent="0.25">
      <c r="A3950" s="2" t="s">
        <v>29</v>
      </c>
      <c r="B3950" s="2" t="s">
        <v>8</v>
      </c>
      <c r="C3950">
        <v>324</v>
      </c>
    </row>
    <row r="3951" spans="1:3" x14ac:dyDescent="0.25">
      <c r="A3951" s="2" t="s">
        <v>29</v>
      </c>
      <c r="B3951" s="2" t="s">
        <v>9</v>
      </c>
      <c r="C3951">
        <v>48</v>
      </c>
    </row>
    <row r="3952" spans="1:3" x14ac:dyDescent="0.25">
      <c r="A3952" s="2" t="s">
        <v>29</v>
      </c>
      <c r="B3952" s="2" t="s">
        <v>10</v>
      </c>
      <c r="C3952">
        <v>186</v>
      </c>
    </row>
    <row r="3953" spans="1:3" x14ac:dyDescent="0.25">
      <c r="A3953" s="2" t="s">
        <v>29</v>
      </c>
      <c r="B3953" s="2" t="s">
        <v>11</v>
      </c>
      <c r="C3953">
        <v>39</v>
      </c>
    </row>
    <row r="3954" spans="1:3" x14ac:dyDescent="0.25">
      <c r="A3954" s="2" t="s">
        <v>29</v>
      </c>
      <c r="B3954" s="2" t="s">
        <v>12</v>
      </c>
      <c r="C3954">
        <v>18</v>
      </c>
    </row>
    <row r="3955" spans="1:3" x14ac:dyDescent="0.25">
      <c r="A3955" s="2" t="s">
        <v>29</v>
      </c>
      <c r="B3955" s="2" t="s">
        <v>90</v>
      </c>
      <c r="C3955">
        <v>198</v>
      </c>
    </row>
    <row r="3956" spans="1:3" x14ac:dyDescent="0.25">
      <c r="A3956" s="2" t="s">
        <v>29</v>
      </c>
      <c r="B3956" s="2" t="s">
        <v>8</v>
      </c>
      <c r="C3956">
        <v>233</v>
      </c>
    </row>
    <row r="3957" spans="1:3" x14ac:dyDescent="0.25">
      <c r="A3957" s="2" t="s">
        <v>29</v>
      </c>
      <c r="B3957" s="2" t="s">
        <v>9</v>
      </c>
      <c r="C3957">
        <v>20</v>
      </c>
    </row>
    <row r="3958" spans="1:3" x14ac:dyDescent="0.25">
      <c r="A3958" s="2" t="s">
        <v>29</v>
      </c>
      <c r="B3958" s="2" t="s">
        <v>10</v>
      </c>
      <c r="C3958">
        <v>57</v>
      </c>
    </row>
    <row r="3959" spans="1:3" x14ac:dyDescent="0.25">
      <c r="A3959" s="2" t="s">
        <v>29</v>
      </c>
      <c r="B3959" s="2" t="s">
        <v>11</v>
      </c>
      <c r="C3959">
        <v>8</v>
      </c>
    </row>
    <row r="3960" spans="1:3" x14ac:dyDescent="0.25">
      <c r="A3960" s="2" t="s">
        <v>29</v>
      </c>
      <c r="B3960" s="2" t="s">
        <v>12</v>
      </c>
      <c r="C3960">
        <v>20</v>
      </c>
    </row>
    <row r="3961" spans="1:3" x14ac:dyDescent="0.25">
      <c r="A3961" s="2" t="s">
        <v>29</v>
      </c>
      <c r="B3961" s="2" t="s">
        <v>90</v>
      </c>
      <c r="C3961">
        <v>91</v>
      </c>
    </row>
    <row r="3962" spans="1:3" x14ac:dyDescent="0.25">
      <c r="A3962" s="2" t="s">
        <v>27</v>
      </c>
      <c r="B3962" s="2" t="s">
        <v>8</v>
      </c>
      <c r="C3962">
        <v>370</v>
      </c>
    </row>
    <row r="3963" spans="1:3" x14ac:dyDescent="0.25">
      <c r="A3963" s="2" t="s">
        <v>27</v>
      </c>
      <c r="B3963" s="2" t="s">
        <v>9</v>
      </c>
      <c r="C3963">
        <v>9</v>
      </c>
    </row>
    <row r="3964" spans="1:3" x14ac:dyDescent="0.25">
      <c r="A3964" s="2" t="s">
        <v>27</v>
      </c>
      <c r="B3964" s="2" t="s">
        <v>10</v>
      </c>
      <c r="C3964">
        <v>92</v>
      </c>
    </row>
    <row r="3965" spans="1:3" x14ac:dyDescent="0.25">
      <c r="A3965" s="2" t="s">
        <v>27</v>
      </c>
      <c r="B3965" s="2" t="s">
        <v>11</v>
      </c>
      <c r="C3965">
        <v>6</v>
      </c>
    </row>
    <row r="3966" spans="1:3" x14ac:dyDescent="0.25">
      <c r="A3966" s="2" t="s">
        <v>27</v>
      </c>
      <c r="B3966" s="2" t="s">
        <v>12</v>
      </c>
      <c r="C3966">
        <v>9</v>
      </c>
    </row>
    <row r="3967" spans="1:3" x14ac:dyDescent="0.25">
      <c r="A3967" s="2" t="s">
        <v>27</v>
      </c>
      <c r="B3967" s="2" t="s">
        <v>90</v>
      </c>
      <c r="C3967">
        <v>4</v>
      </c>
    </row>
    <row r="3968" spans="1:3" x14ac:dyDescent="0.25">
      <c r="A3968" s="2" t="s">
        <v>27</v>
      </c>
      <c r="B3968" s="2" t="s">
        <v>8</v>
      </c>
      <c r="C3968">
        <v>1001</v>
      </c>
    </row>
    <row r="3969" spans="1:3" x14ac:dyDescent="0.25">
      <c r="A3969" s="2" t="s">
        <v>27</v>
      </c>
      <c r="B3969" s="2" t="s">
        <v>9</v>
      </c>
      <c r="C3969">
        <v>17</v>
      </c>
    </row>
    <row r="3970" spans="1:3" x14ac:dyDescent="0.25">
      <c r="A3970" s="2" t="s">
        <v>27</v>
      </c>
      <c r="B3970" s="2" t="s">
        <v>10</v>
      </c>
      <c r="C3970">
        <v>572</v>
      </c>
    </row>
    <row r="3971" spans="1:3" x14ac:dyDescent="0.25">
      <c r="A3971" s="2" t="s">
        <v>27</v>
      </c>
      <c r="B3971" s="2" t="s">
        <v>11</v>
      </c>
      <c r="C3971">
        <v>93</v>
      </c>
    </row>
    <row r="3972" spans="1:3" x14ac:dyDescent="0.25">
      <c r="A3972" s="2" t="s">
        <v>27</v>
      </c>
      <c r="B3972" s="2" t="s">
        <v>12</v>
      </c>
      <c r="C3972">
        <v>125</v>
      </c>
    </row>
    <row r="3973" spans="1:3" x14ac:dyDescent="0.25">
      <c r="A3973" s="2" t="s">
        <v>27</v>
      </c>
      <c r="B3973" s="2" t="s">
        <v>90</v>
      </c>
      <c r="C3973">
        <v>17</v>
      </c>
    </row>
    <row r="3974" spans="1:3" x14ac:dyDescent="0.25">
      <c r="A3974" s="2" t="s">
        <v>27</v>
      </c>
      <c r="B3974" s="2" t="s">
        <v>8</v>
      </c>
      <c r="C3974">
        <v>173</v>
      </c>
    </row>
    <row r="3975" spans="1:3" x14ac:dyDescent="0.25">
      <c r="A3975" s="2" t="s">
        <v>27</v>
      </c>
      <c r="B3975" s="2" t="s">
        <v>9</v>
      </c>
      <c r="C3975">
        <v>8</v>
      </c>
    </row>
    <row r="3976" spans="1:3" x14ac:dyDescent="0.25">
      <c r="A3976" s="2" t="s">
        <v>27</v>
      </c>
      <c r="B3976" s="2" t="s">
        <v>10</v>
      </c>
      <c r="C3976">
        <v>107</v>
      </c>
    </row>
    <row r="3977" spans="1:3" x14ac:dyDescent="0.25">
      <c r="A3977" s="2" t="s">
        <v>27</v>
      </c>
      <c r="B3977" s="2" t="s">
        <v>11</v>
      </c>
      <c r="C3977">
        <v>7</v>
      </c>
    </row>
    <row r="3978" spans="1:3" x14ac:dyDescent="0.25">
      <c r="A3978" s="2" t="s">
        <v>27</v>
      </c>
      <c r="B3978" s="2" t="s">
        <v>12</v>
      </c>
      <c r="C3978">
        <v>2</v>
      </c>
    </row>
    <row r="3979" spans="1:3" x14ac:dyDescent="0.25">
      <c r="A3979" s="2" t="s">
        <v>27</v>
      </c>
      <c r="B3979" s="2" t="s">
        <v>90</v>
      </c>
      <c r="C3979">
        <v>176</v>
      </c>
    </row>
    <row r="3980" spans="1:3" x14ac:dyDescent="0.25">
      <c r="A3980" s="2" t="s">
        <v>27</v>
      </c>
      <c r="B3980" s="2" t="s">
        <v>8</v>
      </c>
      <c r="C3980">
        <v>5</v>
      </c>
    </row>
    <row r="3981" spans="1:3" x14ac:dyDescent="0.25">
      <c r="A3981" s="2" t="s">
        <v>27</v>
      </c>
      <c r="B3981" s="2" t="s">
        <v>9</v>
      </c>
      <c r="C3981">
        <v>0</v>
      </c>
    </row>
    <row r="3982" spans="1:3" x14ac:dyDescent="0.25">
      <c r="A3982" s="2" t="s">
        <v>27</v>
      </c>
      <c r="B3982" s="2" t="s">
        <v>10</v>
      </c>
      <c r="C3982">
        <v>1</v>
      </c>
    </row>
    <row r="3983" spans="1:3" x14ac:dyDescent="0.25">
      <c r="A3983" s="2" t="s">
        <v>27</v>
      </c>
      <c r="B3983" s="2" t="s">
        <v>11</v>
      </c>
      <c r="C3983">
        <v>1</v>
      </c>
    </row>
    <row r="3984" spans="1:3" x14ac:dyDescent="0.25">
      <c r="A3984" s="2" t="s">
        <v>27</v>
      </c>
      <c r="B3984" s="2" t="s">
        <v>12</v>
      </c>
      <c r="C3984">
        <v>1</v>
      </c>
    </row>
    <row r="3985" spans="1:3" x14ac:dyDescent="0.25">
      <c r="A3985" s="2" t="s">
        <v>27</v>
      </c>
      <c r="B3985" s="2" t="s">
        <v>90</v>
      </c>
      <c r="C3985">
        <v>1</v>
      </c>
    </row>
    <row r="3986" spans="1:3" x14ac:dyDescent="0.25">
      <c r="A3986" s="2" t="s">
        <v>27</v>
      </c>
      <c r="B3986" s="2" t="s">
        <v>8</v>
      </c>
      <c r="C3986">
        <v>10</v>
      </c>
    </row>
    <row r="3987" spans="1:3" x14ac:dyDescent="0.25">
      <c r="A3987" s="2" t="s">
        <v>27</v>
      </c>
      <c r="B3987" s="2" t="s">
        <v>9</v>
      </c>
      <c r="C3987">
        <v>3</v>
      </c>
    </row>
    <row r="3988" spans="1:3" x14ac:dyDescent="0.25">
      <c r="A3988" s="2" t="s">
        <v>27</v>
      </c>
      <c r="B3988" s="2" t="s">
        <v>10</v>
      </c>
      <c r="C3988">
        <v>3</v>
      </c>
    </row>
    <row r="3989" spans="1:3" x14ac:dyDescent="0.25">
      <c r="A3989" s="2" t="s">
        <v>27</v>
      </c>
      <c r="B3989" s="2" t="s">
        <v>11</v>
      </c>
      <c r="C3989">
        <v>0</v>
      </c>
    </row>
    <row r="3990" spans="1:3" x14ac:dyDescent="0.25">
      <c r="A3990" s="2" t="s">
        <v>27</v>
      </c>
      <c r="B3990" s="2" t="s">
        <v>12</v>
      </c>
      <c r="C3990">
        <v>0</v>
      </c>
    </row>
    <row r="3991" spans="1:3" x14ac:dyDescent="0.25">
      <c r="A3991" s="2" t="s">
        <v>27</v>
      </c>
      <c r="B3991" s="2" t="s">
        <v>90</v>
      </c>
      <c r="C3991">
        <v>0</v>
      </c>
    </row>
    <row r="3992" spans="1:3" x14ac:dyDescent="0.25">
      <c r="A3992" s="2" t="s">
        <v>27</v>
      </c>
      <c r="B3992" s="2" t="s">
        <v>8</v>
      </c>
      <c r="C3992">
        <v>8</v>
      </c>
    </row>
    <row r="3993" spans="1:3" x14ac:dyDescent="0.25">
      <c r="A3993" s="2" t="s">
        <v>27</v>
      </c>
      <c r="B3993" s="2" t="s">
        <v>9</v>
      </c>
      <c r="C3993">
        <v>4</v>
      </c>
    </row>
    <row r="3994" spans="1:3" x14ac:dyDescent="0.25">
      <c r="A3994" s="2" t="s">
        <v>27</v>
      </c>
      <c r="B3994" s="2" t="s">
        <v>10</v>
      </c>
      <c r="C3994">
        <v>20</v>
      </c>
    </row>
    <row r="3995" spans="1:3" x14ac:dyDescent="0.25">
      <c r="A3995" s="2" t="s">
        <v>27</v>
      </c>
      <c r="B3995" s="2" t="s">
        <v>11</v>
      </c>
      <c r="C3995">
        <v>6</v>
      </c>
    </row>
    <row r="3996" spans="1:3" x14ac:dyDescent="0.25">
      <c r="A3996" s="2" t="s">
        <v>27</v>
      </c>
      <c r="B3996" s="2" t="s">
        <v>12</v>
      </c>
      <c r="C3996">
        <v>3</v>
      </c>
    </row>
    <row r="3997" spans="1:3" x14ac:dyDescent="0.25">
      <c r="A3997" s="2" t="s">
        <v>27</v>
      </c>
      <c r="B3997" s="2" t="s">
        <v>90</v>
      </c>
      <c r="C3997">
        <v>16</v>
      </c>
    </row>
    <row r="3998" spans="1:3" x14ac:dyDescent="0.25">
      <c r="A3998" s="2" t="s">
        <v>33</v>
      </c>
      <c r="B3998" s="2" t="s">
        <v>8</v>
      </c>
      <c r="C3998">
        <v>138</v>
      </c>
    </row>
    <row r="3999" spans="1:3" x14ac:dyDescent="0.25">
      <c r="A3999" s="2" t="s">
        <v>33</v>
      </c>
      <c r="B3999" s="2" t="s">
        <v>9</v>
      </c>
      <c r="C3999">
        <v>39</v>
      </c>
    </row>
    <row r="4000" spans="1:3" x14ac:dyDescent="0.25">
      <c r="A4000" s="2" t="s">
        <v>33</v>
      </c>
      <c r="B4000" s="2" t="s">
        <v>10</v>
      </c>
      <c r="C4000">
        <v>63</v>
      </c>
    </row>
    <row r="4001" spans="1:3" x14ac:dyDescent="0.25">
      <c r="A4001" s="2" t="s">
        <v>33</v>
      </c>
      <c r="B4001" s="2" t="s">
        <v>11</v>
      </c>
      <c r="C4001">
        <v>55</v>
      </c>
    </row>
    <row r="4002" spans="1:3" x14ac:dyDescent="0.25">
      <c r="A4002" s="2" t="s">
        <v>33</v>
      </c>
      <c r="B4002" s="2" t="s">
        <v>12</v>
      </c>
      <c r="C4002">
        <v>18</v>
      </c>
    </row>
    <row r="4003" spans="1:3" x14ac:dyDescent="0.25">
      <c r="A4003" s="2" t="s">
        <v>33</v>
      </c>
      <c r="B4003" s="2" t="s">
        <v>90</v>
      </c>
      <c r="C4003">
        <v>21</v>
      </c>
    </row>
    <row r="4004" spans="1:3" x14ac:dyDescent="0.25">
      <c r="A4004" s="2" t="s">
        <v>33</v>
      </c>
      <c r="B4004" s="2" t="s">
        <v>8</v>
      </c>
      <c r="C4004">
        <v>245</v>
      </c>
    </row>
    <row r="4005" spans="1:3" x14ac:dyDescent="0.25">
      <c r="A4005" s="2" t="s">
        <v>33</v>
      </c>
      <c r="B4005" s="2" t="s">
        <v>9</v>
      </c>
      <c r="C4005">
        <v>19</v>
      </c>
    </row>
    <row r="4006" spans="1:3" x14ac:dyDescent="0.25">
      <c r="A4006" s="2" t="s">
        <v>33</v>
      </c>
      <c r="B4006" s="2" t="s">
        <v>10</v>
      </c>
      <c r="C4006">
        <v>125</v>
      </c>
    </row>
    <row r="4007" spans="1:3" x14ac:dyDescent="0.25">
      <c r="A4007" s="2" t="s">
        <v>33</v>
      </c>
      <c r="B4007" s="2" t="s">
        <v>11</v>
      </c>
      <c r="C4007">
        <v>37</v>
      </c>
    </row>
    <row r="4008" spans="1:3" x14ac:dyDescent="0.25">
      <c r="A4008" s="2" t="s">
        <v>33</v>
      </c>
      <c r="B4008" s="2" t="s">
        <v>12</v>
      </c>
      <c r="C4008">
        <v>67</v>
      </c>
    </row>
    <row r="4009" spans="1:3" x14ac:dyDescent="0.25">
      <c r="A4009" s="2" t="s">
        <v>33</v>
      </c>
      <c r="B4009" s="2" t="s">
        <v>90</v>
      </c>
      <c r="C4009">
        <v>14</v>
      </c>
    </row>
    <row r="4010" spans="1:3" x14ac:dyDescent="0.25">
      <c r="A4010" s="2" t="s">
        <v>40</v>
      </c>
      <c r="B4010" s="2" t="s">
        <v>8</v>
      </c>
      <c r="C4010">
        <v>68</v>
      </c>
    </row>
    <row r="4011" spans="1:3" x14ac:dyDescent="0.25">
      <c r="A4011" s="2" t="s">
        <v>40</v>
      </c>
      <c r="B4011" s="2" t="s">
        <v>9</v>
      </c>
      <c r="C4011">
        <v>129</v>
      </c>
    </row>
    <row r="4012" spans="1:3" x14ac:dyDescent="0.25">
      <c r="A4012" s="2" t="s">
        <v>40</v>
      </c>
      <c r="B4012" s="2" t="s">
        <v>10</v>
      </c>
      <c r="C4012">
        <v>396</v>
      </c>
    </row>
    <row r="4013" spans="1:3" x14ac:dyDescent="0.25">
      <c r="A4013" s="2" t="s">
        <v>40</v>
      </c>
      <c r="B4013" s="2" t="s">
        <v>11</v>
      </c>
      <c r="C4013">
        <v>188</v>
      </c>
    </row>
    <row r="4014" spans="1:3" x14ac:dyDescent="0.25">
      <c r="A4014" s="2" t="s">
        <v>40</v>
      </c>
      <c r="B4014" s="2" t="s">
        <v>12</v>
      </c>
      <c r="C4014">
        <v>22</v>
      </c>
    </row>
    <row r="4015" spans="1:3" x14ac:dyDescent="0.25">
      <c r="A4015" s="2" t="s">
        <v>40</v>
      </c>
      <c r="B4015" s="2" t="s">
        <v>90</v>
      </c>
      <c r="C4015">
        <v>15</v>
      </c>
    </row>
    <row r="4016" spans="1:3" x14ac:dyDescent="0.25">
      <c r="A4016" s="2" t="s">
        <v>31</v>
      </c>
      <c r="B4016" s="2" t="s">
        <v>8</v>
      </c>
      <c r="C4016">
        <v>434</v>
      </c>
    </row>
    <row r="4017" spans="1:3" x14ac:dyDescent="0.25">
      <c r="A4017" s="2" t="s">
        <v>31</v>
      </c>
      <c r="B4017" s="2" t="s">
        <v>9</v>
      </c>
      <c r="C4017">
        <v>22</v>
      </c>
    </row>
    <row r="4018" spans="1:3" x14ac:dyDescent="0.25">
      <c r="A4018" s="2" t="s">
        <v>31</v>
      </c>
      <c r="B4018" s="2" t="s">
        <v>10</v>
      </c>
      <c r="C4018">
        <v>388</v>
      </c>
    </row>
    <row r="4019" spans="1:3" x14ac:dyDescent="0.25">
      <c r="A4019" s="2" t="s">
        <v>31</v>
      </c>
      <c r="B4019" s="2" t="s">
        <v>11</v>
      </c>
      <c r="C4019">
        <v>104</v>
      </c>
    </row>
    <row r="4020" spans="1:3" x14ac:dyDescent="0.25">
      <c r="A4020" s="2" t="s">
        <v>31</v>
      </c>
      <c r="B4020" s="2" t="s">
        <v>12</v>
      </c>
      <c r="C4020">
        <v>22</v>
      </c>
    </row>
    <row r="4021" spans="1:3" x14ac:dyDescent="0.25">
      <c r="A4021" s="2" t="s">
        <v>31</v>
      </c>
      <c r="B4021" s="2" t="s">
        <v>90</v>
      </c>
      <c r="C4021">
        <v>34</v>
      </c>
    </row>
    <row r="4022" spans="1:3" x14ac:dyDescent="0.25">
      <c r="A4022" s="2" t="s">
        <v>27</v>
      </c>
      <c r="B4022" s="2" t="s">
        <v>8</v>
      </c>
      <c r="C4022">
        <v>631</v>
      </c>
    </row>
    <row r="4023" spans="1:3" x14ac:dyDescent="0.25">
      <c r="A4023" s="2" t="s">
        <v>27</v>
      </c>
      <c r="B4023" s="2" t="s">
        <v>9</v>
      </c>
      <c r="C4023">
        <v>43</v>
      </c>
    </row>
    <row r="4024" spans="1:3" x14ac:dyDescent="0.25">
      <c r="A4024" s="2" t="s">
        <v>27</v>
      </c>
      <c r="B4024" s="2" t="s">
        <v>10</v>
      </c>
      <c r="C4024">
        <v>239</v>
      </c>
    </row>
    <row r="4025" spans="1:3" x14ac:dyDescent="0.25">
      <c r="A4025" s="2" t="s">
        <v>27</v>
      </c>
      <c r="B4025" s="2" t="s">
        <v>11</v>
      </c>
      <c r="C4025">
        <v>128</v>
      </c>
    </row>
    <row r="4026" spans="1:3" x14ac:dyDescent="0.25">
      <c r="A4026" s="2" t="s">
        <v>27</v>
      </c>
      <c r="B4026" s="2" t="s">
        <v>12</v>
      </c>
      <c r="C4026">
        <v>76</v>
      </c>
    </row>
    <row r="4027" spans="1:3" x14ac:dyDescent="0.25">
      <c r="A4027" s="2" t="s">
        <v>27</v>
      </c>
      <c r="B4027" s="2" t="s">
        <v>90</v>
      </c>
      <c r="C4027">
        <v>21</v>
      </c>
    </row>
    <row r="4028" spans="1:3" x14ac:dyDescent="0.25">
      <c r="A4028" s="2" t="s">
        <v>27</v>
      </c>
      <c r="B4028" s="2" t="s">
        <v>8</v>
      </c>
      <c r="C4028">
        <v>1156</v>
      </c>
    </row>
    <row r="4029" spans="1:3" x14ac:dyDescent="0.25">
      <c r="A4029" s="2" t="s">
        <v>27</v>
      </c>
      <c r="B4029" s="2" t="s">
        <v>9</v>
      </c>
      <c r="C4029">
        <v>120</v>
      </c>
    </row>
    <row r="4030" spans="1:3" x14ac:dyDescent="0.25">
      <c r="A4030" s="2" t="s">
        <v>27</v>
      </c>
      <c r="B4030" s="2" t="s">
        <v>10</v>
      </c>
      <c r="C4030">
        <v>915</v>
      </c>
    </row>
    <row r="4031" spans="1:3" x14ac:dyDescent="0.25">
      <c r="A4031" s="2" t="s">
        <v>27</v>
      </c>
      <c r="B4031" s="2" t="s">
        <v>11</v>
      </c>
      <c r="C4031">
        <v>94</v>
      </c>
    </row>
    <row r="4032" spans="1:3" x14ac:dyDescent="0.25">
      <c r="A4032" s="2" t="s">
        <v>27</v>
      </c>
      <c r="B4032" s="2" t="s">
        <v>12</v>
      </c>
      <c r="C4032">
        <v>144</v>
      </c>
    </row>
    <row r="4033" spans="1:3" x14ac:dyDescent="0.25">
      <c r="A4033" s="2" t="s">
        <v>27</v>
      </c>
      <c r="B4033" s="2" t="s">
        <v>90</v>
      </c>
      <c r="C4033">
        <v>96</v>
      </c>
    </row>
    <row r="4034" spans="1:3" x14ac:dyDescent="0.25">
      <c r="A4034" s="2" t="s">
        <v>40</v>
      </c>
      <c r="B4034" s="2" t="s">
        <v>8</v>
      </c>
      <c r="C4034">
        <v>1156</v>
      </c>
    </row>
    <row r="4035" spans="1:3" x14ac:dyDescent="0.25">
      <c r="A4035" s="2" t="s">
        <v>40</v>
      </c>
      <c r="B4035" s="2" t="s">
        <v>9</v>
      </c>
      <c r="C4035">
        <v>120</v>
      </c>
    </row>
    <row r="4036" spans="1:3" x14ac:dyDescent="0.25">
      <c r="A4036" s="2" t="s">
        <v>40</v>
      </c>
      <c r="B4036" s="2" t="s">
        <v>10</v>
      </c>
      <c r="C4036">
        <v>915</v>
      </c>
    </row>
    <row r="4037" spans="1:3" x14ac:dyDescent="0.25">
      <c r="A4037" s="2" t="s">
        <v>40</v>
      </c>
      <c r="B4037" s="2" t="s">
        <v>11</v>
      </c>
      <c r="C4037">
        <v>94</v>
      </c>
    </row>
    <row r="4038" spans="1:3" x14ac:dyDescent="0.25">
      <c r="A4038" s="2" t="s">
        <v>40</v>
      </c>
      <c r="B4038" s="2" t="s">
        <v>12</v>
      </c>
      <c r="C4038">
        <v>144</v>
      </c>
    </row>
    <row r="4039" spans="1:3" x14ac:dyDescent="0.25">
      <c r="A4039" s="2" t="s">
        <v>40</v>
      </c>
      <c r="B4039" s="2" t="s">
        <v>90</v>
      </c>
      <c r="C4039">
        <v>96</v>
      </c>
    </row>
    <row r="4040" spans="1:3" x14ac:dyDescent="0.25">
      <c r="A4040" s="2" t="s">
        <v>33</v>
      </c>
      <c r="B4040" s="2" t="s">
        <v>8</v>
      </c>
      <c r="C4040">
        <v>398</v>
      </c>
    </row>
    <row r="4041" spans="1:3" x14ac:dyDescent="0.25">
      <c r="A4041" s="2" t="s">
        <v>33</v>
      </c>
      <c r="B4041" s="2" t="s">
        <v>9</v>
      </c>
      <c r="C4041">
        <v>40</v>
      </c>
    </row>
    <row r="4042" spans="1:3" x14ac:dyDescent="0.25">
      <c r="A4042" s="2" t="s">
        <v>33</v>
      </c>
      <c r="B4042" s="2" t="s">
        <v>10</v>
      </c>
      <c r="C4042">
        <v>367</v>
      </c>
    </row>
    <row r="4043" spans="1:3" x14ac:dyDescent="0.25">
      <c r="A4043" s="2" t="s">
        <v>33</v>
      </c>
      <c r="B4043" s="2" t="s">
        <v>11</v>
      </c>
      <c r="C4043">
        <v>119</v>
      </c>
    </row>
    <row r="4044" spans="1:3" x14ac:dyDescent="0.25">
      <c r="A4044" s="2" t="s">
        <v>33</v>
      </c>
      <c r="B4044" s="2" t="s">
        <v>12</v>
      </c>
      <c r="C4044">
        <v>122</v>
      </c>
    </row>
    <row r="4045" spans="1:3" x14ac:dyDescent="0.25">
      <c r="A4045" s="2" t="s">
        <v>33</v>
      </c>
      <c r="B4045" s="2" t="s">
        <v>90</v>
      </c>
      <c r="C4045">
        <v>30</v>
      </c>
    </row>
    <row r="4046" spans="1:3" x14ac:dyDescent="0.25">
      <c r="A4046" s="2" t="s">
        <v>40</v>
      </c>
      <c r="B4046" s="2" t="s">
        <v>8</v>
      </c>
      <c r="C4046">
        <v>230</v>
      </c>
    </row>
    <row r="4047" spans="1:3" x14ac:dyDescent="0.25">
      <c r="A4047" s="2" t="s">
        <v>40</v>
      </c>
      <c r="B4047" s="2" t="s">
        <v>9</v>
      </c>
      <c r="C4047">
        <v>35</v>
      </c>
    </row>
    <row r="4048" spans="1:3" x14ac:dyDescent="0.25">
      <c r="A4048" s="2" t="s">
        <v>40</v>
      </c>
      <c r="B4048" s="2" t="s">
        <v>10</v>
      </c>
      <c r="C4048">
        <v>75</v>
      </c>
    </row>
    <row r="4049" spans="1:3" x14ac:dyDescent="0.25">
      <c r="A4049" s="2" t="s">
        <v>40</v>
      </c>
      <c r="B4049" s="2" t="s">
        <v>11</v>
      </c>
      <c r="C4049">
        <v>63</v>
      </c>
    </row>
    <row r="4050" spans="1:3" x14ac:dyDescent="0.25">
      <c r="A4050" s="2" t="s">
        <v>40</v>
      </c>
      <c r="B4050" s="2" t="s">
        <v>12</v>
      </c>
      <c r="C4050">
        <v>57</v>
      </c>
    </row>
    <row r="4051" spans="1:3" x14ac:dyDescent="0.25">
      <c r="A4051" s="2" t="s">
        <v>40</v>
      </c>
      <c r="B4051" s="2" t="s">
        <v>90</v>
      </c>
      <c r="C4051">
        <v>31</v>
      </c>
    </row>
    <row r="4052" spans="1:3" x14ac:dyDescent="0.25">
      <c r="A4052" s="2" t="s">
        <v>31</v>
      </c>
      <c r="B4052" s="2" t="s">
        <v>8</v>
      </c>
      <c r="C4052">
        <v>2</v>
      </c>
    </row>
    <row r="4053" spans="1:3" x14ac:dyDescent="0.25">
      <c r="A4053" s="2" t="s">
        <v>31</v>
      </c>
      <c r="B4053" s="2" t="s">
        <v>9</v>
      </c>
      <c r="C4053">
        <v>0</v>
      </c>
    </row>
    <row r="4054" spans="1:3" x14ac:dyDescent="0.25">
      <c r="A4054" s="2" t="s">
        <v>31</v>
      </c>
      <c r="B4054" s="2" t="s">
        <v>10</v>
      </c>
      <c r="C4054">
        <v>7</v>
      </c>
    </row>
    <row r="4055" spans="1:3" x14ac:dyDescent="0.25">
      <c r="A4055" s="2" t="s">
        <v>31</v>
      </c>
      <c r="B4055" s="2" t="s">
        <v>11</v>
      </c>
      <c r="C4055">
        <v>3</v>
      </c>
    </row>
    <row r="4056" spans="1:3" x14ac:dyDescent="0.25">
      <c r="A4056" s="2" t="s">
        <v>31</v>
      </c>
      <c r="B4056" s="2" t="s">
        <v>12</v>
      </c>
      <c r="C4056">
        <v>7</v>
      </c>
    </row>
    <row r="4057" spans="1:3" x14ac:dyDescent="0.25">
      <c r="A4057" s="2" t="s">
        <v>31</v>
      </c>
      <c r="B4057" s="2" t="s">
        <v>90</v>
      </c>
      <c r="C4057">
        <v>10</v>
      </c>
    </row>
    <row r="4058" spans="1:3" x14ac:dyDescent="0.25">
      <c r="A4058" s="2" t="s">
        <v>27</v>
      </c>
      <c r="B4058" s="2" t="s">
        <v>8</v>
      </c>
      <c r="C4058">
        <v>122</v>
      </c>
    </row>
    <row r="4059" spans="1:3" x14ac:dyDescent="0.25">
      <c r="A4059" s="2" t="s">
        <v>27</v>
      </c>
      <c r="B4059" s="2" t="s">
        <v>9</v>
      </c>
      <c r="C4059">
        <v>21</v>
      </c>
    </row>
    <row r="4060" spans="1:3" x14ac:dyDescent="0.25">
      <c r="A4060" s="2" t="s">
        <v>27</v>
      </c>
      <c r="B4060" s="2" t="s">
        <v>10</v>
      </c>
      <c r="C4060">
        <v>43</v>
      </c>
    </row>
    <row r="4061" spans="1:3" x14ac:dyDescent="0.25">
      <c r="A4061" s="2" t="s">
        <v>27</v>
      </c>
      <c r="B4061" s="2" t="s">
        <v>11</v>
      </c>
      <c r="C4061">
        <v>25</v>
      </c>
    </row>
    <row r="4062" spans="1:3" x14ac:dyDescent="0.25">
      <c r="A4062" s="2" t="s">
        <v>27</v>
      </c>
      <c r="B4062" s="2" t="s">
        <v>12</v>
      </c>
      <c r="C4062">
        <v>10</v>
      </c>
    </row>
    <row r="4063" spans="1:3" x14ac:dyDescent="0.25">
      <c r="A4063" s="2" t="s">
        <v>27</v>
      </c>
      <c r="B4063" s="2" t="s">
        <v>90</v>
      </c>
      <c r="C4063">
        <v>15</v>
      </c>
    </row>
    <row r="4064" spans="1:3" x14ac:dyDescent="0.25">
      <c r="A4064" s="2" t="s">
        <v>27</v>
      </c>
      <c r="B4064" s="2" t="s">
        <v>8</v>
      </c>
      <c r="C4064">
        <v>19</v>
      </c>
    </row>
    <row r="4065" spans="1:3" x14ac:dyDescent="0.25">
      <c r="A4065" s="2" t="s">
        <v>27</v>
      </c>
      <c r="B4065" s="2" t="s">
        <v>9</v>
      </c>
      <c r="C4065">
        <v>3</v>
      </c>
    </row>
    <row r="4066" spans="1:3" x14ac:dyDescent="0.25">
      <c r="A4066" s="2" t="s">
        <v>27</v>
      </c>
      <c r="B4066" s="2" t="s">
        <v>10</v>
      </c>
      <c r="C4066">
        <v>6</v>
      </c>
    </row>
    <row r="4067" spans="1:3" x14ac:dyDescent="0.25">
      <c r="A4067" s="2" t="s">
        <v>27</v>
      </c>
      <c r="B4067" s="2" t="s">
        <v>11</v>
      </c>
      <c r="C4067">
        <v>4</v>
      </c>
    </row>
    <row r="4068" spans="1:3" x14ac:dyDescent="0.25">
      <c r="A4068" s="2" t="s">
        <v>27</v>
      </c>
      <c r="B4068" s="2" t="s">
        <v>12</v>
      </c>
      <c r="C4068">
        <v>2</v>
      </c>
    </row>
    <row r="4069" spans="1:3" x14ac:dyDescent="0.25">
      <c r="A4069" s="2" t="s">
        <v>27</v>
      </c>
      <c r="B4069" s="2" t="s">
        <v>90</v>
      </c>
      <c r="C4069">
        <v>12</v>
      </c>
    </row>
    <row r="4070" spans="1:3" x14ac:dyDescent="0.25">
      <c r="A4070" s="2" t="s">
        <v>29</v>
      </c>
      <c r="B4070" s="2" t="s">
        <v>8</v>
      </c>
      <c r="C4070">
        <v>386</v>
      </c>
    </row>
    <row r="4071" spans="1:3" x14ac:dyDescent="0.25">
      <c r="A4071" s="2" t="s">
        <v>29</v>
      </c>
      <c r="B4071" s="2" t="s">
        <v>9</v>
      </c>
      <c r="C4071">
        <v>23</v>
      </c>
    </row>
    <row r="4072" spans="1:3" x14ac:dyDescent="0.25">
      <c r="A4072" s="2" t="s">
        <v>29</v>
      </c>
      <c r="B4072" s="2" t="s">
        <v>10</v>
      </c>
      <c r="C4072">
        <v>95</v>
      </c>
    </row>
    <row r="4073" spans="1:3" x14ac:dyDescent="0.25">
      <c r="A4073" s="2" t="s">
        <v>29</v>
      </c>
      <c r="B4073" s="2" t="s">
        <v>11</v>
      </c>
      <c r="C4073">
        <v>54</v>
      </c>
    </row>
    <row r="4074" spans="1:3" x14ac:dyDescent="0.25">
      <c r="A4074" s="2" t="s">
        <v>29</v>
      </c>
      <c r="B4074" s="2" t="s">
        <v>12</v>
      </c>
      <c r="C4074">
        <v>41</v>
      </c>
    </row>
    <row r="4075" spans="1:3" x14ac:dyDescent="0.25">
      <c r="A4075" s="2" t="s">
        <v>29</v>
      </c>
      <c r="B4075" s="2" t="s">
        <v>90</v>
      </c>
      <c r="C4075">
        <v>196</v>
      </c>
    </row>
    <row r="4076" spans="1:3" x14ac:dyDescent="0.25">
      <c r="A4076" s="2" t="s">
        <v>27</v>
      </c>
      <c r="B4076" s="2" t="s">
        <v>8</v>
      </c>
      <c r="C4076">
        <v>379</v>
      </c>
    </row>
    <row r="4077" spans="1:3" x14ac:dyDescent="0.25">
      <c r="A4077" s="2" t="s">
        <v>27</v>
      </c>
      <c r="B4077" s="2" t="s">
        <v>9</v>
      </c>
      <c r="C4077">
        <v>6</v>
      </c>
    </row>
    <row r="4078" spans="1:3" x14ac:dyDescent="0.25">
      <c r="A4078" s="2" t="s">
        <v>27</v>
      </c>
      <c r="B4078" s="2" t="s">
        <v>10</v>
      </c>
      <c r="C4078">
        <v>157</v>
      </c>
    </row>
    <row r="4079" spans="1:3" x14ac:dyDescent="0.25">
      <c r="A4079" s="2" t="s">
        <v>27</v>
      </c>
      <c r="B4079" s="2" t="s">
        <v>11</v>
      </c>
      <c r="C4079">
        <v>25</v>
      </c>
    </row>
    <row r="4080" spans="1:3" x14ac:dyDescent="0.25">
      <c r="A4080" s="2" t="s">
        <v>27</v>
      </c>
      <c r="B4080" s="2" t="s">
        <v>12</v>
      </c>
      <c r="C4080">
        <v>91</v>
      </c>
    </row>
    <row r="4081" spans="1:3" x14ac:dyDescent="0.25">
      <c r="A4081" s="2" t="s">
        <v>27</v>
      </c>
      <c r="B4081" s="2" t="s">
        <v>90</v>
      </c>
      <c r="C4081">
        <v>91</v>
      </c>
    </row>
    <row r="4082" spans="1:3" x14ac:dyDescent="0.25">
      <c r="A4082" s="2" t="s">
        <v>37</v>
      </c>
      <c r="B4082" s="2" t="s">
        <v>8</v>
      </c>
      <c r="C4082">
        <v>243</v>
      </c>
    </row>
    <row r="4083" spans="1:3" x14ac:dyDescent="0.25">
      <c r="A4083" s="2" t="s">
        <v>37</v>
      </c>
      <c r="B4083" s="2" t="s">
        <v>9</v>
      </c>
      <c r="C4083">
        <v>11</v>
      </c>
    </row>
    <row r="4084" spans="1:3" x14ac:dyDescent="0.25">
      <c r="A4084" s="2" t="s">
        <v>37</v>
      </c>
      <c r="B4084" s="2" t="s">
        <v>10</v>
      </c>
      <c r="C4084">
        <v>119</v>
      </c>
    </row>
    <row r="4085" spans="1:3" x14ac:dyDescent="0.25">
      <c r="A4085" s="2" t="s">
        <v>37</v>
      </c>
      <c r="B4085" s="2" t="s">
        <v>11</v>
      </c>
      <c r="C4085">
        <v>10</v>
      </c>
    </row>
    <row r="4086" spans="1:3" x14ac:dyDescent="0.25">
      <c r="A4086" s="2" t="s">
        <v>37</v>
      </c>
      <c r="B4086" s="2" t="s">
        <v>12</v>
      </c>
      <c r="C4086">
        <v>3</v>
      </c>
    </row>
    <row r="4087" spans="1:3" x14ac:dyDescent="0.25">
      <c r="A4087" s="2" t="s">
        <v>37</v>
      </c>
      <c r="B4087" s="2" t="s">
        <v>90</v>
      </c>
      <c r="C4087">
        <v>15</v>
      </c>
    </row>
    <row r="4088" spans="1:3" x14ac:dyDescent="0.25">
      <c r="A4088" s="2" t="s">
        <v>27</v>
      </c>
      <c r="B4088" s="2" t="s">
        <v>8</v>
      </c>
      <c r="C4088">
        <v>358</v>
      </c>
    </row>
    <row r="4089" spans="1:3" x14ac:dyDescent="0.25">
      <c r="A4089" s="2" t="s">
        <v>27</v>
      </c>
      <c r="B4089" s="2" t="s">
        <v>9</v>
      </c>
      <c r="C4089">
        <v>108</v>
      </c>
    </row>
    <row r="4090" spans="1:3" x14ac:dyDescent="0.25">
      <c r="A4090" s="2" t="s">
        <v>27</v>
      </c>
      <c r="B4090" s="2" t="s">
        <v>10</v>
      </c>
      <c r="C4090">
        <v>413</v>
      </c>
    </row>
    <row r="4091" spans="1:3" x14ac:dyDescent="0.25">
      <c r="A4091" s="2" t="s">
        <v>27</v>
      </c>
      <c r="B4091" s="2" t="s">
        <v>11</v>
      </c>
      <c r="C4091">
        <v>141</v>
      </c>
    </row>
    <row r="4092" spans="1:3" x14ac:dyDescent="0.25">
      <c r="A4092" s="2" t="s">
        <v>27</v>
      </c>
      <c r="B4092" s="2" t="s">
        <v>12</v>
      </c>
      <c r="C4092">
        <v>97</v>
      </c>
    </row>
    <row r="4093" spans="1:3" x14ac:dyDescent="0.25">
      <c r="A4093" s="2" t="s">
        <v>27</v>
      </c>
      <c r="B4093" s="2" t="s">
        <v>90</v>
      </c>
      <c r="C4093">
        <v>32</v>
      </c>
    </row>
    <row r="4094" spans="1:3" x14ac:dyDescent="0.25">
      <c r="A4094" s="2" t="s">
        <v>27</v>
      </c>
      <c r="B4094" s="2" t="s">
        <v>8</v>
      </c>
      <c r="C4094">
        <v>358</v>
      </c>
    </row>
    <row r="4095" spans="1:3" x14ac:dyDescent="0.25">
      <c r="A4095" s="2" t="s">
        <v>27</v>
      </c>
      <c r="B4095" s="2" t="s">
        <v>9</v>
      </c>
      <c r="C4095">
        <v>108</v>
      </c>
    </row>
    <row r="4096" spans="1:3" x14ac:dyDescent="0.25">
      <c r="A4096" s="2" t="s">
        <v>27</v>
      </c>
      <c r="B4096" s="2" t="s">
        <v>10</v>
      </c>
      <c r="C4096">
        <v>413</v>
      </c>
    </row>
    <row r="4097" spans="1:3" x14ac:dyDescent="0.25">
      <c r="A4097" s="2" t="s">
        <v>27</v>
      </c>
      <c r="B4097" s="2" t="s">
        <v>11</v>
      </c>
      <c r="C4097">
        <v>141</v>
      </c>
    </row>
    <row r="4098" spans="1:3" x14ac:dyDescent="0.25">
      <c r="A4098" s="2" t="s">
        <v>27</v>
      </c>
      <c r="B4098" s="2" t="s">
        <v>12</v>
      </c>
      <c r="C4098">
        <v>97</v>
      </c>
    </row>
    <row r="4099" spans="1:3" x14ac:dyDescent="0.25">
      <c r="A4099" s="2" t="s">
        <v>27</v>
      </c>
      <c r="B4099" s="2" t="s">
        <v>90</v>
      </c>
      <c r="C4099">
        <v>32</v>
      </c>
    </row>
    <row r="4100" spans="1:3" x14ac:dyDescent="0.25">
      <c r="A4100" s="2" t="s">
        <v>36</v>
      </c>
      <c r="B4100" s="2" t="s">
        <v>8</v>
      </c>
      <c r="C4100">
        <v>258</v>
      </c>
    </row>
    <row r="4101" spans="1:3" x14ac:dyDescent="0.25">
      <c r="A4101" s="2" t="s">
        <v>36</v>
      </c>
      <c r="B4101" s="2" t="s">
        <v>9</v>
      </c>
      <c r="C4101">
        <v>107</v>
      </c>
    </row>
    <row r="4102" spans="1:3" x14ac:dyDescent="0.25">
      <c r="A4102" s="2" t="s">
        <v>36</v>
      </c>
      <c r="B4102" s="2" t="s">
        <v>10</v>
      </c>
      <c r="C4102">
        <v>291</v>
      </c>
    </row>
    <row r="4103" spans="1:3" x14ac:dyDescent="0.25">
      <c r="A4103" s="2" t="s">
        <v>36</v>
      </c>
      <c r="B4103" s="2" t="s">
        <v>11</v>
      </c>
      <c r="C4103">
        <v>84</v>
      </c>
    </row>
    <row r="4104" spans="1:3" x14ac:dyDescent="0.25">
      <c r="A4104" s="2" t="s">
        <v>36</v>
      </c>
      <c r="B4104" s="2" t="s">
        <v>12</v>
      </c>
      <c r="C4104">
        <v>37</v>
      </c>
    </row>
    <row r="4105" spans="1:3" x14ac:dyDescent="0.25">
      <c r="A4105" s="2" t="s">
        <v>36</v>
      </c>
      <c r="B4105" s="2" t="s">
        <v>90</v>
      </c>
      <c r="C4105">
        <v>86</v>
      </c>
    </row>
    <row r="4106" spans="1:3" x14ac:dyDescent="0.25">
      <c r="A4106" s="2" t="s">
        <v>27</v>
      </c>
      <c r="B4106" s="2" t="s">
        <v>8</v>
      </c>
      <c r="C4106">
        <v>65</v>
      </c>
    </row>
    <row r="4107" spans="1:3" x14ac:dyDescent="0.25">
      <c r="A4107" s="2" t="s">
        <v>27</v>
      </c>
      <c r="B4107" s="2" t="s">
        <v>9</v>
      </c>
      <c r="C4107">
        <v>36</v>
      </c>
    </row>
    <row r="4108" spans="1:3" x14ac:dyDescent="0.25">
      <c r="A4108" s="2" t="s">
        <v>27</v>
      </c>
      <c r="B4108" s="2" t="s">
        <v>10</v>
      </c>
      <c r="C4108">
        <v>74</v>
      </c>
    </row>
    <row r="4109" spans="1:3" x14ac:dyDescent="0.25">
      <c r="A4109" s="2" t="s">
        <v>27</v>
      </c>
      <c r="B4109" s="2" t="s">
        <v>11</v>
      </c>
      <c r="C4109">
        <v>38</v>
      </c>
    </row>
    <row r="4110" spans="1:3" x14ac:dyDescent="0.25">
      <c r="A4110" s="2" t="s">
        <v>27</v>
      </c>
      <c r="B4110" s="2" t="s">
        <v>12</v>
      </c>
      <c r="C4110">
        <v>20</v>
      </c>
    </row>
    <row r="4111" spans="1:3" x14ac:dyDescent="0.25">
      <c r="A4111" s="2" t="s">
        <v>27</v>
      </c>
      <c r="B4111" s="2" t="s">
        <v>90</v>
      </c>
      <c r="C4111">
        <v>110</v>
      </c>
    </row>
    <row r="4112" spans="1:3" x14ac:dyDescent="0.25">
      <c r="A4112" s="2" t="s">
        <v>29</v>
      </c>
      <c r="B4112" s="2" t="s">
        <v>8</v>
      </c>
      <c r="C4112">
        <v>846</v>
      </c>
    </row>
    <row r="4113" spans="1:3" x14ac:dyDescent="0.25">
      <c r="A4113" s="2" t="s">
        <v>29</v>
      </c>
      <c r="B4113" s="2" t="s">
        <v>9</v>
      </c>
      <c r="C4113">
        <v>84</v>
      </c>
    </row>
    <row r="4114" spans="1:3" x14ac:dyDescent="0.25">
      <c r="A4114" s="2" t="s">
        <v>29</v>
      </c>
      <c r="B4114" s="2" t="s">
        <v>10</v>
      </c>
      <c r="C4114">
        <v>352</v>
      </c>
    </row>
    <row r="4115" spans="1:3" x14ac:dyDescent="0.25">
      <c r="A4115" s="2" t="s">
        <v>29</v>
      </c>
      <c r="B4115" s="2" t="s">
        <v>11</v>
      </c>
      <c r="C4115">
        <v>91</v>
      </c>
    </row>
    <row r="4116" spans="1:3" x14ac:dyDescent="0.25">
      <c r="A4116" s="2" t="s">
        <v>29</v>
      </c>
      <c r="B4116" s="2" t="s">
        <v>12</v>
      </c>
      <c r="C4116">
        <v>56</v>
      </c>
    </row>
    <row r="4117" spans="1:3" x14ac:dyDescent="0.25">
      <c r="A4117" s="2" t="s">
        <v>29</v>
      </c>
      <c r="B4117" s="2" t="s">
        <v>90</v>
      </c>
      <c r="C4117">
        <v>42</v>
      </c>
    </row>
    <row r="4118" spans="1:3" x14ac:dyDescent="0.25">
      <c r="A4118" s="2" t="s">
        <v>31</v>
      </c>
      <c r="B4118" s="2" t="s">
        <v>8</v>
      </c>
      <c r="C4118">
        <v>724</v>
      </c>
    </row>
    <row r="4119" spans="1:3" x14ac:dyDescent="0.25">
      <c r="A4119" s="2" t="s">
        <v>31</v>
      </c>
      <c r="B4119" s="2" t="s">
        <v>9</v>
      </c>
      <c r="C4119">
        <v>17</v>
      </c>
    </row>
    <row r="4120" spans="1:3" x14ac:dyDescent="0.25">
      <c r="A4120" s="2" t="s">
        <v>31</v>
      </c>
      <c r="B4120" s="2" t="s">
        <v>10</v>
      </c>
      <c r="C4120">
        <v>143</v>
      </c>
    </row>
    <row r="4121" spans="1:3" x14ac:dyDescent="0.25">
      <c r="A4121" s="2" t="s">
        <v>31</v>
      </c>
      <c r="B4121" s="2" t="s">
        <v>11</v>
      </c>
      <c r="C4121">
        <v>0</v>
      </c>
    </row>
    <row r="4122" spans="1:3" x14ac:dyDescent="0.25">
      <c r="A4122" s="2" t="s">
        <v>31</v>
      </c>
      <c r="B4122" s="2" t="s">
        <v>12</v>
      </c>
      <c r="C4122">
        <v>8</v>
      </c>
    </row>
    <row r="4123" spans="1:3" x14ac:dyDescent="0.25">
      <c r="A4123" s="2" t="s">
        <v>31</v>
      </c>
      <c r="B4123" s="2" t="s">
        <v>90</v>
      </c>
      <c r="C4123">
        <v>196</v>
      </c>
    </row>
    <row r="4124" spans="1:3" x14ac:dyDescent="0.25">
      <c r="A4124" s="2" t="s">
        <v>40</v>
      </c>
      <c r="B4124" s="2" t="s">
        <v>8</v>
      </c>
      <c r="C4124">
        <v>770</v>
      </c>
    </row>
    <row r="4125" spans="1:3" x14ac:dyDescent="0.25">
      <c r="A4125" s="2" t="s">
        <v>40</v>
      </c>
      <c r="B4125" s="2" t="s">
        <v>9</v>
      </c>
      <c r="C4125">
        <v>29</v>
      </c>
    </row>
    <row r="4126" spans="1:3" x14ac:dyDescent="0.25">
      <c r="A4126" s="2" t="s">
        <v>40</v>
      </c>
      <c r="B4126" s="2" t="s">
        <v>10</v>
      </c>
      <c r="C4126">
        <v>890</v>
      </c>
    </row>
    <row r="4127" spans="1:3" x14ac:dyDescent="0.25">
      <c r="A4127" s="2" t="s">
        <v>40</v>
      </c>
      <c r="B4127" s="2" t="s">
        <v>11</v>
      </c>
      <c r="C4127">
        <v>250</v>
      </c>
    </row>
    <row r="4128" spans="1:3" x14ac:dyDescent="0.25">
      <c r="A4128" s="2" t="s">
        <v>40</v>
      </c>
      <c r="B4128" s="2" t="s">
        <v>12</v>
      </c>
      <c r="C4128">
        <v>27</v>
      </c>
    </row>
    <row r="4129" spans="1:3" x14ac:dyDescent="0.25">
      <c r="A4129" s="2" t="s">
        <v>40</v>
      </c>
      <c r="B4129" s="2" t="s">
        <v>90</v>
      </c>
      <c r="C4129">
        <v>24</v>
      </c>
    </row>
    <row r="4130" spans="1:3" x14ac:dyDescent="0.25">
      <c r="A4130" s="2" t="s">
        <v>27</v>
      </c>
      <c r="B4130" s="2" t="s">
        <v>8</v>
      </c>
      <c r="C4130">
        <v>815</v>
      </c>
    </row>
    <row r="4131" spans="1:3" x14ac:dyDescent="0.25">
      <c r="A4131" s="2" t="s">
        <v>27</v>
      </c>
      <c r="B4131" s="2" t="s">
        <v>9</v>
      </c>
      <c r="C4131">
        <v>10</v>
      </c>
    </row>
    <row r="4132" spans="1:3" x14ac:dyDescent="0.25">
      <c r="A4132" s="2" t="s">
        <v>27</v>
      </c>
      <c r="B4132" s="2" t="s">
        <v>10</v>
      </c>
      <c r="C4132">
        <v>239</v>
      </c>
    </row>
    <row r="4133" spans="1:3" x14ac:dyDescent="0.25">
      <c r="A4133" s="2" t="s">
        <v>27</v>
      </c>
      <c r="B4133" s="2" t="s">
        <v>11</v>
      </c>
      <c r="C4133">
        <v>28</v>
      </c>
    </row>
    <row r="4134" spans="1:3" x14ac:dyDescent="0.25">
      <c r="A4134" s="2" t="s">
        <v>27</v>
      </c>
      <c r="B4134" s="2" t="s">
        <v>12</v>
      </c>
      <c r="C4134">
        <v>10</v>
      </c>
    </row>
    <row r="4135" spans="1:3" x14ac:dyDescent="0.25">
      <c r="A4135" s="2" t="s">
        <v>27</v>
      </c>
      <c r="B4135" s="2" t="s">
        <v>90</v>
      </c>
      <c r="C4135">
        <v>108</v>
      </c>
    </row>
    <row r="4136" spans="1:3" x14ac:dyDescent="0.25">
      <c r="A4136" s="2" t="s">
        <v>27</v>
      </c>
      <c r="B4136" s="2" t="s">
        <v>8</v>
      </c>
      <c r="C4136">
        <v>2</v>
      </c>
    </row>
    <row r="4137" spans="1:3" x14ac:dyDescent="0.25">
      <c r="A4137" s="2" t="s">
        <v>27</v>
      </c>
      <c r="B4137" s="2" t="s">
        <v>9</v>
      </c>
      <c r="C4137">
        <v>2</v>
      </c>
    </row>
    <row r="4138" spans="1:3" x14ac:dyDescent="0.25">
      <c r="A4138" s="2" t="s">
        <v>27</v>
      </c>
      <c r="B4138" s="2" t="s">
        <v>10</v>
      </c>
      <c r="C4138">
        <v>11</v>
      </c>
    </row>
    <row r="4139" spans="1:3" x14ac:dyDescent="0.25">
      <c r="A4139" s="2" t="s">
        <v>27</v>
      </c>
      <c r="B4139" s="2" t="s">
        <v>11</v>
      </c>
      <c r="C4139">
        <v>41</v>
      </c>
    </row>
    <row r="4140" spans="1:3" x14ac:dyDescent="0.25">
      <c r="A4140" s="2" t="s">
        <v>27</v>
      </c>
      <c r="B4140" s="2" t="s">
        <v>12</v>
      </c>
      <c r="C4140">
        <v>7</v>
      </c>
    </row>
    <row r="4141" spans="1:3" x14ac:dyDescent="0.25">
      <c r="A4141" s="2" t="s">
        <v>27</v>
      </c>
      <c r="B4141" s="2" t="s">
        <v>90</v>
      </c>
      <c r="C4141">
        <v>11</v>
      </c>
    </row>
    <row r="4142" spans="1:3" x14ac:dyDescent="0.25">
      <c r="A4142" s="2" t="s">
        <v>27</v>
      </c>
      <c r="B4142" s="2" t="s">
        <v>8</v>
      </c>
      <c r="C4142">
        <v>16</v>
      </c>
    </row>
    <row r="4143" spans="1:3" x14ac:dyDescent="0.25">
      <c r="A4143" s="2" t="s">
        <v>27</v>
      </c>
      <c r="B4143" s="2" t="s">
        <v>9</v>
      </c>
      <c r="C4143">
        <v>17</v>
      </c>
    </row>
    <row r="4144" spans="1:3" x14ac:dyDescent="0.25">
      <c r="A4144" s="2" t="s">
        <v>27</v>
      </c>
      <c r="B4144" s="2" t="s">
        <v>10</v>
      </c>
      <c r="C4144">
        <v>19</v>
      </c>
    </row>
    <row r="4145" spans="1:3" x14ac:dyDescent="0.25">
      <c r="A4145" s="2" t="s">
        <v>27</v>
      </c>
      <c r="B4145" s="2" t="s">
        <v>11</v>
      </c>
      <c r="C4145">
        <v>20</v>
      </c>
    </row>
    <row r="4146" spans="1:3" x14ac:dyDescent="0.25">
      <c r="A4146" s="2" t="s">
        <v>27</v>
      </c>
      <c r="B4146" s="2" t="s">
        <v>12</v>
      </c>
      <c r="C4146">
        <v>21</v>
      </c>
    </row>
    <row r="4147" spans="1:3" x14ac:dyDescent="0.25">
      <c r="A4147" s="2" t="s">
        <v>27</v>
      </c>
      <c r="B4147" s="2" t="s">
        <v>90</v>
      </c>
      <c r="C4147">
        <v>22</v>
      </c>
    </row>
    <row r="4148" spans="1:3" x14ac:dyDescent="0.25">
      <c r="A4148" s="2" t="s">
        <v>40</v>
      </c>
      <c r="B4148" s="2" t="s">
        <v>8</v>
      </c>
      <c r="C4148">
        <v>819</v>
      </c>
    </row>
    <row r="4149" spans="1:3" x14ac:dyDescent="0.25">
      <c r="A4149" s="2" t="s">
        <v>40</v>
      </c>
      <c r="B4149" s="2" t="s">
        <v>9</v>
      </c>
      <c r="C4149">
        <v>0</v>
      </c>
    </row>
    <row r="4150" spans="1:3" x14ac:dyDescent="0.25">
      <c r="A4150" s="2" t="s">
        <v>40</v>
      </c>
      <c r="B4150" s="2" t="s">
        <v>10</v>
      </c>
      <c r="C4150">
        <v>72</v>
      </c>
    </row>
    <row r="4151" spans="1:3" x14ac:dyDescent="0.25">
      <c r="A4151" s="2" t="s">
        <v>40</v>
      </c>
      <c r="B4151" s="2" t="s">
        <v>11</v>
      </c>
      <c r="C4151">
        <v>12</v>
      </c>
    </row>
    <row r="4152" spans="1:3" x14ac:dyDescent="0.25">
      <c r="A4152" s="2" t="s">
        <v>40</v>
      </c>
      <c r="B4152" s="2" t="s">
        <v>12</v>
      </c>
      <c r="C4152">
        <v>0</v>
      </c>
    </row>
    <row r="4153" spans="1:3" x14ac:dyDescent="0.25">
      <c r="A4153" s="2" t="s">
        <v>40</v>
      </c>
      <c r="B4153" s="2" t="s">
        <v>90</v>
      </c>
      <c r="C4153">
        <v>63</v>
      </c>
    </row>
    <row r="4154" spans="1:3" x14ac:dyDescent="0.25">
      <c r="A4154" s="2" t="s">
        <v>40</v>
      </c>
      <c r="B4154" s="2" t="s">
        <v>8</v>
      </c>
      <c r="C4154">
        <v>46</v>
      </c>
    </row>
    <row r="4155" spans="1:3" x14ac:dyDescent="0.25">
      <c r="A4155" s="2" t="s">
        <v>40</v>
      </c>
      <c r="B4155" s="2" t="s">
        <v>9</v>
      </c>
      <c r="C4155">
        <v>0</v>
      </c>
    </row>
    <row r="4156" spans="1:3" x14ac:dyDescent="0.25">
      <c r="A4156" s="2" t="s">
        <v>40</v>
      </c>
      <c r="B4156" s="2" t="s">
        <v>10</v>
      </c>
      <c r="C4156">
        <v>40</v>
      </c>
    </row>
    <row r="4157" spans="1:3" x14ac:dyDescent="0.25">
      <c r="A4157" s="2" t="s">
        <v>40</v>
      </c>
      <c r="B4157" s="2" t="s">
        <v>11</v>
      </c>
      <c r="C4157">
        <v>3</v>
      </c>
    </row>
    <row r="4158" spans="1:3" x14ac:dyDescent="0.25">
      <c r="A4158" s="2" t="s">
        <v>40</v>
      </c>
      <c r="B4158" s="2" t="s">
        <v>12</v>
      </c>
      <c r="C4158">
        <v>0</v>
      </c>
    </row>
    <row r="4159" spans="1:3" x14ac:dyDescent="0.25">
      <c r="A4159" s="2" t="s">
        <v>40</v>
      </c>
      <c r="B4159" s="2" t="s">
        <v>90</v>
      </c>
      <c r="C4159">
        <v>3</v>
      </c>
    </row>
    <row r="4160" spans="1:3" x14ac:dyDescent="0.25">
      <c r="A4160" s="2" t="s">
        <v>36</v>
      </c>
      <c r="B4160" s="2" t="s">
        <v>8</v>
      </c>
      <c r="C4160">
        <v>5</v>
      </c>
    </row>
    <row r="4161" spans="1:3" x14ac:dyDescent="0.25">
      <c r="A4161" s="2" t="s">
        <v>36</v>
      </c>
      <c r="B4161" s="2" t="s">
        <v>9</v>
      </c>
      <c r="C4161">
        <v>3</v>
      </c>
    </row>
    <row r="4162" spans="1:3" x14ac:dyDescent="0.25">
      <c r="A4162" s="2" t="s">
        <v>36</v>
      </c>
      <c r="B4162" s="2" t="s">
        <v>10</v>
      </c>
      <c r="C4162">
        <v>11</v>
      </c>
    </row>
    <row r="4163" spans="1:3" x14ac:dyDescent="0.25">
      <c r="A4163" s="2" t="s">
        <v>36</v>
      </c>
      <c r="B4163" s="2" t="s">
        <v>11</v>
      </c>
      <c r="C4163">
        <v>12</v>
      </c>
    </row>
    <row r="4164" spans="1:3" x14ac:dyDescent="0.25">
      <c r="A4164" s="2" t="s">
        <v>36</v>
      </c>
      <c r="B4164" s="2" t="s">
        <v>12</v>
      </c>
      <c r="C4164">
        <v>5</v>
      </c>
    </row>
    <row r="4165" spans="1:3" x14ac:dyDescent="0.25">
      <c r="A4165" s="2" t="s">
        <v>36</v>
      </c>
      <c r="B4165" s="2" t="s">
        <v>90</v>
      </c>
      <c r="C4165">
        <v>9</v>
      </c>
    </row>
    <row r="4166" spans="1:3" x14ac:dyDescent="0.25">
      <c r="A4166" s="2" t="s">
        <v>27</v>
      </c>
      <c r="B4166" s="2" t="s">
        <v>8</v>
      </c>
      <c r="C4166">
        <v>5</v>
      </c>
    </row>
    <row r="4167" spans="1:3" x14ac:dyDescent="0.25">
      <c r="A4167" s="2" t="s">
        <v>27</v>
      </c>
      <c r="B4167" s="2" t="s">
        <v>9</v>
      </c>
      <c r="C4167">
        <v>3</v>
      </c>
    </row>
    <row r="4168" spans="1:3" x14ac:dyDescent="0.25">
      <c r="A4168" s="2" t="s">
        <v>27</v>
      </c>
      <c r="B4168" s="2" t="s">
        <v>10</v>
      </c>
      <c r="C4168">
        <v>11</v>
      </c>
    </row>
    <row r="4169" spans="1:3" x14ac:dyDescent="0.25">
      <c r="A4169" s="2" t="s">
        <v>27</v>
      </c>
      <c r="B4169" s="2" t="s">
        <v>11</v>
      </c>
      <c r="C4169">
        <v>12</v>
      </c>
    </row>
    <row r="4170" spans="1:3" x14ac:dyDescent="0.25">
      <c r="A4170" s="2" t="s">
        <v>27</v>
      </c>
      <c r="B4170" s="2" t="s">
        <v>12</v>
      </c>
      <c r="C4170">
        <v>5</v>
      </c>
    </row>
    <row r="4171" spans="1:3" x14ac:dyDescent="0.25">
      <c r="A4171" s="2" t="s">
        <v>27</v>
      </c>
      <c r="B4171" s="2" t="s">
        <v>90</v>
      </c>
      <c r="C4171">
        <v>9</v>
      </c>
    </row>
    <row r="4172" spans="1:3" x14ac:dyDescent="0.25">
      <c r="A4172" s="2" t="s">
        <v>29</v>
      </c>
      <c r="B4172" s="2" t="s">
        <v>8</v>
      </c>
      <c r="C4172">
        <v>479</v>
      </c>
    </row>
    <row r="4173" spans="1:3" x14ac:dyDescent="0.25">
      <c r="A4173" s="2" t="s">
        <v>29</v>
      </c>
      <c r="B4173" s="2" t="s">
        <v>9</v>
      </c>
      <c r="C4173">
        <v>5</v>
      </c>
    </row>
    <row r="4174" spans="1:3" x14ac:dyDescent="0.25">
      <c r="A4174" s="2" t="s">
        <v>29</v>
      </c>
      <c r="B4174" s="2" t="s">
        <v>10</v>
      </c>
      <c r="C4174">
        <v>82</v>
      </c>
    </row>
    <row r="4175" spans="1:3" x14ac:dyDescent="0.25">
      <c r="A4175" s="2" t="s">
        <v>29</v>
      </c>
      <c r="B4175" s="2" t="s">
        <v>11</v>
      </c>
      <c r="C4175">
        <v>7</v>
      </c>
    </row>
    <row r="4176" spans="1:3" x14ac:dyDescent="0.25">
      <c r="A4176" s="2" t="s">
        <v>29</v>
      </c>
      <c r="B4176" s="2" t="s">
        <v>12</v>
      </c>
      <c r="C4176">
        <v>17</v>
      </c>
    </row>
    <row r="4177" spans="1:3" x14ac:dyDescent="0.25">
      <c r="A4177" s="2" t="s">
        <v>29</v>
      </c>
      <c r="B4177" s="2" t="s">
        <v>90</v>
      </c>
      <c r="C4177">
        <v>171</v>
      </c>
    </row>
    <row r="4178" spans="1:3" x14ac:dyDescent="0.25">
      <c r="A4178" s="2" t="s">
        <v>27</v>
      </c>
      <c r="B4178" s="2" t="s">
        <v>8</v>
      </c>
      <c r="C4178">
        <v>938</v>
      </c>
    </row>
    <row r="4179" spans="1:3" x14ac:dyDescent="0.25">
      <c r="A4179" s="2" t="s">
        <v>27</v>
      </c>
      <c r="B4179" s="2" t="s">
        <v>9</v>
      </c>
      <c r="C4179">
        <v>142</v>
      </c>
    </row>
    <row r="4180" spans="1:3" x14ac:dyDescent="0.25">
      <c r="A4180" s="2" t="s">
        <v>27</v>
      </c>
      <c r="B4180" s="2" t="s">
        <v>10</v>
      </c>
      <c r="C4180">
        <v>754</v>
      </c>
    </row>
    <row r="4181" spans="1:3" x14ac:dyDescent="0.25">
      <c r="A4181" s="2" t="s">
        <v>27</v>
      </c>
      <c r="B4181" s="2" t="s">
        <v>11</v>
      </c>
      <c r="C4181">
        <v>159</v>
      </c>
    </row>
    <row r="4182" spans="1:3" x14ac:dyDescent="0.25">
      <c r="A4182" s="2" t="s">
        <v>27</v>
      </c>
      <c r="B4182" s="2" t="s">
        <v>12</v>
      </c>
      <c r="C4182">
        <v>81</v>
      </c>
    </row>
    <row r="4183" spans="1:3" x14ac:dyDescent="0.25">
      <c r="A4183" s="2" t="s">
        <v>27</v>
      </c>
      <c r="B4183" s="2" t="s">
        <v>90</v>
      </c>
      <c r="C4183">
        <v>183</v>
      </c>
    </row>
    <row r="4184" spans="1:3" x14ac:dyDescent="0.25">
      <c r="A4184" s="2" t="s">
        <v>36</v>
      </c>
      <c r="B4184" s="2" t="s">
        <v>8</v>
      </c>
      <c r="C4184">
        <v>283</v>
      </c>
    </row>
    <row r="4185" spans="1:3" x14ac:dyDescent="0.25">
      <c r="A4185" s="2" t="s">
        <v>36</v>
      </c>
      <c r="B4185" s="2" t="s">
        <v>9</v>
      </c>
      <c r="C4185">
        <v>17</v>
      </c>
    </row>
    <row r="4186" spans="1:3" x14ac:dyDescent="0.25">
      <c r="A4186" s="2" t="s">
        <v>36</v>
      </c>
      <c r="B4186" s="2" t="s">
        <v>10</v>
      </c>
      <c r="C4186">
        <v>372</v>
      </c>
    </row>
    <row r="4187" spans="1:3" x14ac:dyDescent="0.25">
      <c r="A4187" s="2" t="s">
        <v>36</v>
      </c>
      <c r="B4187" s="2" t="s">
        <v>11</v>
      </c>
      <c r="C4187">
        <v>138</v>
      </c>
    </row>
    <row r="4188" spans="1:3" x14ac:dyDescent="0.25">
      <c r="A4188" s="2" t="s">
        <v>36</v>
      </c>
      <c r="B4188" s="2" t="s">
        <v>12</v>
      </c>
      <c r="C4188">
        <v>106</v>
      </c>
    </row>
    <row r="4189" spans="1:3" x14ac:dyDescent="0.25">
      <c r="A4189" s="2" t="s">
        <v>36</v>
      </c>
      <c r="B4189" s="2" t="s">
        <v>90</v>
      </c>
      <c r="C4189">
        <v>44</v>
      </c>
    </row>
    <row r="4190" spans="1:3" x14ac:dyDescent="0.25">
      <c r="A4190" s="2" t="s">
        <v>31</v>
      </c>
      <c r="B4190" s="2" t="s">
        <v>8</v>
      </c>
      <c r="C4190">
        <v>909</v>
      </c>
    </row>
    <row r="4191" spans="1:3" x14ac:dyDescent="0.25">
      <c r="A4191" s="2" t="s">
        <v>31</v>
      </c>
      <c r="B4191" s="2" t="s">
        <v>9</v>
      </c>
      <c r="C4191">
        <v>12</v>
      </c>
    </row>
    <row r="4192" spans="1:3" x14ac:dyDescent="0.25">
      <c r="A4192" s="2" t="s">
        <v>31</v>
      </c>
      <c r="B4192" s="2" t="s">
        <v>10</v>
      </c>
      <c r="C4192">
        <v>278</v>
      </c>
    </row>
    <row r="4193" spans="1:3" x14ac:dyDescent="0.25">
      <c r="A4193" s="2" t="s">
        <v>31</v>
      </c>
      <c r="B4193" s="2" t="s">
        <v>11</v>
      </c>
      <c r="C4193">
        <v>0</v>
      </c>
    </row>
    <row r="4194" spans="1:3" x14ac:dyDescent="0.25">
      <c r="A4194" s="2" t="s">
        <v>31</v>
      </c>
      <c r="B4194" s="2" t="s">
        <v>12</v>
      </c>
      <c r="C4194">
        <v>12</v>
      </c>
    </row>
    <row r="4195" spans="1:3" x14ac:dyDescent="0.25">
      <c r="A4195" s="2" t="s">
        <v>31</v>
      </c>
      <c r="B4195" s="2" t="s">
        <v>90</v>
      </c>
      <c r="C4195">
        <v>242</v>
      </c>
    </row>
    <row r="4196" spans="1:3" x14ac:dyDescent="0.25">
      <c r="A4196" s="2" t="s">
        <v>40</v>
      </c>
      <c r="B4196" s="2" t="s">
        <v>8</v>
      </c>
      <c r="C4196">
        <v>156</v>
      </c>
    </row>
    <row r="4197" spans="1:3" x14ac:dyDescent="0.25">
      <c r="A4197" s="2" t="s">
        <v>40</v>
      </c>
      <c r="B4197" s="2" t="s">
        <v>9</v>
      </c>
      <c r="C4197">
        <v>29</v>
      </c>
    </row>
    <row r="4198" spans="1:3" x14ac:dyDescent="0.25">
      <c r="A4198" s="2" t="s">
        <v>40</v>
      </c>
      <c r="B4198" s="2" t="s">
        <v>10</v>
      </c>
      <c r="C4198">
        <v>56</v>
      </c>
    </row>
    <row r="4199" spans="1:3" x14ac:dyDescent="0.25">
      <c r="A4199" s="2" t="s">
        <v>40</v>
      </c>
      <c r="B4199" s="2" t="s">
        <v>11</v>
      </c>
      <c r="C4199">
        <v>30</v>
      </c>
    </row>
    <row r="4200" spans="1:3" x14ac:dyDescent="0.25">
      <c r="A4200" s="2" t="s">
        <v>40</v>
      </c>
      <c r="B4200" s="2" t="s">
        <v>12</v>
      </c>
      <c r="C4200">
        <v>32</v>
      </c>
    </row>
    <row r="4201" spans="1:3" x14ac:dyDescent="0.25">
      <c r="A4201" s="2" t="s">
        <v>40</v>
      </c>
      <c r="B4201" s="2" t="s">
        <v>90</v>
      </c>
      <c r="C4201">
        <v>47</v>
      </c>
    </row>
    <row r="4202" spans="1:3" x14ac:dyDescent="0.25">
      <c r="A4202" s="2" t="s">
        <v>27</v>
      </c>
      <c r="B4202" s="2" t="s">
        <v>8</v>
      </c>
      <c r="C4202">
        <v>213</v>
      </c>
    </row>
    <row r="4203" spans="1:3" x14ac:dyDescent="0.25">
      <c r="A4203" s="2" t="s">
        <v>27</v>
      </c>
      <c r="B4203" s="2" t="s">
        <v>9</v>
      </c>
      <c r="C4203">
        <v>2</v>
      </c>
    </row>
    <row r="4204" spans="1:3" x14ac:dyDescent="0.25">
      <c r="A4204" s="2" t="s">
        <v>27</v>
      </c>
      <c r="B4204" s="2" t="s">
        <v>10</v>
      </c>
      <c r="C4204">
        <v>44</v>
      </c>
    </row>
    <row r="4205" spans="1:3" x14ac:dyDescent="0.25">
      <c r="A4205" s="2" t="s">
        <v>27</v>
      </c>
      <c r="B4205" s="2" t="s">
        <v>11</v>
      </c>
      <c r="C4205">
        <v>0</v>
      </c>
    </row>
    <row r="4206" spans="1:3" x14ac:dyDescent="0.25">
      <c r="A4206" s="2" t="s">
        <v>27</v>
      </c>
      <c r="B4206" s="2" t="s">
        <v>12</v>
      </c>
      <c r="C4206">
        <v>2</v>
      </c>
    </row>
    <row r="4207" spans="1:3" x14ac:dyDescent="0.25">
      <c r="A4207" s="2" t="s">
        <v>27</v>
      </c>
      <c r="B4207" s="2" t="s">
        <v>90</v>
      </c>
      <c r="C4207">
        <v>5</v>
      </c>
    </row>
    <row r="4208" spans="1:3" x14ac:dyDescent="0.25">
      <c r="A4208" s="2" t="s">
        <v>27</v>
      </c>
      <c r="B4208" s="2" t="s">
        <v>8</v>
      </c>
      <c r="C4208">
        <v>123</v>
      </c>
    </row>
    <row r="4209" spans="1:3" x14ac:dyDescent="0.25">
      <c r="A4209" s="2" t="s">
        <v>27</v>
      </c>
      <c r="B4209" s="2" t="s">
        <v>9</v>
      </c>
      <c r="C4209">
        <v>1</v>
      </c>
    </row>
    <row r="4210" spans="1:3" x14ac:dyDescent="0.25">
      <c r="A4210" s="2" t="s">
        <v>27</v>
      </c>
      <c r="B4210" s="2" t="s">
        <v>10</v>
      </c>
      <c r="C4210">
        <v>26</v>
      </c>
    </row>
    <row r="4211" spans="1:3" x14ac:dyDescent="0.25">
      <c r="A4211" s="2" t="s">
        <v>27</v>
      </c>
      <c r="B4211" s="2" t="s">
        <v>11</v>
      </c>
      <c r="C4211">
        <v>2</v>
      </c>
    </row>
    <row r="4212" spans="1:3" x14ac:dyDescent="0.25">
      <c r="A4212" s="2" t="s">
        <v>27</v>
      </c>
      <c r="B4212" s="2" t="s">
        <v>12</v>
      </c>
      <c r="C4212">
        <v>0</v>
      </c>
    </row>
    <row r="4213" spans="1:3" x14ac:dyDescent="0.25">
      <c r="A4213" s="2" t="s">
        <v>27</v>
      </c>
      <c r="B4213" s="2" t="s">
        <v>90</v>
      </c>
      <c r="C4213">
        <v>72</v>
      </c>
    </row>
    <row r="4214" spans="1:3" x14ac:dyDescent="0.25">
      <c r="A4214" s="2" t="s">
        <v>27</v>
      </c>
      <c r="B4214" s="2" t="s">
        <v>8</v>
      </c>
      <c r="C4214">
        <v>37</v>
      </c>
    </row>
    <row r="4215" spans="1:3" x14ac:dyDescent="0.25">
      <c r="A4215" s="2" t="s">
        <v>27</v>
      </c>
      <c r="B4215" s="2" t="s">
        <v>9</v>
      </c>
      <c r="C4215">
        <v>4</v>
      </c>
    </row>
    <row r="4216" spans="1:3" x14ac:dyDescent="0.25">
      <c r="A4216" s="2" t="s">
        <v>27</v>
      </c>
      <c r="B4216" s="2" t="s">
        <v>10</v>
      </c>
      <c r="C4216">
        <v>24</v>
      </c>
    </row>
    <row r="4217" spans="1:3" x14ac:dyDescent="0.25">
      <c r="A4217" s="2" t="s">
        <v>27</v>
      </c>
      <c r="B4217" s="2" t="s">
        <v>11</v>
      </c>
      <c r="C4217">
        <v>16</v>
      </c>
    </row>
    <row r="4218" spans="1:3" x14ac:dyDescent="0.25">
      <c r="A4218" s="2" t="s">
        <v>27</v>
      </c>
      <c r="B4218" s="2" t="s">
        <v>12</v>
      </c>
      <c r="C4218">
        <v>9</v>
      </c>
    </row>
    <row r="4219" spans="1:3" x14ac:dyDescent="0.25">
      <c r="A4219" s="2" t="s">
        <v>27</v>
      </c>
      <c r="B4219" s="2" t="s">
        <v>90</v>
      </c>
      <c r="C4219">
        <v>9</v>
      </c>
    </row>
    <row r="4220" spans="1:3" x14ac:dyDescent="0.25">
      <c r="A4220" s="2" t="s">
        <v>29</v>
      </c>
      <c r="B4220" s="2" t="s">
        <v>8</v>
      </c>
      <c r="C4220">
        <v>154</v>
      </c>
    </row>
    <row r="4221" spans="1:3" x14ac:dyDescent="0.25">
      <c r="A4221" s="2" t="s">
        <v>29</v>
      </c>
      <c r="B4221" s="2" t="s">
        <v>9</v>
      </c>
      <c r="C4221">
        <v>0</v>
      </c>
    </row>
    <row r="4222" spans="1:3" x14ac:dyDescent="0.25">
      <c r="A4222" s="2" t="s">
        <v>29</v>
      </c>
      <c r="B4222" s="2" t="s">
        <v>10</v>
      </c>
      <c r="C4222">
        <v>50</v>
      </c>
    </row>
    <row r="4223" spans="1:3" x14ac:dyDescent="0.25">
      <c r="A4223" s="2" t="s">
        <v>29</v>
      </c>
      <c r="B4223" s="2" t="s">
        <v>11</v>
      </c>
      <c r="C4223">
        <v>6</v>
      </c>
    </row>
    <row r="4224" spans="1:3" x14ac:dyDescent="0.25">
      <c r="A4224" s="2" t="s">
        <v>29</v>
      </c>
      <c r="B4224" s="2" t="s">
        <v>12</v>
      </c>
      <c r="C4224">
        <v>11</v>
      </c>
    </row>
    <row r="4225" spans="1:3" x14ac:dyDescent="0.25">
      <c r="A4225" s="2" t="s">
        <v>29</v>
      </c>
      <c r="B4225" s="2" t="s">
        <v>90</v>
      </c>
      <c r="C4225">
        <v>37</v>
      </c>
    </row>
    <row r="4226" spans="1:3" x14ac:dyDescent="0.25">
      <c r="A4226" s="2" t="s">
        <v>29</v>
      </c>
      <c r="B4226" s="2" t="s">
        <v>8</v>
      </c>
      <c r="C4226">
        <v>154</v>
      </c>
    </row>
    <row r="4227" spans="1:3" x14ac:dyDescent="0.25">
      <c r="A4227" s="2" t="s">
        <v>29</v>
      </c>
      <c r="B4227" s="2" t="s">
        <v>9</v>
      </c>
      <c r="C4227">
        <v>0</v>
      </c>
    </row>
    <row r="4228" spans="1:3" x14ac:dyDescent="0.25">
      <c r="A4228" s="2" t="s">
        <v>29</v>
      </c>
      <c r="B4228" s="2" t="s">
        <v>10</v>
      </c>
      <c r="C4228">
        <v>50</v>
      </c>
    </row>
    <row r="4229" spans="1:3" x14ac:dyDescent="0.25">
      <c r="A4229" s="2" t="s">
        <v>29</v>
      </c>
      <c r="B4229" s="2" t="s">
        <v>11</v>
      </c>
      <c r="C4229">
        <v>6</v>
      </c>
    </row>
    <row r="4230" spans="1:3" x14ac:dyDescent="0.25">
      <c r="A4230" s="2" t="s">
        <v>29</v>
      </c>
      <c r="B4230" s="2" t="s">
        <v>12</v>
      </c>
      <c r="C4230">
        <v>11</v>
      </c>
    </row>
    <row r="4231" spans="1:3" x14ac:dyDescent="0.25">
      <c r="A4231" s="2" t="s">
        <v>29</v>
      </c>
      <c r="B4231" s="2" t="s">
        <v>90</v>
      </c>
      <c r="C4231">
        <v>37</v>
      </c>
    </row>
    <row r="4232" spans="1:3" x14ac:dyDescent="0.25">
      <c r="A4232" s="2" t="s">
        <v>27</v>
      </c>
      <c r="B4232" s="2" t="s">
        <v>8</v>
      </c>
      <c r="C4232">
        <v>940</v>
      </c>
    </row>
    <row r="4233" spans="1:3" x14ac:dyDescent="0.25">
      <c r="A4233" s="2" t="s">
        <v>27</v>
      </c>
      <c r="B4233" s="2" t="s">
        <v>9</v>
      </c>
      <c r="C4233">
        <v>44</v>
      </c>
    </row>
    <row r="4234" spans="1:3" x14ac:dyDescent="0.25">
      <c r="A4234" s="2" t="s">
        <v>27</v>
      </c>
      <c r="B4234" s="2" t="s">
        <v>10</v>
      </c>
      <c r="C4234">
        <v>396</v>
      </c>
    </row>
    <row r="4235" spans="1:3" x14ac:dyDescent="0.25">
      <c r="A4235" s="2" t="s">
        <v>27</v>
      </c>
      <c r="B4235" s="2" t="s">
        <v>11</v>
      </c>
      <c r="C4235">
        <v>0</v>
      </c>
    </row>
    <row r="4236" spans="1:3" x14ac:dyDescent="0.25">
      <c r="A4236" s="2" t="s">
        <v>27</v>
      </c>
      <c r="B4236" s="2" t="s">
        <v>12</v>
      </c>
      <c r="C4236">
        <v>88</v>
      </c>
    </row>
    <row r="4237" spans="1:3" x14ac:dyDescent="0.25">
      <c r="A4237" s="2" t="s">
        <v>27</v>
      </c>
      <c r="B4237" s="2" t="s">
        <v>90</v>
      </c>
      <c r="C4237">
        <v>58</v>
      </c>
    </row>
    <row r="4238" spans="1:3" x14ac:dyDescent="0.25">
      <c r="A4238" s="2" t="s">
        <v>27</v>
      </c>
      <c r="B4238" s="2" t="s">
        <v>8</v>
      </c>
      <c r="C4238">
        <v>51</v>
      </c>
    </row>
    <row r="4239" spans="1:3" x14ac:dyDescent="0.25">
      <c r="A4239" s="2" t="s">
        <v>27</v>
      </c>
      <c r="B4239" s="2" t="s">
        <v>9</v>
      </c>
      <c r="C4239">
        <v>1</v>
      </c>
    </row>
    <row r="4240" spans="1:3" x14ac:dyDescent="0.25">
      <c r="A4240" s="2" t="s">
        <v>27</v>
      </c>
      <c r="B4240" s="2" t="s">
        <v>10</v>
      </c>
      <c r="C4240">
        <v>7</v>
      </c>
    </row>
    <row r="4241" spans="1:3" x14ac:dyDescent="0.25">
      <c r="A4241" s="2" t="s">
        <v>27</v>
      </c>
      <c r="B4241" s="2" t="s">
        <v>11</v>
      </c>
      <c r="C4241">
        <v>2</v>
      </c>
    </row>
    <row r="4242" spans="1:3" x14ac:dyDescent="0.25">
      <c r="A4242" s="2" t="s">
        <v>27</v>
      </c>
      <c r="B4242" s="2" t="s">
        <v>12</v>
      </c>
      <c r="C4242">
        <v>1</v>
      </c>
    </row>
    <row r="4243" spans="1:3" x14ac:dyDescent="0.25">
      <c r="A4243" s="2" t="s">
        <v>27</v>
      </c>
      <c r="B4243" s="2" t="s">
        <v>90</v>
      </c>
      <c r="C4243">
        <v>25</v>
      </c>
    </row>
    <row r="4244" spans="1:3" x14ac:dyDescent="0.25">
      <c r="A4244" s="2" t="s">
        <v>29</v>
      </c>
      <c r="B4244" s="2" t="s">
        <v>8</v>
      </c>
      <c r="C4244">
        <v>141</v>
      </c>
    </row>
    <row r="4245" spans="1:3" x14ac:dyDescent="0.25">
      <c r="A4245" s="2" t="s">
        <v>29</v>
      </c>
      <c r="B4245" s="2" t="s">
        <v>9</v>
      </c>
      <c r="C4245">
        <v>11</v>
      </c>
    </row>
    <row r="4246" spans="1:3" x14ac:dyDescent="0.25">
      <c r="A4246" s="2" t="s">
        <v>29</v>
      </c>
      <c r="B4246" s="2" t="s">
        <v>10</v>
      </c>
      <c r="C4246">
        <v>114</v>
      </c>
    </row>
    <row r="4247" spans="1:3" x14ac:dyDescent="0.25">
      <c r="A4247" s="2" t="s">
        <v>29</v>
      </c>
      <c r="B4247" s="2" t="s">
        <v>11</v>
      </c>
      <c r="C4247">
        <v>15</v>
      </c>
    </row>
    <row r="4248" spans="1:3" x14ac:dyDescent="0.25">
      <c r="A4248" s="2" t="s">
        <v>29</v>
      </c>
      <c r="B4248" s="2" t="s">
        <v>12</v>
      </c>
      <c r="C4248">
        <v>14</v>
      </c>
    </row>
    <row r="4249" spans="1:3" x14ac:dyDescent="0.25">
      <c r="A4249" s="2" t="s">
        <v>29</v>
      </c>
      <c r="B4249" s="2" t="s">
        <v>90</v>
      </c>
      <c r="C4249">
        <v>5</v>
      </c>
    </row>
    <row r="4250" spans="1:3" x14ac:dyDescent="0.25">
      <c r="A4250" s="2" t="s">
        <v>31</v>
      </c>
      <c r="B4250" s="2" t="s">
        <v>8</v>
      </c>
      <c r="C4250">
        <v>160</v>
      </c>
    </row>
    <row r="4251" spans="1:3" x14ac:dyDescent="0.25">
      <c r="A4251" s="2" t="s">
        <v>31</v>
      </c>
      <c r="B4251" s="2" t="s">
        <v>9</v>
      </c>
      <c r="C4251">
        <v>15</v>
      </c>
    </row>
    <row r="4252" spans="1:3" x14ac:dyDescent="0.25">
      <c r="A4252" s="2" t="s">
        <v>31</v>
      </c>
      <c r="B4252" s="2" t="s">
        <v>10</v>
      </c>
      <c r="C4252">
        <v>196</v>
      </c>
    </row>
    <row r="4253" spans="1:3" x14ac:dyDescent="0.25">
      <c r="A4253" s="2" t="s">
        <v>31</v>
      </c>
      <c r="B4253" s="2" t="s">
        <v>11</v>
      </c>
      <c r="C4253">
        <v>15</v>
      </c>
    </row>
    <row r="4254" spans="1:3" x14ac:dyDescent="0.25">
      <c r="A4254" s="2" t="s">
        <v>31</v>
      </c>
      <c r="B4254" s="2" t="s">
        <v>12</v>
      </c>
      <c r="C4254">
        <v>11</v>
      </c>
    </row>
    <row r="4255" spans="1:3" x14ac:dyDescent="0.25">
      <c r="A4255" s="2" t="s">
        <v>31</v>
      </c>
      <c r="B4255" s="2" t="s">
        <v>90</v>
      </c>
      <c r="C4255">
        <v>50</v>
      </c>
    </row>
    <row r="4256" spans="1:3" x14ac:dyDescent="0.25">
      <c r="A4256" s="2" t="s">
        <v>27</v>
      </c>
      <c r="B4256" s="2" t="s">
        <v>8</v>
      </c>
      <c r="C4256">
        <v>16</v>
      </c>
    </row>
    <row r="4257" spans="1:3" x14ac:dyDescent="0.25">
      <c r="A4257" s="2" t="s">
        <v>27</v>
      </c>
      <c r="B4257" s="2" t="s">
        <v>9</v>
      </c>
      <c r="C4257">
        <v>14</v>
      </c>
    </row>
    <row r="4258" spans="1:3" x14ac:dyDescent="0.25">
      <c r="A4258" s="2" t="s">
        <v>27</v>
      </c>
      <c r="B4258" s="2" t="s">
        <v>10</v>
      </c>
      <c r="C4258">
        <v>36</v>
      </c>
    </row>
    <row r="4259" spans="1:3" x14ac:dyDescent="0.25">
      <c r="A4259" s="2" t="s">
        <v>27</v>
      </c>
      <c r="B4259" s="2" t="s">
        <v>11</v>
      </c>
      <c r="C4259">
        <v>37</v>
      </c>
    </row>
    <row r="4260" spans="1:3" x14ac:dyDescent="0.25">
      <c r="A4260" s="2" t="s">
        <v>27</v>
      </c>
      <c r="B4260" s="2" t="s">
        <v>12</v>
      </c>
      <c r="C4260">
        <v>22</v>
      </c>
    </row>
    <row r="4261" spans="1:3" x14ac:dyDescent="0.25">
      <c r="A4261" s="2" t="s">
        <v>27</v>
      </c>
      <c r="B4261" s="2" t="s">
        <v>90</v>
      </c>
      <c r="C4261">
        <v>48</v>
      </c>
    </row>
    <row r="4262" spans="1:3" x14ac:dyDescent="0.25">
      <c r="A4262" s="2" t="s">
        <v>27</v>
      </c>
      <c r="B4262" s="2" t="s">
        <v>8</v>
      </c>
      <c r="C4262">
        <v>557</v>
      </c>
    </row>
    <row r="4263" spans="1:3" x14ac:dyDescent="0.25">
      <c r="A4263" s="2" t="s">
        <v>27</v>
      </c>
      <c r="B4263" s="2" t="s">
        <v>9</v>
      </c>
      <c r="C4263">
        <v>129</v>
      </c>
    </row>
    <row r="4264" spans="1:3" x14ac:dyDescent="0.25">
      <c r="A4264" s="2" t="s">
        <v>27</v>
      </c>
      <c r="B4264" s="2" t="s">
        <v>10</v>
      </c>
      <c r="C4264">
        <v>761</v>
      </c>
    </row>
    <row r="4265" spans="1:3" x14ac:dyDescent="0.25">
      <c r="A4265" s="2" t="s">
        <v>27</v>
      </c>
      <c r="B4265" s="2" t="s">
        <v>11</v>
      </c>
      <c r="C4265">
        <v>29</v>
      </c>
    </row>
    <row r="4266" spans="1:3" x14ac:dyDescent="0.25">
      <c r="A4266" s="2" t="s">
        <v>27</v>
      </c>
      <c r="B4266" s="2" t="s">
        <v>12</v>
      </c>
      <c r="C4266">
        <v>185</v>
      </c>
    </row>
    <row r="4267" spans="1:3" x14ac:dyDescent="0.25">
      <c r="A4267" s="2" t="s">
        <v>27</v>
      </c>
      <c r="B4267" s="2" t="s">
        <v>90</v>
      </c>
      <c r="C4267">
        <v>111</v>
      </c>
    </row>
    <row r="4268" spans="1:3" x14ac:dyDescent="0.25">
      <c r="A4268" s="2" t="s">
        <v>40</v>
      </c>
      <c r="B4268" s="2" t="s">
        <v>8</v>
      </c>
      <c r="C4268">
        <v>196</v>
      </c>
    </row>
    <row r="4269" spans="1:3" x14ac:dyDescent="0.25">
      <c r="A4269" s="2" t="s">
        <v>40</v>
      </c>
      <c r="B4269" s="2" t="s">
        <v>9</v>
      </c>
      <c r="C4269">
        <v>0</v>
      </c>
    </row>
    <row r="4270" spans="1:3" x14ac:dyDescent="0.25">
      <c r="A4270" s="2" t="s">
        <v>40</v>
      </c>
      <c r="B4270" s="2" t="s">
        <v>10</v>
      </c>
      <c r="C4270">
        <v>512</v>
      </c>
    </row>
    <row r="4271" spans="1:3" x14ac:dyDescent="0.25">
      <c r="A4271" s="2" t="s">
        <v>40</v>
      </c>
      <c r="B4271" s="2" t="s">
        <v>11</v>
      </c>
      <c r="C4271">
        <v>33</v>
      </c>
    </row>
    <row r="4272" spans="1:3" x14ac:dyDescent="0.25">
      <c r="A4272" s="2" t="s">
        <v>40</v>
      </c>
      <c r="B4272" s="2" t="s">
        <v>12</v>
      </c>
      <c r="C4272">
        <v>130</v>
      </c>
    </row>
    <row r="4273" spans="1:3" x14ac:dyDescent="0.25">
      <c r="A4273" s="2" t="s">
        <v>40</v>
      </c>
      <c r="B4273" s="2" t="s">
        <v>90</v>
      </c>
      <c r="C4273">
        <v>54</v>
      </c>
    </row>
    <row r="4274" spans="1:3" x14ac:dyDescent="0.25">
      <c r="A4274" s="2" t="s">
        <v>33</v>
      </c>
      <c r="B4274" s="2" t="s">
        <v>8</v>
      </c>
      <c r="C4274">
        <v>295</v>
      </c>
    </row>
    <row r="4275" spans="1:3" x14ac:dyDescent="0.25">
      <c r="A4275" s="2" t="s">
        <v>33</v>
      </c>
      <c r="B4275" s="2" t="s">
        <v>9</v>
      </c>
      <c r="C4275">
        <v>35</v>
      </c>
    </row>
    <row r="4276" spans="1:3" x14ac:dyDescent="0.25">
      <c r="A4276" s="2" t="s">
        <v>33</v>
      </c>
      <c r="B4276" s="2" t="s">
        <v>10</v>
      </c>
      <c r="C4276">
        <v>482</v>
      </c>
    </row>
    <row r="4277" spans="1:3" x14ac:dyDescent="0.25">
      <c r="A4277" s="2" t="s">
        <v>33</v>
      </c>
      <c r="B4277" s="2" t="s">
        <v>11</v>
      </c>
      <c r="C4277">
        <v>121</v>
      </c>
    </row>
    <row r="4278" spans="1:3" x14ac:dyDescent="0.25">
      <c r="A4278" s="2" t="s">
        <v>33</v>
      </c>
      <c r="B4278" s="2" t="s">
        <v>12</v>
      </c>
      <c r="C4278">
        <v>120</v>
      </c>
    </row>
    <row r="4279" spans="1:3" x14ac:dyDescent="0.25">
      <c r="A4279" s="2" t="s">
        <v>33</v>
      </c>
      <c r="B4279" s="2" t="s">
        <v>90</v>
      </c>
      <c r="C4279">
        <v>40</v>
      </c>
    </row>
    <row r="4280" spans="1:3" x14ac:dyDescent="0.25">
      <c r="A4280" s="2" t="s">
        <v>40</v>
      </c>
      <c r="B4280" s="2" t="s">
        <v>8</v>
      </c>
      <c r="C4280">
        <v>231</v>
      </c>
    </row>
    <row r="4281" spans="1:3" x14ac:dyDescent="0.25">
      <c r="A4281" s="2" t="s">
        <v>40</v>
      </c>
      <c r="B4281" s="2" t="s">
        <v>9</v>
      </c>
      <c r="C4281">
        <v>7</v>
      </c>
    </row>
    <row r="4282" spans="1:3" x14ac:dyDescent="0.25">
      <c r="A4282" s="2" t="s">
        <v>40</v>
      </c>
      <c r="B4282" s="2" t="s">
        <v>10</v>
      </c>
      <c r="C4282">
        <v>137</v>
      </c>
    </row>
    <row r="4283" spans="1:3" x14ac:dyDescent="0.25">
      <c r="A4283" s="2" t="s">
        <v>40</v>
      </c>
      <c r="B4283" s="2" t="s">
        <v>11</v>
      </c>
      <c r="C4283">
        <v>4</v>
      </c>
    </row>
    <row r="4284" spans="1:3" x14ac:dyDescent="0.25">
      <c r="A4284" s="2" t="s">
        <v>40</v>
      </c>
      <c r="B4284" s="2" t="s">
        <v>12</v>
      </c>
      <c r="C4284">
        <v>15</v>
      </c>
    </row>
    <row r="4285" spans="1:3" x14ac:dyDescent="0.25">
      <c r="A4285" s="2" t="s">
        <v>40</v>
      </c>
      <c r="B4285" s="2" t="s">
        <v>90</v>
      </c>
      <c r="C4285">
        <v>39</v>
      </c>
    </row>
    <row r="4286" spans="1:3" x14ac:dyDescent="0.25">
      <c r="A4286" s="2" t="s">
        <v>27</v>
      </c>
      <c r="B4286" s="2" t="s">
        <v>8</v>
      </c>
      <c r="C4286">
        <v>231</v>
      </c>
    </row>
    <row r="4287" spans="1:3" x14ac:dyDescent="0.25">
      <c r="A4287" s="2" t="s">
        <v>27</v>
      </c>
      <c r="B4287" s="2" t="s">
        <v>9</v>
      </c>
      <c r="C4287">
        <v>7</v>
      </c>
    </row>
    <row r="4288" spans="1:3" x14ac:dyDescent="0.25">
      <c r="A4288" s="2" t="s">
        <v>27</v>
      </c>
      <c r="B4288" s="2" t="s">
        <v>10</v>
      </c>
      <c r="C4288">
        <v>137</v>
      </c>
    </row>
    <row r="4289" spans="1:3" x14ac:dyDescent="0.25">
      <c r="A4289" s="2" t="s">
        <v>27</v>
      </c>
      <c r="B4289" s="2" t="s">
        <v>11</v>
      </c>
      <c r="C4289">
        <v>4</v>
      </c>
    </row>
    <row r="4290" spans="1:3" x14ac:dyDescent="0.25">
      <c r="A4290" s="2" t="s">
        <v>27</v>
      </c>
      <c r="B4290" s="2" t="s">
        <v>12</v>
      </c>
      <c r="C4290">
        <v>15</v>
      </c>
    </row>
    <row r="4291" spans="1:3" x14ac:dyDescent="0.25">
      <c r="A4291" s="2" t="s">
        <v>27</v>
      </c>
      <c r="B4291" s="2" t="s">
        <v>90</v>
      </c>
      <c r="C4291">
        <v>39</v>
      </c>
    </row>
    <row r="4292" spans="1:3" x14ac:dyDescent="0.25">
      <c r="A4292" s="2" t="s">
        <v>40</v>
      </c>
      <c r="B4292" s="2" t="s">
        <v>8</v>
      </c>
      <c r="C4292">
        <v>38</v>
      </c>
    </row>
    <row r="4293" spans="1:3" x14ac:dyDescent="0.25">
      <c r="A4293" s="2" t="s">
        <v>40</v>
      </c>
      <c r="B4293" s="2" t="s">
        <v>9</v>
      </c>
      <c r="C4293">
        <v>4</v>
      </c>
    </row>
    <row r="4294" spans="1:3" x14ac:dyDescent="0.25">
      <c r="A4294" s="2" t="s">
        <v>40</v>
      </c>
      <c r="B4294" s="2" t="s">
        <v>10</v>
      </c>
      <c r="C4294">
        <v>22</v>
      </c>
    </row>
    <row r="4295" spans="1:3" x14ac:dyDescent="0.25">
      <c r="A4295" s="2" t="s">
        <v>40</v>
      </c>
      <c r="B4295" s="2" t="s">
        <v>11</v>
      </c>
      <c r="C4295">
        <v>4</v>
      </c>
    </row>
    <row r="4296" spans="1:3" x14ac:dyDescent="0.25">
      <c r="A4296" s="2" t="s">
        <v>40</v>
      </c>
      <c r="B4296" s="2" t="s">
        <v>12</v>
      </c>
      <c r="C4296">
        <v>2</v>
      </c>
    </row>
    <row r="4297" spans="1:3" x14ac:dyDescent="0.25">
      <c r="A4297" s="2" t="s">
        <v>40</v>
      </c>
      <c r="B4297" s="2" t="s">
        <v>90</v>
      </c>
      <c r="C4297">
        <v>20</v>
      </c>
    </row>
    <row r="4298" spans="1:3" x14ac:dyDescent="0.25">
      <c r="A4298" s="2" t="s">
        <v>37</v>
      </c>
      <c r="B4298" s="2" t="s">
        <v>8</v>
      </c>
      <c r="C4298">
        <v>29</v>
      </c>
    </row>
    <row r="4299" spans="1:3" x14ac:dyDescent="0.25">
      <c r="A4299" s="2" t="s">
        <v>37</v>
      </c>
      <c r="B4299" s="2" t="s">
        <v>9</v>
      </c>
      <c r="C4299">
        <v>12</v>
      </c>
    </row>
    <row r="4300" spans="1:3" x14ac:dyDescent="0.25">
      <c r="A4300" s="2" t="s">
        <v>37</v>
      </c>
      <c r="B4300" s="2" t="s">
        <v>10</v>
      </c>
      <c r="C4300">
        <v>59</v>
      </c>
    </row>
    <row r="4301" spans="1:3" x14ac:dyDescent="0.25">
      <c r="A4301" s="2" t="s">
        <v>37</v>
      </c>
      <c r="B4301" s="2" t="s">
        <v>11</v>
      </c>
      <c r="C4301">
        <v>19</v>
      </c>
    </row>
    <row r="4302" spans="1:3" x14ac:dyDescent="0.25">
      <c r="A4302" s="2" t="s">
        <v>37</v>
      </c>
      <c r="B4302" s="2" t="s">
        <v>12</v>
      </c>
      <c r="C4302">
        <v>1</v>
      </c>
    </row>
    <row r="4303" spans="1:3" x14ac:dyDescent="0.25">
      <c r="A4303" s="2" t="s">
        <v>37</v>
      </c>
      <c r="B4303" s="2" t="s">
        <v>90</v>
      </c>
      <c r="C4303">
        <v>36</v>
      </c>
    </row>
    <row r="4304" spans="1:3" x14ac:dyDescent="0.25">
      <c r="A4304" s="2" t="s">
        <v>36</v>
      </c>
      <c r="B4304" s="2" t="s">
        <v>8</v>
      </c>
      <c r="C4304">
        <v>29</v>
      </c>
    </row>
    <row r="4305" spans="1:3" x14ac:dyDescent="0.25">
      <c r="A4305" s="2" t="s">
        <v>36</v>
      </c>
      <c r="B4305" s="2" t="s">
        <v>9</v>
      </c>
      <c r="C4305">
        <v>12</v>
      </c>
    </row>
    <row r="4306" spans="1:3" x14ac:dyDescent="0.25">
      <c r="A4306" s="2" t="s">
        <v>36</v>
      </c>
      <c r="B4306" s="2" t="s">
        <v>10</v>
      </c>
      <c r="C4306">
        <v>59</v>
      </c>
    </row>
    <row r="4307" spans="1:3" x14ac:dyDescent="0.25">
      <c r="A4307" s="2" t="s">
        <v>36</v>
      </c>
      <c r="B4307" s="2" t="s">
        <v>11</v>
      </c>
      <c r="C4307">
        <v>19</v>
      </c>
    </row>
    <row r="4308" spans="1:3" x14ac:dyDescent="0.25">
      <c r="A4308" s="2" t="s">
        <v>36</v>
      </c>
      <c r="B4308" s="2" t="s">
        <v>12</v>
      </c>
      <c r="C4308">
        <v>1</v>
      </c>
    </row>
    <row r="4309" spans="1:3" x14ac:dyDescent="0.25">
      <c r="A4309" s="2" t="s">
        <v>36</v>
      </c>
      <c r="B4309" s="2" t="s">
        <v>90</v>
      </c>
      <c r="C4309">
        <v>36</v>
      </c>
    </row>
    <row r="4310" spans="1:3" x14ac:dyDescent="0.25">
      <c r="A4310" s="2" t="s">
        <v>40</v>
      </c>
      <c r="B4310" s="2" t="s">
        <v>8</v>
      </c>
      <c r="C4310">
        <v>29</v>
      </c>
    </row>
    <row r="4311" spans="1:3" x14ac:dyDescent="0.25">
      <c r="A4311" s="2" t="s">
        <v>40</v>
      </c>
      <c r="B4311" s="2" t="s">
        <v>9</v>
      </c>
      <c r="C4311">
        <v>12</v>
      </c>
    </row>
    <row r="4312" spans="1:3" x14ac:dyDescent="0.25">
      <c r="A4312" s="2" t="s">
        <v>40</v>
      </c>
      <c r="B4312" s="2" t="s">
        <v>10</v>
      </c>
      <c r="C4312">
        <v>59</v>
      </c>
    </row>
    <row r="4313" spans="1:3" x14ac:dyDescent="0.25">
      <c r="A4313" s="2" t="s">
        <v>40</v>
      </c>
      <c r="B4313" s="2" t="s">
        <v>11</v>
      </c>
      <c r="C4313">
        <v>19</v>
      </c>
    </row>
    <row r="4314" spans="1:3" x14ac:dyDescent="0.25">
      <c r="A4314" s="2" t="s">
        <v>40</v>
      </c>
      <c r="B4314" s="2" t="s">
        <v>12</v>
      </c>
      <c r="C4314">
        <v>1</v>
      </c>
    </row>
    <row r="4315" spans="1:3" x14ac:dyDescent="0.25">
      <c r="A4315" s="2" t="s">
        <v>40</v>
      </c>
      <c r="B4315" s="2" t="s">
        <v>90</v>
      </c>
      <c r="C4315">
        <v>36</v>
      </c>
    </row>
    <row r="4316" spans="1:3" x14ac:dyDescent="0.25">
      <c r="A4316" s="2" t="s">
        <v>27</v>
      </c>
      <c r="B4316" s="2" t="s">
        <v>8</v>
      </c>
      <c r="C4316">
        <v>420</v>
      </c>
    </row>
    <row r="4317" spans="1:3" x14ac:dyDescent="0.25">
      <c r="A4317" s="2" t="s">
        <v>27</v>
      </c>
      <c r="B4317" s="2" t="s">
        <v>9</v>
      </c>
      <c r="C4317">
        <v>15</v>
      </c>
    </row>
    <row r="4318" spans="1:3" x14ac:dyDescent="0.25">
      <c r="A4318" s="2" t="s">
        <v>27</v>
      </c>
      <c r="B4318" s="2" t="s">
        <v>10</v>
      </c>
      <c r="C4318">
        <v>186</v>
      </c>
    </row>
    <row r="4319" spans="1:3" x14ac:dyDescent="0.25">
      <c r="A4319" s="2" t="s">
        <v>27</v>
      </c>
      <c r="B4319" s="2" t="s">
        <v>11</v>
      </c>
      <c r="C4319">
        <v>151</v>
      </c>
    </row>
    <row r="4320" spans="1:3" x14ac:dyDescent="0.25">
      <c r="A4320" s="2" t="s">
        <v>27</v>
      </c>
      <c r="B4320" s="2" t="s">
        <v>12</v>
      </c>
      <c r="C4320">
        <v>38</v>
      </c>
    </row>
    <row r="4321" spans="1:3" x14ac:dyDescent="0.25">
      <c r="A4321" s="2" t="s">
        <v>27</v>
      </c>
      <c r="B4321" s="2" t="s">
        <v>90</v>
      </c>
      <c r="C4321">
        <v>15</v>
      </c>
    </row>
    <row r="4322" spans="1:3" x14ac:dyDescent="0.25">
      <c r="A4322" s="2" t="s">
        <v>33</v>
      </c>
      <c r="B4322" s="2" t="s">
        <v>8</v>
      </c>
      <c r="C4322">
        <v>8</v>
      </c>
    </row>
    <row r="4323" spans="1:3" x14ac:dyDescent="0.25">
      <c r="A4323" s="2" t="s">
        <v>33</v>
      </c>
      <c r="B4323" s="2" t="s">
        <v>9</v>
      </c>
      <c r="C4323">
        <v>4</v>
      </c>
    </row>
    <row r="4324" spans="1:3" x14ac:dyDescent="0.25">
      <c r="A4324" s="2" t="s">
        <v>33</v>
      </c>
      <c r="B4324" s="2" t="s">
        <v>10</v>
      </c>
      <c r="C4324">
        <v>12</v>
      </c>
    </row>
    <row r="4325" spans="1:3" x14ac:dyDescent="0.25">
      <c r="A4325" s="2" t="s">
        <v>33</v>
      </c>
      <c r="B4325" s="2" t="s">
        <v>11</v>
      </c>
      <c r="C4325">
        <v>15</v>
      </c>
    </row>
    <row r="4326" spans="1:3" x14ac:dyDescent="0.25">
      <c r="A4326" s="2" t="s">
        <v>33</v>
      </c>
      <c r="B4326" s="2" t="s">
        <v>12</v>
      </c>
      <c r="C4326">
        <v>4</v>
      </c>
    </row>
    <row r="4327" spans="1:3" x14ac:dyDescent="0.25">
      <c r="A4327" s="2" t="s">
        <v>33</v>
      </c>
      <c r="B4327" s="2" t="s">
        <v>90</v>
      </c>
      <c r="C4327">
        <v>29</v>
      </c>
    </row>
    <row r="4328" spans="1:3" x14ac:dyDescent="0.25">
      <c r="A4328" s="2" t="s">
        <v>29</v>
      </c>
      <c r="B4328" s="2" t="s">
        <v>8</v>
      </c>
      <c r="C4328">
        <v>229</v>
      </c>
    </row>
    <row r="4329" spans="1:3" x14ac:dyDescent="0.25">
      <c r="A4329" s="2" t="s">
        <v>29</v>
      </c>
      <c r="B4329" s="2" t="s">
        <v>9</v>
      </c>
      <c r="C4329">
        <v>27</v>
      </c>
    </row>
    <row r="4330" spans="1:3" x14ac:dyDescent="0.25">
      <c r="A4330" s="2" t="s">
        <v>29</v>
      </c>
      <c r="B4330" s="2" t="s">
        <v>10</v>
      </c>
      <c r="C4330">
        <v>71</v>
      </c>
    </row>
    <row r="4331" spans="1:3" x14ac:dyDescent="0.25">
      <c r="A4331" s="2" t="s">
        <v>29</v>
      </c>
      <c r="B4331" s="2" t="s">
        <v>11</v>
      </c>
      <c r="C4331">
        <v>13</v>
      </c>
    </row>
    <row r="4332" spans="1:3" x14ac:dyDescent="0.25">
      <c r="A4332" s="2" t="s">
        <v>29</v>
      </c>
      <c r="B4332" s="2" t="s">
        <v>12</v>
      </c>
      <c r="C4332">
        <v>3</v>
      </c>
    </row>
    <row r="4333" spans="1:3" x14ac:dyDescent="0.25">
      <c r="A4333" s="2" t="s">
        <v>29</v>
      </c>
      <c r="B4333" s="2" t="s">
        <v>90</v>
      </c>
      <c r="C4333">
        <v>34</v>
      </c>
    </row>
    <row r="4334" spans="1:3" x14ac:dyDescent="0.25">
      <c r="A4334" s="2" t="s">
        <v>27</v>
      </c>
      <c r="B4334" s="2" t="s">
        <v>8</v>
      </c>
      <c r="C4334">
        <v>1230</v>
      </c>
    </row>
    <row r="4335" spans="1:3" x14ac:dyDescent="0.25">
      <c r="A4335" s="2" t="s">
        <v>27</v>
      </c>
      <c r="B4335" s="2" t="s">
        <v>9</v>
      </c>
      <c r="C4335">
        <v>0</v>
      </c>
    </row>
    <row r="4336" spans="1:3" x14ac:dyDescent="0.25">
      <c r="A4336" s="2" t="s">
        <v>27</v>
      </c>
      <c r="B4336" s="2" t="s">
        <v>10</v>
      </c>
      <c r="C4336">
        <v>396</v>
      </c>
    </row>
    <row r="4337" spans="1:3" x14ac:dyDescent="0.25">
      <c r="A4337" s="2" t="s">
        <v>27</v>
      </c>
      <c r="B4337" s="2" t="s">
        <v>11</v>
      </c>
      <c r="C4337">
        <v>232</v>
      </c>
    </row>
    <row r="4338" spans="1:3" x14ac:dyDescent="0.25">
      <c r="A4338" s="2" t="s">
        <v>27</v>
      </c>
      <c r="B4338" s="2" t="s">
        <v>12</v>
      </c>
      <c r="C4338">
        <v>178</v>
      </c>
    </row>
    <row r="4339" spans="1:3" x14ac:dyDescent="0.25">
      <c r="A4339" s="2" t="s">
        <v>27</v>
      </c>
      <c r="B4339" s="2" t="s">
        <v>90</v>
      </c>
      <c r="C4339">
        <v>158</v>
      </c>
    </row>
    <row r="4340" spans="1:3" x14ac:dyDescent="0.25">
      <c r="A4340" s="2" t="s">
        <v>27</v>
      </c>
      <c r="B4340" s="2" t="s">
        <v>8</v>
      </c>
      <c r="C4340">
        <v>91</v>
      </c>
    </row>
    <row r="4341" spans="1:3" x14ac:dyDescent="0.25">
      <c r="A4341" s="2" t="s">
        <v>27</v>
      </c>
      <c r="B4341" s="2" t="s">
        <v>9</v>
      </c>
      <c r="C4341">
        <v>64</v>
      </c>
    </row>
    <row r="4342" spans="1:3" x14ac:dyDescent="0.25">
      <c r="A4342" s="2" t="s">
        <v>27</v>
      </c>
      <c r="B4342" s="2" t="s">
        <v>10</v>
      </c>
      <c r="C4342">
        <v>128</v>
      </c>
    </row>
    <row r="4343" spans="1:3" x14ac:dyDescent="0.25">
      <c r="A4343" s="2" t="s">
        <v>27</v>
      </c>
      <c r="B4343" s="2" t="s">
        <v>11</v>
      </c>
      <c r="C4343">
        <v>65</v>
      </c>
    </row>
    <row r="4344" spans="1:3" x14ac:dyDescent="0.25">
      <c r="A4344" s="2" t="s">
        <v>27</v>
      </c>
      <c r="B4344" s="2" t="s">
        <v>12</v>
      </c>
      <c r="C4344">
        <v>3</v>
      </c>
    </row>
    <row r="4345" spans="1:3" x14ac:dyDescent="0.25">
      <c r="A4345" s="2" t="s">
        <v>27</v>
      </c>
      <c r="B4345" s="2" t="s">
        <v>90</v>
      </c>
      <c r="C4345">
        <v>50</v>
      </c>
    </row>
    <row r="4346" spans="1:3" x14ac:dyDescent="0.25">
      <c r="A4346" s="2" t="s">
        <v>27</v>
      </c>
      <c r="B4346" s="2" t="s">
        <v>8</v>
      </c>
      <c r="C4346">
        <v>1060</v>
      </c>
    </row>
    <row r="4347" spans="1:3" x14ac:dyDescent="0.25">
      <c r="A4347" s="2" t="s">
        <v>27</v>
      </c>
      <c r="B4347" s="2" t="s">
        <v>9</v>
      </c>
      <c r="C4347">
        <v>61</v>
      </c>
    </row>
    <row r="4348" spans="1:3" x14ac:dyDescent="0.25">
      <c r="A4348" s="2" t="s">
        <v>27</v>
      </c>
      <c r="B4348" s="2" t="s">
        <v>10</v>
      </c>
      <c r="C4348">
        <v>835</v>
      </c>
    </row>
    <row r="4349" spans="1:3" x14ac:dyDescent="0.25">
      <c r="A4349" s="2" t="s">
        <v>27</v>
      </c>
      <c r="B4349" s="2" t="s">
        <v>11</v>
      </c>
      <c r="C4349">
        <v>80</v>
      </c>
    </row>
    <row r="4350" spans="1:3" x14ac:dyDescent="0.25">
      <c r="A4350" s="2" t="s">
        <v>27</v>
      </c>
      <c r="B4350" s="2" t="s">
        <v>12</v>
      </c>
      <c r="C4350">
        <v>20</v>
      </c>
    </row>
    <row r="4351" spans="1:3" x14ac:dyDescent="0.25">
      <c r="A4351" s="2" t="s">
        <v>27</v>
      </c>
      <c r="B4351" s="2" t="s">
        <v>90</v>
      </c>
      <c r="C4351">
        <v>101</v>
      </c>
    </row>
    <row r="4352" spans="1:3" x14ac:dyDescent="0.25">
      <c r="A4352" s="2" t="s">
        <v>40</v>
      </c>
      <c r="B4352" s="2" t="s">
        <v>8</v>
      </c>
      <c r="C4352">
        <v>11</v>
      </c>
    </row>
    <row r="4353" spans="1:3" x14ac:dyDescent="0.25">
      <c r="A4353" s="2" t="s">
        <v>40</v>
      </c>
      <c r="B4353" s="2" t="s">
        <v>9</v>
      </c>
      <c r="C4353">
        <v>0</v>
      </c>
    </row>
    <row r="4354" spans="1:3" x14ac:dyDescent="0.25">
      <c r="A4354" s="2" t="s">
        <v>40</v>
      </c>
      <c r="B4354" s="2" t="s">
        <v>10</v>
      </c>
      <c r="C4354">
        <v>5</v>
      </c>
    </row>
    <row r="4355" spans="1:3" x14ac:dyDescent="0.25">
      <c r="A4355" s="2" t="s">
        <v>40</v>
      </c>
      <c r="B4355" s="2" t="s">
        <v>11</v>
      </c>
      <c r="C4355">
        <v>0</v>
      </c>
    </row>
    <row r="4356" spans="1:3" x14ac:dyDescent="0.25">
      <c r="A4356" s="2" t="s">
        <v>40</v>
      </c>
      <c r="B4356" s="2" t="s">
        <v>12</v>
      </c>
      <c r="C4356">
        <v>0</v>
      </c>
    </row>
    <row r="4357" spans="1:3" x14ac:dyDescent="0.25">
      <c r="A4357" s="2" t="s">
        <v>40</v>
      </c>
      <c r="B4357" s="2" t="s">
        <v>90</v>
      </c>
      <c r="C4357">
        <v>1</v>
      </c>
    </row>
    <row r="4358" spans="1:3" x14ac:dyDescent="0.25">
      <c r="A4358" s="2" t="s">
        <v>33</v>
      </c>
      <c r="B4358" s="2" t="s">
        <v>8</v>
      </c>
      <c r="C4358">
        <v>121</v>
      </c>
    </row>
    <row r="4359" spans="1:3" x14ac:dyDescent="0.25">
      <c r="A4359" s="2" t="s">
        <v>33</v>
      </c>
      <c r="B4359" s="2" t="s">
        <v>9</v>
      </c>
      <c r="C4359">
        <v>24</v>
      </c>
    </row>
    <row r="4360" spans="1:3" x14ac:dyDescent="0.25">
      <c r="A4360" s="2" t="s">
        <v>33</v>
      </c>
      <c r="B4360" s="2" t="s">
        <v>10</v>
      </c>
      <c r="C4360">
        <v>124</v>
      </c>
    </row>
    <row r="4361" spans="1:3" x14ac:dyDescent="0.25">
      <c r="A4361" s="2" t="s">
        <v>33</v>
      </c>
      <c r="B4361" s="2" t="s">
        <v>11</v>
      </c>
      <c r="C4361">
        <v>24</v>
      </c>
    </row>
    <row r="4362" spans="1:3" x14ac:dyDescent="0.25">
      <c r="A4362" s="2" t="s">
        <v>33</v>
      </c>
      <c r="B4362" s="2" t="s">
        <v>12</v>
      </c>
      <c r="C4362">
        <v>15</v>
      </c>
    </row>
    <row r="4363" spans="1:3" x14ac:dyDescent="0.25">
      <c r="A4363" s="2" t="s">
        <v>33</v>
      </c>
      <c r="B4363" s="2" t="s">
        <v>90</v>
      </c>
      <c r="C4363">
        <v>42</v>
      </c>
    </row>
    <row r="4364" spans="1:3" x14ac:dyDescent="0.25">
      <c r="A4364" s="2" t="s">
        <v>33</v>
      </c>
      <c r="B4364" s="2" t="s">
        <v>8</v>
      </c>
      <c r="C4364">
        <v>13</v>
      </c>
    </row>
    <row r="4365" spans="1:3" x14ac:dyDescent="0.25">
      <c r="A4365" s="2" t="s">
        <v>33</v>
      </c>
      <c r="B4365" s="2" t="s">
        <v>9</v>
      </c>
      <c r="C4365">
        <v>0</v>
      </c>
    </row>
    <row r="4366" spans="1:3" x14ac:dyDescent="0.25">
      <c r="A4366" s="2" t="s">
        <v>33</v>
      </c>
      <c r="B4366" s="2" t="s">
        <v>10</v>
      </c>
      <c r="C4366">
        <v>8</v>
      </c>
    </row>
    <row r="4367" spans="1:3" x14ac:dyDescent="0.25">
      <c r="A4367" s="2" t="s">
        <v>33</v>
      </c>
      <c r="B4367" s="2" t="s">
        <v>11</v>
      </c>
      <c r="C4367">
        <v>2</v>
      </c>
    </row>
    <row r="4368" spans="1:3" x14ac:dyDescent="0.25">
      <c r="A4368" s="2" t="s">
        <v>33</v>
      </c>
      <c r="B4368" s="2" t="s">
        <v>12</v>
      </c>
      <c r="C4368">
        <v>1</v>
      </c>
    </row>
    <row r="4369" spans="1:3" x14ac:dyDescent="0.25">
      <c r="A4369" s="2" t="s">
        <v>33</v>
      </c>
      <c r="B4369" s="2" t="s">
        <v>90</v>
      </c>
      <c r="C4369">
        <v>5</v>
      </c>
    </row>
    <row r="4370" spans="1:3" x14ac:dyDescent="0.25">
      <c r="A4370" s="2" t="s">
        <v>27</v>
      </c>
      <c r="B4370" s="2" t="s">
        <v>8</v>
      </c>
      <c r="C4370">
        <v>17</v>
      </c>
    </row>
    <row r="4371" spans="1:3" x14ac:dyDescent="0.25">
      <c r="A4371" s="2" t="s">
        <v>27</v>
      </c>
      <c r="B4371" s="2" t="s">
        <v>9</v>
      </c>
      <c r="C4371">
        <v>0</v>
      </c>
    </row>
    <row r="4372" spans="1:3" x14ac:dyDescent="0.25">
      <c r="A4372" s="2" t="s">
        <v>27</v>
      </c>
      <c r="B4372" s="2" t="s">
        <v>10</v>
      </c>
      <c r="C4372">
        <v>2</v>
      </c>
    </row>
    <row r="4373" spans="1:3" x14ac:dyDescent="0.25">
      <c r="A4373" s="2" t="s">
        <v>27</v>
      </c>
      <c r="B4373" s="2" t="s">
        <v>11</v>
      </c>
      <c r="C4373">
        <v>0</v>
      </c>
    </row>
    <row r="4374" spans="1:3" x14ac:dyDescent="0.25">
      <c r="A4374" s="2" t="s">
        <v>27</v>
      </c>
      <c r="B4374" s="2" t="s">
        <v>12</v>
      </c>
      <c r="C4374">
        <v>0</v>
      </c>
    </row>
    <row r="4375" spans="1:3" x14ac:dyDescent="0.25">
      <c r="A4375" s="2" t="s">
        <v>27</v>
      </c>
      <c r="B4375" s="2" t="s">
        <v>90</v>
      </c>
      <c r="C4375">
        <v>2</v>
      </c>
    </row>
    <row r="4376" spans="1:3" x14ac:dyDescent="0.25">
      <c r="A4376" s="2" t="s">
        <v>40</v>
      </c>
      <c r="B4376" s="2" t="s">
        <v>8</v>
      </c>
      <c r="C4376">
        <v>8</v>
      </c>
    </row>
    <row r="4377" spans="1:3" x14ac:dyDescent="0.25">
      <c r="A4377" s="2" t="s">
        <v>40</v>
      </c>
      <c r="B4377" s="2" t="s">
        <v>9</v>
      </c>
      <c r="C4377">
        <v>1</v>
      </c>
    </row>
    <row r="4378" spans="1:3" x14ac:dyDescent="0.25">
      <c r="A4378" s="2" t="s">
        <v>40</v>
      </c>
      <c r="B4378" s="2" t="s">
        <v>10</v>
      </c>
      <c r="C4378">
        <v>5</v>
      </c>
    </row>
    <row r="4379" spans="1:3" x14ac:dyDescent="0.25">
      <c r="A4379" s="2" t="s">
        <v>40</v>
      </c>
      <c r="B4379" s="2" t="s">
        <v>11</v>
      </c>
      <c r="C4379">
        <v>0</v>
      </c>
    </row>
    <row r="4380" spans="1:3" x14ac:dyDescent="0.25">
      <c r="A4380" s="2" t="s">
        <v>40</v>
      </c>
      <c r="B4380" s="2" t="s">
        <v>12</v>
      </c>
      <c r="C4380">
        <v>0</v>
      </c>
    </row>
    <row r="4381" spans="1:3" x14ac:dyDescent="0.25">
      <c r="A4381" s="2" t="s">
        <v>40</v>
      </c>
      <c r="B4381" s="2" t="s">
        <v>90</v>
      </c>
      <c r="C4381">
        <v>1</v>
      </c>
    </row>
    <row r="4382" spans="1:3" x14ac:dyDescent="0.25">
      <c r="A4382" s="2" t="s">
        <v>27</v>
      </c>
      <c r="B4382" s="2" t="s">
        <v>8</v>
      </c>
      <c r="C4382">
        <v>46</v>
      </c>
    </row>
    <row r="4383" spans="1:3" x14ac:dyDescent="0.25">
      <c r="A4383" s="2" t="s">
        <v>27</v>
      </c>
      <c r="B4383" s="2" t="s">
        <v>9</v>
      </c>
      <c r="C4383">
        <v>7</v>
      </c>
    </row>
    <row r="4384" spans="1:3" x14ac:dyDescent="0.25">
      <c r="A4384" s="2" t="s">
        <v>27</v>
      </c>
      <c r="B4384" s="2" t="s">
        <v>10</v>
      </c>
      <c r="C4384">
        <v>59</v>
      </c>
    </row>
    <row r="4385" spans="1:3" x14ac:dyDescent="0.25">
      <c r="A4385" s="2" t="s">
        <v>27</v>
      </c>
      <c r="B4385" s="2" t="s">
        <v>11</v>
      </c>
      <c r="C4385">
        <v>2</v>
      </c>
    </row>
    <row r="4386" spans="1:3" x14ac:dyDescent="0.25">
      <c r="A4386" s="2" t="s">
        <v>27</v>
      </c>
      <c r="B4386" s="2" t="s">
        <v>12</v>
      </c>
      <c r="C4386">
        <v>4</v>
      </c>
    </row>
    <row r="4387" spans="1:3" x14ac:dyDescent="0.25">
      <c r="A4387" s="2" t="s">
        <v>27</v>
      </c>
      <c r="B4387" s="2" t="s">
        <v>90</v>
      </c>
      <c r="C4387">
        <v>27</v>
      </c>
    </row>
    <row r="4388" spans="1:3" x14ac:dyDescent="0.25">
      <c r="A4388" s="2" t="s">
        <v>27</v>
      </c>
      <c r="B4388" s="2" t="s">
        <v>8</v>
      </c>
      <c r="C4388">
        <v>85</v>
      </c>
    </row>
    <row r="4389" spans="1:3" x14ac:dyDescent="0.25">
      <c r="A4389" s="2" t="s">
        <v>27</v>
      </c>
      <c r="B4389" s="2" t="s">
        <v>9</v>
      </c>
      <c r="C4389">
        <v>1</v>
      </c>
    </row>
    <row r="4390" spans="1:3" x14ac:dyDescent="0.25">
      <c r="A4390" s="2" t="s">
        <v>27</v>
      </c>
      <c r="B4390" s="2" t="s">
        <v>10</v>
      </c>
      <c r="C4390">
        <v>16</v>
      </c>
    </row>
    <row r="4391" spans="1:3" x14ac:dyDescent="0.25">
      <c r="A4391" s="2" t="s">
        <v>27</v>
      </c>
      <c r="B4391" s="2" t="s">
        <v>11</v>
      </c>
      <c r="C4391">
        <v>2</v>
      </c>
    </row>
    <row r="4392" spans="1:3" x14ac:dyDescent="0.25">
      <c r="A4392" s="2" t="s">
        <v>27</v>
      </c>
      <c r="B4392" s="2" t="s">
        <v>12</v>
      </c>
      <c r="C4392">
        <v>1</v>
      </c>
    </row>
    <row r="4393" spans="1:3" x14ac:dyDescent="0.25">
      <c r="A4393" s="2" t="s">
        <v>27</v>
      </c>
      <c r="B4393" s="2" t="s">
        <v>90</v>
      </c>
      <c r="C4393">
        <v>2</v>
      </c>
    </row>
    <row r="4394" spans="1:3" x14ac:dyDescent="0.25">
      <c r="A4394" s="2" t="s">
        <v>27</v>
      </c>
      <c r="B4394" s="2" t="s">
        <v>8</v>
      </c>
      <c r="C4394">
        <v>5</v>
      </c>
    </row>
    <row r="4395" spans="1:3" x14ac:dyDescent="0.25">
      <c r="A4395" s="2" t="s">
        <v>27</v>
      </c>
      <c r="B4395" s="2" t="s">
        <v>9</v>
      </c>
      <c r="C4395">
        <v>6</v>
      </c>
    </row>
    <row r="4396" spans="1:3" x14ac:dyDescent="0.25">
      <c r="A4396" s="2" t="s">
        <v>27</v>
      </c>
      <c r="B4396" s="2" t="s">
        <v>10</v>
      </c>
      <c r="C4396">
        <v>10</v>
      </c>
    </row>
    <row r="4397" spans="1:3" x14ac:dyDescent="0.25">
      <c r="A4397" s="2" t="s">
        <v>27</v>
      </c>
      <c r="B4397" s="2" t="s">
        <v>11</v>
      </c>
      <c r="C4397">
        <v>6</v>
      </c>
    </row>
    <row r="4398" spans="1:3" x14ac:dyDescent="0.25">
      <c r="A4398" s="2" t="s">
        <v>27</v>
      </c>
      <c r="B4398" s="2" t="s">
        <v>12</v>
      </c>
      <c r="C4398">
        <v>5</v>
      </c>
    </row>
    <row r="4399" spans="1:3" x14ac:dyDescent="0.25">
      <c r="A4399" s="2" t="s">
        <v>27</v>
      </c>
      <c r="B4399" s="2" t="s">
        <v>90</v>
      </c>
      <c r="C4399">
        <v>10</v>
      </c>
    </row>
    <row r="4400" spans="1:3" x14ac:dyDescent="0.25">
      <c r="A4400" s="2" t="s">
        <v>37</v>
      </c>
      <c r="B4400" s="2" t="s">
        <v>8</v>
      </c>
      <c r="C4400">
        <v>302</v>
      </c>
    </row>
    <row r="4401" spans="1:3" x14ac:dyDescent="0.25">
      <c r="A4401" s="2" t="s">
        <v>37</v>
      </c>
      <c r="B4401" s="2" t="s">
        <v>9</v>
      </c>
      <c r="C4401">
        <v>29</v>
      </c>
    </row>
    <row r="4402" spans="1:3" x14ac:dyDescent="0.25">
      <c r="A4402" s="2" t="s">
        <v>37</v>
      </c>
      <c r="B4402" s="2" t="s">
        <v>10</v>
      </c>
      <c r="C4402">
        <v>131</v>
      </c>
    </row>
    <row r="4403" spans="1:3" x14ac:dyDescent="0.25">
      <c r="A4403" s="2" t="s">
        <v>37</v>
      </c>
      <c r="B4403" s="2" t="s">
        <v>11</v>
      </c>
      <c r="C4403">
        <v>32</v>
      </c>
    </row>
    <row r="4404" spans="1:3" x14ac:dyDescent="0.25">
      <c r="A4404" s="2" t="s">
        <v>37</v>
      </c>
      <c r="B4404" s="2" t="s">
        <v>12</v>
      </c>
      <c r="C4404">
        <v>0</v>
      </c>
    </row>
    <row r="4405" spans="1:3" x14ac:dyDescent="0.25">
      <c r="A4405" s="2" t="s">
        <v>37</v>
      </c>
      <c r="B4405" s="2" t="s">
        <v>90</v>
      </c>
      <c r="C4405">
        <v>27</v>
      </c>
    </row>
    <row r="4406" spans="1:3" x14ac:dyDescent="0.25">
      <c r="A4406" s="2" t="s">
        <v>36</v>
      </c>
      <c r="B4406" s="2" t="s">
        <v>8</v>
      </c>
      <c r="C4406">
        <v>728</v>
      </c>
    </row>
    <row r="4407" spans="1:3" x14ac:dyDescent="0.25">
      <c r="A4407" s="2" t="s">
        <v>36</v>
      </c>
      <c r="B4407" s="2" t="s">
        <v>9</v>
      </c>
      <c r="C4407">
        <v>17</v>
      </c>
    </row>
    <row r="4408" spans="1:3" x14ac:dyDescent="0.25">
      <c r="A4408" s="2" t="s">
        <v>36</v>
      </c>
      <c r="B4408" s="2" t="s">
        <v>10</v>
      </c>
      <c r="C4408">
        <v>133</v>
      </c>
    </row>
    <row r="4409" spans="1:3" x14ac:dyDescent="0.25">
      <c r="A4409" s="2" t="s">
        <v>36</v>
      </c>
      <c r="B4409" s="2" t="s">
        <v>11</v>
      </c>
      <c r="C4409">
        <v>11</v>
      </c>
    </row>
    <row r="4410" spans="1:3" x14ac:dyDescent="0.25">
      <c r="A4410" s="2" t="s">
        <v>36</v>
      </c>
      <c r="B4410" s="2" t="s">
        <v>12</v>
      </c>
      <c r="C4410">
        <v>8</v>
      </c>
    </row>
    <row r="4411" spans="1:3" x14ac:dyDescent="0.25">
      <c r="A4411" s="2" t="s">
        <v>36</v>
      </c>
      <c r="B4411" s="2" t="s">
        <v>90</v>
      </c>
      <c r="C4411">
        <v>124</v>
      </c>
    </row>
    <row r="4412" spans="1:3" x14ac:dyDescent="0.25">
      <c r="A4412" s="2" t="s">
        <v>40</v>
      </c>
      <c r="B4412" s="2" t="s">
        <v>8</v>
      </c>
      <c r="C4412">
        <v>9</v>
      </c>
    </row>
    <row r="4413" spans="1:3" x14ac:dyDescent="0.25">
      <c r="A4413" s="2" t="s">
        <v>40</v>
      </c>
      <c r="B4413" s="2" t="s">
        <v>9</v>
      </c>
      <c r="C4413">
        <v>0</v>
      </c>
    </row>
    <row r="4414" spans="1:3" x14ac:dyDescent="0.25">
      <c r="A4414" s="2" t="s">
        <v>40</v>
      </c>
      <c r="B4414" s="2" t="s">
        <v>10</v>
      </c>
      <c r="C4414">
        <v>6</v>
      </c>
    </row>
    <row r="4415" spans="1:3" x14ac:dyDescent="0.25">
      <c r="A4415" s="2" t="s">
        <v>40</v>
      </c>
      <c r="B4415" s="2" t="s">
        <v>11</v>
      </c>
      <c r="C4415">
        <v>4</v>
      </c>
    </row>
    <row r="4416" spans="1:3" x14ac:dyDescent="0.25">
      <c r="A4416" s="2" t="s">
        <v>40</v>
      </c>
      <c r="B4416" s="2" t="s">
        <v>12</v>
      </c>
      <c r="C4416">
        <v>1</v>
      </c>
    </row>
    <row r="4417" spans="1:3" x14ac:dyDescent="0.25">
      <c r="A4417" s="2" t="s">
        <v>40</v>
      </c>
      <c r="B4417" s="2" t="s">
        <v>90</v>
      </c>
      <c r="C4417">
        <v>5</v>
      </c>
    </row>
    <row r="4418" spans="1:3" x14ac:dyDescent="0.25">
      <c r="A4418" s="2" t="s">
        <v>27</v>
      </c>
      <c r="B4418" s="2" t="s">
        <v>8</v>
      </c>
      <c r="C4418">
        <v>9</v>
      </c>
    </row>
    <row r="4419" spans="1:3" x14ac:dyDescent="0.25">
      <c r="A4419" s="2" t="s">
        <v>27</v>
      </c>
      <c r="B4419" s="2" t="s">
        <v>9</v>
      </c>
      <c r="C4419">
        <v>0</v>
      </c>
    </row>
    <row r="4420" spans="1:3" x14ac:dyDescent="0.25">
      <c r="A4420" s="2" t="s">
        <v>27</v>
      </c>
      <c r="B4420" s="2" t="s">
        <v>10</v>
      </c>
      <c r="C4420">
        <v>6</v>
      </c>
    </row>
    <row r="4421" spans="1:3" x14ac:dyDescent="0.25">
      <c r="A4421" s="2" t="s">
        <v>27</v>
      </c>
      <c r="B4421" s="2" t="s">
        <v>11</v>
      </c>
      <c r="C4421">
        <v>4</v>
      </c>
    </row>
    <row r="4422" spans="1:3" x14ac:dyDescent="0.25">
      <c r="A4422" s="2" t="s">
        <v>27</v>
      </c>
      <c r="B4422" s="2" t="s">
        <v>12</v>
      </c>
      <c r="C4422">
        <v>1</v>
      </c>
    </row>
    <row r="4423" spans="1:3" x14ac:dyDescent="0.25">
      <c r="A4423" s="2" t="s">
        <v>27</v>
      </c>
      <c r="B4423" s="2" t="s">
        <v>90</v>
      </c>
      <c r="C4423">
        <v>5</v>
      </c>
    </row>
    <row r="4424" spans="1:3" x14ac:dyDescent="0.25">
      <c r="A4424" s="2" t="s">
        <v>33</v>
      </c>
      <c r="B4424" s="2" t="s">
        <v>8</v>
      </c>
      <c r="C4424">
        <v>110</v>
      </c>
    </row>
    <row r="4425" spans="1:3" x14ac:dyDescent="0.25">
      <c r="A4425" s="2" t="s">
        <v>33</v>
      </c>
      <c r="B4425" s="2" t="s">
        <v>9</v>
      </c>
      <c r="C4425">
        <v>0</v>
      </c>
    </row>
    <row r="4426" spans="1:3" x14ac:dyDescent="0.25">
      <c r="A4426" s="2" t="s">
        <v>33</v>
      </c>
      <c r="B4426" s="2" t="s">
        <v>10</v>
      </c>
      <c r="C4426">
        <v>5</v>
      </c>
    </row>
    <row r="4427" spans="1:3" x14ac:dyDescent="0.25">
      <c r="A4427" s="2" t="s">
        <v>33</v>
      </c>
      <c r="B4427" s="2" t="s">
        <v>11</v>
      </c>
      <c r="C4427">
        <v>2</v>
      </c>
    </row>
    <row r="4428" spans="1:3" x14ac:dyDescent="0.25">
      <c r="A4428" s="2" t="s">
        <v>33</v>
      </c>
      <c r="B4428" s="2" t="s">
        <v>12</v>
      </c>
      <c r="C4428">
        <v>0</v>
      </c>
    </row>
    <row r="4429" spans="1:3" x14ac:dyDescent="0.25">
      <c r="A4429" s="2" t="s">
        <v>33</v>
      </c>
      <c r="B4429" s="2" t="s">
        <v>90</v>
      </c>
      <c r="C4429">
        <v>3</v>
      </c>
    </row>
    <row r="4430" spans="1:3" x14ac:dyDescent="0.25">
      <c r="A4430" s="2" t="s">
        <v>40</v>
      </c>
      <c r="B4430" s="2" t="s">
        <v>8</v>
      </c>
      <c r="C4430">
        <v>711</v>
      </c>
    </row>
    <row r="4431" spans="1:3" x14ac:dyDescent="0.25">
      <c r="A4431" s="2" t="s">
        <v>40</v>
      </c>
      <c r="B4431" s="2" t="s">
        <v>9</v>
      </c>
      <c r="C4431">
        <v>28</v>
      </c>
    </row>
    <row r="4432" spans="1:3" x14ac:dyDescent="0.25">
      <c r="A4432" s="2" t="s">
        <v>40</v>
      </c>
      <c r="B4432" s="2" t="s">
        <v>10</v>
      </c>
      <c r="C4432">
        <v>142</v>
      </c>
    </row>
    <row r="4433" spans="1:3" x14ac:dyDescent="0.25">
      <c r="A4433" s="2" t="s">
        <v>40</v>
      </c>
      <c r="B4433" s="2" t="s">
        <v>11</v>
      </c>
      <c r="C4433">
        <v>49</v>
      </c>
    </row>
    <row r="4434" spans="1:3" x14ac:dyDescent="0.25">
      <c r="A4434" s="2" t="s">
        <v>40</v>
      </c>
      <c r="B4434" s="2" t="s">
        <v>12</v>
      </c>
      <c r="C4434">
        <v>18</v>
      </c>
    </row>
    <row r="4435" spans="1:3" x14ac:dyDescent="0.25">
      <c r="A4435" s="2" t="s">
        <v>40</v>
      </c>
      <c r="B4435" s="2" t="s">
        <v>90</v>
      </c>
      <c r="C4435">
        <v>47</v>
      </c>
    </row>
    <row r="4436" spans="1:3" x14ac:dyDescent="0.25">
      <c r="A4436" s="2" t="s">
        <v>40</v>
      </c>
      <c r="B4436" s="2" t="s">
        <v>8</v>
      </c>
      <c r="C4436">
        <v>778</v>
      </c>
    </row>
    <row r="4437" spans="1:3" x14ac:dyDescent="0.25">
      <c r="A4437" s="2" t="s">
        <v>40</v>
      </c>
      <c r="B4437" s="2" t="s">
        <v>9</v>
      </c>
      <c r="C4437">
        <v>44</v>
      </c>
    </row>
    <row r="4438" spans="1:3" x14ac:dyDescent="0.25">
      <c r="A4438" s="2" t="s">
        <v>40</v>
      </c>
      <c r="B4438" s="2" t="s">
        <v>10</v>
      </c>
      <c r="C4438">
        <v>499</v>
      </c>
    </row>
    <row r="4439" spans="1:3" x14ac:dyDescent="0.25">
      <c r="A4439" s="2" t="s">
        <v>40</v>
      </c>
      <c r="B4439" s="2" t="s">
        <v>11</v>
      </c>
      <c r="C4439">
        <v>95</v>
      </c>
    </row>
    <row r="4440" spans="1:3" x14ac:dyDescent="0.25">
      <c r="A4440" s="2" t="s">
        <v>40</v>
      </c>
      <c r="B4440" s="2" t="s">
        <v>12</v>
      </c>
      <c r="C4440">
        <v>73</v>
      </c>
    </row>
    <row r="4441" spans="1:3" x14ac:dyDescent="0.25">
      <c r="A4441" s="2" t="s">
        <v>40</v>
      </c>
      <c r="B4441" s="2" t="s">
        <v>90</v>
      </c>
      <c r="C4441">
        <v>146</v>
      </c>
    </row>
    <row r="4442" spans="1:3" x14ac:dyDescent="0.25">
      <c r="A4442" s="2" t="s">
        <v>29</v>
      </c>
      <c r="B4442" s="2" t="s">
        <v>8</v>
      </c>
      <c r="C4442">
        <v>0</v>
      </c>
    </row>
    <row r="4443" spans="1:3" x14ac:dyDescent="0.25">
      <c r="A4443" s="2" t="s">
        <v>29</v>
      </c>
      <c r="B4443" s="2" t="s">
        <v>9</v>
      </c>
      <c r="C4443">
        <v>1</v>
      </c>
    </row>
    <row r="4444" spans="1:3" x14ac:dyDescent="0.25">
      <c r="A4444" s="2" t="s">
        <v>29</v>
      </c>
      <c r="B4444" s="2" t="s">
        <v>10</v>
      </c>
      <c r="C4444">
        <v>3</v>
      </c>
    </row>
    <row r="4445" spans="1:3" x14ac:dyDescent="0.25">
      <c r="A4445" s="2" t="s">
        <v>29</v>
      </c>
      <c r="B4445" s="2" t="s">
        <v>11</v>
      </c>
      <c r="C4445">
        <v>10</v>
      </c>
    </row>
    <row r="4446" spans="1:3" x14ac:dyDescent="0.25">
      <c r="A4446" s="2" t="s">
        <v>29</v>
      </c>
      <c r="B4446" s="2" t="s">
        <v>12</v>
      </c>
      <c r="C4446">
        <v>6</v>
      </c>
    </row>
    <row r="4447" spans="1:3" x14ac:dyDescent="0.25">
      <c r="A4447" s="2" t="s">
        <v>29</v>
      </c>
      <c r="B4447" s="2" t="s">
        <v>90</v>
      </c>
      <c r="C4447">
        <v>9</v>
      </c>
    </row>
    <row r="4448" spans="1:3" x14ac:dyDescent="0.25">
      <c r="A4448" s="2" t="s">
        <v>27</v>
      </c>
      <c r="B4448" s="2" t="s">
        <v>8</v>
      </c>
      <c r="C4448">
        <v>995</v>
      </c>
    </row>
    <row r="4449" spans="1:3" x14ac:dyDescent="0.25">
      <c r="A4449" s="2" t="s">
        <v>27</v>
      </c>
      <c r="B4449" s="2" t="s">
        <v>9</v>
      </c>
      <c r="C4449">
        <v>112</v>
      </c>
    </row>
    <row r="4450" spans="1:3" x14ac:dyDescent="0.25">
      <c r="A4450" s="2" t="s">
        <v>27</v>
      </c>
      <c r="B4450" s="2" t="s">
        <v>10</v>
      </c>
      <c r="C4450">
        <v>417</v>
      </c>
    </row>
    <row r="4451" spans="1:3" x14ac:dyDescent="0.25">
      <c r="A4451" s="2" t="s">
        <v>27</v>
      </c>
      <c r="B4451" s="2" t="s">
        <v>11</v>
      </c>
      <c r="C4451">
        <v>42</v>
      </c>
    </row>
    <row r="4452" spans="1:3" x14ac:dyDescent="0.25">
      <c r="A4452" s="2" t="s">
        <v>27</v>
      </c>
      <c r="B4452" s="2" t="s">
        <v>12</v>
      </c>
      <c r="C4452">
        <v>48</v>
      </c>
    </row>
    <row r="4453" spans="1:3" x14ac:dyDescent="0.25">
      <c r="A4453" s="2" t="s">
        <v>27</v>
      </c>
      <c r="B4453" s="2" t="s">
        <v>90</v>
      </c>
      <c r="C4453">
        <v>41</v>
      </c>
    </row>
    <row r="4454" spans="1:3" x14ac:dyDescent="0.25">
      <c r="A4454" s="2" t="s">
        <v>27</v>
      </c>
      <c r="B4454" s="2" t="s">
        <v>8</v>
      </c>
      <c r="C4454">
        <v>493</v>
      </c>
    </row>
    <row r="4455" spans="1:3" x14ac:dyDescent="0.25">
      <c r="A4455" s="2" t="s">
        <v>27</v>
      </c>
      <c r="B4455" s="2" t="s">
        <v>9</v>
      </c>
      <c r="C4455">
        <v>183</v>
      </c>
    </row>
    <row r="4456" spans="1:3" x14ac:dyDescent="0.25">
      <c r="A4456" s="2" t="s">
        <v>27</v>
      </c>
      <c r="B4456" s="2" t="s">
        <v>10</v>
      </c>
      <c r="C4456">
        <v>352</v>
      </c>
    </row>
    <row r="4457" spans="1:3" x14ac:dyDescent="0.25">
      <c r="A4457" s="2" t="s">
        <v>27</v>
      </c>
      <c r="B4457" s="2" t="s">
        <v>11</v>
      </c>
      <c r="C4457">
        <v>184</v>
      </c>
    </row>
    <row r="4458" spans="1:3" x14ac:dyDescent="0.25">
      <c r="A4458" s="2" t="s">
        <v>27</v>
      </c>
      <c r="B4458" s="2" t="s">
        <v>12</v>
      </c>
      <c r="C4458">
        <v>23</v>
      </c>
    </row>
    <row r="4459" spans="1:3" x14ac:dyDescent="0.25">
      <c r="A4459" s="2" t="s">
        <v>27</v>
      </c>
      <c r="B4459" s="2" t="s">
        <v>90</v>
      </c>
      <c r="C4459">
        <v>28</v>
      </c>
    </row>
    <row r="4460" spans="1:3" x14ac:dyDescent="0.25">
      <c r="A4460" s="2" t="s">
        <v>27</v>
      </c>
      <c r="B4460" s="2" t="s">
        <v>8</v>
      </c>
      <c r="C4460">
        <v>23</v>
      </c>
    </row>
    <row r="4461" spans="1:3" x14ac:dyDescent="0.25">
      <c r="A4461" s="2" t="s">
        <v>27</v>
      </c>
      <c r="B4461" s="2" t="s">
        <v>9</v>
      </c>
      <c r="C4461">
        <v>17</v>
      </c>
    </row>
    <row r="4462" spans="1:3" x14ac:dyDescent="0.25">
      <c r="A4462" s="2" t="s">
        <v>27</v>
      </c>
      <c r="B4462" s="2" t="s">
        <v>10</v>
      </c>
      <c r="C4462">
        <v>23</v>
      </c>
    </row>
    <row r="4463" spans="1:3" x14ac:dyDescent="0.25">
      <c r="A4463" s="2" t="s">
        <v>27</v>
      </c>
      <c r="B4463" s="2" t="s">
        <v>11</v>
      </c>
      <c r="C4463">
        <v>43</v>
      </c>
    </row>
    <row r="4464" spans="1:3" x14ac:dyDescent="0.25">
      <c r="A4464" s="2" t="s">
        <v>27</v>
      </c>
      <c r="B4464" s="2" t="s">
        <v>12</v>
      </c>
      <c r="C4464">
        <v>20</v>
      </c>
    </row>
    <row r="4465" spans="1:3" x14ac:dyDescent="0.25">
      <c r="A4465" s="2" t="s">
        <v>27</v>
      </c>
      <c r="B4465" s="2" t="s">
        <v>90</v>
      </c>
      <c r="C4465">
        <v>9</v>
      </c>
    </row>
    <row r="4466" spans="1:3" x14ac:dyDescent="0.25">
      <c r="A4466" s="2" t="s">
        <v>27</v>
      </c>
      <c r="B4466" s="2" t="s">
        <v>8</v>
      </c>
      <c r="C4466">
        <v>704</v>
      </c>
    </row>
    <row r="4467" spans="1:3" x14ac:dyDescent="0.25">
      <c r="A4467" s="2" t="s">
        <v>27</v>
      </c>
      <c r="B4467" s="2" t="s">
        <v>9</v>
      </c>
      <c r="C4467">
        <v>129</v>
      </c>
    </row>
    <row r="4468" spans="1:3" x14ac:dyDescent="0.25">
      <c r="A4468" s="2" t="s">
        <v>27</v>
      </c>
      <c r="B4468" s="2" t="s">
        <v>10</v>
      </c>
      <c r="C4468">
        <v>853</v>
      </c>
    </row>
    <row r="4469" spans="1:3" x14ac:dyDescent="0.25">
      <c r="A4469" s="2" t="s">
        <v>27</v>
      </c>
      <c r="B4469" s="2" t="s">
        <v>11</v>
      </c>
      <c r="C4469">
        <v>120</v>
      </c>
    </row>
    <row r="4470" spans="1:3" x14ac:dyDescent="0.25">
      <c r="A4470" s="2" t="s">
        <v>27</v>
      </c>
      <c r="B4470" s="2" t="s">
        <v>12</v>
      </c>
      <c r="C4470">
        <v>74</v>
      </c>
    </row>
    <row r="4471" spans="1:3" x14ac:dyDescent="0.25">
      <c r="A4471" s="2" t="s">
        <v>27</v>
      </c>
      <c r="B4471" s="2" t="s">
        <v>90</v>
      </c>
      <c r="C4471">
        <v>111</v>
      </c>
    </row>
    <row r="4472" spans="1:3" x14ac:dyDescent="0.25">
      <c r="A4472" s="2" t="s">
        <v>29</v>
      </c>
      <c r="B4472" s="2" t="s">
        <v>8</v>
      </c>
      <c r="C4472">
        <v>2</v>
      </c>
    </row>
    <row r="4473" spans="1:3" x14ac:dyDescent="0.25">
      <c r="A4473" s="2" t="s">
        <v>29</v>
      </c>
      <c r="B4473" s="2" t="s">
        <v>9</v>
      </c>
      <c r="C4473">
        <v>3</v>
      </c>
    </row>
    <row r="4474" spans="1:3" x14ac:dyDescent="0.25">
      <c r="A4474" s="2" t="s">
        <v>29</v>
      </c>
      <c r="B4474" s="2" t="s">
        <v>10</v>
      </c>
      <c r="C4474">
        <v>12</v>
      </c>
    </row>
    <row r="4475" spans="1:3" x14ac:dyDescent="0.25">
      <c r="A4475" s="2" t="s">
        <v>29</v>
      </c>
      <c r="B4475" s="2" t="s">
        <v>11</v>
      </c>
      <c r="C4475">
        <v>3</v>
      </c>
    </row>
    <row r="4476" spans="1:3" x14ac:dyDescent="0.25">
      <c r="A4476" s="2" t="s">
        <v>29</v>
      </c>
      <c r="B4476" s="2" t="s">
        <v>12</v>
      </c>
      <c r="C4476">
        <v>5</v>
      </c>
    </row>
    <row r="4477" spans="1:3" x14ac:dyDescent="0.25">
      <c r="A4477" s="2" t="s">
        <v>29</v>
      </c>
      <c r="B4477" s="2" t="s">
        <v>90</v>
      </c>
      <c r="C4477">
        <v>7</v>
      </c>
    </row>
    <row r="4478" spans="1:3" x14ac:dyDescent="0.25">
      <c r="A4478" s="2" t="s">
        <v>40</v>
      </c>
      <c r="B4478" s="2" t="s">
        <v>8</v>
      </c>
      <c r="C4478">
        <v>415</v>
      </c>
    </row>
    <row r="4479" spans="1:3" x14ac:dyDescent="0.25">
      <c r="A4479" s="2" t="s">
        <v>40</v>
      </c>
      <c r="B4479" s="2" t="s">
        <v>9</v>
      </c>
      <c r="C4479">
        <v>5</v>
      </c>
    </row>
    <row r="4480" spans="1:3" x14ac:dyDescent="0.25">
      <c r="A4480" s="2" t="s">
        <v>40</v>
      </c>
      <c r="B4480" s="2" t="s">
        <v>10</v>
      </c>
      <c r="C4480">
        <v>124</v>
      </c>
    </row>
    <row r="4481" spans="1:3" x14ac:dyDescent="0.25">
      <c r="A4481" s="2" t="s">
        <v>40</v>
      </c>
      <c r="B4481" s="2" t="s">
        <v>11</v>
      </c>
      <c r="C4481">
        <v>15</v>
      </c>
    </row>
    <row r="4482" spans="1:3" x14ac:dyDescent="0.25">
      <c r="A4482" s="2" t="s">
        <v>40</v>
      </c>
      <c r="B4482" s="2" t="s">
        <v>12</v>
      </c>
      <c r="C4482">
        <v>35</v>
      </c>
    </row>
    <row r="4483" spans="1:3" x14ac:dyDescent="0.25">
      <c r="A4483" s="2" t="s">
        <v>40</v>
      </c>
      <c r="B4483" s="2" t="s">
        <v>90</v>
      </c>
      <c r="C4483">
        <v>11</v>
      </c>
    </row>
    <row r="4484" spans="1:3" x14ac:dyDescent="0.25">
      <c r="A4484" s="2" t="s">
        <v>27</v>
      </c>
      <c r="B4484" s="2" t="s">
        <v>8</v>
      </c>
      <c r="C4484">
        <v>241</v>
      </c>
    </row>
    <row r="4485" spans="1:3" x14ac:dyDescent="0.25">
      <c r="A4485" s="2" t="s">
        <v>27</v>
      </c>
      <c r="B4485" s="2" t="s">
        <v>9</v>
      </c>
      <c r="C4485">
        <v>0</v>
      </c>
    </row>
    <row r="4486" spans="1:3" x14ac:dyDescent="0.25">
      <c r="A4486" s="2" t="s">
        <v>27</v>
      </c>
      <c r="B4486" s="2" t="s">
        <v>10</v>
      </c>
      <c r="C4486">
        <v>12</v>
      </c>
    </row>
    <row r="4487" spans="1:3" x14ac:dyDescent="0.25">
      <c r="A4487" s="2" t="s">
        <v>27</v>
      </c>
      <c r="B4487" s="2" t="s">
        <v>11</v>
      </c>
      <c r="C4487">
        <v>0</v>
      </c>
    </row>
    <row r="4488" spans="1:3" x14ac:dyDescent="0.25">
      <c r="A4488" s="2" t="s">
        <v>27</v>
      </c>
      <c r="B4488" s="2" t="s">
        <v>12</v>
      </c>
      <c r="C4488">
        <v>0</v>
      </c>
    </row>
    <row r="4489" spans="1:3" x14ac:dyDescent="0.25">
      <c r="A4489" s="2" t="s">
        <v>27</v>
      </c>
      <c r="B4489" s="2" t="s">
        <v>90</v>
      </c>
      <c r="C4489">
        <v>25</v>
      </c>
    </row>
    <row r="4490" spans="1:3" x14ac:dyDescent="0.25">
      <c r="A4490" s="2" t="s">
        <v>31</v>
      </c>
      <c r="B4490" s="2" t="s">
        <v>8</v>
      </c>
      <c r="C4490">
        <v>34</v>
      </c>
    </row>
    <row r="4491" spans="1:3" x14ac:dyDescent="0.25">
      <c r="A4491" s="2" t="s">
        <v>31</v>
      </c>
      <c r="B4491" s="2" t="s">
        <v>9</v>
      </c>
      <c r="C4491">
        <v>11</v>
      </c>
    </row>
    <row r="4492" spans="1:3" x14ac:dyDescent="0.25">
      <c r="A4492" s="2" t="s">
        <v>31</v>
      </c>
      <c r="B4492" s="2" t="s">
        <v>10</v>
      </c>
      <c r="C4492">
        <v>137</v>
      </c>
    </row>
    <row r="4493" spans="1:3" x14ac:dyDescent="0.25">
      <c r="A4493" s="2" t="s">
        <v>31</v>
      </c>
      <c r="B4493" s="2" t="s">
        <v>11</v>
      </c>
      <c r="C4493">
        <v>179</v>
      </c>
    </row>
    <row r="4494" spans="1:3" x14ac:dyDescent="0.25">
      <c r="A4494" s="2" t="s">
        <v>31</v>
      </c>
      <c r="B4494" s="2" t="s">
        <v>12</v>
      </c>
      <c r="C4494">
        <v>61</v>
      </c>
    </row>
    <row r="4495" spans="1:3" x14ac:dyDescent="0.25">
      <c r="A4495" s="2" t="s">
        <v>31</v>
      </c>
      <c r="B4495" s="2" t="s">
        <v>90</v>
      </c>
      <c r="C4495">
        <v>45</v>
      </c>
    </row>
    <row r="4496" spans="1:3" x14ac:dyDescent="0.25">
      <c r="A4496" s="2" t="s">
        <v>27</v>
      </c>
      <c r="B4496" s="2" t="s">
        <v>8</v>
      </c>
      <c r="C4496">
        <v>1050</v>
      </c>
    </row>
    <row r="4497" spans="1:3" x14ac:dyDescent="0.25">
      <c r="A4497" s="2" t="s">
        <v>27</v>
      </c>
      <c r="B4497" s="2" t="s">
        <v>9</v>
      </c>
      <c r="C4497">
        <v>178</v>
      </c>
    </row>
    <row r="4498" spans="1:3" x14ac:dyDescent="0.25">
      <c r="A4498" s="2" t="s">
        <v>27</v>
      </c>
      <c r="B4498" s="2" t="s">
        <v>10</v>
      </c>
      <c r="C4498">
        <v>555</v>
      </c>
    </row>
    <row r="4499" spans="1:3" x14ac:dyDescent="0.25">
      <c r="A4499" s="2" t="s">
        <v>27</v>
      </c>
      <c r="B4499" s="2" t="s">
        <v>11</v>
      </c>
      <c r="C4499">
        <v>77</v>
      </c>
    </row>
    <row r="4500" spans="1:3" x14ac:dyDescent="0.25">
      <c r="A4500" s="2" t="s">
        <v>27</v>
      </c>
      <c r="B4500" s="2" t="s">
        <v>12</v>
      </c>
      <c r="C4500">
        <v>138</v>
      </c>
    </row>
    <row r="4501" spans="1:3" x14ac:dyDescent="0.25">
      <c r="A4501" s="2" t="s">
        <v>27</v>
      </c>
      <c r="B4501" s="2" t="s">
        <v>90</v>
      </c>
      <c r="C4501">
        <v>118</v>
      </c>
    </row>
    <row r="4502" spans="1:3" x14ac:dyDescent="0.25">
      <c r="A4502" s="2" t="s">
        <v>29</v>
      </c>
      <c r="B4502" s="2" t="s">
        <v>8</v>
      </c>
      <c r="C4502">
        <v>135</v>
      </c>
    </row>
    <row r="4503" spans="1:3" x14ac:dyDescent="0.25">
      <c r="A4503" s="2" t="s">
        <v>29</v>
      </c>
      <c r="B4503" s="2" t="s">
        <v>9</v>
      </c>
      <c r="C4503">
        <v>46</v>
      </c>
    </row>
    <row r="4504" spans="1:3" x14ac:dyDescent="0.25">
      <c r="A4504" s="2" t="s">
        <v>29</v>
      </c>
      <c r="B4504" s="2" t="s">
        <v>10</v>
      </c>
      <c r="C4504">
        <v>92</v>
      </c>
    </row>
    <row r="4505" spans="1:3" x14ac:dyDescent="0.25">
      <c r="A4505" s="2" t="s">
        <v>29</v>
      </c>
      <c r="B4505" s="2" t="s">
        <v>11</v>
      </c>
      <c r="C4505">
        <v>65</v>
      </c>
    </row>
    <row r="4506" spans="1:3" x14ac:dyDescent="0.25">
      <c r="A4506" s="2" t="s">
        <v>29</v>
      </c>
      <c r="B4506" s="2" t="s">
        <v>12</v>
      </c>
      <c r="C4506">
        <v>61</v>
      </c>
    </row>
    <row r="4507" spans="1:3" x14ac:dyDescent="0.25">
      <c r="A4507" s="2" t="s">
        <v>29</v>
      </c>
      <c r="B4507" s="2" t="s">
        <v>90</v>
      </c>
      <c r="C4507">
        <v>11</v>
      </c>
    </row>
    <row r="4508" spans="1:3" x14ac:dyDescent="0.25">
      <c r="A4508" s="2" t="s">
        <v>27</v>
      </c>
      <c r="B4508" s="2" t="s">
        <v>8</v>
      </c>
      <c r="C4508">
        <v>135</v>
      </c>
    </row>
    <row r="4509" spans="1:3" x14ac:dyDescent="0.25">
      <c r="A4509" s="2" t="s">
        <v>27</v>
      </c>
      <c r="B4509" s="2" t="s">
        <v>9</v>
      </c>
      <c r="C4509">
        <v>46</v>
      </c>
    </row>
    <row r="4510" spans="1:3" x14ac:dyDescent="0.25">
      <c r="A4510" s="2" t="s">
        <v>27</v>
      </c>
      <c r="B4510" s="2" t="s">
        <v>10</v>
      </c>
      <c r="C4510">
        <v>92</v>
      </c>
    </row>
    <row r="4511" spans="1:3" x14ac:dyDescent="0.25">
      <c r="A4511" s="2" t="s">
        <v>27</v>
      </c>
      <c r="B4511" s="2" t="s">
        <v>11</v>
      </c>
      <c r="C4511">
        <v>65</v>
      </c>
    </row>
    <row r="4512" spans="1:3" x14ac:dyDescent="0.25">
      <c r="A4512" s="2" t="s">
        <v>27</v>
      </c>
      <c r="B4512" s="2" t="s">
        <v>12</v>
      </c>
      <c r="C4512">
        <v>61</v>
      </c>
    </row>
    <row r="4513" spans="1:3" x14ac:dyDescent="0.25">
      <c r="A4513" s="2" t="s">
        <v>27</v>
      </c>
      <c r="B4513" s="2" t="s">
        <v>90</v>
      </c>
      <c r="C4513">
        <v>11</v>
      </c>
    </row>
    <row r="4514" spans="1:3" x14ac:dyDescent="0.25">
      <c r="A4514" s="2" t="s">
        <v>27</v>
      </c>
      <c r="B4514" s="2" t="s">
        <v>8</v>
      </c>
      <c r="C4514">
        <v>4</v>
      </c>
    </row>
    <row r="4515" spans="1:3" x14ac:dyDescent="0.25">
      <c r="A4515" s="2" t="s">
        <v>27</v>
      </c>
      <c r="B4515" s="2" t="s">
        <v>9</v>
      </c>
      <c r="C4515">
        <v>7</v>
      </c>
    </row>
    <row r="4516" spans="1:3" x14ac:dyDescent="0.25">
      <c r="A4516" s="2" t="s">
        <v>27</v>
      </c>
      <c r="B4516" s="2" t="s">
        <v>10</v>
      </c>
      <c r="C4516">
        <v>7</v>
      </c>
    </row>
    <row r="4517" spans="1:3" x14ac:dyDescent="0.25">
      <c r="A4517" s="2" t="s">
        <v>27</v>
      </c>
      <c r="B4517" s="2" t="s">
        <v>11</v>
      </c>
      <c r="C4517">
        <v>6</v>
      </c>
    </row>
    <row r="4518" spans="1:3" x14ac:dyDescent="0.25">
      <c r="A4518" s="2" t="s">
        <v>27</v>
      </c>
      <c r="B4518" s="2" t="s">
        <v>12</v>
      </c>
      <c r="C4518">
        <v>4</v>
      </c>
    </row>
    <row r="4519" spans="1:3" x14ac:dyDescent="0.25">
      <c r="A4519" s="2" t="s">
        <v>27</v>
      </c>
      <c r="B4519" s="2" t="s">
        <v>90</v>
      </c>
      <c r="C4519">
        <v>13</v>
      </c>
    </row>
    <row r="4520" spans="1:3" x14ac:dyDescent="0.25">
      <c r="A4520" s="2" t="s">
        <v>31</v>
      </c>
      <c r="B4520" s="2" t="s">
        <v>8</v>
      </c>
      <c r="C4520">
        <v>76</v>
      </c>
    </row>
    <row r="4521" spans="1:3" x14ac:dyDescent="0.25">
      <c r="A4521" s="2" t="s">
        <v>31</v>
      </c>
      <c r="B4521" s="2" t="s">
        <v>9</v>
      </c>
      <c r="C4521">
        <v>10</v>
      </c>
    </row>
    <row r="4522" spans="1:3" x14ac:dyDescent="0.25">
      <c r="A4522" s="2" t="s">
        <v>31</v>
      </c>
      <c r="B4522" s="2" t="s">
        <v>10</v>
      </c>
      <c r="C4522">
        <v>56</v>
      </c>
    </row>
    <row r="4523" spans="1:3" x14ac:dyDescent="0.25">
      <c r="A4523" s="2" t="s">
        <v>31</v>
      </c>
      <c r="B4523" s="2" t="s">
        <v>11</v>
      </c>
      <c r="C4523">
        <v>3</v>
      </c>
    </row>
    <row r="4524" spans="1:3" x14ac:dyDescent="0.25">
      <c r="A4524" s="2" t="s">
        <v>31</v>
      </c>
      <c r="B4524" s="2" t="s">
        <v>12</v>
      </c>
      <c r="C4524">
        <v>1</v>
      </c>
    </row>
    <row r="4525" spans="1:3" x14ac:dyDescent="0.25">
      <c r="A4525" s="2" t="s">
        <v>31</v>
      </c>
      <c r="B4525" s="2" t="s">
        <v>90</v>
      </c>
      <c r="C4525">
        <v>23</v>
      </c>
    </row>
    <row r="4526" spans="1:3" x14ac:dyDescent="0.25">
      <c r="A4526" s="2" t="s">
        <v>27</v>
      </c>
      <c r="B4526" s="2" t="s">
        <v>8</v>
      </c>
      <c r="C4526">
        <v>50</v>
      </c>
    </row>
    <row r="4527" spans="1:3" x14ac:dyDescent="0.25">
      <c r="A4527" s="2" t="s">
        <v>27</v>
      </c>
      <c r="B4527" s="2" t="s">
        <v>9</v>
      </c>
      <c r="C4527">
        <v>4</v>
      </c>
    </row>
    <row r="4528" spans="1:3" x14ac:dyDescent="0.25">
      <c r="A4528" s="2" t="s">
        <v>27</v>
      </c>
      <c r="B4528" s="2" t="s">
        <v>10</v>
      </c>
      <c r="C4528">
        <v>44</v>
      </c>
    </row>
    <row r="4529" spans="1:3" x14ac:dyDescent="0.25">
      <c r="A4529" s="2" t="s">
        <v>27</v>
      </c>
      <c r="B4529" s="2" t="s">
        <v>11</v>
      </c>
      <c r="C4529">
        <v>10</v>
      </c>
    </row>
    <row r="4530" spans="1:3" x14ac:dyDescent="0.25">
      <c r="A4530" s="2" t="s">
        <v>27</v>
      </c>
      <c r="B4530" s="2" t="s">
        <v>12</v>
      </c>
      <c r="C4530">
        <v>10</v>
      </c>
    </row>
    <row r="4531" spans="1:3" x14ac:dyDescent="0.25">
      <c r="A4531" s="2" t="s">
        <v>27</v>
      </c>
      <c r="B4531" s="2" t="s">
        <v>90</v>
      </c>
      <c r="C4531">
        <v>43</v>
      </c>
    </row>
    <row r="4532" spans="1:3" x14ac:dyDescent="0.25">
      <c r="A4532" s="2" t="s">
        <v>31</v>
      </c>
      <c r="B4532" s="2" t="s">
        <v>8</v>
      </c>
      <c r="C4532">
        <v>384</v>
      </c>
    </row>
    <row r="4533" spans="1:3" x14ac:dyDescent="0.25">
      <c r="A4533" s="2" t="s">
        <v>31</v>
      </c>
      <c r="B4533" s="2" t="s">
        <v>9</v>
      </c>
      <c r="C4533">
        <v>60</v>
      </c>
    </row>
    <row r="4534" spans="1:3" x14ac:dyDescent="0.25">
      <c r="A4534" s="2" t="s">
        <v>31</v>
      </c>
      <c r="B4534" s="2" t="s">
        <v>10</v>
      </c>
      <c r="C4534">
        <v>364</v>
      </c>
    </row>
    <row r="4535" spans="1:3" x14ac:dyDescent="0.25">
      <c r="A4535" s="2" t="s">
        <v>31</v>
      </c>
      <c r="B4535" s="2" t="s">
        <v>11</v>
      </c>
      <c r="C4535">
        <v>119</v>
      </c>
    </row>
    <row r="4536" spans="1:3" x14ac:dyDescent="0.25">
      <c r="A4536" s="2" t="s">
        <v>31</v>
      </c>
      <c r="B4536" s="2" t="s">
        <v>12</v>
      </c>
      <c r="C4536">
        <v>101</v>
      </c>
    </row>
    <row r="4537" spans="1:3" x14ac:dyDescent="0.25">
      <c r="A4537" s="2" t="s">
        <v>31</v>
      </c>
      <c r="B4537" s="2" t="s">
        <v>90</v>
      </c>
      <c r="C4537">
        <v>232</v>
      </c>
    </row>
    <row r="4538" spans="1:3" x14ac:dyDescent="0.25">
      <c r="A4538" s="2" t="s">
        <v>27</v>
      </c>
      <c r="B4538" s="2" t="s">
        <v>8</v>
      </c>
      <c r="C4538">
        <v>275</v>
      </c>
    </row>
    <row r="4539" spans="1:3" x14ac:dyDescent="0.25">
      <c r="A4539" s="2" t="s">
        <v>27</v>
      </c>
      <c r="B4539" s="2" t="s">
        <v>9</v>
      </c>
      <c r="C4539">
        <v>0</v>
      </c>
    </row>
    <row r="4540" spans="1:3" x14ac:dyDescent="0.25">
      <c r="A4540" s="2" t="s">
        <v>27</v>
      </c>
      <c r="B4540" s="2" t="s">
        <v>10</v>
      </c>
      <c r="C4540">
        <v>86</v>
      </c>
    </row>
    <row r="4541" spans="1:3" x14ac:dyDescent="0.25">
      <c r="A4541" s="2" t="s">
        <v>27</v>
      </c>
      <c r="B4541" s="2" t="s">
        <v>11</v>
      </c>
      <c r="C4541">
        <v>10</v>
      </c>
    </row>
    <row r="4542" spans="1:3" x14ac:dyDescent="0.25">
      <c r="A4542" s="2" t="s">
        <v>27</v>
      </c>
      <c r="B4542" s="2" t="s">
        <v>12</v>
      </c>
      <c r="C4542">
        <v>23</v>
      </c>
    </row>
    <row r="4543" spans="1:3" x14ac:dyDescent="0.25">
      <c r="A4543" s="2" t="s">
        <v>27</v>
      </c>
      <c r="B4543" s="2" t="s">
        <v>90</v>
      </c>
      <c r="C4543">
        <v>66</v>
      </c>
    </row>
    <row r="4544" spans="1:3" x14ac:dyDescent="0.25">
      <c r="A4544" s="2" t="s">
        <v>29</v>
      </c>
      <c r="B4544" s="2" t="s">
        <v>8</v>
      </c>
      <c r="C4544">
        <v>254</v>
      </c>
    </row>
    <row r="4545" spans="1:3" x14ac:dyDescent="0.25">
      <c r="A4545" s="2" t="s">
        <v>29</v>
      </c>
      <c r="B4545" s="2" t="s">
        <v>9</v>
      </c>
      <c r="C4545">
        <v>10</v>
      </c>
    </row>
    <row r="4546" spans="1:3" x14ac:dyDescent="0.25">
      <c r="A4546" s="2" t="s">
        <v>29</v>
      </c>
      <c r="B4546" s="2" t="s">
        <v>10</v>
      </c>
      <c r="C4546">
        <v>44</v>
      </c>
    </row>
    <row r="4547" spans="1:3" x14ac:dyDescent="0.25">
      <c r="A4547" s="2" t="s">
        <v>29</v>
      </c>
      <c r="B4547" s="2" t="s">
        <v>11</v>
      </c>
      <c r="C4547">
        <v>30</v>
      </c>
    </row>
    <row r="4548" spans="1:3" x14ac:dyDescent="0.25">
      <c r="A4548" s="2" t="s">
        <v>29</v>
      </c>
      <c r="B4548" s="2" t="s">
        <v>12</v>
      </c>
      <c r="C4548">
        <v>10</v>
      </c>
    </row>
    <row r="4549" spans="1:3" x14ac:dyDescent="0.25">
      <c r="A4549" s="2" t="s">
        <v>29</v>
      </c>
      <c r="B4549" s="2" t="s">
        <v>90</v>
      </c>
      <c r="C4549">
        <v>227</v>
      </c>
    </row>
    <row r="4550" spans="1:3" x14ac:dyDescent="0.25">
      <c r="A4550" s="2" t="s">
        <v>27</v>
      </c>
      <c r="B4550" s="2" t="s">
        <v>8</v>
      </c>
      <c r="C4550">
        <v>3</v>
      </c>
    </row>
    <row r="4551" spans="1:3" x14ac:dyDescent="0.25">
      <c r="A4551" s="2" t="s">
        <v>27</v>
      </c>
      <c r="B4551" s="2" t="s">
        <v>9</v>
      </c>
      <c r="C4551">
        <v>6</v>
      </c>
    </row>
    <row r="4552" spans="1:3" x14ac:dyDescent="0.25">
      <c r="A4552" s="2" t="s">
        <v>27</v>
      </c>
      <c r="B4552" s="2" t="s">
        <v>10</v>
      </c>
      <c r="C4552">
        <v>7</v>
      </c>
    </row>
    <row r="4553" spans="1:3" x14ac:dyDescent="0.25">
      <c r="A4553" s="2" t="s">
        <v>27</v>
      </c>
      <c r="B4553" s="2" t="s">
        <v>11</v>
      </c>
      <c r="C4553">
        <v>0</v>
      </c>
    </row>
    <row r="4554" spans="1:3" x14ac:dyDescent="0.25">
      <c r="A4554" s="2" t="s">
        <v>27</v>
      </c>
      <c r="B4554" s="2" t="s">
        <v>12</v>
      </c>
      <c r="C4554">
        <v>0</v>
      </c>
    </row>
    <row r="4555" spans="1:3" x14ac:dyDescent="0.25">
      <c r="A4555" s="2" t="s">
        <v>27</v>
      </c>
      <c r="B4555" s="2" t="s">
        <v>90</v>
      </c>
      <c r="C4555">
        <v>3</v>
      </c>
    </row>
    <row r="4556" spans="1:3" x14ac:dyDescent="0.25">
      <c r="A4556" s="2" t="s">
        <v>27</v>
      </c>
      <c r="B4556" s="2" t="s">
        <v>8</v>
      </c>
      <c r="C4556">
        <v>957</v>
      </c>
    </row>
    <row r="4557" spans="1:3" x14ac:dyDescent="0.25">
      <c r="A4557" s="2" t="s">
        <v>27</v>
      </c>
      <c r="B4557" s="2" t="s">
        <v>9</v>
      </c>
      <c r="C4557">
        <v>40</v>
      </c>
    </row>
    <row r="4558" spans="1:3" x14ac:dyDescent="0.25">
      <c r="A4558" s="2" t="s">
        <v>27</v>
      </c>
      <c r="B4558" s="2" t="s">
        <v>10</v>
      </c>
      <c r="C4558">
        <v>175</v>
      </c>
    </row>
    <row r="4559" spans="1:3" x14ac:dyDescent="0.25">
      <c r="A4559" s="2" t="s">
        <v>27</v>
      </c>
      <c r="B4559" s="2" t="s">
        <v>11</v>
      </c>
      <c r="C4559">
        <v>158</v>
      </c>
    </row>
    <row r="4560" spans="1:3" x14ac:dyDescent="0.25">
      <c r="A4560" s="2" t="s">
        <v>27</v>
      </c>
      <c r="B4560" s="2" t="s">
        <v>12</v>
      </c>
      <c r="C4560">
        <v>53</v>
      </c>
    </row>
    <row r="4561" spans="1:3" x14ac:dyDescent="0.25">
      <c r="A4561" s="2" t="s">
        <v>27</v>
      </c>
      <c r="B4561" s="2" t="s">
        <v>90</v>
      </c>
      <c r="C4561">
        <v>107</v>
      </c>
    </row>
    <row r="4562" spans="1:3" x14ac:dyDescent="0.25">
      <c r="A4562" s="2" t="s">
        <v>33</v>
      </c>
      <c r="B4562" s="2" t="s">
        <v>8</v>
      </c>
      <c r="C4562">
        <v>293</v>
      </c>
    </row>
    <row r="4563" spans="1:3" x14ac:dyDescent="0.25">
      <c r="A4563" s="2" t="s">
        <v>33</v>
      </c>
      <c r="B4563" s="2" t="s">
        <v>9</v>
      </c>
      <c r="C4563">
        <v>6</v>
      </c>
    </row>
    <row r="4564" spans="1:3" x14ac:dyDescent="0.25">
      <c r="A4564" s="2" t="s">
        <v>33</v>
      </c>
      <c r="B4564" s="2" t="s">
        <v>10</v>
      </c>
      <c r="C4564">
        <v>23</v>
      </c>
    </row>
    <row r="4565" spans="1:3" x14ac:dyDescent="0.25">
      <c r="A4565" s="2" t="s">
        <v>33</v>
      </c>
      <c r="B4565" s="2" t="s">
        <v>11</v>
      </c>
      <c r="C4565">
        <v>13</v>
      </c>
    </row>
    <row r="4566" spans="1:3" x14ac:dyDescent="0.25">
      <c r="A4566" s="2" t="s">
        <v>33</v>
      </c>
      <c r="B4566" s="2" t="s">
        <v>12</v>
      </c>
      <c r="C4566">
        <v>6</v>
      </c>
    </row>
    <row r="4567" spans="1:3" x14ac:dyDescent="0.25">
      <c r="A4567" s="2" t="s">
        <v>33</v>
      </c>
      <c r="B4567" s="2" t="s">
        <v>90</v>
      </c>
      <c r="C4567">
        <v>92</v>
      </c>
    </row>
    <row r="4568" spans="1:3" x14ac:dyDescent="0.25">
      <c r="A4568" s="2" t="s">
        <v>40</v>
      </c>
      <c r="B4568" s="2" t="s">
        <v>8</v>
      </c>
      <c r="C4568">
        <v>777</v>
      </c>
    </row>
    <row r="4569" spans="1:3" x14ac:dyDescent="0.25">
      <c r="A4569" s="2" t="s">
        <v>40</v>
      </c>
      <c r="B4569" s="2" t="s">
        <v>9</v>
      </c>
      <c r="C4569">
        <v>129</v>
      </c>
    </row>
    <row r="4570" spans="1:3" x14ac:dyDescent="0.25">
      <c r="A4570" s="2" t="s">
        <v>40</v>
      </c>
      <c r="B4570" s="2" t="s">
        <v>10</v>
      </c>
      <c r="C4570">
        <v>573</v>
      </c>
    </row>
    <row r="4571" spans="1:3" x14ac:dyDescent="0.25">
      <c r="A4571" s="2" t="s">
        <v>40</v>
      </c>
      <c r="B4571" s="2" t="s">
        <v>11</v>
      </c>
      <c r="C4571">
        <v>216</v>
      </c>
    </row>
    <row r="4572" spans="1:3" x14ac:dyDescent="0.25">
      <c r="A4572" s="2" t="s">
        <v>40</v>
      </c>
      <c r="B4572" s="2" t="s">
        <v>12</v>
      </c>
      <c r="C4572">
        <v>21</v>
      </c>
    </row>
    <row r="4573" spans="1:3" x14ac:dyDescent="0.25">
      <c r="A4573" s="2" t="s">
        <v>40</v>
      </c>
      <c r="B4573" s="2" t="s">
        <v>90</v>
      </c>
      <c r="C4573">
        <v>203</v>
      </c>
    </row>
    <row r="4574" spans="1:3" x14ac:dyDescent="0.25">
      <c r="A4574" s="2" t="s">
        <v>27</v>
      </c>
      <c r="B4574" s="2" t="s">
        <v>8</v>
      </c>
      <c r="C4574">
        <v>63</v>
      </c>
    </row>
    <row r="4575" spans="1:3" x14ac:dyDescent="0.25">
      <c r="A4575" s="2" t="s">
        <v>27</v>
      </c>
      <c r="B4575" s="2" t="s">
        <v>9</v>
      </c>
      <c r="C4575">
        <v>151</v>
      </c>
    </row>
    <row r="4576" spans="1:3" x14ac:dyDescent="0.25">
      <c r="A4576" s="2" t="s">
        <v>27</v>
      </c>
      <c r="B4576" s="2" t="s">
        <v>10</v>
      </c>
      <c r="C4576">
        <v>137</v>
      </c>
    </row>
    <row r="4577" spans="1:3" x14ac:dyDescent="0.25">
      <c r="A4577" s="2" t="s">
        <v>27</v>
      </c>
      <c r="B4577" s="2" t="s">
        <v>11</v>
      </c>
      <c r="C4577">
        <v>153</v>
      </c>
    </row>
    <row r="4578" spans="1:3" x14ac:dyDescent="0.25">
      <c r="A4578" s="2" t="s">
        <v>27</v>
      </c>
      <c r="B4578" s="2" t="s">
        <v>12</v>
      </c>
      <c r="C4578">
        <v>19</v>
      </c>
    </row>
    <row r="4579" spans="1:3" x14ac:dyDescent="0.25">
      <c r="A4579" s="2" t="s">
        <v>27</v>
      </c>
      <c r="B4579" s="2" t="s">
        <v>90</v>
      </c>
      <c r="C4579">
        <v>53</v>
      </c>
    </row>
    <row r="4580" spans="1:3" x14ac:dyDescent="0.25">
      <c r="A4580" s="2" t="s">
        <v>37</v>
      </c>
      <c r="B4580" s="2" t="s">
        <v>8</v>
      </c>
      <c r="C4580">
        <v>21</v>
      </c>
    </row>
    <row r="4581" spans="1:3" x14ac:dyDescent="0.25">
      <c r="A4581" s="2" t="s">
        <v>37</v>
      </c>
      <c r="B4581" s="2" t="s">
        <v>9</v>
      </c>
      <c r="C4581">
        <v>12</v>
      </c>
    </row>
    <row r="4582" spans="1:3" x14ac:dyDescent="0.25">
      <c r="A4582" s="2" t="s">
        <v>37</v>
      </c>
      <c r="B4582" s="2" t="s">
        <v>10</v>
      </c>
      <c r="C4582">
        <v>12</v>
      </c>
    </row>
    <row r="4583" spans="1:3" x14ac:dyDescent="0.25">
      <c r="A4583" s="2" t="s">
        <v>37</v>
      </c>
      <c r="B4583" s="2" t="s">
        <v>11</v>
      </c>
      <c r="C4583">
        <v>0</v>
      </c>
    </row>
    <row r="4584" spans="1:3" x14ac:dyDescent="0.25">
      <c r="A4584" s="2" t="s">
        <v>37</v>
      </c>
      <c r="B4584" s="2" t="s">
        <v>12</v>
      </c>
      <c r="C4584">
        <v>3</v>
      </c>
    </row>
    <row r="4585" spans="1:3" x14ac:dyDescent="0.25">
      <c r="A4585" s="2" t="s">
        <v>37</v>
      </c>
      <c r="B4585" s="2" t="s">
        <v>90</v>
      </c>
      <c r="C4585">
        <v>3</v>
      </c>
    </row>
    <row r="4586" spans="1:3" x14ac:dyDescent="0.25">
      <c r="A4586" s="2" t="s">
        <v>36</v>
      </c>
      <c r="B4586" s="2" t="s">
        <v>8</v>
      </c>
      <c r="C4586">
        <v>245</v>
      </c>
    </row>
    <row r="4587" spans="1:3" x14ac:dyDescent="0.25">
      <c r="A4587" s="2" t="s">
        <v>36</v>
      </c>
      <c r="B4587" s="2" t="s">
        <v>9</v>
      </c>
      <c r="C4587">
        <v>16</v>
      </c>
    </row>
    <row r="4588" spans="1:3" x14ac:dyDescent="0.25">
      <c r="A4588" s="2" t="s">
        <v>36</v>
      </c>
      <c r="B4588" s="2" t="s">
        <v>10</v>
      </c>
      <c r="C4588">
        <v>223</v>
      </c>
    </row>
    <row r="4589" spans="1:3" x14ac:dyDescent="0.25">
      <c r="A4589" s="2" t="s">
        <v>36</v>
      </c>
      <c r="B4589" s="2" t="s">
        <v>11</v>
      </c>
      <c r="C4589">
        <v>21</v>
      </c>
    </row>
    <row r="4590" spans="1:3" x14ac:dyDescent="0.25">
      <c r="A4590" s="2" t="s">
        <v>36</v>
      </c>
      <c r="B4590" s="2" t="s">
        <v>12</v>
      </c>
      <c r="C4590">
        <v>43</v>
      </c>
    </row>
    <row r="4591" spans="1:3" x14ac:dyDescent="0.25">
      <c r="A4591" s="2" t="s">
        <v>36</v>
      </c>
      <c r="B4591" s="2" t="s">
        <v>90</v>
      </c>
      <c r="C4591">
        <v>16</v>
      </c>
    </row>
    <row r="4592" spans="1:3" x14ac:dyDescent="0.25">
      <c r="A4592" s="2" t="s">
        <v>27</v>
      </c>
      <c r="B4592" s="2" t="s">
        <v>8</v>
      </c>
      <c r="C4592">
        <v>245</v>
      </c>
    </row>
    <row r="4593" spans="1:3" x14ac:dyDescent="0.25">
      <c r="A4593" s="2" t="s">
        <v>27</v>
      </c>
      <c r="B4593" s="2" t="s">
        <v>9</v>
      </c>
      <c r="C4593">
        <v>16</v>
      </c>
    </row>
    <row r="4594" spans="1:3" x14ac:dyDescent="0.25">
      <c r="A4594" s="2" t="s">
        <v>27</v>
      </c>
      <c r="B4594" s="2" t="s">
        <v>10</v>
      </c>
      <c r="C4594">
        <v>223</v>
      </c>
    </row>
    <row r="4595" spans="1:3" x14ac:dyDescent="0.25">
      <c r="A4595" s="2" t="s">
        <v>27</v>
      </c>
      <c r="B4595" s="2" t="s">
        <v>11</v>
      </c>
      <c r="C4595">
        <v>21</v>
      </c>
    </row>
    <row r="4596" spans="1:3" x14ac:dyDescent="0.25">
      <c r="A4596" s="2" t="s">
        <v>27</v>
      </c>
      <c r="B4596" s="2" t="s">
        <v>12</v>
      </c>
      <c r="C4596">
        <v>43</v>
      </c>
    </row>
    <row r="4597" spans="1:3" x14ac:dyDescent="0.25">
      <c r="A4597" s="2" t="s">
        <v>27</v>
      </c>
      <c r="B4597" s="2" t="s">
        <v>90</v>
      </c>
      <c r="C4597">
        <v>16</v>
      </c>
    </row>
    <row r="4598" spans="1:3" x14ac:dyDescent="0.25">
      <c r="A4598" s="2" t="s">
        <v>27</v>
      </c>
      <c r="B4598" s="2" t="s">
        <v>8</v>
      </c>
      <c r="C4598">
        <v>12</v>
      </c>
    </row>
    <row r="4599" spans="1:3" x14ac:dyDescent="0.25">
      <c r="A4599" s="2" t="s">
        <v>27</v>
      </c>
      <c r="B4599" s="2" t="s">
        <v>9</v>
      </c>
      <c r="C4599">
        <v>0</v>
      </c>
    </row>
    <row r="4600" spans="1:3" x14ac:dyDescent="0.25">
      <c r="A4600" s="2" t="s">
        <v>27</v>
      </c>
      <c r="B4600" s="2" t="s">
        <v>10</v>
      </c>
      <c r="C4600">
        <v>1</v>
      </c>
    </row>
    <row r="4601" spans="1:3" x14ac:dyDescent="0.25">
      <c r="A4601" s="2" t="s">
        <v>27</v>
      </c>
      <c r="B4601" s="2" t="s">
        <v>11</v>
      </c>
      <c r="C4601">
        <v>0</v>
      </c>
    </row>
    <row r="4602" spans="1:3" x14ac:dyDescent="0.25">
      <c r="A4602" s="2" t="s">
        <v>27</v>
      </c>
      <c r="B4602" s="2" t="s">
        <v>12</v>
      </c>
      <c r="C4602">
        <v>0</v>
      </c>
    </row>
    <row r="4603" spans="1:3" x14ac:dyDescent="0.25">
      <c r="A4603" s="2" t="s">
        <v>27</v>
      </c>
      <c r="B4603" s="2" t="s">
        <v>90</v>
      </c>
      <c r="C4603">
        <v>6</v>
      </c>
    </row>
    <row r="4604" spans="1:3" x14ac:dyDescent="0.25">
      <c r="A4604" s="2" t="s">
        <v>27</v>
      </c>
      <c r="B4604" s="2" t="s">
        <v>8</v>
      </c>
      <c r="C4604">
        <v>17</v>
      </c>
    </row>
    <row r="4605" spans="1:3" x14ac:dyDescent="0.25">
      <c r="A4605" s="2" t="s">
        <v>27</v>
      </c>
      <c r="B4605" s="2" t="s">
        <v>9</v>
      </c>
      <c r="C4605">
        <v>0</v>
      </c>
    </row>
    <row r="4606" spans="1:3" x14ac:dyDescent="0.25">
      <c r="A4606" s="2" t="s">
        <v>27</v>
      </c>
      <c r="B4606" s="2" t="s">
        <v>10</v>
      </c>
      <c r="C4606">
        <v>3</v>
      </c>
    </row>
    <row r="4607" spans="1:3" x14ac:dyDescent="0.25">
      <c r="A4607" s="2" t="s">
        <v>27</v>
      </c>
      <c r="B4607" s="2" t="s">
        <v>11</v>
      </c>
      <c r="C4607">
        <v>0</v>
      </c>
    </row>
    <row r="4608" spans="1:3" x14ac:dyDescent="0.25">
      <c r="A4608" s="2" t="s">
        <v>27</v>
      </c>
      <c r="B4608" s="2" t="s">
        <v>12</v>
      </c>
      <c r="C4608">
        <v>0</v>
      </c>
    </row>
    <row r="4609" spans="1:3" x14ac:dyDescent="0.25">
      <c r="A4609" s="2" t="s">
        <v>27</v>
      </c>
      <c r="B4609" s="2" t="s">
        <v>90</v>
      </c>
      <c r="C4609">
        <v>1</v>
      </c>
    </row>
    <row r="4610" spans="1:3" x14ac:dyDescent="0.25">
      <c r="A4610" s="2" t="s">
        <v>29</v>
      </c>
      <c r="B4610" s="2" t="s">
        <v>8</v>
      </c>
      <c r="C4610">
        <v>24</v>
      </c>
    </row>
    <row r="4611" spans="1:3" x14ac:dyDescent="0.25">
      <c r="A4611" s="2" t="s">
        <v>29</v>
      </c>
      <c r="B4611" s="2" t="s">
        <v>9</v>
      </c>
      <c r="C4611">
        <v>4</v>
      </c>
    </row>
    <row r="4612" spans="1:3" x14ac:dyDescent="0.25">
      <c r="A4612" s="2" t="s">
        <v>29</v>
      </c>
      <c r="B4612" s="2" t="s">
        <v>10</v>
      </c>
      <c r="C4612">
        <v>22</v>
      </c>
    </row>
    <row r="4613" spans="1:3" x14ac:dyDescent="0.25">
      <c r="A4613" s="2" t="s">
        <v>29</v>
      </c>
      <c r="B4613" s="2" t="s">
        <v>11</v>
      </c>
      <c r="C4613">
        <v>0</v>
      </c>
    </row>
    <row r="4614" spans="1:3" x14ac:dyDescent="0.25">
      <c r="A4614" s="2" t="s">
        <v>29</v>
      </c>
      <c r="B4614" s="2" t="s">
        <v>12</v>
      </c>
      <c r="C4614">
        <v>2</v>
      </c>
    </row>
    <row r="4615" spans="1:3" x14ac:dyDescent="0.25">
      <c r="A4615" s="2" t="s">
        <v>29</v>
      </c>
      <c r="B4615" s="2" t="s">
        <v>90</v>
      </c>
      <c r="C4615">
        <v>9</v>
      </c>
    </row>
    <row r="4616" spans="1:3" x14ac:dyDescent="0.25">
      <c r="A4616" s="2" t="s">
        <v>37</v>
      </c>
      <c r="B4616" s="2" t="s">
        <v>8</v>
      </c>
      <c r="C4616">
        <v>173</v>
      </c>
    </row>
    <row r="4617" spans="1:3" x14ac:dyDescent="0.25">
      <c r="A4617" s="2" t="s">
        <v>37</v>
      </c>
      <c r="B4617" s="2" t="s">
        <v>9</v>
      </c>
      <c r="C4617">
        <v>26</v>
      </c>
    </row>
    <row r="4618" spans="1:3" x14ac:dyDescent="0.25">
      <c r="A4618" s="2" t="s">
        <v>37</v>
      </c>
      <c r="B4618" s="2" t="s">
        <v>10</v>
      </c>
      <c r="C4618">
        <v>255</v>
      </c>
    </row>
    <row r="4619" spans="1:3" x14ac:dyDescent="0.25">
      <c r="A4619" s="2" t="s">
        <v>37</v>
      </c>
      <c r="B4619" s="2" t="s">
        <v>11</v>
      </c>
      <c r="C4619">
        <v>35</v>
      </c>
    </row>
    <row r="4620" spans="1:3" x14ac:dyDescent="0.25">
      <c r="A4620" s="2" t="s">
        <v>37</v>
      </c>
      <c r="B4620" s="2" t="s">
        <v>12</v>
      </c>
      <c r="C4620">
        <v>71</v>
      </c>
    </row>
    <row r="4621" spans="1:3" x14ac:dyDescent="0.25">
      <c r="A4621" s="2" t="s">
        <v>37</v>
      </c>
      <c r="B4621" s="2" t="s">
        <v>90</v>
      </c>
      <c r="C4621">
        <v>81</v>
      </c>
    </row>
    <row r="4622" spans="1:3" x14ac:dyDescent="0.25">
      <c r="A4622" s="2" t="s">
        <v>40</v>
      </c>
      <c r="B4622" s="2" t="s">
        <v>8</v>
      </c>
      <c r="C4622">
        <v>754</v>
      </c>
    </row>
    <row r="4623" spans="1:3" x14ac:dyDescent="0.25">
      <c r="A4623" s="2" t="s">
        <v>40</v>
      </c>
      <c r="B4623" s="2" t="s">
        <v>9</v>
      </c>
      <c r="C4623">
        <v>160</v>
      </c>
    </row>
    <row r="4624" spans="1:3" x14ac:dyDescent="0.25">
      <c r="A4624" s="2" t="s">
        <v>40</v>
      </c>
      <c r="B4624" s="2" t="s">
        <v>10</v>
      </c>
      <c r="C4624">
        <v>625</v>
      </c>
    </row>
    <row r="4625" spans="1:3" x14ac:dyDescent="0.25">
      <c r="A4625" s="2" t="s">
        <v>40</v>
      </c>
      <c r="B4625" s="2" t="s">
        <v>11</v>
      </c>
      <c r="C4625">
        <v>63</v>
      </c>
    </row>
    <row r="4626" spans="1:3" x14ac:dyDescent="0.25">
      <c r="A4626" s="2" t="s">
        <v>40</v>
      </c>
      <c r="B4626" s="2" t="s">
        <v>12</v>
      </c>
      <c r="C4626">
        <v>32</v>
      </c>
    </row>
    <row r="4627" spans="1:3" x14ac:dyDescent="0.25">
      <c r="A4627" s="2" t="s">
        <v>40</v>
      </c>
      <c r="B4627" s="2" t="s">
        <v>90</v>
      </c>
      <c r="C4627">
        <v>48</v>
      </c>
    </row>
    <row r="4628" spans="1:3" x14ac:dyDescent="0.25">
      <c r="A4628" s="2" t="s">
        <v>27</v>
      </c>
      <c r="B4628" s="2" t="s">
        <v>8</v>
      </c>
      <c r="C4628">
        <v>11</v>
      </c>
    </row>
    <row r="4629" spans="1:3" x14ac:dyDescent="0.25">
      <c r="A4629" s="2" t="s">
        <v>27</v>
      </c>
      <c r="B4629" s="2" t="s">
        <v>9</v>
      </c>
      <c r="C4629">
        <v>0</v>
      </c>
    </row>
    <row r="4630" spans="1:3" x14ac:dyDescent="0.25">
      <c r="A4630" s="2" t="s">
        <v>27</v>
      </c>
      <c r="B4630" s="2" t="s">
        <v>10</v>
      </c>
      <c r="C4630">
        <v>7</v>
      </c>
    </row>
    <row r="4631" spans="1:3" x14ac:dyDescent="0.25">
      <c r="A4631" s="2" t="s">
        <v>27</v>
      </c>
      <c r="B4631" s="2" t="s">
        <v>11</v>
      </c>
      <c r="C4631">
        <v>3</v>
      </c>
    </row>
    <row r="4632" spans="1:3" x14ac:dyDescent="0.25">
      <c r="A4632" s="2" t="s">
        <v>27</v>
      </c>
      <c r="B4632" s="2" t="s">
        <v>12</v>
      </c>
      <c r="C4632">
        <v>1</v>
      </c>
    </row>
    <row r="4633" spans="1:3" x14ac:dyDescent="0.25">
      <c r="A4633" s="2" t="s">
        <v>27</v>
      </c>
      <c r="B4633" s="2" t="s">
        <v>90</v>
      </c>
      <c r="C4633">
        <v>6</v>
      </c>
    </row>
    <row r="4634" spans="1:3" x14ac:dyDescent="0.25">
      <c r="A4634" s="2" t="s">
        <v>31</v>
      </c>
      <c r="B4634" s="2" t="s">
        <v>8</v>
      </c>
      <c r="C4634">
        <v>20</v>
      </c>
    </row>
    <row r="4635" spans="1:3" x14ac:dyDescent="0.25">
      <c r="A4635" s="2" t="s">
        <v>31</v>
      </c>
      <c r="B4635" s="2" t="s">
        <v>9</v>
      </c>
      <c r="C4635">
        <v>1</v>
      </c>
    </row>
    <row r="4636" spans="1:3" x14ac:dyDescent="0.25">
      <c r="A4636" s="2" t="s">
        <v>31</v>
      </c>
      <c r="B4636" s="2" t="s">
        <v>10</v>
      </c>
      <c r="C4636">
        <v>28</v>
      </c>
    </row>
    <row r="4637" spans="1:3" x14ac:dyDescent="0.25">
      <c r="A4637" s="2" t="s">
        <v>31</v>
      </c>
      <c r="B4637" s="2" t="s">
        <v>11</v>
      </c>
      <c r="C4637">
        <v>3</v>
      </c>
    </row>
    <row r="4638" spans="1:3" x14ac:dyDescent="0.25">
      <c r="A4638" s="2" t="s">
        <v>31</v>
      </c>
      <c r="B4638" s="2" t="s">
        <v>12</v>
      </c>
      <c r="C4638">
        <v>3</v>
      </c>
    </row>
    <row r="4639" spans="1:3" x14ac:dyDescent="0.25">
      <c r="A4639" s="2" t="s">
        <v>31</v>
      </c>
      <c r="B4639" s="2" t="s">
        <v>90</v>
      </c>
      <c r="C4639">
        <v>2</v>
      </c>
    </row>
    <row r="4640" spans="1:3" x14ac:dyDescent="0.25">
      <c r="A4640" s="2" t="s">
        <v>27</v>
      </c>
      <c r="B4640" s="2" t="s">
        <v>8</v>
      </c>
      <c r="C4640">
        <v>822</v>
      </c>
    </row>
    <row r="4641" spans="1:3" x14ac:dyDescent="0.25">
      <c r="A4641" s="2" t="s">
        <v>27</v>
      </c>
      <c r="B4641" s="2" t="s">
        <v>9</v>
      </c>
      <c r="C4641">
        <v>114</v>
      </c>
    </row>
    <row r="4642" spans="1:3" x14ac:dyDescent="0.25">
      <c r="A4642" s="2" t="s">
        <v>27</v>
      </c>
      <c r="B4642" s="2" t="s">
        <v>10</v>
      </c>
      <c r="C4642">
        <v>108</v>
      </c>
    </row>
    <row r="4643" spans="1:3" x14ac:dyDescent="0.25">
      <c r="A4643" s="2" t="s">
        <v>27</v>
      </c>
      <c r="B4643" s="2" t="s">
        <v>11</v>
      </c>
      <c r="C4643">
        <v>179</v>
      </c>
    </row>
    <row r="4644" spans="1:3" x14ac:dyDescent="0.25">
      <c r="A4644" s="2" t="s">
        <v>27</v>
      </c>
      <c r="B4644" s="2" t="s">
        <v>12</v>
      </c>
      <c r="C4644">
        <v>137</v>
      </c>
    </row>
    <row r="4645" spans="1:3" x14ac:dyDescent="0.25">
      <c r="A4645" s="2" t="s">
        <v>27</v>
      </c>
      <c r="B4645" s="2" t="s">
        <v>90</v>
      </c>
      <c r="C4645">
        <v>114</v>
      </c>
    </row>
    <row r="4646" spans="1:3" x14ac:dyDescent="0.25">
      <c r="A4646" s="2" t="s">
        <v>29</v>
      </c>
      <c r="B4646" s="2" t="s">
        <v>8</v>
      </c>
      <c r="C4646">
        <v>219</v>
      </c>
    </row>
    <row r="4647" spans="1:3" x14ac:dyDescent="0.25">
      <c r="A4647" s="2" t="s">
        <v>29</v>
      </c>
      <c r="B4647" s="2" t="s">
        <v>9</v>
      </c>
      <c r="C4647">
        <v>3</v>
      </c>
    </row>
    <row r="4648" spans="1:3" x14ac:dyDescent="0.25">
      <c r="A4648" s="2" t="s">
        <v>29</v>
      </c>
      <c r="B4648" s="2" t="s">
        <v>10</v>
      </c>
      <c r="C4648">
        <v>60</v>
      </c>
    </row>
    <row r="4649" spans="1:3" x14ac:dyDescent="0.25">
      <c r="A4649" s="2" t="s">
        <v>29</v>
      </c>
      <c r="B4649" s="2" t="s">
        <v>11</v>
      </c>
      <c r="C4649">
        <v>12</v>
      </c>
    </row>
    <row r="4650" spans="1:3" x14ac:dyDescent="0.25">
      <c r="A4650" s="2" t="s">
        <v>29</v>
      </c>
      <c r="B4650" s="2" t="s">
        <v>12</v>
      </c>
      <c r="C4650">
        <v>9</v>
      </c>
    </row>
    <row r="4651" spans="1:3" x14ac:dyDescent="0.25">
      <c r="A4651" s="2" t="s">
        <v>29</v>
      </c>
      <c r="B4651" s="2" t="s">
        <v>90</v>
      </c>
      <c r="C4651">
        <v>12</v>
      </c>
    </row>
    <row r="4652" spans="1:3" x14ac:dyDescent="0.25">
      <c r="A4652" s="2" t="s">
        <v>27</v>
      </c>
      <c r="B4652" s="2" t="s">
        <v>8</v>
      </c>
      <c r="C4652">
        <v>373</v>
      </c>
    </row>
    <row r="4653" spans="1:3" x14ac:dyDescent="0.25">
      <c r="A4653" s="2" t="s">
        <v>27</v>
      </c>
      <c r="B4653" s="2" t="s">
        <v>9</v>
      </c>
      <c r="C4653">
        <v>14</v>
      </c>
    </row>
    <row r="4654" spans="1:3" x14ac:dyDescent="0.25">
      <c r="A4654" s="2" t="s">
        <v>27</v>
      </c>
      <c r="B4654" s="2" t="s">
        <v>10</v>
      </c>
      <c r="C4654">
        <v>83</v>
      </c>
    </row>
    <row r="4655" spans="1:3" x14ac:dyDescent="0.25">
      <c r="A4655" s="2" t="s">
        <v>27</v>
      </c>
      <c r="B4655" s="2" t="s">
        <v>11</v>
      </c>
      <c r="C4655">
        <v>6</v>
      </c>
    </row>
    <row r="4656" spans="1:3" x14ac:dyDescent="0.25">
      <c r="A4656" s="2" t="s">
        <v>27</v>
      </c>
      <c r="B4656" s="2" t="s">
        <v>12</v>
      </c>
      <c r="C4656">
        <v>9</v>
      </c>
    </row>
    <row r="4657" spans="1:3" x14ac:dyDescent="0.25">
      <c r="A4657" s="2" t="s">
        <v>27</v>
      </c>
      <c r="B4657" s="2" t="s">
        <v>90</v>
      </c>
      <c r="C4657">
        <v>19</v>
      </c>
    </row>
    <row r="4658" spans="1:3" x14ac:dyDescent="0.25">
      <c r="A4658" s="2" t="s">
        <v>27</v>
      </c>
      <c r="B4658" s="2" t="s">
        <v>8</v>
      </c>
      <c r="C4658">
        <v>15</v>
      </c>
    </row>
    <row r="4659" spans="1:3" x14ac:dyDescent="0.25">
      <c r="A4659" s="2" t="s">
        <v>27</v>
      </c>
      <c r="B4659" s="2" t="s">
        <v>9</v>
      </c>
      <c r="C4659">
        <v>0</v>
      </c>
    </row>
    <row r="4660" spans="1:3" x14ac:dyDescent="0.25">
      <c r="A4660" s="2" t="s">
        <v>27</v>
      </c>
      <c r="B4660" s="2" t="s">
        <v>10</v>
      </c>
      <c r="C4660">
        <v>12</v>
      </c>
    </row>
    <row r="4661" spans="1:3" x14ac:dyDescent="0.25">
      <c r="A4661" s="2" t="s">
        <v>27</v>
      </c>
      <c r="B4661" s="2" t="s">
        <v>11</v>
      </c>
      <c r="C4661">
        <v>7</v>
      </c>
    </row>
    <row r="4662" spans="1:3" x14ac:dyDescent="0.25">
      <c r="A4662" s="2" t="s">
        <v>27</v>
      </c>
      <c r="B4662" s="2" t="s">
        <v>12</v>
      </c>
      <c r="C4662">
        <v>3</v>
      </c>
    </row>
    <row r="4663" spans="1:3" x14ac:dyDescent="0.25">
      <c r="A4663" s="2" t="s">
        <v>27</v>
      </c>
      <c r="B4663" s="2" t="s">
        <v>90</v>
      </c>
      <c r="C4663">
        <v>7</v>
      </c>
    </row>
    <row r="4664" spans="1:3" x14ac:dyDescent="0.25">
      <c r="A4664" s="2" t="s">
        <v>27</v>
      </c>
      <c r="B4664" s="2" t="s">
        <v>8</v>
      </c>
      <c r="C4664">
        <v>15</v>
      </c>
    </row>
    <row r="4665" spans="1:3" x14ac:dyDescent="0.25">
      <c r="A4665" s="2" t="s">
        <v>27</v>
      </c>
      <c r="B4665" s="2" t="s">
        <v>9</v>
      </c>
      <c r="C4665">
        <v>0</v>
      </c>
    </row>
    <row r="4666" spans="1:3" x14ac:dyDescent="0.25">
      <c r="A4666" s="2" t="s">
        <v>27</v>
      </c>
      <c r="B4666" s="2" t="s">
        <v>10</v>
      </c>
      <c r="C4666">
        <v>12</v>
      </c>
    </row>
    <row r="4667" spans="1:3" x14ac:dyDescent="0.25">
      <c r="A4667" s="2" t="s">
        <v>27</v>
      </c>
      <c r="B4667" s="2" t="s">
        <v>11</v>
      </c>
      <c r="C4667">
        <v>7</v>
      </c>
    </row>
    <row r="4668" spans="1:3" x14ac:dyDescent="0.25">
      <c r="A4668" s="2" t="s">
        <v>27</v>
      </c>
      <c r="B4668" s="2" t="s">
        <v>12</v>
      </c>
      <c r="C4668">
        <v>3</v>
      </c>
    </row>
    <row r="4669" spans="1:3" x14ac:dyDescent="0.25">
      <c r="A4669" s="2" t="s">
        <v>27</v>
      </c>
      <c r="B4669" s="2" t="s">
        <v>90</v>
      </c>
      <c r="C4669">
        <v>7</v>
      </c>
    </row>
    <row r="4670" spans="1:3" x14ac:dyDescent="0.25">
      <c r="A4670" s="2" t="s">
        <v>37</v>
      </c>
      <c r="B4670" s="2" t="s">
        <v>8</v>
      </c>
      <c r="C4670">
        <v>1171</v>
      </c>
    </row>
    <row r="4671" spans="1:3" x14ac:dyDescent="0.25">
      <c r="A4671" s="2" t="s">
        <v>37</v>
      </c>
      <c r="B4671" s="2" t="s">
        <v>9</v>
      </c>
      <c r="C4671">
        <v>43</v>
      </c>
    </row>
    <row r="4672" spans="1:3" x14ac:dyDescent="0.25">
      <c r="A4672" s="2" t="s">
        <v>37</v>
      </c>
      <c r="B4672" s="2" t="s">
        <v>10</v>
      </c>
      <c r="C4672">
        <v>219</v>
      </c>
    </row>
    <row r="4673" spans="1:3" x14ac:dyDescent="0.25">
      <c r="A4673" s="2" t="s">
        <v>37</v>
      </c>
      <c r="B4673" s="2" t="s">
        <v>11</v>
      </c>
      <c r="C4673">
        <v>19</v>
      </c>
    </row>
    <row r="4674" spans="1:3" x14ac:dyDescent="0.25">
      <c r="A4674" s="2" t="s">
        <v>37</v>
      </c>
      <c r="B4674" s="2" t="s">
        <v>12</v>
      </c>
      <c r="C4674">
        <v>14</v>
      </c>
    </row>
    <row r="4675" spans="1:3" x14ac:dyDescent="0.25">
      <c r="A4675" s="2" t="s">
        <v>37</v>
      </c>
      <c r="B4675" s="2" t="s">
        <v>90</v>
      </c>
      <c r="C4675">
        <v>47</v>
      </c>
    </row>
    <row r="4676" spans="1:3" x14ac:dyDescent="0.25">
      <c r="A4676" s="2" t="s">
        <v>27</v>
      </c>
      <c r="B4676" s="2" t="s">
        <v>8</v>
      </c>
      <c r="C4676">
        <v>371</v>
      </c>
    </row>
    <row r="4677" spans="1:3" x14ac:dyDescent="0.25">
      <c r="A4677" s="2" t="s">
        <v>27</v>
      </c>
      <c r="B4677" s="2" t="s">
        <v>9</v>
      </c>
      <c r="C4677">
        <v>159</v>
      </c>
    </row>
    <row r="4678" spans="1:3" x14ac:dyDescent="0.25">
      <c r="A4678" s="2" t="s">
        <v>27</v>
      </c>
      <c r="B4678" s="2" t="s">
        <v>10</v>
      </c>
      <c r="C4678">
        <v>194</v>
      </c>
    </row>
    <row r="4679" spans="1:3" x14ac:dyDescent="0.25">
      <c r="A4679" s="2" t="s">
        <v>27</v>
      </c>
      <c r="B4679" s="2" t="s">
        <v>11</v>
      </c>
      <c r="C4679">
        <v>58</v>
      </c>
    </row>
    <row r="4680" spans="1:3" x14ac:dyDescent="0.25">
      <c r="A4680" s="2" t="s">
        <v>27</v>
      </c>
      <c r="B4680" s="2" t="s">
        <v>12</v>
      </c>
      <c r="C4680">
        <v>106</v>
      </c>
    </row>
    <row r="4681" spans="1:3" x14ac:dyDescent="0.25">
      <c r="A4681" s="2" t="s">
        <v>27</v>
      </c>
      <c r="B4681" s="2" t="s">
        <v>90</v>
      </c>
      <c r="C4681">
        <v>141</v>
      </c>
    </row>
    <row r="4682" spans="1:3" x14ac:dyDescent="0.25">
      <c r="A4682" s="2" t="s">
        <v>33</v>
      </c>
      <c r="B4682" s="2" t="s">
        <v>8</v>
      </c>
      <c r="C4682">
        <v>23</v>
      </c>
    </row>
    <row r="4683" spans="1:3" x14ac:dyDescent="0.25">
      <c r="A4683" s="2" t="s">
        <v>33</v>
      </c>
      <c r="B4683" s="2" t="s">
        <v>9</v>
      </c>
      <c r="C4683">
        <v>0</v>
      </c>
    </row>
    <row r="4684" spans="1:3" x14ac:dyDescent="0.25">
      <c r="A4684" s="2" t="s">
        <v>33</v>
      </c>
      <c r="B4684" s="2" t="s">
        <v>10</v>
      </c>
      <c r="C4684">
        <v>8</v>
      </c>
    </row>
    <row r="4685" spans="1:3" x14ac:dyDescent="0.25">
      <c r="A4685" s="2" t="s">
        <v>33</v>
      </c>
      <c r="B4685" s="2" t="s">
        <v>11</v>
      </c>
      <c r="C4685">
        <v>6</v>
      </c>
    </row>
    <row r="4686" spans="1:3" x14ac:dyDescent="0.25">
      <c r="A4686" s="2" t="s">
        <v>33</v>
      </c>
      <c r="B4686" s="2" t="s">
        <v>12</v>
      </c>
      <c r="C4686">
        <v>2</v>
      </c>
    </row>
    <row r="4687" spans="1:3" x14ac:dyDescent="0.25">
      <c r="A4687" s="2" t="s">
        <v>33</v>
      </c>
      <c r="B4687" s="2" t="s">
        <v>90</v>
      </c>
      <c r="C4687">
        <v>18</v>
      </c>
    </row>
    <row r="4688" spans="1:3" x14ac:dyDescent="0.25">
      <c r="A4688" s="2" t="s">
        <v>33</v>
      </c>
      <c r="B4688" s="2" t="s">
        <v>8</v>
      </c>
      <c r="C4688">
        <v>8</v>
      </c>
    </row>
    <row r="4689" spans="1:3" x14ac:dyDescent="0.25">
      <c r="A4689" s="2" t="s">
        <v>33</v>
      </c>
      <c r="B4689" s="2" t="s">
        <v>9</v>
      </c>
      <c r="C4689">
        <v>4</v>
      </c>
    </row>
    <row r="4690" spans="1:3" x14ac:dyDescent="0.25">
      <c r="A4690" s="2" t="s">
        <v>33</v>
      </c>
      <c r="B4690" s="2" t="s">
        <v>10</v>
      </c>
      <c r="C4690">
        <v>10</v>
      </c>
    </row>
    <row r="4691" spans="1:3" x14ac:dyDescent="0.25">
      <c r="A4691" s="2" t="s">
        <v>33</v>
      </c>
      <c r="B4691" s="2" t="s">
        <v>11</v>
      </c>
      <c r="C4691">
        <v>2</v>
      </c>
    </row>
    <row r="4692" spans="1:3" x14ac:dyDescent="0.25">
      <c r="A4692" s="2" t="s">
        <v>33</v>
      </c>
      <c r="B4692" s="2" t="s">
        <v>12</v>
      </c>
      <c r="C4692">
        <v>2</v>
      </c>
    </row>
    <row r="4693" spans="1:3" x14ac:dyDescent="0.25">
      <c r="A4693" s="2" t="s">
        <v>33</v>
      </c>
      <c r="B4693" s="2" t="s">
        <v>90</v>
      </c>
      <c r="C4693">
        <v>4</v>
      </c>
    </row>
    <row r="4694" spans="1:3" x14ac:dyDescent="0.25">
      <c r="A4694" s="2" t="s">
        <v>27</v>
      </c>
      <c r="B4694" s="2" t="s">
        <v>8</v>
      </c>
      <c r="C4694">
        <v>8</v>
      </c>
    </row>
    <row r="4695" spans="1:3" x14ac:dyDescent="0.25">
      <c r="A4695" s="2" t="s">
        <v>27</v>
      </c>
      <c r="B4695" s="2" t="s">
        <v>9</v>
      </c>
      <c r="C4695">
        <v>4</v>
      </c>
    </row>
    <row r="4696" spans="1:3" x14ac:dyDescent="0.25">
      <c r="A4696" s="2" t="s">
        <v>27</v>
      </c>
      <c r="B4696" s="2" t="s">
        <v>10</v>
      </c>
      <c r="C4696">
        <v>10</v>
      </c>
    </row>
    <row r="4697" spans="1:3" x14ac:dyDescent="0.25">
      <c r="A4697" s="2" t="s">
        <v>27</v>
      </c>
      <c r="B4697" s="2" t="s">
        <v>11</v>
      </c>
      <c r="C4697">
        <v>2</v>
      </c>
    </row>
    <row r="4698" spans="1:3" x14ac:dyDescent="0.25">
      <c r="A4698" s="2" t="s">
        <v>27</v>
      </c>
      <c r="B4698" s="2" t="s">
        <v>12</v>
      </c>
      <c r="C4698">
        <v>2</v>
      </c>
    </row>
    <row r="4699" spans="1:3" x14ac:dyDescent="0.25">
      <c r="A4699" s="2" t="s">
        <v>27</v>
      </c>
      <c r="B4699" s="2" t="s">
        <v>90</v>
      </c>
      <c r="C4699">
        <v>4</v>
      </c>
    </row>
    <row r="4700" spans="1:3" x14ac:dyDescent="0.25">
      <c r="A4700" s="2" t="s">
        <v>40</v>
      </c>
      <c r="B4700" s="2" t="s">
        <v>8</v>
      </c>
      <c r="C4700">
        <v>801</v>
      </c>
    </row>
    <row r="4701" spans="1:3" x14ac:dyDescent="0.25">
      <c r="A4701" s="2" t="s">
        <v>40</v>
      </c>
      <c r="B4701" s="2" t="s">
        <v>9</v>
      </c>
      <c r="C4701">
        <v>0</v>
      </c>
    </row>
    <row r="4702" spans="1:3" x14ac:dyDescent="0.25">
      <c r="A4702" s="2" t="s">
        <v>40</v>
      </c>
      <c r="B4702" s="2" t="s">
        <v>10</v>
      </c>
      <c r="C4702">
        <v>80</v>
      </c>
    </row>
    <row r="4703" spans="1:3" x14ac:dyDescent="0.25">
      <c r="A4703" s="2" t="s">
        <v>40</v>
      </c>
      <c r="B4703" s="2" t="s">
        <v>11</v>
      </c>
      <c r="C4703">
        <v>0</v>
      </c>
    </row>
    <row r="4704" spans="1:3" x14ac:dyDescent="0.25">
      <c r="A4704" s="2" t="s">
        <v>40</v>
      </c>
      <c r="B4704" s="2" t="s">
        <v>12</v>
      </c>
      <c r="C4704">
        <v>0</v>
      </c>
    </row>
    <row r="4705" spans="1:3" x14ac:dyDescent="0.25">
      <c r="A4705" s="2" t="s">
        <v>40</v>
      </c>
      <c r="B4705" s="2" t="s">
        <v>90</v>
      </c>
      <c r="C4705">
        <v>35</v>
      </c>
    </row>
    <row r="4706" spans="1:3" x14ac:dyDescent="0.25">
      <c r="A4706" s="2" t="s">
        <v>33</v>
      </c>
      <c r="B4706" s="2" t="s">
        <v>8</v>
      </c>
      <c r="C4706">
        <v>20</v>
      </c>
    </row>
    <row r="4707" spans="1:3" x14ac:dyDescent="0.25">
      <c r="A4707" s="2" t="s">
        <v>33</v>
      </c>
      <c r="B4707" s="2" t="s">
        <v>9</v>
      </c>
      <c r="C4707">
        <v>4</v>
      </c>
    </row>
    <row r="4708" spans="1:3" x14ac:dyDescent="0.25">
      <c r="A4708" s="2" t="s">
        <v>33</v>
      </c>
      <c r="B4708" s="2" t="s">
        <v>10</v>
      </c>
      <c r="C4708">
        <v>10</v>
      </c>
    </row>
    <row r="4709" spans="1:3" x14ac:dyDescent="0.25">
      <c r="A4709" s="2" t="s">
        <v>33</v>
      </c>
      <c r="B4709" s="2" t="s">
        <v>11</v>
      </c>
      <c r="C4709">
        <v>6</v>
      </c>
    </row>
    <row r="4710" spans="1:3" x14ac:dyDescent="0.25">
      <c r="A4710" s="2" t="s">
        <v>33</v>
      </c>
      <c r="B4710" s="2" t="s">
        <v>12</v>
      </c>
      <c r="C4710">
        <v>4</v>
      </c>
    </row>
    <row r="4711" spans="1:3" x14ac:dyDescent="0.25">
      <c r="A4711" s="2" t="s">
        <v>33</v>
      </c>
      <c r="B4711" s="2" t="s">
        <v>90</v>
      </c>
      <c r="C4711">
        <v>17</v>
      </c>
    </row>
    <row r="4712" spans="1:3" x14ac:dyDescent="0.25">
      <c r="A4712" s="2" t="s">
        <v>29</v>
      </c>
      <c r="B4712" s="2" t="s">
        <v>8</v>
      </c>
      <c r="C4712">
        <v>23</v>
      </c>
    </row>
    <row r="4713" spans="1:3" x14ac:dyDescent="0.25">
      <c r="A4713" s="2" t="s">
        <v>29</v>
      </c>
      <c r="B4713" s="2" t="s">
        <v>9</v>
      </c>
      <c r="C4713">
        <v>2</v>
      </c>
    </row>
    <row r="4714" spans="1:3" x14ac:dyDescent="0.25">
      <c r="A4714" s="2" t="s">
        <v>29</v>
      </c>
      <c r="B4714" s="2" t="s">
        <v>10</v>
      </c>
      <c r="C4714">
        <v>11</v>
      </c>
    </row>
    <row r="4715" spans="1:3" x14ac:dyDescent="0.25">
      <c r="A4715" s="2" t="s">
        <v>29</v>
      </c>
      <c r="B4715" s="2" t="s">
        <v>11</v>
      </c>
      <c r="C4715">
        <v>3</v>
      </c>
    </row>
    <row r="4716" spans="1:3" x14ac:dyDescent="0.25">
      <c r="A4716" s="2" t="s">
        <v>29</v>
      </c>
      <c r="B4716" s="2" t="s">
        <v>12</v>
      </c>
      <c r="C4716">
        <v>1</v>
      </c>
    </row>
    <row r="4717" spans="1:3" x14ac:dyDescent="0.25">
      <c r="A4717" s="2" t="s">
        <v>29</v>
      </c>
      <c r="B4717" s="2" t="s">
        <v>90</v>
      </c>
      <c r="C4717">
        <v>4</v>
      </c>
    </row>
    <row r="4718" spans="1:3" x14ac:dyDescent="0.25">
      <c r="A4718" s="2" t="s">
        <v>40</v>
      </c>
      <c r="B4718" s="2" t="s">
        <v>8</v>
      </c>
      <c r="C4718">
        <v>48</v>
      </c>
    </row>
    <row r="4719" spans="1:3" x14ac:dyDescent="0.25">
      <c r="A4719" s="2" t="s">
        <v>40</v>
      </c>
      <c r="B4719" s="2" t="s">
        <v>9</v>
      </c>
      <c r="C4719">
        <v>0</v>
      </c>
    </row>
    <row r="4720" spans="1:3" x14ac:dyDescent="0.25">
      <c r="A4720" s="2" t="s">
        <v>40</v>
      </c>
      <c r="B4720" s="2" t="s">
        <v>10</v>
      </c>
      <c r="C4720">
        <v>2</v>
      </c>
    </row>
    <row r="4721" spans="1:3" x14ac:dyDescent="0.25">
      <c r="A4721" s="2" t="s">
        <v>40</v>
      </c>
      <c r="B4721" s="2" t="s">
        <v>11</v>
      </c>
      <c r="C4721">
        <v>0</v>
      </c>
    </row>
    <row r="4722" spans="1:3" x14ac:dyDescent="0.25">
      <c r="A4722" s="2" t="s">
        <v>40</v>
      </c>
      <c r="B4722" s="2" t="s">
        <v>12</v>
      </c>
      <c r="C4722">
        <v>0</v>
      </c>
    </row>
    <row r="4723" spans="1:3" x14ac:dyDescent="0.25">
      <c r="A4723" s="2" t="s">
        <v>40</v>
      </c>
      <c r="B4723" s="2" t="s">
        <v>90</v>
      </c>
      <c r="C4723">
        <v>5</v>
      </c>
    </row>
    <row r="4724" spans="1:3" x14ac:dyDescent="0.25">
      <c r="A4724" s="2" t="s">
        <v>27</v>
      </c>
      <c r="B4724" s="2" t="s">
        <v>8</v>
      </c>
      <c r="C4724">
        <v>244</v>
      </c>
    </row>
    <row r="4725" spans="1:3" x14ac:dyDescent="0.25">
      <c r="A4725" s="2" t="s">
        <v>27</v>
      </c>
      <c r="B4725" s="2" t="s">
        <v>9</v>
      </c>
      <c r="C4725">
        <v>8</v>
      </c>
    </row>
    <row r="4726" spans="1:3" x14ac:dyDescent="0.25">
      <c r="A4726" s="2" t="s">
        <v>27</v>
      </c>
      <c r="B4726" s="2" t="s">
        <v>10</v>
      </c>
      <c r="C4726">
        <v>32</v>
      </c>
    </row>
    <row r="4727" spans="1:3" x14ac:dyDescent="0.25">
      <c r="A4727" s="2" t="s">
        <v>27</v>
      </c>
      <c r="B4727" s="2" t="s">
        <v>11</v>
      </c>
      <c r="C4727">
        <v>7</v>
      </c>
    </row>
    <row r="4728" spans="1:3" x14ac:dyDescent="0.25">
      <c r="A4728" s="2" t="s">
        <v>27</v>
      </c>
      <c r="B4728" s="2" t="s">
        <v>12</v>
      </c>
      <c r="C4728">
        <v>2</v>
      </c>
    </row>
    <row r="4729" spans="1:3" x14ac:dyDescent="0.25">
      <c r="A4729" s="2" t="s">
        <v>27</v>
      </c>
      <c r="B4729" s="2" t="s">
        <v>90</v>
      </c>
      <c r="C4729">
        <v>50</v>
      </c>
    </row>
    <row r="4730" spans="1:3" x14ac:dyDescent="0.25">
      <c r="A4730" s="2" t="s">
        <v>37</v>
      </c>
      <c r="B4730" s="2" t="s">
        <v>8</v>
      </c>
      <c r="C4730">
        <v>562</v>
      </c>
    </row>
    <row r="4731" spans="1:3" x14ac:dyDescent="0.25">
      <c r="A4731" s="2" t="s">
        <v>37</v>
      </c>
      <c r="B4731" s="2" t="s">
        <v>9</v>
      </c>
      <c r="C4731">
        <v>58</v>
      </c>
    </row>
    <row r="4732" spans="1:3" x14ac:dyDescent="0.25">
      <c r="A4732" s="2" t="s">
        <v>37</v>
      </c>
      <c r="B4732" s="2" t="s">
        <v>10</v>
      </c>
      <c r="C4732">
        <v>168</v>
      </c>
    </row>
    <row r="4733" spans="1:3" x14ac:dyDescent="0.25">
      <c r="A4733" s="2" t="s">
        <v>37</v>
      </c>
      <c r="B4733" s="2" t="s">
        <v>11</v>
      </c>
      <c r="C4733">
        <v>43</v>
      </c>
    </row>
    <row r="4734" spans="1:3" x14ac:dyDescent="0.25">
      <c r="A4734" s="2" t="s">
        <v>37</v>
      </c>
      <c r="B4734" s="2" t="s">
        <v>12</v>
      </c>
      <c r="C4734">
        <v>16</v>
      </c>
    </row>
    <row r="4735" spans="1:3" x14ac:dyDescent="0.25">
      <c r="A4735" s="2" t="s">
        <v>37</v>
      </c>
      <c r="B4735" s="2" t="s">
        <v>90</v>
      </c>
      <c r="C4735">
        <v>142</v>
      </c>
    </row>
    <row r="4736" spans="1:3" x14ac:dyDescent="0.25">
      <c r="A4736" s="2" t="s">
        <v>31</v>
      </c>
      <c r="B4736" s="2" t="s">
        <v>8</v>
      </c>
      <c r="C4736">
        <v>79</v>
      </c>
    </row>
    <row r="4737" spans="1:3" x14ac:dyDescent="0.25">
      <c r="A4737" s="2" t="s">
        <v>31</v>
      </c>
      <c r="B4737" s="2" t="s">
        <v>9</v>
      </c>
      <c r="C4737">
        <v>1</v>
      </c>
    </row>
    <row r="4738" spans="1:3" x14ac:dyDescent="0.25">
      <c r="A4738" s="2" t="s">
        <v>31</v>
      </c>
      <c r="B4738" s="2" t="s">
        <v>10</v>
      </c>
      <c r="C4738">
        <v>31</v>
      </c>
    </row>
    <row r="4739" spans="1:3" x14ac:dyDescent="0.25">
      <c r="A4739" s="2" t="s">
        <v>31</v>
      </c>
      <c r="B4739" s="2" t="s">
        <v>11</v>
      </c>
      <c r="C4739">
        <v>4</v>
      </c>
    </row>
    <row r="4740" spans="1:3" x14ac:dyDescent="0.25">
      <c r="A4740" s="2" t="s">
        <v>31</v>
      </c>
      <c r="B4740" s="2" t="s">
        <v>12</v>
      </c>
      <c r="C4740">
        <v>4</v>
      </c>
    </row>
    <row r="4741" spans="1:3" x14ac:dyDescent="0.25">
      <c r="A4741" s="2" t="s">
        <v>31</v>
      </c>
      <c r="B4741" s="2" t="s">
        <v>90</v>
      </c>
      <c r="C4741">
        <v>12</v>
      </c>
    </row>
    <row r="4742" spans="1:3" x14ac:dyDescent="0.25">
      <c r="A4742" s="2" t="s">
        <v>27</v>
      </c>
      <c r="B4742" s="2" t="s">
        <v>8</v>
      </c>
      <c r="C4742">
        <v>79</v>
      </c>
    </row>
    <row r="4743" spans="1:3" x14ac:dyDescent="0.25">
      <c r="A4743" s="2" t="s">
        <v>27</v>
      </c>
      <c r="B4743" s="2" t="s">
        <v>9</v>
      </c>
      <c r="C4743">
        <v>1</v>
      </c>
    </row>
    <row r="4744" spans="1:3" x14ac:dyDescent="0.25">
      <c r="A4744" s="2" t="s">
        <v>27</v>
      </c>
      <c r="B4744" s="2" t="s">
        <v>10</v>
      </c>
      <c r="C4744">
        <v>31</v>
      </c>
    </row>
    <row r="4745" spans="1:3" x14ac:dyDescent="0.25">
      <c r="A4745" s="2" t="s">
        <v>27</v>
      </c>
      <c r="B4745" s="2" t="s">
        <v>11</v>
      </c>
      <c r="C4745">
        <v>4</v>
      </c>
    </row>
    <row r="4746" spans="1:3" x14ac:dyDescent="0.25">
      <c r="A4746" s="2" t="s">
        <v>27</v>
      </c>
      <c r="B4746" s="2" t="s">
        <v>12</v>
      </c>
      <c r="C4746">
        <v>4</v>
      </c>
    </row>
    <row r="4747" spans="1:3" x14ac:dyDescent="0.25">
      <c r="A4747" s="2" t="s">
        <v>27</v>
      </c>
      <c r="B4747" s="2" t="s">
        <v>90</v>
      </c>
      <c r="C4747">
        <v>12</v>
      </c>
    </row>
    <row r="4748" spans="1:3" x14ac:dyDescent="0.25">
      <c r="A4748" s="2" t="s">
        <v>27</v>
      </c>
      <c r="B4748" s="2" t="s">
        <v>8</v>
      </c>
      <c r="C4748">
        <v>1</v>
      </c>
    </row>
    <row r="4749" spans="1:3" x14ac:dyDescent="0.25">
      <c r="A4749" s="2" t="s">
        <v>27</v>
      </c>
      <c r="B4749" s="2" t="s">
        <v>9</v>
      </c>
      <c r="C4749">
        <v>10</v>
      </c>
    </row>
    <row r="4750" spans="1:3" x14ac:dyDescent="0.25">
      <c r="A4750" s="2" t="s">
        <v>27</v>
      </c>
      <c r="B4750" s="2" t="s">
        <v>10</v>
      </c>
      <c r="C4750">
        <v>11</v>
      </c>
    </row>
    <row r="4751" spans="1:3" x14ac:dyDescent="0.25">
      <c r="A4751" s="2" t="s">
        <v>27</v>
      </c>
      <c r="B4751" s="2" t="s">
        <v>11</v>
      </c>
      <c r="C4751">
        <v>19</v>
      </c>
    </row>
    <row r="4752" spans="1:3" x14ac:dyDescent="0.25">
      <c r="A4752" s="2" t="s">
        <v>27</v>
      </c>
      <c r="B4752" s="2" t="s">
        <v>12</v>
      </c>
      <c r="C4752">
        <v>3</v>
      </c>
    </row>
    <row r="4753" spans="1:3" x14ac:dyDescent="0.25">
      <c r="A4753" s="2" t="s">
        <v>27</v>
      </c>
      <c r="B4753" s="2" t="s">
        <v>90</v>
      </c>
      <c r="C4753">
        <v>15</v>
      </c>
    </row>
    <row r="4754" spans="1:3" x14ac:dyDescent="0.25">
      <c r="A4754" s="2" t="s">
        <v>36</v>
      </c>
      <c r="B4754" s="2" t="s">
        <v>8</v>
      </c>
      <c r="C4754">
        <v>4</v>
      </c>
    </row>
    <row r="4755" spans="1:3" x14ac:dyDescent="0.25">
      <c r="A4755" s="2" t="s">
        <v>36</v>
      </c>
      <c r="B4755" s="2" t="s">
        <v>9</v>
      </c>
      <c r="C4755">
        <v>3</v>
      </c>
    </row>
    <row r="4756" spans="1:3" x14ac:dyDescent="0.25">
      <c r="A4756" s="2" t="s">
        <v>36</v>
      </c>
      <c r="B4756" s="2" t="s">
        <v>10</v>
      </c>
      <c r="C4756">
        <v>7</v>
      </c>
    </row>
    <row r="4757" spans="1:3" x14ac:dyDescent="0.25">
      <c r="A4757" s="2" t="s">
        <v>36</v>
      </c>
      <c r="B4757" s="2" t="s">
        <v>11</v>
      </c>
      <c r="C4757">
        <v>0</v>
      </c>
    </row>
    <row r="4758" spans="1:3" x14ac:dyDescent="0.25">
      <c r="A4758" s="2" t="s">
        <v>36</v>
      </c>
      <c r="B4758" s="2" t="s">
        <v>12</v>
      </c>
      <c r="C4758">
        <v>3</v>
      </c>
    </row>
    <row r="4759" spans="1:3" x14ac:dyDescent="0.25">
      <c r="A4759" s="2" t="s">
        <v>36</v>
      </c>
      <c r="B4759" s="2" t="s">
        <v>90</v>
      </c>
      <c r="C4759">
        <v>11</v>
      </c>
    </row>
    <row r="4760" spans="1:3" x14ac:dyDescent="0.25">
      <c r="A4760" s="2" t="s">
        <v>29</v>
      </c>
      <c r="B4760" s="2" t="s">
        <v>8</v>
      </c>
      <c r="C4760">
        <v>8</v>
      </c>
    </row>
    <row r="4761" spans="1:3" x14ac:dyDescent="0.25">
      <c r="A4761" s="2" t="s">
        <v>29</v>
      </c>
      <c r="B4761" s="2" t="s">
        <v>9</v>
      </c>
      <c r="C4761">
        <v>7</v>
      </c>
    </row>
    <row r="4762" spans="1:3" x14ac:dyDescent="0.25">
      <c r="A4762" s="2" t="s">
        <v>29</v>
      </c>
      <c r="B4762" s="2" t="s">
        <v>10</v>
      </c>
      <c r="C4762">
        <v>9</v>
      </c>
    </row>
    <row r="4763" spans="1:3" x14ac:dyDescent="0.25">
      <c r="A4763" s="2" t="s">
        <v>29</v>
      </c>
      <c r="B4763" s="2" t="s">
        <v>11</v>
      </c>
      <c r="C4763">
        <v>13</v>
      </c>
    </row>
    <row r="4764" spans="1:3" x14ac:dyDescent="0.25">
      <c r="A4764" s="2" t="s">
        <v>29</v>
      </c>
      <c r="B4764" s="2" t="s">
        <v>12</v>
      </c>
      <c r="C4764">
        <v>6</v>
      </c>
    </row>
    <row r="4765" spans="1:3" x14ac:dyDescent="0.25">
      <c r="A4765" s="2" t="s">
        <v>29</v>
      </c>
      <c r="B4765" s="2" t="s">
        <v>90</v>
      </c>
      <c r="C4765">
        <v>12</v>
      </c>
    </row>
    <row r="4766" spans="1:3" x14ac:dyDescent="0.25">
      <c r="A4766" s="2" t="s">
        <v>27</v>
      </c>
      <c r="B4766" s="2" t="s">
        <v>8</v>
      </c>
      <c r="C4766">
        <v>707</v>
      </c>
    </row>
    <row r="4767" spans="1:3" x14ac:dyDescent="0.25">
      <c r="A4767" s="2" t="s">
        <v>27</v>
      </c>
      <c r="B4767" s="2" t="s">
        <v>9</v>
      </c>
      <c r="C4767">
        <v>20</v>
      </c>
    </row>
    <row r="4768" spans="1:3" x14ac:dyDescent="0.25">
      <c r="A4768" s="2" t="s">
        <v>27</v>
      </c>
      <c r="B4768" s="2" t="s">
        <v>10</v>
      </c>
      <c r="C4768">
        <v>171</v>
      </c>
    </row>
    <row r="4769" spans="1:3" x14ac:dyDescent="0.25">
      <c r="A4769" s="2" t="s">
        <v>27</v>
      </c>
      <c r="B4769" s="2" t="s">
        <v>11</v>
      </c>
      <c r="C4769">
        <v>65</v>
      </c>
    </row>
    <row r="4770" spans="1:3" x14ac:dyDescent="0.25">
      <c r="A4770" s="2" t="s">
        <v>27</v>
      </c>
      <c r="B4770" s="2" t="s">
        <v>12</v>
      </c>
      <c r="C4770">
        <v>60</v>
      </c>
    </row>
    <row r="4771" spans="1:3" x14ac:dyDescent="0.25">
      <c r="A4771" s="2" t="s">
        <v>27</v>
      </c>
      <c r="B4771" s="2" t="s">
        <v>90</v>
      </c>
      <c r="C4771">
        <v>50</v>
      </c>
    </row>
    <row r="4772" spans="1:3" x14ac:dyDescent="0.25">
      <c r="A4772" s="2" t="s">
        <v>37</v>
      </c>
      <c r="B4772" s="2" t="s">
        <v>8</v>
      </c>
      <c r="C4772">
        <v>356</v>
      </c>
    </row>
    <row r="4773" spans="1:3" x14ac:dyDescent="0.25">
      <c r="A4773" s="2" t="s">
        <v>37</v>
      </c>
      <c r="B4773" s="2" t="s">
        <v>9</v>
      </c>
      <c r="C4773">
        <v>0</v>
      </c>
    </row>
    <row r="4774" spans="1:3" x14ac:dyDescent="0.25">
      <c r="A4774" s="2" t="s">
        <v>37</v>
      </c>
      <c r="B4774" s="2" t="s">
        <v>10</v>
      </c>
      <c r="C4774">
        <v>107</v>
      </c>
    </row>
    <row r="4775" spans="1:3" x14ac:dyDescent="0.25">
      <c r="A4775" s="2" t="s">
        <v>37</v>
      </c>
      <c r="B4775" s="2" t="s">
        <v>11</v>
      </c>
      <c r="C4775">
        <v>19</v>
      </c>
    </row>
    <row r="4776" spans="1:3" x14ac:dyDescent="0.25">
      <c r="A4776" s="2" t="s">
        <v>37</v>
      </c>
      <c r="B4776" s="2" t="s">
        <v>12</v>
      </c>
      <c r="C4776">
        <v>9</v>
      </c>
    </row>
    <row r="4777" spans="1:3" x14ac:dyDescent="0.25">
      <c r="A4777" s="2" t="s">
        <v>37</v>
      </c>
      <c r="B4777" s="2" t="s">
        <v>90</v>
      </c>
      <c r="C4777">
        <v>117</v>
      </c>
    </row>
    <row r="4778" spans="1:3" x14ac:dyDescent="0.25">
      <c r="A4778" s="2" t="s">
        <v>36</v>
      </c>
      <c r="B4778" s="2" t="s">
        <v>8</v>
      </c>
      <c r="C4778">
        <v>356</v>
      </c>
    </row>
    <row r="4779" spans="1:3" x14ac:dyDescent="0.25">
      <c r="A4779" s="2" t="s">
        <v>36</v>
      </c>
      <c r="B4779" s="2" t="s">
        <v>9</v>
      </c>
      <c r="C4779">
        <v>0</v>
      </c>
    </row>
    <row r="4780" spans="1:3" x14ac:dyDescent="0.25">
      <c r="A4780" s="2" t="s">
        <v>36</v>
      </c>
      <c r="B4780" s="2" t="s">
        <v>10</v>
      </c>
      <c r="C4780">
        <v>107</v>
      </c>
    </row>
    <row r="4781" spans="1:3" x14ac:dyDescent="0.25">
      <c r="A4781" s="2" t="s">
        <v>36</v>
      </c>
      <c r="B4781" s="2" t="s">
        <v>11</v>
      </c>
      <c r="C4781">
        <v>19</v>
      </c>
    </row>
    <row r="4782" spans="1:3" x14ac:dyDescent="0.25">
      <c r="A4782" s="2" t="s">
        <v>36</v>
      </c>
      <c r="B4782" s="2" t="s">
        <v>12</v>
      </c>
      <c r="C4782">
        <v>9</v>
      </c>
    </row>
    <row r="4783" spans="1:3" x14ac:dyDescent="0.25">
      <c r="A4783" s="2" t="s">
        <v>36</v>
      </c>
      <c r="B4783" s="2" t="s">
        <v>90</v>
      </c>
      <c r="C4783">
        <v>117</v>
      </c>
    </row>
    <row r="4784" spans="1:3" x14ac:dyDescent="0.25">
      <c r="A4784" s="2" t="s">
        <v>27</v>
      </c>
      <c r="B4784" s="2" t="s">
        <v>8</v>
      </c>
      <c r="C4784">
        <v>743</v>
      </c>
    </row>
    <row r="4785" spans="1:3" x14ac:dyDescent="0.25">
      <c r="A4785" s="2" t="s">
        <v>27</v>
      </c>
      <c r="B4785" s="2" t="s">
        <v>9</v>
      </c>
      <c r="C4785">
        <v>19</v>
      </c>
    </row>
    <row r="4786" spans="1:3" x14ac:dyDescent="0.25">
      <c r="A4786" s="2" t="s">
        <v>27</v>
      </c>
      <c r="B4786" s="2" t="s">
        <v>10</v>
      </c>
      <c r="C4786">
        <v>181</v>
      </c>
    </row>
    <row r="4787" spans="1:3" x14ac:dyDescent="0.25">
      <c r="A4787" s="2" t="s">
        <v>27</v>
      </c>
      <c r="B4787" s="2" t="s">
        <v>11</v>
      </c>
      <c r="C4787">
        <v>12</v>
      </c>
    </row>
    <row r="4788" spans="1:3" x14ac:dyDescent="0.25">
      <c r="A4788" s="2" t="s">
        <v>27</v>
      </c>
      <c r="B4788" s="2" t="s">
        <v>12</v>
      </c>
      <c r="C4788">
        <v>0</v>
      </c>
    </row>
    <row r="4789" spans="1:3" x14ac:dyDescent="0.25">
      <c r="A4789" s="2" t="s">
        <v>27</v>
      </c>
      <c r="B4789" s="2" t="s">
        <v>90</v>
      </c>
      <c r="C4789">
        <v>200</v>
      </c>
    </row>
    <row r="4790" spans="1:3" x14ac:dyDescent="0.25">
      <c r="A4790" s="2" t="s">
        <v>31</v>
      </c>
      <c r="B4790" s="2" t="s">
        <v>8</v>
      </c>
      <c r="C4790">
        <v>235</v>
      </c>
    </row>
    <row r="4791" spans="1:3" x14ac:dyDescent="0.25">
      <c r="A4791" s="2" t="s">
        <v>31</v>
      </c>
      <c r="B4791" s="2" t="s">
        <v>9</v>
      </c>
      <c r="C4791">
        <v>65</v>
      </c>
    </row>
    <row r="4792" spans="1:3" x14ac:dyDescent="0.25">
      <c r="A4792" s="2" t="s">
        <v>31</v>
      </c>
      <c r="B4792" s="2" t="s">
        <v>10</v>
      </c>
      <c r="C4792">
        <v>164</v>
      </c>
    </row>
    <row r="4793" spans="1:3" x14ac:dyDescent="0.25">
      <c r="A4793" s="2" t="s">
        <v>31</v>
      </c>
      <c r="B4793" s="2" t="s">
        <v>11</v>
      </c>
      <c r="C4793">
        <v>50</v>
      </c>
    </row>
    <row r="4794" spans="1:3" x14ac:dyDescent="0.25">
      <c r="A4794" s="2" t="s">
        <v>31</v>
      </c>
      <c r="B4794" s="2" t="s">
        <v>12</v>
      </c>
      <c r="C4794">
        <v>49</v>
      </c>
    </row>
    <row r="4795" spans="1:3" x14ac:dyDescent="0.25">
      <c r="A4795" s="2" t="s">
        <v>31</v>
      </c>
      <c r="B4795" s="2" t="s">
        <v>90</v>
      </c>
      <c r="C4795">
        <v>27</v>
      </c>
    </row>
    <row r="4796" spans="1:3" x14ac:dyDescent="0.25">
      <c r="A4796" s="2" t="s">
        <v>27</v>
      </c>
      <c r="B4796" s="2" t="s">
        <v>8</v>
      </c>
      <c r="C4796">
        <v>393</v>
      </c>
    </row>
    <row r="4797" spans="1:3" x14ac:dyDescent="0.25">
      <c r="A4797" s="2" t="s">
        <v>27</v>
      </c>
      <c r="B4797" s="2" t="s">
        <v>9</v>
      </c>
      <c r="C4797">
        <v>5</v>
      </c>
    </row>
    <row r="4798" spans="1:3" x14ac:dyDescent="0.25">
      <c r="A4798" s="2" t="s">
        <v>27</v>
      </c>
      <c r="B4798" s="2" t="s">
        <v>10</v>
      </c>
      <c r="C4798">
        <v>136</v>
      </c>
    </row>
    <row r="4799" spans="1:3" x14ac:dyDescent="0.25">
      <c r="A4799" s="2" t="s">
        <v>27</v>
      </c>
      <c r="B4799" s="2" t="s">
        <v>11</v>
      </c>
      <c r="C4799">
        <v>7</v>
      </c>
    </row>
    <row r="4800" spans="1:3" x14ac:dyDescent="0.25">
      <c r="A4800" s="2" t="s">
        <v>27</v>
      </c>
      <c r="B4800" s="2" t="s">
        <v>12</v>
      </c>
      <c r="C4800">
        <v>5</v>
      </c>
    </row>
    <row r="4801" spans="1:3" x14ac:dyDescent="0.25">
      <c r="A4801" s="2" t="s">
        <v>27</v>
      </c>
      <c r="B4801" s="2" t="s">
        <v>90</v>
      </c>
      <c r="C4801">
        <v>27</v>
      </c>
    </row>
    <row r="4802" spans="1:3" x14ac:dyDescent="0.25">
      <c r="A4802" s="2" t="s">
        <v>36</v>
      </c>
      <c r="B4802" s="2" t="s">
        <v>8</v>
      </c>
      <c r="C4802">
        <v>721</v>
      </c>
    </row>
    <row r="4803" spans="1:3" x14ac:dyDescent="0.25">
      <c r="A4803" s="2" t="s">
        <v>36</v>
      </c>
      <c r="B4803" s="2" t="s">
        <v>9</v>
      </c>
      <c r="C4803">
        <v>111</v>
      </c>
    </row>
    <row r="4804" spans="1:3" x14ac:dyDescent="0.25">
      <c r="A4804" s="2" t="s">
        <v>36</v>
      </c>
      <c r="B4804" s="2" t="s">
        <v>10</v>
      </c>
      <c r="C4804">
        <v>925</v>
      </c>
    </row>
    <row r="4805" spans="1:3" x14ac:dyDescent="0.25">
      <c r="A4805" s="2" t="s">
        <v>36</v>
      </c>
      <c r="B4805" s="2" t="s">
        <v>11</v>
      </c>
      <c r="C4805">
        <v>97</v>
      </c>
    </row>
    <row r="4806" spans="1:3" x14ac:dyDescent="0.25">
      <c r="A4806" s="2" t="s">
        <v>36</v>
      </c>
      <c r="B4806" s="2" t="s">
        <v>12</v>
      </c>
      <c r="C4806">
        <v>18</v>
      </c>
    </row>
    <row r="4807" spans="1:3" x14ac:dyDescent="0.25">
      <c r="A4807" s="2" t="s">
        <v>36</v>
      </c>
      <c r="B4807" s="2" t="s">
        <v>90</v>
      </c>
      <c r="C4807">
        <v>18</v>
      </c>
    </row>
    <row r="4808" spans="1:3" x14ac:dyDescent="0.25">
      <c r="A4808" s="2" t="s">
        <v>27</v>
      </c>
      <c r="B4808" s="2" t="s">
        <v>8</v>
      </c>
      <c r="C4808">
        <v>28</v>
      </c>
    </row>
    <row r="4809" spans="1:3" x14ac:dyDescent="0.25">
      <c r="A4809" s="2" t="s">
        <v>27</v>
      </c>
      <c r="B4809" s="2" t="s">
        <v>9</v>
      </c>
      <c r="C4809">
        <v>9</v>
      </c>
    </row>
    <row r="4810" spans="1:3" x14ac:dyDescent="0.25">
      <c r="A4810" s="2" t="s">
        <v>27</v>
      </c>
      <c r="B4810" s="2" t="s">
        <v>10</v>
      </c>
      <c r="C4810">
        <v>37</v>
      </c>
    </row>
    <row r="4811" spans="1:3" x14ac:dyDescent="0.25">
      <c r="A4811" s="2" t="s">
        <v>27</v>
      </c>
      <c r="B4811" s="2" t="s">
        <v>11</v>
      </c>
      <c r="C4811">
        <v>12</v>
      </c>
    </row>
    <row r="4812" spans="1:3" x14ac:dyDescent="0.25">
      <c r="A4812" s="2" t="s">
        <v>27</v>
      </c>
      <c r="B4812" s="2" t="s">
        <v>12</v>
      </c>
      <c r="C4812">
        <v>7</v>
      </c>
    </row>
    <row r="4813" spans="1:3" x14ac:dyDescent="0.25">
      <c r="A4813" s="2" t="s">
        <v>27</v>
      </c>
      <c r="B4813" s="2" t="s">
        <v>90</v>
      </c>
      <c r="C4813">
        <v>13</v>
      </c>
    </row>
    <row r="4814" spans="1:3" x14ac:dyDescent="0.25">
      <c r="A4814" s="2" t="s">
        <v>29</v>
      </c>
      <c r="B4814" s="2" t="s">
        <v>8</v>
      </c>
      <c r="C4814">
        <v>896</v>
      </c>
    </row>
    <row r="4815" spans="1:3" x14ac:dyDescent="0.25">
      <c r="A4815" s="2" t="s">
        <v>29</v>
      </c>
      <c r="B4815" s="2" t="s">
        <v>9</v>
      </c>
      <c r="C4815">
        <v>10</v>
      </c>
    </row>
    <row r="4816" spans="1:3" x14ac:dyDescent="0.25">
      <c r="A4816" s="2" t="s">
        <v>29</v>
      </c>
      <c r="B4816" s="2" t="s">
        <v>10</v>
      </c>
      <c r="C4816">
        <v>101</v>
      </c>
    </row>
    <row r="4817" spans="1:3" x14ac:dyDescent="0.25">
      <c r="A4817" s="2" t="s">
        <v>29</v>
      </c>
      <c r="B4817" s="2" t="s">
        <v>11</v>
      </c>
      <c r="C4817">
        <v>13</v>
      </c>
    </row>
    <row r="4818" spans="1:3" x14ac:dyDescent="0.25">
      <c r="A4818" s="2" t="s">
        <v>29</v>
      </c>
      <c r="B4818" s="2" t="s">
        <v>12</v>
      </c>
      <c r="C4818">
        <v>10</v>
      </c>
    </row>
    <row r="4819" spans="1:3" x14ac:dyDescent="0.25">
      <c r="A4819" s="2" t="s">
        <v>29</v>
      </c>
      <c r="B4819" s="2" t="s">
        <v>90</v>
      </c>
      <c r="C4819">
        <v>34</v>
      </c>
    </row>
    <row r="4820" spans="1:3" x14ac:dyDescent="0.25">
      <c r="A4820" s="2" t="s">
        <v>29</v>
      </c>
      <c r="B4820" s="2" t="s">
        <v>8</v>
      </c>
      <c r="C4820">
        <v>217</v>
      </c>
    </row>
    <row r="4821" spans="1:3" x14ac:dyDescent="0.25">
      <c r="A4821" s="2" t="s">
        <v>29</v>
      </c>
      <c r="B4821" s="2" t="s">
        <v>9</v>
      </c>
      <c r="C4821">
        <v>76</v>
      </c>
    </row>
    <row r="4822" spans="1:3" x14ac:dyDescent="0.25">
      <c r="A4822" s="2" t="s">
        <v>29</v>
      </c>
      <c r="B4822" s="2" t="s">
        <v>10</v>
      </c>
      <c r="C4822">
        <v>690</v>
      </c>
    </row>
    <row r="4823" spans="1:3" x14ac:dyDescent="0.25">
      <c r="A4823" s="2" t="s">
        <v>29</v>
      </c>
      <c r="B4823" s="2" t="s">
        <v>11</v>
      </c>
      <c r="C4823">
        <v>50</v>
      </c>
    </row>
    <row r="4824" spans="1:3" x14ac:dyDescent="0.25">
      <c r="A4824" s="2" t="s">
        <v>29</v>
      </c>
      <c r="B4824" s="2" t="s">
        <v>12</v>
      </c>
      <c r="C4824">
        <v>26</v>
      </c>
    </row>
    <row r="4825" spans="1:3" x14ac:dyDescent="0.25">
      <c r="A4825" s="2" t="s">
        <v>29</v>
      </c>
      <c r="B4825" s="2" t="s">
        <v>90</v>
      </c>
      <c r="C4825">
        <v>38</v>
      </c>
    </row>
    <row r="4826" spans="1:3" x14ac:dyDescent="0.25">
      <c r="A4826" s="2" t="s">
        <v>37</v>
      </c>
      <c r="B4826" s="2" t="s">
        <v>8</v>
      </c>
      <c r="C4826">
        <v>48</v>
      </c>
    </row>
    <row r="4827" spans="1:3" x14ac:dyDescent="0.25">
      <c r="A4827" s="2" t="s">
        <v>37</v>
      </c>
      <c r="B4827" s="2" t="s">
        <v>9</v>
      </c>
      <c r="C4827">
        <v>13</v>
      </c>
    </row>
    <row r="4828" spans="1:3" x14ac:dyDescent="0.25">
      <c r="A4828" s="2" t="s">
        <v>37</v>
      </c>
      <c r="B4828" s="2" t="s">
        <v>10</v>
      </c>
      <c r="C4828">
        <v>57</v>
      </c>
    </row>
    <row r="4829" spans="1:3" x14ac:dyDescent="0.25">
      <c r="A4829" s="2" t="s">
        <v>37</v>
      </c>
      <c r="B4829" s="2" t="s">
        <v>11</v>
      </c>
      <c r="C4829">
        <v>24</v>
      </c>
    </row>
    <row r="4830" spans="1:3" x14ac:dyDescent="0.25">
      <c r="A4830" s="2" t="s">
        <v>37</v>
      </c>
      <c r="B4830" s="2" t="s">
        <v>12</v>
      </c>
      <c r="C4830">
        <v>15</v>
      </c>
    </row>
    <row r="4831" spans="1:3" x14ac:dyDescent="0.25">
      <c r="A4831" s="2" t="s">
        <v>37</v>
      </c>
      <c r="B4831" s="2" t="s">
        <v>90</v>
      </c>
      <c r="C4831">
        <v>25</v>
      </c>
    </row>
    <row r="4832" spans="1:3" x14ac:dyDescent="0.25">
      <c r="A4832" s="2" t="s">
        <v>27</v>
      </c>
      <c r="B4832" s="2" t="s">
        <v>8</v>
      </c>
      <c r="C4832">
        <v>482</v>
      </c>
    </row>
    <row r="4833" spans="1:3" x14ac:dyDescent="0.25">
      <c r="A4833" s="2" t="s">
        <v>27</v>
      </c>
      <c r="B4833" s="2" t="s">
        <v>9</v>
      </c>
      <c r="C4833">
        <v>147</v>
      </c>
    </row>
    <row r="4834" spans="1:3" x14ac:dyDescent="0.25">
      <c r="A4834" s="2" t="s">
        <v>27</v>
      </c>
      <c r="B4834" s="2" t="s">
        <v>10</v>
      </c>
      <c r="C4834">
        <v>509</v>
      </c>
    </row>
    <row r="4835" spans="1:3" x14ac:dyDescent="0.25">
      <c r="A4835" s="2" t="s">
        <v>27</v>
      </c>
      <c r="B4835" s="2" t="s">
        <v>11</v>
      </c>
      <c r="C4835">
        <v>104</v>
      </c>
    </row>
    <row r="4836" spans="1:3" x14ac:dyDescent="0.25">
      <c r="A4836" s="2" t="s">
        <v>27</v>
      </c>
      <c r="B4836" s="2" t="s">
        <v>12</v>
      </c>
      <c r="C4836">
        <v>107</v>
      </c>
    </row>
    <row r="4837" spans="1:3" x14ac:dyDescent="0.25">
      <c r="A4837" s="2" t="s">
        <v>27</v>
      </c>
      <c r="B4837" s="2" t="s">
        <v>90</v>
      </c>
      <c r="C4837">
        <v>107</v>
      </c>
    </row>
    <row r="4838" spans="1:3" x14ac:dyDescent="0.25">
      <c r="A4838" s="2" t="s">
        <v>37</v>
      </c>
      <c r="B4838" s="2" t="s">
        <v>8</v>
      </c>
      <c r="C4838">
        <v>167</v>
      </c>
    </row>
    <row r="4839" spans="1:3" x14ac:dyDescent="0.25">
      <c r="A4839" s="2" t="s">
        <v>37</v>
      </c>
      <c r="B4839" s="2" t="s">
        <v>9</v>
      </c>
      <c r="C4839">
        <v>2</v>
      </c>
    </row>
    <row r="4840" spans="1:3" x14ac:dyDescent="0.25">
      <c r="A4840" s="2" t="s">
        <v>37</v>
      </c>
      <c r="B4840" s="2" t="s">
        <v>10</v>
      </c>
      <c r="C4840">
        <v>89</v>
      </c>
    </row>
    <row r="4841" spans="1:3" x14ac:dyDescent="0.25">
      <c r="A4841" s="2" t="s">
        <v>37</v>
      </c>
      <c r="B4841" s="2" t="s">
        <v>11</v>
      </c>
      <c r="C4841">
        <v>0</v>
      </c>
    </row>
    <row r="4842" spans="1:3" x14ac:dyDescent="0.25">
      <c r="A4842" s="2" t="s">
        <v>37</v>
      </c>
      <c r="B4842" s="2" t="s">
        <v>12</v>
      </c>
      <c r="C4842">
        <v>0</v>
      </c>
    </row>
    <row r="4843" spans="1:3" x14ac:dyDescent="0.25">
      <c r="A4843" s="2" t="s">
        <v>37</v>
      </c>
      <c r="B4843" s="2" t="s">
        <v>90</v>
      </c>
      <c r="C4843">
        <v>34</v>
      </c>
    </row>
    <row r="4844" spans="1:3" x14ac:dyDescent="0.25">
      <c r="A4844" s="2" t="s">
        <v>27</v>
      </c>
      <c r="B4844" s="2" t="s">
        <v>8</v>
      </c>
      <c r="C4844">
        <v>879</v>
      </c>
    </row>
    <row r="4845" spans="1:3" x14ac:dyDescent="0.25">
      <c r="A4845" s="2" t="s">
        <v>27</v>
      </c>
      <c r="B4845" s="2" t="s">
        <v>9</v>
      </c>
      <c r="C4845">
        <v>143</v>
      </c>
    </row>
    <row r="4846" spans="1:3" x14ac:dyDescent="0.25">
      <c r="A4846" s="2" t="s">
        <v>27</v>
      </c>
      <c r="B4846" s="2" t="s">
        <v>10</v>
      </c>
      <c r="C4846">
        <v>797</v>
      </c>
    </row>
    <row r="4847" spans="1:3" x14ac:dyDescent="0.25">
      <c r="A4847" s="2" t="s">
        <v>27</v>
      </c>
      <c r="B4847" s="2" t="s">
        <v>11</v>
      </c>
      <c r="C4847">
        <v>106</v>
      </c>
    </row>
    <row r="4848" spans="1:3" x14ac:dyDescent="0.25">
      <c r="A4848" s="2" t="s">
        <v>27</v>
      </c>
      <c r="B4848" s="2" t="s">
        <v>12</v>
      </c>
      <c r="C4848">
        <v>143</v>
      </c>
    </row>
    <row r="4849" spans="1:3" x14ac:dyDescent="0.25">
      <c r="A4849" s="2" t="s">
        <v>27</v>
      </c>
      <c r="B4849" s="2" t="s">
        <v>90</v>
      </c>
      <c r="C4849">
        <v>143</v>
      </c>
    </row>
    <row r="4850" spans="1:3" x14ac:dyDescent="0.25">
      <c r="A4850" s="2" t="s">
        <v>40</v>
      </c>
      <c r="B4850" s="2" t="s">
        <v>8</v>
      </c>
      <c r="C4850">
        <v>6</v>
      </c>
    </row>
    <row r="4851" spans="1:3" x14ac:dyDescent="0.25">
      <c r="A4851" s="2" t="s">
        <v>40</v>
      </c>
      <c r="B4851" s="2" t="s">
        <v>9</v>
      </c>
      <c r="C4851">
        <v>0</v>
      </c>
    </row>
    <row r="4852" spans="1:3" x14ac:dyDescent="0.25">
      <c r="A4852" s="2" t="s">
        <v>40</v>
      </c>
      <c r="B4852" s="2" t="s">
        <v>10</v>
      </c>
      <c r="C4852">
        <v>5</v>
      </c>
    </row>
    <row r="4853" spans="1:3" x14ac:dyDescent="0.25">
      <c r="A4853" s="2" t="s">
        <v>40</v>
      </c>
      <c r="B4853" s="2" t="s">
        <v>11</v>
      </c>
      <c r="C4853">
        <v>2</v>
      </c>
    </row>
    <row r="4854" spans="1:3" x14ac:dyDescent="0.25">
      <c r="A4854" s="2" t="s">
        <v>40</v>
      </c>
      <c r="B4854" s="2" t="s">
        <v>12</v>
      </c>
      <c r="C4854">
        <v>1</v>
      </c>
    </row>
    <row r="4855" spans="1:3" x14ac:dyDescent="0.25">
      <c r="A4855" s="2" t="s">
        <v>40</v>
      </c>
      <c r="B4855" s="2" t="s">
        <v>90</v>
      </c>
      <c r="C4855">
        <v>2</v>
      </c>
    </row>
    <row r="4856" spans="1:3" x14ac:dyDescent="0.25">
      <c r="A4856" s="2" t="s">
        <v>31</v>
      </c>
      <c r="B4856" s="2" t="s">
        <v>8</v>
      </c>
      <c r="C4856">
        <v>367</v>
      </c>
    </row>
    <row r="4857" spans="1:3" x14ac:dyDescent="0.25">
      <c r="A4857" s="2" t="s">
        <v>31</v>
      </c>
      <c r="B4857" s="2" t="s">
        <v>9</v>
      </c>
      <c r="C4857">
        <v>4</v>
      </c>
    </row>
    <row r="4858" spans="1:3" x14ac:dyDescent="0.25">
      <c r="A4858" s="2" t="s">
        <v>31</v>
      </c>
      <c r="B4858" s="2" t="s">
        <v>10</v>
      </c>
      <c r="C4858">
        <v>51</v>
      </c>
    </row>
    <row r="4859" spans="1:3" x14ac:dyDescent="0.25">
      <c r="A4859" s="2" t="s">
        <v>31</v>
      </c>
      <c r="B4859" s="2" t="s">
        <v>11</v>
      </c>
      <c r="C4859">
        <v>6</v>
      </c>
    </row>
    <row r="4860" spans="1:3" x14ac:dyDescent="0.25">
      <c r="A4860" s="2" t="s">
        <v>31</v>
      </c>
      <c r="B4860" s="2" t="s">
        <v>12</v>
      </c>
      <c r="C4860">
        <v>4</v>
      </c>
    </row>
    <row r="4861" spans="1:3" x14ac:dyDescent="0.25">
      <c r="A4861" s="2" t="s">
        <v>31</v>
      </c>
      <c r="B4861" s="2" t="s">
        <v>90</v>
      </c>
      <c r="C4861">
        <v>95</v>
      </c>
    </row>
    <row r="4862" spans="1:3" x14ac:dyDescent="0.25">
      <c r="A4862" s="2" t="s">
        <v>40</v>
      </c>
      <c r="B4862" s="2" t="s">
        <v>8</v>
      </c>
      <c r="C4862">
        <v>693</v>
      </c>
    </row>
    <row r="4863" spans="1:3" x14ac:dyDescent="0.25">
      <c r="A4863" s="2" t="s">
        <v>40</v>
      </c>
      <c r="B4863" s="2" t="s">
        <v>9</v>
      </c>
      <c r="C4863">
        <v>21</v>
      </c>
    </row>
    <row r="4864" spans="1:3" x14ac:dyDescent="0.25">
      <c r="A4864" s="2" t="s">
        <v>40</v>
      </c>
      <c r="B4864" s="2" t="s">
        <v>10</v>
      </c>
      <c r="C4864">
        <v>925</v>
      </c>
    </row>
    <row r="4865" spans="1:3" x14ac:dyDescent="0.25">
      <c r="A4865" s="2" t="s">
        <v>40</v>
      </c>
      <c r="B4865" s="2" t="s">
        <v>11</v>
      </c>
      <c r="C4865">
        <v>31</v>
      </c>
    </row>
    <row r="4866" spans="1:3" x14ac:dyDescent="0.25">
      <c r="A4866" s="2" t="s">
        <v>40</v>
      </c>
      <c r="B4866" s="2" t="s">
        <v>12</v>
      </c>
      <c r="C4866">
        <v>24</v>
      </c>
    </row>
    <row r="4867" spans="1:3" x14ac:dyDescent="0.25">
      <c r="A4867" s="2" t="s">
        <v>40</v>
      </c>
      <c r="B4867" s="2" t="s">
        <v>90</v>
      </c>
      <c r="C4867">
        <v>84</v>
      </c>
    </row>
    <row r="4868" spans="1:3" x14ac:dyDescent="0.25">
      <c r="A4868" s="2" t="s">
        <v>27</v>
      </c>
      <c r="B4868" s="2" t="s">
        <v>8</v>
      </c>
      <c r="C4868">
        <v>691</v>
      </c>
    </row>
    <row r="4869" spans="1:3" x14ac:dyDescent="0.25">
      <c r="A4869" s="2" t="s">
        <v>27</v>
      </c>
      <c r="B4869" s="2" t="s">
        <v>9</v>
      </c>
      <c r="C4869">
        <v>7</v>
      </c>
    </row>
    <row r="4870" spans="1:3" x14ac:dyDescent="0.25">
      <c r="A4870" s="2" t="s">
        <v>27</v>
      </c>
      <c r="B4870" s="2" t="s">
        <v>10</v>
      </c>
      <c r="C4870">
        <v>61</v>
      </c>
    </row>
    <row r="4871" spans="1:3" x14ac:dyDescent="0.25">
      <c r="A4871" s="2" t="s">
        <v>27</v>
      </c>
      <c r="B4871" s="2" t="s">
        <v>11</v>
      </c>
      <c r="C4871">
        <v>10</v>
      </c>
    </row>
    <row r="4872" spans="1:3" x14ac:dyDescent="0.25">
      <c r="A4872" s="2" t="s">
        <v>27</v>
      </c>
      <c r="B4872" s="2" t="s">
        <v>12</v>
      </c>
      <c r="C4872">
        <v>0</v>
      </c>
    </row>
    <row r="4873" spans="1:3" x14ac:dyDescent="0.25">
      <c r="A4873" s="2" t="s">
        <v>27</v>
      </c>
      <c r="B4873" s="2" t="s">
        <v>90</v>
      </c>
      <c r="C4873">
        <v>46</v>
      </c>
    </row>
    <row r="4874" spans="1:3" x14ac:dyDescent="0.25">
      <c r="A4874" s="2" t="s">
        <v>31</v>
      </c>
      <c r="B4874" s="2" t="s">
        <v>8</v>
      </c>
      <c r="C4874">
        <v>231</v>
      </c>
    </row>
    <row r="4875" spans="1:3" x14ac:dyDescent="0.25">
      <c r="A4875" s="2" t="s">
        <v>31</v>
      </c>
      <c r="B4875" s="2" t="s">
        <v>9</v>
      </c>
      <c r="C4875">
        <v>161</v>
      </c>
    </row>
    <row r="4876" spans="1:3" x14ac:dyDescent="0.25">
      <c r="A4876" s="2" t="s">
        <v>31</v>
      </c>
      <c r="B4876" s="2" t="s">
        <v>10</v>
      </c>
      <c r="C4876">
        <v>215</v>
      </c>
    </row>
    <row r="4877" spans="1:3" x14ac:dyDescent="0.25">
      <c r="A4877" s="2" t="s">
        <v>31</v>
      </c>
      <c r="B4877" s="2" t="s">
        <v>11</v>
      </c>
      <c r="C4877">
        <v>171</v>
      </c>
    </row>
    <row r="4878" spans="1:3" x14ac:dyDescent="0.25">
      <c r="A4878" s="2" t="s">
        <v>31</v>
      </c>
      <c r="B4878" s="2" t="s">
        <v>12</v>
      </c>
      <c r="C4878">
        <v>30</v>
      </c>
    </row>
    <row r="4879" spans="1:3" x14ac:dyDescent="0.25">
      <c r="A4879" s="2" t="s">
        <v>31</v>
      </c>
      <c r="B4879" s="2" t="s">
        <v>90</v>
      </c>
      <c r="C4879">
        <v>53</v>
      </c>
    </row>
    <row r="4880" spans="1:3" x14ac:dyDescent="0.25">
      <c r="A4880" s="2" t="s">
        <v>27</v>
      </c>
      <c r="B4880" s="2" t="s">
        <v>8</v>
      </c>
      <c r="C4880">
        <v>816</v>
      </c>
    </row>
    <row r="4881" spans="1:3" x14ac:dyDescent="0.25">
      <c r="A4881" s="2" t="s">
        <v>27</v>
      </c>
      <c r="B4881" s="2" t="s">
        <v>9</v>
      </c>
      <c r="C4881">
        <v>66</v>
      </c>
    </row>
    <row r="4882" spans="1:3" x14ac:dyDescent="0.25">
      <c r="A4882" s="2" t="s">
        <v>27</v>
      </c>
      <c r="B4882" s="2" t="s">
        <v>10</v>
      </c>
      <c r="C4882">
        <v>549</v>
      </c>
    </row>
    <row r="4883" spans="1:3" x14ac:dyDescent="0.25">
      <c r="A4883" s="2" t="s">
        <v>27</v>
      </c>
      <c r="B4883" s="2" t="s">
        <v>11</v>
      </c>
      <c r="C4883">
        <v>216</v>
      </c>
    </row>
    <row r="4884" spans="1:3" x14ac:dyDescent="0.25">
      <c r="A4884" s="2" t="s">
        <v>27</v>
      </c>
      <c r="B4884" s="2" t="s">
        <v>12</v>
      </c>
      <c r="C4884">
        <v>66</v>
      </c>
    </row>
    <row r="4885" spans="1:3" x14ac:dyDescent="0.25">
      <c r="A4885" s="2" t="s">
        <v>27</v>
      </c>
      <c r="B4885" s="2" t="s">
        <v>90</v>
      </c>
      <c r="C4885">
        <v>99</v>
      </c>
    </row>
    <row r="4886" spans="1:3" x14ac:dyDescent="0.25">
      <c r="A4886" s="2" t="s">
        <v>33</v>
      </c>
      <c r="B4886" s="2" t="s">
        <v>8</v>
      </c>
      <c r="C4886">
        <v>19</v>
      </c>
    </row>
    <row r="4887" spans="1:3" x14ac:dyDescent="0.25">
      <c r="A4887" s="2" t="s">
        <v>33</v>
      </c>
      <c r="B4887" s="2" t="s">
        <v>9</v>
      </c>
      <c r="C4887">
        <v>1</v>
      </c>
    </row>
    <row r="4888" spans="1:3" x14ac:dyDescent="0.25">
      <c r="A4888" s="2" t="s">
        <v>33</v>
      </c>
      <c r="B4888" s="2" t="s">
        <v>10</v>
      </c>
      <c r="C4888">
        <v>17</v>
      </c>
    </row>
    <row r="4889" spans="1:3" x14ac:dyDescent="0.25">
      <c r="A4889" s="2" t="s">
        <v>33</v>
      </c>
      <c r="B4889" s="2" t="s">
        <v>11</v>
      </c>
      <c r="C4889">
        <v>2</v>
      </c>
    </row>
    <row r="4890" spans="1:3" x14ac:dyDescent="0.25">
      <c r="A4890" s="2" t="s">
        <v>33</v>
      </c>
      <c r="B4890" s="2" t="s">
        <v>12</v>
      </c>
      <c r="C4890">
        <v>0</v>
      </c>
    </row>
    <row r="4891" spans="1:3" x14ac:dyDescent="0.25">
      <c r="A4891" s="2" t="s">
        <v>33</v>
      </c>
      <c r="B4891" s="2" t="s">
        <v>90</v>
      </c>
      <c r="C4891">
        <v>2</v>
      </c>
    </row>
    <row r="4892" spans="1:3" x14ac:dyDescent="0.25">
      <c r="A4892" s="2" t="s">
        <v>40</v>
      </c>
      <c r="B4892" s="2" t="s">
        <v>8</v>
      </c>
      <c r="C4892">
        <v>24</v>
      </c>
    </row>
    <row r="4893" spans="1:3" x14ac:dyDescent="0.25">
      <c r="A4893" s="2" t="s">
        <v>40</v>
      </c>
      <c r="B4893" s="2" t="s">
        <v>9</v>
      </c>
      <c r="C4893">
        <v>0</v>
      </c>
    </row>
    <row r="4894" spans="1:3" x14ac:dyDescent="0.25">
      <c r="A4894" s="2" t="s">
        <v>40</v>
      </c>
      <c r="B4894" s="2" t="s">
        <v>10</v>
      </c>
      <c r="C4894">
        <v>8</v>
      </c>
    </row>
    <row r="4895" spans="1:3" x14ac:dyDescent="0.25">
      <c r="A4895" s="2" t="s">
        <v>40</v>
      </c>
      <c r="B4895" s="2" t="s">
        <v>11</v>
      </c>
      <c r="C4895">
        <v>0</v>
      </c>
    </row>
    <row r="4896" spans="1:3" x14ac:dyDescent="0.25">
      <c r="A4896" s="2" t="s">
        <v>40</v>
      </c>
      <c r="B4896" s="2" t="s">
        <v>12</v>
      </c>
      <c r="C4896">
        <v>0</v>
      </c>
    </row>
    <row r="4897" spans="1:3" x14ac:dyDescent="0.25">
      <c r="A4897" s="2" t="s">
        <v>40</v>
      </c>
      <c r="B4897" s="2" t="s">
        <v>90</v>
      </c>
      <c r="C4897">
        <v>1</v>
      </c>
    </row>
    <row r="4898" spans="1:3" x14ac:dyDescent="0.25">
      <c r="A4898" s="2" t="s">
        <v>27</v>
      </c>
      <c r="B4898" s="2" t="s">
        <v>8</v>
      </c>
      <c r="C4898">
        <v>483</v>
      </c>
    </row>
    <row r="4899" spans="1:3" x14ac:dyDescent="0.25">
      <c r="A4899" s="2" t="s">
        <v>27</v>
      </c>
      <c r="B4899" s="2" t="s">
        <v>9</v>
      </c>
      <c r="C4899">
        <v>74</v>
      </c>
    </row>
    <row r="4900" spans="1:3" x14ac:dyDescent="0.25">
      <c r="A4900" s="2" t="s">
        <v>27</v>
      </c>
      <c r="B4900" s="2" t="s">
        <v>10</v>
      </c>
      <c r="C4900">
        <v>114</v>
      </c>
    </row>
    <row r="4901" spans="1:3" x14ac:dyDescent="0.25">
      <c r="A4901" s="2" t="s">
        <v>27</v>
      </c>
      <c r="B4901" s="2" t="s">
        <v>11</v>
      </c>
      <c r="C4901">
        <v>169</v>
      </c>
    </row>
    <row r="4902" spans="1:3" x14ac:dyDescent="0.25">
      <c r="A4902" s="2" t="s">
        <v>27</v>
      </c>
      <c r="B4902" s="2" t="s">
        <v>12</v>
      </c>
      <c r="C4902">
        <v>37</v>
      </c>
    </row>
    <row r="4903" spans="1:3" x14ac:dyDescent="0.25">
      <c r="A4903" s="2" t="s">
        <v>27</v>
      </c>
      <c r="B4903" s="2" t="s">
        <v>90</v>
      </c>
      <c r="C4903">
        <v>18</v>
      </c>
    </row>
    <row r="4904" spans="1:3" x14ac:dyDescent="0.25">
      <c r="A4904" s="2" t="s">
        <v>27</v>
      </c>
      <c r="B4904" s="2" t="s">
        <v>8</v>
      </c>
      <c r="C4904">
        <v>32</v>
      </c>
    </row>
    <row r="4905" spans="1:3" x14ac:dyDescent="0.25">
      <c r="A4905" s="2" t="s">
        <v>27</v>
      </c>
      <c r="B4905" s="2" t="s">
        <v>9</v>
      </c>
      <c r="C4905">
        <v>1</v>
      </c>
    </row>
    <row r="4906" spans="1:3" x14ac:dyDescent="0.25">
      <c r="A4906" s="2" t="s">
        <v>27</v>
      </c>
      <c r="B4906" s="2" t="s">
        <v>10</v>
      </c>
      <c r="C4906">
        <v>64</v>
      </c>
    </row>
    <row r="4907" spans="1:3" x14ac:dyDescent="0.25">
      <c r="A4907" s="2" t="s">
        <v>27</v>
      </c>
      <c r="B4907" s="2" t="s">
        <v>11</v>
      </c>
      <c r="C4907">
        <v>16</v>
      </c>
    </row>
    <row r="4908" spans="1:3" x14ac:dyDescent="0.25">
      <c r="A4908" s="2" t="s">
        <v>27</v>
      </c>
      <c r="B4908" s="2" t="s">
        <v>12</v>
      </c>
      <c r="C4908">
        <v>12</v>
      </c>
    </row>
    <row r="4909" spans="1:3" x14ac:dyDescent="0.25">
      <c r="A4909" s="2" t="s">
        <v>27</v>
      </c>
      <c r="B4909" s="2" t="s">
        <v>90</v>
      </c>
      <c r="C4909">
        <v>85</v>
      </c>
    </row>
    <row r="4910" spans="1:3" x14ac:dyDescent="0.25">
      <c r="A4910" s="2" t="s">
        <v>40</v>
      </c>
      <c r="B4910" s="2" t="s">
        <v>8</v>
      </c>
      <c r="C4910">
        <v>595</v>
      </c>
    </row>
    <row r="4911" spans="1:3" x14ac:dyDescent="0.25">
      <c r="A4911" s="2" t="s">
        <v>40</v>
      </c>
      <c r="B4911" s="2" t="s">
        <v>9</v>
      </c>
      <c r="C4911">
        <v>71</v>
      </c>
    </row>
    <row r="4912" spans="1:3" x14ac:dyDescent="0.25">
      <c r="A4912" s="2" t="s">
        <v>40</v>
      </c>
      <c r="B4912" s="2" t="s">
        <v>10</v>
      </c>
      <c r="C4912">
        <v>153</v>
      </c>
    </row>
    <row r="4913" spans="1:3" x14ac:dyDescent="0.25">
      <c r="A4913" s="2" t="s">
        <v>40</v>
      </c>
      <c r="B4913" s="2" t="s">
        <v>11</v>
      </c>
      <c r="C4913">
        <v>120</v>
      </c>
    </row>
    <row r="4914" spans="1:3" x14ac:dyDescent="0.25">
      <c r="A4914" s="2" t="s">
        <v>40</v>
      </c>
      <c r="B4914" s="2" t="s">
        <v>12</v>
      </c>
      <c r="C4914">
        <v>112</v>
      </c>
    </row>
    <row r="4915" spans="1:3" x14ac:dyDescent="0.25">
      <c r="A4915" s="2" t="s">
        <v>40</v>
      </c>
      <c r="B4915" s="2" t="s">
        <v>90</v>
      </c>
      <c r="C4915">
        <v>41</v>
      </c>
    </row>
    <row r="4916" spans="1:3" x14ac:dyDescent="0.25">
      <c r="A4916" s="2" t="s">
        <v>29</v>
      </c>
      <c r="B4916" s="2" t="s">
        <v>8</v>
      </c>
      <c r="C4916">
        <v>1181</v>
      </c>
    </row>
    <row r="4917" spans="1:3" x14ac:dyDescent="0.25">
      <c r="A4917" s="2" t="s">
        <v>29</v>
      </c>
      <c r="B4917" s="2" t="s">
        <v>9</v>
      </c>
      <c r="C4917">
        <v>26</v>
      </c>
    </row>
    <row r="4918" spans="1:3" x14ac:dyDescent="0.25">
      <c r="A4918" s="2" t="s">
        <v>29</v>
      </c>
      <c r="B4918" s="2" t="s">
        <v>10</v>
      </c>
      <c r="C4918">
        <v>120</v>
      </c>
    </row>
    <row r="4919" spans="1:3" x14ac:dyDescent="0.25">
      <c r="A4919" s="2" t="s">
        <v>29</v>
      </c>
      <c r="B4919" s="2" t="s">
        <v>11</v>
      </c>
      <c r="C4919">
        <v>17</v>
      </c>
    </row>
    <row r="4920" spans="1:3" x14ac:dyDescent="0.25">
      <c r="A4920" s="2" t="s">
        <v>29</v>
      </c>
      <c r="B4920" s="2" t="s">
        <v>12</v>
      </c>
      <c r="C4920">
        <v>13</v>
      </c>
    </row>
    <row r="4921" spans="1:3" x14ac:dyDescent="0.25">
      <c r="A4921" s="2" t="s">
        <v>29</v>
      </c>
      <c r="B4921" s="2" t="s">
        <v>90</v>
      </c>
      <c r="C4921">
        <v>39</v>
      </c>
    </row>
    <row r="4922" spans="1:3" x14ac:dyDescent="0.25">
      <c r="A4922" s="2" t="s">
        <v>27</v>
      </c>
      <c r="B4922" s="2" t="s">
        <v>8</v>
      </c>
      <c r="C4922">
        <v>244</v>
      </c>
    </row>
    <row r="4923" spans="1:3" x14ac:dyDescent="0.25">
      <c r="A4923" s="2" t="s">
        <v>27</v>
      </c>
      <c r="B4923" s="2" t="s">
        <v>9</v>
      </c>
      <c r="C4923">
        <v>51</v>
      </c>
    </row>
    <row r="4924" spans="1:3" x14ac:dyDescent="0.25">
      <c r="A4924" s="2" t="s">
        <v>27</v>
      </c>
      <c r="B4924" s="2" t="s">
        <v>10</v>
      </c>
      <c r="C4924">
        <v>270</v>
      </c>
    </row>
    <row r="4925" spans="1:3" x14ac:dyDescent="0.25">
      <c r="A4925" s="2" t="s">
        <v>27</v>
      </c>
      <c r="B4925" s="2" t="s">
        <v>11</v>
      </c>
      <c r="C4925">
        <v>101</v>
      </c>
    </row>
    <row r="4926" spans="1:3" x14ac:dyDescent="0.25">
      <c r="A4926" s="2" t="s">
        <v>27</v>
      </c>
      <c r="B4926" s="2" t="s">
        <v>12</v>
      </c>
      <c r="C4926">
        <v>0</v>
      </c>
    </row>
    <row r="4927" spans="1:3" x14ac:dyDescent="0.25">
      <c r="A4927" s="2" t="s">
        <v>27</v>
      </c>
      <c r="B4927" s="2" t="s">
        <v>90</v>
      </c>
      <c r="C4927">
        <v>45</v>
      </c>
    </row>
    <row r="4928" spans="1:3" x14ac:dyDescent="0.25">
      <c r="A4928" s="2" t="s">
        <v>27</v>
      </c>
      <c r="B4928" s="2" t="s">
        <v>8</v>
      </c>
      <c r="C4928">
        <v>48</v>
      </c>
    </row>
    <row r="4929" spans="1:3" x14ac:dyDescent="0.25">
      <c r="A4929" s="2" t="s">
        <v>27</v>
      </c>
      <c r="B4929" s="2" t="s">
        <v>9</v>
      </c>
      <c r="C4929">
        <v>0</v>
      </c>
    </row>
    <row r="4930" spans="1:3" x14ac:dyDescent="0.25">
      <c r="A4930" s="2" t="s">
        <v>27</v>
      </c>
      <c r="B4930" s="2" t="s">
        <v>10</v>
      </c>
      <c r="C4930">
        <v>14</v>
      </c>
    </row>
    <row r="4931" spans="1:3" x14ac:dyDescent="0.25">
      <c r="A4931" s="2" t="s">
        <v>27</v>
      </c>
      <c r="B4931" s="2" t="s">
        <v>11</v>
      </c>
      <c r="C4931">
        <v>0</v>
      </c>
    </row>
    <row r="4932" spans="1:3" x14ac:dyDescent="0.25">
      <c r="A4932" s="2" t="s">
        <v>27</v>
      </c>
      <c r="B4932" s="2" t="s">
        <v>12</v>
      </c>
      <c r="C4932">
        <v>0</v>
      </c>
    </row>
    <row r="4933" spans="1:3" x14ac:dyDescent="0.25">
      <c r="A4933" s="2" t="s">
        <v>27</v>
      </c>
      <c r="B4933" s="2" t="s">
        <v>90</v>
      </c>
      <c r="C4933">
        <v>6</v>
      </c>
    </row>
    <row r="4934" spans="1:3" x14ac:dyDescent="0.25">
      <c r="A4934" s="2" t="s">
        <v>29</v>
      </c>
      <c r="B4934" s="2" t="s">
        <v>8</v>
      </c>
      <c r="C4934">
        <v>4</v>
      </c>
    </row>
    <row r="4935" spans="1:3" x14ac:dyDescent="0.25">
      <c r="A4935" s="2" t="s">
        <v>29</v>
      </c>
      <c r="B4935" s="2" t="s">
        <v>9</v>
      </c>
      <c r="C4935">
        <v>9</v>
      </c>
    </row>
    <row r="4936" spans="1:3" x14ac:dyDescent="0.25">
      <c r="A4936" s="2" t="s">
        <v>29</v>
      </c>
      <c r="B4936" s="2" t="s">
        <v>10</v>
      </c>
      <c r="C4936">
        <v>12</v>
      </c>
    </row>
    <row r="4937" spans="1:3" x14ac:dyDescent="0.25">
      <c r="A4937" s="2" t="s">
        <v>29</v>
      </c>
      <c r="B4937" s="2" t="s">
        <v>11</v>
      </c>
      <c r="C4937">
        <v>11</v>
      </c>
    </row>
    <row r="4938" spans="1:3" x14ac:dyDescent="0.25">
      <c r="A4938" s="2" t="s">
        <v>29</v>
      </c>
      <c r="B4938" s="2" t="s">
        <v>12</v>
      </c>
      <c r="C4938">
        <v>2</v>
      </c>
    </row>
    <row r="4939" spans="1:3" x14ac:dyDescent="0.25">
      <c r="A4939" s="2" t="s">
        <v>29</v>
      </c>
      <c r="B4939" s="2" t="s">
        <v>90</v>
      </c>
      <c r="C4939">
        <v>8</v>
      </c>
    </row>
    <row r="4940" spans="1:3" x14ac:dyDescent="0.25">
      <c r="A4940" s="2" t="s">
        <v>27</v>
      </c>
      <c r="B4940" s="2" t="s">
        <v>8</v>
      </c>
      <c r="C4940">
        <v>491</v>
      </c>
    </row>
    <row r="4941" spans="1:3" x14ac:dyDescent="0.25">
      <c r="A4941" s="2" t="s">
        <v>27</v>
      </c>
      <c r="B4941" s="2" t="s">
        <v>9</v>
      </c>
      <c r="C4941">
        <v>48</v>
      </c>
    </row>
    <row r="4942" spans="1:3" x14ac:dyDescent="0.25">
      <c r="A4942" s="2" t="s">
        <v>27</v>
      </c>
      <c r="B4942" s="2" t="s">
        <v>10</v>
      </c>
      <c r="C4942">
        <v>231</v>
      </c>
    </row>
    <row r="4943" spans="1:3" x14ac:dyDescent="0.25">
      <c r="A4943" s="2" t="s">
        <v>27</v>
      </c>
      <c r="B4943" s="2" t="s">
        <v>11</v>
      </c>
      <c r="C4943">
        <v>112</v>
      </c>
    </row>
    <row r="4944" spans="1:3" x14ac:dyDescent="0.25">
      <c r="A4944" s="2" t="s">
        <v>27</v>
      </c>
      <c r="B4944" s="2" t="s">
        <v>12</v>
      </c>
      <c r="C4944">
        <v>105</v>
      </c>
    </row>
    <row r="4945" spans="1:3" x14ac:dyDescent="0.25">
      <c r="A4945" s="2" t="s">
        <v>27</v>
      </c>
      <c r="B4945" s="2" t="s">
        <v>90</v>
      </c>
      <c r="C4945">
        <v>134</v>
      </c>
    </row>
    <row r="4946" spans="1:3" x14ac:dyDescent="0.25">
      <c r="A4946" s="2" t="s">
        <v>27</v>
      </c>
      <c r="B4946" s="2" t="s">
        <v>8</v>
      </c>
      <c r="C4946">
        <v>4</v>
      </c>
    </row>
    <row r="4947" spans="1:3" x14ac:dyDescent="0.25">
      <c r="A4947" s="2" t="s">
        <v>27</v>
      </c>
      <c r="B4947" s="2" t="s">
        <v>9</v>
      </c>
      <c r="C4947">
        <v>2</v>
      </c>
    </row>
    <row r="4948" spans="1:3" x14ac:dyDescent="0.25">
      <c r="A4948" s="2" t="s">
        <v>27</v>
      </c>
      <c r="B4948" s="2" t="s">
        <v>10</v>
      </c>
      <c r="C4948">
        <v>5</v>
      </c>
    </row>
    <row r="4949" spans="1:3" x14ac:dyDescent="0.25">
      <c r="A4949" s="2" t="s">
        <v>27</v>
      </c>
      <c r="B4949" s="2" t="s">
        <v>11</v>
      </c>
      <c r="C4949">
        <v>2</v>
      </c>
    </row>
    <row r="4950" spans="1:3" x14ac:dyDescent="0.25">
      <c r="A4950" s="2" t="s">
        <v>27</v>
      </c>
      <c r="B4950" s="2" t="s">
        <v>12</v>
      </c>
      <c r="C4950">
        <v>0</v>
      </c>
    </row>
    <row r="4951" spans="1:3" x14ac:dyDescent="0.25">
      <c r="A4951" s="2" t="s">
        <v>27</v>
      </c>
      <c r="B4951" s="2" t="s">
        <v>90</v>
      </c>
      <c r="C4951">
        <v>0</v>
      </c>
    </row>
    <row r="4952" spans="1:3" x14ac:dyDescent="0.25">
      <c r="A4952" s="2" t="s">
        <v>29</v>
      </c>
      <c r="B4952" s="2" t="s">
        <v>8</v>
      </c>
      <c r="C4952">
        <v>38</v>
      </c>
    </row>
    <row r="4953" spans="1:3" x14ac:dyDescent="0.25">
      <c r="A4953" s="2" t="s">
        <v>29</v>
      </c>
      <c r="B4953" s="2" t="s">
        <v>9</v>
      </c>
      <c r="C4953">
        <v>0</v>
      </c>
    </row>
    <row r="4954" spans="1:3" x14ac:dyDescent="0.25">
      <c r="A4954" s="2" t="s">
        <v>29</v>
      </c>
      <c r="B4954" s="2" t="s">
        <v>10</v>
      </c>
      <c r="C4954">
        <v>12</v>
      </c>
    </row>
    <row r="4955" spans="1:3" x14ac:dyDescent="0.25">
      <c r="A4955" s="2" t="s">
        <v>29</v>
      </c>
      <c r="B4955" s="2" t="s">
        <v>11</v>
      </c>
      <c r="C4955">
        <v>3</v>
      </c>
    </row>
    <row r="4956" spans="1:3" x14ac:dyDescent="0.25">
      <c r="A4956" s="2" t="s">
        <v>29</v>
      </c>
      <c r="B4956" s="2" t="s">
        <v>12</v>
      </c>
      <c r="C4956">
        <v>1</v>
      </c>
    </row>
    <row r="4957" spans="1:3" x14ac:dyDescent="0.25">
      <c r="A4957" s="2" t="s">
        <v>29</v>
      </c>
      <c r="B4957" s="2" t="s">
        <v>90</v>
      </c>
      <c r="C4957">
        <v>1</v>
      </c>
    </row>
    <row r="4958" spans="1:3" x14ac:dyDescent="0.25">
      <c r="A4958" s="2" t="s">
        <v>27</v>
      </c>
      <c r="B4958" s="2" t="s">
        <v>8</v>
      </c>
      <c r="C4958">
        <v>254</v>
      </c>
    </row>
    <row r="4959" spans="1:3" x14ac:dyDescent="0.25">
      <c r="A4959" s="2" t="s">
        <v>27</v>
      </c>
      <c r="B4959" s="2" t="s">
        <v>9</v>
      </c>
      <c r="C4959">
        <v>6</v>
      </c>
    </row>
    <row r="4960" spans="1:3" x14ac:dyDescent="0.25">
      <c r="A4960" s="2" t="s">
        <v>27</v>
      </c>
      <c r="B4960" s="2" t="s">
        <v>10</v>
      </c>
      <c r="C4960">
        <v>71</v>
      </c>
    </row>
    <row r="4961" spans="1:3" x14ac:dyDescent="0.25">
      <c r="A4961" s="2" t="s">
        <v>27</v>
      </c>
      <c r="B4961" s="2" t="s">
        <v>11</v>
      </c>
      <c r="C4961">
        <v>4</v>
      </c>
    </row>
    <row r="4962" spans="1:3" x14ac:dyDescent="0.25">
      <c r="A4962" s="2" t="s">
        <v>27</v>
      </c>
      <c r="B4962" s="2" t="s">
        <v>12</v>
      </c>
      <c r="C4962">
        <v>0</v>
      </c>
    </row>
    <row r="4963" spans="1:3" x14ac:dyDescent="0.25">
      <c r="A4963" s="2" t="s">
        <v>27</v>
      </c>
      <c r="B4963" s="2" t="s">
        <v>90</v>
      </c>
      <c r="C4963">
        <v>27</v>
      </c>
    </row>
    <row r="4964" spans="1:3" x14ac:dyDescent="0.25">
      <c r="A4964" s="2" t="s">
        <v>27</v>
      </c>
      <c r="B4964" s="2" t="s">
        <v>8</v>
      </c>
      <c r="C4964">
        <v>755</v>
      </c>
    </row>
    <row r="4965" spans="1:3" x14ac:dyDescent="0.25">
      <c r="A4965" s="2" t="s">
        <v>27</v>
      </c>
      <c r="B4965" s="2" t="s">
        <v>9</v>
      </c>
      <c r="C4965">
        <v>144</v>
      </c>
    </row>
    <row r="4966" spans="1:3" x14ac:dyDescent="0.25">
      <c r="A4966" s="2" t="s">
        <v>27</v>
      </c>
      <c r="B4966" s="2" t="s">
        <v>10</v>
      </c>
      <c r="C4966">
        <v>562</v>
      </c>
    </row>
    <row r="4967" spans="1:3" x14ac:dyDescent="0.25">
      <c r="A4967" s="2" t="s">
        <v>27</v>
      </c>
      <c r="B4967" s="2" t="s">
        <v>11</v>
      </c>
      <c r="C4967">
        <v>104</v>
      </c>
    </row>
    <row r="4968" spans="1:3" x14ac:dyDescent="0.25">
      <c r="A4968" s="2" t="s">
        <v>27</v>
      </c>
      <c r="B4968" s="2" t="s">
        <v>12</v>
      </c>
      <c r="C4968">
        <v>64</v>
      </c>
    </row>
    <row r="4969" spans="1:3" x14ac:dyDescent="0.25">
      <c r="A4969" s="2" t="s">
        <v>27</v>
      </c>
      <c r="B4969" s="2" t="s">
        <v>90</v>
      </c>
      <c r="C4969">
        <v>224</v>
      </c>
    </row>
    <row r="4970" spans="1:3" x14ac:dyDescent="0.25">
      <c r="A4970" s="2" t="s">
        <v>27</v>
      </c>
      <c r="B4970" s="2" t="s">
        <v>8</v>
      </c>
      <c r="C4970">
        <v>410</v>
      </c>
    </row>
    <row r="4971" spans="1:3" x14ac:dyDescent="0.25">
      <c r="A4971" s="2" t="s">
        <v>27</v>
      </c>
      <c r="B4971" s="2" t="s">
        <v>9</v>
      </c>
      <c r="C4971">
        <v>112</v>
      </c>
    </row>
    <row r="4972" spans="1:3" x14ac:dyDescent="0.25">
      <c r="A4972" s="2" t="s">
        <v>27</v>
      </c>
      <c r="B4972" s="2" t="s">
        <v>10</v>
      </c>
      <c r="C4972">
        <v>420</v>
      </c>
    </row>
    <row r="4973" spans="1:3" x14ac:dyDescent="0.25">
      <c r="A4973" s="2" t="s">
        <v>27</v>
      </c>
      <c r="B4973" s="2" t="s">
        <v>11</v>
      </c>
      <c r="C4973">
        <v>0</v>
      </c>
    </row>
    <row r="4974" spans="1:3" x14ac:dyDescent="0.25">
      <c r="A4974" s="2" t="s">
        <v>27</v>
      </c>
      <c r="B4974" s="2" t="s">
        <v>12</v>
      </c>
      <c r="C4974">
        <v>82</v>
      </c>
    </row>
    <row r="4975" spans="1:3" x14ac:dyDescent="0.25">
      <c r="A4975" s="2" t="s">
        <v>27</v>
      </c>
      <c r="B4975" s="2" t="s">
        <v>90</v>
      </c>
      <c r="C4975">
        <v>71</v>
      </c>
    </row>
    <row r="4976" spans="1:3" x14ac:dyDescent="0.25">
      <c r="A4976" s="2" t="s">
        <v>40</v>
      </c>
      <c r="B4976" s="2" t="s">
        <v>8</v>
      </c>
      <c r="C4976">
        <v>410</v>
      </c>
    </row>
    <row r="4977" spans="1:3" x14ac:dyDescent="0.25">
      <c r="A4977" s="2" t="s">
        <v>40</v>
      </c>
      <c r="B4977" s="2" t="s">
        <v>9</v>
      </c>
      <c r="C4977">
        <v>112</v>
      </c>
    </row>
    <row r="4978" spans="1:3" x14ac:dyDescent="0.25">
      <c r="A4978" s="2" t="s">
        <v>40</v>
      </c>
      <c r="B4978" s="2" t="s">
        <v>10</v>
      </c>
      <c r="C4978">
        <v>420</v>
      </c>
    </row>
    <row r="4979" spans="1:3" x14ac:dyDescent="0.25">
      <c r="A4979" s="2" t="s">
        <v>40</v>
      </c>
      <c r="B4979" s="2" t="s">
        <v>11</v>
      </c>
      <c r="C4979">
        <v>0</v>
      </c>
    </row>
    <row r="4980" spans="1:3" x14ac:dyDescent="0.25">
      <c r="A4980" s="2" t="s">
        <v>40</v>
      </c>
      <c r="B4980" s="2" t="s">
        <v>12</v>
      </c>
      <c r="C4980">
        <v>82</v>
      </c>
    </row>
    <row r="4981" spans="1:3" x14ac:dyDescent="0.25">
      <c r="A4981" s="2" t="s">
        <v>40</v>
      </c>
      <c r="B4981" s="2" t="s">
        <v>90</v>
      </c>
      <c r="C4981">
        <v>71</v>
      </c>
    </row>
    <row r="4982" spans="1:3" x14ac:dyDescent="0.25">
      <c r="A4982" s="2" t="s">
        <v>27</v>
      </c>
      <c r="B4982" s="2" t="s">
        <v>8</v>
      </c>
      <c r="C4982">
        <v>21</v>
      </c>
    </row>
    <row r="4983" spans="1:3" x14ac:dyDescent="0.25">
      <c r="A4983" s="2" t="s">
        <v>27</v>
      </c>
      <c r="B4983" s="2" t="s">
        <v>9</v>
      </c>
      <c r="C4983">
        <v>1</v>
      </c>
    </row>
    <row r="4984" spans="1:3" x14ac:dyDescent="0.25">
      <c r="A4984" s="2" t="s">
        <v>27</v>
      </c>
      <c r="B4984" s="2" t="s">
        <v>10</v>
      </c>
      <c r="C4984">
        <v>9</v>
      </c>
    </row>
    <row r="4985" spans="1:3" x14ac:dyDescent="0.25">
      <c r="A4985" s="2" t="s">
        <v>27</v>
      </c>
      <c r="B4985" s="2" t="s">
        <v>11</v>
      </c>
      <c r="C4985">
        <v>7</v>
      </c>
    </row>
    <row r="4986" spans="1:3" x14ac:dyDescent="0.25">
      <c r="A4986" s="2" t="s">
        <v>27</v>
      </c>
      <c r="B4986" s="2" t="s">
        <v>12</v>
      </c>
      <c r="C4986">
        <v>3</v>
      </c>
    </row>
    <row r="4987" spans="1:3" x14ac:dyDescent="0.25">
      <c r="A4987" s="2" t="s">
        <v>27</v>
      </c>
      <c r="B4987" s="2" t="s">
        <v>90</v>
      </c>
      <c r="C4987">
        <v>5</v>
      </c>
    </row>
    <row r="4988" spans="1:3" x14ac:dyDescent="0.25">
      <c r="A4988" s="2" t="s">
        <v>29</v>
      </c>
      <c r="B4988" s="2" t="s">
        <v>8</v>
      </c>
      <c r="C4988">
        <v>671</v>
      </c>
    </row>
    <row r="4989" spans="1:3" x14ac:dyDescent="0.25">
      <c r="A4989" s="2" t="s">
        <v>29</v>
      </c>
      <c r="B4989" s="2" t="s">
        <v>9</v>
      </c>
      <c r="C4989">
        <v>47</v>
      </c>
    </row>
    <row r="4990" spans="1:3" x14ac:dyDescent="0.25">
      <c r="A4990" s="2" t="s">
        <v>29</v>
      </c>
      <c r="B4990" s="2" t="s">
        <v>10</v>
      </c>
      <c r="C4990">
        <v>655</v>
      </c>
    </row>
    <row r="4991" spans="1:3" x14ac:dyDescent="0.25">
      <c r="A4991" s="2" t="s">
        <v>29</v>
      </c>
      <c r="B4991" s="2" t="s">
        <v>11</v>
      </c>
      <c r="C4991">
        <v>145</v>
      </c>
    </row>
    <row r="4992" spans="1:3" x14ac:dyDescent="0.25">
      <c r="A4992" s="2" t="s">
        <v>29</v>
      </c>
      <c r="B4992" s="2" t="s">
        <v>12</v>
      </c>
      <c r="C4992">
        <v>111</v>
      </c>
    </row>
    <row r="4993" spans="1:3" x14ac:dyDescent="0.25">
      <c r="A4993" s="2" t="s">
        <v>29</v>
      </c>
      <c r="B4993" s="2" t="s">
        <v>90</v>
      </c>
      <c r="C4993">
        <v>15</v>
      </c>
    </row>
    <row r="4994" spans="1:3" x14ac:dyDescent="0.25">
      <c r="A4994" s="2" t="s">
        <v>27</v>
      </c>
      <c r="B4994" s="2" t="s">
        <v>8</v>
      </c>
      <c r="C4994">
        <v>1009</v>
      </c>
    </row>
    <row r="4995" spans="1:3" x14ac:dyDescent="0.25">
      <c r="A4995" s="2" t="s">
        <v>27</v>
      </c>
      <c r="B4995" s="2" t="s">
        <v>9</v>
      </c>
      <c r="C4995">
        <v>181</v>
      </c>
    </row>
    <row r="4996" spans="1:3" x14ac:dyDescent="0.25">
      <c r="A4996" s="2" t="s">
        <v>27</v>
      </c>
      <c r="B4996" s="2" t="s">
        <v>10</v>
      </c>
      <c r="C4996">
        <v>104</v>
      </c>
    </row>
    <row r="4997" spans="1:3" x14ac:dyDescent="0.25">
      <c r="A4997" s="2" t="s">
        <v>27</v>
      </c>
      <c r="B4997" s="2" t="s">
        <v>11</v>
      </c>
      <c r="C4997">
        <v>202</v>
      </c>
    </row>
    <row r="4998" spans="1:3" x14ac:dyDescent="0.25">
      <c r="A4998" s="2" t="s">
        <v>27</v>
      </c>
      <c r="B4998" s="2" t="s">
        <v>12</v>
      </c>
      <c r="C4998">
        <v>21</v>
      </c>
    </row>
    <row r="4999" spans="1:3" x14ac:dyDescent="0.25">
      <c r="A4999" s="2" t="s">
        <v>27</v>
      </c>
      <c r="B4999" s="2" t="s">
        <v>90</v>
      </c>
      <c r="C4999">
        <v>207</v>
      </c>
    </row>
    <row r="5000" spans="1:3" x14ac:dyDescent="0.25">
      <c r="A5000" s="2" t="s">
        <v>36</v>
      </c>
      <c r="B5000" s="2" t="s">
        <v>8</v>
      </c>
      <c r="C5000">
        <v>972</v>
      </c>
    </row>
    <row r="5001" spans="1:3" x14ac:dyDescent="0.25">
      <c r="A5001" s="2" t="s">
        <v>36</v>
      </c>
      <c r="B5001" s="2" t="s">
        <v>9</v>
      </c>
      <c r="C5001">
        <v>19</v>
      </c>
    </row>
    <row r="5002" spans="1:3" x14ac:dyDescent="0.25">
      <c r="A5002" s="2" t="s">
        <v>36</v>
      </c>
      <c r="B5002" s="2" t="s">
        <v>10</v>
      </c>
      <c r="C5002">
        <v>595</v>
      </c>
    </row>
    <row r="5003" spans="1:3" x14ac:dyDescent="0.25">
      <c r="A5003" s="2" t="s">
        <v>36</v>
      </c>
      <c r="B5003" s="2" t="s">
        <v>11</v>
      </c>
      <c r="C5003">
        <v>180</v>
      </c>
    </row>
    <row r="5004" spans="1:3" x14ac:dyDescent="0.25">
      <c r="A5004" s="2" t="s">
        <v>36</v>
      </c>
      <c r="B5004" s="2" t="s">
        <v>12</v>
      </c>
      <c r="C5004">
        <v>26</v>
      </c>
    </row>
    <row r="5005" spans="1:3" x14ac:dyDescent="0.25">
      <c r="A5005" s="2" t="s">
        <v>36</v>
      </c>
      <c r="B5005" s="2" t="s">
        <v>90</v>
      </c>
      <c r="C5005">
        <v>138</v>
      </c>
    </row>
    <row r="5006" spans="1:3" x14ac:dyDescent="0.25">
      <c r="A5006" s="2" t="s">
        <v>27</v>
      </c>
      <c r="B5006" s="2" t="s">
        <v>8</v>
      </c>
      <c r="C5006">
        <v>11</v>
      </c>
    </row>
    <row r="5007" spans="1:3" x14ac:dyDescent="0.25">
      <c r="A5007" s="2" t="s">
        <v>27</v>
      </c>
      <c r="B5007" s="2" t="s">
        <v>9</v>
      </c>
      <c r="C5007">
        <v>7</v>
      </c>
    </row>
    <row r="5008" spans="1:3" x14ac:dyDescent="0.25">
      <c r="A5008" s="2" t="s">
        <v>27</v>
      </c>
      <c r="B5008" s="2" t="s">
        <v>10</v>
      </c>
      <c r="C5008">
        <v>12</v>
      </c>
    </row>
    <row r="5009" spans="1:3" x14ac:dyDescent="0.25">
      <c r="A5009" s="2" t="s">
        <v>27</v>
      </c>
      <c r="B5009" s="2" t="s">
        <v>11</v>
      </c>
      <c r="C5009">
        <v>2</v>
      </c>
    </row>
    <row r="5010" spans="1:3" x14ac:dyDescent="0.25">
      <c r="A5010" s="2" t="s">
        <v>27</v>
      </c>
      <c r="B5010" s="2" t="s">
        <v>12</v>
      </c>
      <c r="C5010">
        <v>2</v>
      </c>
    </row>
    <row r="5011" spans="1:3" x14ac:dyDescent="0.25">
      <c r="A5011" s="2" t="s">
        <v>27</v>
      </c>
      <c r="B5011" s="2" t="s">
        <v>90</v>
      </c>
      <c r="C5011">
        <v>27</v>
      </c>
    </row>
    <row r="5012" spans="1:3" x14ac:dyDescent="0.25">
      <c r="A5012" s="2" t="s">
        <v>29</v>
      </c>
      <c r="B5012" s="2" t="s">
        <v>8</v>
      </c>
      <c r="C5012">
        <v>598</v>
      </c>
    </row>
    <row r="5013" spans="1:3" x14ac:dyDescent="0.25">
      <c r="A5013" s="2" t="s">
        <v>29</v>
      </c>
      <c r="B5013" s="2" t="s">
        <v>9</v>
      </c>
      <c r="C5013">
        <v>16</v>
      </c>
    </row>
    <row r="5014" spans="1:3" x14ac:dyDescent="0.25">
      <c r="A5014" s="2" t="s">
        <v>29</v>
      </c>
      <c r="B5014" s="2" t="s">
        <v>10</v>
      </c>
      <c r="C5014">
        <v>141</v>
      </c>
    </row>
    <row r="5015" spans="1:3" x14ac:dyDescent="0.25">
      <c r="A5015" s="2" t="s">
        <v>29</v>
      </c>
      <c r="B5015" s="2" t="s">
        <v>11</v>
      </c>
      <c r="C5015">
        <v>32</v>
      </c>
    </row>
    <row r="5016" spans="1:3" x14ac:dyDescent="0.25">
      <c r="A5016" s="2" t="s">
        <v>29</v>
      </c>
      <c r="B5016" s="2" t="s">
        <v>12</v>
      </c>
      <c r="C5016">
        <v>41</v>
      </c>
    </row>
    <row r="5017" spans="1:3" x14ac:dyDescent="0.25">
      <c r="A5017" s="2" t="s">
        <v>29</v>
      </c>
      <c r="B5017" s="2" t="s">
        <v>90</v>
      </c>
      <c r="C5017">
        <v>49</v>
      </c>
    </row>
    <row r="5018" spans="1:3" x14ac:dyDescent="0.25">
      <c r="A5018" s="2" t="s">
        <v>27</v>
      </c>
      <c r="B5018" s="2" t="s">
        <v>8</v>
      </c>
      <c r="C5018">
        <v>139</v>
      </c>
    </row>
    <row r="5019" spans="1:3" x14ac:dyDescent="0.25">
      <c r="A5019" s="2" t="s">
        <v>27</v>
      </c>
      <c r="B5019" s="2" t="s">
        <v>9</v>
      </c>
      <c r="C5019">
        <v>13</v>
      </c>
    </row>
    <row r="5020" spans="1:3" x14ac:dyDescent="0.25">
      <c r="A5020" s="2" t="s">
        <v>27</v>
      </c>
      <c r="B5020" s="2" t="s">
        <v>10</v>
      </c>
      <c r="C5020">
        <v>78</v>
      </c>
    </row>
    <row r="5021" spans="1:3" x14ac:dyDescent="0.25">
      <c r="A5021" s="2" t="s">
        <v>27</v>
      </c>
      <c r="B5021" s="2" t="s">
        <v>11</v>
      </c>
      <c r="C5021">
        <v>20</v>
      </c>
    </row>
    <row r="5022" spans="1:3" x14ac:dyDescent="0.25">
      <c r="A5022" s="2" t="s">
        <v>27</v>
      </c>
      <c r="B5022" s="2" t="s">
        <v>12</v>
      </c>
      <c r="C5022">
        <v>13</v>
      </c>
    </row>
    <row r="5023" spans="1:3" x14ac:dyDescent="0.25">
      <c r="A5023" s="2" t="s">
        <v>27</v>
      </c>
      <c r="B5023" s="2" t="s">
        <v>90</v>
      </c>
      <c r="C5023">
        <v>36</v>
      </c>
    </row>
    <row r="5024" spans="1:3" x14ac:dyDescent="0.25">
      <c r="A5024" s="2" t="s">
        <v>31</v>
      </c>
      <c r="B5024" s="2" t="s">
        <v>8</v>
      </c>
      <c r="C5024">
        <v>488</v>
      </c>
    </row>
    <row r="5025" spans="1:3" x14ac:dyDescent="0.25">
      <c r="A5025" s="2" t="s">
        <v>31</v>
      </c>
      <c r="B5025" s="2" t="s">
        <v>9</v>
      </c>
      <c r="C5025">
        <v>21</v>
      </c>
    </row>
    <row r="5026" spans="1:3" x14ac:dyDescent="0.25">
      <c r="A5026" s="2" t="s">
        <v>31</v>
      </c>
      <c r="B5026" s="2" t="s">
        <v>10</v>
      </c>
      <c r="C5026">
        <v>238</v>
      </c>
    </row>
    <row r="5027" spans="1:3" x14ac:dyDescent="0.25">
      <c r="A5027" s="2" t="s">
        <v>31</v>
      </c>
      <c r="B5027" s="2" t="s">
        <v>11</v>
      </c>
      <c r="C5027">
        <v>56</v>
      </c>
    </row>
    <row r="5028" spans="1:3" x14ac:dyDescent="0.25">
      <c r="A5028" s="2" t="s">
        <v>31</v>
      </c>
      <c r="B5028" s="2" t="s">
        <v>12</v>
      </c>
      <c r="C5028">
        <v>108</v>
      </c>
    </row>
    <row r="5029" spans="1:3" x14ac:dyDescent="0.25">
      <c r="A5029" s="2" t="s">
        <v>31</v>
      </c>
      <c r="B5029" s="2" t="s">
        <v>90</v>
      </c>
      <c r="C5029">
        <v>28</v>
      </c>
    </row>
    <row r="5030" spans="1:3" x14ac:dyDescent="0.25">
      <c r="A5030" s="2" t="s">
        <v>29</v>
      </c>
      <c r="B5030" s="2" t="s">
        <v>8</v>
      </c>
      <c r="C5030">
        <v>15</v>
      </c>
    </row>
    <row r="5031" spans="1:3" x14ac:dyDescent="0.25">
      <c r="A5031" s="2" t="s">
        <v>29</v>
      </c>
      <c r="B5031" s="2" t="s">
        <v>9</v>
      </c>
      <c r="C5031">
        <v>0</v>
      </c>
    </row>
    <row r="5032" spans="1:3" x14ac:dyDescent="0.25">
      <c r="A5032" s="2" t="s">
        <v>29</v>
      </c>
      <c r="B5032" s="2" t="s">
        <v>10</v>
      </c>
      <c r="C5032">
        <v>8</v>
      </c>
    </row>
    <row r="5033" spans="1:3" x14ac:dyDescent="0.25">
      <c r="A5033" s="2" t="s">
        <v>29</v>
      </c>
      <c r="B5033" s="2" t="s">
        <v>11</v>
      </c>
      <c r="C5033">
        <v>4</v>
      </c>
    </row>
    <row r="5034" spans="1:3" x14ac:dyDescent="0.25">
      <c r="A5034" s="2" t="s">
        <v>29</v>
      </c>
      <c r="B5034" s="2" t="s">
        <v>12</v>
      </c>
      <c r="C5034">
        <v>2</v>
      </c>
    </row>
    <row r="5035" spans="1:3" x14ac:dyDescent="0.25">
      <c r="A5035" s="2" t="s">
        <v>29</v>
      </c>
      <c r="B5035" s="2" t="s">
        <v>90</v>
      </c>
      <c r="C5035">
        <v>20</v>
      </c>
    </row>
    <row r="5036" spans="1:3" x14ac:dyDescent="0.25">
      <c r="A5036" s="2" t="s">
        <v>27</v>
      </c>
      <c r="B5036" s="2" t="s">
        <v>8</v>
      </c>
      <c r="C5036">
        <v>15</v>
      </c>
    </row>
    <row r="5037" spans="1:3" x14ac:dyDescent="0.25">
      <c r="A5037" s="2" t="s">
        <v>27</v>
      </c>
      <c r="B5037" s="2" t="s">
        <v>9</v>
      </c>
      <c r="C5037">
        <v>0</v>
      </c>
    </row>
    <row r="5038" spans="1:3" x14ac:dyDescent="0.25">
      <c r="A5038" s="2" t="s">
        <v>27</v>
      </c>
      <c r="B5038" s="2" t="s">
        <v>10</v>
      </c>
      <c r="C5038">
        <v>8</v>
      </c>
    </row>
    <row r="5039" spans="1:3" x14ac:dyDescent="0.25">
      <c r="A5039" s="2" t="s">
        <v>27</v>
      </c>
      <c r="B5039" s="2" t="s">
        <v>11</v>
      </c>
      <c r="C5039">
        <v>4</v>
      </c>
    </row>
    <row r="5040" spans="1:3" x14ac:dyDescent="0.25">
      <c r="A5040" s="2" t="s">
        <v>27</v>
      </c>
      <c r="B5040" s="2" t="s">
        <v>12</v>
      </c>
      <c r="C5040">
        <v>2</v>
      </c>
    </row>
    <row r="5041" spans="1:3" x14ac:dyDescent="0.25">
      <c r="A5041" s="2" t="s">
        <v>27</v>
      </c>
      <c r="B5041" s="2" t="s">
        <v>90</v>
      </c>
      <c r="C5041">
        <v>20</v>
      </c>
    </row>
    <row r="5042" spans="1:3" x14ac:dyDescent="0.25">
      <c r="A5042" s="2" t="s">
        <v>27</v>
      </c>
      <c r="B5042" s="2" t="s">
        <v>8</v>
      </c>
      <c r="C5042">
        <v>15</v>
      </c>
    </row>
    <row r="5043" spans="1:3" x14ac:dyDescent="0.25">
      <c r="A5043" s="2" t="s">
        <v>27</v>
      </c>
      <c r="B5043" s="2" t="s">
        <v>9</v>
      </c>
      <c r="C5043">
        <v>0</v>
      </c>
    </row>
    <row r="5044" spans="1:3" x14ac:dyDescent="0.25">
      <c r="A5044" s="2" t="s">
        <v>27</v>
      </c>
      <c r="B5044" s="2" t="s">
        <v>10</v>
      </c>
      <c r="C5044">
        <v>8</v>
      </c>
    </row>
    <row r="5045" spans="1:3" x14ac:dyDescent="0.25">
      <c r="A5045" s="2" t="s">
        <v>27</v>
      </c>
      <c r="B5045" s="2" t="s">
        <v>11</v>
      </c>
      <c r="C5045">
        <v>4</v>
      </c>
    </row>
    <row r="5046" spans="1:3" x14ac:dyDescent="0.25">
      <c r="A5046" s="2" t="s">
        <v>27</v>
      </c>
      <c r="B5046" s="2" t="s">
        <v>12</v>
      </c>
      <c r="C5046">
        <v>2</v>
      </c>
    </row>
    <row r="5047" spans="1:3" x14ac:dyDescent="0.25">
      <c r="A5047" s="2" t="s">
        <v>27</v>
      </c>
      <c r="B5047" s="2" t="s">
        <v>90</v>
      </c>
      <c r="C5047">
        <v>20</v>
      </c>
    </row>
    <row r="5048" spans="1:3" x14ac:dyDescent="0.25">
      <c r="A5048" s="2" t="s">
        <v>40</v>
      </c>
      <c r="B5048" s="2" t="s">
        <v>8</v>
      </c>
      <c r="C5048">
        <v>15</v>
      </c>
    </row>
    <row r="5049" spans="1:3" x14ac:dyDescent="0.25">
      <c r="A5049" s="2" t="s">
        <v>40</v>
      </c>
      <c r="B5049" s="2" t="s">
        <v>9</v>
      </c>
      <c r="C5049">
        <v>0</v>
      </c>
    </row>
    <row r="5050" spans="1:3" x14ac:dyDescent="0.25">
      <c r="A5050" s="2" t="s">
        <v>40</v>
      </c>
      <c r="B5050" s="2" t="s">
        <v>10</v>
      </c>
      <c r="C5050">
        <v>8</v>
      </c>
    </row>
    <row r="5051" spans="1:3" x14ac:dyDescent="0.25">
      <c r="A5051" s="2" t="s">
        <v>40</v>
      </c>
      <c r="B5051" s="2" t="s">
        <v>11</v>
      </c>
      <c r="C5051">
        <v>4</v>
      </c>
    </row>
    <row r="5052" spans="1:3" x14ac:dyDescent="0.25">
      <c r="A5052" s="2" t="s">
        <v>40</v>
      </c>
      <c r="B5052" s="2" t="s">
        <v>12</v>
      </c>
      <c r="C5052">
        <v>2</v>
      </c>
    </row>
    <row r="5053" spans="1:3" x14ac:dyDescent="0.25">
      <c r="A5053" s="2" t="s">
        <v>40</v>
      </c>
      <c r="B5053" s="2" t="s">
        <v>90</v>
      </c>
      <c r="C5053">
        <v>20</v>
      </c>
    </row>
    <row r="5054" spans="1:3" x14ac:dyDescent="0.25">
      <c r="A5054" s="2" t="s">
        <v>27</v>
      </c>
      <c r="B5054" s="2" t="s">
        <v>8</v>
      </c>
      <c r="C5054">
        <v>605</v>
      </c>
    </row>
    <row r="5055" spans="1:3" x14ac:dyDescent="0.25">
      <c r="A5055" s="2" t="s">
        <v>27</v>
      </c>
      <c r="B5055" s="2" t="s">
        <v>9</v>
      </c>
      <c r="C5055">
        <v>10</v>
      </c>
    </row>
    <row r="5056" spans="1:3" x14ac:dyDescent="0.25">
      <c r="A5056" s="2" t="s">
        <v>27</v>
      </c>
      <c r="B5056" s="2" t="s">
        <v>10</v>
      </c>
      <c r="C5056">
        <v>345</v>
      </c>
    </row>
    <row r="5057" spans="1:3" x14ac:dyDescent="0.25">
      <c r="A5057" s="2" t="s">
        <v>27</v>
      </c>
      <c r="B5057" s="2" t="s">
        <v>11</v>
      </c>
      <c r="C5057">
        <v>84</v>
      </c>
    </row>
    <row r="5058" spans="1:3" x14ac:dyDescent="0.25">
      <c r="A5058" s="2" t="s">
        <v>27</v>
      </c>
      <c r="B5058" s="2" t="s">
        <v>12</v>
      </c>
      <c r="C5058">
        <v>54</v>
      </c>
    </row>
    <row r="5059" spans="1:3" x14ac:dyDescent="0.25">
      <c r="A5059" s="2" t="s">
        <v>27</v>
      </c>
      <c r="B5059" s="2" t="s">
        <v>90</v>
      </c>
      <c r="C5059">
        <v>32</v>
      </c>
    </row>
    <row r="5060" spans="1:3" x14ac:dyDescent="0.25">
      <c r="A5060" s="2" t="s">
        <v>40</v>
      </c>
      <c r="B5060" s="2" t="s">
        <v>8</v>
      </c>
      <c r="C5060">
        <v>0</v>
      </c>
    </row>
    <row r="5061" spans="1:3" x14ac:dyDescent="0.25">
      <c r="A5061" s="2" t="s">
        <v>40</v>
      </c>
      <c r="B5061" s="2" t="s">
        <v>9</v>
      </c>
      <c r="C5061">
        <v>4</v>
      </c>
    </row>
    <row r="5062" spans="1:3" x14ac:dyDescent="0.25">
      <c r="A5062" s="2" t="s">
        <v>40</v>
      </c>
      <c r="B5062" s="2" t="s">
        <v>10</v>
      </c>
      <c r="C5062">
        <v>5</v>
      </c>
    </row>
    <row r="5063" spans="1:3" x14ac:dyDescent="0.25">
      <c r="A5063" s="2" t="s">
        <v>40</v>
      </c>
      <c r="B5063" s="2" t="s">
        <v>11</v>
      </c>
      <c r="C5063">
        <v>6</v>
      </c>
    </row>
    <row r="5064" spans="1:3" x14ac:dyDescent="0.25">
      <c r="A5064" s="2" t="s">
        <v>40</v>
      </c>
      <c r="B5064" s="2" t="s">
        <v>12</v>
      </c>
      <c r="C5064">
        <v>0</v>
      </c>
    </row>
    <row r="5065" spans="1:3" x14ac:dyDescent="0.25">
      <c r="A5065" s="2" t="s">
        <v>40</v>
      </c>
      <c r="B5065" s="2" t="s">
        <v>90</v>
      </c>
      <c r="C5065">
        <v>4</v>
      </c>
    </row>
    <row r="5066" spans="1:3" x14ac:dyDescent="0.25">
      <c r="A5066" s="2" t="s">
        <v>33</v>
      </c>
      <c r="B5066" s="2" t="s">
        <v>8</v>
      </c>
      <c r="C5066">
        <v>702</v>
      </c>
    </row>
    <row r="5067" spans="1:3" x14ac:dyDescent="0.25">
      <c r="A5067" s="2" t="s">
        <v>33</v>
      </c>
      <c r="B5067" s="2" t="s">
        <v>9</v>
      </c>
      <c r="C5067">
        <v>17</v>
      </c>
    </row>
    <row r="5068" spans="1:3" x14ac:dyDescent="0.25">
      <c r="A5068" s="2" t="s">
        <v>33</v>
      </c>
      <c r="B5068" s="2" t="s">
        <v>10</v>
      </c>
      <c r="C5068">
        <v>151</v>
      </c>
    </row>
    <row r="5069" spans="1:3" x14ac:dyDescent="0.25">
      <c r="A5069" s="2" t="s">
        <v>33</v>
      </c>
      <c r="B5069" s="2" t="s">
        <v>11</v>
      </c>
      <c r="C5069">
        <v>0</v>
      </c>
    </row>
    <row r="5070" spans="1:3" x14ac:dyDescent="0.25">
      <c r="A5070" s="2" t="s">
        <v>33</v>
      </c>
      <c r="B5070" s="2" t="s">
        <v>12</v>
      </c>
      <c r="C5070">
        <v>8</v>
      </c>
    </row>
    <row r="5071" spans="1:3" x14ac:dyDescent="0.25">
      <c r="A5071" s="2" t="s">
        <v>33</v>
      </c>
      <c r="B5071" s="2" t="s">
        <v>90</v>
      </c>
      <c r="C5071">
        <v>35</v>
      </c>
    </row>
    <row r="5072" spans="1:3" x14ac:dyDescent="0.25">
      <c r="A5072" s="2" t="s">
        <v>36</v>
      </c>
      <c r="B5072" s="2" t="s">
        <v>8</v>
      </c>
      <c r="C5072">
        <v>2</v>
      </c>
    </row>
    <row r="5073" spans="1:3" x14ac:dyDescent="0.25">
      <c r="A5073" s="2" t="s">
        <v>36</v>
      </c>
      <c r="B5073" s="2" t="s">
        <v>9</v>
      </c>
      <c r="C5073">
        <v>5</v>
      </c>
    </row>
    <row r="5074" spans="1:3" x14ac:dyDescent="0.25">
      <c r="A5074" s="2" t="s">
        <v>36</v>
      </c>
      <c r="B5074" s="2" t="s">
        <v>10</v>
      </c>
      <c r="C5074">
        <v>12</v>
      </c>
    </row>
    <row r="5075" spans="1:3" x14ac:dyDescent="0.25">
      <c r="A5075" s="2" t="s">
        <v>36</v>
      </c>
      <c r="B5075" s="2" t="s">
        <v>11</v>
      </c>
      <c r="C5075">
        <v>4</v>
      </c>
    </row>
    <row r="5076" spans="1:3" x14ac:dyDescent="0.25">
      <c r="A5076" s="2" t="s">
        <v>36</v>
      </c>
      <c r="B5076" s="2" t="s">
        <v>12</v>
      </c>
      <c r="C5076">
        <v>8</v>
      </c>
    </row>
    <row r="5077" spans="1:3" x14ac:dyDescent="0.25">
      <c r="A5077" s="2" t="s">
        <v>36</v>
      </c>
      <c r="B5077" s="2" t="s">
        <v>90</v>
      </c>
      <c r="C5077">
        <v>7</v>
      </c>
    </row>
    <row r="5078" spans="1:3" x14ac:dyDescent="0.25">
      <c r="A5078" s="2" t="s">
        <v>27</v>
      </c>
      <c r="B5078" s="2" t="s">
        <v>8</v>
      </c>
      <c r="C5078">
        <v>239</v>
      </c>
    </row>
    <row r="5079" spans="1:3" x14ac:dyDescent="0.25">
      <c r="A5079" s="2" t="s">
        <v>27</v>
      </c>
      <c r="B5079" s="2" t="s">
        <v>9</v>
      </c>
      <c r="C5079">
        <v>7</v>
      </c>
    </row>
    <row r="5080" spans="1:3" x14ac:dyDescent="0.25">
      <c r="A5080" s="2" t="s">
        <v>27</v>
      </c>
      <c r="B5080" s="2" t="s">
        <v>10</v>
      </c>
      <c r="C5080">
        <v>119</v>
      </c>
    </row>
    <row r="5081" spans="1:3" x14ac:dyDescent="0.25">
      <c r="A5081" s="2" t="s">
        <v>27</v>
      </c>
      <c r="B5081" s="2" t="s">
        <v>11</v>
      </c>
      <c r="C5081">
        <v>4</v>
      </c>
    </row>
    <row r="5082" spans="1:3" x14ac:dyDescent="0.25">
      <c r="A5082" s="2" t="s">
        <v>27</v>
      </c>
      <c r="B5082" s="2" t="s">
        <v>12</v>
      </c>
      <c r="C5082">
        <v>15</v>
      </c>
    </row>
    <row r="5083" spans="1:3" x14ac:dyDescent="0.25">
      <c r="A5083" s="2" t="s">
        <v>27</v>
      </c>
      <c r="B5083" s="2" t="s">
        <v>90</v>
      </c>
      <c r="C5083">
        <v>11</v>
      </c>
    </row>
    <row r="5084" spans="1:3" x14ac:dyDescent="0.25">
      <c r="A5084" s="2" t="s">
        <v>40</v>
      </c>
      <c r="B5084" s="2" t="s">
        <v>8</v>
      </c>
      <c r="C5084">
        <v>5</v>
      </c>
    </row>
    <row r="5085" spans="1:3" x14ac:dyDescent="0.25">
      <c r="A5085" s="2" t="s">
        <v>40</v>
      </c>
      <c r="B5085" s="2" t="s">
        <v>9</v>
      </c>
      <c r="C5085">
        <v>1</v>
      </c>
    </row>
    <row r="5086" spans="1:3" x14ac:dyDescent="0.25">
      <c r="A5086" s="2" t="s">
        <v>40</v>
      </c>
      <c r="B5086" s="2" t="s">
        <v>10</v>
      </c>
      <c r="C5086">
        <v>5</v>
      </c>
    </row>
    <row r="5087" spans="1:3" x14ac:dyDescent="0.25">
      <c r="A5087" s="2" t="s">
        <v>40</v>
      </c>
      <c r="B5087" s="2" t="s">
        <v>11</v>
      </c>
      <c r="C5087">
        <v>10</v>
      </c>
    </row>
    <row r="5088" spans="1:3" x14ac:dyDescent="0.25">
      <c r="A5088" s="2" t="s">
        <v>40</v>
      </c>
      <c r="B5088" s="2" t="s">
        <v>12</v>
      </c>
      <c r="C5088">
        <v>0</v>
      </c>
    </row>
    <row r="5089" spans="1:3" x14ac:dyDescent="0.25">
      <c r="A5089" s="2" t="s">
        <v>40</v>
      </c>
      <c r="B5089" s="2" t="s">
        <v>90</v>
      </c>
      <c r="C5089">
        <v>7</v>
      </c>
    </row>
    <row r="5090" spans="1:3" x14ac:dyDescent="0.25">
      <c r="A5090" s="2" t="s">
        <v>29</v>
      </c>
      <c r="B5090" s="2" t="s">
        <v>8</v>
      </c>
      <c r="C5090">
        <v>1</v>
      </c>
    </row>
    <row r="5091" spans="1:3" x14ac:dyDescent="0.25">
      <c r="A5091" s="2" t="s">
        <v>29</v>
      </c>
      <c r="B5091" s="2" t="s">
        <v>9</v>
      </c>
      <c r="C5091">
        <v>6</v>
      </c>
    </row>
    <row r="5092" spans="1:3" x14ac:dyDescent="0.25">
      <c r="A5092" s="2" t="s">
        <v>29</v>
      </c>
      <c r="B5092" s="2" t="s">
        <v>10</v>
      </c>
      <c r="C5092">
        <v>7</v>
      </c>
    </row>
    <row r="5093" spans="1:3" x14ac:dyDescent="0.25">
      <c r="A5093" s="2" t="s">
        <v>29</v>
      </c>
      <c r="B5093" s="2" t="s">
        <v>11</v>
      </c>
      <c r="C5093">
        <v>11</v>
      </c>
    </row>
    <row r="5094" spans="1:3" x14ac:dyDescent="0.25">
      <c r="A5094" s="2" t="s">
        <v>29</v>
      </c>
      <c r="B5094" s="2" t="s">
        <v>12</v>
      </c>
      <c r="C5094">
        <v>5</v>
      </c>
    </row>
    <row r="5095" spans="1:3" x14ac:dyDescent="0.25">
      <c r="A5095" s="2" t="s">
        <v>29</v>
      </c>
      <c r="B5095" s="2" t="s">
        <v>90</v>
      </c>
      <c r="C5095">
        <v>3</v>
      </c>
    </row>
    <row r="5096" spans="1:3" x14ac:dyDescent="0.25">
      <c r="A5096" s="2" t="s">
        <v>29</v>
      </c>
      <c r="B5096" s="2" t="s">
        <v>8</v>
      </c>
      <c r="C5096">
        <v>183</v>
      </c>
    </row>
    <row r="5097" spans="1:3" x14ac:dyDescent="0.25">
      <c r="A5097" s="2" t="s">
        <v>29</v>
      </c>
      <c r="B5097" s="2" t="s">
        <v>9</v>
      </c>
      <c r="C5097">
        <v>2</v>
      </c>
    </row>
    <row r="5098" spans="1:3" x14ac:dyDescent="0.25">
      <c r="A5098" s="2" t="s">
        <v>29</v>
      </c>
      <c r="B5098" s="2" t="s">
        <v>10</v>
      </c>
      <c r="C5098">
        <v>64</v>
      </c>
    </row>
    <row r="5099" spans="1:3" x14ac:dyDescent="0.25">
      <c r="A5099" s="2" t="s">
        <v>29</v>
      </c>
      <c r="B5099" s="2" t="s">
        <v>11</v>
      </c>
      <c r="C5099">
        <v>7</v>
      </c>
    </row>
    <row r="5100" spans="1:3" x14ac:dyDescent="0.25">
      <c r="A5100" s="2" t="s">
        <v>29</v>
      </c>
      <c r="B5100" s="2" t="s">
        <v>12</v>
      </c>
      <c r="C5100">
        <v>2</v>
      </c>
    </row>
    <row r="5101" spans="1:3" x14ac:dyDescent="0.25">
      <c r="A5101" s="2" t="s">
        <v>29</v>
      </c>
      <c r="B5101" s="2" t="s">
        <v>90</v>
      </c>
      <c r="C5101">
        <v>12</v>
      </c>
    </row>
    <row r="5102" spans="1:3" x14ac:dyDescent="0.25">
      <c r="A5102" s="2" t="s">
        <v>27</v>
      </c>
      <c r="B5102" s="2" t="s">
        <v>8</v>
      </c>
      <c r="C5102">
        <v>771</v>
      </c>
    </row>
    <row r="5103" spans="1:3" x14ac:dyDescent="0.25">
      <c r="A5103" s="2" t="s">
        <v>27</v>
      </c>
      <c r="B5103" s="2" t="s">
        <v>9</v>
      </c>
      <c r="C5103">
        <v>51</v>
      </c>
    </row>
    <row r="5104" spans="1:3" x14ac:dyDescent="0.25">
      <c r="A5104" s="2" t="s">
        <v>27</v>
      </c>
      <c r="B5104" s="2" t="s">
        <v>10</v>
      </c>
      <c r="C5104">
        <v>154</v>
      </c>
    </row>
    <row r="5105" spans="1:3" x14ac:dyDescent="0.25">
      <c r="A5105" s="2" t="s">
        <v>27</v>
      </c>
      <c r="B5105" s="2" t="s">
        <v>11</v>
      </c>
      <c r="C5105">
        <v>54</v>
      </c>
    </row>
    <row r="5106" spans="1:3" x14ac:dyDescent="0.25">
      <c r="A5106" s="2" t="s">
        <v>27</v>
      </c>
      <c r="B5106" s="2" t="s">
        <v>12</v>
      </c>
      <c r="C5106">
        <v>10</v>
      </c>
    </row>
    <row r="5107" spans="1:3" x14ac:dyDescent="0.25">
      <c r="A5107" s="2" t="s">
        <v>27</v>
      </c>
      <c r="B5107" s="2" t="s">
        <v>90</v>
      </c>
      <c r="C5107">
        <v>154</v>
      </c>
    </row>
    <row r="5108" spans="1:3" x14ac:dyDescent="0.25">
      <c r="A5108" s="2" t="s">
        <v>27</v>
      </c>
      <c r="B5108" s="2" t="s">
        <v>8</v>
      </c>
      <c r="C5108">
        <v>83</v>
      </c>
    </row>
    <row r="5109" spans="1:3" x14ac:dyDescent="0.25">
      <c r="A5109" s="2" t="s">
        <v>27</v>
      </c>
      <c r="B5109" s="2" t="s">
        <v>9</v>
      </c>
      <c r="C5109">
        <v>2</v>
      </c>
    </row>
    <row r="5110" spans="1:3" x14ac:dyDescent="0.25">
      <c r="A5110" s="2" t="s">
        <v>27</v>
      </c>
      <c r="B5110" s="2" t="s">
        <v>10</v>
      </c>
      <c r="C5110">
        <v>101</v>
      </c>
    </row>
    <row r="5111" spans="1:3" x14ac:dyDescent="0.25">
      <c r="A5111" s="2" t="s">
        <v>27</v>
      </c>
      <c r="B5111" s="2" t="s">
        <v>11</v>
      </c>
      <c r="C5111">
        <v>64</v>
      </c>
    </row>
    <row r="5112" spans="1:3" x14ac:dyDescent="0.25">
      <c r="A5112" s="2" t="s">
        <v>27</v>
      </c>
      <c r="B5112" s="2" t="s">
        <v>12</v>
      </c>
      <c r="C5112">
        <v>26</v>
      </c>
    </row>
    <row r="5113" spans="1:3" x14ac:dyDescent="0.25">
      <c r="A5113" s="2" t="s">
        <v>27</v>
      </c>
      <c r="B5113" s="2" t="s">
        <v>90</v>
      </c>
      <c r="C5113">
        <v>117</v>
      </c>
    </row>
    <row r="5114" spans="1:3" x14ac:dyDescent="0.25">
      <c r="A5114" s="2" t="s">
        <v>27</v>
      </c>
      <c r="B5114" s="2" t="s">
        <v>8</v>
      </c>
      <c r="C5114">
        <v>170</v>
      </c>
    </row>
    <row r="5115" spans="1:3" x14ac:dyDescent="0.25">
      <c r="A5115" s="2" t="s">
        <v>27</v>
      </c>
      <c r="B5115" s="2" t="s">
        <v>9</v>
      </c>
      <c r="C5115">
        <v>6</v>
      </c>
    </row>
    <row r="5116" spans="1:3" x14ac:dyDescent="0.25">
      <c r="A5116" s="2" t="s">
        <v>27</v>
      </c>
      <c r="B5116" s="2" t="s">
        <v>10</v>
      </c>
      <c r="C5116">
        <v>97</v>
      </c>
    </row>
    <row r="5117" spans="1:3" x14ac:dyDescent="0.25">
      <c r="A5117" s="2" t="s">
        <v>27</v>
      </c>
      <c r="B5117" s="2" t="s">
        <v>11</v>
      </c>
      <c r="C5117">
        <v>24</v>
      </c>
    </row>
    <row r="5118" spans="1:3" x14ac:dyDescent="0.25">
      <c r="A5118" s="2" t="s">
        <v>27</v>
      </c>
      <c r="B5118" s="2" t="s">
        <v>12</v>
      </c>
      <c r="C5118">
        <v>12</v>
      </c>
    </row>
    <row r="5119" spans="1:3" x14ac:dyDescent="0.25">
      <c r="A5119" s="2" t="s">
        <v>27</v>
      </c>
      <c r="B5119" s="2" t="s">
        <v>90</v>
      </c>
      <c r="C5119">
        <v>88</v>
      </c>
    </row>
    <row r="5120" spans="1:3" x14ac:dyDescent="0.25">
      <c r="A5120" s="2" t="s">
        <v>27</v>
      </c>
      <c r="B5120" s="2" t="s">
        <v>8</v>
      </c>
      <c r="C5120">
        <v>39</v>
      </c>
    </row>
    <row r="5121" spans="1:3" x14ac:dyDescent="0.25">
      <c r="A5121" s="2" t="s">
        <v>27</v>
      </c>
      <c r="B5121" s="2" t="s">
        <v>9</v>
      </c>
      <c r="C5121">
        <v>1</v>
      </c>
    </row>
    <row r="5122" spans="1:3" x14ac:dyDescent="0.25">
      <c r="A5122" s="2" t="s">
        <v>27</v>
      </c>
      <c r="B5122" s="2" t="s">
        <v>10</v>
      </c>
      <c r="C5122">
        <v>9</v>
      </c>
    </row>
    <row r="5123" spans="1:3" x14ac:dyDescent="0.25">
      <c r="A5123" s="2" t="s">
        <v>27</v>
      </c>
      <c r="B5123" s="2" t="s">
        <v>11</v>
      </c>
      <c r="C5123">
        <v>2</v>
      </c>
    </row>
    <row r="5124" spans="1:3" x14ac:dyDescent="0.25">
      <c r="A5124" s="2" t="s">
        <v>27</v>
      </c>
      <c r="B5124" s="2" t="s">
        <v>12</v>
      </c>
      <c r="C5124">
        <v>0</v>
      </c>
    </row>
    <row r="5125" spans="1:3" x14ac:dyDescent="0.25">
      <c r="A5125" s="2" t="s">
        <v>27</v>
      </c>
      <c r="B5125" s="2" t="s">
        <v>90</v>
      </c>
      <c r="C5125">
        <v>8</v>
      </c>
    </row>
    <row r="5126" spans="1:3" x14ac:dyDescent="0.25">
      <c r="A5126" s="2" t="s">
        <v>27</v>
      </c>
      <c r="B5126" s="2" t="s">
        <v>8</v>
      </c>
      <c r="C5126">
        <v>33</v>
      </c>
    </row>
    <row r="5127" spans="1:3" x14ac:dyDescent="0.25">
      <c r="A5127" s="2" t="s">
        <v>27</v>
      </c>
      <c r="B5127" s="2" t="s">
        <v>9</v>
      </c>
      <c r="C5127">
        <v>0</v>
      </c>
    </row>
    <row r="5128" spans="1:3" x14ac:dyDescent="0.25">
      <c r="A5128" s="2" t="s">
        <v>27</v>
      </c>
      <c r="B5128" s="2" t="s">
        <v>10</v>
      </c>
      <c r="C5128">
        <v>5</v>
      </c>
    </row>
    <row r="5129" spans="1:3" x14ac:dyDescent="0.25">
      <c r="A5129" s="2" t="s">
        <v>27</v>
      </c>
      <c r="B5129" s="2" t="s">
        <v>11</v>
      </c>
      <c r="C5129">
        <v>0</v>
      </c>
    </row>
    <row r="5130" spans="1:3" x14ac:dyDescent="0.25">
      <c r="A5130" s="2" t="s">
        <v>27</v>
      </c>
      <c r="B5130" s="2" t="s">
        <v>12</v>
      </c>
      <c r="C5130">
        <v>0</v>
      </c>
    </row>
    <row r="5131" spans="1:3" x14ac:dyDescent="0.25">
      <c r="A5131" s="2" t="s">
        <v>27</v>
      </c>
      <c r="B5131" s="2" t="s">
        <v>90</v>
      </c>
      <c r="C5131">
        <v>0</v>
      </c>
    </row>
    <row r="5132" spans="1:3" x14ac:dyDescent="0.25">
      <c r="A5132" s="2" t="s">
        <v>29</v>
      </c>
      <c r="B5132" s="2" t="s">
        <v>8</v>
      </c>
      <c r="C5132">
        <v>450</v>
      </c>
    </row>
    <row r="5133" spans="1:3" x14ac:dyDescent="0.25">
      <c r="A5133" s="2" t="s">
        <v>29</v>
      </c>
      <c r="B5133" s="2" t="s">
        <v>9</v>
      </c>
      <c r="C5133">
        <v>133</v>
      </c>
    </row>
    <row r="5134" spans="1:3" x14ac:dyDescent="0.25">
      <c r="A5134" s="2" t="s">
        <v>29</v>
      </c>
      <c r="B5134" s="2" t="s">
        <v>10</v>
      </c>
      <c r="C5134">
        <v>951</v>
      </c>
    </row>
    <row r="5135" spans="1:3" x14ac:dyDescent="0.25">
      <c r="A5135" s="2" t="s">
        <v>29</v>
      </c>
      <c r="B5135" s="2" t="s">
        <v>11</v>
      </c>
      <c r="C5135">
        <v>173</v>
      </c>
    </row>
    <row r="5136" spans="1:3" x14ac:dyDescent="0.25">
      <c r="A5136" s="2" t="s">
        <v>29</v>
      </c>
      <c r="B5136" s="2" t="s">
        <v>12</v>
      </c>
      <c r="C5136">
        <v>0</v>
      </c>
    </row>
    <row r="5137" spans="1:3" x14ac:dyDescent="0.25">
      <c r="A5137" s="2" t="s">
        <v>29</v>
      </c>
      <c r="B5137" s="2" t="s">
        <v>90</v>
      </c>
      <c r="C5137">
        <v>216</v>
      </c>
    </row>
    <row r="5138" spans="1:3" x14ac:dyDescent="0.25">
      <c r="A5138" s="2" t="s">
        <v>29</v>
      </c>
      <c r="B5138" s="2" t="s">
        <v>8</v>
      </c>
      <c r="C5138">
        <v>51</v>
      </c>
    </row>
    <row r="5139" spans="1:3" x14ac:dyDescent="0.25">
      <c r="A5139" s="2" t="s">
        <v>29</v>
      </c>
      <c r="B5139" s="2" t="s">
        <v>9</v>
      </c>
      <c r="C5139">
        <v>2</v>
      </c>
    </row>
    <row r="5140" spans="1:3" x14ac:dyDescent="0.25">
      <c r="A5140" s="2" t="s">
        <v>29</v>
      </c>
      <c r="B5140" s="2" t="s">
        <v>10</v>
      </c>
      <c r="C5140">
        <v>7</v>
      </c>
    </row>
    <row r="5141" spans="1:3" x14ac:dyDescent="0.25">
      <c r="A5141" s="2" t="s">
        <v>29</v>
      </c>
      <c r="B5141" s="2" t="s">
        <v>11</v>
      </c>
      <c r="C5141">
        <v>0</v>
      </c>
    </row>
    <row r="5142" spans="1:3" x14ac:dyDescent="0.25">
      <c r="A5142" s="2" t="s">
        <v>29</v>
      </c>
      <c r="B5142" s="2" t="s">
        <v>12</v>
      </c>
      <c r="C5142">
        <v>1</v>
      </c>
    </row>
    <row r="5143" spans="1:3" x14ac:dyDescent="0.25">
      <c r="A5143" s="2" t="s">
        <v>29</v>
      </c>
      <c r="B5143" s="2" t="s">
        <v>90</v>
      </c>
      <c r="C5143">
        <v>2</v>
      </c>
    </row>
    <row r="5144" spans="1:3" x14ac:dyDescent="0.25">
      <c r="A5144" s="2" t="s">
        <v>33</v>
      </c>
      <c r="B5144" s="2" t="s">
        <v>8</v>
      </c>
      <c r="C5144">
        <v>0</v>
      </c>
    </row>
    <row r="5145" spans="1:3" x14ac:dyDescent="0.25">
      <c r="A5145" s="2" t="s">
        <v>33</v>
      </c>
      <c r="B5145" s="2" t="s">
        <v>9</v>
      </c>
      <c r="C5145">
        <v>0</v>
      </c>
    </row>
    <row r="5146" spans="1:3" x14ac:dyDescent="0.25">
      <c r="A5146" s="2" t="s">
        <v>33</v>
      </c>
      <c r="B5146" s="2" t="s">
        <v>10</v>
      </c>
      <c r="C5146">
        <v>1</v>
      </c>
    </row>
    <row r="5147" spans="1:3" x14ac:dyDescent="0.25">
      <c r="A5147" s="2" t="s">
        <v>33</v>
      </c>
      <c r="B5147" s="2" t="s">
        <v>11</v>
      </c>
      <c r="C5147">
        <v>7</v>
      </c>
    </row>
    <row r="5148" spans="1:3" x14ac:dyDescent="0.25">
      <c r="A5148" s="2" t="s">
        <v>33</v>
      </c>
      <c r="B5148" s="2" t="s">
        <v>12</v>
      </c>
      <c r="C5148">
        <v>4</v>
      </c>
    </row>
    <row r="5149" spans="1:3" x14ac:dyDescent="0.25">
      <c r="A5149" s="2" t="s">
        <v>33</v>
      </c>
      <c r="B5149" s="2" t="s">
        <v>90</v>
      </c>
      <c r="C5149">
        <v>6</v>
      </c>
    </row>
    <row r="5150" spans="1:3" x14ac:dyDescent="0.25">
      <c r="A5150" s="2" t="s">
        <v>40</v>
      </c>
      <c r="B5150" s="2" t="s">
        <v>8</v>
      </c>
      <c r="C5150">
        <v>59</v>
      </c>
    </row>
    <row r="5151" spans="1:3" x14ac:dyDescent="0.25">
      <c r="A5151" s="2" t="s">
        <v>40</v>
      </c>
      <c r="B5151" s="2" t="s">
        <v>9</v>
      </c>
      <c r="C5151">
        <v>0</v>
      </c>
    </row>
    <row r="5152" spans="1:3" x14ac:dyDescent="0.25">
      <c r="A5152" s="2" t="s">
        <v>40</v>
      </c>
      <c r="B5152" s="2" t="s">
        <v>10</v>
      </c>
      <c r="C5152">
        <v>11</v>
      </c>
    </row>
    <row r="5153" spans="1:3" x14ac:dyDescent="0.25">
      <c r="A5153" s="2" t="s">
        <v>40</v>
      </c>
      <c r="B5153" s="2" t="s">
        <v>11</v>
      </c>
      <c r="C5153">
        <v>4</v>
      </c>
    </row>
    <row r="5154" spans="1:3" x14ac:dyDescent="0.25">
      <c r="A5154" s="2" t="s">
        <v>40</v>
      </c>
      <c r="B5154" s="2" t="s">
        <v>12</v>
      </c>
      <c r="C5154">
        <v>2</v>
      </c>
    </row>
    <row r="5155" spans="1:3" x14ac:dyDescent="0.25">
      <c r="A5155" s="2" t="s">
        <v>40</v>
      </c>
      <c r="B5155" s="2" t="s">
        <v>90</v>
      </c>
      <c r="C5155">
        <v>5</v>
      </c>
    </row>
    <row r="5156" spans="1:3" x14ac:dyDescent="0.25">
      <c r="A5156" s="2" t="s">
        <v>27</v>
      </c>
      <c r="B5156" s="2" t="s">
        <v>8</v>
      </c>
      <c r="C5156">
        <v>1063</v>
      </c>
    </row>
    <row r="5157" spans="1:3" x14ac:dyDescent="0.25">
      <c r="A5157" s="2" t="s">
        <v>27</v>
      </c>
      <c r="B5157" s="2" t="s">
        <v>9</v>
      </c>
      <c r="C5157">
        <v>89</v>
      </c>
    </row>
    <row r="5158" spans="1:3" x14ac:dyDescent="0.25">
      <c r="A5158" s="2" t="s">
        <v>27</v>
      </c>
      <c r="B5158" s="2" t="s">
        <v>10</v>
      </c>
      <c r="C5158">
        <v>102</v>
      </c>
    </row>
    <row r="5159" spans="1:3" x14ac:dyDescent="0.25">
      <c r="A5159" s="2" t="s">
        <v>27</v>
      </c>
      <c r="B5159" s="2" t="s">
        <v>11</v>
      </c>
      <c r="C5159">
        <v>16</v>
      </c>
    </row>
    <row r="5160" spans="1:3" x14ac:dyDescent="0.25">
      <c r="A5160" s="2" t="s">
        <v>27</v>
      </c>
      <c r="B5160" s="2" t="s">
        <v>12</v>
      </c>
      <c r="C5160">
        <v>12</v>
      </c>
    </row>
    <row r="5161" spans="1:3" x14ac:dyDescent="0.25">
      <c r="A5161" s="2" t="s">
        <v>27</v>
      </c>
      <c r="B5161" s="2" t="s">
        <v>90</v>
      </c>
      <c r="C5161">
        <v>25</v>
      </c>
    </row>
    <row r="5162" spans="1:3" x14ac:dyDescent="0.25">
      <c r="A5162" s="2" t="s">
        <v>40</v>
      </c>
      <c r="B5162" s="2" t="s">
        <v>8</v>
      </c>
      <c r="C5162">
        <v>789</v>
      </c>
    </row>
    <row r="5163" spans="1:3" x14ac:dyDescent="0.25">
      <c r="A5163" s="2" t="s">
        <v>40</v>
      </c>
      <c r="B5163" s="2" t="s">
        <v>9</v>
      </c>
      <c r="C5163">
        <v>0</v>
      </c>
    </row>
    <row r="5164" spans="1:3" x14ac:dyDescent="0.25">
      <c r="A5164" s="2" t="s">
        <v>40</v>
      </c>
      <c r="B5164" s="2" t="s">
        <v>10</v>
      </c>
      <c r="C5164">
        <v>133</v>
      </c>
    </row>
    <row r="5165" spans="1:3" x14ac:dyDescent="0.25">
      <c r="A5165" s="2" t="s">
        <v>40</v>
      </c>
      <c r="B5165" s="2" t="s">
        <v>11</v>
      </c>
      <c r="C5165">
        <v>0</v>
      </c>
    </row>
    <row r="5166" spans="1:3" x14ac:dyDescent="0.25">
      <c r="A5166" s="2" t="s">
        <v>40</v>
      </c>
      <c r="B5166" s="2" t="s">
        <v>12</v>
      </c>
      <c r="C5166">
        <v>28</v>
      </c>
    </row>
    <row r="5167" spans="1:3" x14ac:dyDescent="0.25">
      <c r="A5167" s="2" t="s">
        <v>40</v>
      </c>
      <c r="B5167" s="2" t="s">
        <v>90</v>
      </c>
      <c r="C5167">
        <v>152</v>
      </c>
    </row>
    <row r="5168" spans="1:3" x14ac:dyDescent="0.25">
      <c r="A5168" s="2" t="s">
        <v>27</v>
      </c>
      <c r="B5168" s="2" t="s">
        <v>8</v>
      </c>
      <c r="C5168">
        <v>63</v>
      </c>
    </row>
    <row r="5169" spans="1:3" x14ac:dyDescent="0.25">
      <c r="A5169" s="2" t="s">
        <v>27</v>
      </c>
      <c r="B5169" s="2" t="s">
        <v>9</v>
      </c>
      <c r="C5169">
        <v>10</v>
      </c>
    </row>
    <row r="5170" spans="1:3" x14ac:dyDescent="0.25">
      <c r="A5170" s="2" t="s">
        <v>27</v>
      </c>
      <c r="B5170" s="2" t="s">
        <v>10</v>
      </c>
      <c r="C5170">
        <v>83</v>
      </c>
    </row>
    <row r="5171" spans="1:3" x14ac:dyDescent="0.25">
      <c r="A5171" s="2" t="s">
        <v>27</v>
      </c>
      <c r="B5171" s="2" t="s">
        <v>11</v>
      </c>
      <c r="C5171">
        <v>7</v>
      </c>
    </row>
    <row r="5172" spans="1:3" x14ac:dyDescent="0.25">
      <c r="A5172" s="2" t="s">
        <v>27</v>
      </c>
      <c r="B5172" s="2" t="s">
        <v>12</v>
      </c>
      <c r="C5172">
        <v>19</v>
      </c>
    </row>
    <row r="5173" spans="1:3" x14ac:dyDescent="0.25">
      <c r="A5173" s="2" t="s">
        <v>27</v>
      </c>
      <c r="B5173" s="2" t="s">
        <v>90</v>
      </c>
      <c r="C5173">
        <v>19</v>
      </c>
    </row>
    <row r="5174" spans="1:3" x14ac:dyDescent="0.25">
      <c r="A5174" s="2" t="s">
        <v>27</v>
      </c>
      <c r="B5174" s="2" t="s">
        <v>8</v>
      </c>
      <c r="C5174">
        <v>228</v>
      </c>
    </row>
    <row r="5175" spans="1:3" x14ac:dyDescent="0.25">
      <c r="A5175" s="2" t="s">
        <v>27</v>
      </c>
      <c r="B5175" s="2" t="s">
        <v>9</v>
      </c>
      <c r="C5175">
        <v>19</v>
      </c>
    </row>
    <row r="5176" spans="1:3" x14ac:dyDescent="0.25">
      <c r="A5176" s="2" t="s">
        <v>27</v>
      </c>
      <c r="B5176" s="2" t="s">
        <v>10</v>
      </c>
      <c r="C5176">
        <v>130</v>
      </c>
    </row>
    <row r="5177" spans="1:3" x14ac:dyDescent="0.25">
      <c r="A5177" s="2" t="s">
        <v>27</v>
      </c>
      <c r="B5177" s="2" t="s">
        <v>11</v>
      </c>
      <c r="C5177">
        <v>4</v>
      </c>
    </row>
    <row r="5178" spans="1:3" x14ac:dyDescent="0.25">
      <c r="A5178" s="2" t="s">
        <v>27</v>
      </c>
      <c r="B5178" s="2" t="s">
        <v>12</v>
      </c>
      <c r="C5178">
        <v>11</v>
      </c>
    </row>
    <row r="5179" spans="1:3" x14ac:dyDescent="0.25">
      <c r="A5179" s="2" t="s">
        <v>27</v>
      </c>
      <c r="B5179" s="2" t="s">
        <v>90</v>
      </c>
      <c r="C5179">
        <v>51</v>
      </c>
    </row>
    <row r="5180" spans="1:3" x14ac:dyDescent="0.25">
      <c r="A5180" s="2" t="s">
        <v>27</v>
      </c>
      <c r="B5180" s="2" t="s">
        <v>8</v>
      </c>
      <c r="C5180">
        <v>512</v>
      </c>
    </row>
    <row r="5181" spans="1:3" x14ac:dyDescent="0.25">
      <c r="A5181" s="2" t="s">
        <v>27</v>
      </c>
      <c r="B5181" s="2" t="s">
        <v>9</v>
      </c>
      <c r="C5181">
        <v>0</v>
      </c>
    </row>
    <row r="5182" spans="1:3" x14ac:dyDescent="0.25">
      <c r="A5182" s="2" t="s">
        <v>27</v>
      </c>
      <c r="B5182" s="2" t="s">
        <v>10</v>
      </c>
      <c r="C5182">
        <v>83</v>
      </c>
    </row>
    <row r="5183" spans="1:3" x14ac:dyDescent="0.25">
      <c r="A5183" s="2" t="s">
        <v>27</v>
      </c>
      <c r="B5183" s="2" t="s">
        <v>11</v>
      </c>
      <c r="C5183">
        <v>0</v>
      </c>
    </row>
    <row r="5184" spans="1:3" x14ac:dyDescent="0.25">
      <c r="A5184" s="2" t="s">
        <v>27</v>
      </c>
      <c r="B5184" s="2" t="s">
        <v>12</v>
      </c>
      <c r="C5184">
        <v>0</v>
      </c>
    </row>
    <row r="5185" spans="1:3" x14ac:dyDescent="0.25">
      <c r="A5185" s="2" t="s">
        <v>27</v>
      </c>
      <c r="B5185" s="2" t="s">
        <v>90</v>
      </c>
      <c r="C5185">
        <v>41</v>
      </c>
    </row>
    <row r="5186" spans="1:3" x14ac:dyDescent="0.25">
      <c r="A5186" s="2" t="s">
        <v>31</v>
      </c>
      <c r="B5186" s="2" t="s">
        <v>8</v>
      </c>
      <c r="C5186">
        <v>11</v>
      </c>
    </row>
    <row r="5187" spans="1:3" x14ac:dyDescent="0.25">
      <c r="A5187" s="2" t="s">
        <v>31</v>
      </c>
      <c r="B5187" s="2" t="s">
        <v>9</v>
      </c>
      <c r="C5187">
        <v>1</v>
      </c>
    </row>
    <row r="5188" spans="1:3" x14ac:dyDescent="0.25">
      <c r="A5188" s="2" t="s">
        <v>31</v>
      </c>
      <c r="B5188" s="2" t="s">
        <v>10</v>
      </c>
      <c r="C5188">
        <v>6</v>
      </c>
    </row>
    <row r="5189" spans="1:3" x14ac:dyDescent="0.25">
      <c r="A5189" s="2" t="s">
        <v>31</v>
      </c>
      <c r="B5189" s="2" t="s">
        <v>11</v>
      </c>
      <c r="C5189">
        <v>2</v>
      </c>
    </row>
    <row r="5190" spans="1:3" x14ac:dyDescent="0.25">
      <c r="A5190" s="2" t="s">
        <v>31</v>
      </c>
      <c r="B5190" s="2" t="s">
        <v>12</v>
      </c>
      <c r="C5190">
        <v>1</v>
      </c>
    </row>
    <row r="5191" spans="1:3" x14ac:dyDescent="0.25">
      <c r="A5191" s="2" t="s">
        <v>31</v>
      </c>
      <c r="B5191" s="2" t="s">
        <v>90</v>
      </c>
      <c r="C5191">
        <v>6</v>
      </c>
    </row>
    <row r="5192" spans="1:3" x14ac:dyDescent="0.25">
      <c r="A5192" s="2" t="s">
        <v>27</v>
      </c>
      <c r="B5192" s="2" t="s">
        <v>8</v>
      </c>
      <c r="C5192">
        <v>275</v>
      </c>
    </row>
    <row r="5193" spans="1:3" x14ac:dyDescent="0.25">
      <c r="A5193" s="2" t="s">
        <v>27</v>
      </c>
      <c r="B5193" s="2" t="s">
        <v>9</v>
      </c>
      <c r="C5193">
        <v>59</v>
      </c>
    </row>
    <row r="5194" spans="1:3" x14ac:dyDescent="0.25">
      <c r="A5194" s="2" t="s">
        <v>27</v>
      </c>
      <c r="B5194" s="2" t="s">
        <v>10</v>
      </c>
      <c r="C5194">
        <v>107</v>
      </c>
    </row>
    <row r="5195" spans="1:3" x14ac:dyDescent="0.25">
      <c r="A5195" s="2" t="s">
        <v>27</v>
      </c>
      <c r="B5195" s="2" t="s">
        <v>11</v>
      </c>
      <c r="C5195">
        <v>69</v>
      </c>
    </row>
    <row r="5196" spans="1:3" x14ac:dyDescent="0.25">
      <c r="A5196" s="2" t="s">
        <v>27</v>
      </c>
      <c r="B5196" s="2" t="s">
        <v>12</v>
      </c>
      <c r="C5196">
        <v>101</v>
      </c>
    </row>
    <row r="5197" spans="1:3" x14ac:dyDescent="0.25">
      <c r="A5197" s="2" t="s">
        <v>27</v>
      </c>
      <c r="B5197" s="2" t="s">
        <v>90</v>
      </c>
      <c r="C5197">
        <v>59</v>
      </c>
    </row>
    <row r="5198" spans="1:3" x14ac:dyDescent="0.25">
      <c r="A5198" s="2" t="s">
        <v>27</v>
      </c>
      <c r="B5198" s="2" t="s">
        <v>8</v>
      </c>
      <c r="C5198">
        <v>452</v>
      </c>
    </row>
    <row r="5199" spans="1:3" x14ac:dyDescent="0.25">
      <c r="A5199" s="2" t="s">
        <v>27</v>
      </c>
      <c r="B5199" s="2" t="s">
        <v>9</v>
      </c>
      <c r="C5199">
        <v>20</v>
      </c>
    </row>
    <row r="5200" spans="1:3" x14ac:dyDescent="0.25">
      <c r="A5200" s="2" t="s">
        <v>27</v>
      </c>
      <c r="B5200" s="2" t="s">
        <v>10</v>
      </c>
      <c r="C5200">
        <v>514</v>
      </c>
    </row>
    <row r="5201" spans="1:3" x14ac:dyDescent="0.25">
      <c r="A5201" s="2" t="s">
        <v>27</v>
      </c>
      <c r="B5201" s="2" t="s">
        <v>11</v>
      </c>
      <c r="C5201">
        <v>13</v>
      </c>
    </row>
    <row r="5202" spans="1:3" x14ac:dyDescent="0.25">
      <c r="A5202" s="2" t="s">
        <v>27</v>
      </c>
      <c r="B5202" s="2" t="s">
        <v>12</v>
      </c>
      <c r="C5202">
        <v>30</v>
      </c>
    </row>
    <row r="5203" spans="1:3" x14ac:dyDescent="0.25">
      <c r="A5203" s="2" t="s">
        <v>27</v>
      </c>
      <c r="B5203" s="2" t="s">
        <v>90</v>
      </c>
      <c r="C5203">
        <v>0</v>
      </c>
    </row>
    <row r="5204" spans="1:3" x14ac:dyDescent="0.25">
      <c r="A5204" s="2" t="s">
        <v>40</v>
      </c>
      <c r="B5204" s="2" t="s">
        <v>8</v>
      </c>
      <c r="C5204">
        <v>7</v>
      </c>
    </row>
    <row r="5205" spans="1:3" x14ac:dyDescent="0.25">
      <c r="A5205" s="2" t="s">
        <v>40</v>
      </c>
      <c r="B5205" s="2" t="s">
        <v>9</v>
      </c>
      <c r="C5205">
        <v>17</v>
      </c>
    </row>
    <row r="5206" spans="1:3" x14ac:dyDescent="0.25">
      <c r="A5206" s="2" t="s">
        <v>40</v>
      </c>
      <c r="B5206" s="2" t="s">
        <v>10</v>
      </c>
      <c r="C5206">
        <v>18</v>
      </c>
    </row>
    <row r="5207" spans="1:3" x14ac:dyDescent="0.25">
      <c r="A5207" s="2" t="s">
        <v>40</v>
      </c>
      <c r="B5207" s="2" t="s">
        <v>11</v>
      </c>
      <c r="C5207">
        <v>6</v>
      </c>
    </row>
    <row r="5208" spans="1:3" x14ac:dyDescent="0.25">
      <c r="A5208" s="2" t="s">
        <v>40</v>
      </c>
      <c r="B5208" s="2" t="s">
        <v>12</v>
      </c>
      <c r="C5208">
        <v>10</v>
      </c>
    </row>
    <row r="5209" spans="1:3" x14ac:dyDescent="0.25">
      <c r="A5209" s="2" t="s">
        <v>40</v>
      </c>
      <c r="B5209" s="2" t="s">
        <v>90</v>
      </c>
      <c r="C5209">
        <v>26</v>
      </c>
    </row>
    <row r="5210" spans="1:3" x14ac:dyDescent="0.25">
      <c r="A5210" s="2" t="s">
        <v>27</v>
      </c>
      <c r="B5210" s="2" t="s">
        <v>8</v>
      </c>
      <c r="C5210">
        <v>355</v>
      </c>
    </row>
    <row r="5211" spans="1:3" x14ac:dyDescent="0.25">
      <c r="A5211" s="2" t="s">
        <v>27</v>
      </c>
      <c r="B5211" s="2" t="s">
        <v>9</v>
      </c>
      <c r="C5211">
        <v>30</v>
      </c>
    </row>
    <row r="5212" spans="1:3" x14ac:dyDescent="0.25">
      <c r="A5212" s="2" t="s">
        <v>27</v>
      </c>
      <c r="B5212" s="2" t="s">
        <v>10</v>
      </c>
      <c r="C5212">
        <v>177</v>
      </c>
    </row>
    <row r="5213" spans="1:3" x14ac:dyDescent="0.25">
      <c r="A5213" s="2" t="s">
        <v>27</v>
      </c>
      <c r="B5213" s="2" t="s">
        <v>11</v>
      </c>
      <c r="C5213">
        <v>90</v>
      </c>
    </row>
    <row r="5214" spans="1:3" x14ac:dyDescent="0.25">
      <c r="A5214" s="2" t="s">
        <v>27</v>
      </c>
      <c r="B5214" s="2" t="s">
        <v>12</v>
      </c>
      <c r="C5214">
        <v>138</v>
      </c>
    </row>
    <row r="5215" spans="1:3" x14ac:dyDescent="0.25">
      <c r="A5215" s="2" t="s">
        <v>27</v>
      </c>
      <c r="B5215" s="2" t="s">
        <v>90</v>
      </c>
      <c r="C5215">
        <v>30</v>
      </c>
    </row>
    <row r="5216" spans="1:3" x14ac:dyDescent="0.25">
      <c r="A5216" s="2" t="s">
        <v>27</v>
      </c>
      <c r="B5216" s="2" t="s">
        <v>8</v>
      </c>
      <c r="C5216">
        <v>512</v>
      </c>
    </row>
    <row r="5217" spans="1:3" x14ac:dyDescent="0.25">
      <c r="A5217" s="2" t="s">
        <v>27</v>
      </c>
      <c r="B5217" s="2" t="s">
        <v>9</v>
      </c>
      <c r="C5217">
        <v>53</v>
      </c>
    </row>
    <row r="5218" spans="1:3" x14ac:dyDescent="0.25">
      <c r="A5218" s="2" t="s">
        <v>27</v>
      </c>
      <c r="B5218" s="2" t="s">
        <v>10</v>
      </c>
      <c r="C5218">
        <v>98</v>
      </c>
    </row>
    <row r="5219" spans="1:3" x14ac:dyDescent="0.25">
      <c r="A5219" s="2" t="s">
        <v>27</v>
      </c>
      <c r="B5219" s="2" t="s">
        <v>11</v>
      </c>
      <c r="C5219">
        <v>81</v>
      </c>
    </row>
    <row r="5220" spans="1:3" x14ac:dyDescent="0.25">
      <c r="A5220" s="2" t="s">
        <v>27</v>
      </c>
      <c r="B5220" s="2" t="s">
        <v>12</v>
      </c>
      <c r="C5220">
        <v>179</v>
      </c>
    </row>
    <row r="5221" spans="1:3" x14ac:dyDescent="0.25">
      <c r="A5221" s="2" t="s">
        <v>27</v>
      </c>
      <c r="B5221" s="2" t="s">
        <v>90</v>
      </c>
      <c r="C5221">
        <v>89</v>
      </c>
    </row>
    <row r="5222" spans="1:3" x14ac:dyDescent="0.25">
      <c r="A5222" s="2" t="s">
        <v>27</v>
      </c>
      <c r="B5222" s="2" t="s">
        <v>8</v>
      </c>
      <c r="C5222">
        <v>204</v>
      </c>
    </row>
    <row r="5223" spans="1:3" x14ac:dyDescent="0.25">
      <c r="A5223" s="2" t="s">
        <v>27</v>
      </c>
      <c r="B5223" s="2" t="s">
        <v>9</v>
      </c>
      <c r="C5223">
        <v>97</v>
      </c>
    </row>
    <row r="5224" spans="1:3" x14ac:dyDescent="0.25">
      <c r="A5224" s="2" t="s">
        <v>27</v>
      </c>
      <c r="B5224" s="2" t="s">
        <v>10</v>
      </c>
      <c r="C5224">
        <v>97</v>
      </c>
    </row>
    <row r="5225" spans="1:3" x14ac:dyDescent="0.25">
      <c r="A5225" s="2" t="s">
        <v>27</v>
      </c>
      <c r="B5225" s="2" t="s">
        <v>11</v>
      </c>
      <c r="C5225">
        <v>21</v>
      </c>
    </row>
    <row r="5226" spans="1:3" x14ac:dyDescent="0.25">
      <c r="A5226" s="2" t="s">
        <v>27</v>
      </c>
      <c r="B5226" s="2" t="s">
        <v>12</v>
      </c>
      <c r="C5226">
        <v>118</v>
      </c>
    </row>
    <row r="5227" spans="1:3" x14ac:dyDescent="0.25">
      <c r="A5227" s="2" t="s">
        <v>27</v>
      </c>
      <c r="B5227" s="2" t="s">
        <v>90</v>
      </c>
      <c r="C5227">
        <v>26</v>
      </c>
    </row>
    <row r="5228" spans="1:3" x14ac:dyDescent="0.25">
      <c r="A5228" s="2" t="s">
        <v>27</v>
      </c>
      <c r="B5228" s="2" t="s">
        <v>8</v>
      </c>
      <c r="C5228">
        <v>6</v>
      </c>
    </row>
    <row r="5229" spans="1:3" x14ac:dyDescent="0.25">
      <c r="A5229" s="2" t="s">
        <v>27</v>
      </c>
      <c r="B5229" s="2" t="s">
        <v>9</v>
      </c>
      <c r="C5229">
        <v>0</v>
      </c>
    </row>
    <row r="5230" spans="1:3" x14ac:dyDescent="0.25">
      <c r="A5230" s="2" t="s">
        <v>27</v>
      </c>
      <c r="B5230" s="2" t="s">
        <v>10</v>
      </c>
      <c r="C5230">
        <v>5</v>
      </c>
    </row>
    <row r="5231" spans="1:3" x14ac:dyDescent="0.25">
      <c r="A5231" s="2" t="s">
        <v>27</v>
      </c>
      <c r="B5231" s="2" t="s">
        <v>11</v>
      </c>
      <c r="C5231">
        <v>0</v>
      </c>
    </row>
    <row r="5232" spans="1:3" x14ac:dyDescent="0.25">
      <c r="A5232" s="2" t="s">
        <v>27</v>
      </c>
      <c r="B5232" s="2" t="s">
        <v>12</v>
      </c>
      <c r="C5232">
        <v>0</v>
      </c>
    </row>
    <row r="5233" spans="1:3" x14ac:dyDescent="0.25">
      <c r="A5233" s="2" t="s">
        <v>27</v>
      </c>
      <c r="B5233" s="2" t="s">
        <v>90</v>
      </c>
      <c r="C5233">
        <v>1</v>
      </c>
    </row>
    <row r="5234" spans="1:3" x14ac:dyDescent="0.25">
      <c r="A5234" s="2" t="s">
        <v>37</v>
      </c>
      <c r="B5234" s="2" t="s">
        <v>8</v>
      </c>
      <c r="C5234">
        <v>235</v>
      </c>
    </row>
    <row r="5235" spans="1:3" x14ac:dyDescent="0.25">
      <c r="A5235" s="2" t="s">
        <v>37</v>
      </c>
      <c r="B5235" s="2" t="s">
        <v>9</v>
      </c>
      <c r="C5235">
        <v>6</v>
      </c>
    </row>
    <row r="5236" spans="1:3" x14ac:dyDescent="0.25">
      <c r="A5236" s="2" t="s">
        <v>37</v>
      </c>
      <c r="B5236" s="2" t="s">
        <v>10</v>
      </c>
      <c r="C5236">
        <v>45</v>
      </c>
    </row>
    <row r="5237" spans="1:3" x14ac:dyDescent="0.25">
      <c r="A5237" s="2" t="s">
        <v>37</v>
      </c>
      <c r="B5237" s="2" t="s">
        <v>11</v>
      </c>
      <c r="C5237">
        <v>8</v>
      </c>
    </row>
    <row r="5238" spans="1:3" x14ac:dyDescent="0.25">
      <c r="A5238" s="2" t="s">
        <v>37</v>
      </c>
      <c r="B5238" s="2" t="s">
        <v>12</v>
      </c>
      <c r="C5238">
        <v>9</v>
      </c>
    </row>
    <row r="5239" spans="1:3" x14ac:dyDescent="0.25">
      <c r="A5239" s="2" t="s">
        <v>37</v>
      </c>
      <c r="B5239" s="2" t="s">
        <v>90</v>
      </c>
      <c r="C5239">
        <v>12</v>
      </c>
    </row>
    <row r="5240" spans="1:3" x14ac:dyDescent="0.25">
      <c r="A5240" s="2" t="s">
        <v>40</v>
      </c>
      <c r="B5240" s="2" t="s">
        <v>8</v>
      </c>
      <c r="C5240">
        <v>33</v>
      </c>
    </row>
    <row r="5241" spans="1:3" x14ac:dyDescent="0.25">
      <c r="A5241" s="2" t="s">
        <v>40</v>
      </c>
      <c r="B5241" s="2" t="s">
        <v>9</v>
      </c>
      <c r="C5241">
        <v>6</v>
      </c>
    </row>
    <row r="5242" spans="1:3" x14ac:dyDescent="0.25">
      <c r="A5242" s="2" t="s">
        <v>40</v>
      </c>
      <c r="B5242" s="2" t="s">
        <v>10</v>
      </c>
      <c r="C5242">
        <v>40</v>
      </c>
    </row>
    <row r="5243" spans="1:3" x14ac:dyDescent="0.25">
      <c r="A5243" s="2" t="s">
        <v>40</v>
      </c>
      <c r="B5243" s="2" t="s">
        <v>11</v>
      </c>
      <c r="C5243">
        <v>3</v>
      </c>
    </row>
    <row r="5244" spans="1:3" x14ac:dyDescent="0.25">
      <c r="A5244" s="2" t="s">
        <v>40</v>
      </c>
      <c r="B5244" s="2" t="s">
        <v>12</v>
      </c>
      <c r="C5244">
        <v>7</v>
      </c>
    </row>
    <row r="5245" spans="1:3" x14ac:dyDescent="0.25">
      <c r="A5245" s="2" t="s">
        <v>40</v>
      </c>
      <c r="B5245" s="2" t="s">
        <v>90</v>
      </c>
      <c r="C5245">
        <v>10</v>
      </c>
    </row>
    <row r="5246" spans="1:3" x14ac:dyDescent="0.25">
      <c r="A5246" s="2" t="s">
        <v>27</v>
      </c>
      <c r="B5246" s="2" t="s">
        <v>8</v>
      </c>
      <c r="C5246">
        <v>239</v>
      </c>
    </row>
    <row r="5247" spans="1:3" x14ac:dyDescent="0.25">
      <c r="A5247" s="2" t="s">
        <v>27</v>
      </c>
      <c r="B5247" s="2" t="s">
        <v>9</v>
      </c>
      <c r="C5247">
        <v>3</v>
      </c>
    </row>
    <row r="5248" spans="1:3" x14ac:dyDescent="0.25">
      <c r="A5248" s="2" t="s">
        <v>27</v>
      </c>
      <c r="B5248" s="2" t="s">
        <v>10</v>
      </c>
      <c r="C5248">
        <v>141</v>
      </c>
    </row>
    <row r="5249" spans="1:3" x14ac:dyDescent="0.25">
      <c r="A5249" s="2" t="s">
        <v>27</v>
      </c>
      <c r="B5249" s="2" t="s">
        <v>11</v>
      </c>
      <c r="C5249">
        <v>0</v>
      </c>
    </row>
    <row r="5250" spans="1:3" x14ac:dyDescent="0.25">
      <c r="A5250" s="2" t="s">
        <v>27</v>
      </c>
      <c r="B5250" s="2" t="s">
        <v>12</v>
      </c>
      <c r="C5250">
        <v>7</v>
      </c>
    </row>
    <row r="5251" spans="1:3" x14ac:dyDescent="0.25">
      <c r="A5251" s="2" t="s">
        <v>27</v>
      </c>
      <c r="B5251" s="2" t="s">
        <v>90</v>
      </c>
      <c r="C5251">
        <v>23</v>
      </c>
    </row>
    <row r="5252" spans="1:3" x14ac:dyDescent="0.25">
      <c r="A5252" s="2" t="s">
        <v>27</v>
      </c>
      <c r="B5252" s="2" t="s">
        <v>8</v>
      </c>
      <c r="C5252">
        <v>11</v>
      </c>
    </row>
    <row r="5253" spans="1:3" x14ac:dyDescent="0.25">
      <c r="A5253" s="2" t="s">
        <v>27</v>
      </c>
      <c r="B5253" s="2" t="s">
        <v>9</v>
      </c>
      <c r="C5253">
        <v>0</v>
      </c>
    </row>
    <row r="5254" spans="1:3" x14ac:dyDescent="0.25">
      <c r="A5254" s="2" t="s">
        <v>27</v>
      </c>
      <c r="B5254" s="2" t="s">
        <v>10</v>
      </c>
      <c r="C5254">
        <v>5</v>
      </c>
    </row>
    <row r="5255" spans="1:3" x14ac:dyDescent="0.25">
      <c r="A5255" s="2" t="s">
        <v>27</v>
      </c>
      <c r="B5255" s="2" t="s">
        <v>11</v>
      </c>
      <c r="C5255">
        <v>0</v>
      </c>
    </row>
    <row r="5256" spans="1:3" x14ac:dyDescent="0.25">
      <c r="A5256" s="2" t="s">
        <v>27</v>
      </c>
      <c r="B5256" s="2" t="s">
        <v>12</v>
      </c>
      <c r="C5256">
        <v>0</v>
      </c>
    </row>
    <row r="5257" spans="1:3" x14ac:dyDescent="0.25">
      <c r="A5257" s="2" t="s">
        <v>27</v>
      </c>
      <c r="B5257" s="2" t="s">
        <v>90</v>
      </c>
      <c r="C5257">
        <v>1</v>
      </c>
    </row>
    <row r="5258" spans="1:3" x14ac:dyDescent="0.25">
      <c r="A5258" s="2" t="s">
        <v>40</v>
      </c>
      <c r="B5258" s="2" t="s">
        <v>8</v>
      </c>
      <c r="C5258">
        <v>5</v>
      </c>
    </row>
    <row r="5259" spans="1:3" x14ac:dyDescent="0.25">
      <c r="A5259" s="2" t="s">
        <v>40</v>
      </c>
      <c r="B5259" s="2" t="s">
        <v>9</v>
      </c>
      <c r="C5259">
        <v>6</v>
      </c>
    </row>
    <row r="5260" spans="1:3" x14ac:dyDescent="0.25">
      <c r="A5260" s="2" t="s">
        <v>40</v>
      </c>
      <c r="B5260" s="2" t="s">
        <v>10</v>
      </c>
      <c r="C5260">
        <v>15</v>
      </c>
    </row>
    <row r="5261" spans="1:3" x14ac:dyDescent="0.25">
      <c r="A5261" s="2" t="s">
        <v>40</v>
      </c>
      <c r="B5261" s="2" t="s">
        <v>11</v>
      </c>
      <c r="C5261">
        <v>11</v>
      </c>
    </row>
    <row r="5262" spans="1:3" x14ac:dyDescent="0.25">
      <c r="A5262" s="2" t="s">
        <v>40</v>
      </c>
      <c r="B5262" s="2" t="s">
        <v>12</v>
      </c>
      <c r="C5262">
        <v>7</v>
      </c>
    </row>
    <row r="5263" spans="1:3" x14ac:dyDescent="0.25">
      <c r="A5263" s="2" t="s">
        <v>40</v>
      </c>
      <c r="B5263" s="2" t="s">
        <v>90</v>
      </c>
      <c r="C5263">
        <v>13</v>
      </c>
    </row>
    <row r="5264" spans="1:3" x14ac:dyDescent="0.25">
      <c r="A5264" s="2" t="s">
        <v>27</v>
      </c>
      <c r="B5264" s="2" t="s">
        <v>8</v>
      </c>
      <c r="C5264">
        <v>252</v>
      </c>
    </row>
    <row r="5265" spans="1:3" x14ac:dyDescent="0.25">
      <c r="A5265" s="2" t="s">
        <v>27</v>
      </c>
      <c r="B5265" s="2" t="s">
        <v>9</v>
      </c>
      <c r="C5265">
        <v>3</v>
      </c>
    </row>
    <row r="5266" spans="1:3" x14ac:dyDescent="0.25">
      <c r="A5266" s="2" t="s">
        <v>27</v>
      </c>
      <c r="B5266" s="2" t="s">
        <v>10</v>
      </c>
      <c r="C5266">
        <v>42</v>
      </c>
    </row>
    <row r="5267" spans="1:3" x14ac:dyDescent="0.25">
      <c r="A5267" s="2" t="s">
        <v>27</v>
      </c>
      <c r="B5267" s="2" t="s">
        <v>11</v>
      </c>
      <c r="C5267">
        <v>4</v>
      </c>
    </row>
    <row r="5268" spans="1:3" x14ac:dyDescent="0.25">
      <c r="A5268" s="2" t="s">
        <v>27</v>
      </c>
      <c r="B5268" s="2" t="s">
        <v>12</v>
      </c>
      <c r="C5268">
        <v>3</v>
      </c>
    </row>
    <row r="5269" spans="1:3" x14ac:dyDescent="0.25">
      <c r="A5269" s="2" t="s">
        <v>27</v>
      </c>
      <c r="B5269" s="2" t="s">
        <v>90</v>
      </c>
      <c r="C5269">
        <v>102</v>
      </c>
    </row>
    <row r="5270" spans="1:3" x14ac:dyDescent="0.25">
      <c r="A5270" s="2" t="s">
        <v>37</v>
      </c>
      <c r="B5270" s="2" t="s">
        <v>8</v>
      </c>
      <c r="C5270">
        <v>556</v>
      </c>
    </row>
    <row r="5271" spans="1:3" x14ac:dyDescent="0.25">
      <c r="A5271" s="2" t="s">
        <v>37</v>
      </c>
      <c r="B5271" s="2" t="s">
        <v>9</v>
      </c>
      <c r="C5271">
        <v>54</v>
      </c>
    </row>
    <row r="5272" spans="1:3" x14ac:dyDescent="0.25">
      <c r="A5272" s="2" t="s">
        <v>37</v>
      </c>
      <c r="B5272" s="2" t="s">
        <v>10</v>
      </c>
      <c r="C5272">
        <v>845</v>
      </c>
    </row>
    <row r="5273" spans="1:3" x14ac:dyDescent="0.25">
      <c r="A5273" s="2" t="s">
        <v>37</v>
      </c>
      <c r="B5273" s="2" t="s">
        <v>11</v>
      </c>
      <c r="C5273">
        <v>202</v>
      </c>
    </row>
    <row r="5274" spans="1:3" x14ac:dyDescent="0.25">
      <c r="A5274" s="2" t="s">
        <v>37</v>
      </c>
      <c r="B5274" s="2" t="s">
        <v>12</v>
      </c>
      <c r="C5274">
        <v>133</v>
      </c>
    </row>
    <row r="5275" spans="1:3" x14ac:dyDescent="0.25">
      <c r="A5275" s="2" t="s">
        <v>37</v>
      </c>
      <c r="B5275" s="2" t="s">
        <v>90</v>
      </c>
      <c r="C5275">
        <v>63</v>
      </c>
    </row>
    <row r="5276" spans="1:3" x14ac:dyDescent="0.25">
      <c r="A5276" s="2" t="s">
        <v>29</v>
      </c>
      <c r="B5276" s="2" t="s">
        <v>8</v>
      </c>
      <c r="C5276">
        <v>556</v>
      </c>
    </row>
    <row r="5277" spans="1:3" x14ac:dyDescent="0.25">
      <c r="A5277" s="2" t="s">
        <v>29</v>
      </c>
      <c r="B5277" s="2" t="s">
        <v>9</v>
      </c>
      <c r="C5277">
        <v>54</v>
      </c>
    </row>
    <row r="5278" spans="1:3" x14ac:dyDescent="0.25">
      <c r="A5278" s="2" t="s">
        <v>29</v>
      </c>
      <c r="B5278" s="2" t="s">
        <v>10</v>
      </c>
      <c r="C5278">
        <v>845</v>
      </c>
    </row>
    <row r="5279" spans="1:3" x14ac:dyDescent="0.25">
      <c r="A5279" s="2" t="s">
        <v>29</v>
      </c>
      <c r="B5279" s="2" t="s">
        <v>11</v>
      </c>
      <c r="C5279">
        <v>202</v>
      </c>
    </row>
    <row r="5280" spans="1:3" x14ac:dyDescent="0.25">
      <c r="A5280" s="2" t="s">
        <v>29</v>
      </c>
      <c r="B5280" s="2" t="s">
        <v>12</v>
      </c>
      <c r="C5280">
        <v>133</v>
      </c>
    </row>
    <row r="5281" spans="1:3" x14ac:dyDescent="0.25">
      <c r="A5281" s="2" t="s">
        <v>29</v>
      </c>
      <c r="B5281" s="2" t="s">
        <v>90</v>
      </c>
      <c r="C5281">
        <v>63</v>
      </c>
    </row>
    <row r="5282" spans="1:3" x14ac:dyDescent="0.25">
      <c r="A5282" s="2" t="s">
        <v>27</v>
      </c>
      <c r="B5282" s="2" t="s">
        <v>8</v>
      </c>
      <c r="C5282">
        <v>27</v>
      </c>
    </row>
    <row r="5283" spans="1:3" x14ac:dyDescent="0.25">
      <c r="A5283" s="2" t="s">
        <v>27</v>
      </c>
      <c r="B5283" s="2" t="s">
        <v>9</v>
      </c>
      <c r="C5283">
        <v>0</v>
      </c>
    </row>
    <row r="5284" spans="1:3" x14ac:dyDescent="0.25">
      <c r="A5284" s="2" t="s">
        <v>27</v>
      </c>
      <c r="B5284" s="2" t="s">
        <v>10</v>
      </c>
      <c r="C5284">
        <v>10</v>
      </c>
    </row>
    <row r="5285" spans="1:3" x14ac:dyDescent="0.25">
      <c r="A5285" s="2" t="s">
        <v>27</v>
      </c>
      <c r="B5285" s="2" t="s">
        <v>11</v>
      </c>
      <c r="C5285">
        <v>0</v>
      </c>
    </row>
    <row r="5286" spans="1:3" x14ac:dyDescent="0.25">
      <c r="A5286" s="2" t="s">
        <v>27</v>
      </c>
      <c r="B5286" s="2" t="s">
        <v>12</v>
      </c>
      <c r="C5286">
        <v>0</v>
      </c>
    </row>
    <row r="5287" spans="1:3" x14ac:dyDescent="0.25">
      <c r="A5287" s="2" t="s">
        <v>27</v>
      </c>
      <c r="B5287" s="2" t="s">
        <v>90</v>
      </c>
      <c r="C5287">
        <v>4</v>
      </c>
    </row>
    <row r="5288" spans="1:3" x14ac:dyDescent="0.25">
      <c r="A5288" s="2" t="s">
        <v>31</v>
      </c>
      <c r="B5288" s="2" t="s">
        <v>8</v>
      </c>
      <c r="C5288">
        <v>3</v>
      </c>
    </row>
    <row r="5289" spans="1:3" x14ac:dyDescent="0.25">
      <c r="A5289" s="2" t="s">
        <v>31</v>
      </c>
      <c r="B5289" s="2" t="s">
        <v>9</v>
      </c>
      <c r="C5289">
        <v>14</v>
      </c>
    </row>
    <row r="5290" spans="1:3" x14ac:dyDescent="0.25">
      <c r="A5290" s="2" t="s">
        <v>31</v>
      </c>
      <c r="B5290" s="2" t="s">
        <v>10</v>
      </c>
      <c r="C5290">
        <v>17</v>
      </c>
    </row>
    <row r="5291" spans="1:3" x14ac:dyDescent="0.25">
      <c r="A5291" s="2" t="s">
        <v>31</v>
      </c>
      <c r="B5291" s="2" t="s">
        <v>11</v>
      </c>
      <c r="C5291">
        <v>6</v>
      </c>
    </row>
    <row r="5292" spans="1:3" x14ac:dyDescent="0.25">
      <c r="A5292" s="2" t="s">
        <v>31</v>
      </c>
      <c r="B5292" s="2" t="s">
        <v>12</v>
      </c>
      <c r="C5292">
        <v>1</v>
      </c>
    </row>
    <row r="5293" spans="1:3" x14ac:dyDescent="0.25">
      <c r="A5293" s="2" t="s">
        <v>31</v>
      </c>
      <c r="B5293" s="2" t="s">
        <v>90</v>
      </c>
      <c r="C5293">
        <v>5</v>
      </c>
    </row>
    <row r="5294" spans="1:3" x14ac:dyDescent="0.25">
      <c r="A5294" s="2" t="s">
        <v>27</v>
      </c>
      <c r="B5294" s="2" t="s">
        <v>8</v>
      </c>
      <c r="C5294">
        <v>317</v>
      </c>
    </row>
    <row r="5295" spans="1:3" x14ac:dyDescent="0.25">
      <c r="A5295" s="2" t="s">
        <v>27</v>
      </c>
      <c r="B5295" s="2" t="s">
        <v>9</v>
      </c>
      <c r="C5295">
        <v>46</v>
      </c>
    </row>
    <row r="5296" spans="1:3" x14ac:dyDescent="0.25">
      <c r="A5296" s="2" t="s">
        <v>27</v>
      </c>
      <c r="B5296" s="2" t="s">
        <v>10</v>
      </c>
      <c r="C5296">
        <v>247</v>
      </c>
    </row>
    <row r="5297" spans="1:3" x14ac:dyDescent="0.25">
      <c r="A5297" s="2" t="s">
        <v>27</v>
      </c>
      <c r="B5297" s="2" t="s">
        <v>11</v>
      </c>
      <c r="C5297">
        <v>151</v>
      </c>
    </row>
    <row r="5298" spans="1:3" x14ac:dyDescent="0.25">
      <c r="A5298" s="2" t="s">
        <v>27</v>
      </c>
      <c r="B5298" s="2" t="s">
        <v>12</v>
      </c>
      <c r="C5298">
        <v>46</v>
      </c>
    </row>
    <row r="5299" spans="1:3" x14ac:dyDescent="0.25">
      <c r="A5299" s="2" t="s">
        <v>27</v>
      </c>
      <c r="B5299" s="2" t="s">
        <v>90</v>
      </c>
      <c r="C5299">
        <v>139</v>
      </c>
    </row>
    <row r="5300" spans="1:3" x14ac:dyDescent="0.25">
      <c r="A5300" s="2" t="s">
        <v>27</v>
      </c>
      <c r="B5300" s="2" t="s">
        <v>8</v>
      </c>
      <c r="C5300">
        <v>158</v>
      </c>
    </row>
    <row r="5301" spans="1:3" x14ac:dyDescent="0.25">
      <c r="A5301" s="2" t="s">
        <v>27</v>
      </c>
      <c r="B5301" s="2" t="s">
        <v>9</v>
      </c>
      <c r="C5301">
        <v>19</v>
      </c>
    </row>
    <row r="5302" spans="1:3" x14ac:dyDescent="0.25">
      <c r="A5302" s="2" t="s">
        <v>27</v>
      </c>
      <c r="B5302" s="2" t="s">
        <v>10</v>
      </c>
      <c r="C5302">
        <v>288</v>
      </c>
    </row>
    <row r="5303" spans="1:3" x14ac:dyDescent="0.25">
      <c r="A5303" s="2" t="s">
        <v>27</v>
      </c>
      <c r="B5303" s="2" t="s">
        <v>11</v>
      </c>
      <c r="C5303">
        <v>25</v>
      </c>
    </row>
    <row r="5304" spans="1:3" x14ac:dyDescent="0.25">
      <c r="A5304" s="2" t="s">
        <v>27</v>
      </c>
      <c r="B5304" s="2" t="s">
        <v>12</v>
      </c>
      <c r="C5304">
        <v>0</v>
      </c>
    </row>
    <row r="5305" spans="1:3" x14ac:dyDescent="0.25">
      <c r="A5305" s="2" t="s">
        <v>27</v>
      </c>
      <c r="B5305" s="2" t="s">
        <v>90</v>
      </c>
      <c r="C5305">
        <v>38</v>
      </c>
    </row>
    <row r="5306" spans="1:3" x14ac:dyDescent="0.25">
      <c r="A5306" s="2" t="s">
        <v>40</v>
      </c>
      <c r="B5306" s="2" t="s">
        <v>8</v>
      </c>
      <c r="C5306">
        <v>897</v>
      </c>
    </row>
    <row r="5307" spans="1:3" x14ac:dyDescent="0.25">
      <c r="A5307" s="2" t="s">
        <v>40</v>
      </c>
      <c r="B5307" s="2" t="s">
        <v>9</v>
      </c>
      <c r="C5307">
        <v>23</v>
      </c>
    </row>
    <row r="5308" spans="1:3" x14ac:dyDescent="0.25">
      <c r="A5308" s="2" t="s">
        <v>40</v>
      </c>
      <c r="B5308" s="2" t="s">
        <v>10</v>
      </c>
      <c r="C5308">
        <v>207</v>
      </c>
    </row>
    <row r="5309" spans="1:3" x14ac:dyDescent="0.25">
      <c r="A5309" s="2" t="s">
        <v>40</v>
      </c>
      <c r="B5309" s="2" t="s">
        <v>11</v>
      </c>
      <c r="C5309">
        <v>15</v>
      </c>
    </row>
    <row r="5310" spans="1:3" x14ac:dyDescent="0.25">
      <c r="A5310" s="2" t="s">
        <v>40</v>
      </c>
      <c r="B5310" s="2" t="s">
        <v>12</v>
      </c>
      <c r="C5310">
        <v>11</v>
      </c>
    </row>
    <row r="5311" spans="1:3" x14ac:dyDescent="0.25">
      <c r="A5311" s="2" t="s">
        <v>40</v>
      </c>
      <c r="B5311" s="2" t="s">
        <v>90</v>
      </c>
      <c r="C5311">
        <v>92</v>
      </c>
    </row>
    <row r="5312" spans="1:3" x14ac:dyDescent="0.25">
      <c r="A5312" s="2" t="s">
        <v>29</v>
      </c>
      <c r="B5312" s="2" t="s">
        <v>8</v>
      </c>
      <c r="C5312">
        <v>167</v>
      </c>
    </row>
    <row r="5313" spans="1:3" x14ac:dyDescent="0.25">
      <c r="A5313" s="2" t="s">
        <v>29</v>
      </c>
      <c r="B5313" s="2" t="s">
        <v>9</v>
      </c>
      <c r="C5313">
        <v>13</v>
      </c>
    </row>
    <row r="5314" spans="1:3" x14ac:dyDescent="0.25">
      <c r="A5314" s="2" t="s">
        <v>29</v>
      </c>
      <c r="B5314" s="2" t="s">
        <v>10</v>
      </c>
      <c r="C5314">
        <v>180</v>
      </c>
    </row>
    <row r="5315" spans="1:3" x14ac:dyDescent="0.25">
      <c r="A5315" s="2" t="s">
        <v>29</v>
      </c>
      <c r="B5315" s="2" t="s">
        <v>11</v>
      </c>
      <c r="C5315">
        <v>86</v>
      </c>
    </row>
    <row r="5316" spans="1:3" x14ac:dyDescent="0.25">
      <c r="A5316" s="2" t="s">
        <v>29</v>
      </c>
      <c r="B5316" s="2" t="s">
        <v>12</v>
      </c>
      <c r="C5316">
        <v>13</v>
      </c>
    </row>
    <row r="5317" spans="1:3" x14ac:dyDescent="0.25">
      <c r="A5317" s="2" t="s">
        <v>29</v>
      </c>
      <c r="B5317" s="2" t="s">
        <v>90</v>
      </c>
      <c r="C5317">
        <v>70</v>
      </c>
    </row>
    <row r="5318" spans="1:3" x14ac:dyDescent="0.25">
      <c r="A5318" s="2" t="s">
        <v>27</v>
      </c>
      <c r="B5318" s="2" t="s">
        <v>8</v>
      </c>
      <c r="C5318">
        <v>16</v>
      </c>
    </row>
    <row r="5319" spans="1:3" x14ac:dyDescent="0.25">
      <c r="A5319" s="2" t="s">
        <v>27</v>
      </c>
      <c r="B5319" s="2" t="s">
        <v>9</v>
      </c>
      <c r="C5319">
        <v>0</v>
      </c>
    </row>
    <row r="5320" spans="1:3" x14ac:dyDescent="0.25">
      <c r="A5320" s="2" t="s">
        <v>27</v>
      </c>
      <c r="B5320" s="2" t="s">
        <v>10</v>
      </c>
      <c r="C5320">
        <v>17</v>
      </c>
    </row>
    <row r="5321" spans="1:3" x14ac:dyDescent="0.25">
      <c r="A5321" s="2" t="s">
        <v>27</v>
      </c>
      <c r="B5321" s="2" t="s">
        <v>11</v>
      </c>
      <c r="C5321">
        <v>6</v>
      </c>
    </row>
    <row r="5322" spans="1:3" x14ac:dyDescent="0.25">
      <c r="A5322" s="2" t="s">
        <v>27</v>
      </c>
      <c r="B5322" s="2" t="s">
        <v>12</v>
      </c>
      <c r="C5322">
        <v>3</v>
      </c>
    </row>
    <row r="5323" spans="1:3" x14ac:dyDescent="0.25">
      <c r="A5323" s="2" t="s">
        <v>27</v>
      </c>
      <c r="B5323" s="2" t="s">
        <v>90</v>
      </c>
      <c r="C5323">
        <v>6</v>
      </c>
    </row>
    <row r="5324" spans="1:3" x14ac:dyDescent="0.25">
      <c r="A5324" s="2" t="s">
        <v>40</v>
      </c>
      <c r="B5324" s="2" t="s">
        <v>8</v>
      </c>
      <c r="C5324">
        <v>48</v>
      </c>
    </row>
    <row r="5325" spans="1:3" x14ac:dyDescent="0.25">
      <c r="A5325" s="2" t="s">
        <v>40</v>
      </c>
      <c r="B5325" s="2" t="s">
        <v>9</v>
      </c>
      <c r="C5325">
        <v>58</v>
      </c>
    </row>
    <row r="5326" spans="1:3" x14ac:dyDescent="0.25">
      <c r="A5326" s="2" t="s">
        <v>40</v>
      </c>
      <c r="B5326" s="2" t="s">
        <v>10</v>
      </c>
      <c r="C5326">
        <v>68</v>
      </c>
    </row>
    <row r="5327" spans="1:3" x14ac:dyDescent="0.25">
      <c r="A5327" s="2" t="s">
        <v>40</v>
      </c>
      <c r="B5327" s="2" t="s">
        <v>11</v>
      </c>
      <c r="C5327">
        <v>16</v>
      </c>
    </row>
    <row r="5328" spans="1:3" x14ac:dyDescent="0.25">
      <c r="A5328" s="2" t="s">
        <v>40</v>
      </c>
      <c r="B5328" s="2" t="s">
        <v>12</v>
      </c>
      <c r="C5328">
        <v>66</v>
      </c>
    </row>
    <row r="5329" spans="1:3" x14ac:dyDescent="0.25">
      <c r="A5329" s="2" t="s">
        <v>40</v>
      </c>
      <c r="B5329" s="2" t="s">
        <v>90</v>
      </c>
      <c r="C5329">
        <v>43</v>
      </c>
    </row>
    <row r="5330" spans="1:3" x14ac:dyDescent="0.25">
      <c r="A5330" s="2" t="s">
        <v>29</v>
      </c>
      <c r="B5330" s="2" t="s">
        <v>8</v>
      </c>
      <c r="C5330">
        <v>2</v>
      </c>
    </row>
    <row r="5331" spans="1:3" x14ac:dyDescent="0.25">
      <c r="A5331" s="2" t="s">
        <v>29</v>
      </c>
      <c r="B5331" s="2" t="s">
        <v>9</v>
      </c>
      <c r="C5331">
        <v>3</v>
      </c>
    </row>
    <row r="5332" spans="1:3" x14ac:dyDescent="0.25">
      <c r="A5332" s="2" t="s">
        <v>29</v>
      </c>
      <c r="B5332" s="2" t="s">
        <v>10</v>
      </c>
      <c r="C5332">
        <v>6</v>
      </c>
    </row>
    <row r="5333" spans="1:3" x14ac:dyDescent="0.25">
      <c r="A5333" s="2" t="s">
        <v>29</v>
      </c>
      <c r="B5333" s="2" t="s">
        <v>11</v>
      </c>
      <c r="C5333">
        <v>4</v>
      </c>
    </row>
    <row r="5334" spans="1:3" x14ac:dyDescent="0.25">
      <c r="A5334" s="2" t="s">
        <v>29</v>
      </c>
      <c r="B5334" s="2" t="s">
        <v>12</v>
      </c>
      <c r="C5334">
        <v>1</v>
      </c>
    </row>
    <row r="5335" spans="1:3" x14ac:dyDescent="0.25">
      <c r="A5335" s="2" t="s">
        <v>29</v>
      </c>
      <c r="B5335" s="2" t="s">
        <v>90</v>
      </c>
      <c r="C5335">
        <v>9</v>
      </c>
    </row>
    <row r="5336" spans="1:3" x14ac:dyDescent="0.25">
      <c r="A5336" s="2" t="s">
        <v>29</v>
      </c>
      <c r="B5336" s="2" t="s">
        <v>8</v>
      </c>
      <c r="C5336">
        <v>2</v>
      </c>
    </row>
    <row r="5337" spans="1:3" x14ac:dyDescent="0.25">
      <c r="A5337" s="2" t="s">
        <v>29</v>
      </c>
      <c r="B5337" s="2" t="s">
        <v>9</v>
      </c>
      <c r="C5337">
        <v>3</v>
      </c>
    </row>
    <row r="5338" spans="1:3" x14ac:dyDescent="0.25">
      <c r="A5338" s="2" t="s">
        <v>29</v>
      </c>
      <c r="B5338" s="2" t="s">
        <v>10</v>
      </c>
      <c r="C5338">
        <v>6</v>
      </c>
    </row>
    <row r="5339" spans="1:3" x14ac:dyDescent="0.25">
      <c r="A5339" s="2" t="s">
        <v>29</v>
      </c>
      <c r="B5339" s="2" t="s">
        <v>11</v>
      </c>
      <c r="C5339">
        <v>4</v>
      </c>
    </row>
    <row r="5340" spans="1:3" x14ac:dyDescent="0.25">
      <c r="A5340" s="2" t="s">
        <v>29</v>
      </c>
      <c r="B5340" s="2" t="s">
        <v>12</v>
      </c>
      <c r="C5340">
        <v>1</v>
      </c>
    </row>
    <row r="5341" spans="1:3" x14ac:dyDescent="0.25">
      <c r="A5341" s="2" t="s">
        <v>29</v>
      </c>
      <c r="B5341" s="2" t="s">
        <v>90</v>
      </c>
      <c r="C5341">
        <v>9</v>
      </c>
    </row>
    <row r="5342" spans="1:3" x14ac:dyDescent="0.25">
      <c r="A5342" s="2" t="s">
        <v>40</v>
      </c>
      <c r="B5342" s="2" t="s">
        <v>8</v>
      </c>
      <c r="C5342">
        <v>42</v>
      </c>
    </row>
    <row r="5343" spans="1:3" x14ac:dyDescent="0.25">
      <c r="A5343" s="2" t="s">
        <v>40</v>
      </c>
      <c r="B5343" s="2" t="s">
        <v>9</v>
      </c>
      <c r="C5343">
        <v>0</v>
      </c>
    </row>
    <row r="5344" spans="1:3" x14ac:dyDescent="0.25">
      <c r="A5344" s="2" t="s">
        <v>40</v>
      </c>
      <c r="B5344" s="2" t="s">
        <v>10</v>
      </c>
      <c r="C5344">
        <v>17</v>
      </c>
    </row>
    <row r="5345" spans="1:3" x14ac:dyDescent="0.25">
      <c r="A5345" s="2" t="s">
        <v>40</v>
      </c>
      <c r="B5345" s="2" t="s">
        <v>11</v>
      </c>
      <c r="C5345">
        <v>0</v>
      </c>
    </row>
    <row r="5346" spans="1:3" x14ac:dyDescent="0.25">
      <c r="A5346" s="2" t="s">
        <v>40</v>
      </c>
      <c r="B5346" s="2" t="s">
        <v>12</v>
      </c>
      <c r="C5346">
        <v>0</v>
      </c>
    </row>
    <row r="5347" spans="1:3" x14ac:dyDescent="0.25">
      <c r="A5347" s="2" t="s">
        <v>40</v>
      </c>
      <c r="B5347" s="2" t="s">
        <v>90</v>
      </c>
      <c r="C5347">
        <v>18</v>
      </c>
    </row>
    <row r="5348" spans="1:3" x14ac:dyDescent="0.25">
      <c r="A5348" s="2" t="s">
        <v>27</v>
      </c>
      <c r="B5348" s="2" t="s">
        <v>8</v>
      </c>
      <c r="C5348">
        <v>97</v>
      </c>
    </row>
    <row r="5349" spans="1:3" x14ac:dyDescent="0.25">
      <c r="A5349" s="2" t="s">
        <v>27</v>
      </c>
      <c r="B5349" s="2" t="s">
        <v>9</v>
      </c>
      <c r="C5349">
        <v>3</v>
      </c>
    </row>
    <row r="5350" spans="1:3" x14ac:dyDescent="0.25">
      <c r="A5350" s="2" t="s">
        <v>27</v>
      </c>
      <c r="B5350" s="2" t="s">
        <v>10</v>
      </c>
      <c r="C5350">
        <v>66</v>
      </c>
    </row>
    <row r="5351" spans="1:3" x14ac:dyDescent="0.25">
      <c r="A5351" s="2" t="s">
        <v>27</v>
      </c>
      <c r="B5351" s="2" t="s">
        <v>11</v>
      </c>
      <c r="C5351">
        <v>12</v>
      </c>
    </row>
    <row r="5352" spans="1:3" x14ac:dyDescent="0.25">
      <c r="A5352" s="2" t="s">
        <v>27</v>
      </c>
      <c r="B5352" s="2" t="s">
        <v>12</v>
      </c>
      <c r="C5352">
        <v>7</v>
      </c>
    </row>
    <row r="5353" spans="1:3" x14ac:dyDescent="0.25">
      <c r="A5353" s="2" t="s">
        <v>27</v>
      </c>
      <c r="B5353" s="2" t="s">
        <v>90</v>
      </c>
      <c r="C5353">
        <v>34</v>
      </c>
    </row>
    <row r="5354" spans="1:3" x14ac:dyDescent="0.25">
      <c r="A5354" s="2" t="s">
        <v>29</v>
      </c>
      <c r="B5354" s="2" t="s">
        <v>8</v>
      </c>
      <c r="C5354">
        <v>24</v>
      </c>
    </row>
    <row r="5355" spans="1:3" x14ac:dyDescent="0.25">
      <c r="A5355" s="2" t="s">
        <v>29</v>
      </c>
      <c r="B5355" s="2" t="s">
        <v>9</v>
      </c>
      <c r="C5355">
        <v>1</v>
      </c>
    </row>
    <row r="5356" spans="1:3" x14ac:dyDescent="0.25">
      <c r="A5356" s="2" t="s">
        <v>29</v>
      </c>
      <c r="B5356" s="2" t="s">
        <v>10</v>
      </c>
      <c r="C5356">
        <v>16</v>
      </c>
    </row>
    <row r="5357" spans="1:3" x14ac:dyDescent="0.25">
      <c r="A5357" s="2" t="s">
        <v>29</v>
      </c>
      <c r="B5357" s="2" t="s">
        <v>11</v>
      </c>
      <c r="C5357">
        <v>12</v>
      </c>
    </row>
    <row r="5358" spans="1:3" x14ac:dyDescent="0.25">
      <c r="A5358" s="2" t="s">
        <v>29</v>
      </c>
      <c r="B5358" s="2" t="s">
        <v>12</v>
      </c>
      <c r="C5358">
        <v>2</v>
      </c>
    </row>
    <row r="5359" spans="1:3" x14ac:dyDescent="0.25">
      <c r="A5359" s="2" t="s">
        <v>29</v>
      </c>
      <c r="B5359" s="2" t="s">
        <v>90</v>
      </c>
      <c r="C5359">
        <v>5</v>
      </c>
    </row>
    <row r="5360" spans="1:3" x14ac:dyDescent="0.25">
      <c r="A5360" s="2" t="s">
        <v>33</v>
      </c>
      <c r="B5360" s="2" t="s">
        <v>8</v>
      </c>
      <c r="C5360">
        <v>9</v>
      </c>
    </row>
    <row r="5361" spans="1:3" x14ac:dyDescent="0.25">
      <c r="A5361" s="2" t="s">
        <v>33</v>
      </c>
      <c r="B5361" s="2" t="s">
        <v>9</v>
      </c>
      <c r="C5361">
        <v>1</v>
      </c>
    </row>
    <row r="5362" spans="1:3" x14ac:dyDescent="0.25">
      <c r="A5362" s="2" t="s">
        <v>33</v>
      </c>
      <c r="B5362" s="2" t="s">
        <v>10</v>
      </c>
      <c r="C5362">
        <v>5</v>
      </c>
    </row>
    <row r="5363" spans="1:3" x14ac:dyDescent="0.25">
      <c r="A5363" s="2" t="s">
        <v>33</v>
      </c>
      <c r="B5363" s="2" t="s">
        <v>11</v>
      </c>
      <c r="C5363">
        <v>2</v>
      </c>
    </row>
    <row r="5364" spans="1:3" x14ac:dyDescent="0.25">
      <c r="A5364" s="2" t="s">
        <v>33</v>
      </c>
      <c r="B5364" s="2" t="s">
        <v>12</v>
      </c>
      <c r="C5364">
        <v>1</v>
      </c>
    </row>
    <row r="5365" spans="1:3" x14ac:dyDescent="0.25">
      <c r="A5365" s="2" t="s">
        <v>33</v>
      </c>
      <c r="B5365" s="2" t="s">
        <v>90</v>
      </c>
      <c r="C5365">
        <v>4</v>
      </c>
    </row>
    <row r="5366" spans="1:3" x14ac:dyDescent="0.25">
      <c r="A5366" s="2" t="s">
        <v>27</v>
      </c>
      <c r="B5366" s="2" t="s">
        <v>8</v>
      </c>
      <c r="C5366">
        <v>38</v>
      </c>
    </row>
    <row r="5367" spans="1:3" x14ac:dyDescent="0.25">
      <c r="A5367" s="2" t="s">
        <v>27</v>
      </c>
      <c r="B5367" s="2" t="s">
        <v>9</v>
      </c>
      <c r="C5367">
        <v>15</v>
      </c>
    </row>
    <row r="5368" spans="1:3" x14ac:dyDescent="0.25">
      <c r="A5368" s="2" t="s">
        <v>27</v>
      </c>
      <c r="B5368" s="2" t="s">
        <v>10</v>
      </c>
      <c r="C5368">
        <v>54</v>
      </c>
    </row>
    <row r="5369" spans="1:3" x14ac:dyDescent="0.25">
      <c r="A5369" s="2" t="s">
        <v>27</v>
      </c>
      <c r="B5369" s="2" t="s">
        <v>11</v>
      </c>
      <c r="C5369">
        <v>3</v>
      </c>
    </row>
    <row r="5370" spans="1:3" x14ac:dyDescent="0.25">
      <c r="A5370" s="2" t="s">
        <v>27</v>
      </c>
      <c r="B5370" s="2" t="s">
        <v>12</v>
      </c>
      <c r="C5370">
        <v>8</v>
      </c>
    </row>
    <row r="5371" spans="1:3" x14ac:dyDescent="0.25">
      <c r="A5371" s="2" t="s">
        <v>27</v>
      </c>
      <c r="B5371" s="2" t="s">
        <v>90</v>
      </c>
      <c r="C5371">
        <v>29</v>
      </c>
    </row>
    <row r="5372" spans="1:3" x14ac:dyDescent="0.25">
      <c r="A5372" s="2" t="s">
        <v>27</v>
      </c>
      <c r="B5372" s="2" t="s">
        <v>8</v>
      </c>
      <c r="C5372">
        <v>56</v>
      </c>
    </row>
    <row r="5373" spans="1:3" x14ac:dyDescent="0.25">
      <c r="A5373" s="2" t="s">
        <v>27</v>
      </c>
      <c r="B5373" s="2" t="s">
        <v>9</v>
      </c>
      <c r="C5373">
        <v>0</v>
      </c>
    </row>
    <row r="5374" spans="1:3" x14ac:dyDescent="0.25">
      <c r="A5374" s="2" t="s">
        <v>27</v>
      </c>
      <c r="B5374" s="2" t="s">
        <v>10</v>
      </c>
      <c r="C5374">
        <v>11</v>
      </c>
    </row>
    <row r="5375" spans="1:3" x14ac:dyDescent="0.25">
      <c r="A5375" s="2" t="s">
        <v>27</v>
      </c>
      <c r="B5375" s="2" t="s">
        <v>11</v>
      </c>
      <c r="C5375">
        <v>0</v>
      </c>
    </row>
    <row r="5376" spans="1:3" x14ac:dyDescent="0.25">
      <c r="A5376" s="2" t="s">
        <v>27</v>
      </c>
      <c r="B5376" s="2" t="s">
        <v>12</v>
      </c>
      <c r="C5376">
        <v>0</v>
      </c>
    </row>
    <row r="5377" spans="1:3" x14ac:dyDescent="0.25">
      <c r="A5377" s="2" t="s">
        <v>27</v>
      </c>
      <c r="B5377" s="2" t="s">
        <v>90</v>
      </c>
      <c r="C5377">
        <v>8</v>
      </c>
    </row>
    <row r="5378" spans="1:3" x14ac:dyDescent="0.25">
      <c r="A5378" s="2" t="s">
        <v>27</v>
      </c>
      <c r="B5378" s="2" t="s">
        <v>8</v>
      </c>
      <c r="C5378">
        <v>21</v>
      </c>
    </row>
    <row r="5379" spans="1:3" x14ac:dyDescent="0.25">
      <c r="A5379" s="2" t="s">
        <v>27</v>
      </c>
      <c r="B5379" s="2" t="s">
        <v>9</v>
      </c>
      <c r="C5379">
        <v>2</v>
      </c>
    </row>
    <row r="5380" spans="1:3" x14ac:dyDescent="0.25">
      <c r="A5380" s="2" t="s">
        <v>27</v>
      </c>
      <c r="B5380" s="2" t="s">
        <v>10</v>
      </c>
      <c r="C5380">
        <v>28</v>
      </c>
    </row>
    <row r="5381" spans="1:3" x14ac:dyDescent="0.25">
      <c r="A5381" s="2" t="s">
        <v>27</v>
      </c>
      <c r="B5381" s="2" t="s">
        <v>11</v>
      </c>
      <c r="C5381">
        <v>3</v>
      </c>
    </row>
    <row r="5382" spans="1:3" x14ac:dyDescent="0.25">
      <c r="A5382" s="2" t="s">
        <v>27</v>
      </c>
      <c r="B5382" s="2" t="s">
        <v>12</v>
      </c>
      <c r="C5382">
        <v>2</v>
      </c>
    </row>
    <row r="5383" spans="1:3" x14ac:dyDescent="0.25">
      <c r="A5383" s="2" t="s">
        <v>27</v>
      </c>
      <c r="B5383" s="2" t="s">
        <v>90</v>
      </c>
      <c r="C5383">
        <v>9</v>
      </c>
    </row>
    <row r="5384" spans="1:3" x14ac:dyDescent="0.25">
      <c r="A5384" s="2" t="s">
        <v>27</v>
      </c>
      <c r="B5384" s="2" t="s">
        <v>8</v>
      </c>
      <c r="C5384">
        <v>4</v>
      </c>
    </row>
    <row r="5385" spans="1:3" x14ac:dyDescent="0.25">
      <c r="A5385" s="2" t="s">
        <v>27</v>
      </c>
      <c r="B5385" s="2" t="s">
        <v>9</v>
      </c>
      <c r="C5385">
        <v>7</v>
      </c>
    </row>
    <row r="5386" spans="1:3" x14ac:dyDescent="0.25">
      <c r="A5386" s="2" t="s">
        <v>27</v>
      </c>
      <c r="B5386" s="2" t="s">
        <v>10</v>
      </c>
      <c r="C5386">
        <v>15</v>
      </c>
    </row>
    <row r="5387" spans="1:3" x14ac:dyDescent="0.25">
      <c r="A5387" s="2" t="s">
        <v>27</v>
      </c>
      <c r="B5387" s="2" t="s">
        <v>11</v>
      </c>
      <c r="C5387">
        <v>13</v>
      </c>
    </row>
    <row r="5388" spans="1:3" x14ac:dyDescent="0.25">
      <c r="A5388" s="2" t="s">
        <v>27</v>
      </c>
      <c r="B5388" s="2" t="s">
        <v>12</v>
      </c>
      <c r="C5388">
        <v>9</v>
      </c>
    </row>
    <row r="5389" spans="1:3" x14ac:dyDescent="0.25">
      <c r="A5389" s="2" t="s">
        <v>27</v>
      </c>
      <c r="B5389" s="2" t="s">
        <v>90</v>
      </c>
      <c r="C5389">
        <v>15</v>
      </c>
    </row>
    <row r="5390" spans="1:3" x14ac:dyDescent="0.25">
      <c r="A5390" s="2" t="s">
        <v>27</v>
      </c>
      <c r="B5390" s="2" t="s">
        <v>8</v>
      </c>
      <c r="C5390">
        <v>37</v>
      </c>
    </row>
    <row r="5391" spans="1:3" x14ac:dyDescent="0.25">
      <c r="A5391" s="2" t="s">
        <v>27</v>
      </c>
      <c r="B5391" s="2" t="s">
        <v>9</v>
      </c>
      <c r="C5391">
        <v>0</v>
      </c>
    </row>
    <row r="5392" spans="1:3" x14ac:dyDescent="0.25">
      <c r="A5392" s="2" t="s">
        <v>27</v>
      </c>
      <c r="B5392" s="2" t="s">
        <v>10</v>
      </c>
      <c r="C5392">
        <v>17</v>
      </c>
    </row>
    <row r="5393" spans="1:3" x14ac:dyDescent="0.25">
      <c r="A5393" s="2" t="s">
        <v>27</v>
      </c>
      <c r="B5393" s="2" t="s">
        <v>11</v>
      </c>
      <c r="C5393">
        <v>0</v>
      </c>
    </row>
    <row r="5394" spans="1:3" x14ac:dyDescent="0.25">
      <c r="A5394" s="2" t="s">
        <v>27</v>
      </c>
      <c r="B5394" s="2" t="s">
        <v>12</v>
      </c>
      <c r="C5394">
        <v>0</v>
      </c>
    </row>
    <row r="5395" spans="1:3" x14ac:dyDescent="0.25">
      <c r="A5395" s="2" t="s">
        <v>27</v>
      </c>
      <c r="B5395" s="2" t="s">
        <v>90</v>
      </c>
      <c r="C5395">
        <v>3</v>
      </c>
    </row>
    <row r="5396" spans="1:3" x14ac:dyDescent="0.25">
      <c r="A5396" s="2" t="s">
        <v>31</v>
      </c>
      <c r="B5396" s="2" t="s">
        <v>8</v>
      </c>
      <c r="C5396">
        <v>187</v>
      </c>
    </row>
    <row r="5397" spans="1:3" x14ac:dyDescent="0.25">
      <c r="A5397" s="2" t="s">
        <v>31</v>
      </c>
      <c r="B5397" s="2" t="s">
        <v>9</v>
      </c>
      <c r="C5397">
        <v>5</v>
      </c>
    </row>
    <row r="5398" spans="1:3" x14ac:dyDescent="0.25">
      <c r="A5398" s="2" t="s">
        <v>31</v>
      </c>
      <c r="B5398" s="2" t="s">
        <v>10</v>
      </c>
      <c r="C5398">
        <v>65</v>
      </c>
    </row>
    <row r="5399" spans="1:3" x14ac:dyDescent="0.25">
      <c r="A5399" s="2" t="s">
        <v>31</v>
      </c>
      <c r="B5399" s="2" t="s">
        <v>11</v>
      </c>
      <c r="C5399">
        <v>26</v>
      </c>
    </row>
    <row r="5400" spans="1:3" x14ac:dyDescent="0.25">
      <c r="A5400" s="2" t="s">
        <v>31</v>
      </c>
      <c r="B5400" s="2" t="s">
        <v>12</v>
      </c>
      <c r="C5400">
        <v>20</v>
      </c>
    </row>
    <row r="5401" spans="1:3" x14ac:dyDescent="0.25">
      <c r="A5401" s="2" t="s">
        <v>31</v>
      </c>
      <c r="B5401" s="2" t="s">
        <v>90</v>
      </c>
      <c r="C5401">
        <v>14</v>
      </c>
    </row>
    <row r="5402" spans="1:3" x14ac:dyDescent="0.25">
      <c r="A5402" s="2" t="s">
        <v>37</v>
      </c>
      <c r="B5402" s="2" t="s">
        <v>8</v>
      </c>
      <c r="C5402">
        <v>229</v>
      </c>
    </row>
    <row r="5403" spans="1:3" x14ac:dyDescent="0.25">
      <c r="A5403" s="2" t="s">
        <v>37</v>
      </c>
      <c r="B5403" s="2" t="s">
        <v>9</v>
      </c>
      <c r="C5403">
        <v>7</v>
      </c>
    </row>
    <row r="5404" spans="1:3" x14ac:dyDescent="0.25">
      <c r="A5404" s="2" t="s">
        <v>37</v>
      </c>
      <c r="B5404" s="2" t="s">
        <v>10</v>
      </c>
      <c r="C5404">
        <v>137</v>
      </c>
    </row>
    <row r="5405" spans="1:3" x14ac:dyDescent="0.25">
      <c r="A5405" s="2" t="s">
        <v>37</v>
      </c>
      <c r="B5405" s="2" t="s">
        <v>11</v>
      </c>
      <c r="C5405">
        <v>4</v>
      </c>
    </row>
    <row r="5406" spans="1:3" x14ac:dyDescent="0.25">
      <c r="A5406" s="2" t="s">
        <v>37</v>
      </c>
      <c r="B5406" s="2" t="s">
        <v>12</v>
      </c>
      <c r="C5406">
        <v>0</v>
      </c>
    </row>
    <row r="5407" spans="1:3" x14ac:dyDescent="0.25">
      <c r="A5407" s="2" t="s">
        <v>37</v>
      </c>
      <c r="B5407" s="2" t="s">
        <v>90</v>
      </c>
      <c r="C5407">
        <v>91</v>
      </c>
    </row>
    <row r="5408" spans="1:3" x14ac:dyDescent="0.25">
      <c r="A5408" s="2" t="s">
        <v>27</v>
      </c>
      <c r="B5408" s="2" t="s">
        <v>8</v>
      </c>
      <c r="C5408">
        <v>380</v>
      </c>
    </row>
    <row r="5409" spans="1:3" x14ac:dyDescent="0.25">
      <c r="A5409" s="2" t="s">
        <v>27</v>
      </c>
      <c r="B5409" s="2" t="s">
        <v>9</v>
      </c>
      <c r="C5409">
        <v>0</v>
      </c>
    </row>
    <row r="5410" spans="1:3" x14ac:dyDescent="0.25">
      <c r="A5410" s="2" t="s">
        <v>27</v>
      </c>
      <c r="B5410" s="2" t="s">
        <v>10</v>
      </c>
      <c r="C5410">
        <v>47</v>
      </c>
    </row>
    <row r="5411" spans="1:3" x14ac:dyDescent="0.25">
      <c r="A5411" s="2" t="s">
        <v>27</v>
      </c>
      <c r="B5411" s="2" t="s">
        <v>11</v>
      </c>
      <c r="C5411">
        <v>6</v>
      </c>
    </row>
    <row r="5412" spans="1:3" x14ac:dyDescent="0.25">
      <c r="A5412" s="2" t="s">
        <v>27</v>
      </c>
      <c r="B5412" s="2" t="s">
        <v>12</v>
      </c>
      <c r="C5412">
        <v>0</v>
      </c>
    </row>
    <row r="5413" spans="1:3" x14ac:dyDescent="0.25">
      <c r="A5413" s="2" t="s">
        <v>27</v>
      </c>
      <c r="B5413" s="2" t="s">
        <v>90</v>
      </c>
      <c r="C5413">
        <v>34</v>
      </c>
    </row>
    <row r="5414" spans="1:3" x14ac:dyDescent="0.25">
      <c r="A5414" s="2" t="s">
        <v>33</v>
      </c>
      <c r="B5414" s="2" t="s">
        <v>8</v>
      </c>
      <c r="C5414">
        <v>826</v>
      </c>
    </row>
    <row r="5415" spans="1:3" x14ac:dyDescent="0.25">
      <c r="A5415" s="2" t="s">
        <v>33</v>
      </c>
      <c r="B5415" s="2" t="s">
        <v>9</v>
      </c>
      <c r="C5415">
        <v>50</v>
      </c>
    </row>
    <row r="5416" spans="1:3" x14ac:dyDescent="0.25">
      <c r="A5416" s="2" t="s">
        <v>33</v>
      </c>
      <c r="B5416" s="2" t="s">
        <v>10</v>
      </c>
      <c r="C5416">
        <v>317</v>
      </c>
    </row>
    <row r="5417" spans="1:3" x14ac:dyDescent="0.25">
      <c r="A5417" s="2" t="s">
        <v>33</v>
      </c>
      <c r="B5417" s="2" t="s">
        <v>11</v>
      </c>
      <c r="C5417">
        <v>50</v>
      </c>
    </row>
    <row r="5418" spans="1:3" x14ac:dyDescent="0.25">
      <c r="A5418" s="2" t="s">
        <v>33</v>
      </c>
      <c r="B5418" s="2" t="s">
        <v>12</v>
      </c>
      <c r="C5418">
        <v>38</v>
      </c>
    </row>
    <row r="5419" spans="1:3" x14ac:dyDescent="0.25">
      <c r="A5419" s="2" t="s">
        <v>33</v>
      </c>
      <c r="B5419" s="2" t="s">
        <v>90</v>
      </c>
      <c r="C5419">
        <v>38</v>
      </c>
    </row>
    <row r="5420" spans="1:3" x14ac:dyDescent="0.25">
      <c r="A5420" s="2" t="s">
        <v>33</v>
      </c>
      <c r="B5420" s="2" t="s">
        <v>8</v>
      </c>
      <c r="C5420">
        <v>513</v>
      </c>
    </row>
    <row r="5421" spans="1:3" x14ac:dyDescent="0.25">
      <c r="A5421" s="2" t="s">
        <v>33</v>
      </c>
      <c r="B5421" s="2" t="s">
        <v>9</v>
      </c>
      <c r="C5421">
        <v>7</v>
      </c>
    </row>
    <row r="5422" spans="1:3" x14ac:dyDescent="0.25">
      <c r="A5422" s="2" t="s">
        <v>33</v>
      </c>
      <c r="B5422" s="2" t="s">
        <v>10</v>
      </c>
      <c r="C5422">
        <v>133</v>
      </c>
    </row>
    <row r="5423" spans="1:3" x14ac:dyDescent="0.25">
      <c r="A5423" s="2" t="s">
        <v>33</v>
      </c>
      <c r="B5423" s="2" t="s">
        <v>11</v>
      </c>
      <c r="C5423">
        <v>46</v>
      </c>
    </row>
    <row r="5424" spans="1:3" x14ac:dyDescent="0.25">
      <c r="A5424" s="2" t="s">
        <v>33</v>
      </c>
      <c r="B5424" s="2" t="s">
        <v>12</v>
      </c>
      <c r="C5424">
        <v>14</v>
      </c>
    </row>
    <row r="5425" spans="1:3" x14ac:dyDescent="0.25">
      <c r="A5425" s="2" t="s">
        <v>33</v>
      </c>
      <c r="B5425" s="2" t="s">
        <v>90</v>
      </c>
      <c r="C5425">
        <v>14</v>
      </c>
    </row>
    <row r="5426" spans="1:3" x14ac:dyDescent="0.25">
      <c r="A5426" s="2" t="s">
        <v>27</v>
      </c>
      <c r="B5426" s="2" t="s">
        <v>8</v>
      </c>
      <c r="C5426">
        <v>313</v>
      </c>
    </row>
    <row r="5427" spans="1:3" x14ac:dyDescent="0.25">
      <c r="A5427" s="2" t="s">
        <v>27</v>
      </c>
      <c r="B5427" s="2" t="s">
        <v>9</v>
      </c>
      <c r="C5427">
        <v>15</v>
      </c>
    </row>
    <row r="5428" spans="1:3" x14ac:dyDescent="0.25">
      <c r="A5428" s="2" t="s">
        <v>27</v>
      </c>
      <c r="B5428" s="2" t="s">
        <v>10</v>
      </c>
      <c r="C5428">
        <v>47</v>
      </c>
    </row>
    <row r="5429" spans="1:3" x14ac:dyDescent="0.25">
      <c r="A5429" s="2" t="s">
        <v>27</v>
      </c>
      <c r="B5429" s="2" t="s">
        <v>11</v>
      </c>
      <c r="C5429">
        <v>20</v>
      </c>
    </row>
    <row r="5430" spans="1:3" x14ac:dyDescent="0.25">
      <c r="A5430" s="2" t="s">
        <v>27</v>
      </c>
      <c r="B5430" s="2" t="s">
        <v>12</v>
      </c>
      <c r="C5430">
        <v>0</v>
      </c>
    </row>
    <row r="5431" spans="1:3" x14ac:dyDescent="0.25">
      <c r="A5431" s="2" t="s">
        <v>27</v>
      </c>
      <c r="B5431" s="2" t="s">
        <v>90</v>
      </c>
      <c r="C5431">
        <v>192</v>
      </c>
    </row>
    <row r="5432" spans="1:3" x14ac:dyDescent="0.25">
      <c r="A5432" s="2" t="s">
        <v>27</v>
      </c>
      <c r="B5432" s="2" t="s">
        <v>8</v>
      </c>
      <c r="C5432">
        <v>313</v>
      </c>
    </row>
    <row r="5433" spans="1:3" x14ac:dyDescent="0.25">
      <c r="A5433" s="2" t="s">
        <v>27</v>
      </c>
      <c r="B5433" s="2" t="s">
        <v>9</v>
      </c>
      <c r="C5433">
        <v>15</v>
      </c>
    </row>
    <row r="5434" spans="1:3" x14ac:dyDescent="0.25">
      <c r="A5434" s="2" t="s">
        <v>27</v>
      </c>
      <c r="B5434" s="2" t="s">
        <v>10</v>
      </c>
      <c r="C5434">
        <v>47</v>
      </c>
    </row>
    <row r="5435" spans="1:3" x14ac:dyDescent="0.25">
      <c r="A5435" s="2" t="s">
        <v>27</v>
      </c>
      <c r="B5435" s="2" t="s">
        <v>11</v>
      </c>
      <c r="C5435">
        <v>20</v>
      </c>
    </row>
    <row r="5436" spans="1:3" x14ac:dyDescent="0.25">
      <c r="A5436" s="2" t="s">
        <v>27</v>
      </c>
      <c r="B5436" s="2" t="s">
        <v>12</v>
      </c>
      <c r="C5436">
        <v>0</v>
      </c>
    </row>
    <row r="5437" spans="1:3" x14ac:dyDescent="0.25">
      <c r="A5437" s="2" t="s">
        <v>27</v>
      </c>
      <c r="B5437" s="2" t="s">
        <v>90</v>
      </c>
      <c r="C5437">
        <v>192</v>
      </c>
    </row>
    <row r="5438" spans="1:3" x14ac:dyDescent="0.25">
      <c r="A5438" s="2" t="s">
        <v>31</v>
      </c>
      <c r="B5438" s="2" t="s">
        <v>8</v>
      </c>
      <c r="C5438">
        <v>760</v>
      </c>
    </row>
    <row r="5439" spans="1:3" x14ac:dyDescent="0.25">
      <c r="A5439" s="2" t="s">
        <v>31</v>
      </c>
      <c r="B5439" s="2" t="s">
        <v>9</v>
      </c>
      <c r="C5439">
        <v>40</v>
      </c>
    </row>
    <row r="5440" spans="1:3" x14ac:dyDescent="0.25">
      <c r="A5440" s="2" t="s">
        <v>31</v>
      </c>
      <c r="B5440" s="2" t="s">
        <v>10</v>
      </c>
      <c r="C5440">
        <v>480</v>
      </c>
    </row>
    <row r="5441" spans="1:3" x14ac:dyDescent="0.25">
      <c r="A5441" s="2" t="s">
        <v>31</v>
      </c>
      <c r="B5441" s="2" t="s">
        <v>11</v>
      </c>
      <c r="C5441">
        <v>0</v>
      </c>
    </row>
    <row r="5442" spans="1:3" x14ac:dyDescent="0.25">
      <c r="A5442" s="2" t="s">
        <v>31</v>
      </c>
      <c r="B5442" s="2" t="s">
        <v>12</v>
      </c>
      <c r="C5442">
        <v>40</v>
      </c>
    </row>
    <row r="5443" spans="1:3" x14ac:dyDescent="0.25">
      <c r="A5443" s="2" t="s">
        <v>31</v>
      </c>
      <c r="B5443" s="2" t="s">
        <v>90</v>
      </c>
      <c r="C5443">
        <v>26</v>
      </c>
    </row>
    <row r="5444" spans="1:3" x14ac:dyDescent="0.25">
      <c r="A5444" s="2" t="s">
        <v>40</v>
      </c>
      <c r="B5444" s="2" t="s">
        <v>8</v>
      </c>
      <c r="C5444">
        <v>18</v>
      </c>
    </row>
    <row r="5445" spans="1:3" x14ac:dyDescent="0.25">
      <c r="A5445" s="2" t="s">
        <v>40</v>
      </c>
      <c r="B5445" s="2" t="s">
        <v>9</v>
      </c>
      <c r="C5445">
        <v>0</v>
      </c>
    </row>
    <row r="5446" spans="1:3" x14ac:dyDescent="0.25">
      <c r="A5446" s="2" t="s">
        <v>40</v>
      </c>
      <c r="B5446" s="2" t="s">
        <v>10</v>
      </c>
      <c r="C5446">
        <v>6</v>
      </c>
    </row>
    <row r="5447" spans="1:3" x14ac:dyDescent="0.25">
      <c r="A5447" s="2" t="s">
        <v>40</v>
      </c>
      <c r="B5447" s="2" t="s">
        <v>11</v>
      </c>
      <c r="C5447">
        <v>3</v>
      </c>
    </row>
    <row r="5448" spans="1:3" x14ac:dyDescent="0.25">
      <c r="A5448" s="2" t="s">
        <v>40</v>
      </c>
      <c r="B5448" s="2" t="s">
        <v>12</v>
      </c>
      <c r="C5448">
        <v>3</v>
      </c>
    </row>
    <row r="5449" spans="1:3" x14ac:dyDescent="0.25">
      <c r="A5449" s="2" t="s">
        <v>40</v>
      </c>
      <c r="B5449" s="2" t="s">
        <v>90</v>
      </c>
      <c r="C5449">
        <v>5</v>
      </c>
    </row>
    <row r="5450" spans="1:3" x14ac:dyDescent="0.25">
      <c r="A5450" s="2" t="s">
        <v>36</v>
      </c>
      <c r="B5450" s="2" t="s">
        <v>8</v>
      </c>
      <c r="C5450">
        <v>29</v>
      </c>
    </row>
    <row r="5451" spans="1:3" x14ac:dyDescent="0.25">
      <c r="A5451" s="2" t="s">
        <v>36</v>
      </c>
      <c r="B5451" s="2" t="s">
        <v>9</v>
      </c>
      <c r="C5451">
        <v>0</v>
      </c>
    </row>
    <row r="5452" spans="1:3" x14ac:dyDescent="0.25">
      <c r="A5452" s="2" t="s">
        <v>36</v>
      </c>
      <c r="B5452" s="2" t="s">
        <v>10</v>
      </c>
      <c r="C5452">
        <v>8</v>
      </c>
    </row>
    <row r="5453" spans="1:3" x14ac:dyDescent="0.25">
      <c r="A5453" s="2" t="s">
        <v>36</v>
      </c>
      <c r="B5453" s="2" t="s">
        <v>11</v>
      </c>
      <c r="C5453">
        <v>2</v>
      </c>
    </row>
    <row r="5454" spans="1:3" x14ac:dyDescent="0.25">
      <c r="A5454" s="2" t="s">
        <v>36</v>
      </c>
      <c r="B5454" s="2" t="s">
        <v>12</v>
      </c>
      <c r="C5454">
        <v>0</v>
      </c>
    </row>
    <row r="5455" spans="1:3" x14ac:dyDescent="0.25">
      <c r="A5455" s="2" t="s">
        <v>36</v>
      </c>
      <c r="B5455" s="2" t="s">
        <v>90</v>
      </c>
      <c r="C5455">
        <v>6</v>
      </c>
    </row>
    <row r="5456" spans="1:3" x14ac:dyDescent="0.25">
      <c r="A5456" s="2" t="s">
        <v>27</v>
      </c>
      <c r="B5456" s="2" t="s">
        <v>8</v>
      </c>
      <c r="C5456">
        <v>8</v>
      </c>
    </row>
    <row r="5457" spans="1:3" x14ac:dyDescent="0.25">
      <c r="A5457" s="2" t="s">
        <v>27</v>
      </c>
      <c r="B5457" s="2" t="s">
        <v>9</v>
      </c>
      <c r="C5457">
        <v>3</v>
      </c>
    </row>
    <row r="5458" spans="1:3" x14ac:dyDescent="0.25">
      <c r="A5458" s="2" t="s">
        <v>27</v>
      </c>
      <c r="B5458" s="2" t="s">
        <v>10</v>
      </c>
      <c r="C5458">
        <v>19</v>
      </c>
    </row>
    <row r="5459" spans="1:3" x14ac:dyDescent="0.25">
      <c r="A5459" s="2" t="s">
        <v>27</v>
      </c>
      <c r="B5459" s="2" t="s">
        <v>11</v>
      </c>
      <c r="C5459">
        <v>3</v>
      </c>
    </row>
    <row r="5460" spans="1:3" x14ac:dyDescent="0.25">
      <c r="A5460" s="2" t="s">
        <v>27</v>
      </c>
      <c r="B5460" s="2" t="s">
        <v>12</v>
      </c>
      <c r="C5460">
        <v>3</v>
      </c>
    </row>
    <row r="5461" spans="1:3" x14ac:dyDescent="0.25">
      <c r="A5461" s="2" t="s">
        <v>27</v>
      </c>
      <c r="B5461" s="2" t="s">
        <v>90</v>
      </c>
      <c r="C5461">
        <v>8</v>
      </c>
    </row>
    <row r="5462" spans="1:3" x14ac:dyDescent="0.25">
      <c r="A5462" s="2" t="s">
        <v>33</v>
      </c>
      <c r="B5462" s="2" t="s">
        <v>8</v>
      </c>
      <c r="C5462">
        <v>329</v>
      </c>
    </row>
    <row r="5463" spans="1:3" x14ac:dyDescent="0.25">
      <c r="A5463" s="2" t="s">
        <v>33</v>
      </c>
      <c r="B5463" s="2" t="s">
        <v>9</v>
      </c>
      <c r="C5463">
        <v>35</v>
      </c>
    </row>
    <row r="5464" spans="1:3" x14ac:dyDescent="0.25">
      <c r="A5464" s="2" t="s">
        <v>33</v>
      </c>
      <c r="B5464" s="2" t="s">
        <v>10</v>
      </c>
      <c r="C5464">
        <v>222</v>
      </c>
    </row>
    <row r="5465" spans="1:3" x14ac:dyDescent="0.25">
      <c r="A5465" s="2" t="s">
        <v>33</v>
      </c>
      <c r="B5465" s="2" t="s">
        <v>11</v>
      </c>
      <c r="C5465">
        <v>130</v>
      </c>
    </row>
    <row r="5466" spans="1:3" x14ac:dyDescent="0.25">
      <c r="A5466" s="2" t="s">
        <v>33</v>
      </c>
      <c r="B5466" s="2" t="s">
        <v>12</v>
      </c>
      <c r="C5466">
        <v>35</v>
      </c>
    </row>
    <row r="5467" spans="1:3" x14ac:dyDescent="0.25">
      <c r="A5467" s="2" t="s">
        <v>33</v>
      </c>
      <c r="B5467" s="2" t="s">
        <v>90</v>
      </c>
      <c r="C5467">
        <v>43</v>
      </c>
    </row>
    <row r="5468" spans="1:3" x14ac:dyDescent="0.25">
      <c r="A5468" s="2" t="s">
        <v>29</v>
      </c>
      <c r="B5468" s="2" t="s">
        <v>8</v>
      </c>
      <c r="C5468">
        <v>703</v>
      </c>
    </row>
    <row r="5469" spans="1:3" x14ac:dyDescent="0.25">
      <c r="A5469" s="2" t="s">
        <v>29</v>
      </c>
      <c r="B5469" s="2" t="s">
        <v>9</v>
      </c>
      <c r="C5469">
        <v>102</v>
      </c>
    </row>
    <row r="5470" spans="1:3" x14ac:dyDescent="0.25">
      <c r="A5470" s="2" t="s">
        <v>29</v>
      </c>
      <c r="B5470" s="2" t="s">
        <v>10</v>
      </c>
      <c r="C5470">
        <v>601</v>
      </c>
    </row>
    <row r="5471" spans="1:3" x14ac:dyDescent="0.25">
      <c r="A5471" s="2" t="s">
        <v>29</v>
      </c>
      <c r="B5471" s="2" t="s">
        <v>11</v>
      </c>
      <c r="C5471">
        <v>0</v>
      </c>
    </row>
    <row r="5472" spans="1:3" x14ac:dyDescent="0.25">
      <c r="A5472" s="2" t="s">
        <v>29</v>
      </c>
      <c r="B5472" s="2" t="s">
        <v>12</v>
      </c>
      <c r="C5472">
        <v>58</v>
      </c>
    </row>
    <row r="5473" spans="1:3" x14ac:dyDescent="0.25">
      <c r="A5473" s="2" t="s">
        <v>29</v>
      </c>
      <c r="B5473" s="2" t="s">
        <v>90</v>
      </c>
      <c r="C5473">
        <v>43</v>
      </c>
    </row>
    <row r="5474" spans="1:3" x14ac:dyDescent="0.25">
      <c r="A5474" s="2" t="s">
        <v>40</v>
      </c>
      <c r="B5474" s="2" t="s">
        <v>8</v>
      </c>
      <c r="C5474">
        <v>571</v>
      </c>
    </row>
    <row r="5475" spans="1:3" x14ac:dyDescent="0.25">
      <c r="A5475" s="2" t="s">
        <v>40</v>
      </c>
      <c r="B5475" s="2" t="s">
        <v>9</v>
      </c>
      <c r="C5475">
        <v>12</v>
      </c>
    </row>
    <row r="5476" spans="1:3" x14ac:dyDescent="0.25">
      <c r="A5476" s="2" t="s">
        <v>40</v>
      </c>
      <c r="B5476" s="2" t="s">
        <v>10</v>
      </c>
      <c r="C5476">
        <v>523</v>
      </c>
    </row>
    <row r="5477" spans="1:3" x14ac:dyDescent="0.25">
      <c r="A5477" s="2" t="s">
        <v>40</v>
      </c>
      <c r="B5477" s="2" t="s">
        <v>11</v>
      </c>
      <c r="C5477">
        <v>63</v>
      </c>
    </row>
    <row r="5478" spans="1:3" x14ac:dyDescent="0.25">
      <c r="A5478" s="2" t="s">
        <v>40</v>
      </c>
      <c r="B5478" s="2" t="s">
        <v>12</v>
      </c>
      <c r="C5478">
        <v>60</v>
      </c>
    </row>
    <row r="5479" spans="1:3" x14ac:dyDescent="0.25">
      <c r="A5479" s="2" t="s">
        <v>40</v>
      </c>
      <c r="B5479" s="2" t="s">
        <v>90</v>
      </c>
      <c r="C5479">
        <v>24</v>
      </c>
    </row>
    <row r="5480" spans="1:3" x14ac:dyDescent="0.25">
      <c r="A5480" s="2" t="s">
        <v>33</v>
      </c>
      <c r="B5480" s="2" t="s">
        <v>8</v>
      </c>
      <c r="C5480">
        <v>40</v>
      </c>
    </row>
    <row r="5481" spans="1:3" x14ac:dyDescent="0.25">
      <c r="A5481" s="2" t="s">
        <v>33</v>
      </c>
      <c r="B5481" s="2" t="s">
        <v>9</v>
      </c>
      <c r="C5481">
        <v>15</v>
      </c>
    </row>
    <row r="5482" spans="1:3" x14ac:dyDescent="0.25">
      <c r="A5482" s="2" t="s">
        <v>33</v>
      </c>
      <c r="B5482" s="2" t="s">
        <v>10</v>
      </c>
      <c r="C5482">
        <v>15</v>
      </c>
    </row>
    <row r="5483" spans="1:3" x14ac:dyDescent="0.25">
      <c r="A5483" s="2" t="s">
        <v>33</v>
      </c>
      <c r="B5483" s="2" t="s">
        <v>11</v>
      </c>
      <c r="C5483">
        <v>17</v>
      </c>
    </row>
    <row r="5484" spans="1:3" x14ac:dyDescent="0.25">
      <c r="A5484" s="2" t="s">
        <v>33</v>
      </c>
      <c r="B5484" s="2" t="s">
        <v>12</v>
      </c>
      <c r="C5484">
        <v>6</v>
      </c>
    </row>
    <row r="5485" spans="1:3" x14ac:dyDescent="0.25">
      <c r="A5485" s="2" t="s">
        <v>33</v>
      </c>
      <c r="B5485" s="2" t="s">
        <v>90</v>
      </c>
      <c r="C5485">
        <v>7</v>
      </c>
    </row>
    <row r="5486" spans="1:3" x14ac:dyDescent="0.25">
      <c r="A5486" s="2" t="s">
        <v>27</v>
      </c>
      <c r="B5486" s="2" t="s">
        <v>8</v>
      </c>
      <c r="C5486">
        <v>28</v>
      </c>
    </row>
    <row r="5487" spans="1:3" x14ac:dyDescent="0.25">
      <c r="A5487" s="2" t="s">
        <v>27</v>
      </c>
      <c r="B5487" s="2" t="s">
        <v>9</v>
      </c>
      <c r="C5487">
        <v>0</v>
      </c>
    </row>
    <row r="5488" spans="1:3" x14ac:dyDescent="0.25">
      <c r="A5488" s="2" t="s">
        <v>27</v>
      </c>
      <c r="B5488" s="2" t="s">
        <v>10</v>
      </c>
      <c r="C5488">
        <v>11</v>
      </c>
    </row>
    <row r="5489" spans="1:3" x14ac:dyDescent="0.25">
      <c r="A5489" s="2" t="s">
        <v>27</v>
      </c>
      <c r="B5489" s="2" t="s">
        <v>11</v>
      </c>
      <c r="C5489">
        <v>0</v>
      </c>
    </row>
    <row r="5490" spans="1:3" x14ac:dyDescent="0.25">
      <c r="A5490" s="2" t="s">
        <v>27</v>
      </c>
      <c r="B5490" s="2" t="s">
        <v>12</v>
      </c>
      <c r="C5490">
        <v>0</v>
      </c>
    </row>
    <row r="5491" spans="1:3" x14ac:dyDescent="0.25">
      <c r="A5491" s="2" t="s">
        <v>27</v>
      </c>
      <c r="B5491" s="2" t="s">
        <v>90</v>
      </c>
      <c r="C5491">
        <v>9</v>
      </c>
    </row>
    <row r="5492" spans="1:3" x14ac:dyDescent="0.25">
      <c r="A5492" s="2" t="s">
        <v>40</v>
      </c>
      <c r="B5492" s="2" t="s">
        <v>8</v>
      </c>
      <c r="C5492">
        <v>5</v>
      </c>
    </row>
    <row r="5493" spans="1:3" x14ac:dyDescent="0.25">
      <c r="A5493" s="2" t="s">
        <v>40</v>
      </c>
      <c r="B5493" s="2" t="s">
        <v>9</v>
      </c>
      <c r="C5493">
        <v>1</v>
      </c>
    </row>
    <row r="5494" spans="1:3" x14ac:dyDescent="0.25">
      <c r="A5494" s="2" t="s">
        <v>40</v>
      </c>
      <c r="B5494" s="2" t="s">
        <v>10</v>
      </c>
      <c r="C5494">
        <v>8</v>
      </c>
    </row>
    <row r="5495" spans="1:3" x14ac:dyDescent="0.25">
      <c r="A5495" s="2" t="s">
        <v>40</v>
      </c>
      <c r="B5495" s="2" t="s">
        <v>11</v>
      </c>
      <c r="C5495">
        <v>0</v>
      </c>
    </row>
    <row r="5496" spans="1:3" x14ac:dyDescent="0.25">
      <c r="A5496" s="2" t="s">
        <v>40</v>
      </c>
      <c r="B5496" s="2" t="s">
        <v>12</v>
      </c>
      <c r="C5496">
        <v>0</v>
      </c>
    </row>
    <row r="5497" spans="1:3" x14ac:dyDescent="0.25">
      <c r="A5497" s="2" t="s">
        <v>40</v>
      </c>
      <c r="B5497" s="2" t="s">
        <v>90</v>
      </c>
      <c r="C5497">
        <v>1</v>
      </c>
    </row>
    <row r="5498" spans="1:3" x14ac:dyDescent="0.25">
      <c r="A5498" s="2" t="s">
        <v>37</v>
      </c>
      <c r="B5498" s="2" t="s">
        <v>8</v>
      </c>
      <c r="C5498">
        <v>5</v>
      </c>
    </row>
    <row r="5499" spans="1:3" x14ac:dyDescent="0.25">
      <c r="A5499" s="2" t="s">
        <v>37</v>
      </c>
      <c r="B5499" s="2" t="s">
        <v>9</v>
      </c>
      <c r="C5499">
        <v>1</v>
      </c>
    </row>
    <row r="5500" spans="1:3" x14ac:dyDescent="0.25">
      <c r="A5500" s="2" t="s">
        <v>37</v>
      </c>
      <c r="B5500" s="2" t="s">
        <v>10</v>
      </c>
      <c r="C5500">
        <v>8</v>
      </c>
    </row>
    <row r="5501" spans="1:3" x14ac:dyDescent="0.25">
      <c r="A5501" s="2" t="s">
        <v>37</v>
      </c>
      <c r="B5501" s="2" t="s">
        <v>11</v>
      </c>
      <c r="C5501">
        <v>0</v>
      </c>
    </row>
    <row r="5502" spans="1:3" x14ac:dyDescent="0.25">
      <c r="A5502" s="2" t="s">
        <v>37</v>
      </c>
      <c r="B5502" s="2" t="s">
        <v>12</v>
      </c>
      <c r="C5502">
        <v>0</v>
      </c>
    </row>
    <row r="5503" spans="1:3" x14ac:dyDescent="0.25">
      <c r="A5503" s="2" t="s">
        <v>37</v>
      </c>
      <c r="B5503" s="2" t="s">
        <v>90</v>
      </c>
      <c r="C5503">
        <v>1</v>
      </c>
    </row>
    <row r="5504" spans="1:3" x14ac:dyDescent="0.25">
      <c r="A5504" s="2" t="s">
        <v>29</v>
      </c>
      <c r="B5504" s="2" t="s">
        <v>8</v>
      </c>
      <c r="C5504">
        <v>6</v>
      </c>
    </row>
    <row r="5505" spans="1:3" x14ac:dyDescent="0.25">
      <c r="A5505" s="2" t="s">
        <v>29</v>
      </c>
      <c r="B5505" s="2" t="s">
        <v>9</v>
      </c>
      <c r="C5505">
        <v>2</v>
      </c>
    </row>
    <row r="5506" spans="1:3" x14ac:dyDescent="0.25">
      <c r="A5506" s="2" t="s">
        <v>29</v>
      </c>
      <c r="B5506" s="2" t="s">
        <v>10</v>
      </c>
      <c r="C5506">
        <v>15</v>
      </c>
    </row>
    <row r="5507" spans="1:3" x14ac:dyDescent="0.25">
      <c r="A5507" s="2" t="s">
        <v>29</v>
      </c>
      <c r="B5507" s="2" t="s">
        <v>11</v>
      </c>
      <c r="C5507">
        <v>6</v>
      </c>
    </row>
    <row r="5508" spans="1:3" x14ac:dyDescent="0.25">
      <c r="A5508" s="2" t="s">
        <v>29</v>
      </c>
      <c r="B5508" s="2" t="s">
        <v>12</v>
      </c>
      <c r="C5508">
        <v>6</v>
      </c>
    </row>
    <row r="5509" spans="1:3" x14ac:dyDescent="0.25">
      <c r="A5509" s="2" t="s">
        <v>29</v>
      </c>
      <c r="B5509" s="2" t="s">
        <v>90</v>
      </c>
      <c r="C5509">
        <v>3</v>
      </c>
    </row>
    <row r="5510" spans="1:3" x14ac:dyDescent="0.25">
      <c r="A5510" s="2" t="s">
        <v>40</v>
      </c>
      <c r="B5510" s="2" t="s">
        <v>8</v>
      </c>
      <c r="C5510">
        <v>1218</v>
      </c>
    </row>
    <row r="5511" spans="1:3" x14ac:dyDescent="0.25">
      <c r="A5511" s="2" t="s">
        <v>40</v>
      </c>
      <c r="B5511" s="2" t="s">
        <v>9</v>
      </c>
      <c r="C5511">
        <v>16</v>
      </c>
    </row>
    <row r="5512" spans="1:3" x14ac:dyDescent="0.25">
      <c r="A5512" s="2" t="s">
        <v>40</v>
      </c>
      <c r="B5512" s="2" t="s">
        <v>10</v>
      </c>
      <c r="C5512">
        <v>272</v>
      </c>
    </row>
    <row r="5513" spans="1:3" x14ac:dyDescent="0.25">
      <c r="A5513" s="2" t="s">
        <v>40</v>
      </c>
      <c r="B5513" s="2" t="s">
        <v>11</v>
      </c>
      <c r="C5513">
        <v>104</v>
      </c>
    </row>
    <row r="5514" spans="1:3" x14ac:dyDescent="0.25">
      <c r="A5514" s="2" t="s">
        <v>40</v>
      </c>
      <c r="B5514" s="2" t="s">
        <v>12</v>
      </c>
      <c r="C5514">
        <v>0</v>
      </c>
    </row>
    <row r="5515" spans="1:3" x14ac:dyDescent="0.25">
      <c r="A5515" s="2" t="s">
        <v>40</v>
      </c>
      <c r="B5515" s="2" t="s">
        <v>90</v>
      </c>
      <c r="C5515">
        <v>80</v>
      </c>
    </row>
    <row r="5516" spans="1:3" x14ac:dyDescent="0.25">
      <c r="A5516" s="2" t="s">
        <v>33</v>
      </c>
      <c r="B5516" s="2" t="s">
        <v>8</v>
      </c>
      <c r="C5516">
        <v>1218</v>
      </c>
    </row>
    <row r="5517" spans="1:3" x14ac:dyDescent="0.25">
      <c r="A5517" s="2" t="s">
        <v>33</v>
      </c>
      <c r="B5517" s="2" t="s">
        <v>9</v>
      </c>
      <c r="C5517">
        <v>16</v>
      </c>
    </row>
    <row r="5518" spans="1:3" x14ac:dyDescent="0.25">
      <c r="A5518" s="2" t="s">
        <v>33</v>
      </c>
      <c r="B5518" s="2" t="s">
        <v>10</v>
      </c>
      <c r="C5518">
        <v>272</v>
      </c>
    </row>
    <row r="5519" spans="1:3" x14ac:dyDescent="0.25">
      <c r="A5519" s="2" t="s">
        <v>33</v>
      </c>
      <c r="B5519" s="2" t="s">
        <v>11</v>
      </c>
      <c r="C5519">
        <v>104</v>
      </c>
    </row>
    <row r="5520" spans="1:3" x14ac:dyDescent="0.25">
      <c r="A5520" s="2" t="s">
        <v>33</v>
      </c>
      <c r="B5520" s="2" t="s">
        <v>12</v>
      </c>
      <c r="C5520">
        <v>0</v>
      </c>
    </row>
    <row r="5521" spans="1:3" x14ac:dyDescent="0.25">
      <c r="A5521" s="2" t="s">
        <v>33</v>
      </c>
      <c r="B5521" s="2" t="s">
        <v>90</v>
      </c>
      <c r="C5521">
        <v>80</v>
      </c>
    </row>
    <row r="5522" spans="1:3" x14ac:dyDescent="0.25">
      <c r="A5522" s="2" t="s">
        <v>36</v>
      </c>
      <c r="B5522" s="2" t="s">
        <v>8</v>
      </c>
      <c r="C5522">
        <v>2</v>
      </c>
    </row>
    <row r="5523" spans="1:3" x14ac:dyDescent="0.25">
      <c r="A5523" s="2" t="s">
        <v>36</v>
      </c>
      <c r="B5523" s="2" t="s">
        <v>9</v>
      </c>
      <c r="C5523">
        <v>7</v>
      </c>
    </row>
    <row r="5524" spans="1:3" x14ac:dyDescent="0.25">
      <c r="A5524" s="2" t="s">
        <v>36</v>
      </c>
      <c r="B5524" s="2" t="s">
        <v>10</v>
      </c>
      <c r="C5524">
        <v>11</v>
      </c>
    </row>
    <row r="5525" spans="1:3" x14ac:dyDescent="0.25">
      <c r="A5525" s="2" t="s">
        <v>36</v>
      </c>
      <c r="B5525" s="2" t="s">
        <v>11</v>
      </c>
      <c r="C5525">
        <v>16</v>
      </c>
    </row>
    <row r="5526" spans="1:3" x14ac:dyDescent="0.25">
      <c r="A5526" s="2" t="s">
        <v>36</v>
      </c>
      <c r="B5526" s="2" t="s">
        <v>12</v>
      </c>
      <c r="C5526">
        <v>12</v>
      </c>
    </row>
    <row r="5527" spans="1:3" x14ac:dyDescent="0.25">
      <c r="A5527" s="2" t="s">
        <v>36</v>
      </c>
      <c r="B5527" s="2" t="s">
        <v>90</v>
      </c>
      <c r="C5527">
        <v>27</v>
      </c>
    </row>
    <row r="5528" spans="1:3" x14ac:dyDescent="0.25">
      <c r="A5528" s="2" t="s">
        <v>27</v>
      </c>
      <c r="B5528" s="2" t="s">
        <v>8</v>
      </c>
      <c r="C5528">
        <v>9</v>
      </c>
    </row>
    <row r="5529" spans="1:3" x14ac:dyDescent="0.25">
      <c r="A5529" s="2" t="s">
        <v>27</v>
      </c>
      <c r="B5529" s="2" t="s">
        <v>9</v>
      </c>
      <c r="C5529">
        <v>0</v>
      </c>
    </row>
    <row r="5530" spans="1:3" x14ac:dyDescent="0.25">
      <c r="A5530" s="2" t="s">
        <v>27</v>
      </c>
      <c r="B5530" s="2" t="s">
        <v>10</v>
      </c>
      <c r="C5530">
        <v>5</v>
      </c>
    </row>
    <row r="5531" spans="1:3" x14ac:dyDescent="0.25">
      <c r="A5531" s="2" t="s">
        <v>27</v>
      </c>
      <c r="B5531" s="2" t="s">
        <v>11</v>
      </c>
      <c r="C5531">
        <v>0</v>
      </c>
    </row>
    <row r="5532" spans="1:3" x14ac:dyDescent="0.25">
      <c r="A5532" s="2" t="s">
        <v>27</v>
      </c>
      <c r="B5532" s="2" t="s">
        <v>12</v>
      </c>
      <c r="C5532">
        <v>0</v>
      </c>
    </row>
    <row r="5533" spans="1:3" x14ac:dyDescent="0.25">
      <c r="A5533" s="2" t="s">
        <v>27</v>
      </c>
      <c r="B5533" s="2" t="s">
        <v>90</v>
      </c>
      <c r="C5533">
        <v>7</v>
      </c>
    </row>
    <row r="5534" spans="1:3" x14ac:dyDescent="0.25">
      <c r="A5534" s="2" t="s">
        <v>27</v>
      </c>
      <c r="B5534" s="2" t="s">
        <v>8</v>
      </c>
      <c r="C5534">
        <v>478</v>
      </c>
    </row>
    <row r="5535" spans="1:3" x14ac:dyDescent="0.25">
      <c r="A5535" s="2" t="s">
        <v>27</v>
      </c>
      <c r="B5535" s="2" t="s">
        <v>9</v>
      </c>
      <c r="C5535">
        <v>0</v>
      </c>
    </row>
    <row r="5536" spans="1:3" x14ac:dyDescent="0.25">
      <c r="A5536" s="2" t="s">
        <v>27</v>
      </c>
      <c r="B5536" s="2" t="s">
        <v>10</v>
      </c>
      <c r="C5536">
        <v>193</v>
      </c>
    </row>
    <row r="5537" spans="1:3" x14ac:dyDescent="0.25">
      <c r="A5537" s="2" t="s">
        <v>27</v>
      </c>
      <c r="B5537" s="2" t="s">
        <v>11</v>
      </c>
      <c r="C5537">
        <v>110</v>
      </c>
    </row>
    <row r="5538" spans="1:3" x14ac:dyDescent="0.25">
      <c r="A5538" s="2" t="s">
        <v>27</v>
      </c>
      <c r="B5538" s="2" t="s">
        <v>12</v>
      </c>
      <c r="C5538">
        <v>75</v>
      </c>
    </row>
    <row r="5539" spans="1:3" x14ac:dyDescent="0.25">
      <c r="A5539" s="2" t="s">
        <v>27</v>
      </c>
      <c r="B5539" s="2" t="s">
        <v>90</v>
      </c>
      <c r="C5539">
        <v>117</v>
      </c>
    </row>
    <row r="5540" spans="1:3" x14ac:dyDescent="0.25">
      <c r="A5540" s="2" t="s">
        <v>27</v>
      </c>
      <c r="B5540" s="2" t="s">
        <v>8</v>
      </c>
      <c r="C5540">
        <v>110</v>
      </c>
    </row>
    <row r="5541" spans="1:3" x14ac:dyDescent="0.25">
      <c r="A5541" s="2" t="s">
        <v>27</v>
      </c>
      <c r="B5541" s="2" t="s">
        <v>9</v>
      </c>
      <c r="C5541">
        <v>5</v>
      </c>
    </row>
    <row r="5542" spans="1:3" x14ac:dyDescent="0.25">
      <c r="A5542" s="2" t="s">
        <v>27</v>
      </c>
      <c r="B5542" s="2" t="s">
        <v>10</v>
      </c>
      <c r="C5542">
        <v>137</v>
      </c>
    </row>
    <row r="5543" spans="1:3" x14ac:dyDescent="0.25">
      <c r="A5543" s="2" t="s">
        <v>27</v>
      </c>
      <c r="B5543" s="2" t="s">
        <v>11</v>
      </c>
      <c r="C5543">
        <v>26</v>
      </c>
    </row>
    <row r="5544" spans="1:3" x14ac:dyDescent="0.25">
      <c r="A5544" s="2" t="s">
        <v>27</v>
      </c>
      <c r="B5544" s="2" t="s">
        <v>12</v>
      </c>
      <c r="C5544">
        <v>23</v>
      </c>
    </row>
    <row r="5545" spans="1:3" x14ac:dyDescent="0.25">
      <c r="A5545" s="2" t="s">
        <v>27</v>
      </c>
      <c r="B5545" s="2" t="s">
        <v>90</v>
      </c>
      <c r="C5545">
        <v>29</v>
      </c>
    </row>
    <row r="5546" spans="1:3" x14ac:dyDescent="0.25">
      <c r="A5546" s="2" t="s">
        <v>29</v>
      </c>
      <c r="B5546" s="2" t="s">
        <v>8</v>
      </c>
      <c r="C5546">
        <v>1332</v>
      </c>
    </row>
    <row r="5547" spans="1:3" x14ac:dyDescent="0.25">
      <c r="A5547" s="2" t="s">
        <v>29</v>
      </c>
      <c r="B5547" s="2" t="s">
        <v>9</v>
      </c>
      <c r="C5547">
        <v>17</v>
      </c>
    </row>
    <row r="5548" spans="1:3" x14ac:dyDescent="0.25">
      <c r="A5548" s="2" t="s">
        <v>29</v>
      </c>
      <c r="B5548" s="2" t="s">
        <v>10</v>
      </c>
      <c r="C5548">
        <v>311</v>
      </c>
    </row>
    <row r="5549" spans="1:3" x14ac:dyDescent="0.25">
      <c r="A5549" s="2" t="s">
        <v>29</v>
      </c>
      <c r="B5549" s="2" t="s">
        <v>11</v>
      </c>
      <c r="C5549">
        <v>23</v>
      </c>
    </row>
    <row r="5550" spans="1:3" x14ac:dyDescent="0.25">
      <c r="A5550" s="2" t="s">
        <v>29</v>
      </c>
      <c r="B5550" s="2" t="s">
        <v>12</v>
      </c>
      <c r="C5550">
        <v>51</v>
      </c>
    </row>
    <row r="5551" spans="1:3" x14ac:dyDescent="0.25">
      <c r="A5551" s="2" t="s">
        <v>29</v>
      </c>
      <c r="B5551" s="2" t="s">
        <v>90</v>
      </c>
      <c r="C5551">
        <v>86</v>
      </c>
    </row>
    <row r="5552" spans="1:3" x14ac:dyDescent="0.25">
      <c r="A5552" s="2" t="s">
        <v>40</v>
      </c>
      <c r="B5552" s="2" t="s">
        <v>8</v>
      </c>
      <c r="C5552">
        <v>84</v>
      </c>
    </row>
    <row r="5553" spans="1:3" x14ac:dyDescent="0.25">
      <c r="A5553" s="2" t="s">
        <v>40</v>
      </c>
      <c r="B5553" s="2" t="s">
        <v>9</v>
      </c>
      <c r="C5553">
        <v>3</v>
      </c>
    </row>
    <row r="5554" spans="1:3" x14ac:dyDescent="0.25">
      <c r="A5554" s="2" t="s">
        <v>40</v>
      </c>
      <c r="B5554" s="2" t="s">
        <v>10</v>
      </c>
      <c r="C5554">
        <v>61</v>
      </c>
    </row>
    <row r="5555" spans="1:3" x14ac:dyDescent="0.25">
      <c r="A5555" s="2" t="s">
        <v>40</v>
      </c>
      <c r="B5555" s="2" t="s">
        <v>11</v>
      </c>
      <c r="C5555">
        <v>2</v>
      </c>
    </row>
    <row r="5556" spans="1:3" x14ac:dyDescent="0.25">
      <c r="A5556" s="2" t="s">
        <v>40</v>
      </c>
      <c r="B5556" s="2" t="s">
        <v>12</v>
      </c>
      <c r="C5556">
        <v>1</v>
      </c>
    </row>
    <row r="5557" spans="1:3" x14ac:dyDescent="0.25">
      <c r="A5557" s="2" t="s">
        <v>40</v>
      </c>
      <c r="B5557" s="2" t="s">
        <v>90</v>
      </c>
      <c r="C5557">
        <v>21</v>
      </c>
    </row>
    <row r="5558" spans="1:3" x14ac:dyDescent="0.25">
      <c r="A5558" s="2" t="s">
        <v>27</v>
      </c>
      <c r="B5558" s="2" t="s">
        <v>8</v>
      </c>
      <c r="C5558">
        <v>10</v>
      </c>
    </row>
    <row r="5559" spans="1:3" x14ac:dyDescent="0.25">
      <c r="A5559" s="2" t="s">
        <v>27</v>
      </c>
      <c r="B5559" s="2" t="s">
        <v>9</v>
      </c>
      <c r="C5559">
        <v>0</v>
      </c>
    </row>
    <row r="5560" spans="1:3" x14ac:dyDescent="0.25">
      <c r="A5560" s="2" t="s">
        <v>27</v>
      </c>
      <c r="B5560" s="2" t="s">
        <v>10</v>
      </c>
      <c r="C5560">
        <v>8</v>
      </c>
    </row>
    <row r="5561" spans="1:3" x14ac:dyDescent="0.25">
      <c r="A5561" s="2" t="s">
        <v>27</v>
      </c>
      <c r="B5561" s="2" t="s">
        <v>11</v>
      </c>
      <c r="C5561">
        <v>0</v>
      </c>
    </row>
    <row r="5562" spans="1:3" x14ac:dyDescent="0.25">
      <c r="A5562" s="2" t="s">
        <v>27</v>
      </c>
      <c r="B5562" s="2" t="s">
        <v>12</v>
      </c>
      <c r="C5562">
        <v>0</v>
      </c>
    </row>
    <row r="5563" spans="1:3" x14ac:dyDescent="0.25">
      <c r="A5563" s="2" t="s">
        <v>27</v>
      </c>
      <c r="B5563" s="2" t="s">
        <v>90</v>
      </c>
      <c r="C5563">
        <v>9</v>
      </c>
    </row>
    <row r="5564" spans="1:3" x14ac:dyDescent="0.25">
      <c r="A5564" s="2" t="s">
        <v>36</v>
      </c>
      <c r="B5564" s="2" t="s">
        <v>8</v>
      </c>
      <c r="C5564">
        <v>1032</v>
      </c>
    </row>
    <row r="5565" spans="1:3" x14ac:dyDescent="0.25">
      <c r="A5565" s="2" t="s">
        <v>36</v>
      </c>
      <c r="B5565" s="2" t="s">
        <v>9</v>
      </c>
      <c r="C5565">
        <v>105</v>
      </c>
    </row>
    <row r="5566" spans="1:3" x14ac:dyDescent="0.25">
      <c r="A5566" s="2" t="s">
        <v>36</v>
      </c>
      <c r="B5566" s="2" t="s">
        <v>10</v>
      </c>
      <c r="C5566">
        <v>779</v>
      </c>
    </row>
    <row r="5567" spans="1:3" x14ac:dyDescent="0.25">
      <c r="A5567" s="2" t="s">
        <v>36</v>
      </c>
      <c r="B5567" s="2" t="s">
        <v>11</v>
      </c>
      <c r="C5567">
        <v>137</v>
      </c>
    </row>
    <row r="5568" spans="1:3" x14ac:dyDescent="0.25">
      <c r="A5568" s="2" t="s">
        <v>36</v>
      </c>
      <c r="B5568" s="2" t="s">
        <v>12</v>
      </c>
      <c r="C5568">
        <v>105</v>
      </c>
    </row>
    <row r="5569" spans="1:3" x14ac:dyDescent="0.25">
      <c r="A5569" s="2" t="s">
        <v>36</v>
      </c>
      <c r="B5569" s="2" t="s">
        <v>90</v>
      </c>
      <c r="C5569">
        <v>51</v>
      </c>
    </row>
    <row r="5570" spans="1:3" x14ac:dyDescent="0.25">
      <c r="A5570" s="2" t="s">
        <v>33</v>
      </c>
      <c r="B5570" s="2" t="s">
        <v>8</v>
      </c>
      <c r="C5570">
        <v>296</v>
      </c>
    </row>
    <row r="5571" spans="1:3" x14ac:dyDescent="0.25">
      <c r="A5571" s="2" t="s">
        <v>33</v>
      </c>
      <c r="B5571" s="2" t="s">
        <v>9</v>
      </c>
      <c r="C5571">
        <v>13</v>
      </c>
    </row>
    <row r="5572" spans="1:3" x14ac:dyDescent="0.25">
      <c r="A5572" s="2" t="s">
        <v>33</v>
      </c>
      <c r="B5572" s="2" t="s">
        <v>10</v>
      </c>
      <c r="C5572">
        <v>104</v>
      </c>
    </row>
    <row r="5573" spans="1:3" x14ac:dyDescent="0.25">
      <c r="A5573" s="2" t="s">
        <v>33</v>
      </c>
      <c r="B5573" s="2" t="s">
        <v>11</v>
      </c>
      <c r="C5573">
        <v>11</v>
      </c>
    </row>
    <row r="5574" spans="1:3" x14ac:dyDescent="0.25">
      <c r="A5574" s="2" t="s">
        <v>33</v>
      </c>
      <c r="B5574" s="2" t="s">
        <v>12</v>
      </c>
      <c r="C5574">
        <v>13</v>
      </c>
    </row>
    <row r="5575" spans="1:3" x14ac:dyDescent="0.25">
      <c r="A5575" s="2" t="s">
        <v>33</v>
      </c>
      <c r="B5575" s="2" t="s">
        <v>90</v>
      </c>
      <c r="C5575">
        <v>17</v>
      </c>
    </row>
    <row r="5576" spans="1:3" x14ac:dyDescent="0.25">
      <c r="A5576" s="2" t="s">
        <v>27</v>
      </c>
      <c r="B5576" s="2" t="s">
        <v>8</v>
      </c>
      <c r="C5576">
        <v>8</v>
      </c>
    </row>
    <row r="5577" spans="1:3" x14ac:dyDescent="0.25">
      <c r="A5577" s="2" t="s">
        <v>27</v>
      </c>
      <c r="B5577" s="2" t="s">
        <v>9</v>
      </c>
      <c r="C5577">
        <v>4</v>
      </c>
    </row>
    <row r="5578" spans="1:3" x14ac:dyDescent="0.25">
      <c r="A5578" s="2" t="s">
        <v>27</v>
      </c>
      <c r="B5578" s="2" t="s">
        <v>10</v>
      </c>
      <c r="C5578">
        <v>15</v>
      </c>
    </row>
    <row r="5579" spans="1:3" x14ac:dyDescent="0.25">
      <c r="A5579" s="2" t="s">
        <v>27</v>
      </c>
      <c r="B5579" s="2" t="s">
        <v>11</v>
      </c>
      <c r="C5579">
        <v>3</v>
      </c>
    </row>
    <row r="5580" spans="1:3" x14ac:dyDescent="0.25">
      <c r="A5580" s="2" t="s">
        <v>27</v>
      </c>
      <c r="B5580" s="2" t="s">
        <v>12</v>
      </c>
      <c r="C5580">
        <v>5</v>
      </c>
    </row>
    <row r="5581" spans="1:3" x14ac:dyDescent="0.25">
      <c r="A5581" s="2" t="s">
        <v>27</v>
      </c>
      <c r="B5581" s="2" t="s">
        <v>90</v>
      </c>
      <c r="C5581">
        <v>3</v>
      </c>
    </row>
    <row r="5582" spans="1:3" x14ac:dyDescent="0.25">
      <c r="A5582" s="2" t="s">
        <v>33</v>
      </c>
      <c r="B5582" s="2" t="s">
        <v>8</v>
      </c>
      <c r="C5582">
        <v>8</v>
      </c>
    </row>
    <row r="5583" spans="1:3" x14ac:dyDescent="0.25">
      <c r="A5583" s="2" t="s">
        <v>33</v>
      </c>
      <c r="B5583" s="2" t="s">
        <v>9</v>
      </c>
      <c r="C5583">
        <v>26</v>
      </c>
    </row>
    <row r="5584" spans="1:3" x14ac:dyDescent="0.25">
      <c r="A5584" s="2" t="s">
        <v>33</v>
      </c>
      <c r="B5584" s="2" t="s">
        <v>10</v>
      </c>
      <c r="C5584">
        <v>46</v>
      </c>
    </row>
    <row r="5585" spans="1:3" x14ac:dyDescent="0.25">
      <c r="A5585" s="2" t="s">
        <v>33</v>
      </c>
      <c r="B5585" s="2" t="s">
        <v>11</v>
      </c>
      <c r="C5585">
        <v>38</v>
      </c>
    </row>
    <row r="5586" spans="1:3" x14ac:dyDescent="0.25">
      <c r="A5586" s="2" t="s">
        <v>33</v>
      </c>
      <c r="B5586" s="2" t="s">
        <v>12</v>
      </c>
      <c r="C5586">
        <v>9</v>
      </c>
    </row>
    <row r="5587" spans="1:3" x14ac:dyDescent="0.25">
      <c r="A5587" s="2" t="s">
        <v>33</v>
      </c>
      <c r="B5587" s="2" t="s">
        <v>90</v>
      </c>
      <c r="C5587">
        <v>49</v>
      </c>
    </row>
    <row r="5588" spans="1:3" x14ac:dyDescent="0.25">
      <c r="A5588" s="2" t="s">
        <v>37</v>
      </c>
      <c r="B5588" s="2" t="s">
        <v>8</v>
      </c>
      <c r="C5588">
        <v>674</v>
      </c>
    </row>
    <row r="5589" spans="1:3" x14ac:dyDescent="0.25">
      <c r="A5589" s="2" t="s">
        <v>37</v>
      </c>
      <c r="B5589" s="2" t="s">
        <v>9</v>
      </c>
      <c r="C5589">
        <v>62</v>
      </c>
    </row>
    <row r="5590" spans="1:3" x14ac:dyDescent="0.25">
      <c r="A5590" s="2" t="s">
        <v>37</v>
      </c>
      <c r="B5590" s="2" t="s">
        <v>10</v>
      </c>
      <c r="C5590">
        <v>134</v>
      </c>
    </row>
    <row r="5591" spans="1:3" x14ac:dyDescent="0.25">
      <c r="A5591" s="2" t="s">
        <v>37</v>
      </c>
      <c r="B5591" s="2" t="s">
        <v>11</v>
      </c>
      <c r="C5591">
        <v>0</v>
      </c>
    </row>
    <row r="5592" spans="1:3" x14ac:dyDescent="0.25">
      <c r="A5592" s="2" t="s">
        <v>37</v>
      </c>
      <c r="B5592" s="2" t="s">
        <v>12</v>
      </c>
      <c r="C5592">
        <v>26</v>
      </c>
    </row>
    <row r="5593" spans="1:3" x14ac:dyDescent="0.25">
      <c r="A5593" s="2" t="s">
        <v>37</v>
      </c>
      <c r="B5593" s="2" t="s">
        <v>90</v>
      </c>
      <c r="C5593">
        <v>8</v>
      </c>
    </row>
    <row r="5594" spans="1:3" x14ac:dyDescent="0.25">
      <c r="A5594" s="2" t="s">
        <v>27</v>
      </c>
      <c r="B5594" s="2" t="s">
        <v>8</v>
      </c>
      <c r="C5594">
        <v>2</v>
      </c>
    </row>
    <row r="5595" spans="1:3" x14ac:dyDescent="0.25">
      <c r="A5595" s="2" t="s">
        <v>27</v>
      </c>
      <c r="B5595" s="2" t="s">
        <v>9</v>
      </c>
      <c r="C5595">
        <v>10</v>
      </c>
    </row>
    <row r="5596" spans="1:3" x14ac:dyDescent="0.25">
      <c r="A5596" s="2" t="s">
        <v>27</v>
      </c>
      <c r="B5596" s="2" t="s">
        <v>10</v>
      </c>
      <c r="C5596">
        <v>11</v>
      </c>
    </row>
    <row r="5597" spans="1:3" x14ac:dyDescent="0.25">
      <c r="A5597" s="2" t="s">
        <v>27</v>
      </c>
      <c r="B5597" s="2" t="s">
        <v>11</v>
      </c>
      <c r="C5597">
        <v>12</v>
      </c>
    </row>
    <row r="5598" spans="1:3" x14ac:dyDescent="0.25">
      <c r="A5598" s="2" t="s">
        <v>27</v>
      </c>
      <c r="B5598" s="2" t="s">
        <v>12</v>
      </c>
      <c r="C5598">
        <v>9</v>
      </c>
    </row>
    <row r="5599" spans="1:3" x14ac:dyDescent="0.25">
      <c r="A5599" s="2" t="s">
        <v>27</v>
      </c>
      <c r="B5599" s="2" t="s">
        <v>90</v>
      </c>
      <c r="C5599">
        <v>20</v>
      </c>
    </row>
    <row r="5600" spans="1:3" x14ac:dyDescent="0.25">
      <c r="A5600" s="2" t="s">
        <v>27</v>
      </c>
      <c r="B5600" s="2" t="s">
        <v>8</v>
      </c>
      <c r="C5600">
        <v>635</v>
      </c>
    </row>
    <row r="5601" spans="1:3" x14ac:dyDescent="0.25">
      <c r="A5601" s="2" t="s">
        <v>27</v>
      </c>
      <c r="B5601" s="2" t="s">
        <v>9</v>
      </c>
      <c r="C5601">
        <v>114</v>
      </c>
    </row>
    <row r="5602" spans="1:3" x14ac:dyDescent="0.25">
      <c r="A5602" s="2" t="s">
        <v>27</v>
      </c>
      <c r="B5602" s="2" t="s">
        <v>10</v>
      </c>
      <c r="C5602">
        <v>254</v>
      </c>
    </row>
    <row r="5603" spans="1:3" x14ac:dyDescent="0.25">
      <c r="A5603" s="2" t="s">
        <v>27</v>
      </c>
      <c r="B5603" s="2" t="s">
        <v>11</v>
      </c>
      <c r="C5603">
        <v>132</v>
      </c>
    </row>
    <row r="5604" spans="1:3" x14ac:dyDescent="0.25">
      <c r="A5604" s="2" t="s">
        <v>27</v>
      </c>
      <c r="B5604" s="2" t="s">
        <v>12</v>
      </c>
      <c r="C5604">
        <v>152</v>
      </c>
    </row>
    <row r="5605" spans="1:3" x14ac:dyDescent="0.25">
      <c r="A5605" s="2" t="s">
        <v>27</v>
      </c>
      <c r="B5605" s="2" t="s">
        <v>90</v>
      </c>
      <c r="C5605">
        <v>76</v>
      </c>
    </row>
    <row r="5606" spans="1:3" x14ac:dyDescent="0.25">
      <c r="A5606" s="2" t="s">
        <v>27</v>
      </c>
      <c r="B5606" s="2" t="s">
        <v>8</v>
      </c>
      <c r="C5606">
        <v>635</v>
      </c>
    </row>
    <row r="5607" spans="1:3" x14ac:dyDescent="0.25">
      <c r="A5607" s="2" t="s">
        <v>27</v>
      </c>
      <c r="B5607" s="2" t="s">
        <v>9</v>
      </c>
      <c r="C5607">
        <v>114</v>
      </c>
    </row>
    <row r="5608" spans="1:3" x14ac:dyDescent="0.25">
      <c r="A5608" s="2" t="s">
        <v>27</v>
      </c>
      <c r="B5608" s="2" t="s">
        <v>10</v>
      </c>
      <c r="C5608">
        <v>254</v>
      </c>
    </row>
    <row r="5609" spans="1:3" x14ac:dyDescent="0.25">
      <c r="A5609" s="2" t="s">
        <v>27</v>
      </c>
      <c r="B5609" s="2" t="s">
        <v>11</v>
      </c>
      <c r="C5609">
        <v>132</v>
      </c>
    </row>
    <row r="5610" spans="1:3" x14ac:dyDescent="0.25">
      <c r="A5610" s="2" t="s">
        <v>27</v>
      </c>
      <c r="B5610" s="2" t="s">
        <v>12</v>
      </c>
      <c r="C5610">
        <v>152</v>
      </c>
    </row>
    <row r="5611" spans="1:3" x14ac:dyDescent="0.25">
      <c r="A5611" s="2" t="s">
        <v>27</v>
      </c>
      <c r="B5611" s="2" t="s">
        <v>90</v>
      </c>
      <c r="C5611">
        <v>76</v>
      </c>
    </row>
    <row r="5612" spans="1:3" x14ac:dyDescent="0.25">
      <c r="A5612" s="2" t="s">
        <v>36</v>
      </c>
      <c r="B5612" s="2" t="s">
        <v>8</v>
      </c>
      <c r="C5612">
        <v>399</v>
      </c>
    </row>
    <row r="5613" spans="1:3" x14ac:dyDescent="0.25">
      <c r="A5613" s="2" t="s">
        <v>36</v>
      </c>
      <c r="B5613" s="2" t="s">
        <v>9</v>
      </c>
      <c r="C5613">
        <v>27</v>
      </c>
    </row>
    <row r="5614" spans="1:3" x14ac:dyDescent="0.25">
      <c r="A5614" s="2" t="s">
        <v>36</v>
      </c>
      <c r="B5614" s="2" t="s">
        <v>10</v>
      </c>
      <c r="C5614">
        <v>159</v>
      </c>
    </row>
    <row r="5615" spans="1:3" x14ac:dyDescent="0.25">
      <c r="A5615" s="2" t="s">
        <v>36</v>
      </c>
      <c r="B5615" s="2" t="s">
        <v>11</v>
      </c>
      <c r="C5615">
        <v>58</v>
      </c>
    </row>
    <row r="5616" spans="1:3" x14ac:dyDescent="0.25">
      <c r="A5616" s="2" t="s">
        <v>36</v>
      </c>
      <c r="B5616" s="2" t="s">
        <v>12</v>
      </c>
      <c r="C5616">
        <v>8</v>
      </c>
    </row>
    <row r="5617" spans="1:3" x14ac:dyDescent="0.25">
      <c r="A5617" s="2" t="s">
        <v>36</v>
      </c>
      <c r="B5617" s="2" t="s">
        <v>90</v>
      </c>
      <c r="C5617">
        <v>39</v>
      </c>
    </row>
    <row r="5618" spans="1:3" x14ac:dyDescent="0.25">
      <c r="A5618" s="2" t="s">
        <v>33</v>
      </c>
      <c r="B5618" s="2" t="s">
        <v>8</v>
      </c>
      <c r="C5618">
        <v>294</v>
      </c>
    </row>
    <row r="5619" spans="1:3" x14ac:dyDescent="0.25">
      <c r="A5619" s="2" t="s">
        <v>33</v>
      </c>
      <c r="B5619" s="2" t="s">
        <v>9</v>
      </c>
      <c r="C5619">
        <v>142</v>
      </c>
    </row>
    <row r="5620" spans="1:3" x14ac:dyDescent="0.25">
      <c r="A5620" s="2" t="s">
        <v>33</v>
      </c>
      <c r="B5620" s="2" t="s">
        <v>10</v>
      </c>
      <c r="C5620">
        <v>218</v>
      </c>
    </row>
    <row r="5621" spans="1:3" x14ac:dyDescent="0.25">
      <c r="A5621" s="2" t="s">
        <v>33</v>
      </c>
      <c r="B5621" s="2" t="s">
        <v>11</v>
      </c>
      <c r="C5621">
        <v>164</v>
      </c>
    </row>
    <row r="5622" spans="1:3" x14ac:dyDescent="0.25">
      <c r="A5622" s="2" t="s">
        <v>33</v>
      </c>
      <c r="B5622" s="2" t="s">
        <v>12</v>
      </c>
      <c r="C5622">
        <v>58</v>
      </c>
    </row>
    <row r="5623" spans="1:3" x14ac:dyDescent="0.25">
      <c r="A5623" s="2" t="s">
        <v>33</v>
      </c>
      <c r="B5623" s="2" t="s">
        <v>90</v>
      </c>
      <c r="C5623">
        <v>151</v>
      </c>
    </row>
    <row r="5624" spans="1:3" x14ac:dyDescent="0.25">
      <c r="A5624" s="2" t="s">
        <v>27</v>
      </c>
      <c r="B5624" s="2" t="s">
        <v>8</v>
      </c>
      <c r="C5624">
        <v>913</v>
      </c>
    </row>
    <row r="5625" spans="1:3" x14ac:dyDescent="0.25">
      <c r="A5625" s="2" t="s">
        <v>27</v>
      </c>
      <c r="B5625" s="2" t="s">
        <v>9</v>
      </c>
      <c r="C5625">
        <v>26</v>
      </c>
    </row>
    <row r="5626" spans="1:3" x14ac:dyDescent="0.25">
      <c r="A5626" s="2" t="s">
        <v>27</v>
      </c>
      <c r="B5626" s="2" t="s">
        <v>10</v>
      </c>
      <c r="C5626">
        <v>376</v>
      </c>
    </row>
    <row r="5627" spans="1:3" x14ac:dyDescent="0.25">
      <c r="A5627" s="2" t="s">
        <v>27</v>
      </c>
      <c r="B5627" s="2" t="s">
        <v>11</v>
      </c>
      <c r="C5627">
        <v>17</v>
      </c>
    </row>
    <row r="5628" spans="1:3" x14ac:dyDescent="0.25">
      <c r="A5628" s="2" t="s">
        <v>27</v>
      </c>
      <c r="B5628" s="2" t="s">
        <v>12</v>
      </c>
      <c r="C5628">
        <v>26</v>
      </c>
    </row>
    <row r="5629" spans="1:3" x14ac:dyDescent="0.25">
      <c r="A5629" s="2" t="s">
        <v>27</v>
      </c>
      <c r="B5629" s="2" t="s">
        <v>90</v>
      </c>
      <c r="C5629">
        <v>13</v>
      </c>
    </row>
    <row r="5630" spans="1:3" x14ac:dyDescent="0.25">
      <c r="A5630" s="2" t="s">
        <v>29</v>
      </c>
      <c r="B5630" s="2" t="s">
        <v>8</v>
      </c>
      <c r="C5630">
        <v>224</v>
      </c>
    </row>
    <row r="5631" spans="1:3" x14ac:dyDescent="0.25">
      <c r="A5631" s="2" t="s">
        <v>29</v>
      </c>
      <c r="B5631" s="2" t="s">
        <v>9</v>
      </c>
      <c r="C5631">
        <v>155</v>
      </c>
    </row>
    <row r="5632" spans="1:3" x14ac:dyDescent="0.25">
      <c r="A5632" s="2" t="s">
        <v>29</v>
      </c>
      <c r="B5632" s="2" t="s">
        <v>10</v>
      </c>
      <c r="C5632">
        <v>155</v>
      </c>
    </row>
    <row r="5633" spans="1:3" x14ac:dyDescent="0.25">
      <c r="A5633" s="2" t="s">
        <v>29</v>
      </c>
      <c r="B5633" s="2" t="s">
        <v>11</v>
      </c>
      <c r="C5633">
        <v>192</v>
      </c>
    </row>
    <row r="5634" spans="1:3" x14ac:dyDescent="0.25">
      <c r="A5634" s="2" t="s">
        <v>29</v>
      </c>
      <c r="B5634" s="2" t="s">
        <v>12</v>
      </c>
      <c r="C5634">
        <v>93</v>
      </c>
    </row>
    <row r="5635" spans="1:3" x14ac:dyDescent="0.25">
      <c r="A5635" s="2" t="s">
        <v>29</v>
      </c>
      <c r="B5635" s="2" t="s">
        <v>90</v>
      </c>
      <c r="C5635">
        <v>54</v>
      </c>
    </row>
    <row r="5636" spans="1:3" x14ac:dyDescent="0.25">
      <c r="A5636" s="2" t="s">
        <v>40</v>
      </c>
      <c r="B5636" s="2" t="s">
        <v>8</v>
      </c>
      <c r="C5636">
        <v>7</v>
      </c>
    </row>
    <row r="5637" spans="1:3" x14ac:dyDescent="0.25">
      <c r="A5637" s="2" t="s">
        <v>40</v>
      </c>
      <c r="B5637" s="2" t="s">
        <v>9</v>
      </c>
      <c r="C5637">
        <v>4</v>
      </c>
    </row>
    <row r="5638" spans="1:3" x14ac:dyDescent="0.25">
      <c r="A5638" s="2" t="s">
        <v>40</v>
      </c>
      <c r="B5638" s="2" t="s">
        <v>10</v>
      </c>
      <c r="C5638">
        <v>23</v>
      </c>
    </row>
    <row r="5639" spans="1:3" x14ac:dyDescent="0.25">
      <c r="A5639" s="2" t="s">
        <v>40</v>
      </c>
      <c r="B5639" s="2" t="s">
        <v>11</v>
      </c>
      <c r="C5639">
        <v>7</v>
      </c>
    </row>
    <row r="5640" spans="1:3" x14ac:dyDescent="0.25">
      <c r="A5640" s="2" t="s">
        <v>40</v>
      </c>
      <c r="B5640" s="2" t="s">
        <v>12</v>
      </c>
      <c r="C5640">
        <v>0</v>
      </c>
    </row>
    <row r="5641" spans="1:3" x14ac:dyDescent="0.25">
      <c r="A5641" s="2" t="s">
        <v>40</v>
      </c>
      <c r="B5641" s="2" t="s">
        <v>90</v>
      </c>
      <c r="C5641">
        <v>11</v>
      </c>
    </row>
    <row r="5642" spans="1:3" x14ac:dyDescent="0.25">
      <c r="A5642" s="2" t="s">
        <v>27</v>
      </c>
      <c r="B5642" s="2" t="s">
        <v>8</v>
      </c>
      <c r="C5642">
        <v>731</v>
      </c>
    </row>
    <row r="5643" spans="1:3" x14ac:dyDescent="0.25">
      <c r="A5643" s="2" t="s">
        <v>27</v>
      </c>
      <c r="B5643" s="2" t="s">
        <v>9</v>
      </c>
      <c r="C5643">
        <v>60</v>
      </c>
    </row>
    <row r="5644" spans="1:3" x14ac:dyDescent="0.25">
      <c r="A5644" s="2" t="s">
        <v>27</v>
      </c>
      <c r="B5644" s="2" t="s">
        <v>10</v>
      </c>
      <c r="C5644">
        <v>353</v>
      </c>
    </row>
    <row r="5645" spans="1:3" x14ac:dyDescent="0.25">
      <c r="A5645" s="2" t="s">
        <v>27</v>
      </c>
      <c r="B5645" s="2" t="s">
        <v>11</v>
      </c>
      <c r="C5645">
        <v>78</v>
      </c>
    </row>
    <row r="5646" spans="1:3" x14ac:dyDescent="0.25">
      <c r="A5646" s="2" t="s">
        <v>27</v>
      </c>
      <c r="B5646" s="2" t="s">
        <v>12</v>
      </c>
      <c r="C5646">
        <v>12</v>
      </c>
    </row>
    <row r="5647" spans="1:3" x14ac:dyDescent="0.25">
      <c r="A5647" s="2" t="s">
        <v>27</v>
      </c>
      <c r="B5647" s="2" t="s">
        <v>90</v>
      </c>
      <c r="C5647">
        <v>73</v>
      </c>
    </row>
    <row r="5648" spans="1:3" x14ac:dyDescent="0.25">
      <c r="A5648" s="2" t="s">
        <v>27</v>
      </c>
      <c r="B5648" s="2" t="s">
        <v>8</v>
      </c>
      <c r="C5648">
        <v>2</v>
      </c>
    </row>
    <row r="5649" spans="1:3" x14ac:dyDescent="0.25">
      <c r="A5649" s="2" t="s">
        <v>27</v>
      </c>
      <c r="B5649" s="2" t="s">
        <v>9</v>
      </c>
      <c r="C5649">
        <v>8</v>
      </c>
    </row>
    <row r="5650" spans="1:3" x14ac:dyDescent="0.25">
      <c r="A5650" s="2" t="s">
        <v>27</v>
      </c>
      <c r="B5650" s="2" t="s">
        <v>10</v>
      </c>
      <c r="C5650">
        <v>1</v>
      </c>
    </row>
    <row r="5651" spans="1:3" x14ac:dyDescent="0.25">
      <c r="A5651" s="2" t="s">
        <v>27</v>
      </c>
      <c r="B5651" s="2" t="s">
        <v>11</v>
      </c>
      <c r="C5651">
        <v>4</v>
      </c>
    </row>
    <row r="5652" spans="1:3" x14ac:dyDescent="0.25">
      <c r="A5652" s="2" t="s">
        <v>27</v>
      </c>
      <c r="B5652" s="2" t="s">
        <v>12</v>
      </c>
      <c r="C5652">
        <v>7</v>
      </c>
    </row>
    <row r="5653" spans="1:3" x14ac:dyDescent="0.25">
      <c r="A5653" s="2" t="s">
        <v>27</v>
      </c>
      <c r="B5653" s="2" t="s">
        <v>90</v>
      </c>
      <c r="C5653">
        <v>15</v>
      </c>
    </row>
    <row r="5654" spans="1:3" x14ac:dyDescent="0.25">
      <c r="A5654" s="2" t="s">
        <v>27</v>
      </c>
      <c r="B5654" s="2" t="s">
        <v>8</v>
      </c>
      <c r="C5654">
        <v>281</v>
      </c>
    </row>
    <row r="5655" spans="1:3" x14ac:dyDescent="0.25">
      <c r="A5655" s="2" t="s">
        <v>27</v>
      </c>
      <c r="B5655" s="2" t="s">
        <v>9</v>
      </c>
      <c r="C5655">
        <v>7</v>
      </c>
    </row>
    <row r="5656" spans="1:3" x14ac:dyDescent="0.25">
      <c r="A5656" s="2" t="s">
        <v>27</v>
      </c>
      <c r="B5656" s="2" t="s">
        <v>10</v>
      </c>
      <c r="C5656">
        <v>84</v>
      </c>
    </row>
    <row r="5657" spans="1:3" x14ac:dyDescent="0.25">
      <c r="A5657" s="2" t="s">
        <v>27</v>
      </c>
      <c r="B5657" s="2" t="s">
        <v>11</v>
      </c>
      <c r="C5657">
        <v>15</v>
      </c>
    </row>
    <row r="5658" spans="1:3" x14ac:dyDescent="0.25">
      <c r="A5658" s="2" t="s">
        <v>27</v>
      </c>
      <c r="B5658" s="2" t="s">
        <v>12</v>
      </c>
      <c r="C5658">
        <v>0</v>
      </c>
    </row>
    <row r="5659" spans="1:3" x14ac:dyDescent="0.25">
      <c r="A5659" s="2" t="s">
        <v>27</v>
      </c>
      <c r="B5659" s="2" t="s">
        <v>90</v>
      </c>
      <c r="C5659">
        <v>119</v>
      </c>
    </row>
    <row r="5660" spans="1:3" x14ac:dyDescent="0.25">
      <c r="A5660" s="2" t="s">
        <v>27</v>
      </c>
      <c r="B5660" s="2" t="s">
        <v>8</v>
      </c>
      <c r="C5660">
        <v>19</v>
      </c>
    </row>
    <row r="5661" spans="1:3" x14ac:dyDescent="0.25">
      <c r="A5661" s="2" t="s">
        <v>27</v>
      </c>
      <c r="B5661" s="2" t="s">
        <v>9</v>
      </c>
      <c r="C5661">
        <v>0</v>
      </c>
    </row>
    <row r="5662" spans="1:3" x14ac:dyDescent="0.25">
      <c r="A5662" s="2" t="s">
        <v>27</v>
      </c>
      <c r="B5662" s="2" t="s">
        <v>10</v>
      </c>
      <c r="C5662">
        <v>35</v>
      </c>
    </row>
    <row r="5663" spans="1:3" x14ac:dyDescent="0.25">
      <c r="A5663" s="2" t="s">
        <v>27</v>
      </c>
      <c r="B5663" s="2" t="s">
        <v>11</v>
      </c>
      <c r="C5663">
        <v>6</v>
      </c>
    </row>
    <row r="5664" spans="1:3" x14ac:dyDescent="0.25">
      <c r="A5664" s="2" t="s">
        <v>27</v>
      </c>
      <c r="B5664" s="2" t="s">
        <v>12</v>
      </c>
      <c r="C5664">
        <v>4</v>
      </c>
    </row>
    <row r="5665" spans="1:3" x14ac:dyDescent="0.25">
      <c r="A5665" s="2" t="s">
        <v>27</v>
      </c>
      <c r="B5665" s="2" t="s">
        <v>90</v>
      </c>
      <c r="C5665">
        <v>17</v>
      </c>
    </row>
    <row r="5666" spans="1:3" x14ac:dyDescent="0.25">
      <c r="A5666" s="2" t="s">
        <v>27</v>
      </c>
      <c r="B5666" s="2" t="s">
        <v>8</v>
      </c>
      <c r="C5666">
        <v>489</v>
      </c>
    </row>
    <row r="5667" spans="1:3" x14ac:dyDescent="0.25">
      <c r="A5667" s="2" t="s">
        <v>27</v>
      </c>
      <c r="B5667" s="2" t="s">
        <v>9</v>
      </c>
      <c r="C5667">
        <v>6</v>
      </c>
    </row>
    <row r="5668" spans="1:3" x14ac:dyDescent="0.25">
      <c r="A5668" s="2" t="s">
        <v>27</v>
      </c>
      <c r="B5668" s="2" t="s">
        <v>10</v>
      </c>
      <c r="C5668">
        <v>152</v>
      </c>
    </row>
    <row r="5669" spans="1:3" x14ac:dyDescent="0.25">
      <c r="A5669" s="2" t="s">
        <v>27</v>
      </c>
      <c r="B5669" s="2" t="s">
        <v>11</v>
      </c>
      <c r="C5669">
        <v>8</v>
      </c>
    </row>
    <row r="5670" spans="1:3" x14ac:dyDescent="0.25">
      <c r="A5670" s="2" t="s">
        <v>27</v>
      </c>
      <c r="B5670" s="2" t="s">
        <v>12</v>
      </c>
      <c r="C5670">
        <v>6</v>
      </c>
    </row>
    <row r="5671" spans="1:3" x14ac:dyDescent="0.25">
      <c r="A5671" s="2" t="s">
        <v>27</v>
      </c>
      <c r="B5671" s="2" t="s">
        <v>90</v>
      </c>
      <c r="C5671">
        <v>132</v>
      </c>
    </row>
    <row r="5672" spans="1:3" x14ac:dyDescent="0.25">
      <c r="A5672" s="2" t="s">
        <v>31</v>
      </c>
      <c r="B5672" s="2" t="s">
        <v>8</v>
      </c>
      <c r="C5672">
        <v>86</v>
      </c>
    </row>
    <row r="5673" spans="1:3" x14ac:dyDescent="0.25">
      <c r="A5673" s="2" t="s">
        <v>31</v>
      </c>
      <c r="B5673" s="2" t="s">
        <v>9</v>
      </c>
      <c r="C5673">
        <v>2</v>
      </c>
    </row>
    <row r="5674" spans="1:3" x14ac:dyDescent="0.25">
      <c r="A5674" s="2" t="s">
        <v>31</v>
      </c>
      <c r="B5674" s="2" t="s">
        <v>10</v>
      </c>
      <c r="C5674">
        <v>73</v>
      </c>
    </row>
    <row r="5675" spans="1:3" x14ac:dyDescent="0.25">
      <c r="A5675" s="2" t="s">
        <v>31</v>
      </c>
      <c r="B5675" s="2" t="s">
        <v>11</v>
      </c>
      <c r="C5675">
        <v>69</v>
      </c>
    </row>
    <row r="5676" spans="1:3" x14ac:dyDescent="0.25">
      <c r="A5676" s="2" t="s">
        <v>31</v>
      </c>
      <c r="B5676" s="2" t="s">
        <v>12</v>
      </c>
      <c r="C5676">
        <v>38</v>
      </c>
    </row>
    <row r="5677" spans="1:3" x14ac:dyDescent="0.25">
      <c r="A5677" s="2" t="s">
        <v>31</v>
      </c>
      <c r="B5677" s="2" t="s">
        <v>90</v>
      </c>
      <c r="C5677">
        <v>48</v>
      </c>
    </row>
    <row r="5678" spans="1:3" x14ac:dyDescent="0.25">
      <c r="A5678" s="2" t="s">
        <v>27</v>
      </c>
      <c r="B5678" s="2" t="s">
        <v>8</v>
      </c>
      <c r="C5678">
        <v>721</v>
      </c>
    </row>
    <row r="5679" spans="1:3" x14ac:dyDescent="0.25">
      <c r="A5679" s="2" t="s">
        <v>27</v>
      </c>
      <c r="B5679" s="2" t="s">
        <v>9</v>
      </c>
      <c r="C5679">
        <v>0</v>
      </c>
    </row>
    <row r="5680" spans="1:3" x14ac:dyDescent="0.25">
      <c r="A5680" s="2" t="s">
        <v>27</v>
      </c>
      <c r="B5680" s="2" t="s">
        <v>10</v>
      </c>
      <c r="C5680">
        <v>152</v>
      </c>
    </row>
    <row r="5681" spans="1:3" x14ac:dyDescent="0.25">
      <c r="A5681" s="2" t="s">
        <v>27</v>
      </c>
      <c r="B5681" s="2" t="s">
        <v>11</v>
      </c>
      <c r="C5681">
        <v>119</v>
      </c>
    </row>
    <row r="5682" spans="1:3" x14ac:dyDescent="0.25">
      <c r="A5682" s="2" t="s">
        <v>27</v>
      </c>
      <c r="B5682" s="2" t="s">
        <v>12</v>
      </c>
      <c r="C5682">
        <v>50</v>
      </c>
    </row>
    <row r="5683" spans="1:3" x14ac:dyDescent="0.25">
      <c r="A5683" s="2" t="s">
        <v>27</v>
      </c>
      <c r="B5683" s="2" t="s">
        <v>90</v>
      </c>
      <c r="C5683">
        <v>50</v>
      </c>
    </row>
    <row r="5684" spans="1:3" x14ac:dyDescent="0.25">
      <c r="A5684" s="2" t="s">
        <v>27</v>
      </c>
      <c r="B5684" s="2" t="s">
        <v>8</v>
      </c>
      <c r="C5684">
        <v>551</v>
      </c>
    </row>
    <row r="5685" spans="1:3" x14ac:dyDescent="0.25">
      <c r="A5685" s="2" t="s">
        <v>27</v>
      </c>
      <c r="B5685" s="2" t="s">
        <v>9</v>
      </c>
      <c r="C5685">
        <v>137</v>
      </c>
    </row>
    <row r="5686" spans="1:3" x14ac:dyDescent="0.25">
      <c r="A5686" s="2" t="s">
        <v>27</v>
      </c>
      <c r="B5686" s="2" t="s">
        <v>10</v>
      </c>
      <c r="C5686">
        <v>792</v>
      </c>
    </row>
    <row r="5687" spans="1:3" x14ac:dyDescent="0.25">
      <c r="A5687" s="2" t="s">
        <v>27</v>
      </c>
      <c r="B5687" s="2" t="s">
        <v>11</v>
      </c>
      <c r="C5687">
        <v>179</v>
      </c>
    </row>
    <row r="5688" spans="1:3" x14ac:dyDescent="0.25">
      <c r="A5688" s="2" t="s">
        <v>27</v>
      </c>
      <c r="B5688" s="2" t="s">
        <v>12</v>
      </c>
      <c r="C5688">
        <v>103</v>
      </c>
    </row>
    <row r="5689" spans="1:3" x14ac:dyDescent="0.25">
      <c r="A5689" s="2" t="s">
        <v>27</v>
      </c>
      <c r="B5689" s="2" t="s">
        <v>90</v>
      </c>
      <c r="C5689">
        <v>33</v>
      </c>
    </row>
    <row r="5690" spans="1:3" x14ac:dyDescent="0.25">
      <c r="A5690" s="2" t="s">
        <v>29</v>
      </c>
      <c r="B5690" s="2" t="s">
        <v>8</v>
      </c>
      <c r="C5690">
        <v>6</v>
      </c>
    </row>
    <row r="5691" spans="1:3" x14ac:dyDescent="0.25">
      <c r="A5691" s="2" t="s">
        <v>29</v>
      </c>
      <c r="B5691" s="2" t="s">
        <v>9</v>
      </c>
      <c r="C5691">
        <v>5</v>
      </c>
    </row>
    <row r="5692" spans="1:3" x14ac:dyDescent="0.25">
      <c r="A5692" s="2" t="s">
        <v>29</v>
      </c>
      <c r="B5692" s="2" t="s">
        <v>10</v>
      </c>
      <c r="C5692">
        <v>5</v>
      </c>
    </row>
    <row r="5693" spans="1:3" x14ac:dyDescent="0.25">
      <c r="A5693" s="2" t="s">
        <v>29</v>
      </c>
      <c r="B5693" s="2" t="s">
        <v>11</v>
      </c>
      <c r="C5693">
        <v>8</v>
      </c>
    </row>
    <row r="5694" spans="1:3" x14ac:dyDescent="0.25">
      <c r="A5694" s="2" t="s">
        <v>29</v>
      </c>
      <c r="B5694" s="2" t="s">
        <v>12</v>
      </c>
      <c r="C5694">
        <v>0</v>
      </c>
    </row>
    <row r="5695" spans="1:3" x14ac:dyDescent="0.25">
      <c r="A5695" s="2" t="s">
        <v>29</v>
      </c>
      <c r="B5695" s="2" t="s">
        <v>90</v>
      </c>
      <c r="C5695">
        <v>5</v>
      </c>
    </row>
    <row r="5696" spans="1:3" x14ac:dyDescent="0.25">
      <c r="A5696" s="2" t="s">
        <v>40</v>
      </c>
      <c r="B5696" s="2" t="s">
        <v>8</v>
      </c>
      <c r="C5696">
        <v>471</v>
      </c>
    </row>
    <row r="5697" spans="1:3" x14ac:dyDescent="0.25">
      <c r="A5697" s="2" t="s">
        <v>40</v>
      </c>
      <c r="B5697" s="2" t="s">
        <v>9</v>
      </c>
      <c r="C5697">
        <v>0</v>
      </c>
    </row>
    <row r="5698" spans="1:3" x14ac:dyDescent="0.25">
      <c r="A5698" s="2" t="s">
        <v>40</v>
      </c>
      <c r="B5698" s="2" t="s">
        <v>10</v>
      </c>
      <c r="C5698">
        <v>510</v>
      </c>
    </row>
    <row r="5699" spans="1:3" x14ac:dyDescent="0.25">
      <c r="A5699" s="2" t="s">
        <v>40</v>
      </c>
      <c r="B5699" s="2" t="s">
        <v>11</v>
      </c>
      <c r="C5699">
        <v>99</v>
      </c>
    </row>
    <row r="5700" spans="1:3" x14ac:dyDescent="0.25">
      <c r="A5700" s="2" t="s">
        <v>40</v>
      </c>
      <c r="B5700" s="2" t="s">
        <v>12</v>
      </c>
      <c r="C5700">
        <v>21</v>
      </c>
    </row>
    <row r="5701" spans="1:3" x14ac:dyDescent="0.25">
      <c r="A5701" s="2" t="s">
        <v>40</v>
      </c>
      <c r="B5701" s="2" t="s">
        <v>90</v>
      </c>
      <c r="C5701">
        <v>12</v>
      </c>
    </row>
    <row r="5702" spans="1:3" x14ac:dyDescent="0.25">
      <c r="A5702" s="2" t="s">
        <v>27</v>
      </c>
      <c r="B5702" s="2" t="s">
        <v>8</v>
      </c>
      <c r="C5702">
        <v>22</v>
      </c>
    </row>
    <row r="5703" spans="1:3" x14ac:dyDescent="0.25">
      <c r="A5703" s="2" t="s">
        <v>27</v>
      </c>
      <c r="B5703" s="2" t="s">
        <v>9</v>
      </c>
      <c r="C5703">
        <v>4</v>
      </c>
    </row>
    <row r="5704" spans="1:3" x14ac:dyDescent="0.25">
      <c r="A5704" s="2" t="s">
        <v>27</v>
      </c>
      <c r="B5704" s="2" t="s">
        <v>10</v>
      </c>
      <c r="C5704">
        <v>17</v>
      </c>
    </row>
    <row r="5705" spans="1:3" x14ac:dyDescent="0.25">
      <c r="A5705" s="2" t="s">
        <v>27</v>
      </c>
      <c r="B5705" s="2" t="s">
        <v>11</v>
      </c>
      <c r="C5705">
        <v>12</v>
      </c>
    </row>
    <row r="5706" spans="1:3" x14ac:dyDescent="0.25">
      <c r="A5706" s="2" t="s">
        <v>27</v>
      </c>
      <c r="B5706" s="2" t="s">
        <v>12</v>
      </c>
      <c r="C5706">
        <v>10</v>
      </c>
    </row>
    <row r="5707" spans="1:3" x14ac:dyDescent="0.25">
      <c r="A5707" s="2" t="s">
        <v>27</v>
      </c>
      <c r="B5707" s="2" t="s">
        <v>90</v>
      </c>
      <c r="C5707">
        <v>13</v>
      </c>
    </row>
    <row r="5708" spans="1:3" x14ac:dyDescent="0.25">
      <c r="A5708" s="2" t="s">
        <v>37</v>
      </c>
      <c r="B5708" s="2" t="s">
        <v>8</v>
      </c>
      <c r="C5708">
        <v>519</v>
      </c>
    </row>
    <row r="5709" spans="1:3" x14ac:dyDescent="0.25">
      <c r="A5709" s="2" t="s">
        <v>37</v>
      </c>
      <c r="B5709" s="2" t="s">
        <v>9</v>
      </c>
      <c r="C5709">
        <v>71</v>
      </c>
    </row>
    <row r="5710" spans="1:3" x14ac:dyDescent="0.25">
      <c r="A5710" s="2" t="s">
        <v>37</v>
      </c>
      <c r="B5710" s="2" t="s">
        <v>10</v>
      </c>
      <c r="C5710">
        <v>860</v>
      </c>
    </row>
    <row r="5711" spans="1:3" x14ac:dyDescent="0.25">
      <c r="A5711" s="2" t="s">
        <v>37</v>
      </c>
      <c r="B5711" s="2" t="s">
        <v>11</v>
      </c>
      <c r="C5711">
        <v>93</v>
      </c>
    </row>
    <row r="5712" spans="1:3" x14ac:dyDescent="0.25">
      <c r="A5712" s="2" t="s">
        <v>37</v>
      </c>
      <c r="B5712" s="2" t="s">
        <v>12</v>
      </c>
      <c r="C5712">
        <v>27</v>
      </c>
    </row>
    <row r="5713" spans="1:3" x14ac:dyDescent="0.25">
      <c r="A5713" s="2" t="s">
        <v>37</v>
      </c>
      <c r="B5713" s="2" t="s">
        <v>90</v>
      </c>
      <c r="C5713">
        <v>53</v>
      </c>
    </row>
    <row r="5714" spans="1:3" x14ac:dyDescent="0.25">
      <c r="A5714" s="2" t="s">
        <v>27</v>
      </c>
      <c r="B5714" s="2" t="s">
        <v>8</v>
      </c>
      <c r="C5714">
        <v>140</v>
      </c>
    </row>
    <row r="5715" spans="1:3" x14ac:dyDescent="0.25">
      <c r="A5715" s="2" t="s">
        <v>27</v>
      </c>
      <c r="B5715" s="2" t="s">
        <v>9</v>
      </c>
      <c r="C5715">
        <v>3</v>
      </c>
    </row>
    <row r="5716" spans="1:3" x14ac:dyDescent="0.25">
      <c r="A5716" s="2" t="s">
        <v>27</v>
      </c>
      <c r="B5716" s="2" t="s">
        <v>10</v>
      </c>
      <c r="C5716">
        <v>29</v>
      </c>
    </row>
    <row r="5717" spans="1:3" x14ac:dyDescent="0.25">
      <c r="A5717" s="2" t="s">
        <v>27</v>
      </c>
      <c r="B5717" s="2" t="s">
        <v>11</v>
      </c>
      <c r="C5717">
        <v>4</v>
      </c>
    </row>
    <row r="5718" spans="1:3" x14ac:dyDescent="0.25">
      <c r="A5718" s="2" t="s">
        <v>27</v>
      </c>
      <c r="B5718" s="2" t="s">
        <v>12</v>
      </c>
      <c r="C5718">
        <v>5</v>
      </c>
    </row>
    <row r="5719" spans="1:3" x14ac:dyDescent="0.25">
      <c r="A5719" s="2" t="s">
        <v>27</v>
      </c>
      <c r="B5719" s="2" t="s">
        <v>90</v>
      </c>
      <c r="C5719">
        <v>14</v>
      </c>
    </row>
    <row r="5720" spans="1:3" x14ac:dyDescent="0.25">
      <c r="A5720" s="2" t="s">
        <v>27</v>
      </c>
      <c r="B5720" s="2" t="s">
        <v>8</v>
      </c>
      <c r="C5720">
        <v>176</v>
      </c>
    </row>
    <row r="5721" spans="1:3" x14ac:dyDescent="0.25">
      <c r="A5721" s="2" t="s">
        <v>27</v>
      </c>
      <c r="B5721" s="2" t="s">
        <v>9</v>
      </c>
      <c r="C5721">
        <v>29</v>
      </c>
    </row>
    <row r="5722" spans="1:3" x14ac:dyDescent="0.25">
      <c r="A5722" s="2" t="s">
        <v>27</v>
      </c>
      <c r="B5722" s="2" t="s">
        <v>10</v>
      </c>
      <c r="C5722">
        <v>818</v>
      </c>
    </row>
    <row r="5723" spans="1:3" x14ac:dyDescent="0.25">
      <c r="A5723" s="2" t="s">
        <v>27</v>
      </c>
      <c r="B5723" s="2" t="s">
        <v>11</v>
      </c>
      <c r="C5723">
        <v>0</v>
      </c>
    </row>
    <row r="5724" spans="1:3" x14ac:dyDescent="0.25">
      <c r="A5724" s="2" t="s">
        <v>27</v>
      </c>
      <c r="B5724" s="2" t="s">
        <v>12</v>
      </c>
      <c r="C5724">
        <v>33</v>
      </c>
    </row>
    <row r="5725" spans="1:3" x14ac:dyDescent="0.25">
      <c r="A5725" s="2" t="s">
        <v>27</v>
      </c>
      <c r="B5725" s="2" t="s">
        <v>90</v>
      </c>
      <c r="C5725">
        <v>112</v>
      </c>
    </row>
    <row r="5726" spans="1:3" x14ac:dyDescent="0.25">
      <c r="A5726" s="2" t="s">
        <v>27</v>
      </c>
      <c r="B5726" s="2" t="s">
        <v>8</v>
      </c>
      <c r="C5726">
        <v>51</v>
      </c>
    </row>
    <row r="5727" spans="1:3" x14ac:dyDescent="0.25">
      <c r="A5727" s="2" t="s">
        <v>27</v>
      </c>
      <c r="B5727" s="2" t="s">
        <v>9</v>
      </c>
      <c r="C5727">
        <v>12</v>
      </c>
    </row>
    <row r="5728" spans="1:3" x14ac:dyDescent="0.25">
      <c r="A5728" s="2" t="s">
        <v>27</v>
      </c>
      <c r="B5728" s="2" t="s">
        <v>10</v>
      </c>
      <c r="C5728">
        <v>49</v>
      </c>
    </row>
    <row r="5729" spans="1:3" x14ac:dyDescent="0.25">
      <c r="A5729" s="2" t="s">
        <v>27</v>
      </c>
      <c r="B5729" s="2" t="s">
        <v>11</v>
      </c>
      <c r="C5729">
        <v>17</v>
      </c>
    </row>
    <row r="5730" spans="1:3" x14ac:dyDescent="0.25">
      <c r="A5730" s="2" t="s">
        <v>27</v>
      </c>
      <c r="B5730" s="2" t="s">
        <v>12</v>
      </c>
      <c r="C5730">
        <v>24</v>
      </c>
    </row>
    <row r="5731" spans="1:3" x14ac:dyDescent="0.25">
      <c r="A5731" s="2" t="s">
        <v>27</v>
      </c>
      <c r="B5731" s="2" t="s">
        <v>90</v>
      </c>
      <c r="C5731">
        <v>24</v>
      </c>
    </row>
    <row r="5732" spans="1:3" x14ac:dyDescent="0.25">
      <c r="A5732" s="2" t="s">
        <v>33</v>
      </c>
      <c r="B5732" s="2" t="s">
        <v>8</v>
      </c>
      <c r="C5732">
        <v>14</v>
      </c>
    </row>
    <row r="5733" spans="1:3" x14ac:dyDescent="0.25">
      <c r="A5733" s="2" t="s">
        <v>33</v>
      </c>
      <c r="B5733" s="2" t="s">
        <v>9</v>
      </c>
      <c r="C5733">
        <v>0</v>
      </c>
    </row>
    <row r="5734" spans="1:3" x14ac:dyDescent="0.25">
      <c r="A5734" s="2" t="s">
        <v>33</v>
      </c>
      <c r="B5734" s="2" t="s">
        <v>10</v>
      </c>
      <c r="C5734">
        <v>4</v>
      </c>
    </row>
    <row r="5735" spans="1:3" x14ac:dyDescent="0.25">
      <c r="A5735" s="2" t="s">
        <v>33</v>
      </c>
      <c r="B5735" s="2" t="s">
        <v>11</v>
      </c>
      <c r="C5735">
        <v>0</v>
      </c>
    </row>
    <row r="5736" spans="1:3" x14ac:dyDescent="0.25">
      <c r="A5736" s="2" t="s">
        <v>33</v>
      </c>
      <c r="B5736" s="2" t="s">
        <v>12</v>
      </c>
      <c r="C5736">
        <v>0</v>
      </c>
    </row>
    <row r="5737" spans="1:3" x14ac:dyDescent="0.25">
      <c r="A5737" s="2" t="s">
        <v>33</v>
      </c>
      <c r="B5737" s="2" t="s">
        <v>90</v>
      </c>
      <c r="C5737">
        <v>8</v>
      </c>
    </row>
    <row r="5738" spans="1:3" x14ac:dyDescent="0.25">
      <c r="A5738" s="2" t="s">
        <v>29</v>
      </c>
      <c r="B5738" s="2" t="s">
        <v>8</v>
      </c>
      <c r="C5738">
        <v>31</v>
      </c>
    </row>
    <row r="5739" spans="1:3" x14ac:dyDescent="0.25">
      <c r="A5739" s="2" t="s">
        <v>29</v>
      </c>
      <c r="B5739" s="2" t="s">
        <v>9</v>
      </c>
      <c r="C5739">
        <v>0</v>
      </c>
    </row>
    <row r="5740" spans="1:3" x14ac:dyDescent="0.25">
      <c r="A5740" s="2" t="s">
        <v>29</v>
      </c>
      <c r="B5740" s="2" t="s">
        <v>10</v>
      </c>
      <c r="C5740">
        <v>6</v>
      </c>
    </row>
    <row r="5741" spans="1:3" x14ac:dyDescent="0.25">
      <c r="A5741" s="2" t="s">
        <v>29</v>
      </c>
      <c r="B5741" s="2" t="s">
        <v>11</v>
      </c>
      <c r="C5741">
        <v>0</v>
      </c>
    </row>
    <row r="5742" spans="1:3" x14ac:dyDescent="0.25">
      <c r="A5742" s="2" t="s">
        <v>29</v>
      </c>
      <c r="B5742" s="2" t="s">
        <v>12</v>
      </c>
      <c r="C5742">
        <v>1</v>
      </c>
    </row>
    <row r="5743" spans="1:3" x14ac:dyDescent="0.25">
      <c r="A5743" s="2" t="s">
        <v>29</v>
      </c>
      <c r="B5743" s="2" t="s">
        <v>90</v>
      </c>
      <c r="C5743">
        <v>8</v>
      </c>
    </row>
    <row r="5744" spans="1:3" x14ac:dyDescent="0.25">
      <c r="A5744" s="2" t="s">
        <v>29</v>
      </c>
      <c r="B5744" s="2" t="s">
        <v>8</v>
      </c>
      <c r="C5744">
        <v>421</v>
      </c>
    </row>
    <row r="5745" spans="1:3" x14ac:dyDescent="0.25">
      <c r="A5745" s="2" t="s">
        <v>29</v>
      </c>
      <c r="B5745" s="2" t="s">
        <v>9</v>
      </c>
      <c r="C5745">
        <v>5</v>
      </c>
    </row>
    <row r="5746" spans="1:3" x14ac:dyDescent="0.25">
      <c r="A5746" s="2" t="s">
        <v>29</v>
      </c>
      <c r="B5746" s="2" t="s">
        <v>10</v>
      </c>
      <c r="C5746">
        <v>90</v>
      </c>
    </row>
    <row r="5747" spans="1:3" x14ac:dyDescent="0.25">
      <c r="A5747" s="2" t="s">
        <v>29</v>
      </c>
      <c r="B5747" s="2" t="s">
        <v>11</v>
      </c>
      <c r="C5747">
        <v>0</v>
      </c>
    </row>
    <row r="5748" spans="1:3" x14ac:dyDescent="0.25">
      <c r="A5748" s="2" t="s">
        <v>29</v>
      </c>
      <c r="B5748" s="2" t="s">
        <v>12</v>
      </c>
      <c r="C5748">
        <v>16</v>
      </c>
    </row>
    <row r="5749" spans="1:3" x14ac:dyDescent="0.25">
      <c r="A5749" s="2" t="s">
        <v>29</v>
      </c>
      <c r="B5749" s="2" t="s">
        <v>90</v>
      </c>
      <c r="C5749">
        <v>10</v>
      </c>
    </row>
    <row r="5750" spans="1:3" x14ac:dyDescent="0.25">
      <c r="A5750" s="2" t="s">
        <v>27</v>
      </c>
      <c r="B5750" s="2" t="s">
        <v>8</v>
      </c>
      <c r="C5750">
        <v>3</v>
      </c>
    </row>
    <row r="5751" spans="1:3" x14ac:dyDescent="0.25">
      <c r="A5751" s="2" t="s">
        <v>27</v>
      </c>
      <c r="B5751" s="2" t="s">
        <v>9</v>
      </c>
      <c r="C5751">
        <v>9</v>
      </c>
    </row>
    <row r="5752" spans="1:3" x14ac:dyDescent="0.25">
      <c r="A5752" s="2" t="s">
        <v>27</v>
      </c>
      <c r="B5752" s="2" t="s">
        <v>10</v>
      </c>
      <c r="C5752">
        <v>4</v>
      </c>
    </row>
    <row r="5753" spans="1:3" x14ac:dyDescent="0.25">
      <c r="A5753" s="2" t="s">
        <v>27</v>
      </c>
      <c r="B5753" s="2" t="s">
        <v>11</v>
      </c>
      <c r="C5753">
        <v>7</v>
      </c>
    </row>
    <row r="5754" spans="1:3" x14ac:dyDescent="0.25">
      <c r="A5754" s="2" t="s">
        <v>27</v>
      </c>
      <c r="B5754" s="2" t="s">
        <v>12</v>
      </c>
      <c r="C5754">
        <v>8</v>
      </c>
    </row>
    <row r="5755" spans="1:3" x14ac:dyDescent="0.25">
      <c r="A5755" s="2" t="s">
        <v>27</v>
      </c>
      <c r="B5755" s="2" t="s">
        <v>90</v>
      </c>
      <c r="C5755">
        <v>7</v>
      </c>
    </row>
    <row r="5756" spans="1:3" x14ac:dyDescent="0.25">
      <c r="A5756" s="2" t="s">
        <v>29</v>
      </c>
      <c r="B5756" s="2" t="s">
        <v>8</v>
      </c>
      <c r="C5756">
        <v>534</v>
      </c>
    </row>
    <row r="5757" spans="1:3" x14ac:dyDescent="0.25">
      <c r="A5757" s="2" t="s">
        <v>29</v>
      </c>
      <c r="B5757" s="2" t="s">
        <v>9</v>
      </c>
      <c r="C5757">
        <v>5</v>
      </c>
    </row>
    <row r="5758" spans="1:3" x14ac:dyDescent="0.25">
      <c r="A5758" s="2" t="s">
        <v>29</v>
      </c>
      <c r="B5758" s="2" t="s">
        <v>10</v>
      </c>
      <c r="C5758">
        <v>47</v>
      </c>
    </row>
    <row r="5759" spans="1:3" x14ac:dyDescent="0.25">
      <c r="A5759" s="2" t="s">
        <v>29</v>
      </c>
      <c r="B5759" s="2" t="s">
        <v>11</v>
      </c>
      <c r="C5759">
        <v>0</v>
      </c>
    </row>
    <row r="5760" spans="1:3" x14ac:dyDescent="0.25">
      <c r="A5760" s="2" t="s">
        <v>29</v>
      </c>
      <c r="B5760" s="2" t="s">
        <v>12</v>
      </c>
      <c r="C5760">
        <v>5</v>
      </c>
    </row>
    <row r="5761" spans="1:3" x14ac:dyDescent="0.25">
      <c r="A5761" s="2" t="s">
        <v>29</v>
      </c>
      <c r="B5761" s="2" t="s">
        <v>90</v>
      </c>
      <c r="C5761">
        <v>41</v>
      </c>
    </row>
    <row r="5762" spans="1:3" x14ac:dyDescent="0.25">
      <c r="A5762" s="2" t="s">
        <v>27</v>
      </c>
      <c r="B5762" s="2" t="s">
        <v>8</v>
      </c>
      <c r="C5762">
        <v>768</v>
      </c>
    </row>
    <row r="5763" spans="1:3" x14ac:dyDescent="0.25">
      <c r="A5763" s="2" t="s">
        <v>27</v>
      </c>
      <c r="B5763" s="2" t="s">
        <v>9</v>
      </c>
      <c r="C5763">
        <v>44</v>
      </c>
    </row>
    <row r="5764" spans="1:3" x14ac:dyDescent="0.25">
      <c r="A5764" s="2" t="s">
        <v>27</v>
      </c>
      <c r="B5764" s="2" t="s">
        <v>10</v>
      </c>
      <c r="C5764">
        <v>561</v>
      </c>
    </row>
    <row r="5765" spans="1:3" x14ac:dyDescent="0.25">
      <c r="A5765" s="2" t="s">
        <v>27</v>
      </c>
      <c r="B5765" s="2" t="s">
        <v>11</v>
      </c>
      <c r="C5765">
        <v>77</v>
      </c>
    </row>
    <row r="5766" spans="1:3" x14ac:dyDescent="0.25">
      <c r="A5766" s="2" t="s">
        <v>27</v>
      </c>
      <c r="B5766" s="2" t="s">
        <v>12</v>
      </c>
      <c r="C5766">
        <v>44</v>
      </c>
    </row>
    <row r="5767" spans="1:3" x14ac:dyDescent="0.25">
      <c r="A5767" s="2" t="s">
        <v>27</v>
      </c>
      <c r="B5767" s="2" t="s">
        <v>90</v>
      </c>
      <c r="C5767">
        <v>14</v>
      </c>
    </row>
    <row r="5768" spans="1:3" x14ac:dyDescent="0.25">
      <c r="A5768" s="2" t="s">
        <v>31</v>
      </c>
      <c r="B5768" s="2" t="s">
        <v>8</v>
      </c>
      <c r="C5768">
        <v>1</v>
      </c>
    </row>
    <row r="5769" spans="1:3" x14ac:dyDescent="0.25">
      <c r="A5769" s="2" t="s">
        <v>31</v>
      </c>
      <c r="B5769" s="2" t="s">
        <v>9</v>
      </c>
      <c r="C5769">
        <v>1</v>
      </c>
    </row>
    <row r="5770" spans="1:3" x14ac:dyDescent="0.25">
      <c r="A5770" s="2" t="s">
        <v>31</v>
      </c>
      <c r="B5770" s="2" t="s">
        <v>10</v>
      </c>
      <c r="C5770">
        <v>1725</v>
      </c>
    </row>
    <row r="5771" spans="1:3" x14ac:dyDescent="0.25">
      <c r="A5771" s="2" t="s">
        <v>31</v>
      </c>
      <c r="B5771" s="2" t="s">
        <v>11</v>
      </c>
      <c r="C5771">
        <v>1</v>
      </c>
    </row>
    <row r="5772" spans="1:3" x14ac:dyDescent="0.25">
      <c r="A5772" s="2" t="s">
        <v>31</v>
      </c>
      <c r="B5772" s="2" t="s">
        <v>12</v>
      </c>
      <c r="C5772">
        <v>1</v>
      </c>
    </row>
    <row r="5773" spans="1:3" x14ac:dyDescent="0.25">
      <c r="A5773" s="2" t="s">
        <v>31</v>
      </c>
      <c r="B5773" s="2" t="s">
        <v>90</v>
      </c>
      <c r="C5773">
        <v>1</v>
      </c>
    </row>
    <row r="5774" spans="1:3" x14ac:dyDescent="0.25">
      <c r="A5774" s="2" t="s">
        <v>27</v>
      </c>
      <c r="B5774" s="2" t="s">
        <v>8</v>
      </c>
      <c r="C5774">
        <v>652</v>
      </c>
    </row>
    <row r="5775" spans="1:3" x14ac:dyDescent="0.25">
      <c r="A5775" s="2" t="s">
        <v>27</v>
      </c>
      <c r="B5775" s="2" t="s">
        <v>9</v>
      </c>
      <c r="C5775">
        <v>48</v>
      </c>
    </row>
    <row r="5776" spans="1:3" x14ac:dyDescent="0.25">
      <c r="A5776" s="2" t="s">
        <v>27</v>
      </c>
      <c r="B5776" s="2" t="s">
        <v>10</v>
      </c>
      <c r="C5776">
        <v>350</v>
      </c>
    </row>
    <row r="5777" spans="1:3" x14ac:dyDescent="0.25">
      <c r="A5777" s="2" t="s">
        <v>27</v>
      </c>
      <c r="B5777" s="2" t="s">
        <v>11</v>
      </c>
      <c r="C5777">
        <v>94</v>
      </c>
    </row>
    <row r="5778" spans="1:3" x14ac:dyDescent="0.25">
      <c r="A5778" s="2" t="s">
        <v>27</v>
      </c>
      <c r="B5778" s="2" t="s">
        <v>12</v>
      </c>
      <c r="C5778">
        <v>84</v>
      </c>
    </row>
    <row r="5779" spans="1:3" x14ac:dyDescent="0.25">
      <c r="A5779" s="2" t="s">
        <v>27</v>
      </c>
      <c r="B5779" s="2" t="s">
        <v>90</v>
      </c>
      <c r="C5779">
        <v>108</v>
      </c>
    </row>
    <row r="5780" spans="1:3" x14ac:dyDescent="0.25">
      <c r="A5780" s="2" t="s">
        <v>27</v>
      </c>
      <c r="B5780" s="2" t="s">
        <v>8</v>
      </c>
      <c r="C5780">
        <v>235</v>
      </c>
    </row>
    <row r="5781" spans="1:3" x14ac:dyDescent="0.25">
      <c r="A5781" s="2" t="s">
        <v>27</v>
      </c>
      <c r="B5781" s="2" t="s">
        <v>9</v>
      </c>
      <c r="C5781">
        <v>0</v>
      </c>
    </row>
    <row r="5782" spans="1:3" x14ac:dyDescent="0.25">
      <c r="A5782" s="2" t="s">
        <v>27</v>
      </c>
      <c r="B5782" s="2" t="s">
        <v>10</v>
      </c>
      <c r="C5782">
        <v>235</v>
      </c>
    </row>
    <row r="5783" spans="1:3" x14ac:dyDescent="0.25">
      <c r="A5783" s="2" t="s">
        <v>27</v>
      </c>
      <c r="B5783" s="2" t="s">
        <v>11</v>
      </c>
      <c r="C5783">
        <v>19</v>
      </c>
    </row>
    <row r="5784" spans="1:3" x14ac:dyDescent="0.25">
      <c r="A5784" s="2" t="s">
        <v>27</v>
      </c>
      <c r="B5784" s="2" t="s">
        <v>12</v>
      </c>
      <c r="C5784">
        <v>4</v>
      </c>
    </row>
    <row r="5785" spans="1:3" x14ac:dyDescent="0.25">
      <c r="A5785" s="2" t="s">
        <v>27</v>
      </c>
      <c r="B5785" s="2" t="s">
        <v>90</v>
      </c>
      <c r="C5785">
        <v>191</v>
      </c>
    </row>
    <row r="5786" spans="1:3" x14ac:dyDescent="0.25">
      <c r="A5786" s="2" t="s">
        <v>37</v>
      </c>
      <c r="B5786" s="2" t="s">
        <v>8</v>
      </c>
      <c r="C5786">
        <v>594</v>
      </c>
    </row>
    <row r="5787" spans="1:3" x14ac:dyDescent="0.25">
      <c r="A5787" s="2" t="s">
        <v>37</v>
      </c>
      <c r="B5787" s="2" t="s">
        <v>9</v>
      </c>
      <c r="C5787">
        <v>51</v>
      </c>
    </row>
    <row r="5788" spans="1:3" x14ac:dyDescent="0.25">
      <c r="A5788" s="2" t="s">
        <v>37</v>
      </c>
      <c r="B5788" s="2" t="s">
        <v>10</v>
      </c>
      <c r="C5788">
        <v>631</v>
      </c>
    </row>
    <row r="5789" spans="1:3" x14ac:dyDescent="0.25">
      <c r="A5789" s="2" t="s">
        <v>37</v>
      </c>
      <c r="B5789" s="2" t="s">
        <v>11</v>
      </c>
      <c r="C5789">
        <v>72</v>
      </c>
    </row>
    <row r="5790" spans="1:3" x14ac:dyDescent="0.25">
      <c r="A5790" s="2" t="s">
        <v>37</v>
      </c>
      <c r="B5790" s="2" t="s">
        <v>12</v>
      </c>
      <c r="C5790">
        <v>55</v>
      </c>
    </row>
    <row r="5791" spans="1:3" x14ac:dyDescent="0.25">
      <c r="A5791" s="2" t="s">
        <v>37</v>
      </c>
      <c r="B5791" s="2" t="s">
        <v>90</v>
      </c>
      <c r="C5791">
        <v>32</v>
      </c>
    </row>
    <row r="5792" spans="1:3" x14ac:dyDescent="0.25">
      <c r="A5792" s="2" t="s">
        <v>27</v>
      </c>
      <c r="B5792" s="2" t="s">
        <v>8</v>
      </c>
      <c r="C5792">
        <v>174</v>
      </c>
    </row>
    <row r="5793" spans="1:3" x14ac:dyDescent="0.25">
      <c r="A5793" s="2" t="s">
        <v>27</v>
      </c>
      <c r="B5793" s="2" t="s">
        <v>9</v>
      </c>
      <c r="C5793">
        <v>77</v>
      </c>
    </row>
    <row r="5794" spans="1:3" x14ac:dyDescent="0.25">
      <c r="A5794" s="2" t="s">
        <v>27</v>
      </c>
      <c r="B5794" s="2" t="s">
        <v>10</v>
      </c>
      <c r="C5794">
        <v>203</v>
      </c>
    </row>
    <row r="5795" spans="1:3" x14ac:dyDescent="0.25">
      <c r="A5795" s="2" t="s">
        <v>27</v>
      </c>
      <c r="B5795" s="2" t="s">
        <v>11</v>
      </c>
      <c r="C5795">
        <v>6</v>
      </c>
    </row>
    <row r="5796" spans="1:3" x14ac:dyDescent="0.25">
      <c r="A5796" s="2" t="s">
        <v>27</v>
      </c>
      <c r="B5796" s="2" t="s">
        <v>12</v>
      </c>
      <c r="C5796">
        <v>24</v>
      </c>
    </row>
    <row r="5797" spans="1:3" x14ac:dyDescent="0.25">
      <c r="A5797" s="2" t="s">
        <v>27</v>
      </c>
      <c r="B5797" s="2" t="s">
        <v>90</v>
      </c>
      <c r="C5797">
        <v>97</v>
      </c>
    </row>
    <row r="5798" spans="1:3" x14ac:dyDescent="0.25">
      <c r="A5798" s="2" t="s">
        <v>29</v>
      </c>
      <c r="B5798" s="2" t="s">
        <v>8</v>
      </c>
      <c r="C5798">
        <v>2</v>
      </c>
    </row>
    <row r="5799" spans="1:3" x14ac:dyDescent="0.25">
      <c r="A5799" s="2" t="s">
        <v>29</v>
      </c>
      <c r="B5799" s="2" t="s">
        <v>9</v>
      </c>
      <c r="C5799">
        <v>13</v>
      </c>
    </row>
    <row r="5800" spans="1:3" x14ac:dyDescent="0.25">
      <c r="A5800" s="2" t="s">
        <v>29</v>
      </c>
      <c r="B5800" s="2" t="s">
        <v>10</v>
      </c>
      <c r="C5800">
        <v>6</v>
      </c>
    </row>
    <row r="5801" spans="1:3" x14ac:dyDescent="0.25">
      <c r="A5801" s="2" t="s">
        <v>29</v>
      </c>
      <c r="B5801" s="2" t="s">
        <v>11</v>
      </c>
      <c r="C5801">
        <v>7</v>
      </c>
    </row>
    <row r="5802" spans="1:3" x14ac:dyDescent="0.25">
      <c r="A5802" s="2" t="s">
        <v>29</v>
      </c>
      <c r="B5802" s="2" t="s">
        <v>12</v>
      </c>
      <c r="C5802">
        <v>5</v>
      </c>
    </row>
    <row r="5803" spans="1:3" x14ac:dyDescent="0.25">
      <c r="A5803" s="2" t="s">
        <v>29</v>
      </c>
      <c r="B5803" s="2" t="s">
        <v>90</v>
      </c>
      <c r="C5803">
        <v>11</v>
      </c>
    </row>
    <row r="5804" spans="1:3" x14ac:dyDescent="0.25">
      <c r="A5804" s="2" t="s">
        <v>37</v>
      </c>
      <c r="B5804" s="2" t="s">
        <v>8</v>
      </c>
      <c r="C5804">
        <v>24</v>
      </c>
    </row>
    <row r="5805" spans="1:3" x14ac:dyDescent="0.25">
      <c r="A5805" s="2" t="s">
        <v>37</v>
      </c>
      <c r="B5805" s="2" t="s">
        <v>9</v>
      </c>
      <c r="C5805">
        <v>0</v>
      </c>
    </row>
    <row r="5806" spans="1:3" x14ac:dyDescent="0.25">
      <c r="A5806" s="2" t="s">
        <v>37</v>
      </c>
      <c r="B5806" s="2" t="s">
        <v>10</v>
      </c>
      <c r="C5806">
        <v>2</v>
      </c>
    </row>
    <row r="5807" spans="1:3" x14ac:dyDescent="0.25">
      <c r="A5807" s="2" t="s">
        <v>37</v>
      </c>
      <c r="B5807" s="2" t="s">
        <v>11</v>
      </c>
      <c r="C5807">
        <v>0</v>
      </c>
    </row>
    <row r="5808" spans="1:3" x14ac:dyDescent="0.25">
      <c r="A5808" s="2" t="s">
        <v>37</v>
      </c>
      <c r="B5808" s="2" t="s">
        <v>12</v>
      </c>
      <c r="C5808">
        <v>0</v>
      </c>
    </row>
    <row r="5809" spans="1:3" x14ac:dyDescent="0.25">
      <c r="A5809" s="2" t="s">
        <v>37</v>
      </c>
      <c r="B5809" s="2" t="s">
        <v>90</v>
      </c>
      <c r="C5809">
        <v>9</v>
      </c>
    </row>
    <row r="5810" spans="1:3" x14ac:dyDescent="0.25">
      <c r="A5810" s="2" t="s">
        <v>33</v>
      </c>
      <c r="B5810" s="2" t="s">
        <v>8</v>
      </c>
      <c r="C5810">
        <v>6</v>
      </c>
    </row>
    <row r="5811" spans="1:3" x14ac:dyDescent="0.25">
      <c r="A5811" s="2" t="s">
        <v>33</v>
      </c>
      <c r="B5811" s="2" t="s">
        <v>9</v>
      </c>
      <c r="C5811">
        <v>0</v>
      </c>
    </row>
    <row r="5812" spans="1:3" x14ac:dyDescent="0.25">
      <c r="A5812" s="2" t="s">
        <v>33</v>
      </c>
      <c r="B5812" s="2" t="s">
        <v>10</v>
      </c>
      <c r="C5812">
        <v>6</v>
      </c>
    </row>
    <row r="5813" spans="1:3" x14ac:dyDescent="0.25">
      <c r="A5813" s="2" t="s">
        <v>33</v>
      </c>
      <c r="B5813" s="2" t="s">
        <v>11</v>
      </c>
      <c r="C5813">
        <v>2</v>
      </c>
    </row>
    <row r="5814" spans="1:3" x14ac:dyDescent="0.25">
      <c r="A5814" s="2" t="s">
        <v>33</v>
      </c>
      <c r="B5814" s="2" t="s">
        <v>12</v>
      </c>
      <c r="C5814">
        <v>1</v>
      </c>
    </row>
    <row r="5815" spans="1:3" x14ac:dyDescent="0.25">
      <c r="A5815" s="2" t="s">
        <v>33</v>
      </c>
      <c r="B5815" s="2" t="s">
        <v>90</v>
      </c>
      <c r="C5815">
        <v>1</v>
      </c>
    </row>
    <row r="5816" spans="1:3" x14ac:dyDescent="0.25">
      <c r="A5816" s="2" t="s">
        <v>27</v>
      </c>
      <c r="B5816" s="2" t="s">
        <v>8</v>
      </c>
      <c r="C5816">
        <v>1142</v>
      </c>
    </row>
    <row r="5817" spans="1:3" x14ac:dyDescent="0.25">
      <c r="A5817" s="2" t="s">
        <v>27</v>
      </c>
      <c r="B5817" s="2" t="s">
        <v>9</v>
      </c>
      <c r="C5817">
        <v>29</v>
      </c>
    </row>
    <row r="5818" spans="1:3" x14ac:dyDescent="0.25">
      <c r="A5818" s="2" t="s">
        <v>27</v>
      </c>
      <c r="B5818" s="2" t="s">
        <v>10</v>
      </c>
      <c r="C5818">
        <v>249</v>
      </c>
    </row>
    <row r="5819" spans="1:3" x14ac:dyDescent="0.25">
      <c r="A5819" s="2" t="s">
        <v>27</v>
      </c>
      <c r="B5819" s="2" t="s">
        <v>11</v>
      </c>
      <c r="C5819">
        <v>38</v>
      </c>
    </row>
    <row r="5820" spans="1:3" x14ac:dyDescent="0.25">
      <c r="A5820" s="2" t="s">
        <v>27</v>
      </c>
      <c r="B5820" s="2" t="s">
        <v>12</v>
      </c>
      <c r="C5820">
        <v>29</v>
      </c>
    </row>
    <row r="5821" spans="1:3" x14ac:dyDescent="0.25">
      <c r="A5821" s="2" t="s">
        <v>27</v>
      </c>
      <c r="B5821" s="2" t="s">
        <v>90</v>
      </c>
      <c r="C5821">
        <v>14</v>
      </c>
    </row>
    <row r="5822" spans="1:3" x14ac:dyDescent="0.25">
      <c r="A5822" s="2" t="s">
        <v>40</v>
      </c>
      <c r="B5822" s="2" t="s">
        <v>8</v>
      </c>
      <c r="C5822">
        <v>80</v>
      </c>
    </row>
    <row r="5823" spans="1:3" x14ac:dyDescent="0.25">
      <c r="A5823" s="2" t="s">
        <v>40</v>
      </c>
      <c r="B5823" s="2" t="s">
        <v>9</v>
      </c>
      <c r="C5823">
        <v>15</v>
      </c>
    </row>
    <row r="5824" spans="1:3" x14ac:dyDescent="0.25">
      <c r="A5824" s="2" t="s">
        <v>40</v>
      </c>
      <c r="B5824" s="2" t="s">
        <v>10</v>
      </c>
      <c r="C5824">
        <v>93</v>
      </c>
    </row>
    <row r="5825" spans="1:3" x14ac:dyDescent="0.25">
      <c r="A5825" s="2" t="s">
        <v>40</v>
      </c>
      <c r="B5825" s="2" t="s">
        <v>11</v>
      </c>
      <c r="C5825">
        <v>20</v>
      </c>
    </row>
    <row r="5826" spans="1:3" x14ac:dyDescent="0.25">
      <c r="A5826" s="2" t="s">
        <v>40</v>
      </c>
      <c r="B5826" s="2" t="s">
        <v>12</v>
      </c>
      <c r="C5826">
        <v>13</v>
      </c>
    </row>
    <row r="5827" spans="1:3" x14ac:dyDescent="0.25">
      <c r="A5827" s="2" t="s">
        <v>40</v>
      </c>
      <c r="B5827" s="2" t="s">
        <v>90</v>
      </c>
      <c r="C5827">
        <v>52</v>
      </c>
    </row>
    <row r="5828" spans="1:3" x14ac:dyDescent="0.25">
      <c r="A5828" s="2" t="s">
        <v>29</v>
      </c>
      <c r="B5828" s="2" t="s">
        <v>8</v>
      </c>
      <c r="C5828">
        <v>41</v>
      </c>
    </row>
    <row r="5829" spans="1:3" x14ac:dyDescent="0.25">
      <c r="A5829" s="2" t="s">
        <v>29</v>
      </c>
      <c r="B5829" s="2" t="s">
        <v>9</v>
      </c>
      <c r="C5829">
        <v>1</v>
      </c>
    </row>
    <row r="5830" spans="1:3" x14ac:dyDescent="0.25">
      <c r="A5830" s="2" t="s">
        <v>29</v>
      </c>
      <c r="B5830" s="2" t="s">
        <v>10</v>
      </c>
      <c r="C5830">
        <v>6</v>
      </c>
    </row>
    <row r="5831" spans="1:3" x14ac:dyDescent="0.25">
      <c r="A5831" s="2" t="s">
        <v>29</v>
      </c>
      <c r="B5831" s="2" t="s">
        <v>11</v>
      </c>
      <c r="C5831">
        <v>2</v>
      </c>
    </row>
    <row r="5832" spans="1:3" x14ac:dyDescent="0.25">
      <c r="A5832" s="2" t="s">
        <v>29</v>
      </c>
      <c r="B5832" s="2" t="s">
        <v>12</v>
      </c>
      <c r="C5832">
        <v>0</v>
      </c>
    </row>
    <row r="5833" spans="1:3" x14ac:dyDescent="0.25">
      <c r="A5833" s="2" t="s">
        <v>29</v>
      </c>
      <c r="B5833" s="2" t="s">
        <v>90</v>
      </c>
      <c r="C5833">
        <v>5</v>
      </c>
    </row>
    <row r="5834" spans="1:3" x14ac:dyDescent="0.25">
      <c r="A5834" s="2" t="s">
        <v>40</v>
      </c>
      <c r="B5834" s="2" t="s">
        <v>8</v>
      </c>
      <c r="C5834">
        <v>105</v>
      </c>
    </row>
    <row r="5835" spans="1:3" x14ac:dyDescent="0.25">
      <c r="A5835" s="2" t="s">
        <v>40</v>
      </c>
      <c r="B5835" s="2" t="s">
        <v>9</v>
      </c>
      <c r="C5835">
        <v>0</v>
      </c>
    </row>
    <row r="5836" spans="1:3" x14ac:dyDescent="0.25">
      <c r="A5836" s="2" t="s">
        <v>40</v>
      </c>
      <c r="B5836" s="2" t="s">
        <v>10</v>
      </c>
      <c r="C5836">
        <v>10</v>
      </c>
    </row>
    <row r="5837" spans="1:3" x14ac:dyDescent="0.25">
      <c r="A5837" s="2" t="s">
        <v>40</v>
      </c>
      <c r="B5837" s="2" t="s">
        <v>11</v>
      </c>
      <c r="C5837">
        <v>0</v>
      </c>
    </row>
    <row r="5838" spans="1:3" x14ac:dyDescent="0.25">
      <c r="A5838" s="2" t="s">
        <v>40</v>
      </c>
      <c r="B5838" s="2" t="s">
        <v>12</v>
      </c>
      <c r="C5838">
        <v>1</v>
      </c>
    </row>
    <row r="5839" spans="1:3" x14ac:dyDescent="0.25">
      <c r="A5839" s="2" t="s">
        <v>40</v>
      </c>
      <c r="B5839" s="2" t="s">
        <v>90</v>
      </c>
      <c r="C5839">
        <v>0</v>
      </c>
    </row>
    <row r="5840" spans="1:3" x14ac:dyDescent="0.25">
      <c r="A5840" s="2" t="s">
        <v>37</v>
      </c>
      <c r="B5840" s="2" t="s">
        <v>8</v>
      </c>
      <c r="C5840">
        <v>724</v>
      </c>
    </row>
    <row r="5841" spans="1:3" x14ac:dyDescent="0.25">
      <c r="A5841" s="2" t="s">
        <v>37</v>
      </c>
      <c r="B5841" s="2" t="s">
        <v>9</v>
      </c>
      <c r="C5841">
        <v>74</v>
      </c>
    </row>
    <row r="5842" spans="1:3" x14ac:dyDescent="0.25">
      <c r="A5842" s="2" t="s">
        <v>37</v>
      </c>
      <c r="B5842" s="2" t="s">
        <v>10</v>
      </c>
      <c r="C5842">
        <v>929</v>
      </c>
    </row>
    <row r="5843" spans="1:3" x14ac:dyDescent="0.25">
      <c r="A5843" s="2" t="s">
        <v>37</v>
      </c>
      <c r="B5843" s="2" t="s">
        <v>11</v>
      </c>
      <c r="C5843">
        <v>97</v>
      </c>
    </row>
    <row r="5844" spans="1:3" x14ac:dyDescent="0.25">
      <c r="A5844" s="2" t="s">
        <v>37</v>
      </c>
      <c r="B5844" s="2" t="s">
        <v>12</v>
      </c>
      <c r="C5844">
        <v>55</v>
      </c>
    </row>
    <row r="5845" spans="1:3" x14ac:dyDescent="0.25">
      <c r="A5845" s="2" t="s">
        <v>37</v>
      </c>
      <c r="B5845" s="2" t="s">
        <v>90</v>
      </c>
      <c r="C5845">
        <v>130</v>
      </c>
    </row>
    <row r="5846" spans="1:3" x14ac:dyDescent="0.25">
      <c r="A5846" s="2" t="s">
        <v>27</v>
      </c>
      <c r="B5846" s="2" t="s">
        <v>8</v>
      </c>
      <c r="C5846">
        <v>1181</v>
      </c>
    </row>
    <row r="5847" spans="1:3" x14ac:dyDescent="0.25">
      <c r="A5847" s="2" t="s">
        <v>27</v>
      </c>
      <c r="B5847" s="2" t="s">
        <v>9</v>
      </c>
      <c r="C5847">
        <v>107</v>
      </c>
    </row>
    <row r="5848" spans="1:3" x14ac:dyDescent="0.25">
      <c r="A5848" s="2" t="s">
        <v>27</v>
      </c>
      <c r="B5848" s="2" t="s">
        <v>10</v>
      </c>
      <c r="C5848">
        <v>199</v>
      </c>
    </row>
    <row r="5849" spans="1:3" x14ac:dyDescent="0.25">
      <c r="A5849" s="2" t="s">
        <v>27</v>
      </c>
      <c r="B5849" s="2" t="s">
        <v>11</v>
      </c>
      <c r="C5849">
        <v>39</v>
      </c>
    </row>
    <row r="5850" spans="1:3" x14ac:dyDescent="0.25">
      <c r="A5850" s="2" t="s">
        <v>27</v>
      </c>
      <c r="B5850" s="2" t="s">
        <v>12</v>
      </c>
      <c r="C5850">
        <v>30</v>
      </c>
    </row>
    <row r="5851" spans="1:3" x14ac:dyDescent="0.25">
      <c r="A5851" s="2" t="s">
        <v>27</v>
      </c>
      <c r="B5851" s="2" t="s">
        <v>90</v>
      </c>
      <c r="C5851">
        <v>30</v>
      </c>
    </row>
    <row r="5852" spans="1:3" x14ac:dyDescent="0.25">
      <c r="A5852" s="2" t="s">
        <v>27</v>
      </c>
      <c r="B5852" s="2" t="s">
        <v>8</v>
      </c>
      <c r="C5852">
        <v>1181</v>
      </c>
    </row>
    <row r="5853" spans="1:3" x14ac:dyDescent="0.25">
      <c r="A5853" s="2" t="s">
        <v>27</v>
      </c>
      <c r="B5853" s="2" t="s">
        <v>9</v>
      </c>
      <c r="C5853">
        <v>107</v>
      </c>
    </row>
    <row r="5854" spans="1:3" x14ac:dyDescent="0.25">
      <c r="A5854" s="2" t="s">
        <v>27</v>
      </c>
      <c r="B5854" s="2" t="s">
        <v>10</v>
      </c>
      <c r="C5854">
        <v>199</v>
      </c>
    </row>
    <row r="5855" spans="1:3" x14ac:dyDescent="0.25">
      <c r="A5855" s="2" t="s">
        <v>27</v>
      </c>
      <c r="B5855" s="2" t="s">
        <v>11</v>
      </c>
      <c r="C5855">
        <v>39</v>
      </c>
    </row>
    <row r="5856" spans="1:3" x14ac:dyDescent="0.25">
      <c r="A5856" s="2" t="s">
        <v>27</v>
      </c>
      <c r="B5856" s="2" t="s">
        <v>12</v>
      </c>
      <c r="C5856">
        <v>30</v>
      </c>
    </row>
    <row r="5857" spans="1:3" x14ac:dyDescent="0.25">
      <c r="A5857" s="2" t="s">
        <v>27</v>
      </c>
      <c r="B5857" s="2" t="s">
        <v>90</v>
      </c>
      <c r="C5857">
        <v>30</v>
      </c>
    </row>
    <row r="5858" spans="1:3" x14ac:dyDescent="0.25">
      <c r="A5858" s="2" t="s">
        <v>40</v>
      </c>
      <c r="B5858" s="2" t="s">
        <v>8</v>
      </c>
      <c r="C5858">
        <v>284</v>
      </c>
    </row>
    <row r="5859" spans="1:3" x14ac:dyDescent="0.25">
      <c r="A5859" s="2" t="s">
        <v>40</v>
      </c>
      <c r="B5859" s="2" t="s">
        <v>9</v>
      </c>
      <c r="C5859">
        <v>3</v>
      </c>
    </row>
    <row r="5860" spans="1:3" x14ac:dyDescent="0.25">
      <c r="A5860" s="2" t="s">
        <v>40</v>
      </c>
      <c r="B5860" s="2" t="s">
        <v>10</v>
      </c>
      <c r="C5860">
        <v>84</v>
      </c>
    </row>
    <row r="5861" spans="1:3" x14ac:dyDescent="0.25">
      <c r="A5861" s="2" t="s">
        <v>40</v>
      </c>
      <c r="B5861" s="2" t="s">
        <v>11</v>
      </c>
      <c r="C5861">
        <v>4</v>
      </c>
    </row>
    <row r="5862" spans="1:3" x14ac:dyDescent="0.25">
      <c r="A5862" s="2" t="s">
        <v>40</v>
      </c>
      <c r="B5862" s="2" t="s">
        <v>12</v>
      </c>
      <c r="C5862">
        <v>7</v>
      </c>
    </row>
    <row r="5863" spans="1:3" x14ac:dyDescent="0.25">
      <c r="A5863" s="2" t="s">
        <v>40</v>
      </c>
      <c r="B5863" s="2" t="s">
        <v>90</v>
      </c>
      <c r="C5863">
        <v>23</v>
      </c>
    </row>
    <row r="5864" spans="1:3" x14ac:dyDescent="0.25">
      <c r="A5864" s="2" t="s">
        <v>29</v>
      </c>
      <c r="B5864" s="2" t="s">
        <v>8</v>
      </c>
      <c r="C5864">
        <v>7</v>
      </c>
    </row>
    <row r="5865" spans="1:3" x14ac:dyDescent="0.25">
      <c r="A5865" s="2" t="s">
        <v>29</v>
      </c>
      <c r="B5865" s="2" t="s">
        <v>9</v>
      </c>
      <c r="C5865">
        <v>10</v>
      </c>
    </row>
    <row r="5866" spans="1:3" x14ac:dyDescent="0.25">
      <c r="A5866" s="2" t="s">
        <v>29</v>
      </c>
      <c r="B5866" s="2" t="s">
        <v>10</v>
      </c>
      <c r="C5866">
        <v>13</v>
      </c>
    </row>
    <row r="5867" spans="1:3" x14ac:dyDescent="0.25">
      <c r="A5867" s="2" t="s">
        <v>29</v>
      </c>
      <c r="B5867" s="2" t="s">
        <v>11</v>
      </c>
      <c r="C5867">
        <v>3</v>
      </c>
    </row>
    <row r="5868" spans="1:3" x14ac:dyDescent="0.25">
      <c r="A5868" s="2" t="s">
        <v>29</v>
      </c>
      <c r="B5868" s="2" t="s">
        <v>12</v>
      </c>
      <c r="C5868">
        <v>11</v>
      </c>
    </row>
    <row r="5869" spans="1:3" x14ac:dyDescent="0.25">
      <c r="A5869" s="2" t="s">
        <v>29</v>
      </c>
      <c r="B5869" s="2" t="s">
        <v>90</v>
      </c>
      <c r="C5869">
        <v>11</v>
      </c>
    </row>
    <row r="5870" spans="1:3" x14ac:dyDescent="0.25">
      <c r="A5870" s="2" t="s">
        <v>27</v>
      </c>
      <c r="B5870" s="2" t="s">
        <v>8</v>
      </c>
      <c r="C5870">
        <v>14</v>
      </c>
    </row>
    <row r="5871" spans="1:3" x14ac:dyDescent="0.25">
      <c r="A5871" s="2" t="s">
        <v>27</v>
      </c>
      <c r="B5871" s="2" t="s">
        <v>9</v>
      </c>
      <c r="C5871">
        <v>0</v>
      </c>
    </row>
    <row r="5872" spans="1:3" x14ac:dyDescent="0.25">
      <c r="A5872" s="2" t="s">
        <v>27</v>
      </c>
      <c r="B5872" s="2" t="s">
        <v>10</v>
      </c>
      <c r="C5872">
        <v>3</v>
      </c>
    </row>
    <row r="5873" spans="1:3" x14ac:dyDescent="0.25">
      <c r="A5873" s="2" t="s">
        <v>27</v>
      </c>
      <c r="B5873" s="2" t="s">
        <v>11</v>
      </c>
      <c r="C5873">
        <v>0</v>
      </c>
    </row>
    <row r="5874" spans="1:3" x14ac:dyDescent="0.25">
      <c r="A5874" s="2" t="s">
        <v>27</v>
      </c>
      <c r="B5874" s="2" t="s">
        <v>12</v>
      </c>
      <c r="C5874">
        <v>0</v>
      </c>
    </row>
    <row r="5875" spans="1:3" x14ac:dyDescent="0.25">
      <c r="A5875" s="2" t="s">
        <v>27</v>
      </c>
      <c r="B5875" s="2" t="s">
        <v>90</v>
      </c>
      <c r="C5875">
        <v>4</v>
      </c>
    </row>
    <row r="5876" spans="1:3" x14ac:dyDescent="0.25">
      <c r="A5876" s="2" t="s">
        <v>27</v>
      </c>
      <c r="B5876" s="2" t="s">
        <v>8</v>
      </c>
      <c r="C5876">
        <v>26</v>
      </c>
    </row>
    <row r="5877" spans="1:3" x14ac:dyDescent="0.25">
      <c r="A5877" s="2" t="s">
        <v>27</v>
      </c>
      <c r="B5877" s="2" t="s">
        <v>9</v>
      </c>
      <c r="C5877">
        <v>0</v>
      </c>
    </row>
    <row r="5878" spans="1:3" x14ac:dyDescent="0.25">
      <c r="A5878" s="2" t="s">
        <v>27</v>
      </c>
      <c r="B5878" s="2" t="s">
        <v>10</v>
      </c>
      <c r="C5878">
        <v>6</v>
      </c>
    </row>
    <row r="5879" spans="1:3" x14ac:dyDescent="0.25">
      <c r="A5879" s="2" t="s">
        <v>27</v>
      </c>
      <c r="B5879" s="2" t="s">
        <v>11</v>
      </c>
      <c r="C5879">
        <v>0</v>
      </c>
    </row>
    <row r="5880" spans="1:3" x14ac:dyDescent="0.25">
      <c r="A5880" s="2" t="s">
        <v>27</v>
      </c>
      <c r="B5880" s="2" t="s">
        <v>12</v>
      </c>
      <c r="C5880">
        <v>0</v>
      </c>
    </row>
    <row r="5881" spans="1:3" x14ac:dyDescent="0.25">
      <c r="A5881" s="2" t="s">
        <v>27</v>
      </c>
      <c r="B5881" s="2" t="s">
        <v>90</v>
      </c>
      <c r="C5881">
        <v>2</v>
      </c>
    </row>
    <row r="5882" spans="1:3" x14ac:dyDescent="0.25">
      <c r="A5882" s="2" t="s">
        <v>29</v>
      </c>
      <c r="B5882" s="2" t="s">
        <v>8</v>
      </c>
      <c r="C5882">
        <v>604</v>
      </c>
    </row>
    <row r="5883" spans="1:3" x14ac:dyDescent="0.25">
      <c r="A5883" s="2" t="s">
        <v>29</v>
      </c>
      <c r="B5883" s="2" t="s">
        <v>9</v>
      </c>
      <c r="C5883">
        <v>26</v>
      </c>
    </row>
    <row r="5884" spans="1:3" x14ac:dyDescent="0.25">
      <c r="A5884" s="2" t="s">
        <v>29</v>
      </c>
      <c r="B5884" s="2" t="s">
        <v>10</v>
      </c>
      <c r="C5884">
        <v>470</v>
      </c>
    </row>
    <row r="5885" spans="1:3" x14ac:dyDescent="0.25">
      <c r="A5885" s="2" t="s">
        <v>29</v>
      </c>
      <c r="B5885" s="2" t="s">
        <v>11</v>
      </c>
      <c r="C5885">
        <v>123</v>
      </c>
    </row>
    <row r="5886" spans="1:3" x14ac:dyDescent="0.25">
      <c r="A5886" s="2" t="s">
        <v>29</v>
      </c>
      <c r="B5886" s="2" t="s">
        <v>12</v>
      </c>
      <c r="C5886">
        <v>161</v>
      </c>
    </row>
    <row r="5887" spans="1:3" x14ac:dyDescent="0.25">
      <c r="A5887" s="2" t="s">
        <v>29</v>
      </c>
      <c r="B5887" s="2" t="s">
        <v>90</v>
      </c>
      <c r="C5887">
        <v>94</v>
      </c>
    </row>
    <row r="5888" spans="1:3" x14ac:dyDescent="0.25">
      <c r="A5888" s="2" t="s">
        <v>27</v>
      </c>
      <c r="B5888" s="2" t="s">
        <v>8</v>
      </c>
      <c r="C5888">
        <v>16</v>
      </c>
    </row>
    <row r="5889" spans="1:3" x14ac:dyDescent="0.25">
      <c r="A5889" s="2" t="s">
        <v>27</v>
      </c>
      <c r="B5889" s="2" t="s">
        <v>9</v>
      </c>
      <c r="C5889">
        <v>2</v>
      </c>
    </row>
    <row r="5890" spans="1:3" x14ac:dyDescent="0.25">
      <c r="A5890" s="2" t="s">
        <v>27</v>
      </c>
      <c r="B5890" s="2" t="s">
        <v>10</v>
      </c>
      <c r="C5890">
        <v>18</v>
      </c>
    </row>
    <row r="5891" spans="1:3" x14ac:dyDescent="0.25">
      <c r="A5891" s="2" t="s">
        <v>27</v>
      </c>
      <c r="B5891" s="2" t="s">
        <v>11</v>
      </c>
      <c r="C5891">
        <v>2</v>
      </c>
    </row>
    <row r="5892" spans="1:3" x14ac:dyDescent="0.25">
      <c r="A5892" s="2" t="s">
        <v>27</v>
      </c>
      <c r="B5892" s="2" t="s">
        <v>12</v>
      </c>
      <c r="C5892">
        <v>1</v>
      </c>
    </row>
    <row r="5893" spans="1:3" x14ac:dyDescent="0.25">
      <c r="A5893" s="2" t="s">
        <v>27</v>
      </c>
      <c r="B5893" s="2" t="s">
        <v>90</v>
      </c>
      <c r="C5893">
        <v>5</v>
      </c>
    </row>
    <row r="5894" spans="1:3" x14ac:dyDescent="0.25">
      <c r="A5894" s="2" t="s">
        <v>40</v>
      </c>
      <c r="B5894" s="2" t="s">
        <v>8</v>
      </c>
      <c r="C5894">
        <v>65</v>
      </c>
    </row>
    <row r="5895" spans="1:3" x14ac:dyDescent="0.25">
      <c r="A5895" s="2" t="s">
        <v>40</v>
      </c>
      <c r="B5895" s="2" t="s">
        <v>9</v>
      </c>
      <c r="C5895">
        <v>4</v>
      </c>
    </row>
    <row r="5896" spans="1:3" x14ac:dyDescent="0.25">
      <c r="A5896" s="2" t="s">
        <v>40</v>
      </c>
      <c r="B5896" s="2" t="s">
        <v>10</v>
      </c>
      <c r="C5896">
        <v>16</v>
      </c>
    </row>
    <row r="5897" spans="1:3" x14ac:dyDescent="0.25">
      <c r="A5897" s="2" t="s">
        <v>40</v>
      </c>
      <c r="B5897" s="2" t="s">
        <v>11</v>
      </c>
      <c r="C5897">
        <v>0</v>
      </c>
    </row>
    <row r="5898" spans="1:3" x14ac:dyDescent="0.25">
      <c r="A5898" s="2" t="s">
        <v>40</v>
      </c>
      <c r="B5898" s="2" t="s">
        <v>12</v>
      </c>
      <c r="C5898">
        <v>4</v>
      </c>
    </row>
    <row r="5899" spans="1:3" x14ac:dyDescent="0.25">
      <c r="A5899" s="2" t="s">
        <v>40</v>
      </c>
      <c r="B5899" s="2" t="s">
        <v>90</v>
      </c>
      <c r="C5899">
        <v>11</v>
      </c>
    </row>
    <row r="5900" spans="1:3" x14ac:dyDescent="0.25">
      <c r="A5900" s="2" t="s">
        <v>37</v>
      </c>
      <c r="B5900" s="2" t="s">
        <v>8</v>
      </c>
      <c r="C5900">
        <v>65</v>
      </c>
    </row>
    <row r="5901" spans="1:3" x14ac:dyDescent="0.25">
      <c r="A5901" s="2" t="s">
        <v>37</v>
      </c>
      <c r="B5901" s="2" t="s">
        <v>9</v>
      </c>
      <c r="C5901">
        <v>4</v>
      </c>
    </row>
    <row r="5902" spans="1:3" x14ac:dyDescent="0.25">
      <c r="A5902" s="2" t="s">
        <v>37</v>
      </c>
      <c r="B5902" s="2" t="s">
        <v>10</v>
      </c>
      <c r="C5902">
        <v>16</v>
      </c>
    </row>
    <row r="5903" spans="1:3" x14ac:dyDescent="0.25">
      <c r="A5903" s="2" t="s">
        <v>37</v>
      </c>
      <c r="B5903" s="2" t="s">
        <v>11</v>
      </c>
      <c r="C5903">
        <v>0</v>
      </c>
    </row>
    <row r="5904" spans="1:3" x14ac:dyDescent="0.25">
      <c r="A5904" s="2" t="s">
        <v>37</v>
      </c>
      <c r="B5904" s="2" t="s">
        <v>12</v>
      </c>
      <c r="C5904">
        <v>4</v>
      </c>
    </row>
    <row r="5905" spans="1:3" x14ac:dyDescent="0.25">
      <c r="A5905" s="2" t="s">
        <v>37</v>
      </c>
      <c r="B5905" s="2" t="s">
        <v>90</v>
      </c>
      <c r="C5905">
        <v>11</v>
      </c>
    </row>
    <row r="5906" spans="1:3" x14ac:dyDescent="0.25">
      <c r="A5906" s="2" t="s">
        <v>33</v>
      </c>
      <c r="B5906" s="2" t="s">
        <v>8</v>
      </c>
      <c r="C5906">
        <v>100</v>
      </c>
    </row>
    <row r="5907" spans="1:3" x14ac:dyDescent="0.25">
      <c r="A5907" s="2" t="s">
        <v>33</v>
      </c>
      <c r="B5907" s="2" t="s">
        <v>9</v>
      </c>
      <c r="C5907">
        <v>2</v>
      </c>
    </row>
    <row r="5908" spans="1:3" x14ac:dyDescent="0.25">
      <c r="A5908" s="2" t="s">
        <v>33</v>
      </c>
      <c r="B5908" s="2" t="s">
        <v>10</v>
      </c>
      <c r="C5908">
        <v>16</v>
      </c>
    </row>
    <row r="5909" spans="1:3" x14ac:dyDescent="0.25">
      <c r="A5909" s="2" t="s">
        <v>33</v>
      </c>
      <c r="B5909" s="2" t="s">
        <v>11</v>
      </c>
      <c r="C5909">
        <v>2</v>
      </c>
    </row>
    <row r="5910" spans="1:3" x14ac:dyDescent="0.25">
      <c r="A5910" s="2" t="s">
        <v>33</v>
      </c>
      <c r="B5910" s="2" t="s">
        <v>12</v>
      </c>
      <c r="C5910">
        <v>1</v>
      </c>
    </row>
    <row r="5911" spans="1:3" x14ac:dyDescent="0.25">
      <c r="A5911" s="2" t="s">
        <v>33</v>
      </c>
      <c r="B5911" s="2" t="s">
        <v>90</v>
      </c>
      <c r="C5911">
        <v>31</v>
      </c>
    </row>
    <row r="5912" spans="1:3" x14ac:dyDescent="0.25">
      <c r="A5912" s="2" t="s">
        <v>40</v>
      </c>
      <c r="B5912" s="2" t="s">
        <v>8</v>
      </c>
      <c r="C5912">
        <v>2</v>
      </c>
    </row>
    <row r="5913" spans="1:3" x14ac:dyDescent="0.25">
      <c r="A5913" s="2" t="s">
        <v>40</v>
      </c>
      <c r="B5913" s="2" t="s">
        <v>9</v>
      </c>
      <c r="C5913">
        <v>7</v>
      </c>
    </row>
    <row r="5914" spans="1:3" x14ac:dyDescent="0.25">
      <c r="A5914" s="2" t="s">
        <v>40</v>
      </c>
      <c r="B5914" s="2" t="s">
        <v>10</v>
      </c>
      <c r="C5914">
        <v>5</v>
      </c>
    </row>
    <row r="5915" spans="1:3" x14ac:dyDescent="0.25">
      <c r="A5915" s="2" t="s">
        <v>40</v>
      </c>
      <c r="B5915" s="2" t="s">
        <v>11</v>
      </c>
      <c r="C5915">
        <v>2</v>
      </c>
    </row>
    <row r="5916" spans="1:3" x14ac:dyDescent="0.25">
      <c r="A5916" s="2" t="s">
        <v>40</v>
      </c>
      <c r="B5916" s="2" t="s">
        <v>12</v>
      </c>
      <c r="C5916">
        <v>15</v>
      </c>
    </row>
    <row r="5917" spans="1:3" x14ac:dyDescent="0.25">
      <c r="A5917" s="2" t="s">
        <v>40</v>
      </c>
      <c r="B5917" s="2" t="s">
        <v>90</v>
      </c>
      <c r="C5917">
        <v>27</v>
      </c>
    </row>
    <row r="5918" spans="1:3" x14ac:dyDescent="0.25">
      <c r="A5918" s="2" t="s">
        <v>27</v>
      </c>
      <c r="B5918" s="2" t="s">
        <v>8</v>
      </c>
      <c r="C5918">
        <v>21</v>
      </c>
    </row>
    <row r="5919" spans="1:3" x14ac:dyDescent="0.25">
      <c r="A5919" s="2" t="s">
        <v>27</v>
      </c>
      <c r="B5919" s="2" t="s">
        <v>9</v>
      </c>
      <c r="C5919">
        <v>0</v>
      </c>
    </row>
    <row r="5920" spans="1:3" x14ac:dyDescent="0.25">
      <c r="A5920" s="2" t="s">
        <v>27</v>
      </c>
      <c r="B5920" s="2" t="s">
        <v>10</v>
      </c>
      <c r="C5920">
        <v>3</v>
      </c>
    </row>
    <row r="5921" spans="1:3" x14ac:dyDescent="0.25">
      <c r="A5921" s="2" t="s">
        <v>27</v>
      </c>
      <c r="B5921" s="2" t="s">
        <v>11</v>
      </c>
      <c r="C5921">
        <v>0</v>
      </c>
    </row>
    <row r="5922" spans="1:3" x14ac:dyDescent="0.25">
      <c r="A5922" s="2" t="s">
        <v>27</v>
      </c>
      <c r="B5922" s="2" t="s">
        <v>12</v>
      </c>
      <c r="C5922">
        <v>0</v>
      </c>
    </row>
    <row r="5923" spans="1:3" x14ac:dyDescent="0.25">
      <c r="A5923" s="2" t="s">
        <v>27</v>
      </c>
      <c r="B5923" s="2" t="s">
        <v>90</v>
      </c>
      <c r="C5923">
        <v>0</v>
      </c>
    </row>
    <row r="5924" spans="1:3" x14ac:dyDescent="0.25">
      <c r="A5924" s="2" t="s">
        <v>27</v>
      </c>
      <c r="B5924" s="2" t="s">
        <v>8</v>
      </c>
      <c r="C5924">
        <v>26</v>
      </c>
    </row>
    <row r="5925" spans="1:3" x14ac:dyDescent="0.25">
      <c r="A5925" s="2" t="s">
        <v>27</v>
      </c>
      <c r="B5925" s="2" t="s">
        <v>9</v>
      </c>
      <c r="C5925">
        <v>1</v>
      </c>
    </row>
    <row r="5926" spans="1:3" x14ac:dyDescent="0.25">
      <c r="A5926" s="2" t="s">
        <v>27</v>
      </c>
      <c r="B5926" s="2" t="s">
        <v>10</v>
      </c>
      <c r="C5926">
        <v>16</v>
      </c>
    </row>
    <row r="5927" spans="1:3" x14ac:dyDescent="0.25">
      <c r="A5927" s="2" t="s">
        <v>27</v>
      </c>
      <c r="B5927" s="2" t="s">
        <v>11</v>
      </c>
      <c r="C5927">
        <v>2</v>
      </c>
    </row>
    <row r="5928" spans="1:3" x14ac:dyDescent="0.25">
      <c r="A5928" s="2" t="s">
        <v>27</v>
      </c>
      <c r="B5928" s="2" t="s">
        <v>12</v>
      </c>
      <c r="C5928">
        <v>2</v>
      </c>
    </row>
    <row r="5929" spans="1:3" x14ac:dyDescent="0.25">
      <c r="A5929" s="2" t="s">
        <v>27</v>
      </c>
      <c r="B5929" s="2" t="s">
        <v>90</v>
      </c>
      <c r="C5929">
        <v>15</v>
      </c>
    </row>
    <row r="5930" spans="1:3" x14ac:dyDescent="0.25">
      <c r="A5930" s="2" t="s">
        <v>29</v>
      </c>
      <c r="B5930" s="2" t="s">
        <v>8</v>
      </c>
      <c r="C5930">
        <v>207</v>
      </c>
    </row>
    <row r="5931" spans="1:3" x14ac:dyDescent="0.25">
      <c r="A5931" s="2" t="s">
        <v>29</v>
      </c>
      <c r="B5931" s="2" t="s">
        <v>9</v>
      </c>
      <c r="C5931">
        <v>26</v>
      </c>
    </row>
    <row r="5932" spans="1:3" x14ac:dyDescent="0.25">
      <c r="A5932" s="2" t="s">
        <v>29</v>
      </c>
      <c r="B5932" s="2" t="s">
        <v>10</v>
      </c>
      <c r="C5932">
        <v>447</v>
      </c>
    </row>
    <row r="5933" spans="1:3" x14ac:dyDescent="0.25">
      <c r="A5933" s="2" t="s">
        <v>29</v>
      </c>
      <c r="B5933" s="2" t="s">
        <v>11</v>
      </c>
      <c r="C5933">
        <v>75</v>
      </c>
    </row>
    <row r="5934" spans="1:3" x14ac:dyDescent="0.25">
      <c r="A5934" s="2" t="s">
        <v>29</v>
      </c>
      <c r="B5934" s="2" t="s">
        <v>12</v>
      </c>
      <c r="C5934">
        <v>0</v>
      </c>
    </row>
    <row r="5935" spans="1:3" x14ac:dyDescent="0.25">
      <c r="A5935" s="2" t="s">
        <v>29</v>
      </c>
      <c r="B5935" s="2" t="s">
        <v>90</v>
      </c>
      <c r="C5935">
        <v>223</v>
      </c>
    </row>
    <row r="5936" spans="1:3" x14ac:dyDescent="0.25">
      <c r="A5936" s="2" t="s">
        <v>37</v>
      </c>
      <c r="B5936" s="2" t="s">
        <v>8</v>
      </c>
      <c r="C5936">
        <v>207</v>
      </c>
    </row>
    <row r="5937" spans="1:3" x14ac:dyDescent="0.25">
      <c r="A5937" s="2" t="s">
        <v>37</v>
      </c>
      <c r="B5937" s="2" t="s">
        <v>9</v>
      </c>
      <c r="C5937">
        <v>26</v>
      </c>
    </row>
    <row r="5938" spans="1:3" x14ac:dyDescent="0.25">
      <c r="A5938" s="2" t="s">
        <v>37</v>
      </c>
      <c r="B5938" s="2" t="s">
        <v>10</v>
      </c>
      <c r="C5938">
        <v>447</v>
      </c>
    </row>
    <row r="5939" spans="1:3" x14ac:dyDescent="0.25">
      <c r="A5939" s="2" t="s">
        <v>37</v>
      </c>
      <c r="B5939" s="2" t="s">
        <v>11</v>
      </c>
      <c r="C5939">
        <v>75</v>
      </c>
    </row>
    <row r="5940" spans="1:3" x14ac:dyDescent="0.25">
      <c r="A5940" s="2" t="s">
        <v>37</v>
      </c>
      <c r="B5940" s="2" t="s">
        <v>12</v>
      </c>
      <c r="C5940">
        <v>0</v>
      </c>
    </row>
    <row r="5941" spans="1:3" x14ac:dyDescent="0.25">
      <c r="A5941" s="2" t="s">
        <v>37</v>
      </c>
      <c r="B5941" s="2" t="s">
        <v>90</v>
      </c>
      <c r="C5941">
        <v>223</v>
      </c>
    </row>
    <row r="5942" spans="1:3" x14ac:dyDescent="0.25">
      <c r="A5942" s="2" t="s">
        <v>40</v>
      </c>
      <c r="B5942" s="2" t="s">
        <v>8</v>
      </c>
      <c r="C5942">
        <v>513</v>
      </c>
    </row>
    <row r="5943" spans="1:3" x14ac:dyDescent="0.25">
      <c r="A5943" s="2" t="s">
        <v>40</v>
      </c>
      <c r="B5943" s="2" t="s">
        <v>9</v>
      </c>
      <c r="C5943">
        <v>14</v>
      </c>
    </row>
    <row r="5944" spans="1:3" x14ac:dyDescent="0.25">
      <c r="A5944" s="2" t="s">
        <v>40</v>
      </c>
      <c r="B5944" s="2" t="s">
        <v>10</v>
      </c>
      <c r="C5944">
        <v>154</v>
      </c>
    </row>
    <row r="5945" spans="1:3" x14ac:dyDescent="0.25">
      <c r="A5945" s="2" t="s">
        <v>40</v>
      </c>
      <c r="B5945" s="2" t="s">
        <v>11</v>
      </c>
      <c r="C5945">
        <v>19</v>
      </c>
    </row>
    <row r="5946" spans="1:3" x14ac:dyDescent="0.25">
      <c r="A5946" s="2" t="s">
        <v>40</v>
      </c>
      <c r="B5946" s="2" t="s">
        <v>12</v>
      </c>
      <c r="C5946">
        <v>0</v>
      </c>
    </row>
    <row r="5947" spans="1:3" x14ac:dyDescent="0.25">
      <c r="A5947" s="2" t="s">
        <v>40</v>
      </c>
      <c r="B5947" s="2" t="s">
        <v>90</v>
      </c>
      <c r="C5947">
        <v>28</v>
      </c>
    </row>
    <row r="5948" spans="1:3" x14ac:dyDescent="0.25">
      <c r="A5948" s="2" t="s">
        <v>33</v>
      </c>
      <c r="B5948" s="2" t="s">
        <v>8</v>
      </c>
      <c r="C5948">
        <v>299</v>
      </c>
    </row>
    <row r="5949" spans="1:3" x14ac:dyDescent="0.25">
      <c r="A5949" s="2" t="s">
        <v>33</v>
      </c>
      <c r="B5949" s="2" t="s">
        <v>9</v>
      </c>
      <c r="C5949">
        <v>5</v>
      </c>
    </row>
    <row r="5950" spans="1:3" x14ac:dyDescent="0.25">
      <c r="A5950" s="2" t="s">
        <v>33</v>
      </c>
      <c r="B5950" s="2" t="s">
        <v>10</v>
      </c>
      <c r="C5950">
        <v>201</v>
      </c>
    </row>
    <row r="5951" spans="1:3" x14ac:dyDescent="0.25">
      <c r="A5951" s="2" t="s">
        <v>33</v>
      </c>
      <c r="B5951" s="2" t="s">
        <v>11</v>
      </c>
      <c r="C5951">
        <v>21</v>
      </c>
    </row>
    <row r="5952" spans="1:3" x14ac:dyDescent="0.25">
      <c r="A5952" s="2" t="s">
        <v>33</v>
      </c>
      <c r="B5952" s="2" t="s">
        <v>12</v>
      </c>
      <c r="C5952">
        <v>21</v>
      </c>
    </row>
    <row r="5953" spans="1:3" x14ac:dyDescent="0.25">
      <c r="A5953" s="2" t="s">
        <v>33</v>
      </c>
      <c r="B5953" s="2" t="s">
        <v>90</v>
      </c>
      <c r="C5953">
        <v>49</v>
      </c>
    </row>
    <row r="5954" spans="1:3" x14ac:dyDescent="0.25">
      <c r="A5954" s="2" t="s">
        <v>40</v>
      </c>
      <c r="B5954" s="2" t="s">
        <v>8</v>
      </c>
      <c r="C5954">
        <v>525</v>
      </c>
    </row>
    <row r="5955" spans="1:3" x14ac:dyDescent="0.25">
      <c r="A5955" s="2" t="s">
        <v>40</v>
      </c>
      <c r="B5955" s="2" t="s">
        <v>9</v>
      </c>
      <c r="C5955">
        <v>147</v>
      </c>
    </row>
    <row r="5956" spans="1:3" x14ac:dyDescent="0.25">
      <c r="A5956" s="2" t="s">
        <v>40</v>
      </c>
      <c r="B5956" s="2" t="s">
        <v>10</v>
      </c>
      <c r="C5956">
        <v>112</v>
      </c>
    </row>
    <row r="5957" spans="1:3" x14ac:dyDescent="0.25">
      <c r="A5957" s="2" t="s">
        <v>40</v>
      </c>
      <c r="B5957" s="2" t="s">
        <v>11</v>
      </c>
      <c r="C5957">
        <v>219</v>
      </c>
    </row>
    <row r="5958" spans="1:3" x14ac:dyDescent="0.25">
      <c r="A5958" s="2" t="s">
        <v>40</v>
      </c>
      <c r="B5958" s="2" t="s">
        <v>12</v>
      </c>
      <c r="C5958">
        <v>147</v>
      </c>
    </row>
    <row r="5959" spans="1:3" x14ac:dyDescent="0.25">
      <c r="A5959" s="2" t="s">
        <v>40</v>
      </c>
      <c r="B5959" s="2" t="s">
        <v>90</v>
      </c>
      <c r="C5959">
        <v>63</v>
      </c>
    </row>
    <row r="5960" spans="1:3" x14ac:dyDescent="0.25">
      <c r="A5960" s="2" t="s">
        <v>40</v>
      </c>
      <c r="B5960" s="2" t="s">
        <v>8</v>
      </c>
      <c r="C5960">
        <v>155</v>
      </c>
    </row>
    <row r="5961" spans="1:3" x14ac:dyDescent="0.25">
      <c r="A5961" s="2" t="s">
        <v>40</v>
      </c>
      <c r="B5961" s="2" t="s">
        <v>9</v>
      </c>
      <c r="C5961">
        <v>1</v>
      </c>
    </row>
    <row r="5962" spans="1:3" x14ac:dyDescent="0.25">
      <c r="A5962" s="2" t="s">
        <v>40</v>
      </c>
      <c r="B5962" s="2" t="s">
        <v>10</v>
      </c>
      <c r="C5962">
        <v>25</v>
      </c>
    </row>
    <row r="5963" spans="1:3" x14ac:dyDescent="0.25">
      <c r="A5963" s="2" t="s">
        <v>40</v>
      </c>
      <c r="B5963" s="2" t="s">
        <v>11</v>
      </c>
      <c r="C5963">
        <v>0</v>
      </c>
    </row>
    <row r="5964" spans="1:3" x14ac:dyDescent="0.25">
      <c r="A5964" s="2" t="s">
        <v>40</v>
      </c>
      <c r="B5964" s="2" t="s">
        <v>12</v>
      </c>
      <c r="C5964">
        <v>1</v>
      </c>
    </row>
    <row r="5965" spans="1:3" x14ac:dyDescent="0.25">
      <c r="A5965" s="2" t="s">
        <v>40</v>
      </c>
      <c r="B5965" s="2" t="s">
        <v>90</v>
      </c>
      <c r="C5965">
        <v>3</v>
      </c>
    </row>
    <row r="5966" spans="1:3" x14ac:dyDescent="0.25">
      <c r="A5966" s="2" t="s">
        <v>27</v>
      </c>
      <c r="B5966" s="2" t="s">
        <v>8</v>
      </c>
      <c r="C5966">
        <v>606</v>
      </c>
    </row>
    <row r="5967" spans="1:3" x14ac:dyDescent="0.25">
      <c r="A5967" s="2" t="s">
        <v>27</v>
      </c>
      <c r="B5967" s="2" t="s">
        <v>9</v>
      </c>
      <c r="C5967">
        <v>24</v>
      </c>
    </row>
    <row r="5968" spans="1:3" x14ac:dyDescent="0.25">
      <c r="A5968" s="2" t="s">
        <v>27</v>
      </c>
      <c r="B5968" s="2" t="s">
        <v>10</v>
      </c>
      <c r="C5968">
        <v>974</v>
      </c>
    </row>
    <row r="5969" spans="1:3" x14ac:dyDescent="0.25">
      <c r="A5969" s="2" t="s">
        <v>27</v>
      </c>
      <c r="B5969" s="2" t="s">
        <v>11</v>
      </c>
      <c r="C5969">
        <v>197</v>
      </c>
    </row>
    <row r="5970" spans="1:3" x14ac:dyDescent="0.25">
      <c r="A5970" s="2" t="s">
        <v>27</v>
      </c>
      <c r="B5970" s="2" t="s">
        <v>12</v>
      </c>
      <c r="C5970">
        <v>194</v>
      </c>
    </row>
    <row r="5971" spans="1:3" x14ac:dyDescent="0.25">
      <c r="A5971" s="2" t="s">
        <v>27</v>
      </c>
      <c r="B5971" s="2" t="s">
        <v>90</v>
      </c>
      <c r="C5971">
        <v>64</v>
      </c>
    </row>
    <row r="5972" spans="1:3" x14ac:dyDescent="0.25">
      <c r="A5972" s="2" t="s">
        <v>27</v>
      </c>
      <c r="B5972" s="2" t="s">
        <v>8</v>
      </c>
      <c r="C5972">
        <v>159</v>
      </c>
    </row>
    <row r="5973" spans="1:3" x14ac:dyDescent="0.25">
      <c r="A5973" s="2" t="s">
        <v>27</v>
      </c>
      <c r="B5973" s="2" t="s">
        <v>9</v>
      </c>
      <c r="C5973">
        <v>0</v>
      </c>
    </row>
    <row r="5974" spans="1:3" x14ac:dyDescent="0.25">
      <c r="A5974" s="2" t="s">
        <v>27</v>
      </c>
      <c r="B5974" s="2" t="s">
        <v>10</v>
      </c>
      <c r="C5974">
        <v>120</v>
      </c>
    </row>
    <row r="5975" spans="1:3" x14ac:dyDescent="0.25">
      <c r="A5975" s="2" t="s">
        <v>27</v>
      </c>
      <c r="B5975" s="2" t="s">
        <v>11</v>
      </c>
      <c r="C5975">
        <v>0</v>
      </c>
    </row>
    <row r="5976" spans="1:3" x14ac:dyDescent="0.25">
      <c r="A5976" s="2" t="s">
        <v>27</v>
      </c>
      <c r="B5976" s="2" t="s">
        <v>12</v>
      </c>
      <c r="C5976">
        <v>0</v>
      </c>
    </row>
    <row r="5977" spans="1:3" x14ac:dyDescent="0.25">
      <c r="A5977" s="2" t="s">
        <v>27</v>
      </c>
      <c r="B5977" s="2" t="s">
        <v>90</v>
      </c>
      <c r="C5977">
        <v>137</v>
      </c>
    </row>
    <row r="5978" spans="1:3" x14ac:dyDescent="0.25">
      <c r="A5978" s="2" t="s">
        <v>31</v>
      </c>
      <c r="B5978" s="2" t="s">
        <v>8</v>
      </c>
      <c r="C5978">
        <v>676</v>
      </c>
    </row>
    <row r="5979" spans="1:3" x14ac:dyDescent="0.25">
      <c r="A5979" s="2" t="s">
        <v>31</v>
      </c>
      <c r="B5979" s="2" t="s">
        <v>9</v>
      </c>
      <c r="C5979">
        <v>161</v>
      </c>
    </row>
    <row r="5980" spans="1:3" x14ac:dyDescent="0.25">
      <c r="A5980" s="2" t="s">
        <v>31</v>
      </c>
      <c r="B5980" s="2" t="s">
        <v>10</v>
      </c>
      <c r="C5980">
        <v>426</v>
      </c>
    </row>
    <row r="5981" spans="1:3" x14ac:dyDescent="0.25">
      <c r="A5981" s="2" t="s">
        <v>31</v>
      </c>
      <c r="B5981" s="2" t="s">
        <v>11</v>
      </c>
      <c r="C5981">
        <v>210</v>
      </c>
    </row>
    <row r="5982" spans="1:3" x14ac:dyDescent="0.25">
      <c r="A5982" s="2" t="s">
        <v>31</v>
      </c>
      <c r="B5982" s="2" t="s">
        <v>12</v>
      </c>
      <c r="C5982">
        <v>44</v>
      </c>
    </row>
    <row r="5983" spans="1:3" x14ac:dyDescent="0.25">
      <c r="A5983" s="2" t="s">
        <v>31</v>
      </c>
      <c r="B5983" s="2" t="s">
        <v>90</v>
      </c>
      <c r="C5983">
        <v>58</v>
      </c>
    </row>
    <row r="5984" spans="1:3" x14ac:dyDescent="0.25">
      <c r="A5984" s="2" t="s">
        <v>36</v>
      </c>
      <c r="B5984" s="2" t="s">
        <v>8</v>
      </c>
      <c r="C5984">
        <v>7</v>
      </c>
    </row>
    <row r="5985" spans="1:3" x14ac:dyDescent="0.25">
      <c r="A5985" s="2" t="s">
        <v>36</v>
      </c>
      <c r="B5985" s="2" t="s">
        <v>9</v>
      </c>
      <c r="C5985">
        <v>0</v>
      </c>
    </row>
    <row r="5986" spans="1:3" x14ac:dyDescent="0.25">
      <c r="A5986" s="2" t="s">
        <v>36</v>
      </c>
      <c r="B5986" s="2" t="s">
        <v>10</v>
      </c>
      <c r="C5986">
        <v>8</v>
      </c>
    </row>
    <row r="5987" spans="1:3" x14ac:dyDescent="0.25">
      <c r="A5987" s="2" t="s">
        <v>36</v>
      </c>
      <c r="B5987" s="2" t="s">
        <v>11</v>
      </c>
      <c r="C5987">
        <v>2</v>
      </c>
    </row>
    <row r="5988" spans="1:3" x14ac:dyDescent="0.25">
      <c r="A5988" s="2" t="s">
        <v>36</v>
      </c>
      <c r="B5988" s="2" t="s">
        <v>12</v>
      </c>
      <c r="C5988">
        <v>0</v>
      </c>
    </row>
    <row r="5989" spans="1:3" x14ac:dyDescent="0.25">
      <c r="A5989" s="2" t="s">
        <v>36</v>
      </c>
      <c r="B5989" s="2" t="s">
        <v>90</v>
      </c>
      <c r="C5989">
        <v>1</v>
      </c>
    </row>
    <row r="5990" spans="1:3" x14ac:dyDescent="0.25">
      <c r="A5990" s="2" t="s">
        <v>33</v>
      </c>
      <c r="B5990" s="2" t="s">
        <v>8</v>
      </c>
      <c r="C5990">
        <v>68</v>
      </c>
    </row>
    <row r="5991" spans="1:3" x14ac:dyDescent="0.25">
      <c r="A5991" s="2" t="s">
        <v>33</v>
      </c>
      <c r="B5991" s="2" t="s">
        <v>9</v>
      </c>
      <c r="C5991">
        <v>28</v>
      </c>
    </row>
    <row r="5992" spans="1:3" x14ac:dyDescent="0.25">
      <c r="A5992" s="2" t="s">
        <v>33</v>
      </c>
      <c r="B5992" s="2" t="s">
        <v>10</v>
      </c>
      <c r="C5992">
        <v>39</v>
      </c>
    </row>
    <row r="5993" spans="1:3" x14ac:dyDescent="0.25">
      <c r="A5993" s="2" t="s">
        <v>33</v>
      </c>
      <c r="B5993" s="2" t="s">
        <v>11</v>
      </c>
      <c r="C5993">
        <v>16</v>
      </c>
    </row>
    <row r="5994" spans="1:3" x14ac:dyDescent="0.25">
      <c r="A5994" s="2" t="s">
        <v>33</v>
      </c>
      <c r="B5994" s="2" t="s">
        <v>12</v>
      </c>
      <c r="C5994">
        <v>30</v>
      </c>
    </row>
    <row r="5995" spans="1:3" x14ac:dyDescent="0.25">
      <c r="A5995" s="2" t="s">
        <v>33</v>
      </c>
      <c r="B5995" s="2" t="s">
        <v>90</v>
      </c>
      <c r="C5995">
        <v>41</v>
      </c>
    </row>
    <row r="5996" spans="1:3" x14ac:dyDescent="0.25">
      <c r="A5996" s="2" t="s">
        <v>40</v>
      </c>
      <c r="B5996" s="2" t="s">
        <v>8</v>
      </c>
      <c r="C5996">
        <v>19</v>
      </c>
    </row>
    <row r="5997" spans="1:3" x14ac:dyDescent="0.25">
      <c r="A5997" s="2" t="s">
        <v>40</v>
      </c>
      <c r="B5997" s="2" t="s">
        <v>9</v>
      </c>
      <c r="C5997">
        <v>5</v>
      </c>
    </row>
    <row r="5998" spans="1:3" x14ac:dyDescent="0.25">
      <c r="A5998" s="2" t="s">
        <v>40</v>
      </c>
      <c r="B5998" s="2" t="s">
        <v>10</v>
      </c>
      <c r="C5998">
        <v>12</v>
      </c>
    </row>
    <row r="5999" spans="1:3" x14ac:dyDescent="0.25">
      <c r="A5999" s="2" t="s">
        <v>40</v>
      </c>
      <c r="B5999" s="2" t="s">
        <v>11</v>
      </c>
      <c r="C5999">
        <v>10</v>
      </c>
    </row>
    <row r="6000" spans="1:3" x14ac:dyDescent="0.25">
      <c r="A6000" s="2" t="s">
        <v>40</v>
      </c>
      <c r="B6000" s="2" t="s">
        <v>12</v>
      </c>
      <c r="C6000">
        <v>3</v>
      </c>
    </row>
    <row r="6001" spans="1:3" x14ac:dyDescent="0.25">
      <c r="A6001" s="2" t="s">
        <v>40</v>
      </c>
      <c r="B6001" s="2" t="s">
        <v>90</v>
      </c>
      <c r="C6001">
        <v>19</v>
      </c>
    </row>
    <row r="6002" spans="1:3" x14ac:dyDescent="0.25">
      <c r="A6002" s="2" t="s">
        <v>27</v>
      </c>
      <c r="B6002" s="2" t="s">
        <v>8</v>
      </c>
      <c r="C6002">
        <v>22</v>
      </c>
    </row>
    <row r="6003" spans="1:3" x14ac:dyDescent="0.25">
      <c r="A6003" s="2" t="s">
        <v>27</v>
      </c>
      <c r="B6003" s="2" t="s">
        <v>9</v>
      </c>
      <c r="C6003">
        <v>2</v>
      </c>
    </row>
    <row r="6004" spans="1:3" x14ac:dyDescent="0.25">
      <c r="A6004" s="2" t="s">
        <v>27</v>
      </c>
      <c r="B6004" s="2" t="s">
        <v>10</v>
      </c>
      <c r="C6004">
        <v>14</v>
      </c>
    </row>
    <row r="6005" spans="1:3" x14ac:dyDescent="0.25">
      <c r="A6005" s="2" t="s">
        <v>27</v>
      </c>
      <c r="B6005" s="2" t="s">
        <v>11</v>
      </c>
      <c r="C6005">
        <v>0</v>
      </c>
    </row>
    <row r="6006" spans="1:3" x14ac:dyDescent="0.25">
      <c r="A6006" s="2" t="s">
        <v>27</v>
      </c>
      <c r="B6006" s="2" t="s">
        <v>12</v>
      </c>
      <c r="C6006">
        <v>1</v>
      </c>
    </row>
    <row r="6007" spans="1:3" x14ac:dyDescent="0.25">
      <c r="A6007" s="2" t="s">
        <v>27</v>
      </c>
      <c r="B6007" s="2" t="s">
        <v>90</v>
      </c>
      <c r="C6007">
        <v>10</v>
      </c>
    </row>
    <row r="6008" spans="1:3" x14ac:dyDescent="0.25">
      <c r="A6008" s="2" t="s">
        <v>27</v>
      </c>
      <c r="B6008" s="2" t="s">
        <v>8</v>
      </c>
      <c r="C6008">
        <v>494</v>
      </c>
    </row>
    <row r="6009" spans="1:3" x14ac:dyDescent="0.25">
      <c r="A6009" s="2" t="s">
        <v>27</v>
      </c>
      <c r="B6009" s="2" t="s">
        <v>9</v>
      </c>
      <c r="C6009">
        <v>5</v>
      </c>
    </row>
    <row r="6010" spans="1:3" x14ac:dyDescent="0.25">
      <c r="A6010" s="2" t="s">
        <v>27</v>
      </c>
      <c r="B6010" s="2" t="s">
        <v>10</v>
      </c>
      <c r="C6010">
        <v>82</v>
      </c>
    </row>
    <row r="6011" spans="1:3" x14ac:dyDescent="0.25">
      <c r="A6011" s="2" t="s">
        <v>27</v>
      </c>
      <c r="B6011" s="2" t="s">
        <v>11</v>
      </c>
      <c r="C6011">
        <v>7</v>
      </c>
    </row>
    <row r="6012" spans="1:3" x14ac:dyDescent="0.25">
      <c r="A6012" s="2" t="s">
        <v>27</v>
      </c>
      <c r="B6012" s="2" t="s">
        <v>12</v>
      </c>
      <c r="C6012">
        <v>0</v>
      </c>
    </row>
    <row r="6013" spans="1:3" x14ac:dyDescent="0.25">
      <c r="A6013" s="2" t="s">
        <v>27</v>
      </c>
      <c r="B6013" s="2" t="s">
        <v>90</v>
      </c>
      <c r="C6013">
        <v>100</v>
      </c>
    </row>
    <row r="6014" spans="1:3" x14ac:dyDescent="0.25">
      <c r="A6014" s="2" t="s">
        <v>27</v>
      </c>
      <c r="B6014" s="2" t="s">
        <v>8</v>
      </c>
      <c r="C6014">
        <v>353</v>
      </c>
    </row>
    <row r="6015" spans="1:3" x14ac:dyDescent="0.25">
      <c r="A6015" s="2" t="s">
        <v>27</v>
      </c>
      <c r="B6015" s="2" t="s">
        <v>9</v>
      </c>
      <c r="C6015">
        <v>61</v>
      </c>
    </row>
    <row r="6016" spans="1:3" x14ac:dyDescent="0.25">
      <c r="A6016" s="2" t="s">
        <v>27</v>
      </c>
      <c r="B6016" s="2" t="s">
        <v>10</v>
      </c>
      <c r="C6016">
        <v>753</v>
      </c>
    </row>
    <row r="6017" spans="1:3" x14ac:dyDescent="0.25">
      <c r="A6017" s="2" t="s">
        <v>27</v>
      </c>
      <c r="B6017" s="2" t="s">
        <v>11</v>
      </c>
      <c r="C6017">
        <v>40</v>
      </c>
    </row>
    <row r="6018" spans="1:3" x14ac:dyDescent="0.25">
      <c r="A6018" s="2" t="s">
        <v>27</v>
      </c>
      <c r="B6018" s="2" t="s">
        <v>12</v>
      </c>
      <c r="C6018">
        <v>46</v>
      </c>
    </row>
    <row r="6019" spans="1:3" x14ac:dyDescent="0.25">
      <c r="A6019" s="2" t="s">
        <v>27</v>
      </c>
      <c r="B6019" s="2" t="s">
        <v>90</v>
      </c>
      <c r="C6019">
        <v>27</v>
      </c>
    </row>
    <row r="6020" spans="1:3" x14ac:dyDescent="0.25">
      <c r="A6020" s="2" t="s">
        <v>40</v>
      </c>
      <c r="B6020" s="2" t="s">
        <v>8</v>
      </c>
      <c r="C6020">
        <v>1253</v>
      </c>
    </row>
    <row r="6021" spans="1:3" x14ac:dyDescent="0.25">
      <c r="A6021" s="2" t="s">
        <v>40</v>
      </c>
      <c r="B6021" s="2" t="s">
        <v>9</v>
      </c>
      <c r="C6021">
        <v>0</v>
      </c>
    </row>
    <row r="6022" spans="1:3" x14ac:dyDescent="0.25">
      <c r="A6022" s="2" t="s">
        <v>40</v>
      </c>
      <c r="B6022" s="2" t="s">
        <v>10</v>
      </c>
      <c r="C6022">
        <v>447</v>
      </c>
    </row>
    <row r="6023" spans="1:3" x14ac:dyDescent="0.25">
      <c r="A6023" s="2" t="s">
        <v>40</v>
      </c>
      <c r="B6023" s="2" t="s">
        <v>11</v>
      </c>
      <c r="C6023">
        <v>23</v>
      </c>
    </row>
    <row r="6024" spans="1:3" x14ac:dyDescent="0.25">
      <c r="A6024" s="2" t="s">
        <v>40</v>
      </c>
      <c r="B6024" s="2" t="s">
        <v>12</v>
      </c>
      <c r="C6024">
        <v>71</v>
      </c>
    </row>
    <row r="6025" spans="1:3" x14ac:dyDescent="0.25">
      <c r="A6025" s="2" t="s">
        <v>40</v>
      </c>
      <c r="B6025" s="2" t="s">
        <v>90</v>
      </c>
      <c r="C6025">
        <v>35</v>
      </c>
    </row>
    <row r="6026" spans="1:3" x14ac:dyDescent="0.25">
      <c r="A6026" s="2" t="s">
        <v>27</v>
      </c>
      <c r="B6026" s="2" t="s">
        <v>8</v>
      </c>
      <c r="C6026">
        <v>50</v>
      </c>
    </row>
    <row r="6027" spans="1:3" x14ac:dyDescent="0.25">
      <c r="A6027" s="2" t="s">
        <v>27</v>
      </c>
      <c r="B6027" s="2" t="s">
        <v>9</v>
      </c>
      <c r="C6027">
        <v>15</v>
      </c>
    </row>
    <row r="6028" spans="1:3" x14ac:dyDescent="0.25">
      <c r="A6028" s="2" t="s">
        <v>27</v>
      </c>
      <c r="B6028" s="2" t="s">
        <v>10</v>
      </c>
      <c r="C6028">
        <v>110</v>
      </c>
    </row>
    <row r="6029" spans="1:3" x14ac:dyDescent="0.25">
      <c r="A6029" s="2" t="s">
        <v>27</v>
      </c>
      <c r="B6029" s="2" t="s">
        <v>11</v>
      </c>
      <c r="C6029">
        <v>39</v>
      </c>
    </row>
    <row r="6030" spans="1:3" x14ac:dyDescent="0.25">
      <c r="A6030" s="2" t="s">
        <v>27</v>
      </c>
      <c r="B6030" s="2" t="s">
        <v>12</v>
      </c>
      <c r="C6030">
        <v>15</v>
      </c>
    </row>
    <row r="6031" spans="1:3" x14ac:dyDescent="0.25">
      <c r="A6031" s="2" t="s">
        <v>27</v>
      </c>
      <c r="B6031" s="2" t="s">
        <v>90</v>
      </c>
      <c r="C6031">
        <v>15</v>
      </c>
    </row>
    <row r="6032" spans="1:3" x14ac:dyDescent="0.25">
      <c r="A6032" s="2" t="s">
        <v>27</v>
      </c>
      <c r="B6032" s="2" t="s">
        <v>8</v>
      </c>
      <c r="C6032">
        <v>12</v>
      </c>
    </row>
    <row r="6033" spans="1:3" x14ac:dyDescent="0.25">
      <c r="A6033" s="2" t="s">
        <v>27</v>
      </c>
      <c r="B6033" s="2" t="s">
        <v>9</v>
      </c>
      <c r="C6033">
        <v>3</v>
      </c>
    </row>
    <row r="6034" spans="1:3" x14ac:dyDescent="0.25">
      <c r="A6034" s="2" t="s">
        <v>27</v>
      </c>
      <c r="B6034" s="2" t="s">
        <v>10</v>
      </c>
      <c r="C6034">
        <v>8</v>
      </c>
    </row>
    <row r="6035" spans="1:3" x14ac:dyDescent="0.25">
      <c r="A6035" s="2" t="s">
        <v>27</v>
      </c>
      <c r="B6035" s="2" t="s">
        <v>11</v>
      </c>
      <c r="C6035">
        <v>8</v>
      </c>
    </row>
    <row r="6036" spans="1:3" x14ac:dyDescent="0.25">
      <c r="A6036" s="2" t="s">
        <v>27</v>
      </c>
      <c r="B6036" s="2" t="s">
        <v>12</v>
      </c>
      <c r="C6036">
        <v>0</v>
      </c>
    </row>
    <row r="6037" spans="1:3" x14ac:dyDescent="0.25">
      <c r="A6037" s="2" t="s">
        <v>27</v>
      </c>
      <c r="B6037" s="2" t="s">
        <v>90</v>
      </c>
      <c r="C6037">
        <v>17</v>
      </c>
    </row>
    <row r="6038" spans="1:3" x14ac:dyDescent="0.25">
      <c r="A6038" s="2" t="s">
        <v>29</v>
      </c>
      <c r="B6038" s="2" t="s">
        <v>8</v>
      </c>
      <c r="C6038">
        <v>443</v>
      </c>
    </row>
    <row r="6039" spans="1:3" x14ac:dyDescent="0.25">
      <c r="A6039" s="2" t="s">
        <v>29</v>
      </c>
      <c r="B6039" s="2" t="s">
        <v>9</v>
      </c>
      <c r="C6039">
        <v>10</v>
      </c>
    </row>
    <row r="6040" spans="1:3" x14ac:dyDescent="0.25">
      <c r="A6040" s="2" t="s">
        <v>29</v>
      </c>
      <c r="B6040" s="2" t="s">
        <v>10</v>
      </c>
      <c r="C6040">
        <v>75</v>
      </c>
    </row>
    <row r="6041" spans="1:3" x14ac:dyDescent="0.25">
      <c r="A6041" s="2" t="s">
        <v>29</v>
      </c>
      <c r="B6041" s="2" t="s">
        <v>11</v>
      </c>
      <c r="C6041">
        <v>0</v>
      </c>
    </row>
    <row r="6042" spans="1:3" x14ac:dyDescent="0.25">
      <c r="A6042" s="2" t="s">
        <v>29</v>
      </c>
      <c r="B6042" s="2" t="s">
        <v>12</v>
      </c>
      <c r="C6042">
        <v>10</v>
      </c>
    </row>
    <row r="6043" spans="1:3" x14ac:dyDescent="0.25">
      <c r="A6043" s="2" t="s">
        <v>29</v>
      </c>
      <c r="B6043" s="2" t="s">
        <v>90</v>
      </c>
      <c r="C6043">
        <v>48</v>
      </c>
    </row>
    <row r="6044" spans="1:3" x14ac:dyDescent="0.25">
      <c r="A6044" s="2" t="s">
        <v>33</v>
      </c>
      <c r="B6044" s="2" t="s">
        <v>8</v>
      </c>
      <c r="C6044">
        <v>9</v>
      </c>
    </row>
    <row r="6045" spans="1:3" x14ac:dyDescent="0.25">
      <c r="A6045" s="2" t="s">
        <v>33</v>
      </c>
      <c r="B6045" s="2" t="s">
        <v>9</v>
      </c>
      <c r="C6045">
        <v>4</v>
      </c>
    </row>
    <row r="6046" spans="1:3" x14ac:dyDescent="0.25">
      <c r="A6046" s="2" t="s">
        <v>33</v>
      </c>
      <c r="B6046" s="2" t="s">
        <v>10</v>
      </c>
      <c r="C6046">
        <v>18</v>
      </c>
    </row>
    <row r="6047" spans="1:3" x14ac:dyDescent="0.25">
      <c r="A6047" s="2" t="s">
        <v>33</v>
      </c>
      <c r="B6047" s="2" t="s">
        <v>11</v>
      </c>
      <c r="C6047">
        <v>7</v>
      </c>
    </row>
    <row r="6048" spans="1:3" x14ac:dyDescent="0.25">
      <c r="A6048" s="2" t="s">
        <v>33</v>
      </c>
      <c r="B6048" s="2" t="s">
        <v>12</v>
      </c>
      <c r="C6048">
        <v>5</v>
      </c>
    </row>
    <row r="6049" spans="1:3" x14ac:dyDescent="0.25">
      <c r="A6049" s="2" t="s">
        <v>33</v>
      </c>
      <c r="B6049" s="2" t="s">
        <v>90</v>
      </c>
      <c r="C6049">
        <v>5</v>
      </c>
    </row>
    <row r="6050" spans="1:3" x14ac:dyDescent="0.25">
      <c r="A6050" s="2" t="s">
        <v>27</v>
      </c>
      <c r="B6050" s="2" t="s">
        <v>8</v>
      </c>
      <c r="C6050">
        <v>182</v>
      </c>
    </row>
    <row r="6051" spans="1:3" x14ac:dyDescent="0.25">
      <c r="A6051" s="2" t="s">
        <v>27</v>
      </c>
      <c r="B6051" s="2" t="s">
        <v>9</v>
      </c>
      <c r="C6051">
        <v>4</v>
      </c>
    </row>
    <row r="6052" spans="1:3" x14ac:dyDescent="0.25">
      <c r="A6052" s="2" t="s">
        <v>27</v>
      </c>
      <c r="B6052" s="2" t="s">
        <v>10</v>
      </c>
      <c r="C6052">
        <v>33</v>
      </c>
    </row>
    <row r="6053" spans="1:3" x14ac:dyDescent="0.25">
      <c r="A6053" s="2" t="s">
        <v>27</v>
      </c>
      <c r="B6053" s="2" t="s">
        <v>11</v>
      </c>
      <c r="C6053">
        <v>0</v>
      </c>
    </row>
    <row r="6054" spans="1:3" x14ac:dyDescent="0.25">
      <c r="A6054" s="2" t="s">
        <v>27</v>
      </c>
      <c r="B6054" s="2" t="s">
        <v>12</v>
      </c>
      <c r="C6054">
        <v>2</v>
      </c>
    </row>
    <row r="6055" spans="1:3" x14ac:dyDescent="0.25">
      <c r="A6055" s="2" t="s">
        <v>27</v>
      </c>
      <c r="B6055" s="2" t="s">
        <v>90</v>
      </c>
      <c r="C6055">
        <v>42</v>
      </c>
    </row>
    <row r="6056" spans="1:3" x14ac:dyDescent="0.25">
      <c r="A6056" s="2" t="s">
        <v>29</v>
      </c>
      <c r="B6056" s="2" t="s">
        <v>8</v>
      </c>
      <c r="C6056">
        <v>521</v>
      </c>
    </row>
    <row r="6057" spans="1:3" x14ac:dyDescent="0.25">
      <c r="A6057" s="2" t="s">
        <v>29</v>
      </c>
      <c r="B6057" s="2" t="s">
        <v>9</v>
      </c>
      <c r="C6057">
        <v>168</v>
      </c>
    </row>
    <row r="6058" spans="1:3" x14ac:dyDescent="0.25">
      <c r="A6058" s="2" t="s">
        <v>29</v>
      </c>
      <c r="B6058" s="2" t="s">
        <v>10</v>
      </c>
      <c r="C6058">
        <v>706</v>
      </c>
    </row>
    <row r="6059" spans="1:3" x14ac:dyDescent="0.25">
      <c r="A6059" s="2" t="s">
        <v>29</v>
      </c>
      <c r="B6059" s="2" t="s">
        <v>11</v>
      </c>
      <c r="C6059">
        <v>80</v>
      </c>
    </row>
    <row r="6060" spans="1:3" x14ac:dyDescent="0.25">
      <c r="A6060" s="2" t="s">
        <v>29</v>
      </c>
      <c r="B6060" s="2" t="s">
        <v>12</v>
      </c>
      <c r="C6060">
        <v>76</v>
      </c>
    </row>
    <row r="6061" spans="1:3" x14ac:dyDescent="0.25">
      <c r="A6061" s="2" t="s">
        <v>29</v>
      </c>
      <c r="B6061" s="2" t="s">
        <v>90</v>
      </c>
      <c r="C6061">
        <v>61</v>
      </c>
    </row>
    <row r="6062" spans="1:3" x14ac:dyDescent="0.25">
      <c r="A6062" s="2" t="s">
        <v>40</v>
      </c>
      <c r="B6062" s="2" t="s">
        <v>8</v>
      </c>
      <c r="C6062">
        <v>395</v>
      </c>
    </row>
    <row r="6063" spans="1:3" x14ac:dyDescent="0.25">
      <c r="A6063" s="2" t="s">
        <v>40</v>
      </c>
      <c r="B6063" s="2" t="s">
        <v>9</v>
      </c>
      <c r="C6063">
        <v>15</v>
      </c>
    </row>
    <row r="6064" spans="1:3" x14ac:dyDescent="0.25">
      <c r="A6064" s="2" t="s">
        <v>40</v>
      </c>
      <c r="B6064" s="2" t="s">
        <v>10</v>
      </c>
      <c r="C6064">
        <v>263</v>
      </c>
    </row>
    <row r="6065" spans="1:3" x14ac:dyDescent="0.25">
      <c r="A6065" s="2" t="s">
        <v>40</v>
      </c>
      <c r="B6065" s="2" t="s">
        <v>11</v>
      </c>
      <c r="C6065">
        <v>60</v>
      </c>
    </row>
    <row r="6066" spans="1:3" x14ac:dyDescent="0.25">
      <c r="A6066" s="2" t="s">
        <v>40</v>
      </c>
      <c r="B6066" s="2" t="s">
        <v>12</v>
      </c>
      <c r="C6066">
        <v>54</v>
      </c>
    </row>
    <row r="6067" spans="1:3" x14ac:dyDescent="0.25">
      <c r="A6067" s="2" t="s">
        <v>40</v>
      </c>
      <c r="B6067" s="2" t="s">
        <v>90</v>
      </c>
      <c r="C6067">
        <v>38</v>
      </c>
    </row>
    <row r="6068" spans="1:3" x14ac:dyDescent="0.25">
      <c r="A6068" s="2" t="s">
        <v>37</v>
      </c>
      <c r="B6068" s="2" t="s">
        <v>8</v>
      </c>
      <c r="C6068">
        <v>10</v>
      </c>
    </row>
    <row r="6069" spans="1:3" x14ac:dyDescent="0.25">
      <c r="A6069" s="2" t="s">
        <v>37</v>
      </c>
      <c r="B6069" s="2" t="s">
        <v>9</v>
      </c>
      <c r="C6069">
        <v>1</v>
      </c>
    </row>
    <row r="6070" spans="1:3" x14ac:dyDescent="0.25">
      <c r="A6070" s="2" t="s">
        <v>37</v>
      </c>
      <c r="B6070" s="2" t="s">
        <v>10</v>
      </c>
      <c r="C6070">
        <v>18</v>
      </c>
    </row>
    <row r="6071" spans="1:3" x14ac:dyDescent="0.25">
      <c r="A6071" s="2" t="s">
        <v>37</v>
      </c>
      <c r="B6071" s="2" t="s">
        <v>11</v>
      </c>
      <c r="C6071">
        <v>10</v>
      </c>
    </row>
    <row r="6072" spans="1:3" x14ac:dyDescent="0.25">
      <c r="A6072" s="2" t="s">
        <v>37</v>
      </c>
      <c r="B6072" s="2" t="s">
        <v>12</v>
      </c>
      <c r="C6072">
        <v>4</v>
      </c>
    </row>
    <row r="6073" spans="1:3" x14ac:dyDescent="0.25">
      <c r="A6073" s="2" t="s">
        <v>37</v>
      </c>
      <c r="B6073" s="2" t="s">
        <v>90</v>
      </c>
      <c r="C6073">
        <v>7</v>
      </c>
    </row>
    <row r="6074" spans="1:3" x14ac:dyDescent="0.25">
      <c r="A6074" s="2" t="s">
        <v>27</v>
      </c>
      <c r="B6074" s="2" t="s">
        <v>8</v>
      </c>
      <c r="C6074">
        <v>977</v>
      </c>
    </row>
    <row r="6075" spans="1:3" x14ac:dyDescent="0.25">
      <c r="A6075" s="2" t="s">
        <v>27</v>
      </c>
      <c r="B6075" s="2" t="s">
        <v>9</v>
      </c>
      <c r="C6075">
        <v>12</v>
      </c>
    </row>
    <row r="6076" spans="1:3" x14ac:dyDescent="0.25">
      <c r="A6076" s="2" t="s">
        <v>27</v>
      </c>
      <c r="B6076" s="2" t="s">
        <v>10</v>
      </c>
      <c r="C6076">
        <v>253</v>
      </c>
    </row>
    <row r="6077" spans="1:3" x14ac:dyDescent="0.25">
      <c r="A6077" s="2" t="s">
        <v>27</v>
      </c>
      <c r="B6077" s="2" t="s">
        <v>11</v>
      </c>
      <c r="C6077">
        <v>16</v>
      </c>
    </row>
    <row r="6078" spans="1:3" x14ac:dyDescent="0.25">
      <c r="A6078" s="2" t="s">
        <v>27</v>
      </c>
      <c r="B6078" s="2" t="s">
        <v>12</v>
      </c>
      <c r="C6078">
        <v>12</v>
      </c>
    </row>
    <row r="6079" spans="1:3" x14ac:dyDescent="0.25">
      <c r="A6079" s="2" t="s">
        <v>27</v>
      </c>
      <c r="B6079" s="2" t="s">
        <v>90</v>
      </c>
      <c r="C6079">
        <v>101</v>
      </c>
    </row>
    <row r="6080" spans="1:3" x14ac:dyDescent="0.25">
      <c r="A6080" s="2" t="s">
        <v>36</v>
      </c>
      <c r="B6080" s="2" t="s">
        <v>8</v>
      </c>
      <c r="C6080">
        <v>977</v>
      </c>
    </row>
    <row r="6081" spans="1:3" x14ac:dyDescent="0.25">
      <c r="A6081" s="2" t="s">
        <v>36</v>
      </c>
      <c r="B6081" s="2" t="s">
        <v>9</v>
      </c>
      <c r="C6081">
        <v>12</v>
      </c>
    </row>
    <row r="6082" spans="1:3" x14ac:dyDescent="0.25">
      <c r="A6082" s="2" t="s">
        <v>36</v>
      </c>
      <c r="B6082" s="2" t="s">
        <v>10</v>
      </c>
      <c r="C6082">
        <v>253</v>
      </c>
    </row>
    <row r="6083" spans="1:3" x14ac:dyDescent="0.25">
      <c r="A6083" s="2" t="s">
        <v>36</v>
      </c>
      <c r="B6083" s="2" t="s">
        <v>11</v>
      </c>
      <c r="C6083">
        <v>16</v>
      </c>
    </row>
    <row r="6084" spans="1:3" x14ac:dyDescent="0.25">
      <c r="A6084" s="2" t="s">
        <v>36</v>
      </c>
      <c r="B6084" s="2" t="s">
        <v>12</v>
      </c>
      <c r="C6084">
        <v>12</v>
      </c>
    </row>
    <row r="6085" spans="1:3" x14ac:dyDescent="0.25">
      <c r="A6085" s="2" t="s">
        <v>36</v>
      </c>
      <c r="B6085" s="2" t="s">
        <v>90</v>
      </c>
      <c r="C6085">
        <v>101</v>
      </c>
    </row>
    <row r="6086" spans="1:3" x14ac:dyDescent="0.25">
      <c r="A6086" s="2" t="s">
        <v>27</v>
      </c>
      <c r="B6086" s="2" t="s">
        <v>8</v>
      </c>
      <c r="C6086">
        <v>603</v>
      </c>
    </row>
    <row r="6087" spans="1:3" x14ac:dyDescent="0.25">
      <c r="A6087" s="2" t="s">
        <v>27</v>
      </c>
      <c r="B6087" s="2" t="s">
        <v>9</v>
      </c>
      <c r="C6087">
        <v>45</v>
      </c>
    </row>
    <row r="6088" spans="1:3" x14ac:dyDescent="0.25">
      <c r="A6088" s="2" t="s">
        <v>27</v>
      </c>
      <c r="B6088" s="2" t="s">
        <v>10</v>
      </c>
      <c r="C6088">
        <v>207</v>
      </c>
    </row>
    <row r="6089" spans="1:3" x14ac:dyDescent="0.25">
      <c r="A6089" s="2" t="s">
        <v>27</v>
      </c>
      <c r="B6089" s="2" t="s">
        <v>11</v>
      </c>
      <c r="C6089">
        <v>36</v>
      </c>
    </row>
    <row r="6090" spans="1:3" x14ac:dyDescent="0.25">
      <c r="A6090" s="2" t="s">
        <v>27</v>
      </c>
      <c r="B6090" s="2" t="s">
        <v>12</v>
      </c>
      <c r="C6090">
        <v>18</v>
      </c>
    </row>
    <row r="6091" spans="1:3" x14ac:dyDescent="0.25">
      <c r="A6091" s="2" t="s">
        <v>27</v>
      </c>
      <c r="B6091" s="2" t="s">
        <v>90</v>
      </c>
      <c r="C6091">
        <v>54</v>
      </c>
    </row>
    <row r="6092" spans="1:3" x14ac:dyDescent="0.25">
      <c r="A6092" s="2" t="s">
        <v>31</v>
      </c>
      <c r="B6092" s="2" t="s">
        <v>8</v>
      </c>
      <c r="C6092">
        <v>51</v>
      </c>
    </row>
    <row r="6093" spans="1:3" x14ac:dyDescent="0.25">
      <c r="A6093" s="2" t="s">
        <v>31</v>
      </c>
      <c r="B6093" s="2" t="s">
        <v>9</v>
      </c>
      <c r="C6093">
        <v>0</v>
      </c>
    </row>
    <row r="6094" spans="1:3" x14ac:dyDescent="0.25">
      <c r="A6094" s="2" t="s">
        <v>31</v>
      </c>
      <c r="B6094" s="2" t="s">
        <v>10</v>
      </c>
      <c r="C6094">
        <v>16</v>
      </c>
    </row>
    <row r="6095" spans="1:3" x14ac:dyDescent="0.25">
      <c r="A6095" s="2" t="s">
        <v>31</v>
      </c>
      <c r="B6095" s="2" t="s">
        <v>11</v>
      </c>
      <c r="C6095">
        <v>0</v>
      </c>
    </row>
    <row r="6096" spans="1:3" x14ac:dyDescent="0.25">
      <c r="A6096" s="2" t="s">
        <v>31</v>
      </c>
      <c r="B6096" s="2" t="s">
        <v>12</v>
      </c>
      <c r="C6096">
        <v>0</v>
      </c>
    </row>
    <row r="6097" spans="1:3" x14ac:dyDescent="0.25">
      <c r="A6097" s="2" t="s">
        <v>31</v>
      </c>
      <c r="B6097" s="2" t="s">
        <v>90</v>
      </c>
      <c r="C6097">
        <v>4</v>
      </c>
    </row>
    <row r="6098" spans="1:3" x14ac:dyDescent="0.25">
      <c r="A6098" s="2" t="s">
        <v>27</v>
      </c>
      <c r="B6098" s="2" t="s">
        <v>8</v>
      </c>
      <c r="C6098">
        <v>5</v>
      </c>
    </row>
    <row r="6099" spans="1:3" x14ac:dyDescent="0.25">
      <c r="A6099" s="2" t="s">
        <v>27</v>
      </c>
      <c r="B6099" s="2" t="s">
        <v>9</v>
      </c>
      <c r="C6099">
        <v>3</v>
      </c>
    </row>
    <row r="6100" spans="1:3" x14ac:dyDescent="0.25">
      <c r="A6100" s="2" t="s">
        <v>27</v>
      </c>
      <c r="B6100" s="2" t="s">
        <v>10</v>
      </c>
      <c r="C6100">
        <v>9</v>
      </c>
    </row>
    <row r="6101" spans="1:3" x14ac:dyDescent="0.25">
      <c r="A6101" s="2" t="s">
        <v>27</v>
      </c>
      <c r="B6101" s="2" t="s">
        <v>11</v>
      </c>
      <c r="C6101">
        <v>6</v>
      </c>
    </row>
    <row r="6102" spans="1:3" x14ac:dyDescent="0.25">
      <c r="A6102" s="2" t="s">
        <v>27</v>
      </c>
      <c r="B6102" s="2" t="s">
        <v>12</v>
      </c>
      <c r="C6102">
        <v>2</v>
      </c>
    </row>
    <row r="6103" spans="1:3" x14ac:dyDescent="0.25">
      <c r="A6103" s="2" t="s">
        <v>27</v>
      </c>
      <c r="B6103" s="2" t="s">
        <v>90</v>
      </c>
      <c r="C6103">
        <v>6</v>
      </c>
    </row>
    <row r="6104" spans="1:3" x14ac:dyDescent="0.25">
      <c r="A6104" s="2" t="s">
        <v>33</v>
      </c>
      <c r="B6104" s="2" t="s">
        <v>8</v>
      </c>
      <c r="C6104">
        <v>967</v>
      </c>
    </row>
    <row r="6105" spans="1:3" x14ac:dyDescent="0.25">
      <c r="A6105" s="2" t="s">
        <v>33</v>
      </c>
      <c r="B6105" s="2" t="s">
        <v>9</v>
      </c>
      <c r="C6105">
        <v>0</v>
      </c>
    </row>
    <row r="6106" spans="1:3" x14ac:dyDescent="0.25">
      <c r="A6106" s="2" t="s">
        <v>33</v>
      </c>
      <c r="B6106" s="2" t="s">
        <v>10</v>
      </c>
      <c r="C6106">
        <v>617</v>
      </c>
    </row>
    <row r="6107" spans="1:3" x14ac:dyDescent="0.25">
      <c r="A6107" s="2" t="s">
        <v>33</v>
      </c>
      <c r="B6107" s="2" t="s">
        <v>11</v>
      </c>
      <c r="C6107">
        <v>43</v>
      </c>
    </row>
    <row r="6108" spans="1:3" x14ac:dyDescent="0.25">
      <c r="A6108" s="2" t="s">
        <v>33</v>
      </c>
      <c r="B6108" s="2" t="s">
        <v>12</v>
      </c>
      <c r="C6108">
        <v>50</v>
      </c>
    </row>
    <row r="6109" spans="1:3" x14ac:dyDescent="0.25">
      <c r="A6109" s="2" t="s">
        <v>33</v>
      </c>
      <c r="B6109" s="2" t="s">
        <v>90</v>
      </c>
      <c r="C6109">
        <v>0</v>
      </c>
    </row>
    <row r="6110" spans="1:3" x14ac:dyDescent="0.25">
      <c r="A6110" s="2" t="s">
        <v>27</v>
      </c>
      <c r="B6110" s="2" t="s">
        <v>8</v>
      </c>
      <c r="C6110">
        <v>7</v>
      </c>
    </row>
    <row r="6111" spans="1:3" x14ac:dyDescent="0.25">
      <c r="A6111" s="2" t="s">
        <v>27</v>
      </c>
      <c r="B6111" s="2" t="s">
        <v>9</v>
      </c>
      <c r="C6111">
        <v>5</v>
      </c>
    </row>
    <row r="6112" spans="1:3" x14ac:dyDescent="0.25">
      <c r="A6112" s="2" t="s">
        <v>27</v>
      </c>
      <c r="B6112" s="2" t="s">
        <v>10</v>
      </c>
      <c r="C6112">
        <v>39</v>
      </c>
    </row>
    <row r="6113" spans="1:3" x14ac:dyDescent="0.25">
      <c r="A6113" s="2" t="s">
        <v>27</v>
      </c>
      <c r="B6113" s="2" t="s">
        <v>11</v>
      </c>
      <c r="C6113">
        <v>17</v>
      </c>
    </row>
    <row r="6114" spans="1:3" x14ac:dyDescent="0.25">
      <c r="A6114" s="2" t="s">
        <v>27</v>
      </c>
      <c r="B6114" s="2" t="s">
        <v>12</v>
      </c>
      <c r="C6114">
        <v>15</v>
      </c>
    </row>
    <row r="6115" spans="1:3" x14ac:dyDescent="0.25">
      <c r="A6115" s="2" t="s">
        <v>27</v>
      </c>
      <c r="B6115" s="2" t="s">
        <v>90</v>
      </c>
      <c r="C6115">
        <v>37</v>
      </c>
    </row>
    <row r="6116" spans="1:3" x14ac:dyDescent="0.25">
      <c r="A6116" s="2" t="s">
        <v>40</v>
      </c>
      <c r="B6116" s="2" t="s">
        <v>8</v>
      </c>
      <c r="C6116">
        <v>18</v>
      </c>
    </row>
    <row r="6117" spans="1:3" x14ac:dyDescent="0.25">
      <c r="A6117" s="2" t="s">
        <v>40</v>
      </c>
      <c r="B6117" s="2" t="s">
        <v>9</v>
      </c>
      <c r="C6117">
        <v>0</v>
      </c>
    </row>
    <row r="6118" spans="1:3" x14ac:dyDescent="0.25">
      <c r="A6118" s="2" t="s">
        <v>40</v>
      </c>
      <c r="B6118" s="2" t="s">
        <v>10</v>
      </c>
      <c r="C6118">
        <v>4</v>
      </c>
    </row>
    <row r="6119" spans="1:3" x14ac:dyDescent="0.25">
      <c r="A6119" s="2" t="s">
        <v>40</v>
      </c>
      <c r="B6119" s="2" t="s">
        <v>11</v>
      </c>
      <c r="C6119">
        <v>0</v>
      </c>
    </row>
    <row r="6120" spans="1:3" x14ac:dyDescent="0.25">
      <c r="A6120" s="2" t="s">
        <v>40</v>
      </c>
      <c r="B6120" s="2" t="s">
        <v>12</v>
      </c>
      <c r="C6120">
        <v>0</v>
      </c>
    </row>
    <row r="6121" spans="1:3" x14ac:dyDescent="0.25">
      <c r="A6121" s="2" t="s">
        <v>40</v>
      </c>
      <c r="B6121" s="2" t="s">
        <v>90</v>
      </c>
      <c r="C6121">
        <v>1</v>
      </c>
    </row>
    <row r="6122" spans="1:3" x14ac:dyDescent="0.25">
      <c r="A6122" s="2" t="s">
        <v>27</v>
      </c>
      <c r="B6122" s="2" t="s">
        <v>8</v>
      </c>
      <c r="C6122">
        <v>1</v>
      </c>
    </row>
    <row r="6123" spans="1:3" x14ac:dyDescent="0.25">
      <c r="A6123" s="2" t="s">
        <v>27</v>
      </c>
      <c r="B6123" s="2" t="s">
        <v>9</v>
      </c>
      <c r="C6123">
        <v>9</v>
      </c>
    </row>
    <row r="6124" spans="1:3" x14ac:dyDescent="0.25">
      <c r="A6124" s="2" t="s">
        <v>27</v>
      </c>
      <c r="B6124" s="2" t="s">
        <v>10</v>
      </c>
      <c r="C6124">
        <v>8</v>
      </c>
    </row>
    <row r="6125" spans="1:3" x14ac:dyDescent="0.25">
      <c r="A6125" s="2" t="s">
        <v>27</v>
      </c>
      <c r="B6125" s="2" t="s">
        <v>11</v>
      </c>
      <c r="C6125">
        <v>11</v>
      </c>
    </row>
    <row r="6126" spans="1:3" x14ac:dyDescent="0.25">
      <c r="A6126" s="2" t="s">
        <v>27</v>
      </c>
      <c r="B6126" s="2" t="s">
        <v>12</v>
      </c>
      <c r="C6126">
        <v>3</v>
      </c>
    </row>
    <row r="6127" spans="1:3" x14ac:dyDescent="0.25">
      <c r="A6127" s="2" t="s">
        <v>27</v>
      </c>
      <c r="B6127" s="2" t="s">
        <v>90</v>
      </c>
      <c r="C6127">
        <v>22</v>
      </c>
    </row>
    <row r="6128" spans="1:3" x14ac:dyDescent="0.25">
      <c r="A6128" s="2" t="s">
        <v>31</v>
      </c>
      <c r="B6128" s="2" t="s">
        <v>8</v>
      </c>
      <c r="C6128">
        <v>273</v>
      </c>
    </row>
    <row r="6129" spans="1:3" x14ac:dyDescent="0.25">
      <c r="A6129" s="2" t="s">
        <v>31</v>
      </c>
      <c r="B6129" s="2" t="s">
        <v>9</v>
      </c>
      <c r="C6129">
        <v>11</v>
      </c>
    </row>
    <row r="6130" spans="1:3" x14ac:dyDescent="0.25">
      <c r="A6130" s="2" t="s">
        <v>31</v>
      </c>
      <c r="B6130" s="2" t="s">
        <v>10</v>
      </c>
      <c r="C6130">
        <v>178</v>
      </c>
    </row>
    <row r="6131" spans="1:3" x14ac:dyDescent="0.25">
      <c r="A6131" s="2" t="s">
        <v>31</v>
      </c>
      <c r="B6131" s="2" t="s">
        <v>11</v>
      </c>
      <c r="C6131">
        <v>62</v>
      </c>
    </row>
    <row r="6132" spans="1:3" x14ac:dyDescent="0.25">
      <c r="A6132" s="2" t="s">
        <v>31</v>
      </c>
      <c r="B6132" s="2" t="s">
        <v>12</v>
      </c>
      <c r="C6132">
        <v>83</v>
      </c>
    </row>
    <row r="6133" spans="1:3" x14ac:dyDescent="0.25">
      <c r="A6133" s="2" t="s">
        <v>31</v>
      </c>
      <c r="B6133" s="2" t="s">
        <v>90</v>
      </c>
      <c r="C6133">
        <v>29</v>
      </c>
    </row>
    <row r="6134" spans="1:3" x14ac:dyDescent="0.25">
      <c r="A6134" s="2" t="s">
        <v>37</v>
      </c>
      <c r="B6134" s="2" t="s">
        <v>8</v>
      </c>
      <c r="C6134">
        <v>277</v>
      </c>
    </row>
    <row r="6135" spans="1:3" x14ac:dyDescent="0.25">
      <c r="A6135" s="2" t="s">
        <v>37</v>
      </c>
      <c r="B6135" s="2" t="s">
        <v>9</v>
      </c>
      <c r="C6135">
        <v>162</v>
      </c>
    </row>
    <row r="6136" spans="1:3" x14ac:dyDescent="0.25">
      <c r="A6136" s="2" t="s">
        <v>37</v>
      </c>
      <c r="B6136" s="2" t="s">
        <v>10</v>
      </c>
      <c r="C6136">
        <v>305</v>
      </c>
    </row>
    <row r="6137" spans="1:3" x14ac:dyDescent="0.25">
      <c r="A6137" s="2" t="s">
        <v>37</v>
      </c>
      <c r="B6137" s="2" t="s">
        <v>11</v>
      </c>
      <c r="C6137">
        <v>173</v>
      </c>
    </row>
    <row r="6138" spans="1:3" x14ac:dyDescent="0.25">
      <c r="A6138" s="2" t="s">
        <v>37</v>
      </c>
      <c r="B6138" s="2" t="s">
        <v>12</v>
      </c>
      <c r="C6138">
        <v>76</v>
      </c>
    </row>
    <row r="6139" spans="1:3" x14ac:dyDescent="0.25">
      <c r="A6139" s="2" t="s">
        <v>37</v>
      </c>
      <c r="B6139" s="2" t="s">
        <v>90</v>
      </c>
      <c r="C6139">
        <v>124</v>
      </c>
    </row>
    <row r="6140" spans="1:3" x14ac:dyDescent="0.25">
      <c r="A6140" s="2" t="s">
        <v>29</v>
      </c>
      <c r="B6140" s="2" t="s">
        <v>8</v>
      </c>
      <c r="C6140">
        <v>425</v>
      </c>
    </row>
    <row r="6141" spans="1:3" x14ac:dyDescent="0.25">
      <c r="A6141" s="2" t="s">
        <v>29</v>
      </c>
      <c r="B6141" s="2" t="s">
        <v>9</v>
      </c>
      <c r="C6141">
        <v>115</v>
      </c>
    </row>
    <row r="6142" spans="1:3" x14ac:dyDescent="0.25">
      <c r="A6142" s="2" t="s">
        <v>29</v>
      </c>
      <c r="B6142" s="2" t="s">
        <v>10</v>
      </c>
      <c r="C6142">
        <v>292</v>
      </c>
    </row>
    <row r="6143" spans="1:3" x14ac:dyDescent="0.25">
      <c r="A6143" s="2" t="s">
        <v>29</v>
      </c>
      <c r="B6143" s="2" t="s">
        <v>11</v>
      </c>
      <c r="C6143">
        <v>23</v>
      </c>
    </row>
    <row r="6144" spans="1:3" x14ac:dyDescent="0.25">
      <c r="A6144" s="2" t="s">
        <v>29</v>
      </c>
      <c r="B6144" s="2" t="s">
        <v>12</v>
      </c>
      <c r="C6144">
        <v>35</v>
      </c>
    </row>
    <row r="6145" spans="1:3" x14ac:dyDescent="0.25">
      <c r="A6145" s="2" t="s">
        <v>29</v>
      </c>
      <c r="B6145" s="2" t="s">
        <v>90</v>
      </c>
      <c r="C6145">
        <v>79</v>
      </c>
    </row>
    <row r="6146" spans="1:3" x14ac:dyDescent="0.25">
      <c r="A6146" s="2" t="s">
        <v>27</v>
      </c>
      <c r="B6146" s="2" t="s">
        <v>8</v>
      </c>
      <c r="C6146">
        <v>425</v>
      </c>
    </row>
    <row r="6147" spans="1:3" x14ac:dyDescent="0.25">
      <c r="A6147" s="2" t="s">
        <v>27</v>
      </c>
      <c r="B6147" s="2" t="s">
        <v>9</v>
      </c>
      <c r="C6147">
        <v>115</v>
      </c>
    </row>
    <row r="6148" spans="1:3" x14ac:dyDescent="0.25">
      <c r="A6148" s="2" t="s">
        <v>27</v>
      </c>
      <c r="B6148" s="2" t="s">
        <v>10</v>
      </c>
      <c r="C6148">
        <v>292</v>
      </c>
    </row>
    <row r="6149" spans="1:3" x14ac:dyDescent="0.25">
      <c r="A6149" s="2" t="s">
        <v>27</v>
      </c>
      <c r="B6149" s="2" t="s">
        <v>11</v>
      </c>
      <c r="C6149">
        <v>23</v>
      </c>
    </row>
    <row r="6150" spans="1:3" x14ac:dyDescent="0.25">
      <c r="A6150" s="2" t="s">
        <v>27</v>
      </c>
      <c r="B6150" s="2" t="s">
        <v>12</v>
      </c>
      <c r="C6150">
        <v>35</v>
      </c>
    </row>
    <row r="6151" spans="1:3" x14ac:dyDescent="0.25">
      <c r="A6151" s="2" t="s">
        <v>27</v>
      </c>
      <c r="B6151" s="2" t="s">
        <v>90</v>
      </c>
      <c r="C6151">
        <v>79</v>
      </c>
    </row>
    <row r="6152" spans="1:3" x14ac:dyDescent="0.25">
      <c r="A6152" s="2" t="s">
        <v>36</v>
      </c>
      <c r="B6152" s="2" t="s">
        <v>8</v>
      </c>
      <c r="C6152">
        <v>35</v>
      </c>
    </row>
    <row r="6153" spans="1:3" x14ac:dyDescent="0.25">
      <c r="A6153" s="2" t="s">
        <v>36</v>
      </c>
      <c r="B6153" s="2" t="s">
        <v>9</v>
      </c>
      <c r="C6153">
        <v>4</v>
      </c>
    </row>
    <row r="6154" spans="1:3" x14ac:dyDescent="0.25">
      <c r="A6154" s="2" t="s">
        <v>36</v>
      </c>
      <c r="B6154" s="2" t="s">
        <v>10</v>
      </c>
      <c r="C6154">
        <v>17</v>
      </c>
    </row>
    <row r="6155" spans="1:3" x14ac:dyDescent="0.25">
      <c r="A6155" s="2" t="s">
        <v>36</v>
      </c>
      <c r="B6155" s="2" t="s">
        <v>11</v>
      </c>
      <c r="C6155">
        <v>7</v>
      </c>
    </row>
    <row r="6156" spans="1:3" x14ac:dyDescent="0.25">
      <c r="A6156" s="2" t="s">
        <v>36</v>
      </c>
      <c r="B6156" s="2" t="s">
        <v>12</v>
      </c>
      <c r="C6156">
        <v>6</v>
      </c>
    </row>
    <row r="6157" spans="1:3" x14ac:dyDescent="0.25">
      <c r="A6157" s="2" t="s">
        <v>36</v>
      </c>
      <c r="B6157" s="2" t="s">
        <v>90</v>
      </c>
      <c r="C6157">
        <v>64</v>
      </c>
    </row>
    <row r="6158" spans="1:3" x14ac:dyDescent="0.25">
      <c r="A6158" s="2" t="s">
        <v>40</v>
      </c>
      <c r="B6158" s="2" t="s">
        <v>8</v>
      </c>
      <c r="C6158">
        <v>1394</v>
      </c>
    </row>
    <row r="6159" spans="1:3" x14ac:dyDescent="0.25">
      <c r="A6159" s="2" t="s">
        <v>40</v>
      </c>
      <c r="B6159" s="2" t="s">
        <v>9</v>
      </c>
      <c r="C6159">
        <v>22</v>
      </c>
    </row>
    <row r="6160" spans="1:3" x14ac:dyDescent="0.25">
      <c r="A6160" s="2" t="s">
        <v>40</v>
      </c>
      <c r="B6160" s="2" t="s">
        <v>10</v>
      </c>
      <c r="C6160">
        <v>708</v>
      </c>
    </row>
    <row r="6161" spans="1:3" x14ac:dyDescent="0.25">
      <c r="A6161" s="2" t="s">
        <v>40</v>
      </c>
      <c r="B6161" s="2" t="s">
        <v>11</v>
      </c>
      <c r="C6161">
        <v>89</v>
      </c>
    </row>
    <row r="6162" spans="1:3" x14ac:dyDescent="0.25">
      <c r="A6162" s="2" t="s">
        <v>40</v>
      </c>
      <c r="B6162" s="2" t="s">
        <v>12</v>
      </c>
      <c r="C6162">
        <v>91</v>
      </c>
    </row>
    <row r="6163" spans="1:3" x14ac:dyDescent="0.25">
      <c r="A6163" s="2" t="s">
        <v>40</v>
      </c>
      <c r="B6163" s="2" t="s">
        <v>90</v>
      </c>
      <c r="C6163">
        <v>182</v>
      </c>
    </row>
    <row r="6164" spans="1:3" x14ac:dyDescent="0.25">
      <c r="A6164" s="2" t="s">
        <v>27</v>
      </c>
      <c r="B6164" s="2" t="s">
        <v>8</v>
      </c>
      <c r="C6164">
        <v>40</v>
      </c>
    </row>
    <row r="6165" spans="1:3" x14ac:dyDescent="0.25">
      <c r="A6165" s="2" t="s">
        <v>27</v>
      </c>
      <c r="B6165" s="2" t="s">
        <v>9</v>
      </c>
      <c r="C6165">
        <v>2</v>
      </c>
    </row>
    <row r="6166" spans="1:3" x14ac:dyDescent="0.25">
      <c r="A6166" s="2" t="s">
        <v>27</v>
      </c>
      <c r="B6166" s="2" t="s">
        <v>10</v>
      </c>
      <c r="C6166">
        <v>15</v>
      </c>
    </row>
    <row r="6167" spans="1:3" x14ac:dyDescent="0.25">
      <c r="A6167" s="2" t="s">
        <v>27</v>
      </c>
      <c r="B6167" s="2" t="s">
        <v>11</v>
      </c>
      <c r="C6167">
        <v>8</v>
      </c>
    </row>
    <row r="6168" spans="1:3" x14ac:dyDescent="0.25">
      <c r="A6168" s="2" t="s">
        <v>27</v>
      </c>
      <c r="B6168" s="2" t="s">
        <v>12</v>
      </c>
      <c r="C6168">
        <v>0</v>
      </c>
    </row>
    <row r="6169" spans="1:3" x14ac:dyDescent="0.25">
      <c r="A6169" s="2" t="s">
        <v>27</v>
      </c>
      <c r="B6169" s="2" t="s">
        <v>90</v>
      </c>
      <c r="C6169">
        <v>6</v>
      </c>
    </row>
    <row r="6170" spans="1:3" x14ac:dyDescent="0.25">
      <c r="A6170" s="2" t="s">
        <v>40</v>
      </c>
      <c r="B6170" s="2" t="s">
        <v>8</v>
      </c>
      <c r="C6170">
        <v>40</v>
      </c>
    </row>
    <row r="6171" spans="1:3" x14ac:dyDescent="0.25">
      <c r="A6171" s="2" t="s">
        <v>40</v>
      </c>
      <c r="B6171" s="2" t="s">
        <v>9</v>
      </c>
      <c r="C6171">
        <v>2</v>
      </c>
    </row>
    <row r="6172" spans="1:3" x14ac:dyDescent="0.25">
      <c r="A6172" s="2" t="s">
        <v>40</v>
      </c>
      <c r="B6172" s="2" t="s">
        <v>10</v>
      </c>
      <c r="C6172">
        <v>15</v>
      </c>
    </row>
    <row r="6173" spans="1:3" x14ac:dyDescent="0.25">
      <c r="A6173" s="2" t="s">
        <v>40</v>
      </c>
      <c r="B6173" s="2" t="s">
        <v>11</v>
      </c>
      <c r="C6173">
        <v>8</v>
      </c>
    </row>
    <row r="6174" spans="1:3" x14ac:dyDescent="0.25">
      <c r="A6174" s="2" t="s">
        <v>40</v>
      </c>
      <c r="B6174" s="2" t="s">
        <v>12</v>
      </c>
      <c r="C6174">
        <v>0</v>
      </c>
    </row>
    <row r="6175" spans="1:3" x14ac:dyDescent="0.25">
      <c r="A6175" s="2" t="s">
        <v>40</v>
      </c>
      <c r="B6175" s="2" t="s">
        <v>90</v>
      </c>
      <c r="C6175">
        <v>6</v>
      </c>
    </row>
    <row r="6176" spans="1:3" x14ac:dyDescent="0.25">
      <c r="A6176" s="2" t="s">
        <v>40</v>
      </c>
      <c r="B6176" s="2" t="s">
        <v>8</v>
      </c>
      <c r="C6176">
        <v>171</v>
      </c>
    </row>
    <row r="6177" spans="1:3" x14ac:dyDescent="0.25">
      <c r="A6177" s="2" t="s">
        <v>40</v>
      </c>
      <c r="B6177" s="2" t="s">
        <v>9</v>
      </c>
      <c r="C6177">
        <v>0</v>
      </c>
    </row>
    <row r="6178" spans="1:3" x14ac:dyDescent="0.25">
      <c r="A6178" s="2" t="s">
        <v>40</v>
      </c>
      <c r="B6178" s="2" t="s">
        <v>10</v>
      </c>
      <c r="C6178">
        <v>11</v>
      </c>
    </row>
    <row r="6179" spans="1:3" x14ac:dyDescent="0.25">
      <c r="A6179" s="2" t="s">
        <v>40</v>
      </c>
      <c r="B6179" s="2" t="s">
        <v>11</v>
      </c>
      <c r="C6179">
        <v>0</v>
      </c>
    </row>
    <row r="6180" spans="1:3" x14ac:dyDescent="0.25">
      <c r="A6180" s="2" t="s">
        <v>40</v>
      </c>
      <c r="B6180" s="2" t="s">
        <v>12</v>
      </c>
      <c r="C6180">
        <v>1</v>
      </c>
    </row>
    <row r="6181" spans="1:3" x14ac:dyDescent="0.25">
      <c r="A6181" s="2" t="s">
        <v>40</v>
      </c>
      <c r="B6181" s="2" t="s">
        <v>90</v>
      </c>
      <c r="C6181">
        <v>20</v>
      </c>
    </row>
    <row r="6182" spans="1:3" x14ac:dyDescent="0.25">
      <c r="A6182" s="2" t="s">
        <v>40</v>
      </c>
      <c r="B6182" s="2" t="s">
        <v>8</v>
      </c>
      <c r="C6182">
        <v>709</v>
      </c>
    </row>
    <row r="6183" spans="1:3" x14ac:dyDescent="0.25">
      <c r="A6183" s="2" t="s">
        <v>40</v>
      </c>
      <c r="B6183" s="2" t="s">
        <v>9</v>
      </c>
      <c r="C6183">
        <v>43</v>
      </c>
    </row>
    <row r="6184" spans="1:3" x14ac:dyDescent="0.25">
      <c r="A6184" s="2" t="s">
        <v>40</v>
      </c>
      <c r="B6184" s="2" t="s">
        <v>10</v>
      </c>
      <c r="C6184">
        <v>182</v>
      </c>
    </row>
    <row r="6185" spans="1:3" x14ac:dyDescent="0.25">
      <c r="A6185" s="2" t="s">
        <v>40</v>
      </c>
      <c r="B6185" s="2" t="s">
        <v>11</v>
      </c>
      <c r="C6185">
        <v>42</v>
      </c>
    </row>
    <row r="6186" spans="1:3" x14ac:dyDescent="0.25">
      <c r="A6186" s="2" t="s">
        <v>40</v>
      </c>
      <c r="B6186" s="2" t="s">
        <v>12</v>
      </c>
      <c r="C6186">
        <v>118</v>
      </c>
    </row>
    <row r="6187" spans="1:3" x14ac:dyDescent="0.25">
      <c r="A6187" s="2" t="s">
        <v>40</v>
      </c>
      <c r="B6187" s="2" t="s">
        <v>90</v>
      </c>
      <c r="C6187">
        <v>247</v>
      </c>
    </row>
    <row r="6188" spans="1:3" x14ac:dyDescent="0.25">
      <c r="A6188" s="2" t="s">
        <v>40</v>
      </c>
      <c r="B6188" s="2" t="s">
        <v>8</v>
      </c>
      <c r="C6188">
        <v>554</v>
      </c>
    </row>
    <row r="6189" spans="1:3" x14ac:dyDescent="0.25">
      <c r="A6189" s="2" t="s">
        <v>40</v>
      </c>
      <c r="B6189" s="2" t="s">
        <v>9</v>
      </c>
      <c r="C6189">
        <v>41</v>
      </c>
    </row>
    <row r="6190" spans="1:3" x14ac:dyDescent="0.25">
      <c r="A6190" s="2" t="s">
        <v>40</v>
      </c>
      <c r="B6190" s="2" t="s">
        <v>10</v>
      </c>
      <c r="C6190">
        <v>215</v>
      </c>
    </row>
    <row r="6191" spans="1:3" x14ac:dyDescent="0.25">
      <c r="A6191" s="2" t="s">
        <v>40</v>
      </c>
      <c r="B6191" s="2" t="s">
        <v>11</v>
      </c>
      <c r="C6191">
        <v>11</v>
      </c>
    </row>
    <row r="6192" spans="1:3" x14ac:dyDescent="0.25">
      <c r="A6192" s="2" t="s">
        <v>40</v>
      </c>
      <c r="B6192" s="2" t="s">
        <v>12</v>
      </c>
      <c r="C6192">
        <v>0</v>
      </c>
    </row>
    <row r="6193" spans="1:3" x14ac:dyDescent="0.25">
      <c r="A6193" s="2" t="s">
        <v>40</v>
      </c>
      <c r="B6193" s="2" t="s">
        <v>90</v>
      </c>
      <c r="C6193">
        <v>24</v>
      </c>
    </row>
    <row r="6194" spans="1:3" x14ac:dyDescent="0.25">
      <c r="A6194" s="2" t="s">
        <v>29</v>
      </c>
      <c r="B6194" s="2" t="s">
        <v>8</v>
      </c>
      <c r="C6194">
        <v>191</v>
      </c>
    </row>
    <row r="6195" spans="1:3" x14ac:dyDescent="0.25">
      <c r="A6195" s="2" t="s">
        <v>29</v>
      </c>
      <c r="B6195" s="2" t="s">
        <v>9</v>
      </c>
      <c r="C6195">
        <v>9</v>
      </c>
    </row>
    <row r="6196" spans="1:3" x14ac:dyDescent="0.25">
      <c r="A6196" s="2" t="s">
        <v>29</v>
      </c>
      <c r="B6196" s="2" t="s">
        <v>10</v>
      </c>
      <c r="C6196">
        <v>97</v>
      </c>
    </row>
    <row r="6197" spans="1:3" x14ac:dyDescent="0.25">
      <c r="A6197" s="2" t="s">
        <v>29</v>
      </c>
      <c r="B6197" s="2" t="s">
        <v>11</v>
      </c>
      <c r="C6197">
        <v>0</v>
      </c>
    </row>
    <row r="6198" spans="1:3" x14ac:dyDescent="0.25">
      <c r="A6198" s="2" t="s">
        <v>29</v>
      </c>
      <c r="B6198" s="2" t="s">
        <v>12</v>
      </c>
      <c r="C6198">
        <v>6</v>
      </c>
    </row>
    <row r="6199" spans="1:3" x14ac:dyDescent="0.25">
      <c r="A6199" s="2" t="s">
        <v>29</v>
      </c>
      <c r="B6199" s="2" t="s">
        <v>90</v>
      </c>
      <c r="C6199">
        <v>82</v>
      </c>
    </row>
    <row r="6200" spans="1:3" x14ac:dyDescent="0.25">
      <c r="A6200" s="2" t="s">
        <v>40</v>
      </c>
      <c r="B6200" s="2" t="s">
        <v>8</v>
      </c>
      <c r="C6200">
        <v>230</v>
      </c>
    </row>
    <row r="6201" spans="1:3" x14ac:dyDescent="0.25">
      <c r="A6201" s="2" t="s">
        <v>40</v>
      </c>
      <c r="B6201" s="2" t="s">
        <v>9</v>
      </c>
      <c r="C6201">
        <v>14</v>
      </c>
    </row>
    <row r="6202" spans="1:3" x14ac:dyDescent="0.25">
      <c r="A6202" s="2" t="s">
        <v>40</v>
      </c>
      <c r="B6202" s="2" t="s">
        <v>10</v>
      </c>
      <c r="C6202">
        <v>156</v>
      </c>
    </row>
    <row r="6203" spans="1:3" x14ac:dyDescent="0.25">
      <c r="A6203" s="2" t="s">
        <v>40</v>
      </c>
      <c r="B6203" s="2" t="s">
        <v>11</v>
      </c>
      <c r="C6203">
        <v>82</v>
      </c>
    </row>
    <row r="6204" spans="1:3" x14ac:dyDescent="0.25">
      <c r="A6204" s="2" t="s">
        <v>40</v>
      </c>
      <c r="B6204" s="2" t="s">
        <v>12</v>
      </c>
      <c r="C6204">
        <v>24</v>
      </c>
    </row>
    <row r="6205" spans="1:3" x14ac:dyDescent="0.25">
      <c r="A6205" s="2" t="s">
        <v>40</v>
      </c>
      <c r="B6205" s="2" t="s">
        <v>90</v>
      </c>
      <c r="C6205">
        <v>58</v>
      </c>
    </row>
    <row r="6206" spans="1:3" x14ac:dyDescent="0.25">
      <c r="A6206" s="2" t="s">
        <v>37</v>
      </c>
      <c r="B6206" s="2" t="s">
        <v>8</v>
      </c>
      <c r="C6206">
        <v>11</v>
      </c>
    </row>
    <row r="6207" spans="1:3" x14ac:dyDescent="0.25">
      <c r="A6207" s="2" t="s">
        <v>37</v>
      </c>
      <c r="B6207" s="2" t="s">
        <v>9</v>
      </c>
      <c r="C6207">
        <v>1</v>
      </c>
    </row>
    <row r="6208" spans="1:3" x14ac:dyDescent="0.25">
      <c r="A6208" s="2" t="s">
        <v>37</v>
      </c>
      <c r="B6208" s="2" t="s">
        <v>10</v>
      </c>
      <c r="C6208">
        <v>2</v>
      </c>
    </row>
    <row r="6209" spans="1:3" x14ac:dyDescent="0.25">
      <c r="A6209" s="2" t="s">
        <v>37</v>
      </c>
      <c r="B6209" s="2" t="s">
        <v>11</v>
      </c>
      <c r="C6209">
        <v>2</v>
      </c>
    </row>
    <row r="6210" spans="1:3" x14ac:dyDescent="0.25">
      <c r="A6210" s="2" t="s">
        <v>37</v>
      </c>
      <c r="B6210" s="2" t="s">
        <v>12</v>
      </c>
      <c r="C6210">
        <v>1</v>
      </c>
    </row>
    <row r="6211" spans="1:3" x14ac:dyDescent="0.25">
      <c r="A6211" s="2" t="s">
        <v>37</v>
      </c>
      <c r="B6211" s="2" t="s">
        <v>90</v>
      </c>
      <c r="C6211">
        <v>6</v>
      </c>
    </row>
    <row r="6212" spans="1:3" x14ac:dyDescent="0.25">
      <c r="A6212" s="2" t="s">
        <v>27</v>
      </c>
      <c r="B6212" s="2" t="s">
        <v>8</v>
      </c>
      <c r="C6212">
        <v>11</v>
      </c>
    </row>
    <row r="6213" spans="1:3" x14ac:dyDescent="0.25">
      <c r="A6213" s="2" t="s">
        <v>27</v>
      </c>
      <c r="B6213" s="2" t="s">
        <v>9</v>
      </c>
      <c r="C6213">
        <v>1</v>
      </c>
    </row>
    <row r="6214" spans="1:3" x14ac:dyDescent="0.25">
      <c r="A6214" s="2" t="s">
        <v>27</v>
      </c>
      <c r="B6214" s="2" t="s">
        <v>10</v>
      </c>
      <c r="C6214">
        <v>2</v>
      </c>
    </row>
    <row r="6215" spans="1:3" x14ac:dyDescent="0.25">
      <c r="A6215" s="2" t="s">
        <v>27</v>
      </c>
      <c r="B6215" s="2" t="s">
        <v>11</v>
      </c>
      <c r="C6215">
        <v>2</v>
      </c>
    </row>
    <row r="6216" spans="1:3" x14ac:dyDescent="0.25">
      <c r="A6216" s="2" t="s">
        <v>27</v>
      </c>
      <c r="B6216" s="2" t="s">
        <v>12</v>
      </c>
      <c r="C6216">
        <v>1</v>
      </c>
    </row>
    <row r="6217" spans="1:3" x14ac:dyDescent="0.25">
      <c r="A6217" s="2" t="s">
        <v>27</v>
      </c>
      <c r="B6217" s="2" t="s">
        <v>90</v>
      </c>
      <c r="C6217">
        <v>6</v>
      </c>
    </row>
    <row r="6218" spans="1:3" x14ac:dyDescent="0.25">
      <c r="A6218" s="2" t="s">
        <v>40</v>
      </c>
      <c r="B6218" s="2" t="s">
        <v>8</v>
      </c>
      <c r="C6218">
        <v>131</v>
      </c>
    </row>
    <row r="6219" spans="1:3" x14ac:dyDescent="0.25">
      <c r="A6219" s="2" t="s">
        <v>40</v>
      </c>
      <c r="B6219" s="2" t="s">
        <v>9</v>
      </c>
      <c r="C6219">
        <v>0</v>
      </c>
    </row>
    <row r="6220" spans="1:3" x14ac:dyDescent="0.25">
      <c r="A6220" s="2" t="s">
        <v>40</v>
      </c>
      <c r="B6220" s="2" t="s">
        <v>10</v>
      </c>
      <c r="C6220">
        <v>16</v>
      </c>
    </row>
    <row r="6221" spans="1:3" x14ac:dyDescent="0.25">
      <c r="A6221" s="2" t="s">
        <v>40</v>
      </c>
      <c r="B6221" s="2" t="s">
        <v>11</v>
      </c>
      <c r="C6221">
        <v>2</v>
      </c>
    </row>
    <row r="6222" spans="1:3" x14ac:dyDescent="0.25">
      <c r="A6222" s="2" t="s">
        <v>40</v>
      </c>
      <c r="B6222" s="2" t="s">
        <v>12</v>
      </c>
      <c r="C6222">
        <v>1</v>
      </c>
    </row>
    <row r="6223" spans="1:3" x14ac:dyDescent="0.25">
      <c r="A6223" s="2" t="s">
        <v>40</v>
      </c>
      <c r="B6223" s="2" t="s">
        <v>90</v>
      </c>
      <c r="C6223">
        <v>39</v>
      </c>
    </row>
    <row r="6224" spans="1:3" x14ac:dyDescent="0.25">
      <c r="A6224" s="2" t="s">
        <v>27</v>
      </c>
      <c r="B6224" s="2" t="s">
        <v>8</v>
      </c>
      <c r="C6224">
        <v>1073</v>
      </c>
    </row>
    <row r="6225" spans="1:3" x14ac:dyDescent="0.25">
      <c r="A6225" s="2" t="s">
        <v>27</v>
      </c>
      <c r="B6225" s="2" t="s">
        <v>9</v>
      </c>
      <c r="C6225">
        <v>0</v>
      </c>
    </row>
    <row r="6226" spans="1:3" x14ac:dyDescent="0.25">
      <c r="A6226" s="2" t="s">
        <v>27</v>
      </c>
      <c r="B6226" s="2" t="s">
        <v>10</v>
      </c>
      <c r="C6226">
        <v>250</v>
      </c>
    </row>
    <row r="6227" spans="1:3" x14ac:dyDescent="0.25">
      <c r="A6227" s="2" t="s">
        <v>27</v>
      </c>
      <c r="B6227" s="2" t="s">
        <v>11</v>
      </c>
      <c r="C6227">
        <v>153</v>
      </c>
    </row>
    <row r="6228" spans="1:3" x14ac:dyDescent="0.25">
      <c r="A6228" s="2" t="s">
        <v>27</v>
      </c>
      <c r="B6228" s="2" t="s">
        <v>12</v>
      </c>
      <c r="C6228">
        <v>14</v>
      </c>
    </row>
    <row r="6229" spans="1:3" x14ac:dyDescent="0.25">
      <c r="A6229" s="2" t="s">
        <v>27</v>
      </c>
      <c r="B6229" s="2" t="s">
        <v>90</v>
      </c>
      <c r="C6229">
        <v>14</v>
      </c>
    </row>
    <row r="6230" spans="1:3" x14ac:dyDescent="0.25">
      <c r="A6230" s="2" t="s">
        <v>36</v>
      </c>
      <c r="B6230" s="2" t="s">
        <v>8</v>
      </c>
      <c r="C6230">
        <v>56</v>
      </c>
    </row>
    <row r="6231" spans="1:3" x14ac:dyDescent="0.25">
      <c r="A6231" s="2" t="s">
        <v>36</v>
      </c>
      <c r="B6231" s="2" t="s">
        <v>9</v>
      </c>
      <c r="C6231">
        <v>10</v>
      </c>
    </row>
    <row r="6232" spans="1:3" x14ac:dyDescent="0.25">
      <c r="A6232" s="2" t="s">
        <v>36</v>
      </c>
      <c r="B6232" s="2" t="s">
        <v>10</v>
      </c>
      <c r="C6232">
        <v>92</v>
      </c>
    </row>
    <row r="6233" spans="1:3" x14ac:dyDescent="0.25">
      <c r="A6233" s="2" t="s">
        <v>36</v>
      </c>
      <c r="B6233" s="2" t="s">
        <v>11</v>
      </c>
      <c r="C6233">
        <v>19</v>
      </c>
    </row>
    <row r="6234" spans="1:3" x14ac:dyDescent="0.25">
      <c r="A6234" s="2" t="s">
        <v>36</v>
      </c>
      <c r="B6234" s="2" t="s">
        <v>12</v>
      </c>
      <c r="C6234">
        <v>7</v>
      </c>
    </row>
    <row r="6235" spans="1:3" x14ac:dyDescent="0.25">
      <c r="A6235" s="2" t="s">
        <v>36</v>
      </c>
      <c r="B6235" s="2" t="s">
        <v>90</v>
      </c>
      <c r="C6235">
        <v>25</v>
      </c>
    </row>
    <row r="6236" spans="1:3" x14ac:dyDescent="0.25">
      <c r="A6236" s="2" t="s">
        <v>40</v>
      </c>
      <c r="B6236" s="2" t="s">
        <v>8</v>
      </c>
      <c r="C6236">
        <v>4</v>
      </c>
    </row>
    <row r="6237" spans="1:3" x14ac:dyDescent="0.25">
      <c r="A6237" s="2" t="s">
        <v>40</v>
      </c>
      <c r="B6237" s="2" t="s">
        <v>9</v>
      </c>
      <c r="C6237">
        <v>19</v>
      </c>
    </row>
    <row r="6238" spans="1:3" x14ac:dyDescent="0.25">
      <c r="A6238" s="2" t="s">
        <v>40</v>
      </c>
      <c r="B6238" s="2" t="s">
        <v>10</v>
      </c>
      <c r="C6238">
        <v>9</v>
      </c>
    </row>
    <row r="6239" spans="1:3" x14ac:dyDescent="0.25">
      <c r="A6239" s="2" t="s">
        <v>40</v>
      </c>
      <c r="B6239" s="2" t="s">
        <v>11</v>
      </c>
      <c r="C6239">
        <v>28</v>
      </c>
    </row>
    <row r="6240" spans="1:3" x14ac:dyDescent="0.25">
      <c r="A6240" s="2" t="s">
        <v>40</v>
      </c>
      <c r="B6240" s="2" t="s">
        <v>12</v>
      </c>
      <c r="C6240">
        <v>25</v>
      </c>
    </row>
    <row r="6241" spans="1:3" x14ac:dyDescent="0.25">
      <c r="A6241" s="2" t="s">
        <v>40</v>
      </c>
      <c r="B6241" s="2" t="s">
        <v>90</v>
      </c>
      <c r="C6241">
        <v>17</v>
      </c>
    </row>
    <row r="6242" spans="1:3" x14ac:dyDescent="0.25">
      <c r="A6242" s="2" t="s">
        <v>27</v>
      </c>
      <c r="B6242" s="2" t="s">
        <v>8</v>
      </c>
      <c r="C6242">
        <v>652</v>
      </c>
    </row>
    <row r="6243" spans="1:3" x14ac:dyDescent="0.25">
      <c r="A6243" s="2" t="s">
        <v>27</v>
      </c>
      <c r="B6243" s="2" t="s">
        <v>9</v>
      </c>
      <c r="C6243">
        <v>8</v>
      </c>
    </row>
    <row r="6244" spans="1:3" x14ac:dyDescent="0.25">
      <c r="A6244" s="2" t="s">
        <v>27</v>
      </c>
      <c r="B6244" s="2" t="s">
        <v>10</v>
      </c>
      <c r="C6244">
        <v>158</v>
      </c>
    </row>
    <row r="6245" spans="1:3" x14ac:dyDescent="0.25">
      <c r="A6245" s="2" t="s">
        <v>27</v>
      </c>
      <c r="B6245" s="2" t="s">
        <v>11</v>
      </c>
      <c r="C6245">
        <v>21</v>
      </c>
    </row>
    <row r="6246" spans="1:3" x14ac:dyDescent="0.25">
      <c r="A6246" s="2" t="s">
        <v>27</v>
      </c>
      <c r="B6246" s="2" t="s">
        <v>12</v>
      </c>
      <c r="C6246">
        <v>0</v>
      </c>
    </row>
    <row r="6247" spans="1:3" x14ac:dyDescent="0.25">
      <c r="A6247" s="2" t="s">
        <v>27</v>
      </c>
      <c r="B6247" s="2" t="s">
        <v>90</v>
      </c>
      <c r="C6247">
        <v>142</v>
      </c>
    </row>
    <row r="6248" spans="1:3" x14ac:dyDescent="0.25">
      <c r="A6248" s="2" t="s">
        <v>27</v>
      </c>
      <c r="B6248" s="2" t="s">
        <v>8</v>
      </c>
      <c r="C6248">
        <v>157</v>
      </c>
    </row>
    <row r="6249" spans="1:3" x14ac:dyDescent="0.25">
      <c r="A6249" s="2" t="s">
        <v>27</v>
      </c>
      <c r="B6249" s="2" t="s">
        <v>9</v>
      </c>
      <c r="C6249">
        <v>43</v>
      </c>
    </row>
    <row r="6250" spans="1:3" x14ac:dyDescent="0.25">
      <c r="A6250" s="2" t="s">
        <v>27</v>
      </c>
      <c r="B6250" s="2" t="s">
        <v>10</v>
      </c>
      <c r="C6250">
        <v>127</v>
      </c>
    </row>
    <row r="6251" spans="1:3" x14ac:dyDescent="0.25">
      <c r="A6251" s="2" t="s">
        <v>27</v>
      </c>
      <c r="B6251" s="2" t="s">
        <v>11</v>
      </c>
      <c r="C6251">
        <v>68</v>
      </c>
    </row>
    <row r="6252" spans="1:3" x14ac:dyDescent="0.25">
      <c r="A6252" s="2" t="s">
        <v>27</v>
      </c>
      <c r="B6252" s="2" t="s">
        <v>12</v>
      </c>
      <c r="C6252">
        <v>56</v>
      </c>
    </row>
    <row r="6253" spans="1:3" x14ac:dyDescent="0.25">
      <c r="A6253" s="2" t="s">
        <v>27</v>
      </c>
      <c r="B6253" s="2" t="s">
        <v>90</v>
      </c>
      <c r="C6253">
        <v>37</v>
      </c>
    </row>
    <row r="6254" spans="1:3" x14ac:dyDescent="0.25">
      <c r="A6254" s="2" t="s">
        <v>27</v>
      </c>
      <c r="B6254" s="2" t="s">
        <v>8</v>
      </c>
      <c r="C6254">
        <v>226</v>
      </c>
    </row>
    <row r="6255" spans="1:3" x14ac:dyDescent="0.25">
      <c r="A6255" s="2" t="s">
        <v>27</v>
      </c>
      <c r="B6255" s="2" t="s">
        <v>9</v>
      </c>
      <c r="C6255">
        <v>22</v>
      </c>
    </row>
    <row r="6256" spans="1:3" x14ac:dyDescent="0.25">
      <c r="A6256" s="2" t="s">
        <v>27</v>
      </c>
      <c r="B6256" s="2" t="s">
        <v>10</v>
      </c>
      <c r="C6256">
        <v>133</v>
      </c>
    </row>
    <row r="6257" spans="1:3" x14ac:dyDescent="0.25">
      <c r="A6257" s="2" t="s">
        <v>27</v>
      </c>
      <c r="B6257" s="2" t="s">
        <v>11</v>
      </c>
      <c r="C6257">
        <v>41</v>
      </c>
    </row>
    <row r="6258" spans="1:3" x14ac:dyDescent="0.25">
      <c r="A6258" s="2" t="s">
        <v>27</v>
      </c>
      <c r="B6258" s="2" t="s">
        <v>12</v>
      </c>
      <c r="C6258">
        <v>31</v>
      </c>
    </row>
    <row r="6259" spans="1:3" x14ac:dyDescent="0.25">
      <c r="A6259" s="2" t="s">
        <v>27</v>
      </c>
      <c r="B6259" s="2" t="s">
        <v>90</v>
      </c>
      <c r="C6259">
        <v>31</v>
      </c>
    </row>
    <row r="6260" spans="1:3" x14ac:dyDescent="0.25">
      <c r="A6260" s="2" t="s">
        <v>29</v>
      </c>
      <c r="B6260" s="2" t="s">
        <v>8</v>
      </c>
      <c r="C6260">
        <v>962</v>
      </c>
    </row>
    <row r="6261" spans="1:3" x14ac:dyDescent="0.25">
      <c r="A6261" s="2" t="s">
        <v>29</v>
      </c>
      <c r="B6261" s="2" t="s">
        <v>9</v>
      </c>
      <c r="C6261">
        <v>61</v>
      </c>
    </row>
    <row r="6262" spans="1:3" x14ac:dyDescent="0.25">
      <c r="A6262" s="2" t="s">
        <v>29</v>
      </c>
      <c r="B6262" s="2" t="s">
        <v>10</v>
      </c>
      <c r="C6262">
        <v>921</v>
      </c>
    </row>
    <row r="6263" spans="1:3" x14ac:dyDescent="0.25">
      <c r="A6263" s="2" t="s">
        <v>29</v>
      </c>
      <c r="B6263" s="2" t="s">
        <v>11</v>
      </c>
      <c r="C6263">
        <v>52</v>
      </c>
    </row>
    <row r="6264" spans="1:3" x14ac:dyDescent="0.25">
      <c r="A6264" s="2" t="s">
        <v>29</v>
      </c>
      <c r="B6264" s="2" t="s">
        <v>12</v>
      </c>
      <c r="C6264">
        <v>61</v>
      </c>
    </row>
    <row r="6265" spans="1:3" x14ac:dyDescent="0.25">
      <c r="A6265" s="2" t="s">
        <v>29</v>
      </c>
      <c r="B6265" s="2" t="s">
        <v>90</v>
      </c>
      <c r="C6265">
        <v>20</v>
      </c>
    </row>
    <row r="6266" spans="1:3" x14ac:dyDescent="0.25">
      <c r="A6266" s="2" t="s">
        <v>40</v>
      </c>
      <c r="B6266" s="2" t="s">
        <v>8</v>
      </c>
      <c r="C6266">
        <v>186</v>
      </c>
    </row>
    <row r="6267" spans="1:3" x14ac:dyDescent="0.25">
      <c r="A6267" s="2" t="s">
        <v>40</v>
      </c>
      <c r="B6267" s="2" t="s">
        <v>9</v>
      </c>
      <c r="C6267">
        <v>36</v>
      </c>
    </row>
    <row r="6268" spans="1:3" x14ac:dyDescent="0.25">
      <c r="A6268" s="2" t="s">
        <v>40</v>
      </c>
      <c r="B6268" s="2" t="s">
        <v>10</v>
      </c>
      <c r="C6268">
        <v>234</v>
      </c>
    </row>
    <row r="6269" spans="1:3" x14ac:dyDescent="0.25">
      <c r="A6269" s="2" t="s">
        <v>40</v>
      </c>
      <c r="B6269" s="2" t="s">
        <v>11</v>
      </c>
      <c r="C6269">
        <v>86</v>
      </c>
    </row>
    <row r="6270" spans="1:3" x14ac:dyDescent="0.25">
      <c r="A6270" s="2" t="s">
        <v>40</v>
      </c>
      <c r="B6270" s="2" t="s">
        <v>12</v>
      </c>
      <c r="C6270">
        <v>72</v>
      </c>
    </row>
    <row r="6271" spans="1:3" x14ac:dyDescent="0.25">
      <c r="A6271" s="2" t="s">
        <v>40</v>
      </c>
      <c r="B6271" s="2" t="s">
        <v>90</v>
      </c>
      <c r="C6271">
        <v>48</v>
      </c>
    </row>
    <row r="6272" spans="1:3" x14ac:dyDescent="0.25">
      <c r="A6272" s="2" t="s">
        <v>40</v>
      </c>
      <c r="B6272" s="2" t="s">
        <v>8</v>
      </c>
      <c r="C6272">
        <v>483</v>
      </c>
    </row>
    <row r="6273" spans="1:3" x14ac:dyDescent="0.25">
      <c r="A6273" s="2" t="s">
        <v>40</v>
      </c>
      <c r="B6273" s="2" t="s">
        <v>9</v>
      </c>
      <c r="C6273">
        <v>84</v>
      </c>
    </row>
    <row r="6274" spans="1:3" x14ac:dyDescent="0.25">
      <c r="A6274" s="2" t="s">
        <v>40</v>
      </c>
      <c r="B6274" s="2" t="s">
        <v>10</v>
      </c>
      <c r="C6274">
        <v>398</v>
      </c>
    </row>
    <row r="6275" spans="1:3" x14ac:dyDescent="0.25">
      <c r="A6275" s="2" t="s">
        <v>40</v>
      </c>
      <c r="B6275" s="2" t="s">
        <v>11</v>
      </c>
      <c r="C6275">
        <v>205</v>
      </c>
    </row>
    <row r="6276" spans="1:3" x14ac:dyDescent="0.25">
      <c r="A6276" s="2" t="s">
        <v>40</v>
      </c>
      <c r="B6276" s="2" t="s">
        <v>12</v>
      </c>
      <c r="C6276">
        <v>84</v>
      </c>
    </row>
    <row r="6277" spans="1:3" x14ac:dyDescent="0.25">
      <c r="A6277" s="2" t="s">
        <v>40</v>
      </c>
      <c r="B6277" s="2" t="s">
        <v>90</v>
      </c>
      <c r="C6277">
        <v>241</v>
      </c>
    </row>
    <row r="6278" spans="1:3" x14ac:dyDescent="0.25">
      <c r="A6278" s="2" t="s">
        <v>27</v>
      </c>
      <c r="B6278" s="2" t="s">
        <v>8</v>
      </c>
      <c r="C6278">
        <v>483</v>
      </c>
    </row>
    <row r="6279" spans="1:3" x14ac:dyDescent="0.25">
      <c r="A6279" s="2" t="s">
        <v>27</v>
      </c>
      <c r="B6279" s="2" t="s">
        <v>9</v>
      </c>
      <c r="C6279">
        <v>84</v>
      </c>
    </row>
    <row r="6280" spans="1:3" x14ac:dyDescent="0.25">
      <c r="A6280" s="2" t="s">
        <v>27</v>
      </c>
      <c r="B6280" s="2" t="s">
        <v>10</v>
      </c>
      <c r="C6280">
        <v>398</v>
      </c>
    </row>
    <row r="6281" spans="1:3" x14ac:dyDescent="0.25">
      <c r="A6281" s="2" t="s">
        <v>27</v>
      </c>
      <c r="B6281" s="2" t="s">
        <v>11</v>
      </c>
      <c r="C6281">
        <v>205</v>
      </c>
    </row>
    <row r="6282" spans="1:3" x14ac:dyDescent="0.25">
      <c r="A6282" s="2" t="s">
        <v>27</v>
      </c>
      <c r="B6282" s="2" t="s">
        <v>12</v>
      </c>
      <c r="C6282">
        <v>84</v>
      </c>
    </row>
    <row r="6283" spans="1:3" x14ac:dyDescent="0.25">
      <c r="A6283" s="2" t="s">
        <v>27</v>
      </c>
      <c r="B6283" s="2" t="s">
        <v>90</v>
      </c>
      <c r="C6283">
        <v>241</v>
      </c>
    </row>
    <row r="6284" spans="1:3" x14ac:dyDescent="0.25">
      <c r="A6284" s="2" t="s">
        <v>40</v>
      </c>
      <c r="B6284" s="2" t="s">
        <v>8</v>
      </c>
      <c r="C6284">
        <v>97</v>
      </c>
    </row>
    <row r="6285" spans="1:3" x14ac:dyDescent="0.25">
      <c r="A6285" s="2" t="s">
        <v>40</v>
      </c>
      <c r="B6285" s="2" t="s">
        <v>9</v>
      </c>
      <c r="C6285">
        <v>12</v>
      </c>
    </row>
    <row r="6286" spans="1:3" x14ac:dyDescent="0.25">
      <c r="A6286" s="2" t="s">
        <v>40</v>
      </c>
      <c r="B6286" s="2" t="s">
        <v>10</v>
      </c>
      <c r="C6286">
        <v>84</v>
      </c>
    </row>
    <row r="6287" spans="1:3" x14ac:dyDescent="0.25">
      <c r="A6287" s="2" t="s">
        <v>40</v>
      </c>
      <c r="B6287" s="2" t="s">
        <v>11</v>
      </c>
      <c r="C6287">
        <v>13</v>
      </c>
    </row>
    <row r="6288" spans="1:3" x14ac:dyDescent="0.25">
      <c r="A6288" s="2" t="s">
        <v>40</v>
      </c>
      <c r="B6288" s="2" t="s">
        <v>12</v>
      </c>
      <c r="C6288">
        <v>10</v>
      </c>
    </row>
    <row r="6289" spans="1:3" x14ac:dyDescent="0.25">
      <c r="A6289" s="2" t="s">
        <v>40</v>
      </c>
      <c r="B6289" s="2" t="s">
        <v>90</v>
      </c>
      <c r="C6289">
        <v>15</v>
      </c>
    </row>
    <row r="6290" spans="1:3" x14ac:dyDescent="0.25">
      <c r="A6290" s="2" t="s">
        <v>27</v>
      </c>
      <c r="B6290" s="2" t="s">
        <v>8</v>
      </c>
      <c r="C6290">
        <v>303</v>
      </c>
    </row>
    <row r="6291" spans="1:3" x14ac:dyDescent="0.25">
      <c r="A6291" s="2" t="s">
        <v>27</v>
      </c>
      <c r="B6291" s="2" t="s">
        <v>9</v>
      </c>
      <c r="C6291">
        <v>0</v>
      </c>
    </row>
    <row r="6292" spans="1:3" x14ac:dyDescent="0.25">
      <c r="A6292" s="2" t="s">
        <v>27</v>
      </c>
      <c r="B6292" s="2" t="s">
        <v>10</v>
      </c>
      <c r="C6292">
        <v>280</v>
      </c>
    </row>
    <row r="6293" spans="1:3" x14ac:dyDescent="0.25">
      <c r="A6293" s="2" t="s">
        <v>27</v>
      </c>
      <c r="B6293" s="2" t="s">
        <v>11</v>
      </c>
      <c r="C6293">
        <v>60</v>
      </c>
    </row>
    <row r="6294" spans="1:3" x14ac:dyDescent="0.25">
      <c r="A6294" s="2" t="s">
        <v>27</v>
      </c>
      <c r="B6294" s="2" t="s">
        <v>12</v>
      </c>
      <c r="C6294">
        <v>147</v>
      </c>
    </row>
    <row r="6295" spans="1:3" x14ac:dyDescent="0.25">
      <c r="A6295" s="2" t="s">
        <v>27</v>
      </c>
      <c r="B6295" s="2" t="s">
        <v>90</v>
      </c>
      <c r="C6295">
        <v>15</v>
      </c>
    </row>
    <row r="6296" spans="1:3" x14ac:dyDescent="0.25">
      <c r="A6296" s="2" t="s">
        <v>27</v>
      </c>
      <c r="B6296" s="2" t="s">
        <v>8</v>
      </c>
      <c r="C6296">
        <v>18</v>
      </c>
    </row>
    <row r="6297" spans="1:3" x14ac:dyDescent="0.25">
      <c r="A6297" s="2" t="s">
        <v>27</v>
      </c>
      <c r="B6297" s="2" t="s">
        <v>9</v>
      </c>
      <c r="C6297">
        <v>0</v>
      </c>
    </row>
    <row r="6298" spans="1:3" x14ac:dyDescent="0.25">
      <c r="A6298" s="2" t="s">
        <v>27</v>
      </c>
      <c r="B6298" s="2" t="s">
        <v>10</v>
      </c>
      <c r="C6298">
        <v>9</v>
      </c>
    </row>
    <row r="6299" spans="1:3" x14ac:dyDescent="0.25">
      <c r="A6299" s="2" t="s">
        <v>27</v>
      </c>
      <c r="B6299" s="2" t="s">
        <v>11</v>
      </c>
      <c r="C6299">
        <v>0</v>
      </c>
    </row>
    <row r="6300" spans="1:3" x14ac:dyDescent="0.25">
      <c r="A6300" s="2" t="s">
        <v>27</v>
      </c>
      <c r="B6300" s="2" t="s">
        <v>12</v>
      </c>
      <c r="C6300">
        <v>1</v>
      </c>
    </row>
    <row r="6301" spans="1:3" x14ac:dyDescent="0.25">
      <c r="A6301" s="2" t="s">
        <v>27</v>
      </c>
      <c r="B6301" s="2" t="s">
        <v>90</v>
      </c>
      <c r="C6301">
        <v>11</v>
      </c>
    </row>
    <row r="6302" spans="1:3" x14ac:dyDescent="0.25">
      <c r="A6302" s="2" t="s">
        <v>27</v>
      </c>
      <c r="B6302" s="2" t="s">
        <v>8</v>
      </c>
      <c r="C6302">
        <v>17</v>
      </c>
    </row>
    <row r="6303" spans="1:3" x14ac:dyDescent="0.25">
      <c r="A6303" s="2" t="s">
        <v>27</v>
      </c>
      <c r="B6303" s="2" t="s">
        <v>9</v>
      </c>
      <c r="C6303">
        <v>3</v>
      </c>
    </row>
    <row r="6304" spans="1:3" x14ac:dyDescent="0.25">
      <c r="A6304" s="2" t="s">
        <v>27</v>
      </c>
      <c r="B6304" s="2" t="s">
        <v>10</v>
      </c>
      <c r="C6304">
        <v>18</v>
      </c>
    </row>
    <row r="6305" spans="1:3" x14ac:dyDescent="0.25">
      <c r="A6305" s="2" t="s">
        <v>27</v>
      </c>
      <c r="B6305" s="2" t="s">
        <v>11</v>
      </c>
      <c r="C6305">
        <v>3</v>
      </c>
    </row>
    <row r="6306" spans="1:3" x14ac:dyDescent="0.25">
      <c r="A6306" s="2" t="s">
        <v>27</v>
      </c>
      <c r="B6306" s="2" t="s">
        <v>12</v>
      </c>
      <c r="C6306">
        <v>4</v>
      </c>
    </row>
    <row r="6307" spans="1:3" x14ac:dyDescent="0.25">
      <c r="A6307" s="2" t="s">
        <v>27</v>
      </c>
      <c r="B6307" s="2" t="s">
        <v>90</v>
      </c>
      <c r="C6307">
        <v>18</v>
      </c>
    </row>
    <row r="6308" spans="1:3" x14ac:dyDescent="0.25">
      <c r="A6308" s="2" t="s">
        <v>27</v>
      </c>
      <c r="B6308" s="2" t="s">
        <v>8</v>
      </c>
      <c r="C6308">
        <v>14</v>
      </c>
    </row>
    <row r="6309" spans="1:3" x14ac:dyDescent="0.25">
      <c r="A6309" s="2" t="s">
        <v>27</v>
      </c>
      <c r="B6309" s="2" t="s">
        <v>9</v>
      </c>
      <c r="C6309">
        <v>3</v>
      </c>
    </row>
    <row r="6310" spans="1:3" x14ac:dyDescent="0.25">
      <c r="A6310" s="2" t="s">
        <v>27</v>
      </c>
      <c r="B6310" s="2" t="s">
        <v>10</v>
      </c>
      <c r="C6310">
        <v>21</v>
      </c>
    </row>
    <row r="6311" spans="1:3" x14ac:dyDescent="0.25">
      <c r="A6311" s="2" t="s">
        <v>27</v>
      </c>
      <c r="B6311" s="2" t="s">
        <v>11</v>
      </c>
      <c r="C6311">
        <v>2</v>
      </c>
    </row>
    <row r="6312" spans="1:3" x14ac:dyDescent="0.25">
      <c r="A6312" s="2" t="s">
        <v>27</v>
      </c>
      <c r="B6312" s="2" t="s">
        <v>12</v>
      </c>
      <c r="C6312">
        <v>1</v>
      </c>
    </row>
    <row r="6313" spans="1:3" x14ac:dyDescent="0.25">
      <c r="A6313" s="2" t="s">
        <v>27</v>
      </c>
      <c r="B6313" s="2" t="s">
        <v>90</v>
      </c>
      <c r="C6313">
        <v>28</v>
      </c>
    </row>
    <row r="6314" spans="1:3" x14ac:dyDescent="0.25">
      <c r="A6314" s="2" t="s">
        <v>27</v>
      </c>
      <c r="B6314" s="2" t="s">
        <v>8</v>
      </c>
      <c r="C6314">
        <v>14</v>
      </c>
    </row>
    <row r="6315" spans="1:3" x14ac:dyDescent="0.25">
      <c r="A6315" s="2" t="s">
        <v>27</v>
      </c>
      <c r="B6315" s="2" t="s">
        <v>9</v>
      </c>
      <c r="C6315">
        <v>3</v>
      </c>
    </row>
    <row r="6316" spans="1:3" x14ac:dyDescent="0.25">
      <c r="A6316" s="2" t="s">
        <v>27</v>
      </c>
      <c r="B6316" s="2" t="s">
        <v>10</v>
      </c>
      <c r="C6316">
        <v>21</v>
      </c>
    </row>
    <row r="6317" spans="1:3" x14ac:dyDescent="0.25">
      <c r="A6317" s="2" t="s">
        <v>27</v>
      </c>
      <c r="B6317" s="2" t="s">
        <v>11</v>
      </c>
      <c r="C6317">
        <v>2</v>
      </c>
    </row>
    <row r="6318" spans="1:3" x14ac:dyDescent="0.25">
      <c r="A6318" s="2" t="s">
        <v>27</v>
      </c>
      <c r="B6318" s="2" t="s">
        <v>12</v>
      </c>
      <c r="C6318">
        <v>1</v>
      </c>
    </row>
    <row r="6319" spans="1:3" x14ac:dyDescent="0.25">
      <c r="A6319" s="2" t="s">
        <v>27</v>
      </c>
      <c r="B6319" s="2" t="s">
        <v>90</v>
      </c>
      <c r="C6319">
        <v>28</v>
      </c>
    </row>
    <row r="6320" spans="1:3" x14ac:dyDescent="0.25">
      <c r="A6320" s="2" t="s">
        <v>27</v>
      </c>
      <c r="B6320" s="2" t="s">
        <v>8</v>
      </c>
      <c r="C6320">
        <v>178</v>
      </c>
    </row>
    <row r="6321" spans="1:3" x14ac:dyDescent="0.25">
      <c r="A6321" s="2" t="s">
        <v>27</v>
      </c>
      <c r="B6321" s="2" t="s">
        <v>9</v>
      </c>
      <c r="C6321">
        <v>3</v>
      </c>
    </row>
    <row r="6322" spans="1:3" x14ac:dyDescent="0.25">
      <c r="A6322" s="2" t="s">
        <v>27</v>
      </c>
      <c r="B6322" s="2" t="s">
        <v>10</v>
      </c>
      <c r="C6322">
        <v>85</v>
      </c>
    </row>
    <row r="6323" spans="1:3" x14ac:dyDescent="0.25">
      <c r="A6323" s="2" t="s">
        <v>27</v>
      </c>
      <c r="B6323" s="2" t="s">
        <v>11</v>
      </c>
      <c r="C6323">
        <v>71</v>
      </c>
    </row>
    <row r="6324" spans="1:3" x14ac:dyDescent="0.25">
      <c r="A6324" s="2" t="s">
        <v>27</v>
      </c>
      <c r="B6324" s="2" t="s">
        <v>12</v>
      </c>
      <c r="C6324">
        <v>66</v>
      </c>
    </row>
    <row r="6325" spans="1:3" x14ac:dyDescent="0.25">
      <c r="A6325" s="2" t="s">
        <v>27</v>
      </c>
      <c r="B6325" s="2" t="s">
        <v>90</v>
      </c>
      <c r="C6325">
        <v>58</v>
      </c>
    </row>
    <row r="6326" spans="1:3" x14ac:dyDescent="0.25">
      <c r="A6326" s="2" t="s">
        <v>27</v>
      </c>
      <c r="B6326" s="2" t="s">
        <v>8</v>
      </c>
      <c r="C6326">
        <v>1276</v>
      </c>
    </row>
    <row r="6327" spans="1:3" x14ac:dyDescent="0.25">
      <c r="A6327" s="2" t="s">
        <v>27</v>
      </c>
      <c r="B6327" s="2" t="s">
        <v>9</v>
      </c>
      <c r="C6327">
        <v>24</v>
      </c>
    </row>
    <row r="6328" spans="1:3" x14ac:dyDescent="0.25">
      <c r="A6328" s="2" t="s">
        <v>27</v>
      </c>
      <c r="B6328" s="2" t="s">
        <v>10</v>
      </c>
      <c r="C6328">
        <v>746</v>
      </c>
    </row>
    <row r="6329" spans="1:3" x14ac:dyDescent="0.25">
      <c r="A6329" s="2" t="s">
        <v>27</v>
      </c>
      <c r="B6329" s="2" t="s">
        <v>11</v>
      </c>
      <c r="C6329">
        <v>94</v>
      </c>
    </row>
    <row r="6330" spans="1:3" x14ac:dyDescent="0.25">
      <c r="A6330" s="2" t="s">
        <v>27</v>
      </c>
      <c r="B6330" s="2" t="s">
        <v>12</v>
      </c>
      <c r="C6330">
        <v>29</v>
      </c>
    </row>
    <row r="6331" spans="1:3" x14ac:dyDescent="0.25">
      <c r="A6331" s="2" t="s">
        <v>27</v>
      </c>
      <c r="B6331" s="2" t="s">
        <v>90</v>
      </c>
      <c r="C6331">
        <v>48</v>
      </c>
    </row>
    <row r="6332" spans="1:3" x14ac:dyDescent="0.25">
      <c r="A6332" s="2" t="s">
        <v>33</v>
      </c>
      <c r="B6332" s="2" t="s">
        <v>8</v>
      </c>
      <c r="C6332">
        <v>240</v>
      </c>
    </row>
    <row r="6333" spans="1:3" x14ac:dyDescent="0.25">
      <c r="A6333" s="2" t="s">
        <v>33</v>
      </c>
      <c r="B6333" s="2" t="s">
        <v>9</v>
      </c>
      <c r="C6333">
        <v>132</v>
      </c>
    </row>
    <row r="6334" spans="1:3" x14ac:dyDescent="0.25">
      <c r="A6334" s="2" t="s">
        <v>33</v>
      </c>
      <c r="B6334" s="2" t="s">
        <v>10</v>
      </c>
      <c r="C6334">
        <v>445</v>
      </c>
    </row>
    <row r="6335" spans="1:3" x14ac:dyDescent="0.25">
      <c r="A6335" s="2" t="s">
        <v>33</v>
      </c>
      <c r="B6335" s="2" t="s">
        <v>11</v>
      </c>
      <c r="C6335">
        <v>250</v>
      </c>
    </row>
    <row r="6336" spans="1:3" x14ac:dyDescent="0.25">
      <c r="A6336" s="2" t="s">
        <v>33</v>
      </c>
      <c r="B6336" s="2" t="s">
        <v>12</v>
      </c>
      <c r="C6336">
        <v>192</v>
      </c>
    </row>
    <row r="6337" spans="1:3" x14ac:dyDescent="0.25">
      <c r="A6337" s="2" t="s">
        <v>33</v>
      </c>
      <c r="B6337" s="2" t="s">
        <v>90</v>
      </c>
      <c r="C6337">
        <v>108</v>
      </c>
    </row>
    <row r="6338" spans="1:3" x14ac:dyDescent="0.25">
      <c r="A6338" s="2" t="s">
        <v>27</v>
      </c>
      <c r="B6338" s="2" t="s">
        <v>8</v>
      </c>
      <c r="C6338">
        <v>130</v>
      </c>
    </row>
    <row r="6339" spans="1:3" x14ac:dyDescent="0.25">
      <c r="A6339" s="2" t="s">
        <v>27</v>
      </c>
      <c r="B6339" s="2" t="s">
        <v>9</v>
      </c>
      <c r="C6339">
        <v>30</v>
      </c>
    </row>
    <row r="6340" spans="1:3" x14ac:dyDescent="0.25">
      <c r="A6340" s="2" t="s">
        <v>27</v>
      </c>
      <c r="B6340" s="2" t="s">
        <v>10</v>
      </c>
      <c r="C6340">
        <v>168</v>
      </c>
    </row>
    <row r="6341" spans="1:3" x14ac:dyDescent="0.25">
      <c r="A6341" s="2" t="s">
        <v>27</v>
      </c>
      <c r="B6341" s="2" t="s">
        <v>11</v>
      </c>
      <c r="C6341">
        <v>20</v>
      </c>
    </row>
    <row r="6342" spans="1:3" x14ac:dyDescent="0.25">
      <c r="A6342" s="2" t="s">
        <v>27</v>
      </c>
      <c r="B6342" s="2" t="s">
        <v>12</v>
      </c>
      <c r="C6342">
        <v>34</v>
      </c>
    </row>
    <row r="6343" spans="1:3" x14ac:dyDescent="0.25">
      <c r="A6343" s="2" t="s">
        <v>27</v>
      </c>
      <c r="B6343" s="2" t="s">
        <v>90</v>
      </c>
      <c r="C6343">
        <v>0</v>
      </c>
    </row>
    <row r="6344" spans="1:3" x14ac:dyDescent="0.25">
      <c r="A6344" s="2" t="s">
        <v>29</v>
      </c>
      <c r="B6344" s="2" t="s">
        <v>8</v>
      </c>
      <c r="C6344">
        <v>614</v>
      </c>
    </row>
    <row r="6345" spans="1:3" x14ac:dyDescent="0.25">
      <c r="A6345" s="2" t="s">
        <v>29</v>
      </c>
      <c r="B6345" s="2" t="s">
        <v>9</v>
      </c>
      <c r="C6345">
        <v>16</v>
      </c>
    </row>
    <row r="6346" spans="1:3" x14ac:dyDescent="0.25">
      <c r="A6346" s="2" t="s">
        <v>29</v>
      </c>
      <c r="B6346" s="2" t="s">
        <v>10</v>
      </c>
      <c r="C6346">
        <v>132</v>
      </c>
    </row>
    <row r="6347" spans="1:3" x14ac:dyDescent="0.25">
      <c r="A6347" s="2" t="s">
        <v>29</v>
      </c>
      <c r="B6347" s="2" t="s">
        <v>11</v>
      </c>
      <c r="C6347">
        <v>43</v>
      </c>
    </row>
    <row r="6348" spans="1:3" x14ac:dyDescent="0.25">
      <c r="A6348" s="2" t="s">
        <v>29</v>
      </c>
      <c r="B6348" s="2" t="s">
        <v>12</v>
      </c>
      <c r="C6348">
        <v>33</v>
      </c>
    </row>
    <row r="6349" spans="1:3" x14ac:dyDescent="0.25">
      <c r="A6349" s="2" t="s">
        <v>29</v>
      </c>
      <c r="B6349" s="2" t="s">
        <v>90</v>
      </c>
      <c r="C6349">
        <v>33</v>
      </c>
    </row>
    <row r="6350" spans="1:3" x14ac:dyDescent="0.25">
      <c r="A6350" s="2" t="s">
        <v>27</v>
      </c>
      <c r="B6350" s="2" t="s">
        <v>8</v>
      </c>
      <c r="C6350">
        <v>1288</v>
      </c>
    </row>
    <row r="6351" spans="1:3" x14ac:dyDescent="0.25">
      <c r="A6351" s="2" t="s">
        <v>27</v>
      </c>
      <c r="B6351" s="2" t="s">
        <v>9</v>
      </c>
      <c r="C6351">
        <v>20</v>
      </c>
    </row>
    <row r="6352" spans="1:3" x14ac:dyDescent="0.25">
      <c r="A6352" s="2" t="s">
        <v>27</v>
      </c>
      <c r="B6352" s="2" t="s">
        <v>10</v>
      </c>
      <c r="C6352">
        <v>613</v>
      </c>
    </row>
    <row r="6353" spans="1:3" x14ac:dyDescent="0.25">
      <c r="A6353" s="2" t="s">
        <v>27</v>
      </c>
      <c r="B6353" s="2" t="s">
        <v>11</v>
      </c>
      <c r="C6353">
        <v>80</v>
      </c>
    </row>
    <row r="6354" spans="1:3" x14ac:dyDescent="0.25">
      <c r="A6354" s="2" t="s">
        <v>27</v>
      </c>
      <c r="B6354" s="2" t="s">
        <v>12</v>
      </c>
      <c r="C6354">
        <v>61</v>
      </c>
    </row>
    <row r="6355" spans="1:3" x14ac:dyDescent="0.25">
      <c r="A6355" s="2" t="s">
        <v>27</v>
      </c>
      <c r="B6355" s="2" t="s">
        <v>90</v>
      </c>
      <c r="C6355">
        <v>27</v>
      </c>
    </row>
    <row r="6356" spans="1:3" x14ac:dyDescent="0.25">
      <c r="A6356" s="2" t="s">
        <v>27</v>
      </c>
      <c r="B6356" s="2" t="s">
        <v>8</v>
      </c>
      <c r="C6356">
        <v>563</v>
      </c>
    </row>
    <row r="6357" spans="1:3" x14ac:dyDescent="0.25">
      <c r="A6357" s="2" t="s">
        <v>27</v>
      </c>
      <c r="B6357" s="2" t="s">
        <v>9</v>
      </c>
      <c r="C6357">
        <v>76</v>
      </c>
    </row>
    <row r="6358" spans="1:3" x14ac:dyDescent="0.25">
      <c r="A6358" s="2" t="s">
        <v>27</v>
      </c>
      <c r="B6358" s="2" t="s">
        <v>10</v>
      </c>
      <c r="C6358">
        <v>384</v>
      </c>
    </row>
    <row r="6359" spans="1:3" x14ac:dyDescent="0.25">
      <c r="A6359" s="2" t="s">
        <v>27</v>
      </c>
      <c r="B6359" s="2" t="s">
        <v>11</v>
      </c>
      <c r="C6359">
        <v>84</v>
      </c>
    </row>
    <row r="6360" spans="1:3" x14ac:dyDescent="0.25">
      <c r="A6360" s="2" t="s">
        <v>27</v>
      </c>
      <c r="B6360" s="2" t="s">
        <v>12</v>
      </c>
      <c r="C6360">
        <v>192</v>
      </c>
    </row>
    <row r="6361" spans="1:3" x14ac:dyDescent="0.25">
      <c r="A6361" s="2" t="s">
        <v>27</v>
      </c>
      <c r="B6361" s="2" t="s">
        <v>90</v>
      </c>
      <c r="C6361">
        <v>89</v>
      </c>
    </row>
    <row r="6362" spans="1:3" x14ac:dyDescent="0.25">
      <c r="A6362" s="2" t="s">
        <v>27</v>
      </c>
      <c r="B6362" s="2" t="s">
        <v>8</v>
      </c>
      <c r="C6362">
        <v>2</v>
      </c>
    </row>
    <row r="6363" spans="1:3" x14ac:dyDescent="0.25">
      <c r="A6363" s="2" t="s">
        <v>27</v>
      </c>
      <c r="B6363" s="2" t="s">
        <v>9</v>
      </c>
      <c r="C6363">
        <v>23</v>
      </c>
    </row>
    <row r="6364" spans="1:3" x14ac:dyDescent="0.25">
      <c r="A6364" s="2" t="s">
        <v>27</v>
      </c>
      <c r="B6364" s="2" t="s">
        <v>10</v>
      </c>
      <c r="C6364">
        <v>11</v>
      </c>
    </row>
    <row r="6365" spans="1:3" x14ac:dyDescent="0.25">
      <c r="A6365" s="2" t="s">
        <v>27</v>
      </c>
      <c r="B6365" s="2" t="s">
        <v>11</v>
      </c>
      <c r="C6365">
        <v>8</v>
      </c>
    </row>
    <row r="6366" spans="1:3" x14ac:dyDescent="0.25">
      <c r="A6366" s="2" t="s">
        <v>27</v>
      </c>
      <c r="B6366" s="2" t="s">
        <v>12</v>
      </c>
      <c r="C6366">
        <v>6</v>
      </c>
    </row>
    <row r="6367" spans="1:3" x14ac:dyDescent="0.25">
      <c r="A6367" s="2" t="s">
        <v>27</v>
      </c>
      <c r="B6367" s="2" t="s">
        <v>90</v>
      </c>
      <c r="C6367">
        <v>46</v>
      </c>
    </row>
    <row r="6368" spans="1:3" x14ac:dyDescent="0.25">
      <c r="A6368" s="2" t="s">
        <v>33</v>
      </c>
      <c r="B6368" s="2" t="s">
        <v>8</v>
      </c>
      <c r="C6368">
        <v>2</v>
      </c>
    </row>
    <row r="6369" spans="1:3" x14ac:dyDescent="0.25">
      <c r="A6369" s="2" t="s">
        <v>33</v>
      </c>
      <c r="B6369" s="2" t="s">
        <v>9</v>
      </c>
      <c r="C6369">
        <v>23</v>
      </c>
    </row>
    <row r="6370" spans="1:3" x14ac:dyDescent="0.25">
      <c r="A6370" s="2" t="s">
        <v>33</v>
      </c>
      <c r="B6370" s="2" t="s">
        <v>10</v>
      </c>
      <c r="C6370">
        <v>11</v>
      </c>
    </row>
    <row r="6371" spans="1:3" x14ac:dyDescent="0.25">
      <c r="A6371" s="2" t="s">
        <v>33</v>
      </c>
      <c r="B6371" s="2" t="s">
        <v>11</v>
      </c>
      <c r="C6371">
        <v>8</v>
      </c>
    </row>
    <row r="6372" spans="1:3" x14ac:dyDescent="0.25">
      <c r="A6372" s="2" t="s">
        <v>33</v>
      </c>
      <c r="B6372" s="2" t="s">
        <v>12</v>
      </c>
      <c r="C6372">
        <v>6</v>
      </c>
    </row>
    <row r="6373" spans="1:3" x14ac:dyDescent="0.25">
      <c r="A6373" s="2" t="s">
        <v>33</v>
      </c>
      <c r="B6373" s="2" t="s">
        <v>90</v>
      </c>
      <c r="C6373">
        <v>46</v>
      </c>
    </row>
    <row r="6374" spans="1:3" x14ac:dyDescent="0.25">
      <c r="A6374" s="2" t="s">
        <v>29</v>
      </c>
      <c r="B6374" s="2" t="s">
        <v>8</v>
      </c>
      <c r="C6374">
        <v>2</v>
      </c>
    </row>
    <row r="6375" spans="1:3" x14ac:dyDescent="0.25">
      <c r="A6375" s="2" t="s">
        <v>29</v>
      </c>
      <c r="B6375" s="2" t="s">
        <v>9</v>
      </c>
      <c r="C6375">
        <v>1</v>
      </c>
    </row>
    <row r="6376" spans="1:3" x14ac:dyDescent="0.25">
      <c r="A6376" s="2" t="s">
        <v>29</v>
      </c>
      <c r="B6376" s="2" t="s">
        <v>10</v>
      </c>
      <c r="C6376">
        <v>18</v>
      </c>
    </row>
    <row r="6377" spans="1:3" x14ac:dyDescent="0.25">
      <c r="A6377" s="2" t="s">
        <v>29</v>
      </c>
      <c r="B6377" s="2" t="s">
        <v>11</v>
      </c>
      <c r="C6377">
        <v>20</v>
      </c>
    </row>
    <row r="6378" spans="1:3" x14ac:dyDescent="0.25">
      <c r="A6378" s="2" t="s">
        <v>29</v>
      </c>
      <c r="B6378" s="2" t="s">
        <v>12</v>
      </c>
      <c r="C6378">
        <v>11</v>
      </c>
    </row>
    <row r="6379" spans="1:3" x14ac:dyDescent="0.25">
      <c r="A6379" s="2" t="s">
        <v>29</v>
      </c>
      <c r="B6379" s="2" t="s">
        <v>90</v>
      </c>
      <c r="C6379">
        <v>16</v>
      </c>
    </row>
    <row r="6380" spans="1:3" x14ac:dyDescent="0.25">
      <c r="A6380" s="2" t="s">
        <v>40</v>
      </c>
      <c r="B6380" s="2" t="s">
        <v>8</v>
      </c>
      <c r="C6380">
        <v>43</v>
      </c>
    </row>
    <row r="6381" spans="1:3" x14ac:dyDescent="0.25">
      <c r="A6381" s="2" t="s">
        <v>40</v>
      </c>
      <c r="B6381" s="2" t="s">
        <v>9</v>
      </c>
      <c r="C6381">
        <v>2</v>
      </c>
    </row>
    <row r="6382" spans="1:3" x14ac:dyDescent="0.25">
      <c r="A6382" s="2" t="s">
        <v>40</v>
      </c>
      <c r="B6382" s="2" t="s">
        <v>10</v>
      </c>
      <c r="C6382">
        <v>27</v>
      </c>
    </row>
    <row r="6383" spans="1:3" x14ac:dyDescent="0.25">
      <c r="A6383" s="2" t="s">
        <v>40</v>
      </c>
      <c r="B6383" s="2" t="s">
        <v>11</v>
      </c>
      <c r="C6383">
        <v>0</v>
      </c>
    </row>
    <row r="6384" spans="1:3" x14ac:dyDescent="0.25">
      <c r="A6384" s="2" t="s">
        <v>40</v>
      </c>
      <c r="B6384" s="2" t="s">
        <v>12</v>
      </c>
      <c r="C6384">
        <v>9</v>
      </c>
    </row>
    <row r="6385" spans="1:3" x14ac:dyDescent="0.25">
      <c r="A6385" s="2" t="s">
        <v>40</v>
      </c>
      <c r="B6385" s="2" t="s">
        <v>90</v>
      </c>
      <c r="C6385">
        <v>12</v>
      </c>
    </row>
    <row r="6386" spans="1:3" x14ac:dyDescent="0.25">
      <c r="A6386" s="2" t="s">
        <v>27</v>
      </c>
      <c r="B6386" s="2" t="s">
        <v>8</v>
      </c>
      <c r="C6386">
        <v>189</v>
      </c>
    </row>
    <row r="6387" spans="1:3" x14ac:dyDescent="0.25">
      <c r="A6387" s="2" t="s">
        <v>27</v>
      </c>
      <c r="B6387" s="2" t="s">
        <v>9</v>
      </c>
      <c r="C6387">
        <v>2</v>
      </c>
    </row>
    <row r="6388" spans="1:3" x14ac:dyDescent="0.25">
      <c r="A6388" s="2" t="s">
        <v>27</v>
      </c>
      <c r="B6388" s="2" t="s">
        <v>10</v>
      </c>
      <c r="C6388">
        <v>29</v>
      </c>
    </row>
    <row r="6389" spans="1:3" x14ac:dyDescent="0.25">
      <c r="A6389" s="2" t="s">
        <v>27</v>
      </c>
      <c r="B6389" s="2" t="s">
        <v>11</v>
      </c>
      <c r="C6389">
        <v>3</v>
      </c>
    </row>
    <row r="6390" spans="1:3" x14ac:dyDescent="0.25">
      <c r="A6390" s="2" t="s">
        <v>27</v>
      </c>
      <c r="B6390" s="2" t="s">
        <v>12</v>
      </c>
      <c r="C6390">
        <v>2</v>
      </c>
    </row>
    <row r="6391" spans="1:3" x14ac:dyDescent="0.25">
      <c r="A6391" s="2" t="s">
        <v>27</v>
      </c>
      <c r="B6391" s="2" t="s">
        <v>90</v>
      </c>
      <c r="C6391">
        <v>40</v>
      </c>
    </row>
    <row r="6392" spans="1:3" x14ac:dyDescent="0.25">
      <c r="A6392" s="2" t="s">
        <v>27</v>
      </c>
      <c r="B6392" s="2" t="s">
        <v>8</v>
      </c>
      <c r="C6392">
        <v>6</v>
      </c>
    </row>
    <row r="6393" spans="1:3" x14ac:dyDescent="0.25">
      <c r="A6393" s="2" t="s">
        <v>27</v>
      </c>
      <c r="B6393" s="2" t="s">
        <v>9</v>
      </c>
      <c r="C6393">
        <v>3</v>
      </c>
    </row>
    <row r="6394" spans="1:3" x14ac:dyDescent="0.25">
      <c r="A6394" s="2" t="s">
        <v>27</v>
      </c>
      <c r="B6394" s="2" t="s">
        <v>10</v>
      </c>
      <c r="C6394">
        <v>12</v>
      </c>
    </row>
    <row r="6395" spans="1:3" x14ac:dyDescent="0.25">
      <c r="A6395" s="2" t="s">
        <v>27</v>
      </c>
      <c r="B6395" s="2" t="s">
        <v>11</v>
      </c>
      <c r="C6395">
        <v>6</v>
      </c>
    </row>
    <row r="6396" spans="1:3" x14ac:dyDescent="0.25">
      <c r="A6396" s="2" t="s">
        <v>27</v>
      </c>
      <c r="B6396" s="2" t="s">
        <v>12</v>
      </c>
      <c r="C6396">
        <v>1</v>
      </c>
    </row>
    <row r="6397" spans="1:3" x14ac:dyDescent="0.25">
      <c r="A6397" s="2" t="s">
        <v>27</v>
      </c>
      <c r="B6397" s="2" t="s">
        <v>90</v>
      </c>
      <c r="C6397">
        <v>0</v>
      </c>
    </row>
    <row r="6398" spans="1:3" x14ac:dyDescent="0.25">
      <c r="A6398" s="2" t="s">
        <v>40</v>
      </c>
      <c r="B6398" s="2" t="s">
        <v>8</v>
      </c>
      <c r="C6398">
        <v>67</v>
      </c>
    </row>
    <row r="6399" spans="1:3" x14ac:dyDescent="0.25">
      <c r="A6399" s="2" t="s">
        <v>40</v>
      </c>
      <c r="B6399" s="2" t="s">
        <v>9</v>
      </c>
      <c r="C6399">
        <v>4</v>
      </c>
    </row>
    <row r="6400" spans="1:3" x14ac:dyDescent="0.25">
      <c r="A6400" s="2" t="s">
        <v>40</v>
      </c>
      <c r="B6400" s="2" t="s">
        <v>10</v>
      </c>
      <c r="C6400">
        <v>32</v>
      </c>
    </row>
    <row r="6401" spans="1:3" x14ac:dyDescent="0.25">
      <c r="A6401" s="2" t="s">
        <v>40</v>
      </c>
      <c r="B6401" s="2" t="s">
        <v>11</v>
      </c>
      <c r="C6401">
        <v>17</v>
      </c>
    </row>
    <row r="6402" spans="1:3" x14ac:dyDescent="0.25">
      <c r="A6402" s="2" t="s">
        <v>40</v>
      </c>
      <c r="B6402" s="2" t="s">
        <v>12</v>
      </c>
      <c r="C6402">
        <v>2</v>
      </c>
    </row>
    <row r="6403" spans="1:3" x14ac:dyDescent="0.25">
      <c r="A6403" s="2" t="s">
        <v>40</v>
      </c>
      <c r="B6403" s="2" t="s">
        <v>90</v>
      </c>
      <c r="C6403">
        <v>16</v>
      </c>
    </row>
    <row r="6404" spans="1:3" x14ac:dyDescent="0.25">
      <c r="A6404" s="2" t="s">
        <v>27</v>
      </c>
      <c r="B6404" s="2" t="s">
        <v>8</v>
      </c>
      <c r="C6404">
        <v>67</v>
      </c>
    </row>
    <row r="6405" spans="1:3" x14ac:dyDescent="0.25">
      <c r="A6405" s="2" t="s">
        <v>27</v>
      </c>
      <c r="B6405" s="2" t="s">
        <v>9</v>
      </c>
      <c r="C6405">
        <v>4</v>
      </c>
    </row>
    <row r="6406" spans="1:3" x14ac:dyDescent="0.25">
      <c r="A6406" s="2" t="s">
        <v>27</v>
      </c>
      <c r="B6406" s="2" t="s">
        <v>10</v>
      </c>
      <c r="C6406">
        <v>32</v>
      </c>
    </row>
    <row r="6407" spans="1:3" x14ac:dyDescent="0.25">
      <c r="A6407" s="2" t="s">
        <v>27</v>
      </c>
      <c r="B6407" s="2" t="s">
        <v>11</v>
      </c>
      <c r="C6407">
        <v>17</v>
      </c>
    </row>
    <row r="6408" spans="1:3" x14ac:dyDescent="0.25">
      <c r="A6408" s="2" t="s">
        <v>27</v>
      </c>
      <c r="B6408" s="2" t="s">
        <v>12</v>
      </c>
      <c r="C6408">
        <v>2</v>
      </c>
    </row>
    <row r="6409" spans="1:3" x14ac:dyDescent="0.25">
      <c r="A6409" s="2" t="s">
        <v>27</v>
      </c>
      <c r="B6409" s="2" t="s">
        <v>90</v>
      </c>
      <c r="C6409">
        <v>16</v>
      </c>
    </row>
    <row r="6410" spans="1:3" x14ac:dyDescent="0.25">
      <c r="A6410" s="2" t="s">
        <v>29</v>
      </c>
      <c r="B6410" s="2" t="s">
        <v>8</v>
      </c>
      <c r="C6410">
        <v>240</v>
      </c>
    </row>
    <row r="6411" spans="1:3" x14ac:dyDescent="0.25">
      <c r="A6411" s="2" t="s">
        <v>29</v>
      </c>
      <c r="B6411" s="2" t="s">
        <v>9</v>
      </c>
      <c r="C6411">
        <v>67</v>
      </c>
    </row>
    <row r="6412" spans="1:3" x14ac:dyDescent="0.25">
      <c r="A6412" s="2" t="s">
        <v>29</v>
      </c>
      <c r="B6412" s="2" t="s">
        <v>10</v>
      </c>
      <c r="C6412">
        <v>500</v>
      </c>
    </row>
    <row r="6413" spans="1:3" x14ac:dyDescent="0.25">
      <c r="A6413" s="2" t="s">
        <v>29</v>
      </c>
      <c r="B6413" s="2" t="s">
        <v>11</v>
      </c>
      <c r="C6413">
        <v>199</v>
      </c>
    </row>
    <row r="6414" spans="1:3" x14ac:dyDescent="0.25">
      <c r="A6414" s="2" t="s">
        <v>29</v>
      </c>
      <c r="B6414" s="2" t="s">
        <v>12</v>
      </c>
      <c r="C6414">
        <v>0</v>
      </c>
    </row>
    <row r="6415" spans="1:3" x14ac:dyDescent="0.25">
      <c r="A6415" s="2" t="s">
        <v>29</v>
      </c>
      <c r="B6415" s="2" t="s">
        <v>90</v>
      </c>
      <c r="C6415">
        <v>163</v>
      </c>
    </row>
    <row r="6416" spans="1:3" x14ac:dyDescent="0.25">
      <c r="A6416" s="2" t="s">
        <v>29</v>
      </c>
      <c r="B6416" s="2" t="s">
        <v>8</v>
      </c>
      <c r="C6416">
        <v>240</v>
      </c>
    </row>
    <row r="6417" spans="1:3" x14ac:dyDescent="0.25">
      <c r="A6417" s="2" t="s">
        <v>29</v>
      </c>
      <c r="B6417" s="2" t="s">
        <v>9</v>
      </c>
      <c r="C6417">
        <v>67</v>
      </c>
    </row>
    <row r="6418" spans="1:3" x14ac:dyDescent="0.25">
      <c r="A6418" s="2" t="s">
        <v>29</v>
      </c>
      <c r="B6418" s="2" t="s">
        <v>10</v>
      </c>
      <c r="C6418">
        <v>500</v>
      </c>
    </row>
    <row r="6419" spans="1:3" x14ac:dyDescent="0.25">
      <c r="A6419" s="2" t="s">
        <v>29</v>
      </c>
      <c r="B6419" s="2" t="s">
        <v>11</v>
      </c>
      <c r="C6419">
        <v>199</v>
      </c>
    </row>
    <row r="6420" spans="1:3" x14ac:dyDescent="0.25">
      <c r="A6420" s="2" t="s">
        <v>29</v>
      </c>
      <c r="B6420" s="2" t="s">
        <v>12</v>
      </c>
      <c r="C6420">
        <v>0</v>
      </c>
    </row>
    <row r="6421" spans="1:3" x14ac:dyDescent="0.25">
      <c r="A6421" s="2" t="s">
        <v>29</v>
      </c>
      <c r="B6421" s="2" t="s">
        <v>90</v>
      </c>
      <c r="C6421">
        <v>163</v>
      </c>
    </row>
    <row r="6422" spans="1:3" x14ac:dyDescent="0.25">
      <c r="A6422" s="2" t="s">
        <v>27</v>
      </c>
      <c r="B6422" s="2" t="s">
        <v>8</v>
      </c>
      <c r="C6422">
        <v>95</v>
      </c>
    </row>
    <row r="6423" spans="1:3" x14ac:dyDescent="0.25">
      <c r="A6423" s="2" t="s">
        <v>27</v>
      </c>
      <c r="B6423" s="2" t="s">
        <v>9</v>
      </c>
      <c r="C6423">
        <v>11</v>
      </c>
    </row>
    <row r="6424" spans="1:3" x14ac:dyDescent="0.25">
      <c r="A6424" s="2" t="s">
        <v>27</v>
      </c>
      <c r="B6424" s="2" t="s">
        <v>10</v>
      </c>
      <c r="C6424">
        <v>35</v>
      </c>
    </row>
    <row r="6425" spans="1:3" x14ac:dyDescent="0.25">
      <c r="A6425" s="2" t="s">
        <v>27</v>
      </c>
      <c r="B6425" s="2" t="s">
        <v>11</v>
      </c>
      <c r="C6425">
        <v>0</v>
      </c>
    </row>
    <row r="6426" spans="1:3" x14ac:dyDescent="0.25">
      <c r="A6426" s="2" t="s">
        <v>27</v>
      </c>
      <c r="B6426" s="2" t="s">
        <v>12</v>
      </c>
      <c r="C6426">
        <v>4</v>
      </c>
    </row>
    <row r="6427" spans="1:3" x14ac:dyDescent="0.25">
      <c r="A6427" s="2" t="s">
        <v>27</v>
      </c>
      <c r="B6427" s="2" t="s">
        <v>90</v>
      </c>
      <c r="C6427">
        <v>7</v>
      </c>
    </row>
    <row r="6428" spans="1:3" x14ac:dyDescent="0.25">
      <c r="A6428" s="2" t="s">
        <v>27</v>
      </c>
      <c r="B6428" s="2" t="s">
        <v>8</v>
      </c>
      <c r="C6428">
        <v>210</v>
      </c>
    </row>
    <row r="6429" spans="1:3" x14ac:dyDescent="0.25">
      <c r="A6429" s="2" t="s">
        <v>27</v>
      </c>
      <c r="B6429" s="2" t="s">
        <v>9</v>
      </c>
      <c r="C6429">
        <v>0</v>
      </c>
    </row>
    <row r="6430" spans="1:3" x14ac:dyDescent="0.25">
      <c r="A6430" s="2" t="s">
        <v>27</v>
      </c>
      <c r="B6430" s="2" t="s">
        <v>10</v>
      </c>
      <c r="C6430">
        <v>6</v>
      </c>
    </row>
    <row r="6431" spans="1:3" x14ac:dyDescent="0.25">
      <c r="A6431" s="2" t="s">
        <v>27</v>
      </c>
      <c r="B6431" s="2" t="s">
        <v>11</v>
      </c>
      <c r="C6431">
        <v>0</v>
      </c>
    </row>
    <row r="6432" spans="1:3" x14ac:dyDescent="0.25">
      <c r="A6432" s="2" t="s">
        <v>27</v>
      </c>
      <c r="B6432" s="2" t="s">
        <v>12</v>
      </c>
      <c r="C6432">
        <v>0</v>
      </c>
    </row>
    <row r="6433" spans="1:3" x14ac:dyDescent="0.25">
      <c r="A6433" s="2" t="s">
        <v>27</v>
      </c>
      <c r="B6433" s="2" t="s">
        <v>90</v>
      </c>
      <c r="C6433">
        <v>2</v>
      </c>
    </row>
    <row r="6434" spans="1:3" x14ac:dyDescent="0.25">
      <c r="A6434" s="2" t="s">
        <v>29</v>
      </c>
      <c r="B6434" s="2" t="s">
        <v>8</v>
      </c>
      <c r="C6434">
        <v>344</v>
      </c>
    </row>
    <row r="6435" spans="1:3" x14ac:dyDescent="0.25">
      <c r="A6435" s="2" t="s">
        <v>29</v>
      </c>
      <c r="B6435" s="2" t="s">
        <v>9</v>
      </c>
      <c r="C6435">
        <v>35</v>
      </c>
    </row>
    <row r="6436" spans="1:3" x14ac:dyDescent="0.25">
      <c r="A6436" s="2" t="s">
        <v>29</v>
      </c>
      <c r="B6436" s="2" t="s">
        <v>10</v>
      </c>
      <c r="C6436">
        <v>178</v>
      </c>
    </row>
    <row r="6437" spans="1:3" x14ac:dyDescent="0.25">
      <c r="A6437" s="2" t="s">
        <v>29</v>
      </c>
      <c r="B6437" s="2" t="s">
        <v>11</v>
      </c>
      <c r="C6437">
        <v>15</v>
      </c>
    </row>
    <row r="6438" spans="1:3" x14ac:dyDescent="0.25">
      <c r="A6438" s="2" t="s">
        <v>29</v>
      </c>
      <c r="B6438" s="2" t="s">
        <v>12</v>
      </c>
      <c r="C6438">
        <v>23</v>
      </c>
    </row>
    <row r="6439" spans="1:3" x14ac:dyDescent="0.25">
      <c r="A6439" s="2" t="s">
        <v>29</v>
      </c>
      <c r="B6439" s="2" t="s">
        <v>90</v>
      </c>
      <c r="C6439">
        <v>17</v>
      </c>
    </row>
    <row r="6440" spans="1:3" x14ac:dyDescent="0.25">
      <c r="A6440" s="2" t="s">
        <v>27</v>
      </c>
      <c r="B6440" s="2" t="s">
        <v>8</v>
      </c>
      <c r="C6440">
        <v>2</v>
      </c>
    </row>
    <row r="6441" spans="1:3" x14ac:dyDescent="0.25">
      <c r="A6441" s="2" t="s">
        <v>27</v>
      </c>
      <c r="B6441" s="2" t="s">
        <v>9</v>
      </c>
      <c r="C6441">
        <v>2</v>
      </c>
    </row>
    <row r="6442" spans="1:3" x14ac:dyDescent="0.25">
      <c r="A6442" s="2" t="s">
        <v>27</v>
      </c>
      <c r="B6442" s="2" t="s">
        <v>10</v>
      </c>
      <c r="C6442">
        <v>4</v>
      </c>
    </row>
    <row r="6443" spans="1:3" x14ac:dyDescent="0.25">
      <c r="A6443" s="2" t="s">
        <v>27</v>
      </c>
      <c r="B6443" s="2" t="s">
        <v>11</v>
      </c>
      <c r="C6443">
        <v>13</v>
      </c>
    </row>
    <row r="6444" spans="1:3" x14ac:dyDescent="0.25">
      <c r="A6444" s="2" t="s">
        <v>27</v>
      </c>
      <c r="B6444" s="2" t="s">
        <v>12</v>
      </c>
      <c r="C6444">
        <v>13</v>
      </c>
    </row>
    <row r="6445" spans="1:3" x14ac:dyDescent="0.25">
      <c r="A6445" s="2" t="s">
        <v>27</v>
      </c>
      <c r="B6445" s="2" t="s">
        <v>90</v>
      </c>
      <c r="C6445">
        <v>4</v>
      </c>
    </row>
    <row r="6446" spans="1:3" x14ac:dyDescent="0.25">
      <c r="A6446" s="2" t="s">
        <v>27</v>
      </c>
      <c r="B6446" s="2" t="s">
        <v>8</v>
      </c>
      <c r="C6446">
        <v>9</v>
      </c>
    </row>
    <row r="6447" spans="1:3" x14ac:dyDescent="0.25">
      <c r="A6447" s="2" t="s">
        <v>27</v>
      </c>
      <c r="B6447" s="2" t="s">
        <v>9</v>
      </c>
      <c r="C6447">
        <v>4</v>
      </c>
    </row>
    <row r="6448" spans="1:3" x14ac:dyDescent="0.25">
      <c r="A6448" s="2" t="s">
        <v>27</v>
      </c>
      <c r="B6448" s="2" t="s">
        <v>10</v>
      </c>
      <c r="C6448">
        <v>17</v>
      </c>
    </row>
    <row r="6449" spans="1:3" x14ac:dyDescent="0.25">
      <c r="A6449" s="2" t="s">
        <v>27</v>
      </c>
      <c r="B6449" s="2" t="s">
        <v>11</v>
      </c>
      <c r="C6449">
        <v>10</v>
      </c>
    </row>
    <row r="6450" spans="1:3" x14ac:dyDescent="0.25">
      <c r="A6450" s="2" t="s">
        <v>27</v>
      </c>
      <c r="B6450" s="2" t="s">
        <v>12</v>
      </c>
      <c r="C6450">
        <v>2</v>
      </c>
    </row>
    <row r="6451" spans="1:3" x14ac:dyDescent="0.25">
      <c r="A6451" s="2" t="s">
        <v>27</v>
      </c>
      <c r="B6451" s="2" t="s">
        <v>90</v>
      </c>
      <c r="C6451">
        <v>7</v>
      </c>
    </row>
    <row r="6452" spans="1:3" x14ac:dyDescent="0.25">
      <c r="A6452" s="2" t="s">
        <v>27</v>
      </c>
      <c r="B6452" s="2" t="s">
        <v>8</v>
      </c>
      <c r="C6452">
        <v>179</v>
      </c>
    </row>
    <row r="6453" spans="1:3" x14ac:dyDescent="0.25">
      <c r="A6453" s="2" t="s">
        <v>27</v>
      </c>
      <c r="B6453" s="2" t="s">
        <v>9</v>
      </c>
      <c r="C6453">
        <v>2</v>
      </c>
    </row>
    <row r="6454" spans="1:3" x14ac:dyDescent="0.25">
      <c r="A6454" s="2" t="s">
        <v>27</v>
      </c>
      <c r="B6454" s="2" t="s">
        <v>10</v>
      </c>
      <c r="C6454">
        <v>64</v>
      </c>
    </row>
    <row r="6455" spans="1:3" x14ac:dyDescent="0.25">
      <c r="A6455" s="2" t="s">
        <v>27</v>
      </c>
      <c r="B6455" s="2" t="s">
        <v>11</v>
      </c>
      <c r="C6455">
        <v>38</v>
      </c>
    </row>
    <row r="6456" spans="1:3" x14ac:dyDescent="0.25">
      <c r="A6456" s="2" t="s">
        <v>27</v>
      </c>
      <c r="B6456" s="2" t="s">
        <v>12</v>
      </c>
      <c r="C6456">
        <v>17</v>
      </c>
    </row>
    <row r="6457" spans="1:3" x14ac:dyDescent="0.25">
      <c r="A6457" s="2" t="s">
        <v>27</v>
      </c>
      <c r="B6457" s="2" t="s">
        <v>90</v>
      </c>
      <c r="C6457">
        <v>58</v>
      </c>
    </row>
    <row r="6458" spans="1:3" x14ac:dyDescent="0.25">
      <c r="A6458" s="2" t="s">
        <v>36</v>
      </c>
      <c r="B6458" s="2" t="s">
        <v>8</v>
      </c>
      <c r="C6458">
        <v>130</v>
      </c>
    </row>
    <row r="6459" spans="1:3" x14ac:dyDescent="0.25">
      <c r="A6459" s="2" t="s">
        <v>36</v>
      </c>
      <c r="B6459" s="2" t="s">
        <v>9</v>
      </c>
      <c r="C6459">
        <v>0</v>
      </c>
    </row>
    <row r="6460" spans="1:3" x14ac:dyDescent="0.25">
      <c r="A6460" s="2" t="s">
        <v>36</v>
      </c>
      <c r="B6460" s="2" t="s">
        <v>10</v>
      </c>
      <c r="C6460">
        <v>16</v>
      </c>
    </row>
    <row r="6461" spans="1:3" x14ac:dyDescent="0.25">
      <c r="A6461" s="2" t="s">
        <v>36</v>
      </c>
      <c r="B6461" s="2" t="s">
        <v>11</v>
      </c>
      <c r="C6461">
        <v>0</v>
      </c>
    </row>
    <row r="6462" spans="1:3" x14ac:dyDescent="0.25">
      <c r="A6462" s="2" t="s">
        <v>36</v>
      </c>
      <c r="B6462" s="2" t="s">
        <v>12</v>
      </c>
      <c r="C6462">
        <v>0</v>
      </c>
    </row>
    <row r="6463" spans="1:3" x14ac:dyDescent="0.25">
      <c r="A6463" s="2" t="s">
        <v>36</v>
      </c>
      <c r="B6463" s="2" t="s">
        <v>90</v>
      </c>
      <c r="C6463">
        <v>5</v>
      </c>
    </row>
    <row r="6464" spans="1:3" x14ac:dyDescent="0.25">
      <c r="A6464" s="2" t="s">
        <v>29</v>
      </c>
      <c r="B6464" s="2" t="s">
        <v>8</v>
      </c>
      <c r="C6464">
        <v>306</v>
      </c>
    </row>
    <row r="6465" spans="1:3" x14ac:dyDescent="0.25">
      <c r="A6465" s="2" t="s">
        <v>29</v>
      </c>
      <c r="B6465" s="2" t="s">
        <v>9</v>
      </c>
      <c r="C6465">
        <v>5</v>
      </c>
    </row>
    <row r="6466" spans="1:3" x14ac:dyDescent="0.25">
      <c r="A6466" s="2" t="s">
        <v>29</v>
      </c>
      <c r="B6466" s="2" t="s">
        <v>10</v>
      </c>
      <c r="C6466">
        <v>109</v>
      </c>
    </row>
    <row r="6467" spans="1:3" x14ac:dyDescent="0.25">
      <c r="A6467" s="2" t="s">
        <v>29</v>
      </c>
      <c r="B6467" s="2" t="s">
        <v>11</v>
      </c>
      <c r="C6467">
        <v>21</v>
      </c>
    </row>
    <row r="6468" spans="1:3" x14ac:dyDescent="0.25">
      <c r="A6468" s="2" t="s">
        <v>29</v>
      </c>
      <c r="B6468" s="2" t="s">
        <v>12</v>
      </c>
      <c r="C6468">
        <v>109</v>
      </c>
    </row>
    <row r="6469" spans="1:3" x14ac:dyDescent="0.25">
      <c r="A6469" s="2" t="s">
        <v>29</v>
      </c>
      <c r="B6469" s="2" t="s">
        <v>90</v>
      </c>
      <c r="C6469">
        <v>92</v>
      </c>
    </row>
    <row r="6470" spans="1:3" x14ac:dyDescent="0.25">
      <c r="A6470" s="2" t="s">
        <v>36</v>
      </c>
      <c r="B6470" s="2" t="s">
        <v>8</v>
      </c>
      <c r="C6470">
        <v>189</v>
      </c>
    </row>
    <row r="6471" spans="1:3" x14ac:dyDescent="0.25">
      <c r="A6471" s="2" t="s">
        <v>36</v>
      </c>
      <c r="B6471" s="2" t="s">
        <v>9</v>
      </c>
      <c r="C6471">
        <v>10</v>
      </c>
    </row>
    <row r="6472" spans="1:3" x14ac:dyDescent="0.25">
      <c r="A6472" s="2" t="s">
        <v>36</v>
      </c>
      <c r="B6472" s="2" t="s">
        <v>10</v>
      </c>
      <c r="C6472">
        <v>253</v>
      </c>
    </row>
    <row r="6473" spans="1:3" x14ac:dyDescent="0.25">
      <c r="A6473" s="2" t="s">
        <v>36</v>
      </c>
      <c r="B6473" s="2" t="s">
        <v>11</v>
      </c>
      <c r="C6473">
        <v>56</v>
      </c>
    </row>
    <row r="6474" spans="1:3" x14ac:dyDescent="0.25">
      <c r="A6474" s="2" t="s">
        <v>36</v>
      </c>
      <c r="B6474" s="2" t="s">
        <v>12</v>
      </c>
      <c r="C6474">
        <v>43</v>
      </c>
    </row>
    <row r="6475" spans="1:3" x14ac:dyDescent="0.25">
      <c r="A6475" s="2" t="s">
        <v>36</v>
      </c>
      <c r="B6475" s="2" t="s">
        <v>90</v>
      </c>
      <c r="C6475">
        <v>64</v>
      </c>
    </row>
    <row r="6476" spans="1:3" x14ac:dyDescent="0.25">
      <c r="A6476" s="2" t="s">
        <v>40</v>
      </c>
      <c r="B6476" s="2" t="s">
        <v>8</v>
      </c>
      <c r="C6476">
        <v>267</v>
      </c>
    </row>
    <row r="6477" spans="1:3" x14ac:dyDescent="0.25">
      <c r="A6477" s="2" t="s">
        <v>40</v>
      </c>
      <c r="B6477" s="2" t="s">
        <v>9</v>
      </c>
      <c r="C6477">
        <v>3</v>
      </c>
    </row>
    <row r="6478" spans="1:3" x14ac:dyDescent="0.25">
      <c r="A6478" s="2" t="s">
        <v>40</v>
      </c>
      <c r="B6478" s="2" t="s">
        <v>10</v>
      </c>
      <c r="C6478">
        <v>30</v>
      </c>
    </row>
    <row r="6479" spans="1:3" x14ac:dyDescent="0.25">
      <c r="A6479" s="2" t="s">
        <v>40</v>
      </c>
      <c r="B6479" s="2" t="s">
        <v>11</v>
      </c>
      <c r="C6479">
        <v>4</v>
      </c>
    </row>
    <row r="6480" spans="1:3" x14ac:dyDescent="0.25">
      <c r="A6480" s="2" t="s">
        <v>40</v>
      </c>
      <c r="B6480" s="2" t="s">
        <v>12</v>
      </c>
      <c r="C6480">
        <v>0</v>
      </c>
    </row>
    <row r="6481" spans="1:3" x14ac:dyDescent="0.25">
      <c r="A6481" s="2" t="s">
        <v>40</v>
      </c>
      <c r="B6481" s="2" t="s">
        <v>90</v>
      </c>
      <c r="C6481">
        <v>57</v>
      </c>
    </row>
    <row r="6482" spans="1:3" x14ac:dyDescent="0.25">
      <c r="A6482" s="2" t="s">
        <v>40</v>
      </c>
      <c r="B6482" s="2" t="s">
        <v>8</v>
      </c>
      <c r="C6482">
        <v>14</v>
      </c>
    </row>
    <row r="6483" spans="1:3" x14ac:dyDescent="0.25">
      <c r="A6483" s="2" t="s">
        <v>40</v>
      </c>
      <c r="B6483" s="2" t="s">
        <v>9</v>
      </c>
      <c r="C6483">
        <v>0</v>
      </c>
    </row>
    <row r="6484" spans="1:3" x14ac:dyDescent="0.25">
      <c r="A6484" s="2" t="s">
        <v>40</v>
      </c>
      <c r="B6484" s="2" t="s">
        <v>10</v>
      </c>
      <c r="C6484">
        <v>2</v>
      </c>
    </row>
    <row r="6485" spans="1:3" x14ac:dyDescent="0.25">
      <c r="A6485" s="2" t="s">
        <v>40</v>
      </c>
      <c r="B6485" s="2" t="s">
        <v>11</v>
      </c>
      <c r="C6485">
        <v>0</v>
      </c>
    </row>
    <row r="6486" spans="1:3" x14ac:dyDescent="0.25">
      <c r="A6486" s="2" t="s">
        <v>40</v>
      </c>
      <c r="B6486" s="2" t="s">
        <v>12</v>
      </c>
      <c r="C6486">
        <v>0</v>
      </c>
    </row>
    <row r="6487" spans="1:3" x14ac:dyDescent="0.25">
      <c r="A6487" s="2" t="s">
        <v>40</v>
      </c>
      <c r="B6487" s="2" t="s">
        <v>90</v>
      </c>
      <c r="C6487">
        <v>7</v>
      </c>
    </row>
    <row r="6488" spans="1:3" x14ac:dyDescent="0.25">
      <c r="A6488" s="2" t="s">
        <v>36</v>
      </c>
      <c r="B6488" s="2" t="s">
        <v>8</v>
      </c>
      <c r="C6488">
        <v>14</v>
      </c>
    </row>
    <row r="6489" spans="1:3" x14ac:dyDescent="0.25">
      <c r="A6489" s="2" t="s">
        <v>36</v>
      </c>
      <c r="B6489" s="2" t="s">
        <v>9</v>
      </c>
      <c r="C6489">
        <v>0</v>
      </c>
    </row>
    <row r="6490" spans="1:3" x14ac:dyDescent="0.25">
      <c r="A6490" s="2" t="s">
        <v>36</v>
      </c>
      <c r="B6490" s="2" t="s">
        <v>10</v>
      </c>
      <c r="C6490">
        <v>2</v>
      </c>
    </row>
    <row r="6491" spans="1:3" x14ac:dyDescent="0.25">
      <c r="A6491" s="2" t="s">
        <v>36</v>
      </c>
      <c r="B6491" s="2" t="s">
        <v>11</v>
      </c>
      <c r="C6491">
        <v>0</v>
      </c>
    </row>
    <row r="6492" spans="1:3" x14ac:dyDescent="0.25">
      <c r="A6492" s="2" t="s">
        <v>36</v>
      </c>
      <c r="B6492" s="2" t="s">
        <v>12</v>
      </c>
      <c r="C6492">
        <v>0</v>
      </c>
    </row>
    <row r="6493" spans="1:3" x14ac:dyDescent="0.25">
      <c r="A6493" s="2" t="s">
        <v>36</v>
      </c>
      <c r="B6493" s="2" t="s">
        <v>90</v>
      </c>
      <c r="C6493">
        <v>7</v>
      </c>
    </row>
    <row r="6494" spans="1:3" x14ac:dyDescent="0.25">
      <c r="A6494" s="2" t="s">
        <v>37</v>
      </c>
      <c r="B6494" s="2" t="s">
        <v>8</v>
      </c>
      <c r="C6494">
        <v>505</v>
      </c>
    </row>
    <row r="6495" spans="1:3" x14ac:dyDescent="0.25">
      <c r="A6495" s="2" t="s">
        <v>37</v>
      </c>
      <c r="B6495" s="2" t="s">
        <v>9</v>
      </c>
      <c r="C6495">
        <v>72</v>
      </c>
    </row>
    <row r="6496" spans="1:3" x14ac:dyDescent="0.25">
      <c r="A6496" s="2" t="s">
        <v>37</v>
      </c>
      <c r="B6496" s="2" t="s">
        <v>10</v>
      </c>
      <c r="C6496">
        <v>270</v>
      </c>
    </row>
    <row r="6497" spans="1:3" x14ac:dyDescent="0.25">
      <c r="A6497" s="2" t="s">
        <v>37</v>
      </c>
      <c r="B6497" s="2" t="s">
        <v>11</v>
      </c>
      <c r="C6497">
        <v>36</v>
      </c>
    </row>
    <row r="6498" spans="1:3" x14ac:dyDescent="0.25">
      <c r="A6498" s="2" t="s">
        <v>37</v>
      </c>
      <c r="B6498" s="2" t="s">
        <v>12</v>
      </c>
      <c r="C6498">
        <v>27</v>
      </c>
    </row>
    <row r="6499" spans="1:3" x14ac:dyDescent="0.25">
      <c r="A6499" s="2" t="s">
        <v>37</v>
      </c>
      <c r="B6499" s="2" t="s">
        <v>90</v>
      </c>
      <c r="C6499">
        <v>54</v>
      </c>
    </row>
    <row r="6500" spans="1:3" x14ac:dyDescent="0.25">
      <c r="A6500" s="2" t="s">
        <v>27</v>
      </c>
      <c r="B6500" s="2" t="s">
        <v>8</v>
      </c>
      <c r="C6500">
        <v>505</v>
      </c>
    </row>
    <row r="6501" spans="1:3" x14ac:dyDescent="0.25">
      <c r="A6501" s="2" t="s">
        <v>27</v>
      </c>
      <c r="B6501" s="2" t="s">
        <v>9</v>
      </c>
      <c r="C6501">
        <v>72</v>
      </c>
    </row>
    <row r="6502" spans="1:3" x14ac:dyDescent="0.25">
      <c r="A6502" s="2" t="s">
        <v>27</v>
      </c>
      <c r="B6502" s="2" t="s">
        <v>10</v>
      </c>
      <c r="C6502">
        <v>270</v>
      </c>
    </row>
    <row r="6503" spans="1:3" x14ac:dyDescent="0.25">
      <c r="A6503" s="2" t="s">
        <v>27</v>
      </c>
      <c r="B6503" s="2" t="s">
        <v>11</v>
      </c>
      <c r="C6503">
        <v>36</v>
      </c>
    </row>
    <row r="6504" spans="1:3" x14ac:dyDescent="0.25">
      <c r="A6504" s="2" t="s">
        <v>27</v>
      </c>
      <c r="B6504" s="2" t="s">
        <v>12</v>
      </c>
      <c r="C6504">
        <v>27</v>
      </c>
    </row>
    <row r="6505" spans="1:3" x14ac:dyDescent="0.25">
      <c r="A6505" s="2" t="s">
        <v>27</v>
      </c>
      <c r="B6505" s="2" t="s">
        <v>90</v>
      </c>
      <c r="C6505">
        <v>54</v>
      </c>
    </row>
    <row r="6506" spans="1:3" x14ac:dyDescent="0.25">
      <c r="A6506" s="2" t="s">
        <v>27</v>
      </c>
      <c r="B6506" s="2" t="s">
        <v>8</v>
      </c>
      <c r="C6506">
        <v>183</v>
      </c>
    </row>
    <row r="6507" spans="1:3" x14ac:dyDescent="0.25">
      <c r="A6507" s="2" t="s">
        <v>27</v>
      </c>
      <c r="B6507" s="2" t="s">
        <v>9</v>
      </c>
      <c r="C6507">
        <v>5</v>
      </c>
    </row>
    <row r="6508" spans="1:3" x14ac:dyDescent="0.25">
      <c r="A6508" s="2" t="s">
        <v>27</v>
      </c>
      <c r="B6508" s="2" t="s">
        <v>10</v>
      </c>
      <c r="C6508">
        <v>65</v>
      </c>
    </row>
    <row r="6509" spans="1:3" x14ac:dyDescent="0.25">
      <c r="A6509" s="2" t="s">
        <v>27</v>
      </c>
      <c r="B6509" s="2" t="s">
        <v>11</v>
      </c>
      <c r="C6509">
        <v>3</v>
      </c>
    </row>
    <row r="6510" spans="1:3" x14ac:dyDescent="0.25">
      <c r="A6510" s="2" t="s">
        <v>27</v>
      </c>
      <c r="B6510" s="2" t="s">
        <v>12</v>
      </c>
      <c r="C6510">
        <v>5</v>
      </c>
    </row>
    <row r="6511" spans="1:3" x14ac:dyDescent="0.25">
      <c r="A6511" s="2" t="s">
        <v>27</v>
      </c>
      <c r="B6511" s="2" t="s">
        <v>90</v>
      </c>
      <c r="C6511">
        <v>49</v>
      </c>
    </row>
    <row r="6512" spans="1:3" x14ac:dyDescent="0.25">
      <c r="A6512" s="2" t="s">
        <v>29</v>
      </c>
      <c r="B6512" s="2" t="s">
        <v>8</v>
      </c>
      <c r="C6512">
        <v>758</v>
      </c>
    </row>
    <row r="6513" spans="1:3" x14ac:dyDescent="0.25">
      <c r="A6513" s="2" t="s">
        <v>29</v>
      </c>
      <c r="B6513" s="2" t="s">
        <v>9</v>
      </c>
      <c r="C6513">
        <v>12</v>
      </c>
    </row>
    <row r="6514" spans="1:3" x14ac:dyDescent="0.25">
      <c r="A6514" s="2" t="s">
        <v>29</v>
      </c>
      <c r="B6514" s="2" t="s">
        <v>10</v>
      </c>
      <c r="C6514">
        <v>385</v>
      </c>
    </row>
    <row r="6515" spans="1:3" x14ac:dyDescent="0.25">
      <c r="A6515" s="2" t="s">
        <v>29</v>
      </c>
      <c r="B6515" s="2" t="s">
        <v>11</v>
      </c>
      <c r="C6515">
        <v>33</v>
      </c>
    </row>
    <row r="6516" spans="1:3" x14ac:dyDescent="0.25">
      <c r="A6516" s="2" t="s">
        <v>29</v>
      </c>
      <c r="B6516" s="2" t="s">
        <v>12</v>
      </c>
      <c r="C6516">
        <v>89</v>
      </c>
    </row>
    <row r="6517" spans="1:3" x14ac:dyDescent="0.25">
      <c r="A6517" s="2" t="s">
        <v>29</v>
      </c>
      <c r="B6517" s="2" t="s">
        <v>90</v>
      </c>
      <c r="C6517">
        <v>89</v>
      </c>
    </row>
    <row r="6518" spans="1:3" x14ac:dyDescent="0.25">
      <c r="A6518" s="2" t="s">
        <v>33</v>
      </c>
      <c r="B6518" s="2" t="s">
        <v>8</v>
      </c>
      <c r="C6518">
        <v>758</v>
      </c>
    </row>
    <row r="6519" spans="1:3" x14ac:dyDescent="0.25">
      <c r="A6519" s="2" t="s">
        <v>33</v>
      </c>
      <c r="B6519" s="2" t="s">
        <v>9</v>
      </c>
      <c r="C6519">
        <v>12</v>
      </c>
    </row>
    <row r="6520" spans="1:3" x14ac:dyDescent="0.25">
      <c r="A6520" s="2" t="s">
        <v>33</v>
      </c>
      <c r="B6520" s="2" t="s">
        <v>10</v>
      </c>
      <c r="C6520">
        <v>385</v>
      </c>
    </row>
    <row r="6521" spans="1:3" x14ac:dyDescent="0.25">
      <c r="A6521" s="2" t="s">
        <v>33</v>
      </c>
      <c r="B6521" s="2" t="s">
        <v>11</v>
      </c>
      <c r="C6521">
        <v>33</v>
      </c>
    </row>
    <row r="6522" spans="1:3" x14ac:dyDescent="0.25">
      <c r="A6522" s="2" t="s">
        <v>33</v>
      </c>
      <c r="B6522" s="2" t="s">
        <v>12</v>
      </c>
      <c r="C6522">
        <v>89</v>
      </c>
    </row>
    <row r="6523" spans="1:3" x14ac:dyDescent="0.25">
      <c r="A6523" s="2" t="s">
        <v>33</v>
      </c>
      <c r="B6523" s="2" t="s">
        <v>90</v>
      </c>
      <c r="C6523">
        <v>89</v>
      </c>
    </row>
    <row r="6524" spans="1:3" x14ac:dyDescent="0.25">
      <c r="A6524" s="2" t="s">
        <v>27</v>
      </c>
      <c r="B6524" s="2" t="s">
        <v>8</v>
      </c>
      <c r="C6524">
        <v>505</v>
      </c>
    </row>
    <row r="6525" spans="1:3" x14ac:dyDescent="0.25">
      <c r="A6525" s="2" t="s">
        <v>27</v>
      </c>
      <c r="B6525" s="2" t="s">
        <v>9</v>
      </c>
      <c r="C6525">
        <v>137</v>
      </c>
    </row>
    <row r="6526" spans="1:3" x14ac:dyDescent="0.25">
      <c r="A6526" s="2" t="s">
        <v>27</v>
      </c>
      <c r="B6526" s="2" t="s">
        <v>10</v>
      </c>
      <c r="C6526">
        <v>401</v>
      </c>
    </row>
    <row r="6527" spans="1:3" x14ac:dyDescent="0.25">
      <c r="A6527" s="2" t="s">
        <v>27</v>
      </c>
      <c r="B6527" s="2" t="s">
        <v>11</v>
      </c>
      <c r="C6527">
        <v>104</v>
      </c>
    </row>
    <row r="6528" spans="1:3" x14ac:dyDescent="0.25">
      <c r="A6528" s="2" t="s">
        <v>27</v>
      </c>
      <c r="B6528" s="2" t="s">
        <v>12</v>
      </c>
      <c r="C6528">
        <v>22</v>
      </c>
    </row>
    <row r="6529" spans="1:3" x14ac:dyDescent="0.25">
      <c r="A6529" s="2" t="s">
        <v>27</v>
      </c>
      <c r="B6529" s="2" t="s">
        <v>90</v>
      </c>
      <c r="C6529">
        <v>22</v>
      </c>
    </row>
    <row r="6530" spans="1:3" x14ac:dyDescent="0.25">
      <c r="A6530" s="2" t="s">
        <v>40</v>
      </c>
      <c r="B6530" s="2" t="s">
        <v>8</v>
      </c>
      <c r="C6530">
        <v>824</v>
      </c>
    </row>
    <row r="6531" spans="1:3" x14ac:dyDescent="0.25">
      <c r="A6531" s="2" t="s">
        <v>40</v>
      </c>
      <c r="B6531" s="2" t="s">
        <v>9</v>
      </c>
      <c r="C6531">
        <v>32</v>
      </c>
    </row>
    <row r="6532" spans="1:3" x14ac:dyDescent="0.25">
      <c r="A6532" s="2" t="s">
        <v>40</v>
      </c>
      <c r="B6532" s="2" t="s">
        <v>10</v>
      </c>
      <c r="C6532">
        <v>162</v>
      </c>
    </row>
    <row r="6533" spans="1:3" x14ac:dyDescent="0.25">
      <c r="A6533" s="2" t="s">
        <v>40</v>
      </c>
      <c r="B6533" s="2" t="s">
        <v>11</v>
      </c>
      <c r="C6533">
        <v>42</v>
      </c>
    </row>
    <row r="6534" spans="1:3" x14ac:dyDescent="0.25">
      <c r="A6534" s="2" t="s">
        <v>40</v>
      </c>
      <c r="B6534" s="2" t="s">
        <v>12</v>
      </c>
      <c r="C6534">
        <v>32</v>
      </c>
    </row>
    <row r="6535" spans="1:3" x14ac:dyDescent="0.25">
      <c r="A6535" s="2" t="s">
        <v>40</v>
      </c>
      <c r="B6535" s="2" t="s">
        <v>90</v>
      </c>
      <c r="C6535">
        <v>43</v>
      </c>
    </row>
    <row r="6536" spans="1:3" x14ac:dyDescent="0.25">
      <c r="A6536" s="2" t="s">
        <v>40</v>
      </c>
      <c r="B6536" s="2" t="s">
        <v>8</v>
      </c>
      <c r="C6536">
        <v>918</v>
      </c>
    </row>
    <row r="6537" spans="1:3" x14ac:dyDescent="0.25">
      <c r="A6537" s="2" t="s">
        <v>40</v>
      </c>
      <c r="B6537" s="2" t="s">
        <v>9</v>
      </c>
      <c r="C6537">
        <v>21</v>
      </c>
    </row>
    <row r="6538" spans="1:3" x14ac:dyDescent="0.25">
      <c r="A6538" s="2" t="s">
        <v>40</v>
      </c>
      <c r="B6538" s="2" t="s">
        <v>10</v>
      </c>
      <c r="C6538">
        <v>118</v>
      </c>
    </row>
    <row r="6539" spans="1:3" x14ac:dyDescent="0.25">
      <c r="A6539" s="2" t="s">
        <v>40</v>
      </c>
      <c r="B6539" s="2" t="s">
        <v>11</v>
      </c>
      <c r="C6539">
        <v>13</v>
      </c>
    </row>
    <row r="6540" spans="1:3" x14ac:dyDescent="0.25">
      <c r="A6540" s="2" t="s">
        <v>40</v>
      </c>
      <c r="B6540" s="2" t="s">
        <v>12</v>
      </c>
      <c r="C6540">
        <v>10</v>
      </c>
    </row>
    <row r="6541" spans="1:3" x14ac:dyDescent="0.25">
      <c r="A6541" s="2" t="s">
        <v>40</v>
      </c>
      <c r="B6541" s="2" t="s">
        <v>90</v>
      </c>
      <c r="C6541">
        <v>21</v>
      </c>
    </row>
    <row r="6542" spans="1:3" x14ac:dyDescent="0.25">
      <c r="A6542" s="2" t="s">
        <v>27</v>
      </c>
      <c r="B6542" s="2" t="s">
        <v>8</v>
      </c>
      <c r="C6542">
        <v>918</v>
      </c>
    </row>
    <row r="6543" spans="1:3" x14ac:dyDescent="0.25">
      <c r="A6543" s="2" t="s">
        <v>27</v>
      </c>
      <c r="B6543" s="2" t="s">
        <v>9</v>
      </c>
      <c r="C6543">
        <v>21</v>
      </c>
    </row>
    <row r="6544" spans="1:3" x14ac:dyDescent="0.25">
      <c r="A6544" s="2" t="s">
        <v>27</v>
      </c>
      <c r="B6544" s="2" t="s">
        <v>10</v>
      </c>
      <c r="C6544">
        <v>118</v>
      </c>
    </row>
    <row r="6545" spans="1:3" x14ac:dyDescent="0.25">
      <c r="A6545" s="2" t="s">
        <v>27</v>
      </c>
      <c r="B6545" s="2" t="s">
        <v>11</v>
      </c>
      <c r="C6545">
        <v>13</v>
      </c>
    </row>
    <row r="6546" spans="1:3" x14ac:dyDescent="0.25">
      <c r="A6546" s="2" t="s">
        <v>27</v>
      </c>
      <c r="B6546" s="2" t="s">
        <v>12</v>
      </c>
      <c r="C6546">
        <v>10</v>
      </c>
    </row>
    <row r="6547" spans="1:3" x14ac:dyDescent="0.25">
      <c r="A6547" s="2" t="s">
        <v>27</v>
      </c>
      <c r="B6547" s="2" t="s">
        <v>90</v>
      </c>
      <c r="C6547">
        <v>21</v>
      </c>
    </row>
    <row r="6548" spans="1:3" x14ac:dyDescent="0.25">
      <c r="A6548" s="2" t="s">
        <v>40</v>
      </c>
      <c r="B6548" s="2" t="s">
        <v>8</v>
      </c>
      <c r="C6548">
        <v>980</v>
      </c>
    </row>
    <row r="6549" spans="1:3" x14ac:dyDescent="0.25">
      <c r="A6549" s="2" t="s">
        <v>40</v>
      </c>
      <c r="B6549" s="2" t="s">
        <v>9</v>
      </c>
      <c r="C6549">
        <v>37</v>
      </c>
    </row>
    <row r="6550" spans="1:3" x14ac:dyDescent="0.25">
      <c r="A6550" s="2" t="s">
        <v>40</v>
      </c>
      <c r="B6550" s="2" t="s">
        <v>10</v>
      </c>
      <c r="C6550">
        <v>265</v>
      </c>
    </row>
    <row r="6551" spans="1:3" x14ac:dyDescent="0.25">
      <c r="A6551" s="2" t="s">
        <v>40</v>
      </c>
      <c r="B6551" s="2" t="s">
        <v>11</v>
      </c>
      <c r="C6551">
        <v>35</v>
      </c>
    </row>
    <row r="6552" spans="1:3" x14ac:dyDescent="0.25">
      <c r="A6552" s="2" t="s">
        <v>40</v>
      </c>
      <c r="B6552" s="2" t="s">
        <v>12</v>
      </c>
      <c r="C6552">
        <v>163</v>
      </c>
    </row>
    <row r="6553" spans="1:3" x14ac:dyDescent="0.25">
      <c r="A6553" s="2" t="s">
        <v>40</v>
      </c>
      <c r="B6553" s="2" t="s">
        <v>90</v>
      </c>
      <c r="C6553">
        <v>31</v>
      </c>
    </row>
    <row r="6554" spans="1:3" x14ac:dyDescent="0.25">
      <c r="A6554" s="2" t="s">
        <v>31</v>
      </c>
      <c r="B6554" s="2" t="s">
        <v>8</v>
      </c>
      <c r="C6554">
        <v>526</v>
      </c>
    </row>
    <row r="6555" spans="1:3" x14ac:dyDescent="0.25">
      <c r="A6555" s="2" t="s">
        <v>31</v>
      </c>
      <c r="B6555" s="2" t="s">
        <v>9</v>
      </c>
      <c r="C6555">
        <v>35</v>
      </c>
    </row>
    <row r="6556" spans="1:3" x14ac:dyDescent="0.25">
      <c r="A6556" s="2" t="s">
        <v>31</v>
      </c>
      <c r="B6556" s="2" t="s">
        <v>10</v>
      </c>
      <c r="C6556">
        <v>214</v>
      </c>
    </row>
    <row r="6557" spans="1:3" x14ac:dyDescent="0.25">
      <c r="A6557" s="2" t="s">
        <v>31</v>
      </c>
      <c r="B6557" s="2" t="s">
        <v>11</v>
      </c>
      <c r="C6557">
        <v>69</v>
      </c>
    </row>
    <row r="6558" spans="1:3" x14ac:dyDescent="0.25">
      <c r="A6558" s="2" t="s">
        <v>31</v>
      </c>
      <c r="B6558" s="2" t="s">
        <v>12</v>
      </c>
      <c r="C6558">
        <v>53</v>
      </c>
    </row>
    <row r="6559" spans="1:3" x14ac:dyDescent="0.25">
      <c r="A6559" s="2" t="s">
        <v>31</v>
      </c>
      <c r="B6559" s="2" t="s">
        <v>90</v>
      </c>
      <c r="C6559">
        <v>35</v>
      </c>
    </row>
    <row r="6560" spans="1:3" x14ac:dyDescent="0.25">
      <c r="A6560" s="2" t="s">
        <v>27</v>
      </c>
      <c r="B6560" s="2" t="s">
        <v>8</v>
      </c>
      <c r="C6560">
        <v>66</v>
      </c>
    </row>
    <row r="6561" spans="1:3" x14ac:dyDescent="0.25">
      <c r="A6561" s="2" t="s">
        <v>27</v>
      </c>
      <c r="B6561" s="2" t="s">
        <v>9</v>
      </c>
      <c r="C6561">
        <v>0</v>
      </c>
    </row>
    <row r="6562" spans="1:3" x14ac:dyDescent="0.25">
      <c r="A6562" s="2" t="s">
        <v>27</v>
      </c>
      <c r="B6562" s="2" t="s">
        <v>10</v>
      </c>
      <c r="C6562">
        <v>16</v>
      </c>
    </row>
    <row r="6563" spans="1:3" x14ac:dyDescent="0.25">
      <c r="A6563" s="2" t="s">
        <v>27</v>
      </c>
      <c r="B6563" s="2" t="s">
        <v>11</v>
      </c>
      <c r="C6563">
        <v>0</v>
      </c>
    </row>
    <row r="6564" spans="1:3" x14ac:dyDescent="0.25">
      <c r="A6564" s="2" t="s">
        <v>27</v>
      </c>
      <c r="B6564" s="2" t="s">
        <v>12</v>
      </c>
      <c r="C6564">
        <v>6</v>
      </c>
    </row>
    <row r="6565" spans="1:3" x14ac:dyDescent="0.25">
      <c r="A6565" s="2" t="s">
        <v>27</v>
      </c>
      <c r="B6565" s="2" t="s">
        <v>90</v>
      </c>
      <c r="C6565">
        <v>20</v>
      </c>
    </row>
    <row r="6566" spans="1:3" x14ac:dyDescent="0.25">
      <c r="A6566" s="2" t="s">
        <v>27</v>
      </c>
      <c r="B6566" s="2" t="s">
        <v>8</v>
      </c>
      <c r="C6566">
        <v>151</v>
      </c>
    </row>
    <row r="6567" spans="1:3" x14ac:dyDescent="0.25">
      <c r="A6567" s="2" t="s">
        <v>27</v>
      </c>
      <c r="B6567" s="2" t="s">
        <v>9</v>
      </c>
      <c r="C6567">
        <v>81</v>
      </c>
    </row>
    <row r="6568" spans="1:3" x14ac:dyDescent="0.25">
      <c r="A6568" s="2" t="s">
        <v>27</v>
      </c>
      <c r="B6568" s="2" t="s">
        <v>10</v>
      </c>
      <c r="C6568">
        <v>86</v>
      </c>
    </row>
    <row r="6569" spans="1:3" x14ac:dyDescent="0.25">
      <c r="A6569" s="2" t="s">
        <v>27</v>
      </c>
      <c r="B6569" s="2" t="s">
        <v>11</v>
      </c>
      <c r="C6569">
        <v>168</v>
      </c>
    </row>
    <row r="6570" spans="1:3" x14ac:dyDescent="0.25">
      <c r="A6570" s="2" t="s">
        <v>27</v>
      </c>
      <c r="B6570" s="2" t="s">
        <v>12</v>
      </c>
      <c r="C6570">
        <v>91</v>
      </c>
    </row>
    <row r="6571" spans="1:3" x14ac:dyDescent="0.25">
      <c r="A6571" s="2" t="s">
        <v>27</v>
      </c>
      <c r="B6571" s="2" t="s">
        <v>90</v>
      </c>
      <c r="C6571">
        <v>64</v>
      </c>
    </row>
    <row r="6572" spans="1:3" x14ac:dyDescent="0.25">
      <c r="A6572" s="2" t="s">
        <v>27</v>
      </c>
      <c r="B6572" s="2" t="s">
        <v>8</v>
      </c>
      <c r="C6572">
        <v>13</v>
      </c>
    </row>
    <row r="6573" spans="1:3" x14ac:dyDescent="0.25">
      <c r="A6573" s="2" t="s">
        <v>27</v>
      </c>
      <c r="B6573" s="2" t="s">
        <v>9</v>
      </c>
      <c r="C6573">
        <v>3</v>
      </c>
    </row>
    <row r="6574" spans="1:3" x14ac:dyDescent="0.25">
      <c r="A6574" s="2" t="s">
        <v>27</v>
      </c>
      <c r="B6574" s="2" t="s">
        <v>10</v>
      </c>
      <c r="C6574">
        <v>17</v>
      </c>
    </row>
    <row r="6575" spans="1:3" x14ac:dyDescent="0.25">
      <c r="A6575" s="2" t="s">
        <v>27</v>
      </c>
      <c r="B6575" s="2" t="s">
        <v>11</v>
      </c>
      <c r="C6575">
        <v>7</v>
      </c>
    </row>
    <row r="6576" spans="1:3" x14ac:dyDescent="0.25">
      <c r="A6576" s="2" t="s">
        <v>27</v>
      </c>
      <c r="B6576" s="2" t="s">
        <v>12</v>
      </c>
      <c r="C6576">
        <v>3</v>
      </c>
    </row>
    <row r="6577" spans="1:3" x14ac:dyDescent="0.25">
      <c r="A6577" s="2" t="s">
        <v>27</v>
      </c>
      <c r="B6577" s="2" t="s">
        <v>90</v>
      </c>
      <c r="C6577">
        <v>3</v>
      </c>
    </row>
    <row r="6578" spans="1:3" x14ac:dyDescent="0.25">
      <c r="A6578" s="2" t="s">
        <v>33</v>
      </c>
      <c r="B6578" s="2" t="s">
        <v>8</v>
      </c>
      <c r="C6578">
        <v>5</v>
      </c>
    </row>
    <row r="6579" spans="1:3" x14ac:dyDescent="0.25">
      <c r="A6579" s="2" t="s">
        <v>33</v>
      </c>
      <c r="B6579" s="2" t="s">
        <v>9</v>
      </c>
      <c r="C6579">
        <v>1</v>
      </c>
    </row>
    <row r="6580" spans="1:3" x14ac:dyDescent="0.25">
      <c r="A6580" s="2" t="s">
        <v>33</v>
      </c>
      <c r="B6580" s="2" t="s">
        <v>10</v>
      </c>
      <c r="C6580">
        <v>9</v>
      </c>
    </row>
    <row r="6581" spans="1:3" x14ac:dyDescent="0.25">
      <c r="A6581" s="2" t="s">
        <v>33</v>
      </c>
      <c r="B6581" s="2" t="s">
        <v>11</v>
      </c>
      <c r="C6581">
        <v>2</v>
      </c>
    </row>
    <row r="6582" spans="1:3" x14ac:dyDescent="0.25">
      <c r="A6582" s="2" t="s">
        <v>33</v>
      </c>
      <c r="B6582" s="2" t="s">
        <v>12</v>
      </c>
      <c r="C6582">
        <v>0</v>
      </c>
    </row>
    <row r="6583" spans="1:3" x14ac:dyDescent="0.25">
      <c r="A6583" s="2" t="s">
        <v>33</v>
      </c>
      <c r="B6583" s="2" t="s">
        <v>90</v>
      </c>
      <c r="C6583">
        <v>4</v>
      </c>
    </row>
    <row r="6584" spans="1:3" x14ac:dyDescent="0.25">
      <c r="A6584" s="2" t="s">
        <v>40</v>
      </c>
      <c r="B6584" s="2" t="s">
        <v>8</v>
      </c>
      <c r="C6584">
        <v>5</v>
      </c>
    </row>
    <row r="6585" spans="1:3" x14ac:dyDescent="0.25">
      <c r="A6585" s="2" t="s">
        <v>40</v>
      </c>
      <c r="B6585" s="2" t="s">
        <v>9</v>
      </c>
      <c r="C6585">
        <v>9</v>
      </c>
    </row>
    <row r="6586" spans="1:3" x14ac:dyDescent="0.25">
      <c r="A6586" s="2" t="s">
        <v>40</v>
      </c>
      <c r="B6586" s="2" t="s">
        <v>10</v>
      </c>
      <c r="C6586">
        <v>20</v>
      </c>
    </row>
    <row r="6587" spans="1:3" x14ac:dyDescent="0.25">
      <c r="A6587" s="2" t="s">
        <v>40</v>
      </c>
      <c r="B6587" s="2" t="s">
        <v>11</v>
      </c>
      <c r="C6587">
        <v>6</v>
      </c>
    </row>
    <row r="6588" spans="1:3" x14ac:dyDescent="0.25">
      <c r="A6588" s="2" t="s">
        <v>40</v>
      </c>
      <c r="B6588" s="2" t="s">
        <v>12</v>
      </c>
      <c r="C6588">
        <v>8</v>
      </c>
    </row>
    <row r="6589" spans="1:3" x14ac:dyDescent="0.25">
      <c r="A6589" s="2" t="s">
        <v>40</v>
      </c>
      <c r="B6589" s="2" t="s">
        <v>90</v>
      </c>
      <c r="C6589">
        <v>21</v>
      </c>
    </row>
    <row r="6590" spans="1:3" x14ac:dyDescent="0.25">
      <c r="A6590" s="2" t="s">
        <v>27</v>
      </c>
      <c r="B6590" s="2" t="s">
        <v>8</v>
      </c>
      <c r="C6590">
        <v>6</v>
      </c>
    </row>
    <row r="6591" spans="1:3" x14ac:dyDescent="0.25">
      <c r="A6591" s="2" t="s">
        <v>27</v>
      </c>
      <c r="B6591" s="2" t="s">
        <v>9</v>
      </c>
      <c r="C6591">
        <v>8</v>
      </c>
    </row>
    <row r="6592" spans="1:3" x14ac:dyDescent="0.25">
      <c r="A6592" s="2" t="s">
        <v>27</v>
      </c>
      <c r="B6592" s="2" t="s">
        <v>10</v>
      </c>
      <c r="C6592">
        <v>19</v>
      </c>
    </row>
    <row r="6593" spans="1:3" x14ac:dyDescent="0.25">
      <c r="A6593" s="2" t="s">
        <v>27</v>
      </c>
      <c r="B6593" s="2" t="s">
        <v>11</v>
      </c>
      <c r="C6593">
        <v>16</v>
      </c>
    </row>
    <row r="6594" spans="1:3" x14ac:dyDescent="0.25">
      <c r="A6594" s="2" t="s">
        <v>27</v>
      </c>
      <c r="B6594" s="2" t="s">
        <v>12</v>
      </c>
      <c r="C6594">
        <v>4</v>
      </c>
    </row>
    <row r="6595" spans="1:3" x14ac:dyDescent="0.25">
      <c r="A6595" s="2" t="s">
        <v>27</v>
      </c>
      <c r="B6595" s="2" t="s">
        <v>90</v>
      </c>
      <c r="C6595">
        <v>4</v>
      </c>
    </row>
    <row r="6596" spans="1:3" x14ac:dyDescent="0.25">
      <c r="A6596" s="2" t="s">
        <v>29</v>
      </c>
      <c r="B6596" s="2" t="s">
        <v>8</v>
      </c>
      <c r="C6596">
        <v>22</v>
      </c>
    </row>
    <row r="6597" spans="1:3" x14ac:dyDescent="0.25">
      <c r="A6597" s="2" t="s">
        <v>29</v>
      </c>
      <c r="B6597" s="2" t="s">
        <v>9</v>
      </c>
      <c r="C6597">
        <v>2</v>
      </c>
    </row>
    <row r="6598" spans="1:3" x14ac:dyDescent="0.25">
      <c r="A6598" s="2" t="s">
        <v>29</v>
      </c>
      <c r="B6598" s="2" t="s">
        <v>10</v>
      </c>
      <c r="C6598">
        <v>18</v>
      </c>
    </row>
    <row r="6599" spans="1:3" x14ac:dyDescent="0.25">
      <c r="A6599" s="2" t="s">
        <v>29</v>
      </c>
      <c r="B6599" s="2" t="s">
        <v>11</v>
      </c>
      <c r="C6599">
        <v>0</v>
      </c>
    </row>
    <row r="6600" spans="1:3" x14ac:dyDescent="0.25">
      <c r="A6600" s="2" t="s">
        <v>29</v>
      </c>
      <c r="B6600" s="2" t="s">
        <v>12</v>
      </c>
      <c r="C6600">
        <v>2</v>
      </c>
    </row>
    <row r="6601" spans="1:3" x14ac:dyDescent="0.25">
      <c r="A6601" s="2" t="s">
        <v>29</v>
      </c>
      <c r="B6601" s="2" t="s">
        <v>90</v>
      </c>
      <c r="C6601">
        <v>12</v>
      </c>
    </row>
    <row r="6602" spans="1:3" x14ac:dyDescent="0.25">
      <c r="A6602" s="2" t="s">
        <v>33</v>
      </c>
      <c r="B6602" s="2" t="s">
        <v>8</v>
      </c>
      <c r="C6602">
        <v>0</v>
      </c>
    </row>
    <row r="6603" spans="1:3" x14ac:dyDescent="0.25">
      <c r="A6603" s="2" t="s">
        <v>33</v>
      </c>
      <c r="B6603" s="2" t="s">
        <v>9</v>
      </c>
      <c r="C6603">
        <v>1</v>
      </c>
    </row>
    <row r="6604" spans="1:3" x14ac:dyDescent="0.25">
      <c r="A6604" s="2" t="s">
        <v>33</v>
      </c>
      <c r="B6604" s="2" t="s">
        <v>10</v>
      </c>
      <c r="C6604">
        <v>4</v>
      </c>
    </row>
    <row r="6605" spans="1:3" x14ac:dyDescent="0.25">
      <c r="A6605" s="2" t="s">
        <v>33</v>
      </c>
      <c r="B6605" s="2" t="s">
        <v>11</v>
      </c>
      <c r="C6605">
        <v>15</v>
      </c>
    </row>
    <row r="6606" spans="1:3" x14ac:dyDescent="0.25">
      <c r="A6606" s="2" t="s">
        <v>33</v>
      </c>
      <c r="B6606" s="2" t="s">
        <v>12</v>
      </c>
      <c r="C6606">
        <v>1</v>
      </c>
    </row>
    <row r="6607" spans="1:3" x14ac:dyDescent="0.25">
      <c r="A6607" s="2" t="s">
        <v>33</v>
      </c>
      <c r="B6607" s="2" t="s">
        <v>90</v>
      </c>
      <c r="C6607">
        <v>5</v>
      </c>
    </row>
    <row r="6608" spans="1:3" x14ac:dyDescent="0.25">
      <c r="A6608" s="2" t="s">
        <v>27</v>
      </c>
      <c r="B6608" s="2" t="s">
        <v>8</v>
      </c>
      <c r="C6608">
        <v>690</v>
      </c>
    </row>
    <row r="6609" spans="1:3" x14ac:dyDescent="0.25">
      <c r="A6609" s="2" t="s">
        <v>27</v>
      </c>
      <c r="B6609" s="2" t="s">
        <v>9</v>
      </c>
      <c r="C6609">
        <v>117</v>
      </c>
    </row>
    <row r="6610" spans="1:3" x14ac:dyDescent="0.25">
      <c r="A6610" s="2" t="s">
        <v>27</v>
      </c>
      <c r="B6610" s="2" t="s">
        <v>10</v>
      </c>
      <c r="C6610">
        <v>499</v>
      </c>
    </row>
    <row r="6611" spans="1:3" x14ac:dyDescent="0.25">
      <c r="A6611" s="2" t="s">
        <v>27</v>
      </c>
      <c r="B6611" s="2" t="s">
        <v>11</v>
      </c>
      <c r="C6611">
        <v>76</v>
      </c>
    </row>
    <row r="6612" spans="1:3" x14ac:dyDescent="0.25">
      <c r="A6612" s="2" t="s">
        <v>27</v>
      </c>
      <c r="B6612" s="2" t="s">
        <v>12</v>
      </c>
      <c r="C6612">
        <v>102</v>
      </c>
    </row>
    <row r="6613" spans="1:3" x14ac:dyDescent="0.25">
      <c r="A6613" s="2" t="s">
        <v>27</v>
      </c>
      <c r="B6613" s="2" t="s">
        <v>90</v>
      </c>
      <c r="C6613">
        <v>88</v>
      </c>
    </row>
    <row r="6614" spans="1:3" x14ac:dyDescent="0.25">
      <c r="A6614" s="2" t="s">
        <v>29</v>
      </c>
      <c r="B6614" s="2" t="s">
        <v>8</v>
      </c>
      <c r="C6614">
        <v>8</v>
      </c>
    </row>
    <row r="6615" spans="1:3" x14ac:dyDescent="0.25">
      <c r="A6615" s="2" t="s">
        <v>29</v>
      </c>
      <c r="B6615" s="2" t="s">
        <v>9</v>
      </c>
      <c r="C6615">
        <v>1</v>
      </c>
    </row>
    <row r="6616" spans="1:3" x14ac:dyDescent="0.25">
      <c r="A6616" s="2" t="s">
        <v>29</v>
      </c>
      <c r="B6616" s="2" t="s">
        <v>10</v>
      </c>
      <c r="C6616">
        <v>7</v>
      </c>
    </row>
    <row r="6617" spans="1:3" x14ac:dyDescent="0.25">
      <c r="A6617" s="2" t="s">
        <v>29</v>
      </c>
      <c r="B6617" s="2" t="s">
        <v>11</v>
      </c>
      <c r="C6617">
        <v>2</v>
      </c>
    </row>
    <row r="6618" spans="1:3" x14ac:dyDescent="0.25">
      <c r="A6618" s="2" t="s">
        <v>29</v>
      </c>
      <c r="B6618" s="2" t="s">
        <v>12</v>
      </c>
      <c r="C6618">
        <v>0</v>
      </c>
    </row>
    <row r="6619" spans="1:3" x14ac:dyDescent="0.25">
      <c r="A6619" s="2" t="s">
        <v>29</v>
      </c>
      <c r="B6619" s="2" t="s">
        <v>90</v>
      </c>
      <c r="C6619">
        <v>0</v>
      </c>
    </row>
    <row r="6620" spans="1:3" x14ac:dyDescent="0.25">
      <c r="A6620" s="2" t="s">
        <v>29</v>
      </c>
      <c r="B6620" s="2" t="s">
        <v>8</v>
      </c>
      <c r="C6620">
        <v>6</v>
      </c>
    </row>
    <row r="6621" spans="1:3" x14ac:dyDescent="0.25">
      <c r="A6621" s="2" t="s">
        <v>29</v>
      </c>
      <c r="B6621" s="2" t="s">
        <v>9</v>
      </c>
      <c r="C6621">
        <v>1</v>
      </c>
    </row>
    <row r="6622" spans="1:3" x14ac:dyDescent="0.25">
      <c r="A6622" s="2" t="s">
        <v>29</v>
      </c>
      <c r="B6622" s="2" t="s">
        <v>10</v>
      </c>
      <c r="C6622">
        <v>10</v>
      </c>
    </row>
    <row r="6623" spans="1:3" x14ac:dyDescent="0.25">
      <c r="A6623" s="2" t="s">
        <v>29</v>
      </c>
      <c r="B6623" s="2" t="s">
        <v>11</v>
      </c>
      <c r="C6623">
        <v>0</v>
      </c>
    </row>
    <row r="6624" spans="1:3" x14ac:dyDescent="0.25">
      <c r="A6624" s="2" t="s">
        <v>29</v>
      </c>
      <c r="B6624" s="2" t="s">
        <v>12</v>
      </c>
      <c r="C6624">
        <v>1</v>
      </c>
    </row>
    <row r="6625" spans="1:3" x14ac:dyDescent="0.25">
      <c r="A6625" s="2" t="s">
        <v>29</v>
      </c>
      <c r="B6625" s="2" t="s">
        <v>90</v>
      </c>
      <c r="C6625">
        <v>4</v>
      </c>
    </row>
    <row r="6626" spans="1:3" x14ac:dyDescent="0.25">
      <c r="A6626" s="2" t="s">
        <v>29</v>
      </c>
      <c r="B6626" s="2" t="s">
        <v>8</v>
      </c>
      <c r="C6626">
        <v>2</v>
      </c>
    </row>
    <row r="6627" spans="1:3" x14ac:dyDescent="0.25">
      <c r="A6627" s="2" t="s">
        <v>29</v>
      </c>
      <c r="B6627" s="2" t="s">
        <v>9</v>
      </c>
      <c r="C6627">
        <v>4</v>
      </c>
    </row>
    <row r="6628" spans="1:3" x14ac:dyDescent="0.25">
      <c r="A6628" s="2" t="s">
        <v>29</v>
      </c>
      <c r="B6628" s="2" t="s">
        <v>10</v>
      </c>
      <c r="C6628">
        <v>9</v>
      </c>
    </row>
    <row r="6629" spans="1:3" x14ac:dyDescent="0.25">
      <c r="A6629" s="2" t="s">
        <v>29</v>
      </c>
      <c r="B6629" s="2" t="s">
        <v>11</v>
      </c>
      <c r="C6629">
        <v>10</v>
      </c>
    </row>
    <row r="6630" spans="1:3" x14ac:dyDescent="0.25">
      <c r="A6630" s="2" t="s">
        <v>29</v>
      </c>
      <c r="B6630" s="2" t="s">
        <v>12</v>
      </c>
      <c r="C6630">
        <v>5</v>
      </c>
    </row>
    <row r="6631" spans="1:3" x14ac:dyDescent="0.25">
      <c r="A6631" s="2" t="s">
        <v>29</v>
      </c>
      <c r="B6631" s="2" t="s">
        <v>90</v>
      </c>
      <c r="C6631">
        <v>16</v>
      </c>
    </row>
    <row r="6632" spans="1:3" x14ac:dyDescent="0.25">
      <c r="A6632" s="2" t="s">
        <v>27</v>
      </c>
      <c r="B6632" s="2" t="s">
        <v>8</v>
      </c>
      <c r="C6632">
        <v>202</v>
      </c>
    </row>
    <row r="6633" spans="1:3" x14ac:dyDescent="0.25">
      <c r="A6633" s="2" t="s">
        <v>27</v>
      </c>
      <c r="B6633" s="2" t="s">
        <v>9</v>
      </c>
      <c r="C6633">
        <v>2</v>
      </c>
    </row>
    <row r="6634" spans="1:3" x14ac:dyDescent="0.25">
      <c r="A6634" s="2" t="s">
        <v>27</v>
      </c>
      <c r="B6634" s="2" t="s">
        <v>10</v>
      </c>
      <c r="C6634">
        <v>46</v>
      </c>
    </row>
    <row r="6635" spans="1:3" x14ac:dyDescent="0.25">
      <c r="A6635" s="2" t="s">
        <v>27</v>
      </c>
      <c r="B6635" s="2" t="s">
        <v>11</v>
      </c>
      <c r="C6635">
        <v>3</v>
      </c>
    </row>
    <row r="6636" spans="1:3" x14ac:dyDescent="0.25">
      <c r="A6636" s="2" t="s">
        <v>27</v>
      </c>
      <c r="B6636" s="2" t="s">
        <v>12</v>
      </c>
      <c r="C6636">
        <v>2</v>
      </c>
    </row>
    <row r="6637" spans="1:3" x14ac:dyDescent="0.25">
      <c r="A6637" s="2" t="s">
        <v>27</v>
      </c>
      <c r="B6637" s="2" t="s">
        <v>90</v>
      </c>
      <c r="C6637">
        <v>10</v>
      </c>
    </row>
    <row r="6638" spans="1:3" x14ac:dyDescent="0.25">
      <c r="A6638" s="2" t="s">
        <v>29</v>
      </c>
      <c r="B6638" s="2" t="s">
        <v>8</v>
      </c>
      <c r="C6638">
        <v>4</v>
      </c>
    </row>
    <row r="6639" spans="1:3" x14ac:dyDescent="0.25">
      <c r="A6639" s="2" t="s">
        <v>29</v>
      </c>
      <c r="B6639" s="2" t="s">
        <v>9</v>
      </c>
      <c r="C6639">
        <v>8</v>
      </c>
    </row>
    <row r="6640" spans="1:3" x14ac:dyDescent="0.25">
      <c r="A6640" s="2" t="s">
        <v>29</v>
      </c>
      <c r="B6640" s="2" t="s">
        <v>10</v>
      </c>
      <c r="C6640">
        <v>11</v>
      </c>
    </row>
    <row r="6641" spans="1:3" x14ac:dyDescent="0.25">
      <c r="A6641" s="2" t="s">
        <v>29</v>
      </c>
      <c r="B6641" s="2" t="s">
        <v>11</v>
      </c>
      <c r="C6641">
        <v>12</v>
      </c>
    </row>
    <row r="6642" spans="1:3" x14ac:dyDescent="0.25">
      <c r="A6642" s="2" t="s">
        <v>29</v>
      </c>
      <c r="B6642" s="2" t="s">
        <v>12</v>
      </c>
      <c r="C6642">
        <v>2</v>
      </c>
    </row>
    <row r="6643" spans="1:3" x14ac:dyDescent="0.25">
      <c r="A6643" s="2" t="s">
        <v>29</v>
      </c>
      <c r="B6643" s="2" t="s">
        <v>90</v>
      </c>
      <c r="C6643">
        <v>13</v>
      </c>
    </row>
    <row r="6644" spans="1:3" x14ac:dyDescent="0.25">
      <c r="A6644" s="2" t="s">
        <v>27</v>
      </c>
      <c r="B6644" s="2" t="s">
        <v>8</v>
      </c>
      <c r="C6644">
        <v>792</v>
      </c>
    </row>
    <row r="6645" spans="1:3" x14ac:dyDescent="0.25">
      <c r="A6645" s="2" t="s">
        <v>27</v>
      </c>
      <c r="B6645" s="2" t="s">
        <v>9</v>
      </c>
      <c r="C6645">
        <v>0</v>
      </c>
    </row>
    <row r="6646" spans="1:3" x14ac:dyDescent="0.25">
      <c r="A6646" s="2" t="s">
        <v>27</v>
      </c>
      <c r="B6646" s="2" t="s">
        <v>10</v>
      </c>
      <c r="C6646">
        <v>275</v>
      </c>
    </row>
    <row r="6647" spans="1:3" x14ac:dyDescent="0.25">
      <c r="A6647" s="2" t="s">
        <v>27</v>
      </c>
      <c r="B6647" s="2" t="s">
        <v>11</v>
      </c>
      <c r="C6647">
        <v>45</v>
      </c>
    </row>
    <row r="6648" spans="1:3" x14ac:dyDescent="0.25">
      <c r="A6648" s="2" t="s">
        <v>27</v>
      </c>
      <c r="B6648" s="2" t="s">
        <v>12</v>
      </c>
      <c r="C6648">
        <v>45</v>
      </c>
    </row>
    <row r="6649" spans="1:3" x14ac:dyDescent="0.25">
      <c r="A6649" s="2" t="s">
        <v>27</v>
      </c>
      <c r="B6649" s="2" t="s">
        <v>90</v>
      </c>
      <c r="C6649">
        <v>126</v>
      </c>
    </row>
    <row r="6650" spans="1:3" x14ac:dyDescent="0.25">
      <c r="A6650" s="2" t="s">
        <v>27</v>
      </c>
      <c r="B6650" s="2" t="s">
        <v>8</v>
      </c>
      <c r="C6650">
        <v>545</v>
      </c>
    </row>
    <row r="6651" spans="1:3" x14ac:dyDescent="0.25">
      <c r="A6651" s="2" t="s">
        <v>27</v>
      </c>
      <c r="B6651" s="2" t="s">
        <v>9</v>
      </c>
      <c r="C6651">
        <v>7</v>
      </c>
    </row>
    <row r="6652" spans="1:3" x14ac:dyDescent="0.25">
      <c r="A6652" s="2" t="s">
        <v>27</v>
      </c>
      <c r="B6652" s="2" t="s">
        <v>10</v>
      </c>
      <c r="C6652">
        <v>114</v>
      </c>
    </row>
    <row r="6653" spans="1:3" x14ac:dyDescent="0.25">
      <c r="A6653" s="2" t="s">
        <v>27</v>
      </c>
      <c r="B6653" s="2" t="s">
        <v>11</v>
      </c>
      <c r="C6653">
        <v>37</v>
      </c>
    </row>
    <row r="6654" spans="1:3" x14ac:dyDescent="0.25">
      <c r="A6654" s="2" t="s">
        <v>27</v>
      </c>
      <c r="B6654" s="2" t="s">
        <v>12</v>
      </c>
      <c r="C6654">
        <v>21</v>
      </c>
    </row>
    <row r="6655" spans="1:3" x14ac:dyDescent="0.25">
      <c r="A6655" s="2" t="s">
        <v>27</v>
      </c>
      <c r="B6655" s="2" t="s">
        <v>90</v>
      </c>
      <c r="C6655">
        <v>78</v>
      </c>
    </row>
    <row r="6656" spans="1:3" x14ac:dyDescent="0.25">
      <c r="A6656" s="2" t="s">
        <v>27</v>
      </c>
      <c r="B6656" s="2" t="s">
        <v>8</v>
      </c>
      <c r="C6656">
        <v>31</v>
      </c>
    </row>
    <row r="6657" spans="1:3" x14ac:dyDescent="0.25">
      <c r="A6657" s="2" t="s">
        <v>27</v>
      </c>
      <c r="B6657" s="2" t="s">
        <v>9</v>
      </c>
      <c r="C6657">
        <v>0</v>
      </c>
    </row>
    <row r="6658" spans="1:3" x14ac:dyDescent="0.25">
      <c r="A6658" s="2" t="s">
        <v>27</v>
      </c>
      <c r="B6658" s="2" t="s">
        <v>10</v>
      </c>
      <c r="C6658">
        <v>7</v>
      </c>
    </row>
    <row r="6659" spans="1:3" x14ac:dyDescent="0.25">
      <c r="A6659" s="2" t="s">
        <v>27</v>
      </c>
      <c r="B6659" s="2" t="s">
        <v>11</v>
      </c>
      <c r="C6659">
        <v>2</v>
      </c>
    </row>
    <row r="6660" spans="1:3" x14ac:dyDescent="0.25">
      <c r="A6660" s="2" t="s">
        <v>27</v>
      </c>
      <c r="B6660" s="2" t="s">
        <v>12</v>
      </c>
      <c r="C6660">
        <v>0</v>
      </c>
    </row>
    <row r="6661" spans="1:3" x14ac:dyDescent="0.25">
      <c r="A6661" s="2" t="s">
        <v>27</v>
      </c>
      <c r="B6661" s="2" t="s">
        <v>90</v>
      </c>
      <c r="C6661">
        <v>6</v>
      </c>
    </row>
    <row r="6662" spans="1:3" x14ac:dyDescent="0.25">
      <c r="A6662" s="2" t="s">
        <v>27</v>
      </c>
      <c r="B6662" s="2" t="s">
        <v>8</v>
      </c>
      <c r="C6662">
        <v>31</v>
      </c>
    </row>
    <row r="6663" spans="1:3" x14ac:dyDescent="0.25">
      <c r="A6663" s="2" t="s">
        <v>27</v>
      </c>
      <c r="B6663" s="2" t="s">
        <v>9</v>
      </c>
      <c r="C6663">
        <v>0</v>
      </c>
    </row>
    <row r="6664" spans="1:3" x14ac:dyDescent="0.25">
      <c r="A6664" s="2" t="s">
        <v>27</v>
      </c>
      <c r="B6664" s="2" t="s">
        <v>10</v>
      </c>
      <c r="C6664">
        <v>7</v>
      </c>
    </row>
    <row r="6665" spans="1:3" x14ac:dyDescent="0.25">
      <c r="A6665" s="2" t="s">
        <v>27</v>
      </c>
      <c r="B6665" s="2" t="s">
        <v>11</v>
      </c>
      <c r="C6665">
        <v>2</v>
      </c>
    </row>
    <row r="6666" spans="1:3" x14ac:dyDescent="0.25">
      <c r="A6666" s="2" t="s">
        <v>27</v>
      </c>
      <c r="B6666" s="2" t="s">
        <v>12</v>
      </c>
      <c r="C6666">
        <v>0</v>
      </c>
    </row>
    <row r="6667" spans="1:3" x14ac:dyDescent="0.25">
      <c r="A6667" s="2" t="s">
        <v>27</v>
      </c>
      <c r="B6667" s="2" t="s">
        <v>90</v>
      </c>
      <c r="C6667">
        <v>6</v>
      </c>
    </row>
    <row r="6668" spans="1:3" x14ac:dyDescent="0.25">
      <c r="A6668" s="2" t="s">
        <v>27</v>
      </c>
      <c r="B6668" s="2" t="s">
        <v>8</v>
      </c>
      <c r="C6668">
        <v>280</v>
      </c>
    </row>
    <row r="6669" spans="1:3" x14ac:dyDescent="0.25">
      <c r="A6669" s="2" t="s">
        <v>27</v>
      </c>
      <c r="B6669" s="2" t="s">
        <v>9</v>
      </c>
      <c r="C6669">
        <v>7</v>
      </c>
    </row>
    <row r="6670" spans="1:3" x14ac:dyDescent="0.25">
      <c r="A6670" s="2" t="s">
        <v>27</v>
      </c>
      <c r="B6670" s="2" t="s">
        <v>10</v>
      </c>
      <c r="C6670">
        <v>81</v>
      </c>
    </row>
    <row r="6671" spans="1:3" x14ac:dyDescent="0.25">
      <c r="A6671" s="2" t="s">
        <v>27</v>
      </c>
      <c r="B6671" s="2" t="s">
        <v>11</v>
      </c>
      <c r="C6671">
        <v>20</v>
      </c>
    </row>
    <row r="6672" spans="1:3" x14ac:dyDescent="0.25">
      <c r="A6672" s="2" t="s">
        <v>27</v>
      </c>
      <c r="B6672" s="2" t="s">
        <v>12</v>
      </c>
      <c r="C6672">
        <v>0</v>
      </c>
    </row>
    <row r="6673" spans="1:3" x14ac:dyDescent="0.25">
      <c r="A6673" s="2" t="s">
        <v>27</v>
      </c>
      <c r="B6673" s="2" t="s">
        <v>90</v>
      </c>
      <c r="C6673">
        <v>27</v>
      </c>
    </row>
    <row r="6674" spans="1:3" x14ac:dyDescent="0.25">
      <c r="A6674" s="2" t="s">
        <v>40</v>
      </c>
      <c r="B6674" s="2" t="s">
        <v>8</v>
      </c>
      <c r="C6674">
        <v>109</v>
      </c>
    </row>
    <row r="6675" spans="1:3" x14ac:dyDescent="0.25">
      <c r="A6675" s="2" t="s">
        <v>40</v>
      </c>
      <c r="B6675" s="2" t="s">
        <v>9</v>
      </c>
      <c r="C6675">
        <v>18</v>
      </c>
    </row>
    <row r="6676" spans="1:3" x14ac:dyDescent="0.25">
      <c r="A6676" s="2" t="s">
        <v>40</v>
      </c>
      <c r="B6676" s="2" t="s">
        <v>10</v>
      </c>
      <c r="C6676">
        <v>16</v>
      </c>
    </row>
    <row r="6677" spans="1:3" x14ac:dyDescent="0.25">
      <c r="A6677" s="2" t="s">
        <v>40</v>
      </c>
      <c r="B6677" s="2" t="s">
        <v>11</v>
      </c>
      <c r="C6677">
        <v>24</v>
      </c>
    </row>
    <row r="6678" spans="1:3" x14ac:dyDescent="0.25">
      <c r="A6678" s="2" t="s">
        <v>40</v>
      </c>
      <c r="B6678" s="2" t="s">
        <v>12</v>
      </c>
      <c r="C6678">
        <v>26</v>
      </c>
    </row>
    <row r="6679" spans="1:3" x14ac:dyDescent="0.25">
      <c r="A6679" s="2" t="s">
        <v>40</v>
      </c>
      <c r="B6679" s="2" t="s">
        <v>90</v>
      </c>
      <c r="C6679">
        <v>18</v>
      </c>
    </row>
    <row r="6680" spans="1:3" x14ac:dyDescent="0.25">
      <c r="A6680" s="2" t="s">
        <v>29</v>
      </c>
      <c r="B6680" s="2" t="s">
        <v>8</v>
      </c>
      <c r="C6680">
        <v>15</v>
      </c>
    </row>
    <row r="6681" spans="1:3" x14ac:dyDescent="0.25">
      <c r="A6681" s="2" t="s">
        <v>29</v>
      </c>
      <c r="B6681" s="2" t="s">
        <v>9</v>
      </c>
      <c r="C6681">
        <v>8</v>
      </c>
    </row>
    <row r="6682" spans="1:3" x14ac:dyDescent="0.25">
      <c r="A6682" s="2" t="s">
        <v>29</v>
      </c>
      <c r="B6682" s="2" t="s">
        <v>10</v>
      </c>
      <c r="C6682">
        <v>16</v>
      </c>
    </row>
    <row r="6683" spans="1:3" x14ac:dyDescent="0.25">
      <c r="A6683" s="2" t="s">
        <v>29</v>
      </c>
      <c r="B6683" s="2" t="s">
        <v>11</v>
      </c>
      <c r="C6683">
        <v>11</v>
      </c>
    </row>
    <row r="6684" spans="1:3" x14ac:dyDescent="0.25">
      <c r="A6684" s="2" t="s">
        <v>29</v>
      </c>
      <c r="B6684" s="2" t="s">
        <v>12</v>
      </c>
      <c r="C6684">
        <v>5</v>
      </c>
    </row>
    <row r="6685" spans="1:3" x14ac:dyDescent="0.25">
      <c r="A6685" s="2" t="s">
        <v>29</v>
      </c>
      <c r="B6685" s="2" t="s">
        <v>90</v>
      </c>
      <c r="C6685">
        <v>22</v>
      </c>
    </row>
    <row r="6686" spans="1:3" x14ac:dyDescent="0.25">
      <c r="A6686" s="2" t="s">
        <v>27</v>
      </c>
      <c r="B6686" s="2" t="s">
        <v>8</v>
      </c>
      <c r="C6686">
        <v>382</v>
      </c>
    </row>
    <row r="6687" spans="1:3" x14ac:dyDescent="0.25">
      <c r="A6687" s="2" t="s">
        <v>27</v>
      </c>
      <c r="B6687" s="2" t="s">
        <v>9</v>
      </c>
      <c r="C6687">
        <v>138</v>
      </c>
    </row>
    <row r="6688" spans="1:3" x14ac:dyDescent="0.25">
      <c r="A6688" s="2" t="s">
        <v>27</v>
      </c>
      <c r="B6688" s="2" t="s">
        <v>10</v>
      </c>
      <c r="C6688">
        <v>65</v>
      </c>
    </row>
    <row r="6689" spans="1:3" x14ac:dyDescent="0.25">
      <c r="A6689" s="2" t="s">
        <v>27</v>
      </c>
      <c r="B6689" s="2" t="s">
        <v>11</v>
      </c>
      <c r="C6689">
        <v>60</v>
      </c>
    </row>
    <row r="6690" spans="1:3" x14ac:dyDescent="0.25">
      <c r="A6690" s="2" t="s">
        <v>27</v>
      </c>
      <c r="B6690" s="2" t="s">
        <v>12</v>
      </c>
      <c r="C6690">
        <v>26</v>
      </c>
    </row>
    <row r="6691" spans="1:3" x14ac:dyDescent="0.25">
      <c r="A6691" s="2" t="s">
        <v>27</v>
      </c>
      <c r="B6691" s="2" t="s">
        <v>90</v>
      </c>
      <c r="C6691">
        <v>59</v>
      </c>
    </row>
    <row r="6692" spans="1:3" x14ac:dyDescent="0.25">
      <c r="A6692" s="2" t="s">
        <v>27</v>
      </c>
      <c r="B6692" s="2" t="s">
        <v>8</v>
      </c>
      <c r="C6692">
        <v>1</v>
      </c>
    </row>
    <row r="6693" spans="1:3" x14ac:dyDescent="0.25">
      <c r="A6693" s="2" t="s">
        <v>27</v>
      </c>
      <c r="B6693" s="2" t="s">
        <v>9</v>
      </c>
      <c r="C6693">
        <v>5</v>
      </c>
    </row>
    <row r="6694" spans="1:3" x14ac:dyDescent="0.25">
      <c r="A6694" s="2" t="s">
        <v>27</v>
      </c>
      <c r="B6694" s="2" t="s">
        <v>10</v>
      </c>
      <c r="C6694">
        <v>3</v>
      </c>
    </row>
    <row r="6695" spans="1:3" x14ac:dyDescent="0.25">
      <c r="A6695" s="2" t="s">
        <v>27</v>
      </c>
      <c r="B6695" s="2" t="s">
        <v>11</v>
      </c>
      <c r="C6695">
        <v>7</v>
      </c>
    </row>
    <row r="6696" spans="1:3" x14ac:dyDescent="0.25">
      <c r="A6696" s="2" t="s">
        <v>27</v>
      </c>
      <c r="B6696" s="2" t="s">
        <v>12</v>
      </c>
      <c r="C6696">
        <v>4</v>
      </c>
    </row>
    <row r="6697" spans="1:3" x14ac:dyDescent="0.25">
      <c r="A6697" s="2" t="s">
        <v>27</v>
      </c>
      <c r="B6697" s="2" t="s">
        <v>90</v>
      </c>
      <c r="C6697">
        <v>8</v>
      </c>
    </row>
    <row r="6698" spans="1:3" x14ac:dyDescent="0.25">
      <c r="A6698" s="2" t="s">
        <v>33</v>
      </c>
      <c r="B6698" s="2" t="s">
        <v>8</v>
      </c>
      <c r="C6698">
        <v>664</v>
      </c>
    </row>
    <row r="6699" spans="1:3" x14ac:dyDescent="0.25">
      <c r="A6699" s="2" t="s">
        <v>33</v>
      </c>
      <c r="B6699" s="2" t="s">
        <v>9</v>
      </c>
      <c r="C6699">
        <v>58</v>
      </c>
    </row>
    <row r="6700" spans="1:3" x14ac:dyDescent="0.25">
      <c r="A6700" s="2" t="s">
        <v>33</v>
      </c>
      <c r="B6700" s="2" t="s">
        <v>10</v>
      </c>
      <c r="C6700">
        <v>83</v>
      </c>
    </row>
    <row r="6701" spans="1:3" x14ac:dyDescent="0.25">
      <c r="A6701" s="2" t="s">
        <v>33</v>
      </c>
      <c r="B6701" s="2" t="s">
        <v>11</v>
      </c>
      <c r="C6701">
        <v>32</v>
      </c>
    </row>
    <row r="6702" spans="1:3" x14ac:dyDescent="0.25">
      <c r="A6702" s="2" t="s">
        <v>33</v>
      </c>
      <c r="B6702" s="2" t="s">
        <v>12</v>
      </c>
      <c r="C6702">
        <v>0</v>
      </c>
    </row>
    <row r="6703" spans="1:3" x14ac:dyDescent="0.25">
      <c r="A6703" s="2" t="s">
        <v>33</v>
      </c>
      <c r="B6703" s="2" t="s">
        <v>90</v>
      </c>
      <c r="C6703">
        <v>66</v>
      </c>
    </row>
    <row r="6704" spans="1:3" x14ac:dyDescent="0.25">
      <c r="A6704" s="2" t="s">
        <v>37</v>
      </c>
      <c r="B6704" s="2" t="s">
        <v>8</v>
      </c>
      <c r="C6704">
        <v>27</v>
      </c>
    </row>
    <row r="6705" spans="1:3" x14ac:dyDescent="0.25">
      <c r="A6705" s="2" t="s">
        <v>37</v>
      </c>
      <c r="B6705" s="2" t="s">
        <v>9</v>
      </c>
      <c r="C6705">
        <v>2</v>
      </c>
    </row>
    <row r="6706" spans="1:3" x14ac:dyDescent="0.25">
      <c r="A6706" s="2" t="s">
        <v>37</v>
      </c>
      <c r="B6706" s="2" t="s">
        <v>10</v>
      </c>
      <c r="C6706">
        <v>10</v>
      </c>
    </row>
    <row r="6707" spans="1:3" x14ac:dyDescent="0.25">
      <c r="A6707" s="2" t="s">
        <v>37</v>
      </c>
      <c r="B6707" s="2" t="s">
        <v>11</v>
      </c>
      <c r="C6707">
        <v>0</v>
      </c>
    </row>
    <row r="6708" spans="1:3" x14ac:dyDescent="0.25">
      <c r="A6708" s="2" t="s">
        <v>37</v>
      </c>
      <c r="B6708" s="2" t="s">
        <v>12</v>
      </c>
      <c r="C6708">
        <v>0</v>
      </c>
    </row>
    <row r="6709" spans="1:3" x14ac:dyDescent="0.25">
      <c r="A6709" s="2" t="s">
        <v>37</v>
      </c>
      <c r="B6709" s="2" t="s">
        <v>90</v>
      </c>
      <c r="C6709">
        <v>1</v>
      </c>
    </row>
    <row r="6710" spans="1:3" x14ac:dyDescent="0.25">
      <c r="A6710" s="2" t="s">
        <v>27</v>
      </c>
      <c r="B6710" s="2" t="s">
        <v>8</v>
      </c>
      <c r="C6710">
        <v>27</v>
      </c>
    </row>
    <row r="6711" spans="1:3" x14ac:dyDescent="0.25">
      <c r="A6711" s="2" t="s">
        <v>27</v>
      </c>
      <c r="B6711" s="2" t="s">
        <v>9</v>
      </c>
      <c r="C6711">
        <v>2</v>
      </c>
    </row>
    <row r="6712" spans="1:3" x14ac:dyDescent="0.25">
      <c r="A6712" s="2" t="s">
        <v>27</v>
      </c>
      <c r="B6712" s="2" t="s">
        <v>10</v>
      </c>
      <c r="C6712">
        <v>10</v>
      </c>
    </row>
    <row r="6713" spans="1:3" x14ac:dyDescent="0.25">
      <c r="A6713" s="2" t="s">
        <v>27</v>
      </c>
      <c r="B6713" s="2" t="s">
        <v>11</v>
      </c>
      <c r="C6713">
        <v>0</v>
      </c>
    </row>
    <row r="6714" spans="1:3" x14ac:dyDescent="0.25">
      <c r="A6714" s="2" t="s">
        <v>27</v>
      </c>
      <c r="B6714" s="2" t="s">
        <v>12</v>
      </c>
      <c r="C6714">
        <v>0</v>
      </c>
    </row>
    <row r="6715" spans="1:3" x14ac:dyDescent="0.25">
      <c r="A6715" s="2" t="s">
        <v>27</v>
      </c>
      <c r="B6715" s="2" t="s">
        <v>90</v>
      </c>
      <c r="C6715">
        <v>1</v>
      </c>
    </row>
    <row r="6716" spans="1:3" x14ac:dyDescent="0.25">
      <c r="A6716" s="2" t="s">
        <v>27</v>
      </c>
      <c r="B6716" s="2" t="s">
        <v>8</v>
      </c>
      <c r="C6716">
        <v>13</v>
      </c>
    </row>
    <row r="6717" spans="1:3" x14ac:dyDescent="0.25">
      <c r="A6717" s="2" t="s">
        <v>27</v>
      </c>
      <c r="B6717" s="2" t="s">
        <v>9</v>
      </c>
      <c r="C6717">
        <v>4</v>
      </c>
    </row>
    <row r="6718" spans="1:3" x14ac:dyDescent="0.25">
      <c r="A6718" s="2" t="s">
        <v>27</v>
      </c>
      <c r="B6718" s="2" t="s">
        <v>10</v>
      </c>
      <c r="C6718">
        <v>20</v>
      </c>
    </row>
    <row r="6719" spans="1:3" x14ac:dyDescent="0.25">
      <c r="A6719" s="2" t="s">
        <v>27</v>
      </c>
      <c r="B6719" s="2" t="s">
        <v>11</v>
      </c>
      <c r="C6719">
        <v>0</v>
      </c>
    </row>
    <row r="6720" spans="1:3" x14ac:dyDescent="0.25">
      <c r="A6720" s="2" t="s">
        <v>27</v>
      </c>
      <c r="B6720" s="2" t="s">
        <v>12</v>
      </c>
      <c r="C6720">
        <v>0</v>
      </c>
    </row>
    <row r="6721" spans="1:3" x14ac:dyDescent="0.25">
      <c r="A6721" s="2" t="s">
        <v>27</v>
      </c>
      <c r="B6721" s="2" t="s">
        <v>90</v>
      </c>
      <c r="C6721">
        <v>1</v>
      </c>
    </row>
    <row r="6722" spans="1:3" x14ac:dyDescent="0.25">
      <c r="A6722" s="2" t="s">
        <v>27</v>
      </c>
      <c r="B6722" s="2" t="s">
        <v>8</v>
      </c>
      <c r="C6722">
        <v>132</v>
      </c>
    </row>
    <row r="6723" spans="1:3" x14ac:dyDescent="0.25">
      <c r="A6723" s="2" t="s">
        <v>27</v>
      </c>
      <c r="B6723" s="2" t="s">
        <v>9</v>
      </c>
      <c r="C6723">
        <v>0</v>
      </c>
    </row>
    <row r="6724" spans="1:3" x14ac:dyDescent="0.25">
      <c r="A6724" s="2" t="s">
        <v>27</v>
      </c>
      <c r="B6724" s="2" t="s">
        <v>10</v>
      </c>
      <c r="C6724">
        <v>16</v>
      </c>
    </row>
    <row r="6725" spans="1:3" x14ac:dyDescent="0.25">
      <c r="A6725" s="2" t="s">
        <v>27</v>
      </c>
      <c r="B6725" s="2" t="s">
        <v>11</v>
      </c>
      <c r="C6725">
        <v>0</v>
      </c>
    </row>
    <row r="6726" spans="1:3" x14ac:dyDescent="0.25">
      <c r="A6726" s="2" t="s">
        <v>27</v>
      </c>
      <c r="B6726" s="2" t="s">
        <v>12</v>
      </c>
      <c r="C6726">
        <v>0</v>
      </c>
    </row>
    <row r="6727" spans="1:3" x14ac:dyDescent="0.25">
      <c r="A6727" s="2" t="s">
        <v>27</v>
      </c>
      <c r="B6727" s="2" t="s">
        <v>90</v>
      </c>
      <c r="C6727">
        <v>4</v>
      </c>
    </row>
    <row r="6728" spans="1:3" x14ac:dyDescent="0.25">
      <c r="A6728" s="2" t="s">
        <v>33</v>
      </c>
      <c r="B6728" s="2" t="s">
        <v>8</v>
      </c>
      <c r="C6728">
        <v>88</v>
      </c>
    </row>
    <row r="6729" spans="1:3" x14ac:dyDescent="0.25">
      <c r="A6729" s="2" t="s">
        <v>33</v>
      </c>
      <c r="B6729" s="2" t="s">
        <v>9</v>
      </c>
      <c r="C6729">
        <v>3</v>
      </c>
    </row>
    <row r="6730" spans="1:3" x14ac:dyDescent="0.25">
      <c r="A6730" s="2" t="s">
        <v>33</v>
      </c>
      <c r="B6730" s="2" t="s">
        <v>10</v>
      </c>
      <c r="C6730">
        <v>21</v>
      </c>
    </row>
    <row r="6731" spans="1:3" x14ac:dyDescent="0.25">
      <c r="A6731" s="2" t="s">
        <v>33</v>
      </c>
      <c r="B6731" s="2" t="s">
        <v>11</v>
      </c>
      <c r="C6731">
        <v>4</v>
      </c>
    </row>
    <row r="6732" spans="1:3" x14ac:dyDescent="0.25">
      <c r="A6732" s="2" t="s">
        <v>33</v>
      </c>
      <c r="B6732" s="2" t="s">
        <v>12</v>
      </c>
      <c r="C6732">
        <v>1</v>
      </c>
    </row>
    <row r="6733" spans="1:3" x14ac:dyDescent="0.25">
      <c r="A6733" s="2" t="s">
        <v>33</v>
      </c>
      <c r="B6733" s="2" t="s">
        <v>90</v>
      </c>
      <c r="C6733">
        <v>29</v>
      </c>
    </row>
    <row r="6734" spans="1:3" x14ac:dyDescent="0.25">
      <c r="A6734" s="2" t="s">
        <v>37</v>
      </c>
      <c r="B6734" s="2" t="s">
        <v>8</v>
      </c>
      <c r="C6734">
        <v>448</v>
      </c>
    </row>
    <row r="6735" spans="1:3" x14ac:dyDescent="0.25">
      <c r="A6735" s="2" t="s">
        <v>37</v>
      </c>
      <c r="B6735" s="2" t="s">
        <v>9</v>
      </c>
      <c r="C6735">
        <v>4</v>
      </c>
    </row>
    <row r="6736" spans="1:3" x14ac:dyDescent="0.25">
      <c r="A6736" s="2" t="s">
        <v>37</v>
      </c>
      <c r="B6736" s="2" t="s">
        <v>10</v>
      </c>
      <c r="C6736">
        <v>34</v>
      </c>
    </row>
    <row r="6737" spans="1:3" x14ac:dyDescent="0.25">
      <c r="A6737" s="2" t="s">
        <v>37</v>
      </c>
      <c r="B6737" s="2" t="s">
        <v>11</v>
      </c>
      <c r="C6737">
        <v>6</v>
      </c>
    </row>
    <row r="6738" spans="1:3" x14ac:dyDescent="0.25">
      <c r="A6738" s="2" t="s">
        <v>37</v>
      </c>
      <c r="B6738" s="2" t="s">
        <v>12</v>
      </c>
      <c r="C6738">
        <v>4</v>
      </c>
    </row>
    <row r="6739" spans="1:3" x14ac:dyDescent="0.25">
      <c r="A6739" s="2" t="s">
        <v>37</v>
      </c>
      <c r="B6739" s="2" t="s">
        <v>90</v>
      </c>
      <c r="C6739">
        <v>39</v>
      </c>
    </row>
    <row r="6740" spans="1:3" x14ac:dyDescent="0.25">
      <c r="A6740" s="2" t="s">
        <v>31</v>
      </c>
      <c r="B6740" s="2" t="s">
        <v>8</v>
      </c>
      <c r="C6740">
        <v>129</v>
      </c>
    </row>
    <row r="6741" spans="1:3" x14ac:dyDescent="0.25">
      <c r="A6741" s="2" t="s">
        <v>31</v>
      </c>
      <c r="B6741" s="2" t="s">
        <v>9</v>
      </c>
      <c r="C6741">
        <v>0</v>
      </c>
    </row>
    <row r="6742" spans="1:3" x14ac:dyDescent="0.25">
      <c r="A6742" s="2" t="s">
        <v>31</v>
      </c>
      <c r="B6742" s="2" t="s">
        <v>10</v>
      </c>
      <c r="C6742">
        <v>21</v>
      </c>
    </row>
    <row r="6743" spans="1:3" x14ac:dyDescent="0.25">
      <c r="A6743" s="2" t="s">
        <v>31</v>
      </c>
      <c r="B6743" s="2" t="s">
        <v>11</v>
      </c>
      <c r="C6743">
        <v>0</v>
      </c>
    </row>
    <row r="6744" spans="1:3" x14ac:dyDescent="0.25">
      <c r="A6744" s="2" t="s">
        <v>31</v>
      </c>
      <c r="B6744" s="2" t="s">
        <v>12</v>
      </c>
      <c r="C6744">
        <v>1</v>
      </c>
    </row>
    <row r="6745" spans="1:3" x14ac:dyDescent="0.25">
      <c r="A6745" s="2" t="s">
        <v>31</v>
      </c>
      <c r="B6745" s="2" t="s">
        <v>90</v>
      </c>
      <c r="C6745">
        <v>7</v>
      </c>
    </row>
    <row r="6746" spans="1:3" x14ac:dyDescent="0.25">
      <c r="A6746" s="2" t="s">
        <v>27</v>
      </c>
      <c r="B6746" s="2" t="s">
        <v>8</v>
      </c>
      <c r="C6746">
        <v>371</v>
      </c>
    </row>
    <row r="6747" spans="1:3" x14ac:dyDescent="0.25">
      <c r="A6747" s="2" t="s">
        <v>27</v>
      </c>
      <c r="B6747" s="2" t="s">
        <v>9</v>
      </c>
      <c r="C6747">
        <v>32</v>
      </c>
    </row>
    <row r="6748" spans="1:3" x14ac:dyDescent="0.25">
      <c r="A6748" s="2" t="s">
        <v>27</v>
      </c>
      <c r="B6748" s="2" t="s">
        <v>10</v>
      </c>
      <c r="C6748">
        <v>189</v>
      </c>
    </row>
    <row r="6749" spans="1:3" x14ac:dyDescent="0.25">
      <c r="A6749" s="2" t="s">
        <v>27</v>
      </c>
      <c r="B6749" s="2" t="s">
        <v>11</v>
      </c>
      <c r="C6749">
        <v>0</v>
      </c>
    </row>
    <row r="6750" spans="1:3" x14ac:dyDescent="0.25">
      <c r="A6750" s="2" t="s">
        <v>27</v>
      </c>
      <c r="B6750" s="2" t="s">
        <v>12</v>
      </c>
      <c r="C6750">
        <v>58</v>
      </c>
    </row>
    <row r="6751" spans="1:3" x14ac:dyDescent="0.25">
      <c r="A6751" s="2" t="s">
        <v>27</v>
      </c>
      <c r="B6751" s="2" t="s">
        <v>90</v>
      </c>
      <c r="C6751">
        <v>6</v>
      </c>
    </row>
    <row r="6752" spans="1:3" x14ac:dyDescent="0.25">
      <c r="A6752" s="2" t="s">
        <v>36</v>
      </c>
      <c r="B6752" s="2" t="s">
        <v>8</v>
      </c>
      <c r="C6752">
        <v>750</v>
      </c>
    </row>
    <row r="6753" spans="1:3" x14ac:dyDescent="0.25">
      <c r="A6753" s="2" t="s">
        <v>36</v>
      </c>
      <c r="B6753" s="2" t="s">
        <v>9</v>
      </c>
      <c r="C6753">
        <v>71</v>
      </c>
    </row>
    <row r="6754" spans="1:3" x14ac:dyDescent="0.25">
      <c r="A6754" s="2" t="s">
        <v>36</v>
      </c>
      <c r="B6754" s="2" t="s">
        <v>10</v>
      </c>
      <c r="C6754">
        <v>174</v>
      </c>
    </row>
    <row r="6755" spans="1:3" x14ac:dyDescent="0.25">
      <c r="A6755" s="2" t="s">
        <v>36</v>
      </c>
      <c r="B6755" s="2" t="s">
        <v>11</v>
      </c>
      <c r="C6755">
        <v>13</v>
      </c>
    </row>
    <row r="6756" spans="1:3" x14ac:dyDescent="0.25">
      <c r="A6756" s="2" t="s">
        <v>36</v>
      </c>
      <c r="B6756" s="2" t="s">
        <v>12</v>
      </c>
      <c r="C6756">
        <v>10</v>
      </c>
    </row>
    <row r="6757" spans="1:3" x14ac:dyDescent="0.25">
      <c r="A6757" s="2" t="s">
        <v>36</v>
      </c>
      <c r="B6757" s="2" t="s">
        <v>90</v>
      </c>
      <c r="C6757">
        <v>20</v>
      </c>
    </row>
    <row r="6758" spans="1:3" x14ac:dyDescent="0.25">
      <c r="A6758" s="2" t="s">
        <v>27</v>
      </c>
      <c r="B6758" s="2" t="s">
        <v>8</v>
      </c>
      <c r="C6758">
        <v>10</v>
      </c>
    </row>
    <row r="6759" spans="1:3" x14ac:dyDescent="0.25">
      <c r="A6759" s="2" t="s">
        <v>27</v>
      </c>
      <c r="B6759" s="2" t="s">
        <v>9</v>
      </c>
      <c r="C6759">
        <v>6</v>
      </c>
    </row>
    <row r="6760" spans="1:3" x14ac:dyDescent="0.25">
      <c r="A6760" s="2" t="s">
        <v>27</v>
      </c>
      <c r="B6760" s="2" t="s">
        <v>10</v>
      </c>
      <c r="C6760">
        <v>11</v>
      </c>
    </row>
    <row r="6761" spans="1:3" x14ac:dyDescent="0.25">
      <c r="A6761" s="2" t="s">
        <v>27</v>
      </c>
      <c r="B6761" s="2" t="s">
        <v>11</v>
      </c>
      <c r="C6761">
        <v>0</v>
      </c>
    </row>
    <row r="6762" spans="1:3" x14ac:dyDescent="0.25">
      <c r="A6762" s="2" t="s">
        <v>27</v>
      </c>
      <c r="B6762" s="2" t="s">
        <v>12</v>
      </c>
      <c r="C6762">
        <v>4</v>
      </c>
    </row>
    <row r="6763" spans="1:3" x14ac:dyDescent="0.25">
      <c r="A6763" s="2" t="s">
        <v>27</v>
      </c>
      <c r="B6763" s="2" t="s">
        <v>90</v>
      </c>
      <c r="C6763">
        <v>2</v>
      </c>
    </row>
    <row r="6764" spans="1:3" x14ac:dyDescent="0.25">
      <c r="A6764" s="2" t="s">
        <v>27</v>
      </c>
      <c r="B6764" s="2" t="s">
        <v>8</v>
      </c>
      <c r="C6764">
        <v>2</v>
      </c>
    </row>
    <row r="6765" spans="1:3" x14ac:dyDescent="0.25">
      <c r="A6765" s="2" t="s">
        <v>27</v>
      </c>
      <c r="B6765" s="2" t="s">
        <v>9</v>
      </c>
      <c r="C6765">
        <v>6</v>
      </c>
    </row>
    <row r="6766" spans="1:3" x14ac:dyDescent="0.25">
      <c r="A6766" s="2" t="s">
        <v>27</v>
      </c>
      <c r="B6766" s="2" t="s">
        <v>10</v>
      </c>
      <c r="C6766">
        <v>4</v>
      </c>
    </row>
    <row r="6767" spans="1:3" x14ac:dyDescent="0.25">
      <c r="A6767" s="2" t="s">
        <v>27</v>
      </c>
      <c r="B6767" s="2" t="s">
        <v>11</v>
      </c>
      <c r="C6767">
        <v>3</v>
      </c>
    </row>
    <row r="6768" spans="1:3" x14ac:dyDescent="0.25">
      <c r="A6768" s="2" t="s">
        <v>27</v>
      </c>
      <c r="B6768" s="2" t="s">
        <v>12</v>
      </c>
      <c r="C6768">
        <v>1</v>
      </c>
    </row>
    <row r="6769" spans="1:3" x14ac:dyDescent="0.25">
      <c r="A6769" s="2" t="s">
        <v>27</v>
      </c>
      <c r="B6769" s="2" t="s">
        <v>90</v>
      </c>
      <c r="C6769">
        <v>9</v>
      </c>
    </row>
    <row r="6770" spans="1:3" x14ac:dyDescent="0.25">
      <c r="A6770" s="2" t="s">
        <v>37</v>
      </c>
      <c r="B6770" s="2" t="s">
        <v>8</v>
      </c>
      <c r="C6770">
        <v>40</v>
      </c>
    </row>
    <row r="6771" spans="1:3" x14ac:dyDescent="0.25">
      <c r="A6771" s="2" t="s">
        <v>37</v>
      </c>
      <c r="B6771" s="2" t="s">
        <v>9</v>
      </c>
      <c r="C6771">
        <v>1</v>
      </c>
    </row>
    <row r="6772" spans="1:3" x14ac:dyDescent="0.25">
      <c r="A6772" s="2" t="s">
        <v>37</v>
      </c>
      <c r="B6772" s="2" t="s">
        <v>10</v>
      </c>
      <c r="C6772">
        <v>40</v>
      </c>
    </row>
    <row r="6773" spans="1:3" x14ac:dyDescent="0.25">
      <c r="A6773" s="2" t="s">
        <v>37</v>
      </c>
      <c r="B6773" s="2" t="s">
        <v>11</v>
      </c>
      <c r="C6773">
        <v>4</v>
      </c>
    </row>
    <row r="6774" spans="1:3" x14ac:dyDescent="0.25">
      <c r="A6774" s="2" t="s">
        <v>37</v>
      </c>
      <c r="B6774" s="2" t="s">
        <v>12</v>
      </c>
      <c r="C6774">
        <v>3</v>
      </c>
    </row>
    <row r="6775" spans="1:3" x14ac:dyDescent="0.25">
      <c r="A6775" s="2" t="s">
        <v>37</v>
      </c>
      <c r="B6775" s="2" t="s">
        <v>90</v>
      </c>
      <c r="C6775">
        <v>18</v>
      </c>
    </row>
    <row r="6776" spans="1:3" x14ac:dyDescent="0.25">
      <c r="A6776" s="2" t="s">
        <v>40</v>
      </c>
      <c r="B6776" s="2" t="s">
        <v>8</v>
      </c>
      <c r="C6776">
        <v>194</v>
      </c>
    </row>
    <row r="6777" spans="1:3" x14ac:dyDescent="0.25">
      <c r="A6777" s="2" t="s">
        <v>40</v>
      </c>
      <c r="B6777" s="2" t="s">
        <v>9</v>
      </c>
      <c r="C6777">
        <v>55</v>
      </c>
    </row>
    <row r="6778" spans="1:3" x14ac:dyDescent="0.25">
      <c r="A6778" s="2" t="s">
        <v>40</v>
      </c>
      <c r="B6778" s="2" t="s">
        <v>10</v>
      </c>
      <c r="C6778">
        <v>134</v>
      </c>
    </row>
    <row r="6779" spans="1:3" x14ac:dyDescent="0.25">
      <c r="A6779" s="2" t="s">
        <v>40</v>
      </c>
      <c r="B6779" s="2" t="s">
        <v>11</v>
      </c>
      <c r="C6779">
        <v>15</v>
      </c>
    </row>
    <row r="6780" spans="1:3" x14ac:dyDescent="0.25">
      <c r="A6780" s="2" t="s">
        <v>40</v>
      </c>
      <c r="B6780" s="2" t="s">
        <v>12</v>
      </c>
      <c r="C6780">
        <v>0</v>
      </c>
    </row>
    <row r="6781" spans="1:3" x14ac:dyDescent="0.25">
      <c r="A6781" s="2" t="s">
        <v>40</v>
      </c>
      <c r="B6781" s="2" t="s">
        <v>90</v>
      </c>
      <c r="C6781">
        <v>3</v>
      </c>
    </row>
    <row r="6782" spans="1:3" x14ac:dyDescent="0.25">
      <c r="A6782" s="2" t="s">
        <v>27</v>
      </c>
      <c r="B6782" s="2" t="s">
        <v>8</v>
      </c>
      <c r="C6782">
        <v>99</v>
      </c>
    </row>
    <row r="6783" spans="1:3" x14ac:dyDescent="0.25">
      <c r="A6783" s="2" t="s">
        <v>27</v>
      </c>
      <c r="B6783" s="2" t="s">
        <v>9</v>
      </c>
      <c r="C6783">
        <v>4</v>
      </c>
    </row>
    <row r="6784" spans="1:3" x14ac:dyDescent="0.25">
      <c r="A6784" s="2" t="s">
        <v>27</v>
      </c>
      <c r="B6784" s="2" t="s">
        <v>10</v>
      </c>
      <c r="C6784">
        <v>32</v>
      </c>
    </row>
    <row r="6785" spans="1:3" x14ac:dyDescent="0.25">
      <c r="A6785" s="2" t="s">
        <v>27</v>
      </c>
      <c r="B6785" s="2" t="s">
        <v>11</v>
      </c>
      <c r="C6785">
        <v>37</v>
      </c>
    </row>
    <row r="6786" spans="1:3" x14ac:dyDescent="0.25">
      <c r="A6786" s="2" t="s">
        <v>27</v>
      </c>
      <c r="B6786" s="2" t="s">
        <v>12</v>
      </c>
      <c r="C6786">
        <v>54</v>
      </c>
    </row>
    <row r="6787" spans="1:3" x14ac:dyDescent="0.25">
      <c r="A6787" s="2" t="s">
        <v>27</v>
      </c>
      <c r="B6787" s="2" t="s">
        <v>90</v>
      </c>
      <c r="C6787">
        <v>6</v>
      </c>
    </row>
    <row r="6788" spans="1:3" x14ac:dyDescent="0.25">
      <c r="A6788" s="2" t="s">
        <v>27</v>
      </c>
      <c r="B6788" s="2" t="s">
        <v>8</v>
      </c>
      <c r="C6788">
        <v>223</v>
      </c>
    </row>
    <row r="6789" spans="1:3" x14ac:dyDescent="0.25">
      <c r="A6789" s="2" t="s">
        <v>27</v>
      </c>
      <c r="B6789" s="2" t="s">
        <v>9</v>
      </c>
      <c r="C6789">
        <v>2</v>
      </c>
    </row>
    <row r="6790" spans="1:3" x14ac:dyDescent="0.25">
      <c r="A6790" s="2" t="s">
        <v>27</v>
      </c>
      <c r="B6790" s="2" t="s">
        <v>10</v>
      </c>
      <c r="C6790">
        <v>31</v>
      </c>
    </row>
    <row r="6791" spans="1:3" x14ac:dyDescent="0.25">
      <c r="A6791" s="2" t="s">
        <v>27</v>
      </c>
      <c r="B6791" s="2" t="s">
        <v>11</v>
      </c>
      <c r="C6791">
        <v>0</v>
      </c>
    </row>
    <row r="6792" spans="1:3" x14ac:dyDescent="0.25">
      <c r="A6792" s="2" t="s">
        <v>27</v>
      </c>
      <c r="B6792" s="2" t="s">
        <v>12</v>
      </c>
      <c r="C6792">
        <v>2</v>
      </c>
    </row>
    <row r="6793" spans="1:3" x14ac:dyDescent="0.25">
      <c r="A6793" s="2" t="s">
        <v>27</v>
      </c>
      <c r="B6793" s="2" t="s">
        <v>90</v>
      </c>
      <c r="C6793">
        <v>39</v>
      </c>
    </row>
    <row r="6794" spans="1:3" x14ac:dyDescent="0.25">
      <c r="A6794" s="2" t="s">
        <v>40</v>
      </c>
      <c r="B6794" s="2" t="s">
        <v>8</v>
      </c>
      <c r="C6794">
        <v>81</v>
      </c>
    </row>
    <row r="6795" spans="1:3" x14ac:dyDescent="0.25">
      <c r="A6795" s="2" t="s">
        <v>40</v>
      </c>
      <c r="B6795" s="2" t="s">
        <v>9</v>
      </c>
      <c r="C6795">
        <v>18</v>
      </c>
    </row>
    <row r="6796" spans="1:3" x14ac:dyDescent="0.25">
      <c r="A6796" s="2" t="s">
        <v>40</v>
      </c>
      <c r="B6796" s="2" t="s">
        <v>10</v>
      </c>
      <c r="C6796">
        <v>113</v>
      </c>
    </row>
    <row r="6797" spans="1:3" x14ac:dyDescent="0.25">
      <c r="A6797" s="2" t="s">
        <v>40</v>
      </c>
      <c r="B6797" s="2" t="s">
        <v>11</v>
      </c>
      <c r="C6797">
        <v>47</v>
      </c>
    </row>
    <row r="6798" spans="1:3" x14ac:dyDescent="0.25">
      <c r="A6798" s="2" t="s">
        <v>40</v>
      </c>
      <c r="B6798" s="2" t="s">
        <v>12</v>
      </c>
      <c r="C6798">
        <v>13</v>
      </c>
    </row>
    <row r="6799" spans="1:3" x14ac:dyDescent="0.25">
      <c r="A6799" s="2" t="s">
        <v>40</v>
      </c>
      <c r="B6799" s="2" t="s">
        <v>90</v>
      </c>
      <c r="C6799">
        <v>21</v>
      </c>
    </row>
    <row r="6800" spans="1:3" x14ac:dyDescent="0.25">
      <c r="A6800" s="2" t="s">
        <v>27</v>
      </c>
      <c r="B6800" s="2" t="s">
        <v>8</v>
      </c>
      <c r="C6800">
        <v>57</v>
      </c>
    </row>
    <row r="6801" spans="1:3" x14ac:dyDescent="0.25">
      <c r="A6801" s="2" t="s">
        <v>27</v>
      </c>
      <c r="B6801" s="2" t="s">
        <v>9</v>
      </c>
      <c r="C6801">
        <v>2</v>
      </c>
    </row>
    <row r="6802" spans="1:3" x14ac:dyDescent="0.25">
      <c r="A6802" s="2" t="s">
        <v>27</v>
      </c>
      <c r="B6802" s="2" t="s">
        <v>10</v>
      </c>
      <c r="C6802">
        <v>51</v>
      </c>
    </row>
    <row r="6803" spans="1:3" x14ac:dyDescent="0.25">
      <c r="A6803" s="2" t="s">
        <v>27</v>
      </c>
      <c r="B6803" s="2" t="s">
        <v>11</v>
      </c>
      <c r="C6803">
        <v>4</v>
      </c>
    </row>
    <row r="6804" spans="1:3" x14ac:dyDescent="0.25">
      <c r="A6804" s="2" t="s">
        <v>27</v>
      </c>
      <c r="B6804" s="2" t="s">
        <v>12</v>
      </c>
      <c r="C6804">
        <v>2</v>
      </c>
    </row>
    <row r="6805" spans="1:3" x14ac:dyDescent="0.25">
      <c r="A6805" s="2" t="s">
        <v>27</v>
      </c>
      <c r="B6805" s="2" t="s">
        <v>90</v>
      </c>
      <c r="C6805">
        <v>23</v>
      </c>
    </row>
    <row r="6806" spans="1:3" x14ac:dyDescent="0.25">
      <c r="A6806" s="2" t="s">
        <v>27</v>
      </c>
      <c r="B6806" s="2" t="s">
        <v>8</v>
      </c>
      <c r="C6806">
        <v>340</v>
      </c>
    </row>
    <row r="6807" spans="1:3" x14ac:dyDescent="0.25">
      <c r="A6807" s="2" t="s">
        <v>27</v>
      </c>
      <c r="B6807" s="2" t="s">
        <v>9</v>
      </c>
      <c r="C6807">
        <v>108</v>
      </c>
    </row>
    <row r="6808" spans="1:3" x14ac:dyDescent="0.25">
      <c r="A6808" s="2" t="s">
        <v>27</v>
      </c>
      <c r="B6808" s="2" t="s">
        <v>10</v>
      </c>
      <c r="C6808">
        <v>185</v>
      </c>
    </row>
    <row r="6809" spans="1:3" x14ac:dyDescent="0.25">
      <c r="A6809" s="2" t="s">
        <v>27</v>
      </c>
      <c r="B6809" s="2" t="s">
        <v>11</v>
      </c>
      <c r="C6809">
        <v>130</v>
      </c>
    </row>
    <row r="6810" spans="1:3" x14ac:dyDescent="0.25">
      <c r="A6810" s="2" t="s">
        <v>27</v>
      </c>
      <c r="B6810" s="2" t="s">
        <v>12</v>
      </c>
      <c r="C6810">
        <v>38</v>
      </c>
    </row>
    <row r="6811" spans="1:3" x14ac:dyDescent="0.25">
      <c r="A6811" s="2" t="s">
        <v>27</v>
      </c>
      <c r="B6811" s="2" t="s">
        <v>90</v>
      </c>
      <c r="C6811">
        <v>100</v>
      </c>
    </row>
    <row r="6812" spans="1:3" x14ac:dyDescent="0.25">
      <c r="A6812" s="2" t="s">
        <v>29</v>
      </c>
      <c r="B6812" s="2" t="s">
        <v>8</v>
      </c>
      <c r="C6812">
        <v>336</v>
      </c>
    </row>
    <row r="6813" spans="1:3" x14ac:dyDescent="0.25">
      <c r="A6813" s="2" t="s">
        <v>29</v>
      </c>
      <c r="B6813" s="2" t="s">
        <v>9</v>
      </c>
      <c r="C6813">
        <v>123</v>
      </c>
    </row>
    <row r="6814" spans="1:3" x14ac:dyDescent="0.25">
      <c r="A6814" s="2" t="s">
        <v>29</v>
      </c>
      <c r="B6814" s="2" t="s">
        <v>10</v>
      </c>
      <c r="C6814">
        <v>274</v>
      </c>
    </row>
    <row r="6815" spans="1:3" x14ac:dyDescent="0.25">
      <c r="A6815" s="2" t="s">
        <v>29</v>
      </c>
      <c r="B6815" s="2" t="s">
        <v>11</v>
      </c>
      <c r="C6815">
        <v>46</v>
      </c>
    </row>
    <row r="6816" spans="1:3" x14ac:dyDescent="0.25">
      <c r="A6816" s="2" t="s">
        <v>29</v>
      </c>
      <c r="B6816" s="2" t="s">
        <v>12</v>
      </c>
      <c r="C6816">
        <v>123</v>
      </c>
    </row>
    <row r="6817" spans="1:3" x14ac:dyDescent="0.25">
      <c r="A6817" s="2" t="s">
        <v>29</v>
      </c>
      <c r="B6817" s="2" t="s">
        <v>90</v>
      </c>
      <c r="C6817">
        <v>141</v>
      </c>
    </row>
    <row r="6818" spans="1:3" x14ac:dyDescent="0.25">
      <c r="A6818" s="2" t="s">
        <v>40</v>
      </c>
      <c r="B6818" s="2" t="s">
        <v>8</v>
      </c>
      <c r="C6818">
        <v>20</v>
      </c>
    </row>
    <row r="6819" spans="1:3" x14ac:dyDescent="0.25">
      <c r="A6819" s="2" t="s">
        <v>40</v>
      </c>
      <c r="B6819" s="2" t="s">
        <v>9</v>
      </c>
      <c r="C6819">
        <v>2</v>
      </c>
    </row>
    <row r="6820" spans="1:3" x14ac:dyDescent="0.25">
      <c r="A6820" s="2" t="s">
        <v>40</v>
      </c>
      <c r="B6820" s="2" t="s">
        <v>10</v>
      </c>
      <c r="C6820">
        <v>23</v>
      </c>
    </row>
    <row r="6821" spans="1:3" x14ac:dyDescent="0.25">
      <c r="A6821" s="2" t="s">
        <v>40</v>
      </c>
      <c r="B6821" s="2" t="s">
        <v>11</v>
      </c>
      <c r="C6821">
        <v>3</v>
      </c>
    </row>
    <row r="6822" spans="1:3" x14ac:dyDescent="0.25">
      <c r="A6822" s="2" t="s">
        <v>40</v>
      </c>
      <c r="B6822" s="2" t="s">
        <v>12</v>
      </c>
      <c r="C6822">
        <v>1</v>
      </c>
    </row>
    <row r="6823" spans="1:3" x14ac:dyDescent="0.25">
      <c r="A6823" s="2" t="s">
        <v>40</v>
      </c>
      <c r="B6823" s="2" t="s">
        <v>90</v>
      </c>
      <c r="C6823">
        <v>4</v>
      </c>
    </row>
    <row r="6824" spans="1:3" x14ac:dyDescent="0.25">
      <c r="A6824" s="2" t="s">
        <v>40</v>
      </c>
      <c r="B6824" s="2" t="s">
        <v>8</v>
      </c>
      <c r="C6824">
        <v>30</v>
      </c>
    </row>
    <row r="6825" spans="1:3" x14ac:dyDescent="0.25">
      <c r="A6825" s="2" t="s">
        <v>40</v>
      </c>
      <c r="B6825" s="2" t="s">
        <v>9</v>
      </c>
      <c r="C6825">
        <v>5</v>
      </c>
    </row>
    <row r="6826" spans="1:3" x14ac:dyDescent="0.25">
      <c r="A6826" s="2" t="s">
        <v>40</v>
      </c>
      <c r="B6826" s="2" t="s">
        <v>10</v>
      </c>
      <c r="C6826">
        <v>22</v>
      </c>
    </row>
    <row r="6827" spans="1:3" x14ac:dyDescent="0.25">
      <c r="A6827" s="2" t="s">
        <v>40</v>
      </c>
      <c r="B6827" s="2" t="s">
        <v>11</v>
      </c>
      <c r="C6827">
        <v>8</v>
      </c>
    </row>
    <row r="6828" spans="1:3" x14ac:dyDescent="0.25">
      <c r="A6828" s="2" t="s">
        <v>40</v>
      </c>
      <c r="B6828" s="2" t="s">
        <v>12</v>
      </c>
      <c r="C6828">
        <v>9</v>
      </c>
    </row>
    <row r="6829" spans="1:3" x14ac:dyDescent="0.25">
      <c r="A6829" s="2" t="s">
        <v>40</v>
      </c>
      <c r="B6829" s="2" t="s">
        <v>90</v>
      </c>
      <c r="C6829">
        <v>28</v>
      </c>
    </row>
    <row r="6830" spans="1:3" x14ac:dyDescent="0.25">
      <c r="A6830" s="2" t="s">
        <v>27</v>
      </c>
      <c r="B6830" s="2" t="s">
        <v>8</v>
      </c>
      <c r="C6830">
        <v>407</v>
      </c>
    </row>
    <row r="6831" spans="1:3" x14ac:dyDescent="0.25">
      <c r="A6831" s="2" t="s">
        <v>27</v>
      </c>
      <c r="B6831" s="2" t="s">
        <v>9</v>
      </c>
      <c r="C6831">
        <v>53</v>
      </c>
    </row>
    <row r="6832" spans="1:3" x14ac:dyDescent="0.25">
      <c r="A6832" s="2" t="s">
        <v>27</v>
      </c>
      <c r="B6832" s="2" t="s">
        <v>10</v>
      </c>
      <c r="C6832">
        <v>221</v>
      </c>
    </row>
    <row r="6833" spans="1:3" x14ac:dyDescent="0.25">
      <c r="A6833" s="2" t="s">
        <v>27</v>
      </c>
      <c r="B6833" s="2" t="s">
        <v>11</v>
      </c>
      <c r="C6833">
        <v>58</v>
      </c>
    </row>
    <row r="6834" spans="1:3" x14ac:dyDescent="0.25">
      <c r="A6834" s="2" t="s">
        <v>27</v>
      </c>
      <c r="B6834" s="2" t="s">
        <v>12</v>
      </c>
      <c r="C6834">
        <v>150</v>
      </c>
    </row>
    <row r="6835" spans="1:3" x14ac:dyDescent="0.25">
      <c r="A6835" s="2" t="s">
        <v>27</v>
      </c>
      <c r="B6835" s="2" t="s">
        <v>90</v>
      </c>
      <c r="C6835">
        <v>26</v>
      </c>
    </row>
    <row r="6836" spans="1:3" x14ac:dyDescent="0.25">
      <c r="A6836" s="2" t="s">
        <v>37</v>
      </c>
      <c r="B6836" s="2" t="s">
        <v>8</v>
      </c>
      <c r="C6836">
        <v>51</v>
      </c>
    </row>
    <row r="6837" spans="1:3" x14ac:dyDescent="0.25">
      <c r="A6837" s="2" t="s">
        <v>37</v>
      </c>
      <c r="B6837" s="2" t="s">
        <v>9</v>
      </c>
      <c r="C6837">
        <v>4</v>
      </c>
    </row>
    <row r="6838" spans="1:3" x14ac:dyDescent="0.25">
      <c r="A6838" s="2" t="s">
        <v>37</v>
      </c>
      <c r="B6838" s="2" t="s">
        <v>10</v>
      </c>
      <c r="C6838">
        <v>50</v>
      </c>
    </row>
    <row r="6839" spans="1:3" x14ac:dyDescent="0.25">
      <c r="A6839" s="2" t="s">
        <v>37</v>
      </c>
      <c r="B6839" s="2" t="s">
        <v>11</v>
      </c>
      <c r="C6839">
        <v>12</v>
      </c>
    </row>
    <row r="6840" spans="1:3" x14ac:dyDescent="0.25">
      <c r="A6840" s="2" t="s">
        <v>37</v>
      </c>
      <c r="B6840" s="2" t="s">
        <v>12</v>
      </c>
      <c r="C6840">
        <v>1</v>
      </c>
    </row>
    <row r="6841" spans="1:3" x14ac:dyDescent="0.25">
      <c r="A6841" s="2" t="s">
        <v>37</v>
      </c>
      <c r="B6841" s="2" t="s">
        <v>90</v>
      </c>
      <c r="C6841">
        <v>49</v>
      </c>
    </row>
    <row r="6842" spans="1:3" x14ac:dyDescent="0.25">
      <c r="A6842" s="2" t="s">
        <v>27</v>
      </c>
      <c r="B6842" s="2" t="s">
        <v>8</v>
      </c>
      <c r="C6842">
        <v>90</v>
      </c>
    </row>
    <row r="6843" spans="1:3" x14ac:dyDescent="0.25">
      <c r="A6843" s="2" t="s">
        <v>27</v>
      </c>
      <c r="B6843" s="2" t="s">
        <v>9</v>
      </c>
      <c r="C6843">
        <v>17</v>
      </c>
    </row>
    <row r="6844" spans="1:3" x14ac:dyDescent="0.25">
      <c r="A6844" s="2" t="s">
        <v>27</v>
      </c>
      <c r="B6844" s="2" t="s">
        <v>10</v>
      </c>
      <c r="C6844">
        <v>97</v>
      </c>
    </row>
    <row r="6845" spans="1:3" x14ac:dyDescent="0.25">
      <c r="A6845" s="2" t="s">
        <v>27</v>
      </c>
      <c r="B6845" s="2" t="s">
        <v>11</v>
      </c>
      <c r="C6845">
        <v>15</v>
      </c>
    </row>
    <row r="6846" spans="1:3" x14ac:dyDescent="0.25">
      <c r="A6846" s="2" t="s">
        <v>27</v>
      </c>
      <c r="B6846" s="2" t="s">
        <v>12</v>
      </c>
      <c r="C6846">
        <v>6</v>
      </c>
    </row>
    <row r="6847" spans="1:3" x14ac:dyDescent="0.25">
      <c r="A6847" s="2" t="s">
        <v>27</v>
      </c>
      <c r="B6847" s="2" t="s">
        <v>90</v>
      </c>
      <c r="C6847">
        <v>15</v>
      </c>
    </row>
    <row r="6848" spans="1:3" x14ac:dyDescent="0.25">
      <c r="A6848" s="2" t="s">
        <v>37</v>
      </c>
      <c r="B6848" s="2" t="s">
        <v>8</v>
      </c>
      <c r="C6848">
        <v>423</v>
      </c>
    </row>
    <row r="6849" spans="1:3" x14ac:dyDescent="0.25">
      <c r="A6849" s="2" t="s">
        <v>37</v>
      </c>
      <c r="B6849" s="2" t="s">
        <v>9</v>
      </c>
      <c r="C6849">
        <v>184</v>
      </c>
    </row>
    <row r="6850" spans="1:3" x14ac:dyDescent="0.25">
      <c r="A6850" s="2" t="s">
        <v>37</v>
      </c>
      <c r="B6850" s="2" t="s">
        <v>10</v>
      </c>
      <c r="C6850">
        <v>368</v>
      </c>
    </row>
    <row r="6851" spans="1:3" x14ac:dyDescent="0.25">
      <c r="A6851" s="2" t="s">
        <v>37</v>
      </c>
      <c r="B6851" s="2" t="s">
        <v>11</v>
      </c>
      <c r="C6851">
        <v>13</v>
      </c>
    </row>
    <row r="6852" spans="1:3" x14ac:dyDescent="0.25">
      <c r="A6852" s="2" t="s">
        <v>37</v>
      </c>
      <c r="B6852" s="2" t="s">
        <v>12</v>
      </c>
      <c r="C6852">
        <v>97</v>
      </c>
    </row>
    <row r="6853" spans="1:3" x14ac:dyDescent="0.25">
      <c r="A6853" s="2" t="s">
        <v>37</v>
      </c>
      <c r="B6853" s="2" t="s">
        <v>90</v>
      </c>
      <c r="C6853">
        <v>21</v>
      </c>
    </row>
    <row r="6854" spans="1:3" x14ac:dyDescent="0.25">
      <c r="A6854" s="2" t="s">
        <v>37</v>
      </c>
      <c r="B6854" s="2" t="s">
        <v>8</v>
      </c>
      <c r="C6854">
        <v>5</v>
      </c>
    </row>
    <row r="6855" spans="1:3" x14ac:dyDescent="0.25">
      <c r="A6855" s="2" t="s">
        <v>37</v>
      </c>
      <c r="B6855" s="2" t="s">
        <v>9</v>
      </c>
      <c r="C6855">
        <v>1</v>
      </c>
    </row>
    <row r="6856" spans="1:3" x14ac:dyDescent="0.25">
      <c r="A6856" s="2" t="s">
        <v>37</v>
      </c>
      <c r="B6856" s="2" t="s">
        <v>10</v>
      </c>
      <c r="C6856">
        <v>6</v>
      </c>
    </row>
    <row r="6857" spans="1:3" x14ac:dyDescent="0.25">
      <c r="A6857" s="2" t="s">
        <v>37</v>
      </c>
      <c r="B6857" s="2" t="s">
        <v>11</v>
      </c>
      <c r="C6857">
        <v>3</v>
      </c>
    </row>
    <row r="6858" spans="1:3" x14ac:dyDescent="0.25">
      <c r="A6858" s="2" t="s">
        <v>37</v>
      </c>
      <c r="B6858" s="2" t="s">
        <v>12</v>
      </c>
      <c r="C6858">
        <v>4</v>
      </c>
    </row>
    <row r="6859" spans="1:3" x14ac:dyDescent="0.25">
      <c r="A6859" s="2" t="s">
        <v>37</v>
      </c>
      <c r="B6859" s="2" t="s">
        <v>90</v>
      </c>
      <c r="C6859">
        <v>3</v>
      </c>
    </row>
    <row r="6860" spans="1:3" x14ac:dyDescent="0.25">
      <c r="A6860" s="2" t="s">
        <v>29</v>
      </c>
      <c r="B6860" s="2" t="s">
        <v>8</v>
      </c>
      <c r="C6860">
        <v>378</v>
      </c>
    </row>
    <row r="6861" spans="1:3" x14ac:dyDescent="0.25">
      <c r="A6861" s="2" t="s">
        <v>29</v>
      </c>
      <c r="B6861" s="2" t="s">
        <v>9</v>
      </c>
      <c r="C6861">
        <v>97</v>
      </c>
    </row>
    <row r="6862" spans="1:3" x14ac:dyDescent="0.25">
      <c r="A6862" s="2" t="s">
        <v>29</v>
      </c>
      <c r="B6862" s="2" t="s">
        <v>10</v>
      </c>
      <c r="C6862">
        <v>259</v>
      </c>
    </row>
    <row r="6863" spans="1:3" x14ac:dyDescent="0.25">
      <c r="A6863" s="2" t="s">
        <v>29</v>
      </c>
      <c r="B6863" s="2" t="s">
        <v>11</v>
      </c>
      <c r="C6863">
        <v>197</v>
      </c>
    </row>
    <row r="6864" spans="1:3" x14ac:dyDescent="0.25">
      <c r="A6864" s="2" t="s">
        <v>29</v>
      </c>
      <c r="B6864" s="2" t="s">
        <v>12</v>
      </c>
      <c r="C6864">
        <v>194</v>
      </c>
    </row>
    <row r="6865" spans="1:3" x14ac:dyDescent="0.25">
      <c r="A6865" s="2" t="s">
        <v>29</v>
      </c>
      <c r="B6865" s="2" t="s">
        <v>90</v>
      </c>
      <c r="C6865">
        <v>34</v>
      </c>
    </row>
    <row r="6866" spans="1:3" x14ac:dyDescent="0.25">
      <c r="A6866" s="2" t="s">
        <v>27</v>
      </c>
      <c r="B6866" s="2" t="s">
        <v>8</v>
      </c>
      <c r="C6866">
        <v>61</v>
      </c>
    </row>
    <row r="6867" spans="1:3" x14ac:dyDescent="0.25">
      <c r="A6867" s="2" t="s">
        <v>27</v>
      </c>
      <c r="B6867" s="2" t="s">
        <v>9</v>
      </c>
      <c r="C6867">
        <v>0</v>
      </c>
    </row>
    <row r="6868" spans="1:3" x14ac:dyDescent="0.25">
      <c r="A6868" s="2" t="s">
        <v>27</v>
      </c>
      <c r="B6868" s="2" t="s">
        <v>10</v>
      </c>
      <c r="C6868">
        <v>3</v>
      </c>
    </row>
    <row r="6869" spans="1:3" x14ac:dyDescent="0.25">
      <c r="A6869" s="2" t="s">
        <v>27</v>
      </c>
      <c r="B6869" s="2" t="s">
        <v>11</v>
      </c>
      <c r="C6869">
        <v>0</v>
      </c>
    </row>
    <row r="6870" spans="1:3" x14ac:dyDescent="0.25">
      <c r="A6870" s="2" t="s">
        <v>27</v>
      </c>
      <c r="B6870" s="2" t="s">
        <v>12</v>
      </c>
      <c r="C6870">
        <v>0</v>
      </c>
    </row>
    <row r="6871" spans="1:3" x14ac:dyDescent="0.25">
      <c r="A6871" s="2" t="s">
        <v>27</v>
      </c>
      <c r="B6871" s="2" t="s">
        <v>90</v>
      </c>
      <c r="C6871">
        <v>7</v>
      </c>
    </row>
    <row r="6872" spans="1:3" x14ac:dyDescent="0.25">
      <c r="A6872" s="2" t="s">
        <v>29</v>
      </c>
      <c r="B6872" s="2" t="s">
        <v>8</v>
      </c>
      <c r="C6872">
        <v>70</v>
      </c>
    </row>
    <row r="6873" spans="1:3" x14ac:dyDescent="0.25">
      <c r="A6873" s="2" t="s">
        <v>29</v>
      </c>
      <c r="B6873" s="2" t="s">
        <v>9</v>
      </c>
      <c r="C6873">
        <v>0</v>
      </c>
    </row>
    <row r="6874" spans="1:3" x14ac:dyDescent="0.25">
      <c r="A6874" s="2" t="s">
        <v>29</v>
      </c>
      <c r="B6874" s="2" t="s">
        <v>10</v>
      </c>
      <c r="C6874">
        <v>16</v>
      </c>
    </row>
    <row r="6875" spans="1:3" x14ac:dyDescent="0.25">
      <c r="A6875" s="2" t="s">
        <v>29</v>
      </c>
      <c r="B6875" s="2" t="s">
        <v>11</v>
      </c>
      <c r="C6875">
        <v>0</v>
      </c>
    </row>
    <row r="6876" spans="1:3" x14ac:dyDescent="0.25">
      <c r="A6876" s="2" t="s">
        <v>29</v>
      </c>
      <c r="B6876" s="2" t="s">
        <v>12</v>
      </c>
      <c r="C6876">
        <v>0</v>
      </c>
    </row>
    <row r="6877" spans="1:3" x14ac:dyDescent="0.25">
      <c r="A6877" s="2" t="s">
        <v>29</v>
      </c>
      <c r="B6877" s="2" t="s">
        <v>90</v>
      </c>
      <c r="C6877">
        <v>4</v>
      </c>
    </row>
    <row r="6878" spans="1:3" x14ac:dyDescent="0.25">
      <c r="A6878" s="2" t="s">
        <v>27</v>
      </c>
      <c r="B6878" s="2" t="s">
        <v>8</v>
      </c>
      <c r="C6878">
        <v>173</v>
      </c>
    </row>
    <row r="6879" spans="1:3" x14ac:dyDescent="0.25">
      <c r="A6879" s="2" t="s">
        <v>27</v>
      </c>
      <c r="B6879" s="2" t="s">
        <v>9</v>
      </c>
      <c r="C6879">
        <v>13</v>
      </c>
    </row>
    <row r="6880" spans="1:3" x14ac:dyDescent="0.25">
      <c r="A6880" s="2" t="s">
        <v>27</v>
      </c>
      <c r="B6880" s="2" t="s">
        <v>10</v>
      </c>
      <c r="C6880">
        <v>131</v>
      </c>
    </row>
    <row r="6881" spans="1:3" x14ac:dyDescent="0.25">
      <c r="A6881" s="2" t="s">
        <v>27</v>
      </c>
      <c r="B6881" s="2" t="s">
        <v>11</v>
      </c>
      <c r="C6881">
        <v>32</v>
      </c>
    </row>
    <row r="6882" spans="1:3" x14ac:dyDescent="0.25">
      <c r="A6882" s="2" t="s">
        <v>27</v>
      </c>
      <c r="B6882" s="2" t="s">
        <v>12</v>
      </c>
      <c r="C6882">
        <v>3</v>
      </c>
    </row>
    <row r="6883" spans="1:3" x14ac:dyDescent="0.25">
      <c r="A6883" s="2" t="s">
        <v>27</v>
      </c>
      <c r="B6883" s="2" t="s">
        <v>90</v>
      </c>
      <c r="C6883">
        <v>6</v>
      </c>
    </row>
    <row r="6884" spans="1:3" x14ac:dyDescent="0.25">
      <c r="A6884" s="2" t="s">
        <v>27</v>
      </c>
      <c r="B6884" s="2" t="s">
        <v>8</v>
      </c>
      <c r="C6884">
        <v>3</v>
      </c>
    </row>
    <row r="6885" spans="1:3" x14ac:dyDescent="0.25">
      <c r="A6885" s="2" t="s">
        <v>27</v>
      </c>
      <c r="B6885" s="2" t="s">
        <v>9</v>
      </c>
      <c r="C6885">
        <v>2</v>
      </c>
    </row>
    <row r="6886" spans="1:3" x14ac:dyDescent="0.25">
      <c r="A6886" s="2" t="s">
        <v>27</v>
      </c>
      <c r="B6886" s="2" t="s">
        <v>10</v>
      </c>
      <c r="C6886">
        <v>10</v>
      </c>
    </row>
    <row r="6887" spans="1:3" x14ac:dyDescent="0.25">
      <c r="A6887" s="2" t="s">
        <v>27</v>
      </c>
      <c r="B6887" s="2" t="s">
        <v>11</v>
      </c>
      <c r="C6887">
        <v>3</v>
      </c>
    </row>
    <row r="6888" spans="1:3" x14ac:dyDescent="0.25">
      <c r="A6888" s="2" t="s">
        <v>27</v>
      </c>
      <c r="B6888" s="2" t="s">
        <v>12</v>
      </c>
      <c r="C6888">
        <v>0</v>
      </c>
    </row>
    <row r="6889" spans="1:3" x14ac:dyDescent="0.25">
      <c r="A6889" s="2" t="s">
        <v>27</v>
      </c>
      <c r="B6889" s="2" t="s">
        <v>90</v>
      </c>
      <c r="C6889">
        <v>2</v>
      </c>
    </row>
    <row r="6890" spans="1:3" x14ac:dyDescent="0.25">
      <c r="A6890" s="2" t="s">
        <v>31</v>
      </c>
      <c r="B6890" s="2" t="s">
        <v>8</v>
      </c>
      <c r="C6890">
        <v>595</v>
      </c>
    </row>
    <row r="6891" spans="1:3" x14ac:dyDescent="0.25">
      <c r="A6891" s="2" t="s">
        <v>31</v>
      </c>
      <c r="B6891" s="2" t="s">
        <v>9</v>
      </c>
      <c r="C6891">
        <v>23</v>
      </c>
    </row>
    <row r="6892" spans="1:3" x14ac:dyDescent="0.25">
      <c r="A6892" s="2" t="s">
        <v>31</v>
      </c>
      <c r="B6892" s="2" t="s">
        <v>10</v>
      </c>
      <c r="C6892">
        <v>123</v>
      </c>
    </row>
    <row r="6893" spans="1:3" x14ac:dyDescent="0.25">
      <c r="A6893" s="2" t="s">
        <v>31</v>
      </c>
      <c r="B6893" s="2" t="s">
        <v>11</v>
      </c>
      <c r="C6893">
        <v>10</v>
      </c>
    </row>
    <row r="6894" spans="1:3" x14ac:dyDescent="0.25">
      <c r="A6894" s="2" t="s">
        <v>31</v>
      </c>
      <c r="B6894" s="2" t="s">
        <v>12</v>
      </c>
      <c r="C6894">
        <v>23</v>
      </c>
    </row>
    <row r="6895" spans="1:3" x14ac:dyDescent="0.25">
      <c r="A6895" s="2" t="s">
        <v>31</v>
      </c>
      <c r="B6895" s="2" t="s">
        <v>90</v>
      </c>
      <c r="C6895">
        <v>154</v>
      </c>
    </row>
    <row r="6896" spans="1:3" x14ac:dyDescent="0.25">
      <c r="A6896" s="2" t="s">
        <v>27</v>
      </c>
      <c r="B6896" s="2" t="s">
        <v>8</v>
      </c>
      <c r="C6896">
        <v>595</v>
      </c>
    </row>
    <row r="6897" spans="1:3" x14ac:dyDescent="0.25">
      <c r="A6897" s="2" t="s">
        <v>27</v>
      </c>
      <c r="B6897" s="2" t="s">
        <v>9</v>
      </c>
      <c r="C6897">
        <v>23</v>
      </c>
    </row>
    <row r="6898" spans="1:3" x14ac:dyDescent="0.25">
      <c r="A6898" s="2" t="s">
        <v>27</v>
      </c>
      <c r="B6898" s="2" t="s">
        <v>10</v>
      </c>
      <c r="C6898">
        <v>123</v>
      </c>
    </row>
    <row r="6899" spans="1:3" x14ac:dyDescent="0.25">
      <c r="A6899" s="2" t="s">
        <v>27</v>
      </c>
      <c r="B6899" s="2" t="s">
        <v>11</v>
      </c>
      <c r="C6899">
        <v>10</v>
      </c>
    </row>
    <row r="6900" spans="1:3" x14ac:dyDescent="0.25">
      <c r="A6900" s="2" t="s">
        <v>27</v>
      </c>
      <c r="B6900" s="2" t="s">
        <v>12</v>
      </c>
      <c r="C6900">
        <v>23</v>
      </c>
    </row>
    <row r="6901" spans="1:3" x14ac:dyDescent="0.25">
      <c r="A6901" s="2" t="s">
        <v>27</v>
      </c>
      <c r="B6901" s="2" t="s">
        <v>90</v>
      </c>
      <c r="C6901">
        <v>154</v>
      </c>
    </row>
    <row r="6902" spans="1:3" x14ac:dyDescent="0.25">
      <c r="A6902" s="2" t="s">
        <v>33</v>
      </c>
      <c r="B6902" s="2" t="s">
        <v>8</v>
      </c>
      <c r="C6902">
        <v>10</v>
      </c>
    </row>
    <row r="6903" spans="1:3" x14ac:dyDescent="0.25">
      <c r="A6903" s="2" t="s">
        <v>33</v>
      </c>
      <c r="B6903" s="2" t="s">
        <v>9</v>
      </c>
      <c r="C6903">
        <v>14</v>
      </c>
    </row>
    <row r="6904" spans="1:3" x14ac:dyDescent="0.25">
      <c r="A6904" s="2" t="s">
        <v>33</v>
      </c>
      <c r="B6904" s="2" t="s">
        <v>10</v>
      </c>
      <c r="C6904">
        <v>29</v>
      </c>
    </row>
    <row r="6905" spans="1:3" x14ac:dyDescent="0.25">
      <c r="A6905" s="2" t="s">
        <v>33</v>
      </c>
      <c r="B6905" s="2" t="s">
        <v>11</v>
      </c>
      <c r="C6905">
        <v>4</v>
      </c>
    </row>
    <row r="6906" spans="1:3" x14ac:dyDescent="0.25">
      <c r="A6906" s="2" t="s">
        <v>33</v>
      </c>
      <c r="B6906" s="2" t="s">
        <v>12</v>
      </c>
      <c r="C6906">
        <v>2</v>
      </c>
    </row>
    <row r="6907" spans="1:3" x14ac:dyDescent="0.25">
      <c r="A6907" s="2" t="s">
        <v>33</v>
      </c>
      <c r="B6907" s="2" t="s">
        <v>90</v>
      </c>
      <c r="C6907">
        <v>36</v>
      </c>
    </row>
    <row r="6908" spans="1:3" x14ac:dyDescent="0.25">
      <c r="A6908" s="2" t="s">
        <v>27</v>
      </c>
      <c r="B6908" s="2" t="s">
        <v>8</v>
      </c>
      <c r="C6908">
        <v>82</v>
      </c>
    </row>
    <row r="6909" spans="1:3" x14ac:dyDescent="0.25">
      <c r="A6909" s="2" t="s">
        <v>27</v>
      </c>
      <c r="B6909" s="2" t="s">
        <v>9</v>
      </c>
      <c r="C6909">
        <v>33</v>
      </c>
    </row>
    <row r="6910" spans="1:3" x14ac:dyDescent="0.25">
      <c r="A6910" s="2" t="s">
        <v>27</v>
      </c>
      <c r="B6910" s="2" t="s">
        <v>10</v>
      </c>
      <c r="C6910">
        <v>54</v>
      </c>
    </row>
    <row r="6911" spans="1:3" x14ac:dyDescent="0.25">
      <c r="A6911" s="2" t="s">
        <v>27</v>
      </c>
      <c r="B6911" s="2" t="s">
        <v>11</v>
      </c>
      <c r="C6911">
        <v>71</v>
      </c>
    </row>
    <row r="6912" spans="1:3" x14ac:dyDescent="0.25">
      <c r="A6912" s="2" t="s">
        <v>27</v>
      </c>
      <c r="B6912" s="2" t="s">
        <v>12</v>
      </c>
      <c r="C6912">
        <v>30</v>
      </c>
    </row>
    <row r="6913" spans="1:3" x14ac:dyDescent="0.25">
      <c r="A6913" s="2" t="s">
        <v>27</v>
      </c>
      <c r="B6913" s="2" t="s">
        <v>90</v>
      </c>
      <c r="C6913">
        <v>41</v>
      </c>
    </row>
    <row r="6914" spans="1:3" x14ac:dyDescent="0.25">
      <c r="A6914" s="2" t="s">
        <v>27</v>
      </c>
      <c r="B6914" s="2" t="s">
        <v>8</v>
      </c>
      <c r="C6914">
        <v>15</v>
      </c>
    </row>
    <row r="6915" spans="1:3" x14ac:dyDescent="0.25">
      <c r="A6915" s="2" t="s">
        <v>27</v>
      </c>
      <c r="B6915" s="2" t="s">
        <v>9</v>
      </c>
      <c r="C6915">
        <v>0</v>
      </c>
    </row>
    <row r="6916" spans="1:3" x14ac:dyDescent="0.25">
      <c r="A6916" s="2" t="s">
        <v>27</v>
      </c>
      <c r="B6916" s="2" t="s">
        <v>10</v>
      </c>
      <c r="C6916">
        <v>11</v>
      </c>
    </row>
    <row r="6917" spans="1:3" x14ac:dyDescent="0.25">
      <c r="A6917" s="2" t="s">
        <v>27</v>
      </c>
      <c r="B6917" s="2" t="s">
        <v>11</v>
      </c>
      <c r="C6917">
        <v>0</v>
      </c>
    </row>
    <row r="6918" spans="1:3" x14ac:dyDescent="0.25">
      <c r="A6918" s="2" t="s">
        <v>27</v>
      </c>
      <c r="B6918" s="2" t="s">
        <v>12</v>
      </c>
      <c r="C6918">
        <v>2</v>
      </c>
    </row>
    <row r="6919" spans="1:3" x14ac:dyDescent="0.25">
      <c r="A6919" s="2" t="s">
        <v>27</v>
      </c>
      <c r="B6919" s="2" t="s">
        <v>90</v>
      </c>
      <c r="C6919">
        <v>9</v>
      </c>
    </row>
    <row r="6920" spans="1:3" x14ac:dyDescent="0.25">
      <c r="A6920" s="2" t="s">
        <v>33</v>
      </c>
      <c r="B6920" s="2" t="s">
        <v>8</v>
      </c>
      <c r="C6920">
        <v>15</v>
      </c>
    </row>
    <row r="6921" spans="1:3" x14ac:dyDescent="0.25">
      <c r="A6921" s="2" t="s">
        <v>33</v>
      </c>
      <c r="B6921" s="2" t="s">
        <v>9</v>
      </c>
      <c r="C6921">
        <v>0</v>
      </c>
    </row>
    <row r="6922" spans="1:3" x14ac:dyDescent="0.25">
      <c r="A6922" s="2" t="s">
        <v>33</v>
      </c>
      <c r="B6922" s="2" t="s">
        <v>10</v>
      </c>
      <c r="C6922">
        <v>11</v>
      </c>
    </row>
    <row r="6923" spans="1:3" x14ac:dyDescent="0.25">
      <c r="A6923" s="2" t="s">
        <v>33</v>
      </c>
      <c r="B6923" s="2" t="s">
        <v>11</v>
      </c>
      <c r="C6923">
        <v>0</v>
      </c>
    </row>
    <row r="6924" spans="1:3" x14ac:dyDescent="0.25">
      <c r="A6924" s="2" t="s">
        <v>33</v>
      </c>
      <c r="B6924" s="2" t="s">
        <v>12</v>
      </c>
      <c r="C6924">
        <v>2</v>
      </c>
    </row>
    <row r="6925" spans="1:3" x14ac:dyDescent="0.25">
      <c r="A6925" s="2" t="s">
        <v>33</v>
      </c>
      <c r="B6925" s="2" t="s">
        <v>90</v>
      </c>
      <c r="C6925">
        <v>9</v>
      </c>
    </row>
    <row r="6926" spans="1:3" x14ac:dyDescent="0.25">
      <c r="A6926" s="2" t="s">
        <v>29</v>
      </c>
      <c r="B6926" s="2" t="s">
        <v>8</v>
      </c>
      <c r="C6926">
        <v>220</v>
      </c>
    </row>
    <row r="6927" spans="1:3" x14ac:dyDescent="0.25">
      <c r="A6927" s="2" t="s">
        <v>29</v>
      </c>
      <c r="B6927" s="2" t="s">
        <v>9</v>
      </c>
      <c r="C6927">
        <v>0</v>
      </c>
    </row>
    <row r="6928" spans="1:3" x14ac:dyDescent="0.25">
      <c r="A6928" s="2" t="s">
        <v>29</v>
      </c>
      <c r="B6928" s="2" t="s">
        <v>10</v>
      </c>
      <c r="C6928">
        <v>33</v>
      </c>
    </row>
    <row r="6929" spans="1:3" x14ac:dyDescent="0.25">
      <c r="A6929" s="2" t="s">
        <v>29</v>
      </c>
      <c r="B6929" s="2" t="s">
        <v>11</v>
      </c>
      <c r="C6929">
        <v>3</v>
      </c>
    </row>
    <row r="6930" spans="1:3" x14ac:dyDescent="0.25">
      <c r="A6930" s="2" t="s">
        <v>29</v>
      </c>
      <c r="B6930" s="2" t="s">
        <v>12</v>
      </c>
      <c r="C6930">
        <v>0</v>
      </c>
    </row>
    <row r="6931" spans="1:3" x14ac:dyDescent="0.25">
      <c r="A6931" s="2" t="s">
        <v>29</v>
      </c>
      <c r="B6931" s="2" t="s">
        <v>90</v>
      </c>
      <c r="C6931">
        <v>23</v>
      </c>
    </row>
    <row r="6932" spans="1:3" x14ac:dyDescent="0.25">
      <c r="A6932" s="2" t="s">
        <v>40</v>
      </c>
      <c r="B6932" s="2" t="s">
        <v>8</v>
      </c>
      <c r="C6932">
        <v>517</v>
      </c>
    </row>
    <row r="6933" spans="1:3" x14ac:dyDescent="0.25">
      <c r="A6933" s="2" t="s">
        <v>40</v>
      </c>
      <c r="B6933" s="2" t="s">
        <v>9</v>
      </c>
      <c r="C6933">
        <v>12</v>
      </c>
    </row>
    <row r="6934" spans="1:3" x14ac:dyDescent="0.25">
      <c r="A6934" s="2" t="s">
        <v>40</v>
      </c>
      <c r="B6934" s="2" t="s">
        <v>10</v>
      </c>
      <c r="C6934">
        <v>54</v>
      </c>
    </row>
    <row r="6935" spans="1:3" x14ac:dyDescent="0.25">
      <c r="A6935" s="2" t="s">
        <v>40</v>
      </c>
      <c r="B6935" s="2" t="s">
        <v>11</v>
      </c>
      <c r="C6935">
        <v>16</v>
      </c>
    </row>
    <row r="6936" spans="1:3" x14ac:dyDescent="0.25">
      <c r="A6936" s="2" t="s">
        <v>40</v>
      </c>
      <c r="B6936" s="2" t="s">
        <v>12</v>
      </c>
      <c r="C6936">
        <v>6</v>
      </c>
    </row>
    <row r="6937" spans="1:3" x14ac:dyDescent="0.25">
      <c r="A6937" s="2" t="s">
        <v>40</v>
      </c>
      <c r="B6937" s="2" t="s">
        <v>90</v>
      </c>
      <c r="C6937">
        <v>120</v>
      </c>
    </row>
    <row r="6938" spans="1:3" x14ac:dyDescent="0.25">
      <c r="A6938" s="2" t="s">
        <v>27</v>
      </c>
      <c r="B6938" s="2" t="s">
        <v>8</v>
      </c>
      <c r="C6938">
        <v>615</v>
      </c>
    </row>
    <row r="6939" spans="1:3" x14ac:dyDescent="0.25">
      <c r="A6939" s="2" t="s">
        <v>27</v>
      </c>
      <c r="B6939" s="2" t="s">
        <v>9</v>
      </c>
      <c r="C6939">
        <v>28</v>
      </c>
    </row>
    <row r="6940" spans="1:3" x14ac:dyDescent="0.25">
      <c r="A6940" s="2" t="s">
        <v>27</v>
      </c>
      <c r="B6940" s="2" t="s">
        <v>10</v>
      </c>
      <c r="C6940">
        <v>259</v>
      </c>
    </row>
    <row r="6941" spans="1:3" x14ac:dyDescent="0.25">
      <c r="A6941" s="2" t="s">
        <v>27</v>
      </c>
      <c r="B6941" s="2" t="s">
        <v>11</v>
      </c>
      <c r="C6941">
        <v>12</v>
      </c>
    </row>
    <row r="6942" spans="1:3" x14ac:dyDescent="0.25">
      <c r="A6942" s="2" t="s">
        <v>27</v>
      </c>
      <c r="B6942" s="2" t="s">
        <v>12</v>
      </c>
      <c r="C6942">
        <v>48</v>
      </c>
    </row>
    <row r="6943" spans="1:3" x14ac:dyDescent="0.25">
      <c r="A6943" s="2" t="s">
        <v>27</v>
      </c>
      <c r="B6943" s="2" t="s">
        <v>90</v>
      </c>
      <c r="C6943">
        <v>30</v>
      </c>
    </row>
    <row r="6944" spans="1:3" x14ac:dyDescent="0.25">
      <c r="A6944" s="2" t="s">
        <v>27</v>
      </c>
      <c r="B6944" s="2" t="s">
        <v>8</v>
      </c>
      <c r="C6944">
        <v>11</v>
      </c>
    </row>
    <row r="6945" spans="1:3" x14ac:dyDescent="0.25">
      <c r="A6945" s="2" t="s">
        <v>27</v>
      </c>
      <c r="B6945" s="2" t="s">
        <v>9</v>
      </c>
      <c r="C6945">
        <v>2</v>
      </c>
    </row>
    <row r="6946" spans="1:3" x14ac:dyDescent="0.25">
      <c r="A6946" s="2" t="s">
        <v>27</v>
      </c>
      <c r="B6946" s="2" t="s">
        <v>10</v>
      </c>
      <c r="C6946">
        <v>9</v>
      </c>
    </row>
    <row r="6947" spans="1:3" x14ac:dyDescent="0.25">
      <c r="A6947" s="2" t="s">
        <v>27</v>
      </c>
      <c r="B6947" s="2" t="s">
        <v>11</v>
      </c>
      <c r="C6947">
        <v>3</v>
      </c>
    </row>
    <row r="6948" spans="1:3" x14ac:dyDescent="0.25">
      <c r="A6948" s="2" t="s">
        <v>27</v>
      </c>
      <c r="B6948" s="2" t="s">
        <v>12</v>
      </c>
      <c r="C6948">
        <v>0</v>
      </c>
    </row>
    <row r="6949" spans="1:3" x14ac:dyDescent="0.25">
      <c r="A6949" s="2" t="s">
        <v>27</v>
      </c>
      <c r="B6949" s="2" t="s">
        <v>90</v>
      </c>
      <c r="C6949">
        <v>8</v>
      </c>
    </row>
    <row r="6950" spans="1:3" x14ac:dyDescent="0.25">
      <c r="A6950" s="2" t="s">
        <v>40</v>
      </c>
      <c r="B6950" s="2" t="s">
        <v>8</v>
      </c>
      <c r="C6950">
        <v>480</v>
      </c>
    </row>
    <row r="6951" spans="1:3" x14ac:dyDescent="0.25">
      <c r="A6951" s="2" t="s">
        <v>40</v>
      </c>
      <c r="B6951" s="2" t="s">
        <v>9</v>
      </c>
      <c r="C6951">
        <v>86</v>
      </c>
    </row>
    <row r="6952" spans="1:3" x14ac:dyDescent="0.25">
      <c r="A6952" s="2" t="s">
        <v>40</v>
      </c>
      <c r="B6952" s="2" t="s">
        <v>10</v>
      </c>
      <c r="C6952">
        <v>249</v>
      </c>
    </row>
    <row r="6953" spans="1:3" x14ac:dyDescent="0.25">
      <c r="A6953" s="2" t="s">
        <v>40</v>
      </c>
      <c r="B6953" s="2" t="s">
        <v>11</v>
      </c>
      <c r="C6953">
        <v>75</v>
      </c>
    </row>
    <row r="6954" spans="1:3" x14ac:dyDescent="0.25">
      <c r="A6954" s="2" t="s">
        <v>40</v>
      </c>
      <c r="B6954" s="2" t="s">
        <v>12</v>
      </c>
      <c r="C6954">
        <v>86</v>
      </c>
    </row>
    <row r="6955" spans="1:3" x14ac:dyDescent="0.25">
      <c r="A6955" s="2" t="s">
        <v>40</v>
      </c>
      <c r="B6955" s="2" t="s">
        <v>90</v>
      </c>
      <c r="C6955">
        <v>144</v>
      </c>
    </row>
    <row r="6956" spans="1:3" x14ac:dyDescent="0.25">
      <c r="A6956" s="2" t="s">
        <v>40</v>
      </c>
      <c r="B6956" s="2" t="s">
        <v>8</v>
      </c>
      <c r="C6956">
        <v>398</v>
      </c>
    </row>
    <row r="6957" spans="1:3" x14ac:dyDescent="0.25">
      <c r="A6957" s="2" t="s">
        <v>40</v>
      </c>
      <c r="B6957" s="2" t="s">
        <v>9</v>
      </c>
      <c r="C6957">
        <v>61</v>
      </c>
    </row>
    <row r="6958" spans="1:3" x14ac:dyDescent="0.25">
      <c r="A6958" s="2" t="s">
        <v>40</v>
      </c>
      <c r="B6958" s="2" t="s">
        <v>10</v>
      </c>
      <c r="C6958">
        <v>265</v>
      </c>
    </row>
    <row r="6959" spans="1:3" x14ac:dyDescent="0.25">
      <c r="A6959" s="2" t="s">
        <v>40</v>
      </c>
      <c r="B6959" s="2" t="s">
        <v>11</v>
      </c>
      <c r="C6959">
        <v>138</v>
      </c>
    </row>
    <row r="6960" spans="1:3" x14ac:dyDescent="0.25">
      <c r="A6960" s="2" t="s">
        <v>40</v>
      </c>
      <c r="B6960" s="2" t="s">
        <v>12</v>
      </c>
      <c r="C6960">
        <v>61</v>
      </c>
    </row>
    <row r="6961" spans="1:3" x14ac:dyDescent="0.25">
      <c r="A6961" s="2" t="s">
        <v>40</v>
      </c>
      <c r="B6961" s="2" t="s">
        <v>90</v>
      </c>
      <c r="C6961">
        <v>53</v>
      </c>
    </row>
    <row r="6962" spans="1:3" x14ac:dyDescent="0.25">
      <c r="A6962" s="2" t="s">
        <v>27</v>
      </c>
      <c r="B6962" s="2" t="s">
        <v>8</v>
      </c>
      <c r="C6962">
        <v>398</v>
      </c>
    </row>
    <row r="6963" spans="1:3" x14ac:dyDescent="0.25">
      <c r="A6963" s="2" t="s">
        <v>27</v>
      </c>
      <c r="B6963" s="2" t="s">
        <v>9</v>
      </c>
      <c r="C6963">
        <v>61</v>
      </c>
    </row>
    <row r="6964" spans="1:3" x14ac:dyDescent="0.25">
      <c r="A6964" s="2" t="s">
        <v>27</v>
      </c>
      <c r="B6964" s="2" t="s">
        <v>10</v>
      </c>
      <c r="C6964">
        <v>265</v>
      </c>
    </row>
    <row r="6965" spans="1:3" x14ac:dyDescent="0.25">
      <c r="A6965" s="2" t="s">
        <v>27</v>
      </c>
      <c r="B6965" s="2" t="s">
        <v>11</v>
      </c>
      <c r="C6965">
        <v>138</v>
      </c>
    </row>
    <row r="6966" spans="1:3" x14ac:dyDescent="0.25">
      <c r="A6966" s="2" t="s">
        <v>27</v>
      </c>
      <c r="B6966" s="2" t="s">
        <v>12</v>
      </c>
      <c r="C6966">
        <v>61</v>
      </c>
    </row>
    <row r="6967" spans="1:3" x14ac:dyDescent="0.25">
      <c r="A6967" s="2" t="s">
        <v>27</v>
      </c>
      <c r="B6967" s="2" t="s">
        <v>90</v>
      </c>
      <c r="C6967">
        <v>53</v>
      </c>
    </row>
    <row r="6968" spans="1:3" x14ac:dyDescent="0.25">
      <c r="A6968" s="2" t="s">
        <v>29</v>
      </c>
      <c r="B6968" s="2" t="s">
        <v>8</v>
      </c>
      <c r="C6968">
        <v>752</v>
      </c>
    </row>
    <row r="6969" spans="1:3" x14ac:dyDescent="0.25">
      <c r="A6969" s="2" t="s">
        <v>29</v>
      </c>
      <c r="B6969" s="2" t="s">
        <v>9</v>
      </c>
      <c r="C6969">
        <v>122</v>
      </c>
    </row>
    <row r="6970" spans="1:3" x14ac:dyDescent="0.25">
      <c r="A6970" s="2" t="s">
        <v>29</v>
      </c>
      <c r="B6970" s="2" t="s">
        <v>10</v>
      </c>
      <c r="C6970">
        <v>476</v>
      </c>
    </row>
    <row r="6971" spans="1:3" x14ac:dyDescent="0.25">
      <c r="A6971" s="2" t="s">
        <v>29</v>
      </c>
      <c r="B6971" s="2" t="s">
        <v>11</v>
      </c>
      <c r="C6971">
        <v>39</v>
      </c>
    </row>
    <row r="6972" spans="1:3" x14ac:dyDescent="0.25">
      <c r="A6972" s="2" t="s">
        <v>29</v>
      </c>
      <c r="B6972" s="2" t="s">
        <v>12</v>
      </c>
      <c r="C6972">
        <v>153</v>
      </c>
    </row>
    <row r="6973" spans="1:3" x14ac:dyDescent="0.25">
      <c r="A6973" s="2" t="s">
        <v>29</v>
      </c>
      <c r="B6973" s="2" t="s">
        <v>90</v>
      </c>
      <c r="C6973">
        <v>34</v>
      </c>
    </row>
    <row r="6974" spans="1:3" x14ac:dyDescent="0.25">
      <c r="A6974" s="2" t="s">
        <v>27</v>
      </c>
      <c r="B6974" s="2" t="s">
        <v>8</v>
      </c>
      <c r="C6974">
        <v>464</v>
      </c>
    </row>
    <row r="6975" spans="1:3" x14ac:dyDescent="0.25">
      <c r="A6975" s="2" t="s">
        <v>27</v>
      </c>
      <c r="B6975" s="2" t="s">
        <v>9</v>
      </c>
      <c r="C6975">
        <v>5</v>
      </c>
    </row>
    <row r="6976" spans="1:3" x14ac:dyDescent="0.25">
      <c r="A6976" s="2" t="s">
        <v>27</v>
      </c>
      <c r="B6976" s="2" t="s">
        <v>10</v>
      </c>
      <c r="C6976">
        <v>64</v>
      </c>
    </row>
    <row r="6977" spans="1:3" x14ac:dyDescent="0.25">
      <c r="A6977" s="2" t="s">
        <v>27</v>
      </c>
      <c r="B6977" s="2" t="s">
        <v>11</v>
      </c>
      <c r="C6977">
        <v>7</v>
      </c>
    </row>
    <row r="6978" spans="1:3" x14ac:dyDescent="0.25">
      <c r="A6978" s="2" t="s">
        <v>27</v>
      </c>
      <c r="B6978" s="2" t="s">
        <v>12</v>
      </c>
      <c r="C6978">
        <v>0</v>
      </c>
    </row>
    <row r="6979" spans="1:3" x14ac:dyDescent="0.25">
      <c r="A6979" s="2" t="s">
        <v>27</v>
      </c>
      <c r="B6979" s="2" t="s">
        <v>90</v>
      </c>
      <c r="C6979">
        <v>70</v>
      </c>
    </row>
    <row r="6980" spans="1:3" x14ac:dyDescent="0.25">
      <c r="A6980" s="2" t="s">
        <v>31</v>
      </c>
      <c r="B6980" s="2" t="s">
        <v>8</v>
      </c>
      <c r="C6980">
        <v>28</v>
      </c>
    </row>
    <row r="6981" spans="1:3" x14ac:dyDescent="0.25">
      <c r="A6981" s="2" t="s">
        <v>31</v>
      </c>
      <c r="B6981" s="2" t="s">
        <v>9</v>
      </c>
      <c r="C6981">
        <v>6</v>
      </c>
    </row>
    <row r="6982" spans="1:3" x14ac:dyDescent="0.25">
      <c r="A6982" s="2" t="s">
        <v>31</v>
      </c>
      <c r="B6982" s="2" t="s">
        <v>10</v>
      </c>
      <c r="C6982">
        <v>27</v>
      </c>
    </row>
    <row r="6983" spans="1:3" x14ac:dyDescent="0.25">
      <c r="A6983" s="2" t="s">
        <v>31</v>
      </c>
      <c r="B6983" s="2" t="s">
        <v>11</v>
      </c>
      <c r="C6983">
        <v>12</v>
      </c>
    </row>
    <row r="6984" spans="1:3" x14ac:dyDescent="0.25">
      <c r="A6984" s="2" t="s">
        <v>31</v>
      </c>
      <c r="B6984" s="2" t="s">
        <v>12</v>
      </c>
      <c r="C6984">
        <v>17</v>
      </c>
    </row>
    <row r="6985" spans="1:3" x14ac:dyDescent="0.25">
      <c r="A6985" s="2" t="s">
        <v>31</v>
      </c>
      <c r="B6985" s="2" t="s">
        <v>90</v>
      </c>
      <c r="C6985">
        <v>39</v>
      </c>
    </row>
    <row r="6986" spans="1:3" x14ac:dyDescent="0.25">
      <c r="A6986" s="2" t="s">
        <v>27</v>
      </c>
      <c r="B6986" s="2" t="s">
        <v>8</v>
      </c>
      <c r="C6986">
        <v>154</v>
      </c>
    </row>
    <row r="6987" spans="1:3" x14ac:dyDescent="0.25">
      <c r="A6987" s="2" t="s">
        <v>27</v>
      </c>
      <c r="B6987" s="2" t="s">
        <v>9</v>
      </c>
      <c r="C6987">
        <v>20</v>
      </c>
    </row>
    <row r="6988" spans="1:3" x14ac:dyDescent="0.25">
      <c r="A6988" s="2" t="s">
        <v>27</v>
      </c>
      <c r="B6988" s="2" t="s">
        <v>10</v>
      </c>
      <c r="C6988">
        <v>66</v>
      </c>
    </row>
    <row r="6989" spans="1:3" x14ac:dyDescent="0.25">
      <c r="A6989" s="2" t="s">
        <v>27</v>
      </c>
      <c r="B6989" s="2" t="s">
        <v>11</v>
      </c>
      <c r="C6989">
        <v>0</v>
      </c>
    </row>
    <row r="6990" spans="1:3" x14ac:dyDescent="0.25">
      <c r="A6990" s="2" t="s">
        <v>27</v>
      </c>
      <c r="B6990" s="2" t="s">
        <v>12</v>
      </c>
      <c r="C6990">
        <v>12</v>
      </c>
    </row>
    <row r="6991" spans="1:3" x14ac:dyDescent="0.25">
      <c r="A6991" s="2" t="s">
        <v>27</v>
      </c>
      <c r="B6991" s="2" t="s">
        <v>90</v>
      </c>
      <c r="C6991">
        <v>27</v>
      </c>
    </row>
    <row r="6992" spans="1:3" x14ac:dyDescent="0.25">
      <c r="A6992" s="2" t="s">
        <v>27</v>
      </c>
      <c r="B6992" s="2" t="s">
        <v>8</v>
      </c>
      <c r="C6992">
        <v>23</v>
      </c>
    </row>
    <row r="6993" spans="1:3" x14ac:dyDescent="0.25">
      <c r="A6993" s="2" t="s">
        <v>27</v>
      </c>
      <c r="B6993" s="2" t="s">
        <v>9</v>
      </c>
      <c r="C6993">
        <v>0</v>
      </c>
    </row>
    <row r="6994" spans="1:3" x14ac:dyDescent="0.25">
      <c r="A6994" s="2" t="s">
        <v>27</v>
      </c>
      <c r="B6994" s="2" t="s">
        <v>10</v>
      </c>
      <c r="C6994">
        <v>26</v>
      </c>
    </row>
    <row r="6995" spans="1:3" x14ac:dyDescent="0.25">
      <c r="A6995" s="2" t="s">
        <v>27</v>
      </c>
      <c r="B6995" s="2" t="s">
        <v>11</v>
      </c>
      <c r="C6995">
        <v>7</v>
      </c>
    </row>
    <row r="6996" spans="1:3" x14ac:dyDescent="0.25">
      <c r="A6996" s="2" t="s">
        <v>27</v>
      </c>
      <c r="B6996" s="2" t="s">
        <v>12</v>
      </c>
      <c r="C6996">
        <v>15</v>
      </c>
    </row>
    <row r="6997" spans="1:3" x14ac:dyDescent="0.25">
      <c r="A6997" s="2" t="s">
        <v>27</v>
      </c>
      <c r="B6997" s="2" t="s">
        <v>90</v>
      </c>
      <c r="C6997">
        <v>3</v>
      </c>
    </row>
    <row r="6998" spans="1:3" x14ac:dyDescent="0.25">
      <c r="A6998" s="2" t="s">
        <v>27</v>
      </c>
      <c r="B6998" s="2" t="s">
        <v>8</v>
      </c>
      <c r="C6998">
        <v>1</v>
      </c>
    </row>
    <row r="6999" spans="1:3" x14ac:dyDescent="0.25">
      <c r="A6999" s="2" t="s">
        <v>27</v>
      </c>
      <c r="B6999" s="2" t="s">
        <v>9</v>
      </c>
      <c r="C6999">
        <v>3</v>
      </c>
    </row>
    <row r="7000" spans="1:3" x14ac:dyDescent="0.25">
      <c r="A7000" s="2" t="s">
        <v>27</v>
      </c>
      <c r="B7000" s="2" t="s">
        <v>10</v>
      </c>
      <c r="C7000">
        <v>4</v>
      </c>
    </row>
    <row r="7001" spans="1:3" x14ac:dyDescent="0.25">
      <c r="A7001" s="2" t="s">
        <v>27</v>
      </c>
      <c r="B7001" s="2" t="s">
        <v>11</v>
      </c>
      <c r="C7001">
        <v>2</v>
      </c>
    </row>
    <row r="7002" spans="1:3" x14ac:dyDescent="0.25">
      <c r="A7002" s="2" t="s">
        <v>27</v>
      </c>
      <c r="B7002" s="2" t="s">
        <v>12</v>
      </c>
      <c r="C7002">
        <v>3</v>
      </c>
    </row>
    <row r="7003" spans="1:3" x14ac:dyDescent="0.25">
      <c r="A7003" s="2" t="s">
        <v>27</v>
      </c>
      <c r="B7003" s="2" t="s">
        <v>90</v>
      </c>
      <c r="C7003">
        <v>11</v>
      </c>
    </row>
    <row r="7004" spans="1:3" x14ac:dyDescent="0.25">
      <c r="A7004" s="2" t="s">
        <v>31</v>
      </c>
      <c r="B7004" s="2" t="s">
        <v>8</v>
      </c>
      <c r="C7004">
        <v>53</v>
      </c>
    </row>
    <row r="7005" spans="1:3" x14ac:dyDescent="0.25">
      <c r="A7005" s="2" t="s">
        <v>31</v>
      </c>
      <c r="B7005" s="2" t="s">
        <v>9</v>
      </c>
      <c r="C7005">
        <v>5</v>
      </c>
    </row>
    <row r="7006" spans="1:3" x14ac:dyDescent="0.25">
      <c r="A7006" s="2" t="s">
        <v>31</v>
      </c>
      <c r="B7006" s="2" t="s">
        <v>10</v>
      </c>
      <c r="C7006">
        <v>19</v>
      </c>
    </row>
    <row r="7007" spans="1:3" x14ac:dyDescent="0.25">
      <c r="A7007" s="2" t="s">
        <v>31</v>
      </c>
      <c r="B7007" s="2" t="s">
        <v>11</v>
      </c>
      <c r="C7007">
        <v>2</v>
      </c>
    </row>
    <row r="7008" spans="1:3" x14ac:dyDescent="0.25">
      <c r="A7008" s="2" t="s">
        <v>31</v>
      </c>
      <c r="B7008" s="2" t="s">
        <v>12</v>
      </c>
      <c r="C7008">
        <v>13</v>
      </c>
    </row>
    <row r="7009" spans="1:3" x14ac:dyDescent="0.25">
      <c r="A7009" s="2" t="s">
        <v>31</v>
      </c>
      <c r="B7009" s="2" t="s">
        <v>90</v>
      </c>
      <c r="C7009">
        <v>4</v>
      </c>
    </row>
    <row r="7010" spans="1:3" x14ac:dyDescent="0.25">
      <c r="A7010" s="2" t="s">
        <v>29</v>
      </c>
      <c r="B7010" s="2" t="s">
        <v>8</v>
      </c>
      <c r="C7010">
        <v>741</v>
      </c>
    </row>
    <row r="7011" spans="1:3" x14ac:dyDescent="0.25">
      <c r="A7011" s="2" t="s">
        <v>29</v>
      </c>
      <c r="B7011" s="2" t="s">
        <v>9</v>
      </c>
      <c r="C7011">
        <v>68</v>
      </c>
    </row>
    <row r="7012" spans="1:3" x14ac:dyDescent="0.25">
      <c r="A7012" s="2" t="s">
        <v>29</v>
      </c>
      <c r="B7012" s="2" t="s">
        <v>10</v>
      </c>
      <c r="C7012">
        <v>689</v>
      </c>
    </row>
    <row r="7013" spans="1:3" x14ac:dyDescent="0.25">
      <c r="A7013" s="2" t="s">
        <v>29</v>
      </c>
      <c r="B7013" s="2" t="s">
        <v>11</v>
      </c>
      <c r="C7013">
        <v>224</v>
      </c>
    </row>
    <row r="7014" spans="1:3" x14ac:dyDescent="0.25">
      <c r="A7014" s="2" t="s">
        <v>29</v>
      </c>
      <c r="B7014" s="2" t="s">
        <v>12</v>
      </c>
      <c r="C7014">
        <v>68</v>
      </c>
    </row>
    <row r="7015" spans="1:3" x14ac:dyDescent="0.25">
      <c r="A7015" s="2" t="s">
        <v>29</v>
      </c>
      <c r="B7015" s="2" t="s">
        <v>90</v>
      </c>
      <c r="C7015">
        <v>103</v>
      </c>
    </row>
    <row r="7016" spans="1:3" x14ac:dyDescent="0.25">
      <c r="A7016" s="2" t="s">
        <v>40</v>
      </c>
      <c r="B7016" s="2" t="s">
        <v>8</v>
      </c>
      <c r="C7016">
        <v>230</v>
      </c>
    </row>
    <row r="7017" spans="1:3" x14ac:dyDescent="0.25">
      <c r="A7017" s="2" t="s">
        <v>40</v>
      </c>
      <c r="B7017" s="2" t="s">
        <v>9</v>
      </c>
      <c r="C7017">
        <v>48</v>
      </c>
    </row>
    <row r="7018" spans="1:3" x14ac:dyDescent="0.25">
      <c r="A7018" s="2" t="s">
        <v>40</v>
      </c>
      <c r="B7018" s="2" t="s">
        <v>10</v>
      </c>
      <c r="C7018">
        <v>214</v>
      </c>
    </row>
    <row r="7019" spans="1:3" x14ac:dyDescent="0.25">
      <c r="A7019" s="2" t="s">
        <v>40</v>
      </c>
      <c r="B7019" s="2" t="s">
        <v>11</v>
      </c>
      <c r="C7019">
        <v>13</v>
      </c>
    </row>
    <row r="7020" spans="1:3" x14ac:dyDescent="0.25">
      <c r="A7020" s="2" t="s">
        <v>40</v>
      </c>
      <c r="B7020" s="2" t="s">
        <v>12</v>
      </c>
      <c r="C7020">
        <v>32</v>
      </c>
    </row>
    <row r="7021" spans="1:3" x14ac:dyDescent="0.25">
      <c r="A7021" s="2" t="s">
        <v>40</v>
      </c>
      <c r="B7021" s="2" t="s">
        <v>90</v>
      </c>
      <c r="C7021">
        <v>75</v>
      </c>
    </row>
    <row r="7022" spans="1:3" x14ac:dyDescent="0.25">
      <c r="A7022" s="2" t="s">
        <v>36</v>
      </c>
      <c r="B7022" s="2" t="s">
        <v>8</v>
      </c>
      <c r="C7022">
        <v>5</v>
      </c>
    </row>
    <row r="7023" spans="1:3" x14ac:dyDescent="0.25">
      <c r="A7023" s="2" t="s">
        <v>36</v>
      </c>
      <c r="B7023" s="2" t="s">
        <v>9</v>
      </c>
      <c r="C7023">
        <v>2</v>
      </c>
    </row>
    <row r="7024" spans="1:3" x14ac:dyDescent="0.25">
      <c r="A7024" s="2" t="s">
        <v>36</v>
      </c>
      <c r="B7024" s="2" t="s">
        <v>10</v>
      </c>
      <c r="C7024">
        <v>8</v>
      </c>
    </row>
    <row r="7025" spans="1:3" x14ac:dyDescent="0.25">
      <c r="A7025" s="2" t="s">
        <v>36</v>
      </c>
      <c r="B7025" s="2" t="s">
        <v>11</v>
      </c>
      <c r="C7025">
        <v>2</v>
      </c>
    </row>
    <row r="7026" spans="1:3" x14ac:dyDescent="0.25">
      <c r="A7026" s="2" t="s">
        <v>36</v>
      </c>
      <c r="B7026" s="2" t="s">
        <v>12</v>
      </c>
      <c r="C7026">
        <v>2</v>
      </c>
    </row>
    <row r="7027" spans="1:3" x14ac:dyDescent="0.25">
      <c r="A7027" s="2" t="s">
        <v>36</v>
      </c>
      <c r="B7027" s="2" t="s">
        <v>90</v>
      </c>
      <c r="C7027">
        <v>9</v>
      </c>
    </row>
    <row r="7028" spans="1:3" x14ac:dyDescent="0.25">
      <c r="A7028" s="2" t="s">
        <v>27</v>
      </c>
      <c r="B7028" s="2" t="s">
        <v>8</v>
      </c>
      <c r="C7028">
        <v>5</v>
      </c>
    </row>
    <row r="7029" spans="1:3" x14ac:dyDescent="0.25">
      <c r="A7029" s="2" t="s">
        <v>27</v>
      </c>
      <c r="B7029" s="2" t="s">
        <v>9</v>
      </c>
      <c r="C7029">
        <v>2</v>
      </c>
    </row>
    <row r="7030" spans="1:3" x14ac:dyDescent="0.25">
      <c r="A7030" s="2" t="s">
        <v>27</v>
      </c>
      <c r="B7030" s="2" t="s">
        <v>10</v>
      </c>
      <c r="C7030">
        <v>16</v>
      </c>
    </row>
    <row r="7031" spans="1:3" x14ac:dyDescent="0.25">
      <c r="A7031" s="2" t="s">
        <v>27</v>
      </c>
      <c r="B7031" s="2" t="s">
        <v>11</v>
      </c>
      <c r="C7031">
        <v>3</v>
      </c>
    </row>
    <row r="7032" spans="1:3" x14ac:dyDescent="0.25">
      <c r="A7032" s="2" t="s">
        <v>27</v>
      </c>
      <c r="B7032" s="2" t="s">
        <v>12</v>
      </c>
      <c r="C7032">
        <v>2</v>
      </c>
    </row>
    <row r="7033" spans="1:3" x14ac:dyDescent="0.25">
      <c r="A7033" s="2" t="s">
        <v>27</v>
      </c>
      <c r="B7033" s="2" t="s">
        <v>90</v>
      </c>
      <c r="C7033">
        <v>19</v>
      </c>
    </row>
    <row r="7034" spans="1:3" x14ac:dyDescent="0.25">
      <c r="A7034" s="2" t="s">
        <v>27</v>
      </c>
      <c r="B7034" s="2" t="s">
        <v>8</v>
      </c>
      <c r="C7034">
        <v>456</v>
      </c>
    </row>
    <row r="7035" spans="1:3" x14ac:dyDescent="0.25">
      <c r="A7035" s="2" t="s">
        <v>27</v>
      </c>
      <c r="B7035" s="2" t="s">
        <v>9</v>
      </c>
      <c r="C7035">
        <v>4</v>
      </c>
    </row>
    <row r="7036" spans="1:3" x14ac:dyDescent="0.25">
      <c r="A7036" s="2" t="s">
        <v>27</v>
      </c>
      <c r="B7036" s="2" t="s">
        <v>10</v>
      </c>
      <c r="C7036">
        <v>24</v>
      </c>
    </row>
    <row r="7037" spans="1:3" x14ac:dyDescent="0.25">
      <c r="A7037" s="2" t="s">
        <v>27</v>
      </c>
      <c r="B7037" s="2" t="s">
        <v>11</v>
      </c>
      <c r="C7037">
        <v>0</v>
      </c>
    </row>
    <row r="7038" spans="1:3" x14ac:dyDescent="0.25">
      <c r="A7038" s="2" t="s">
        <v>27</v>
      </c>
      <c r="B7038" s="2" t="s">
        <v>12</v>
      </c>
      <c r="C7038">
        <v>0</v>
      </c>
    </row>
    <row r="7039" spans="1:3" x14ac:dyDescent="0.25">
      <c r="A7039" s="2" t="s">
        <v>27</v>
      </c>
      <c r="B7039" s="2" t="s">
        <v>90</v>
      </c>
      <c r="C7039">
        <v>9</v>
      </c>
    </row>
    <row r="7040" spans="1:3" x14ac:dyDescent="0.25">
      <c r="A7040" s="2" t="s">
        <v>27</v>
      </c>
      <c r="B7040" s="2" t="s">
        <v>8</v>
      </c>
      <c r="C7040">
        <v>143</v>
      </c>
    </row>
    <row r="7041" spans="1:3" x14ac:dyDescent="0.25">
      <c r="A7041" s="2" t="s">
        <v>27</v>
      </c>
      <c r="B7041" s="2" t="s">
        <v>9</v>
      </c>
      <c r="C7041">
        <v>15</v>
      </c>
    </row>
    <row r="7042" spans="1:3" x14ac:dyDescent="0.25">
      <c r="A7042" s="2" t="s">
        <v>27</v>
      </c>
      <c r="B7042" s="2" t="s">
        <v>10</v>
      </c>
      <c r="C7042">
        <v>60</v>
      </c>
    </row>
    <row r="7043" spans="1:3" x14ac:dyDescent="0.25">
      <c r="A7043" s="2" t="s">
        <v>27</v>
      </c>
      <c r="B7043" s="2" t="s">
        <v>11</v>
      </c>
      <c r="C7043">
        <v>24</v>
      </c>
    </row>
    <row r="7044" spans="1:3" x14ac:dyDescent="0.25">
      <c r="A7044" s="2" t="s">
        <v>27</v>
      </c>
      <c r="B7044" s="2" t="s">
        <v>12</v>
      </c>
      <c r="C7044">
        <v>23</v>
      </c>
    </row>
    <row r="7045" spans="1:3" x14ac:dyDescent="0.25">
      <c r="A7045" s="2" t="s">
        <v>27</v>
      </c>
      <c r="B7045" s="2" t="s">
        <v>90</v>
      </c>
      <c r="C7045">
        <v>5</v>
      </c>
    </row>
    <row r="7046" spans="1:3" x14ac:dyDescent="0.25">
      <c r="A7046" s="2" t="s">
        <v>27</v>
      </c>
      <c r="B7046" s="2" t="s">
        <v>8</v>
      </c>
      <c r="C7046">
        <v>31</v>
      </c>
    </row>
    <row r="7047" spans="1:3" x14ac:dyDescent="0.25">
      <c r="A7047" s="2" t="s">
        <v>27</v>
      </c>
      <c r="B7047" s="2" t="s">
        <v>9</v>
      </c>
      <c r="C7047">
        <v>0</v>
      </c>
    </row>
    <row r="7048" spans="1:3" x14ac:dyDescent="0.25">
      <c r="A7048" s="2" t="s">
        <v>27</v>
      </c>
      <c r="B7048" s="2" t="s">
        <v>10</v>
      </c>
      <c r="C7048">
        <v>6</v>
      </c>
    </row>
    <row r="7049" spans="1:3" x14ac:dyDescent="0.25">
      <c r="A7049" s="2" t="s">
        <v>27</v>
      </c>
      <c r="B7049" s="2" t="s">
        <v>11</v>
      </c>
      <c r="C7049">
        <v>2</v>
      </c>
    </row>
    <row r="7050" spans="1:3" x14ac:dyDescent="0.25">
      <c r="A7050" s="2" t="s">
        <v>27</v>
      </c>
      <c r="B7050" s="2" t="s">
        <v>12</v>
      </c>
      <c r="C7050">
        <v>1</v>
      </c>
    </row>
    <row r="7051" spans="1:3" x14ac:dyDescent="0.25">
      <c r="A7051" s="2" t="s">
        <v>27</v>
      </c>
      <c r="B7051" s="2" t="s">
        <v>90</v>
      </c>
      <c r="C7051">
        <v>5</v>
      </c>
    </row>
    <row r="7052" spans="1:3" x14ac:dyDescent="0.25">
      <c r="A7052" s="2" t="s">
        <v>27</v>
      </c>
      <c r="B7052" s="2" t="s">
        <v>8</v>
      </c>
      <c r="C7052">
        <v>2</v>
      </c>
    </row>
    <row r="7053" spans="1:3" x14ac:dyDescent="0.25">
      <c r="A7053" s="2" t="s">
        <v>27</v>
      </c>
      <c r="B7053" s="2" t="s">
        <v>9</v>
      </c>
      <c r="C7053">
        <v>2</v>
      </c>
    </row>
    <row r="7054" spans="1:3" x14ac:dyDescent="0.25">
      <c r="A7054" s="2" t="s">
        <v>27</v>
      </c>
      <c r="B7054" s="2" t="s">
        <v>10</v>
      </c>
      <c r="C7054">
        <v>11</v>
      </c>
    </row>
    <row r="7055" spans="1:3" x14ac:dyDescent="0.25">
      <c r="A7055" s="2" t="s">
        <v>27</v>
      </c>
      <c r="B7055" s="2" t="s">
        <v>11</v>
      </c>
      <c r="C7055">
        <v>10</v>
      </c>
    </row>
    <row r="7056" spans="1:3" x14ac:dyDescent="0.25">
      <c r="A7056" s="2" t="s">
        <v>27</v>
      </c>
      <c r="B7056" s="2" t="s">
        <v>12</v>
      </c>
      <c r="C7056">
        <v>6</v>
      </c>
    </row>
    <row r="7057" spans="1:3" x14ac:dyDescent="0.25">
      <c r="A7057" s="2" t="s">
        <v>27</v>
      </c>
      <c r="B7057" s="2" t="s">
        <v>90</v>
      </c>
      <c r="C7057">
        <v>12</v>
      </c>
    </row>
    <row r="7058" spans="1:3" x14ac:dyDescent="0.25">
      <c r="A7058" s="2" t="s">
        <v>40</v>
      </c>
      <c r="B7058" s="2" t="s">
        <v>8</v>
      </c>
      <c r="C7058">
        <v>0</v>
      </c>
    </row>
    <row r="7059" spans="1:3" x14ac:dyDescent="0.25">
      <c r="A7059" s="2" t="s">
        <v>40</v>
      </c>
      <c r="B7059" s="2" t="s">
        <v>9</v>
      </c>
      <c r="C7059">
        <v>0</v>
      </c>
    </row>
    <row r="7060" spans="1:3" x14ac:dyDescent="0.25">
      <c r="A7060" s="2" t="s">
        <v>40</v>
      </c>
      <c r="B7060" s="2" t="s">
        <v>10</v>
      </c>
      <c r="C7060">
        <v>1</v>
      </c>
    </row>
    <row r="7061" spans="1:3" x14ac:dyDescent="0.25">
      <c r="A7061" s="2" t="s">
        <v>40</v>
      </c>
      <c r="B7061" s="2" t="s">
        <v>11</v>
      </c>
      <c r="C7061">
        <v>8</v>
      </c>
    </row>
    <row r="7062" spans="1:3" x14ac:dyDescent="0.25">
      <c r="A7062" s="2" t="s">
        <v>40</v>
      </c>
      <c r="B7062" s="2" t="s">
        <v>12</v>
      </c>
      <c r="C7062">
        <v>3</v>
      </c>
    </row>
    <row r="7063" spans="1:3" x14ac:dyDescent="0.25">
      <c r="A7063" s="2" t="s">
        <v>40</v>
      </c>
      <c r="B7063" s="2" t="s">
        <v>90</v>
      </c>
      <c r="C7063">
        <v>2</v>
      </c>
    </row>
    <row r="7064" spans="1:3" x14ac:dyDescent="0.25">
      <c r="A7064" s="2" t="s">
        <v>27</v>
      </c>
      <c r="B7064" s="2" t="s">
        <v>8</v>
      </c>
      <c r="C7064">
        <v>625</v>
      </c>
    </row>
    <row r="7065" spans="1:3" x14ac:dyDescent="0.25">
      <c r="A7065" s="2" t="s">
        <v>27</v>
      </c>
      <c r="B7065" s="2" t="s">
        <v>9</v>
      </c>
      <c r="C7065">
        <v>35</v>
      </c>
    </row>
    <row r="7066" spans="1:3" x14ac:dyDescent="0.25">
      <c r="A7066" s="2" t="s">
        <v>27</v>
      </c>
      <c r="B7066" s="2" t="s">
        <v>10</v>
      </c>
      <c r="C7066">
        <v>169</v>
      </c>
    </row>
    <row r="7067" spans="1:3" x14ac:dyDescent="0.25">
      <c r="A7067" s="2" t="s">
        <v>27</v>
      </c>
      <c r="B7067" s="2" t="s">
        <v>11</v>
      </c>
      <c r="C7067">
        <v>58</v>
      </c>
    </row>
    <row r="7068" spans="1:3" x14ac:dyDescent="0.25">
      <c r="A7068" s="2" t="s">
        <v>27</v>
      </c>
      <c r="B7068" s="2" t="s">
        <v>12</v>
      </c>
      <c r="C7068">
        <v>17</v>
      </c>
    </row>
    <row r="7069" spans="1:3" x14ac:dyDescent="0.25">
      <c r="A7069" s="2" t="s">
        <v>27</v>
      </c>
      <c r="B7069" s="2" t="s">
        <v>90</v>
      </c>
      <c r="C7069">
        <v>35</v>
      </c>
    </row>
    <row r="7070" spans="1:3" x14ac:dyDescent="0.25">
      <c r="A7070" s="2" t="s">
        <v>27</v>
      </c>
      <c r="B7070" s="2" t="s">
        <v>8</v>
      </c>
      <c r="C7070">
        <v>407</v>
      </c>
    </row>
    <row r="7071" spans="1:3" x14ac:dyDescent="0.25">
      <c r="A7071" s="2" t="s">
        <v>27</v>
      </c>
      <c r="B7071" s="2" t="s">
        <v>9</v>
      </c>
      <c r="C7071">
        <v>114</v>
      </c>
    </row>
    <row r="7072" spans="1:3" x14ac:dyDescent="0.25">
      <c r="A7072" s="2" t="s">
        <v>27</v>
      </c>
      <c r="B7072" s="2" t="s">
        <v>10</v>
      </c>
      <c r="C7072">
        <v>445</v>
      </c>
    </row>
    <row r="7073" spans="1:3" x14ac:dyDescent="0.25">
      <c r="A7073" s="2" t="s">
        <v>27</v>
      </c>
      <c r="B7073" s="2" t="s">
        <v>11</v>
      </c>
      <c r="C7073">
        <v>181</v>
      </c>
    </row>
    <row r="7074" spans="1:3" x14ac:dyDescent="0.25">
      <c r="A7074" s="2" t="s">
        <v>27</v>
      </c>
      <c r="B7074" s="2" t="s">
        <v>12</v>
      </c>
      <c r="C7074">
        <v>165</v>
      </c>
    </row>
    <row r="7075" spans="1:3" x14ac:dyDescent="0.25">
      <c r="A7075" s="2" t="s">
        <v>27</v>
      </c>
      <c r="B7075" s="2" t="s">
        <v>90</v>
      </c>
      <c r="C7075">
        <v>203</v>
      </c>
    </row>
    <row r="7076" spans="1:3" x14ac:dyDescent="0.25">
      <c r="A7076" s="2" t="s">
        <v>31</v>
      </c>
      <c r="B7076" s="2" t="s">
        <v>8</v>
      </c>
      <c r="C7076">
        <v>254</v>
      </c>
    </row>
    <row r="7077" spans="1:3" x14ac:dyDescent="0.25">
      <c r="A7077" s="2" t="s">
        <v>31</v>
      </c>
      <c r="B7077" s="2" t="s">
        <v>9</v>
      </c>
      <c r="C7077">
        <v>7</v>
      </c>
    </row>
    <row r="7078" spans="1:3" x14ac:dyDescent="0.25">
      <c r="A7078" s="2" t="s">
        <v>31</v>
      </c>
      <c r="B7078" s="2" t="s">
        <v>10</v>
      </c>
      <c r="C7078">
        <v>108</v>
      </c>
    </row>
    <row r="7079" spans="1:3" x14ac:dyDescent="0.25">
      <c r="A7079" s="2" t="s">
        <v>31</v>
      </c>
      <c r="B7079" s="2" t="s">
        <v>11</v>
      </c>
      <c r="C7079">
        <v>20</v>
      </c>
    </row>
    <row r="7080" spans="1:3" x14ac:dyDescent="0.25">
      <c r="A7080" s="2" t="s">
        <v>31</v>
      </c>
      <c r="B7080" s="2" t="s">
        <v>12</v>
      </c>
      <c r="C7080">
        <v>0</v>
      </c>
    </row>
    <row r="7081" spans="1:3" x14ac:dyDescent="0.25">
      <c r="A7081" s="2" t="s">
        <v>31</v>
      </c>
      <c r="B7081" s="2" t="s">
        <v>90</v>
      </c>
      <c r="C7081">
        <v>26</v>
      </c>
    </row>
    <row r="7082" spans="1:3" x14ac:dyDescent="0.25">
      <c r="A7082" s="2" t="s">
        <v>40</v>
      </c>
      <c r="B7082" s="2" t="s">
        <v>8</v>
      </c>
      <c r="C7082">
        <v>3</v>
      </c>
    </row>
    <row r="7083" spans="1:3" x14ac:dyDescent="0.25">
      <c r="A7083" s="2" t="s">
        <v>40</v>
      </c>
      <c r="B7083" s="2" t="s">
        <v>9</v>
      </c>
      <c r="C7083">
        <v>3</v>
      </c>
    </row>
    <row r="7084" spans="1:3" x14ac:dyDescent="0.25">
      <c r="A7084" s="2" t="s">
        <v>40</v>
      </c>
      <c r="B7084" s="2" t="s">
        <v>10</v>
      </c>
      <c r="C7084">
        <v>7</v>
      </c>
    </row>
    <row r="7085" spans="1:3" x14ac:dyDescent="0.25">
      <c r="A7085" s="2" t="s">
        <v>40</v>
      </c>
      <c r="B7085" s="2" t="s">
        <v>11</v>
      </c>
      <c r="C7085">
        <v>0</v>
      </c>
    </row>
    <row r="7086" spans="1:3" x14ac:dyDescent="0.25">
      <c r="A7086" s="2" t="s">
        <v>40</v>
      </c>
      <c r="B7086" s="2" t="s">
        <v>12</v>
      </c>
      <c r="C7086">
        <v>2</v>
      </c>
    </row>
    <row r="7087" spans="1:3" x14ac:dyDescent="0.25">
      <c r="A7087" s="2" t="s">
        <v>40</v>
      </c>
      <c r="B7087" s="2" t="s">
        <v>90</v>
      </c>
      <c r="C7087">
        <v>11</v>
      </c>
    </row>
    <row r="7088" spans="1:3" x14ac:dyDescent="0.25">
      <c r="A7088" s="2" t="s">
        <v>27</v>
      </c>
      <c r="B7088" s="2" t="s">
        <v>8</v>
      </c>
      <c r="C7088">
        <v>269</v>
      </c>
    </row>
    <row r="7089" spans="1:3" x14ac:dyDescent="0.25">
      <c r="A7089" s="2" t="s">
        <v>27</v>
      </c>
      <c r="B7089" s="2" t="s">
        <v>9</v>
      </c>
      <c r="C7089">
        <v>15</v>
      </c>
    </row>
    <row r="7090" spans="1:3" x14ac:dyDescent="0.25">
      <c r="A7090" s="2" t="s">
        <v>27</v>
      </c>
      <c r="B7090" s="2" t="s">
        <v>10</v>
      </c>
      <c r="C7090">
        <v>69</v>
      </c>
    </row>
    <row r="7091" spans="1:3" x14ac:dyDescent="0.25">
      <c r="A7091" s="2" t="s">
        <v>27</v>
      </c>
      <c r="B7091" s="2" t="s">
        <v>11</v>
      </c>
      <c r="C7091">
        <v>15</v>
      </c>
    </row>
    <row r="7092" spans="1:3" x14ac:dyDescent="0.25">
      <c r="A7092" s="2" t="s">
        <v>27</v>
      </c>
      <c r="B7092" s="2" t="s">
        <v>12</v>
      </c>
      <c r="C7092">
        <v>19</v>
      </c>
    </row>
    <row r="7093" spans="1:3" x14ac:dyDescent="0.25">
      <c r="A7093" s="2" t="s">
        <v>27</v>
      </c>
      <c r="B7093" s="2" t="s">
        <v>90</v>
      </c>
      <c r="C7093">
        <v>38</v>
      </c>
    </row>
    <row r="7094" spans="1:3" x14ac:dyDescent="0.25">
      <c r="A7094" s="2" t="s">
        <v>40</v>
      </c>
      <c r="B7094" s="2" t="s">
        <v>8</v>
      </c>
      <c r="C7094">
        <v>269</v>
      </c>
    </row>
    <row r="7095" spans="1:3" x14ac:dyDescent="0.25">
      <c r="A7095" s="2" t="s">
        <v>40</v>
      </c>
      <c r="B7095" s="2" t="s">
        <v>9</v>
      </c>
      <c r="C7095">
        <v>15</v>
      </c>
    </row>
    <row r="7096" spans="1:3" x14ac:dyDescent="0.25">
      <c r="A7096" s="2" t="s">
        <v>40</v>
      </c>
      <c r="B7096" s="2" t="s">
        <v>10</v>
      </c>
      <c r="C7096">
        <v>69</v>
      </c>
    </row>
    <row r="7097" spans="1:3" x14ac:dyDescent="0.25">
      <c r="A7097" s="2" t="s">
        <v>40</v>
      </c>
      <c r="B7097" s="2" t="s">
        <v>11</v>
      </c>
      <c r="C7097">
        <v>15</v>
      </c>
    </row>
    <row r="7098" spans="1:3" x14ac:dyDescent="0.25">
      <c r="A7098" s="2" t="s">
        <v>40</v>
      </c>
      <c r="B7098" s="2" t="s">
        <v>12</v>
      </c>
      <c r="C7098">
        <v>19</v>
      </c>
    </row>
    <row r="7099" spans="1:3" x14ac:dyDescent="0.25">
      <c r="A7099" s="2" t="s">
        <v>40</v>
      </c>
      <c r="B7099" s="2" t="s">
        <v>90</v>
      </c>
      <c r="C7099">
        <v>38</v>
      </c>
    </row>
    <row r="7100" spans="1:3" x14ac:dyDescent="0.25">
      <c r="A7100" s="2" t="s">
        <v>27</v>
      </c>
      <c r="B7100" s="2" t="s">
        <v>8</v>
      </c>
      <c r="C7100">
        <v>7</v>
      </c>
    </row>
    <row r="7101" spans="1:3" x14ac:dyDescent="0.25">
      <c r="A7101" s="2" t="s">
        <v>27</v>
      </c>
      <c r="B7101" s="2" t="s">
        <v>9</v>
      </c>
      <c r="C7101">
        <v>1</v>
      </c>
    </row>
    <row r="7102" spans="1:3" x14ac:dyDescent="0.25">
      <c r="A7102" s="2" t="s">
        <v>27</v>
      </c>
      <c r="B7102" s="2" t="s">
        <v>10</v>
      </c>
      <c r="C7102">
        <v>6</v>
      </c>
    </row>
    <row r="7103" spans="1:3" x14ac:dyDescent="0.25">
      <c r="A7103" s="2" t="s">
        <v>27</v>
      </c>
      <c r="B7103" s="2" t="s">
        <v>11</v>
      </c>
      <c r="C7103">
        <v>3</v>
      </c>
    </row>
    <row r="7104" spans="1:3" x14ac:dyDescent="0.25">
      <c r="A7104" s="2" t="s">
        <v>27</v>
      </c>
      <c r="B7104" s="2" t="s">
        <v>12</v>
      </c>
      <c r="C7104">
        <v>1</v>
      </c>
    </row>
    <row r="7105" spans="1:3" x14ac:dyDescent="0.25">
      <c r="A7105" s="2" t="s">
        <v>27</v>
      </c>
      <c r="B7105" s="2" t="s">
        <v>90</v>
      </c>
      <c r="C7105">
        <v>11</v>
      </c>
    </row>
    <row r="7106" spans="1:3" x14ac:dyDescent="0.25">
      <c r="A7106" s="2" t="s">
        <v>36</v>
      </c>
      <c r="B7106" s="2" t="s">
        <v>8</v>
      </c>
      <c r="C7106">
        <v>301</v>
      </c>
    </row>
    <row r="7107" spans="1:3" x14ac:dyDescent="0.25">
      <c r="A7107" s="2" t="s">
        <v>36</v>
      </c>
      <c r="B7107" s="2" t="s">
        <v>9</v>
      </c>
      <c r="C7107">
        <v>7</v>
      </c>
    </row>
    <row r="7108" spans="1:3" x14ac:dyDescent="0.25">
      <c r="A7108" s="2" t="s">
        <v>36</v>
      </c>
      <c r="B7108" s="2" t="s">
        <v>10</v>
      </c>
      <c r="C7108">
        <v>74</v>
      </c>
    </row>
    <row r="7109" spans="1:3" x14ac:dyDescent="0.25">
      <c r="A7109" s="2" t="s">
        <v>36</v>
      </c>
      <c r="B7109" s="2" t="s">
        <v>11</v>
      </c>
      <c r="C7109">
        <v>10</v>
      </c>
    </row>
    <row r="7110" spans="1:3" x14ac:dyDescent="0.25">
      <c r="A7110" s="2" t="s">
        <v>36</v>
      </c>
      <c r="B7110" s="2" t="s">
        <v>12</v>
      </c>
      <c r="C7110">
        <v>0</v>
      </c>
    </row>
    <row r="7111" spans="1:3" x14ac:dyDescent="0.25">
      <c r="A7111" s="2" t="s">
        <v>36</v>
      </c>
      <c r="B7111" s="2" t="s">
        <v>90</v>
      </c>
      <c r="C7111">
        <v>58</v>
      </c>
    </row>
    <row r="7112" spans="1:3" x14ac:dyDescent="0.25">
      <c r="A7112" s="2" t="s">
        <v>33</v>
      </c>
      <c r="B7112" s="2" t="s">
        <v>8</v>
      </c>
      <c r="C7112">
        <v>375</v>
      </c>
    </row>
    <row r="7113" spans="1:3" x14ac:dyDescent="0.25">
      <c r="A7113" s="2" t="s">
        <v>33</v>
      </c>
      <c r="B7113" s="2" t="s">
        <v>9</v>
      </c>
      <c r="C7113">
        <v>42</v>
      </c>
    </row>
    <row r="7114" spans="1:3" x14ac:dyDescent="0.25">
      <c r="A7114" s="2" t="s">
        <v>33</v>
      </c>
      <c r="B7114" s="2" t="s">
        <v>10</v>
      </c>
      <c r="C7114">
        <v>48</v>
      </c>
    </row>
    <row r="7115" spans="1:3" x14ac:dyDescent="0.25">
      <c r="A7115" s="2" t="s">
        <v>33</v>
      </c>
      <c r="B7115" s="2" t="s">
        <v>11</v>
      </c>
      <c r="C7115">
        <v>94</v>
      </c>
    </row>
    <row r="7116" spans="1:3" x14ac:dyDescent="0.25">
      <c r="A7116" s="2" t="s">
        <v>33</v>
      </c>
      <c r="B7116" s="2" t="s">
        <v>12</v>
      </c>
      <c r="C7116">
        <v>66</v>
      </c>
    </row>
    <row r="7117" spans="1:3" x14ac:dyDescent="0.25">
      <c r="A7117" s="2" t="s">
        <v>33</v>
      </c>
      <c r="B7117" s="2" t="s">
        <v>90</v>
      </c>
      <c r="C7117">
        <v>96</v>
      </c>
    </row>
    <row r="7118" spans="1:3" x14ac:dyDescent="0.25">
      <c r="A7118" s="2" t="s">
        <v>27</v>
      </c>
      <c r="B7118" s="2" t="s">
        <v>8</v>
      </c>
      <c r="C7118">
        <v>10</v>
      </c>
    </row>
    <row r="7119" spans="1:3" x14ac:dyDescent="0.25">
      <c r="A7119" s="2" t="s">
        <v>27</v>
      </c>
      <c r="B7119" s="2" t="s">
        <v>9</v>
      </c>
      <c r="C7119">
        <v>0</v>
      </c>
    </row>
    <row r="7120" spans="1:3" x14ac:dyDescent="0.25">
      <c r="A7120" s="2" t="s">
        <v>27</v>
      </c>
      <c r="B7120" s="2" t="s">
        <v>10</v>
      </c>
      <c r="C7120">
        <v>3</v>
      </c>
    </row>
    <row r="7121" spans="1:3" x14ac:dyDescent="0.25">
      <c r="A7121" s="2" t="s">
        <v>27</v>
      </c>
      <c r="B7121" s="2" t="s">
        <v>11</v>
      </c>
      <c r="C7121">
        <v>0</v>
      </c>
    </row>
    <row r="7122" spans="1:3" x14ac:dyDescent="0.25">
      <c r="A7122" s="2" t="s">
        <v>27</v>
      </c>
      <c r="B7122" s="2" t="s">
        <v>12</v>
      </c>
      <c r="C7122">
        <v>0</v>
      </c>
    </row>
    <row r="7123" spans="1:3" x14ac:dyDescent="0.25">
      <c r="A7123" s="2" t="s">
        <v>27</v>
      </c>
      <c r="B7123" s="2" t="s">
        <v>90</v>
      </c>
      <c r="C7123">
        <v>4</v>
      </c>
    </row>
    <row r="7124" spans="1:3" x14ac:dyDescent="0.25">
      <c r="A7124" s="2" t="s">
        <v>29</v>
      </c>
      <c r="B7124" s="2" t="s">
        <v>8</v>
      </c>
      <c r="C7124">
        <v>12</v>
      </c>
    </row>
    <row r="7125" spans="1:3" x14ac:dyDescent="0.25">
      <c r="A7125" s="2" t="s">
        <v>29</v>
      </c>
      <c r="B7125" s="2" t="s">
        <v>9</v>
      </c>
      <c r="C7125">
        <v>0</v>
      </c>
    </row>
    <row r="7126" spans="1:3" x14ac:dyDescent="0.25">
      <c r="A7126" s="2" t="s">
        <v>29</v>
      </c>
      <c r="B7126" s="2" t="s">
        <v>10</v>
      </c>
      <c r="C7126">
        <v>13</v>
      </c>
    </row>
    <row r="7127" spans="1:3" x14ac:dyDescent="0.25">
      <c r="A7127" s="2" t="s">
        <v>29</v>
      </c>
      <c r="B7127" s="2" t="s">
        <v>11</v>
      </c>
      <c r="C7127">
        <v>4</v>
      </c>
    </row>
    <row r="7128" spans="1:3" x14ac:dyDescent="0.25">
      <c r="A7128" s="2" t="s">
        <v>29</v>
      </c>
      <c r="B7128" s="2" t="s">
        <v>12</v>
      </c>
      <c r="C7128">
        <v>2</v>
      </c>
    </row>
    <row r="7129" spans="1:3" x14ac:dyDescent="0.25">
      <c r="A7129" s="2" t="s">
        <v>29</v>
      </c>
      <c r="B7129" s="2" t="s">
        <v>90</v>
      </c>
      <c r="C7129">
        <v>4</v>
      </c>
    </row>
    <row r="7130" spans="1:3" x14ac:dyDescent="0.25">
      <c r="A7130" s="2" t="s">
        <v>37</v>
      </c>
      <c r="B7130" s="2" t="s">
        <v>8</v>
      </c>
      <c r="C7130">
        <v>3</v>
      </c>
    </row>
    <row r="7131" spans="1:3" x14ac:dyDescent="0.25">
      <c r="A7131" s="2" t="s">
        <v>37</v>
      </c>
      <c r="B7131" s="2" t="s">
        <v>9</v>
      </c>
      <c r="C7131">
        <v>3</v>
      </c>
    </row>
    <row r="7132" spans="1:3" x14ac:dyDescent="0.25">
      <c r="A7132" s="2" t="s">
        <v>37</v>
      </c>
      <c r="B7132" s="2" t="s">
        <v>10</v>
      </c>
      <c r="C7132">
        <v>3</v>
      </c>
    </row>
    <row r="7133" spans="1:3" x14ac:dyDescent="0.25">
      <c r="A7133" s="2" t="s">
        <v>37</v>
      </c>
      <c r="B7133" s="2" t="s">
        <v>11</v>
      </c>
      <c r="C7133">
        <v>15</v>
      </c>
    </row>
    <row r="7134" spans="1:3" x14ac:dyDescent="0.25">
      <c r="A7134" s="2" t="s">
        <v>37</v>
      </c>
      <c r="B7134" s="2" t="s">
        <v>12</v>
      </c>
      <c r="C7134">
        <v>4</v>
      </c>
    </row>
    <row r="7135" spans="1:3" x14ac:dyDescent="0.25">
      <c r="A7135" s="2" t="s">
        <v>37</v>
      </c>
      <c r="B7135" s="2" t="s">
        <v>90</v>
      </c>
      <c r="C7135">
        <v>15</v>
      </c>
    </row>
    <row r="7136" spans="1:3" x14ac:dyDescent="0.25">
      <c r="A7136" s="2" t="s">
        <v>27</v>
      </c>
      <c r="B7136" s="2" t="s">
        <v>8</v>
      </c>
      <c r="C7136">
        <v>258</v>
      </c>
    </row>
    <row r="7137" spans="1:3" x14ac:dyDescent="0.25">
      <c r="A7137" s="2" t="s">
        <v>27</v>
      </c>
      <c r="B7137" s="2" t="s">
        <v>9</v>
      </c>
      <c r="C7137">
        <v>105</v>
      </c>
    </row>
    <row r="7138" spans="1:3" x14ac:dyDescent="0.25">
      <c r="A7138" s="2" t="s">
        <v>27</v>
      </c>
      <c r="B7138" s="2" t="s">
        <v>10</v>
      </c>
      <c r="C7138">
        <v>239</v>
      </c>
    </row>
    <row r="7139" spans="1:3" x14ac:dyDescent="0.25">
      <c r="A7139" s="2" t="s">
        <v>27</v>
      </c>
      <c r="B7139" s="2" t="s">
        <v>11</v>
      </c>
      <c r="C7139">
        <v>237</v>
      </c>
    </row>
    <row r="7140" spans="1:3" x14ac:dyDescent="0.25">
      <c r="A7140" s="2" t="s">
        <v>27</v>
      </c>
      <c r="B7140" s="2" t="s">
        <v>12</v>
      </c>
      <c r="C7140">
        <v>172</v>
      </c>
    </row>
    <row r="7141" spans="1:3" x14ac:dyDescent="0.25">
      <c r="A7141" s="2" t="s">
        <v>27</v>
      </c>
      <c r="B7141" s="2" t="s">
        <v>90</v>
      </c>
      <c r="C7141">
        <v>9</v>
      </c>
    </row>
    <row r="7142" spans="1:3" x14ac:dyDescent="0.25">
      <c r="A7142" s="2" t="s">
        <v>37</v>
      </c>
      <c r="B7142" s="2" t="s">
        <v>8</v>
      </c>
      <c r="C7142">
        <v>1</v>
      </c>
    </row>
    <row r="7143" spans="1:3" x14ac:dyDescent="0.25">
      <c r="A7143" s="2" t="s">
        <v>37</v>
      </c>
      <c r="B7143" s="2" t="s">
        <v>9</v>
      </c>
      <c r="C7143">
        <v>4</v>
      </c>
    </row>
    <row r="7144" spans="1:3" x14ac:dyDescent="0.25">
      <c r="A7144" s="2" t="s">
        <v>37</v>
      </c>
      <c r="B7144" s="2" t="s">
        <v>10</v>
      </c>
      <c r="C7144">
        <v>10</v>
      </c>
    </row>
    <row r="7145" spans="1:3" x14ac:dyDescent="0.25">
      <c r="A7145" s="2" t="s">
        <v>37</v>
      </c>
      <c r="B7145" s="2" t="s">
        <v>11</v>
      </c>
      <c r="C7145">
        <v>29</v>
      </c>
    </row>
    <row r="7146" spans="1:3" x14ac:dyDescent="0.25">
      <c r="A7146" s="2" t="s">
        <v>37</v>
      </c>
      <c r="B7146" s="2" t="s">
        <v>12</v>
      </c>
      <c r="C7146">
        <v>0</v>
      </c>
    </row>
    <row r="7147" spans="1:3" x14ac:dyDescent="0.25">
      <c r="A7147" s="2" t="s">
        <v>37</v>
      </c>
      <c r="B7147" s="2" t="s">
        <v>90</v>
      </c>
      <c r="C7147">
        <v>36</v>
      </c>
    </row>
    <row r="7148" spans="1:3" x14ac:dyDescent="0.25">
      <c r="A7148" s="2" t="s">
        <v>27</v>
      </c>
      <c r="B7148" s="2" t="s">
        <v>8</v>
      </c>
      <c r="C7148">
        <v>1</v>
      </c>
    </row>
    <row r="7149" spans="1:3" x14ac:dyDescent="0.25">
      <c r="A7149" s="2" t="s">
        <v>27</v>
      </c>
      <c r="B7149" s="2" t="s">
        <v>9</v>
      </c>
      <c r="C7149">
        <v>4</v>
      </c>
    </row>
    <row r="7150" spans="1:3" x14ac:dyDescent="0.25">
      <c r="A7150" s="2" t="s">
        <v>27</v>
      </c>
      <c r="B7150" s="2" t="s">
        <v>10</v>
      </c>
      <c r="C7150">
        <v>10</v>
      </c>
    </row>
    <row r="7151" spans="1:3" x14ac:dyDescent="0.25">
      <c r="A7151" s="2" t="s">
        <v>27</v>
      </c>
      <c r="B7151" s="2" t="s">
        <v>11</v>
      </c>
      <c r="C7151">
        <v>29</v>
      </c>
    </row>
    <row r="7152" spans="1:3" x14ac:dyDescent="0.25">
      <c r="A7152" s="2" t="s">
        <v>27</v>
      </c>
      <c r="B7152" s="2" t="s">
        <v>12</v>
      </c>
      <c r="C7152">
        <v>0</v>
      </c>
    </row>
    <row r="7153" spans="1:3" x14ac:dyDescent="0.25">
      <c r="A7153" s="2" t="s">
        <v>27</v>
      </c>
      <c r="B7153" s="2" t="s">
        <v>90</v>
      </c>
      <c r="C7153">
        <v>36</v>
      </c>
    </row>
    <row r="7154" spans="1:3" x14ac:dyDescent="0.25">
      <c r="A7154" s="2" t="s">
        <v>40</v>
      </c>
      <c r="B7154" s="2" t="s">
        <v>8</v>
      </c>
      <c r="C7154">
        <v>45</v>
      </c>
    </row>
    <row r="7155" spans="1:3" x14ac:dyDescent="0.25">
      <c r="A7155" s="2" t="s">
        <v>40</v>
      </c>
      <c r="B7155" s="2" t="s">
        <v>9</v>
      </c>
      <c r="C7155">
        <v>12</v>
      </c>
    </row>
    <row r="7156" spans="1:3" x14ac:dyDescent="0.25">
      <c r="A7156" s="2" t="s">
        <v>40</v>
      </c>
      <c r="B7156" s="2" t="s">
        <v>10</v>
      </c>
      <c r="C7156">
        <v>52</v>
      </c>
    </row>
    <row r="7157" spans="1:3" x14ac:dyDescent="0.25">
      <c r="A7157" s="2" t="s">
        <v>40</v>
      </c>
      <c r="B7157" s="2" t="s">
        <v>11</v>
      </c>
      <c r="C7157">
        <v>25</v>
      </c>
    </row>
    <row r="7158" spans="1:3" x14ac:dyDescent="0.25">
      <c r="A7158" s="2" t="s">
        <v>40</v>
      </c>
      <c r="B7158" s="2" t="s">
        <v>12</v>
      </c>
      <c r="C7158">
        <v>22</v>
      </c>
    </row>
    <row r="7159" spans="1:3" x14ac:dyDescent="0.25">
      <c r="A7159" s="2" t="s">
        <v>40</v>
      </c>
      <c r="B7159" s="2" t="s">
        <v>90</v>
      </c>
      <c r="C7159">
        <v>13</v>
      </c>
    </row>
    <row r="7160" spans="1:3" x14ac:dyDescent="0.25">
      <c r="A7160" s="2" t="s">
        <v>27</v>
      </c>
      <c r="B7160" s="2" t="s">
        <v>8</v>
      </c>
      <c r="C7160">
        <v>1215</v>
      </c>
    </row>
    <row r="7161" spans="1:3" x14ac:dyDescent="0.25">
      <c r="A7161" s="2" t="s">
        <v>27</v>
      </c>
      <c r="B7161" s="2" t="s">
        <v>9</v>
      </c>
      <c r="C7161">
        <v>33</v>
      </c>
    </row>
    <row r="7162" spans="1:3" x14ac:dyDescent="0.25">
      <c r="A7162" s="2" t="s">
        <v>27</v>
      </c>
      <c r="B7162" s="2" t="s">
        <v>10</v>
      </c>
      <c r="C7162">
        <v>249</v>
      </c>
    </row>
    <row r="7163" spans="1:3" x14ac:dyDescent="0.25">
      <c r="A7163" s="2" t="s">
        <v>27</v>
      </c>
      <c r="B7163" s="2" t="s">
        <v>11</v>
      </c>
      <c r="C7163">
        <v>64</v>
      </c>
    </row>
    <row r="7164" spans="1:3" x14ac:dyDescent="0.25">
      <c r="A7164" s="2" t="s">
        <v>27</v>
      </c>
      <c r="B7164" s="2" t="s">
        <v>12</v>
      </c>
      <c r="C7164">
        <v>116</v>
      </c>
    </row>
    <row r="7165" spans="1:3" x14ac:dyDescent="0.25">
      <c r="A7165" s="2" t="s">
        <v>27</v>
      </c>
      <c r="B7165" s="2" t="s">
        <v>90</v>
      </c>
      <c r="C7165">
        <v>149</v>
      </c>
    </row>
    <row r="7166" spans="1:3" x14ac:dyDescent="0.25">
      <c r="A7166" s="2" t="s">
        <v>27</v>
      </c>
      <c r="B7166" s="2" t="s">
        <v>8</v>
      </c>
      <c r="C7166">
        <v>6</v>
      </c>
    </row>
    <row r="7167" spans="1:3" x14ac:dyDescent="0.25">
      <c r="A7167" s="2" t="s">
        <v>27</v>
      </c>
      <c r="B7167" s="2" t="s">
        <v>9</v>
      </c>
      <c r="C7167">
        <v>0</v>
      </c>
    </row>
    <row r="7168" spans="1:3" x14ac:dyDescent="0.25">
      <c r="A7168" s="2" t="s">
        <v>27</v>
      </c>
      <c r="B7168" s="2" t="s">
        <v>10</v>
      </c>
      <c r="C7168">
        <v>3</v>
      </c>
    </row>
    <row r="7169" spans="1:3" x14ac:dyDescent="0.25">
      <c r="A7169" s="2" t="s">
        <v>27</v>
      </c>
      <c r="B7169" s="2" t="s">
        <v>11</v>
      </c>
      <c r="C7169">
        <v>0</v>
      </c>
    </row>
    <row r="7170" spans="1:3" x14ac:dyDescent="0.25">
      <c r="A7170" s="2" t="s">
        <v>27</v>
      </c>
      <c r="B7170" s="2" t="s">
        <v>12</v>
      </c>
      <c r="C7170">
        <v>0</v>
      </c>
    </row>
    <row r="7171" spans="1:3" x14ac:dyDescent="0.25">
      <c r="A7171" s="2" t="s">
        <v>27</v>
      </c>
      <c r="B7171" s="2" t="s">
        <v>90</v>
      </c>
      <c r="C7171">
        <v>1</v>
      </c>
    </row>
    <row r="7172" spans="1:3" x14ac:dyDescent="0.25">
      <c r="A7172" s="2" t="s">
        <v>40</v>
      </c>
      <c r="B7172" s="2" t="s">
        <v>8</v>
      </c>
      <c r="C7172">
        <v>36</v>
      </c>
    </row>
    <row r="7173" spans="1:3" x14ac:dyDescent="0.25">
      <c r="A7173" s="2" t="s">
        <v>40</v>
      </c>
      <c r="B7173" s="2" t="s">
        <v>9</v>
      </c>
      <c r="C7173">
        <v>0</v>
      </c>
    </row>
    <row r="7174" spans="1:3" x14ac:dyDescent="0.25">
      <c r="A7174" s="2" t="s">
        <v>40</v>
      </c>
      <c r="B7174" s="2" t="s">
        <v>10</v>
      </c>
      <c r="C7174">
        <v>12</v>
      </c>
    </row>
    <row r="7175" spans="1:3" x14ac:dyDescent="0.25">
      <c r="A7175" s="2" t="s">
        <v>40</v>
      </c>
      <c r="B7175" s="2" t="s">
        <v>11</v>
      </c>
      <c r="C7175">
        <v>2</v>
      </c>
    </row>
    <row r="7176" spans="1:3" x14ac:dyDescent="0.25">
      <c r="A7176" s="2" t="s">
        <v>40</v>
      </c>
      <c r="B7176" s="2" t="s">
        <v>12</v>
      </c>
      <c r="C7176">
        <v>2</v>
      </c>
    </row>
    <row r="7177" spans="1:3" x14ac:dyDescent="0.25">
      <c r="A7177" s="2" t="s">
        <v>40</v>
      </c>
      <c r="B7177" s="2" t="s">
        <v>90</v>
      </c>
      <c r="C7177">
        <v>10</v>
      </c>
    </row>
    <row r="7178" spans="1:3" x14ac:dyDescent="0.25">
      <c r="A7178" s="2" t="s">
        <v>27</v>
      </c>
      <c r="B7178" s="2" t="s">
        <v>8</v>
      </c>
      <c r="C7178">
        <v>19</v>
      </c>
    </row>
    <row r="7179" spans="1:3" x14ac:dyDescent="0.25">
      <c r="A7179" s="2" t="s">
        <v>27</v>
      </c>
      <c r="B7179" s="2" t="s">
        <v>9</v>
      </c>
      <c r="C7179">
        <v>3</v>
      </c>
    </row>
    <row r="7180" spans="1:3" x14ac:dyDescent="0.25">
      <c r="A7180" s="2" t="s">
        <v>27</v>
      </c>
      <c r="B7180" s="2" t="s">
        <v>10</v>
      </c>
      <c r="C7180">
        <v>10</v>
      </c>
    </row>
    <row r="7181" spans="1:3" x14ac:dyDescent="0.25">
      <c r="A7181" s="2" t="s">
        <v>27</v>
      </c>
      <c r="B7181" s="2" t="s">
        <v>11</v>
      </c>
      <c r="C7181">
        <v>11</v>
      </c>
    </row>
    <row r="7182" spans="1:3" x14ac:dyDescent="0.25">
      <c r="A7182" s="2" t="s">
        <v>27</v>
      </c>
      <c r="B7182" s="2" t="s">
        <v>12</v>
      </c>
      <c r="C7182">
        <v>8</v>
      </c>
    </row>
    <row r="7183" spans="1:3" x14ac:dyDescent="0.25">
      <c r="A7183" s="2" t="s">
        <v>27</v>
      </c>
      <c r="B7183" s="2" t="s">
        <v>90</v>
      </c>
      <c r="C7183">
        <v>6</v>
      </c>
    </row>
    <row r="7184" spans="1:3" x14ac:dyDescent="0.25">
      <c r="A7184" s="2" t="s">
        <v>27</v>
      </c>
      <c r="B7184" s="2" t="s">
        <v>8</v>
      </c>
      <c r="C7184">
        <v>106</v>
      </c>
    </row>
    <row r="7185" spans="1:3" x14ac:dyDescent="0.25">
      <c r="A7185" s="2" t="s">
        <v>27</v>
      </c>
      <c r="B7185" s="2" t="s">
        <v>9</v>
      </c>
      <c r="C7185">
        <v>27</v>
      </c>
    </row>
    <row r="7186" spans="1:3" x14ac:dyDescent="0.25">
      <c r="A7186" s="2" t="s">
        <v>27</v>
      </c>
      <c r="B7186" s="2" t="s">
        <v>10</v>
      </c>
      <c r="C7186">
        <v>68</v>
      </c>
    </row>
    <row r="7187" spans="1:3" x14ac:dyDescent="0.25">
      <c r="A7187" s="2" t="s">
        <v>27</v>
      </c>
      <c r="B7187" s="2" t="s">
        <v>11</v>
      </c>
      <c r="C7187">
        <v>52</v>
      </c>
    </row>
    <row r="7188" spans="1:3" x14ac:dyDescent="0.25">
      <c r="A7188" s="2" t="s">
        <v>27</v>
      </c>
      <c r="B7188" s="2" t="s">
        <v>12</v>
      </c>
      <c r="C7188">
        <v>7</v>
      </c>
    </row>
    <row r="7189" spans="1:3" x14ac:dyDescent="0.25">
      <c r="A7189" s="2" t="s">
        <v>27</v>
      </c>
      <c r="B7189" s="2" t="s">
        <v>90</v>
      </c>
      <c r="C7189">
        <v>5</v>
      </c>
    </row>
    <row r="7190" spans="1:3" x14ac:dyDescent="0.25">
      <c r="A7190" s="2" t="s">
        <v>40</v>
      </c>
      <c r="B7190" s="2" t="s">
        <v>8</v>
      </c>
      <c r="C7190">
        <v>871</v>
      </c>
    </row>
    <row r="7191" spans="1:3" x14ac:dyDescent="0.25">
      <c r="A7191" s="2" t="s">
        <v>40</v>
      </c>
      <c r="B7191" s="2" t="s">
        <v>9</v>
      </c>
      <c r="C7191">
        <v>111</v>
      </c>
    </row>
    <row r="7192" spans="1:3" x14ac:dyDescent="0.25">
      <c r="A7192" s="2" t="s">
        <v>40</v>
      </c>
      <c r="B7192" s="2" t="s">
        <v>10</v>
      </c>
      <c r="C7192">
        <v>704</v>
      </c>
    </row>
    <row r="7193" spans="1:3" x14ac:dyDescent="0.25">
      <c r="A7193" s="2" t="s">
        <v>40</v>
      </c>
      <c r="B7193" s="2" t="s">
        <v>11</v>
      </c>
      <c r="C7193">
        <v>145</v>
      </c>
    </row>
    <row r="7194" spans="1:3" x14ac:dyDescent="0.25">
      <c r="A7194" s="2" t="s">
        <v>40</v>
      </c>
      <c r="B7194" s="2" t="s">
        <v>12</v>
      </c>
      <c r="C7194">
        <v>55</v>
      </c>
    </row>
    <row r="7195" spans="1:3" x14ac:dyDescent="0.25">
      <c r="A7195" s="2" t="s">
        <v>40</v>
      </c>
      <c r="B7195" s="2" t="s">
        <v>90</v>
      </c>
      <c r="C7195">
        <v>166</v>
      </c>
    </row>
    <row r="7196" spans="1:3" x14ac:dyDescent="0.25">
      <c r="A7196" s="2" t="s">
        <v>40</v>
      </c>
      <c r="B7196" s="2" t="s">
        <v>8</v>
      </c>
      <c r="C7196">
        <v>368</v>
      </c>
    </row>
    <row r="7197" spans="1:3" x14ac:dyDescent="0.25">
      <c r="A7197" s="2" t="s">
        <v>40</v>
      </c>
      <c r="B7197" s="2" t="s">
        <v>9</v>
      </c>
      <c r="C7197">
        <v>32</v>
      </c>
    </row>
    <row r="7198" spans="1:3" x14ac:dyDescent="0.25">
      <c r="A7198" s="2" t="s">
        <v>40</v>
      </c>
      <c r="B7198" s="2" t="s">
        <v>10</v>
      </c>
      <c r="C7198">
        <v>639</v>
      </c>
    </row>
    <row r="7199" spans="1:3" x14ac:dyDescent="0.25">
      <c r="A7199" s="2" t="s">
        <v>40</v>
      </c>
      <c r="B7199" s="2" t="s">
        <v>11</v>
      </c>
      <c r="C7199">
        <v>13</v>
      </c>
    </row>
    <row r="7200" spans="1:3" x14ac:dyDescent="0.25">
      <c r="A7200" s="2" t="s">
        <v>40</v>
      </c>
      <c r="B7200" s="2" t="s">
        <v>12</v>
      </c>
      <c r="C7200">
        <v>43</v>
      </c>
    </row>
    <row r="7201" spans="1:3" x14ac:dyDescent="0.25">
      <c r="A7201" s="2" t="s">
        <v>40</v>
      </c>
      <c r="B7201" s="2" t="s">
        <v>90</v>
      </c>
      <c r="C7201">
        <v>10</v>
      </c>
    </row>
    <row r="7202" spans="1:3" x14ac:dyDescent="0.25">
      <c r="A7202" s="2" t="s">
        <v>31</v>
      </c>
      <c r="B7202" s="2" t="s">
        <v>8</v>
      </c>
      <c r="C7202">
        <v>233</v>
      </c>
    </row>
    <row r="7203" spans="1:3" x14ac:dyDescent="0.25">
      <c r="A7203" s="2" t="s">
        <v>31</v>
      </c>
      <c r="B7203" s="2" t="s">
        <v>9</v>
      </c>
      <c r="C7203">
        <v>2</v>
      </c>
    </row>
    <row r="7204" spans="1:3" x14ac:dyDescent="0.25">
      <c r="A7204" s="2" t="s">
        <v>31</v>
      </c>
      <c r="B7204" s="2" t="s">
        <v>10</v>
      </c>
      <c r="C7204">
        <v>53</v>
      </c>
    </row>
    <row r="7205" spans="1:3" x14ac:dyDescent="0.25">
      <c r="A7205" s="2" t="s">
        <v>31</v>
      </c>
      <c r="B7205" s="2" t="s">
        <v>11</v>
      </c>
      <c r="C7205">
        <v>3</v>
      </c>
    </row>
    <row r="7206" spans="1:3" x14ac:dyDescent="0.25">
      <c r="A7206" s="2" t="s">
        <v>31</v>
      </c>
      <c r="B7206" s="2" t="s">
        <v>12</v>
      </c>
      <c r="C7206">
        <v>5</v>
      </c>
    </row>
    <row r="7207" spans="1:3" x14ac:dyDescent="0.25">
      <c r="A7207" s="2" t="s">
        <v>31</v>
      </c>
      <c r="B7207" s="2" t="s">
        <v>90</v>
      </c>
      <c r="C7207">
        <v>14</v>
      </c>
    </row>
    <row r="7208" spans="1:3" x14ac:dyDescent="0.25">
      <c r="A7208" s="2" t="s">
        <v>40</v>
      </c>
      <c r="B7208" s="2" t="s">
        <v>8</v>
      </c>
      <c r="C7208">
        <v>11</v>
      </c>
    </row>
    <row r="7209" spans="1:3" x14ac:dyDescent="0.25">
      <c r="A7209" s="2" t="s">
        <v>40</v>
      </c>
      <c r="B7209" s="2" t="s">
        <v>9</v>
      </c>
      <c r="C7209">
        <v>12</v>
      </c>
    </row>
    <row r="7210" spans="1:3" x14ac:dyDescent="0.25">
      <c r="A7210" s="2" t="s">
        <v>40</v>
      </c>
      <c r="B7210" s="2" t="s">
        <v>10</v>
      </c>
      <c r="C7210">
        <v>35</v>
      </c>
    </row>
    <row r="7211" spans="1:3" x14ac:dyDescent="0.25">
      <c r="A7211" s="2" t="s">
        <v>40</v>
      </c>
      <c r="B7211" s="2" t="s">
        <v>11</v>
      </c>
      <c r="C7211">
        <v>3</v>
      </c>
    </row>
    <row r="7212" spans="1:3" x14ac:dyDescent="0.25">
      <c r="A7212" s="2" t="s">
        <v>40</v>
      </c>
      <c r="B7212" s="2" t="s">
        <v>12</v>
      </c>
      <c r="C7212">
        <v>5</v>
      </c>
    </row>
    <row r="7213" spans="1:3" x14ac:dyDescent="0.25">
      <c r="A7213" s="2" t="s">
        <v>40</v>
      </c>
      <c r="B7213" s="2" t="s">
        <v>90</v>
      </c>
      <c r="C7213">
        <v>12</v>
      </c>
    </row>
    <row r="7214" spans="1:3" x14ac:dyDescent="0.25">
      <c r="A7214" s="2" t="s">
        <v>27</v>
      </c>
      <c r="B7214" s="2" t="s">
        <v>8</v>
      </c>
      <c r="C7214">
        <v>1193</v>
      </c>
    </row>
    <row r="7215" spans="1:3" x14ac:dyDescent="0.25">
      <c r="A7215" s="2" t="s">
        <v>27</v>
      </c>
      <c r="B7215" s="2" t="s">
        <v>9</v>
      </c>
      <c r="C7215">
        <v>33</v>
      </c>
    </row>
    <row r="7216" spans="1:3" x14ac:dyDescent="0.25">
      <c r="A7216" s="2" t="s">
        <v>27</v>
      </c>
      <c r="B7216" s="2" t="s">
        <v>10</v>
      </c>
      <c r="C7216">
        <v>281</v>
      </c>
    </row>
    <row r="7217" spans="1:3" x14ac:dyDescent="0.25">
      <c r="A7217" s="2" t="s">
        <v>27</v>
      </c>
      <c r="B7217" s="2" t="s">
        <v>11</v>
      </c>
      <c r="C7217">
        <v>129</v>
      </c>
    </row>
    <row r="7218" spans="1:3" x14ac:dyDescent="0.25">
      <c r="A7218" s="2" t="s">
        <v>27</v>
      </c>
      <c r="B7218" s="2" t="s">
        <v>12</v>
      </c>
      <c r="C7218">
        <v>66</v>
      </c>
    </row>
    <row r="7219" spans="1:3" x14ac:dyDescent="0.25">
      <c r="A7219" s="2" t="s">
        <v>27</v>
      </c>
      <c r="B7219" s="2" t="s">
        <v>90</v>
      </c>
      <c r="C7219">
        <v>33</v>
      </c>
    </row>
    <row r="7220" spans="1:3" x14ac:dyDescent="0.25">
      <c r="A7220" s="2" t="s">
        <v>27</v>
      </c>
      <c r="B7220" s="2" t="s">
        <v>8</v>
      </c>
      <c r="C7220">
        <v>441</v>
      </c>
    </row>
    <row r="7221" spans="1:3" x14ac:dyDescent="0.25">
      <c r="A7221" s="2" t="s">
        <v>27</v>
      </c>
      <c r="B7221" s="2" t="s">
        <v>9</v>
      </c>
      <c r="C7221">
        <v>35</v>
      </c>
    </row>
    <row r="7222" spans="1:3" x14ac:dyDescent="0.25">
      <c r="A7222" s="2" t="s">
        <v>27</v>
      </c>
      <c r="B7222" s="2" t="s">
        <v>10</v>
      </c>
      <c r="C7222">
        <v>83</v>
      </c>
    </row>
    <row r="7223" spans="1:3" x14ac:dyDescent="0.25">
      <c r="A7223" s="2" t="s">
        <v>27</v>
      </c>
      <c r="B7223" s="2" t="s">
        <v>11</v>
      </c>
      <c r="C7223">
        <v>7</v>
      </c>
    </row>
    <row r="7224" spans="1:3" x14ac:dyDescent="0.25">
      <c r="A7224" s="2" t="s">
        <v>27</v>
      </c>
      <c r="B7224" s="2" t="s">
        <v>12</v>
      </c>
      <c r="C7224">
        <v>29</v>
      </c>
    </row>
    <row r="7225" spans="1:3" x14ac:dyDescent="0.25">
      <c r="A7225" s="2" t="s">
        <v>27</v>
      </c>
      <c r="B7225" s="2" t="s">
        <v>90</v>
      </c>
      <c r="C7225">
        <v>11</v>
      </c>
    </row>
    <row r="7226" spans="1:3" x14ac:dyDescent="0.25">
      <c r="A7226" s="2" t="s">
        <v>27</v>
      </c>
      <c r="B7226" s="2" t="s">
        <v>8</v>
      </c>
      <c r="C7226">
        <v>87</v>
      </c>
    </row>
    <row r="7227" spans="1:3" x14ac:dyDescent="0.25">
      <c r="A7227" s="2" t="s">
        <v>27</v>
      </c>
      <c r="B7227" s="2" t="s">
        <v>9</v>
      </c>
      <c r="C7227">
        <v>3</v>
      </c>
    </row>
    <row r="7228" spans="1:3" x14ac:dyDescent="0.25">
      <c r="A7228" s="2" t="s">
        <v>27</v>
      </c>
      <c r="B7228" s="2" t="s">
        <v>10</v>
      </c>
      <c r="C7228">
        <v>25</v>
      </c>
    </row>
    <row r="7229" spans="1:3" x14ac:dyDescent="0.25">
      <c r="A7229" s="2" t="s">
        <v>27</v>
      </c>
      <c r="B7229" s="2" t="s">
        <v>11</v>
      </c>
      <c r="C7229">
        <v>3</v>
      </c>
    </row>
    <row r="7230" spans="1:3" x14ac:dyDescent="0.25">
      <c r="A7230" s="2" t="s">
        <v>27</v>
      </c>
      <c r="B7230" s="2" t="s">
        <v>12</v>
      </c>
      <c r="C7230">
        <v>2</v>
      </c>
    </row>
    <row r="7231" spans="1:3" x14ac:dyDescent="0.25">
      <c r="A7231" s="2" t="s">
        <v>27</v>
      </c>
      <c r="B7231" s="2" t="s">
        <v>90</v>
      </c>
      <c r="C7231">
        <v>13</v>
      </c>
    </row>
    <row r="7232" spans="1:3" x14ac:dyDescent="0.25">
      <c r="A7232" s="2" t="s">
        <v>40</v>
      </c>
      <c r="B7232" s="2" t="s">
        <v>8</v>
      </c>
      <c r="C7232">
        <v>20</v>
      </c>
    </row>
    <row r="7233" spans="1:3" x14ac:dyDescent="0.25">
      <c r="A7233" s="2" t="s">
        <v>40</v>
      </c>
      <c r="B7233" s="2" t="s">
        <v>9</v>
      </c>
      <c r="C7233">
        <v>6</v>
      </c>
    </row>
    <row r="7234" spans="1:3" x14ac:dyDescent="0.25">
      <c r="A7234" s="2" t="s">
        <v>40</v>
      </c>
      <c r="B7234" s="2" t="s">
        <v>10</v>
      </c>
      <c r="C7234">
        <v>43</v>
      </c>
    </row>
    <row r="7235" spans="1:3" x14ac:dyDescent="0.25">
      <c r="A7235" s="2" t="s">
        <v>40</v>
      </c>
      <c r="B7235" s="2" t="s">
        <v>11</v>
      </c>
      <c r="C7235">
        <v>19</v>
      </c>
    </row>
    <row r="7236" spans="1:3" x14ac:dyDescent="0.25">
      <c r="A7236" s="2" t="s">
        <v>40</v>
      </c>
      <c r="B7236" s="2" t="s">
        <v>12</v>
      </c>
      <c r="C7236">
        <v>5</v>
      </c>
    </row>
    <row r="7237" spans="1:3" x14ac:dyDescent="0.25">
      <c r="A7237" s="2" t="s">
        <v>40</v>
      </c>
      <c r="B7237" s="2" t="s">
        <v>90</v>
      </c>
      <c r="C7237">
        <v>38</v>
      </c>
    </row>
    <row r="7238" spans="1:3" x14ac:dyDescent="0.25">
      <c r="A7238" s="2" t="s">
        <v>27</v>
      </c>
      <c r="B7238" s="2" t="s">
        <v>8</v>
      </c>
      <c r="C7238">
        <v>14</v>
      </c>
    </row>
    <row r="7239" spans="1:3" x14ac:dyDescent="0.25">
      <c r="A7239" s="2" t="s">
        <v>27</v>
      </c>
      <c r="B7239" s="2" t="s">
        <v>9</v>
      </c>
      <c r="C7239">
        <v>10</v>
      </c>
    </row>
    <row r="7240" spans="1:3" x14ac:dyDescent="0.25">
      <c r="A7240" s="2" t="s">
        <v>27</v>
      </c>
      <c r="B7240" s="2" t="s">
        <v>10</v>
      </c>
      <c r="C7240">
        <v>29</v>
      </c>
    </row>
    <row r="7241" spans="1:3" x14ac:dyDescent="0.25">
      <c r="A7241" s="2" t="s">
        <v>27</v>
      </c>
      <c r="B7241" s="2" t="s">
        <v>11</v>
      </c>
      <c r="C7241">
        <v>4</v>
      </c>
    </row>
    <row r="7242" spans="1:3" x14ac:dyDescent="0.25">
      <c r="A7242" s="2" t="s">
        <v>27</v>
      </c>
      <c r="B7242" s="2" t="s">
        <v>12</v>
      </c>
      <c r="C7242">
        <v>7</v>
      </c>
    </row>
    <row r="7243" spans="1:3" x14ac:dyDescent="0.25">
      <c r="A7243" s="2" t="s">
        <v>27</v>
      </c>
      <c r="B7243" s="2" t="s">
        <v>90</v>
      </c>
      <c r="C7243">
        <v>15</v>
      </c>
    </row>
    <row r="7244" spans="1:3" x14ac:dyDescent="0.25">
      <c r="A7244" s="2" t="s">
        <v>27</v>
      </c>
      <c r="B7244" s="2" t="s">
        <v>8</v>
      </c>
      <c r="C7244">
        <v>110</v>
      </c>
    </row>
    <row r="7245" spans="1:3" x14ac:dyDescent="0.25">
      <c r="A7245" s="2" t="s">
        <v>27</v>
      </c>
      <c r="B7245" s="2" t="s">
        <v>9</v>
      </c>
      <c r="C7245">
        <v>5</v>
      </c>
    </row>
    <row r="7246" spans="1:3" x14ac:dyDescent="0.25">
      <c r="A7246" s="2" t="s">
        <v>27</v>
      </c>
      <c r="B7246" s="2" t="s">
        <v>10</v>
      </c>
      <c r="C7246">
        <v>59</v>
      </c>
    </row>
    <row r="7247" spans="1:3" x14ac:dyDescent="0.25">
      <c r="A7247" s="2" t="s">
        <v>27</v>
      </c>
      <c r="B7247" s="2" t="s">
        <v>11</v>
      </c>
      <c r="C7247">
        <v>7</v>
      </c>
    </row>
    <row r="7248" spans="1:3" x14ac:dyDescent="0.25">
      <c r="A7248" s="2" t="s">
        <v>27</v>
      </c>
      <c r="B7248" s="2" t="s">
        <v>12</v>
      </c>
      <c r="C7248">
        <v>1</v>
      </c>
    </row>
    <row r="7249" spans="1:3" x14ac:dyDescent="0.25">
      <c r="A7249" s="2" t="s">
        <v>27</v>
      </c>
      <c r="B7249" s="2" t="s">
        <v>90</v>
      </c>
      <c r="C7249">
        <v>7</v>
      </c>
    </row>
    <row r="7250" spans="1:3" x14ac:dyDescent="0.25">
      <c r="A7250" s="2" t="s">
        <v>33</v>
      </c>
      <c r="B7250" s="2" t="s">
        <v>8</v>
      </c>
      <c r="C7250">
        <v>437</v>
      </c>
    </row>
    <row r="7251" spans="1:3" x14ac:dyDescent="0.25">
      <c r="A7251" s="2" t="s">
        <v>33</v>
      </c>
      <c r="B7251" s="2" t="s">
        <v>9</v>
      </c>
      <c r="C7251">
        <v>8</v>
      </c>
    </row>
    <row r="7252" spans="1:3" x14ac:dyDescent="0.25">
      <c r="A7252" s="2" t="s">
        <v>33</v>
      </c>
      <c r="B7252" s="2" t="s">
        <v>10</v>
      </c>
      <c r="C7252">
        <v>206</v>
      </c>
    </row>
    <row r="7253" spans="1:3" x14ac:dyDescent="0.25">
      <c r="A7253" s="2" t="s">
        <v>33</v>
      </c>
      <c r="B7253" s="2" t="s">
        <v>11</v>
      </c>
      <c r="C7253">
        <v>160</v>
      </c>
    </row>
    <row r="7254" spans="1:3" x14ac:dyDescent="0.25">
      <c r="A7254" s="2" t="s">
        <v>33</v>
      </c>
      <c r="B7254" s="2" t="s">
        <v>12</v>
      </c>
      <c r="C7254">
        <v>49</v>
      </c>
    </row>
    <row r="7255" spans="1:3" x14ac:dyDescent="0.25">
      <c r="A7255" s="2" t="s">
        <v>33</v>
      </c>
      <c r="B7255" s="2" t="s">
        <v>90</v>
      </c>
      <c r="C7255">
        <v>42</v>
      </c>
    </row>
    <row r="7256" spans="1:3" x14ac:dyDescent="0.25">
      <c r="A7256" s="2" t="s">
        <v>40</v>
      </c>
      <c r="B7256" s="2" t="s">
        <v>8</v>
      </c>
      <c r="C7256">
        <v>437</v>
      </c>
    </row>
    <row r="7257" spans="1:3" x14ac:dyDescent="0.25">
      <c r="A7257" s="2" t="s">
        <v>40</v>
      </c>
      <c r="B7257" s="2" t="s">
        <v>9</v>
      </c>
      <c r="C7257">
        <v>8</v>
      </c>
    </row>
    <row r="7258" spans="1:3" x14ac:dyDescent="0.25">
      <c r="A7258" s="2" t="s">
        <v>40</v>
      </c>
      <c r="B7258" s="2" t="s">
        <v>10</v>
      </c>
      <c r="C7258">
        <v>206</v>
      </c>
    </row>
    <row r="7259" spans="1:3" x14ac:dyDescent="0.25">
      <c r="A7259" s="2" t="s">
        <v>40</v>
      </c>
      <c r="B7259" s="2" t="s">
        <v>11</v>
      </c>
      <c r="C7259">
        <v>160</v>
      </c>
    </row>
    <row r="7260" spans="1:3" x14ac:dyDescent="0.25">
      <c r="A7260" s="2" t="s">
        <v>40</v>
      </c>
      <c r="B7260" s="2" t="s">
        <v>12</v>
      </c>
      <c r="C7260">
        <v>49</v>
      </c>
    </row>
    <row r="7261" spans="1:3" x14ac:dyDescent="0.25">
      <c r="A7261" s="2" t="s">
        <v>40</v>
      </c>
      <c r="B7261" s="2" t="s">
        <v>90</v>
      </c>
      <c r="C7261">
        <v>42</v>
      </c>
    </row>
    <row r="7262" spans="1:3" x14ac:dyDescent="0.25">
      <c r="A7262" s="2" t="s">
        <v>27</v>
      </c>
      <c r="B7262" s="2" t="s">
        <v>8</v>
      </c>
      <c r="C7262">
        <v>965</v>
      </c>
    </row>
    <row r="7263" spans="1:3" x14ac:dyDescent="0.25">
      <c r="A7263" s="2" t="s">
        <v>27</v>
      </c>
      <c r="B7263" s="2" t="s">
        <v>9</v>
      </c>
      <c r="C7263">
        <v>69</v>
      </c>
    </row>
    <row r="7264" spans="1:3" x14ac:dyDescent="0.25">
      <c r="A7264" s="2" t="s">
        <v>27</v>
      </c>
      <c r="B7264" s="2" t="s">
        <v>10</v>
      </c>
      <c r="C7264">
        <v>279</v>
      </c>
    </row>
    <row r="7265" spans="1:3" x14ac:dyDescent="0.25">
      <c r="A7265" s="2" t="s">
        <v>27</v>
      </c>
      <c r="B7265" s="2" t="s">
        <v>11</v>
      </c>
      <c r="C7265">
        <v>54</v>
      </c>
    </row>
    <row r="7266" spans="1:3" x14ac:dyDescent="0.25">
      <c r="A7266" s="2" t="s">
        <v>27</v>
      </c>
      <c r="B7266" s="2" t="s">
        <v>12</v>
      </c>
      <c r="C7266">
        <v>41</v>
      </c>
    </row>
    <row r="7267" spans="1:3" x14ac:dyDescent="0.25">
      <c r="A7267" s="2" t="s">
        <v>27</v>
      </c>
      <c r="B7267" s="2" t="s">
        <v>90</v>
      </c>
      <c r="C7267">
        <v>69</v>
      </c>
    </row>
    <row r="7268" spans="1:3" x14ac:dyDescent="0.25">
      <c r="A7268" s="2" t="s">
        <v>40</v>
      </c>
      <c r="B7268" s="2" t="s">
        <v>8</v>
      </c>
      <c r="C7268">
        <v>483</v>
      </c>
    </row>
    <row r="7269" spans="1:3" x14ac:dyDescent="0.25">
      <c r="A7269" s="2" t="s">
        <v>40</v>
      </c>
      <c r="B7269" s="2" t="s">
        <v>9</v>
      </c>
      <c r="C7269">
        <v>0</v>
      </c>
    </row>
    <row r="7270" spans="1:3" x14ac:dyDescent="0.25">
      <c r="A7270" s="2" t="s">
        <v>40</v>
      </c>
      <c r="B7270" s="2" t="s">
        <v>10</v>
      </c>
      <c r="C7270">
        <v>108</v>
      </c>
    </row>
    <row r="7271" spans="1:3" x14ac:dyDescent="0.25">
      <c r="A7271" s="2" t="s">
        <v>40</v>
      </c>
      <c r="B7271" s="2" t="s">
        <v>11</v>
      </c>
      <c r="C7271">
        <v>0</v>
      </c>
    </row>
    <row r="7272" spans="1:3" x14ac:dyDescent="0.25">
      <c r="A7272" s="2" t="s">
        <v>40</v>
      </c>
      <c r="B7272" s="2" t="s">
        <v>12</v>
      </c>
      <c r="C7272">
        <v>6</v>
      </c>
    </row>
    <row r="7273" spans="1:3" x14ac:dyDescent="0.25">
      <c r="A7273" s="2" t="s">
        <v>40</v>
      </c>
      <c r="B7273" s="2" t="s">
        <v>90</v>
      </c>
      <c r="C7273">
        <v>36</v>
      </c>
    </row>
    <row r="7274" spans="1:3" x14ac:dyDescent="0.25">
      <c r="A7274" s="2" t="s">
        <v>33</v>
      </c>
      <c r="B7274" s="2" t="s">
        <v>8</v>
      </c>
      <c r="C7274">
        <v>204</v>
      </c>
    </row>
    <row r="7275" spans="1:3" x14ac:dyDescent="0.25">
      <c r="A7275" s="2" t="s">
        <v>33</v>
      </c>
      <c r="B7275" s="2" t="s">
        <v>9</v>
      </c>
      <c r="C7275">
        <v>5</v>
      </c>
    </row>
    <row r="7276" spans="1:3" x14ac:dyDescent="0.25">
      <c r="A7276" s="2" t="s">
        <v>33</v>
      </c>
      <c r="B7276" s="2" t="s">
        <v>10</v>
      </c>
      <c r="C7276">
        <v>39</v>
      </c>
    </row>
    <row r="7277" spans="1:3" x14ac:dyDescent="0.25">
      <c r="A7277" s="2" t="s">
        <v>33</v>
      </c>
      <c r="B7277" s="2" t="s">
        <v>11</v>
      </c>
      <c r="C7277">
        <v>17</v>
      </c>
    </row>
    <row r="7278" spans="1:3" x14ac:dyDescent="0.25">
      <c r="A7278" s="2" t="s">
        <v>33</v>
      </c>
      <c r="B7278" s="2" t="s">
        <v>12</v>
      </c>
      <c r="C7278">
        <v>0</v>
      </c>
    </row>
    <row r="7279" spans="1:3" x14ac:dyDescent="0.25">
      <c r="A7279" s="2" t="s">
        <v>33</v>
      </c>
      <c r="B7279" s="2" t="s">
        <v>90</v>
      </c>
      <c r="C7279">
        <v>89</v>
      </c>
    </row>
    <row r="7280" spans="1:3" x14ac:dyDescent="0.25">
      <c r="A7280" s="2" t="s">
        <v>37</v>
      </c>
      <c r="B7280" s="2" t="s">
        <v>8</v>
      </c>
      <c r="C7280">
        <v>32</v>
      </c>
    </row>
    <row r="7281" spans="1:3" x14ac:dyDescent="0.25">
      <c r="A7281" s="2" t="s">
        <v>37</v>
      </c>
      <c r="B7281" s="2" t="s">
        <v>9</v>
      </c>
      <c r="C7281">
        <v>2</v>
      </c>
    </row>
    <row r="7282" spans="1:3" x14ac:dyDescent="0.25">
      <c r="A7282" s="2" t="s">
        <v>37</v>
      </c>
      <c r="B7282" s="2" t="s">
        <v>10</v>
      </c>
      <c r="C7282">
        <v>1607</v>
      </c>
    </row>
    <row r="7283" spans="1:3" x14ac:dyDescent="0.25">
      <c r="A7283" s="2" t="s">
        <v>37</v>
      </c>
      <c r="B7283" s="2" t="s">
        <v>11</v>
      </c>
      <c r="C7283">
        <v>12</v>
      </c>
    </row>
    <row r="7284" spans="1:3" x14ac:dyDescent="0.25">
      <c r="A7284" s="2" t="s">
        <v>37</v>
      </c>
      <c r="B7284" s="2" t="s">
        <v>12</v>
      </c>
      <c r="C7284">
        <v>4</v>
      </c>
    </row>
    <row r="7285" spans="1:3" x14ac:dyDescent="0.25">
      <c r="A7285" s="2" t="s">
        <v>37</v>
      </c>
      <c r="B7285" s="2" t="s">
        <v>90</v>
      </c>
      <c r="C7285">
        <v>22</v>
      </c>
    </row>
    <row r="7286" spans="1:3" x14ac:dyDescent="0.25">
      <c r="A7286" s="2" t="s">
        <v>33</v>
      </c>
      <c r="B7286" s="2" t="s">
        <v>8</v>
      </c>
      <c r="C7286">
        <v>510</v>
      </c>
    </row>
    <row r="7287" spans="1:3" x14ac:dyDescent="0.25">
      <c r="A7287" s="2" t="s">
        <v>33</v>
      </c>
      <c r="B7287" s="2" t="s">
        <v>9</v>
      </c>
      <c r="C7287">
        <v>120</v>
      </c>
    </row>
    <row r="7288" spans="1:3" x14ac:dyDescent="0.25">
      <c r="A7288" s="2" t="s">
        <v>33</v>
      </c>
      <c r="B7288" s="2" t="s">
        <v>10</v>
      </c>
      <c r="C7288">
        <v>550</v>
      </c>
    </row>
    <row r="7289" spans="1:3" x14ac:dyDescent="0.25">
      <c r="A7289" s="2" t="s">
        <v>33</v>
      </c>
      <c r="B7289" s="2" t="s">
        <v>11</v>
      </c>
      <c r="C7289">
        <v>156</v>
      </c>
    </row>
    <row r="7290" spans="1:3" x14ac:dyDescent="0.25">
      <c r="A7290" s="2" t="s">
        <v>33</v>
      </c>
      <c r="B7290" s="2" t="s">
        <v>12</v>
      </c>
      <c r="C7290">
        <v>40</v>
      </c>
    </row>
    <row r="7291" spans="1:3" x14ac:dyDescent="0.25">
      <c r="A7291" s="2" t="s">
        <v>33</v>
      </c>
      <c r="B7291" s="2" t="s">
        <v>90</v>
      </c>
      <c r="C7291">
        <v>241</v>
      </c>
    </row>
    <row r="7292" spans="1:3" x14ac:dyDescent="0.25">
      <c r="A7292" s="2" t="s">
        <v>27</v>
      </c>
      <c r="B7292" s="2" t="s">
        <v>8</v>
      </c>
      <c r="C7292">
        <v>574</v>
      </c>
    </row>
    <row r="7293" spans="1:3" x14ac:dyDescent="0.25">
      <c r="A7293" s="2" t="s">
        <v>27</v>
      </c>
      <c r="B7293" s="2" t="s">
        <v>9</v>
      </c>
      <c r="C7293">
        <v>8</v>
      </c>
    </row>
    <row r="7294" spans="1:3" x14ac:dyDescent="0.25">
      <c r="A7294" s="2" t="s">
        <v>27</v>
      </c>
      <c r="B7294" s="2" t="s">
        <v>10</v>
      </c>
      <c r="C7294">
        <v>216</v>
      </c>
    </row>
    <row r="7295" spans="1:3" x14ac:dyDescent="0.25">
      <c r="A7295" s="2" t="s">
        <v>27</v>
      </c>
      <c r="B7295" s="2" t="s">
        <v>11</v>
      </c>
      <c r="C7295">
        <v>21</v>
      </c>
    </row>
    <row r="7296" spans="1:3" x14ac:dyDescent="0.25">
      <c r="A7296" s="2" t="s">
        <v>27</v>
      </c>
      <c r="B7296" s="2" t="s">
        <v>12</v>
      </c>
      <c r="C7296">
        <v>16</v>
      </c>
    </row>
    <row r="7297" spans="1:3" x14ac:dyDescent="0.25">
      <c r="A7297" s="2" t="s">
        <v>27</v>
      </c>
      <c r="B7297" s="2" t="s">
        <v>90</v>
      </c>
      <c r="C7297">
        <v>33</v>
      </c>
    </row>
    <row r="7298" spans="1:3" x14ac:dyDescent="0.25">
      <c r="A7298" s="2" t="s">
        <v>40</v>
      </c>
      <c r="B7298" s="2" t="s">
        <v>8</v>
      </c>
      <c r="C7298">
        <v>85</v>
      </c>
    </row>
    <row r="7299" spans="1:3" x14ac:dyDescent="0.25">
      <c r="A7299" s="2" t="s">
        <v>40</v>
      </c>
      <c r="B7299" s="2" t="s">
        <v>9</v>
      </c>
      <c r="C7299">
        <v>0</v>
      </c>
    </row>
    <row r="7300" spans="1:3" x14ac:dyDescent="0.25">
      <c r="A7300" s="2" t="s">
        <v>40</v>
      </c>
      <c r="B7300" s="2" t="s">
        <v>10</v>
      </c>
      <c r="C7300">
        <v>3</v>
      </c>
    </row>
    <row r="7301" spans="1:3" x14ac:dyDescent="0.25">
      <c r="A7301" s="2" t="s">
        <v>40</v>
      </c>
      <c r="B7301" s="2" t="s">
        <v>11</v>
      </c>
      <c r="C7301">
        <v>0</v>
      </c>
    </row>
    <row r="7302" spans="1:3" x14ac:dyDescent="0.25">
      <c r="A7302" s="2" t="s">
        <v>40</v>
      </c>
      <c r="B7302" s="2" t="s">
        <v>12</v>
      </c>
      <c r="C7302">
        <v>0</v>
      </c>
    </row>
    <row r="7303" spans="1:3" x14ac:dyDescent="0.25">
      <c r="A7303" s="2" t="s">
        <v>40</v>
      </c>
      <c r="B7303" s="2" t="s">
        <v>90</v>
      </c>
      <c r="C7303">
        <v>7</v>
      </c>
    </row>
    <row r="7304" spans="1:3" x14ac:dyDescent="0.25">
      <c r="A7304" s="2" t="s">
        <v>37</v>
      </c>
      <c r="B7304" s="2" t="s">
        <v>8</v>
      </c>
      <c r="C7304">
        <v>332</v>
      </c>
    </row>
    <row r="7305" spans="1:3" x14ac:dyDescent="0.25">
      <c r="A7305" s="2" t="s">
        <v>37</v>
      </c>
      <c r="B7305" s="2" t="s">
        <v>9</v>
      </c>
      <c r="C7305">
        <v>194</v>
      </c>
    </row>
    <row r="7306" spans="1:3" x14ac:dyDescent="0.25">
      <c r="A7306" s="2" t="s">
        <v>37</v>
      </c>
      <c r="B7306" s="2" t="s">
        <v>10</v>
      </c>
      <c r="C7306">
        <v>377</v>
      </c>
    </row>
    <row r="7307" spans="1:3" x14ac:dyDescent="0.25">
      <c r="A7307" s="2" t="s">
        <v>37</v>
      </c>
      <c r="B7307" s="2" t="s">
        <v>11</v>
      </c>
      <c r="C7307">
        <v>149</v>
      </c>
    </row>
    <row r="7308" spans="1:3" x14ac:dyDescent="0.25">
      <c r="A7308" s="2" t="s">
        <v>37</v>
      </c>
      <c r="B7308" s="2" t="s">
        <v>12</v>
      </c>
      <c r="C7308">
        <v>125</v>
      </c>
    </row>
    <row r="7309" spans="1:3" x14ac:dyDescent="0.25">
      <c r="A7309" s="2" t="s">
        <v>37</v>
      </c>
      <c r="B7309" s="2" t="s">
        <v>90</v>
      </c>
      <c r="C7309">
        <v>57</v>
      </c>
    </row>
    <row r="7310" spans="1:3" x14ac:dyDescent="0.25">
      <c r="A7310" s="2" t="s">
        <v>37</v>
      </c>
      <c r="B7310" s="2" t="s">
        <v>8</v>
      </c>
      <c r="C7310">
        <v>332</v>
      </c>
    </row>
    <row r="7311" spans="1:3" x14ac:dyDescent="0.25">
      <c r="A7311" s="2" t="s">
        <v>37</v>
      </c>
      <c r="B7311" s="2" t="s">
        <v>9</v>
      </c>
      <c r="C7311">
        <v>194</v>
      </c>
    </row>
    <row r="7312" spans="1:3" x14ac:dyDescent="0.25">
      <c r="A7312" s="2" t="s">
        <v>37</v>
      </c>
      <c r="B7312" s="2" t="s">
        <v>10</v>
      </c>
      <c r="C7312">
        <v>377</v>
      </c>
    </row>
    <row r="7313" spans="1:3" x14ac:dyDescent="0.25">
      <c r="A7313" s="2" t="s">
        <v>37</v>
      </c>
      <c r="B7313" s="2" t="s">
        <v>11</v>
      </c>
      <c r="C7313">
        <v>149</v>
      </c>
    </row>
    <row r="7314" spans="1:3" x14ac:dyDescent="0.25">
      <c r="A7314" s="2" t="s">
        <v>37</v>
      </c>
      <c r="B7314" s="2" t="s">
        <v>12</v>
      </c>
      <c r="C7314">
        <v>125</v>
      </c>
    </row>
    <row r="7315" spans="1:3" x14ac:dyDescent="0.25">
      <c r="A7315" s="2" t="s">
        <v>37</v>
      </c>
      <c r="B7315" s="2" t="s">
        <v>90</v>
      </c>
      <c r="C7315">
        <v>57</v>
      </c>
    </row>
    <row r="7316" spans="1:3" x14ac:dyDescent="0.25">
      <c r="A7316" s="2" t="s">
        <v>29</v>
      </c>
      <c r="B7316" s="2" t="s">
        <v>8</v>
      </c>
      <c r="C7316">
        <v>642</v>
      </c>
    </row>
    <row r="7317" spans="1:3" x14ac:dyDescent="0.25">
      <c r="A7317" s="2" t="s">
        <v>29</v>
      </c>
      <c r="B7317" s="2" t="s">
        <v>9</v>
      </c>
      <c r="C7317">
        <v>14</v>
      </c>
    </row>
    <row r="7318" spans="1:3" x14ac:dyDescent="0.25">
      <c r="A7318" s="2" t="s">
        <v>29</v>
      </c>
      <c r="B7318" s="2" t="s">
        <v>10</v>
      </c>
      <c r="C7318">
        <v>49</v>
      </c>
    </row>
    <row r="7319" spans="1:3" x14ac:dyDescent="0.25">
      <c r="A7319" s="2" t="s">
        <v>29</v>
      </c>
      <c r="B7319" s="2" t="s">
        <v>11</v>
      </c>
      <c r="C7319">
        <v>0</v>
      </c>
    </row>
    <row r="7320" spans="1:3" x14ac:dyDescent="0.25">
      <c r="A7320" s="2" t="s">
        <v>29</v>
      </c>
      <c r="B7320" s="2" t="s">
        <v>12</v>
      </c>
      <c r="C7320">
        <v>7</v>
      </c>
    </row>
    <row r="7321" spans="1:3" x14ac:dyDescent="0.25">
      <c r="A7321" s="2" t="s">
        <v>29</v>
      </c>
      <c r="B7321" s="2" t="s">
        <v>90</v>
      </c>
      <c r="C7321">
        <v>57</v>
      </c>
    </row>
    <row r="7322" spans="1:3" x14ac:dyDescent="0.25">
      <c r="A7322" s="2" t="s">
        <v>33</v>
      </c>
      <c r="B7322" s="2" t="s">
        <v>8</v>
      </c>
      <c r="C7322">
        <v>642</v>
      </c>
    </row>
    <row r="7323" spans="1:3" x14ac:dyDescent="0.25">
      <c r="A7323" s="2" t="s">
        <v>33</v>
      </c>
      <c r="B7323" s="2" t="s">
        <v>9</v>
      </c>
      <c r="C7323">
        <v>14</v>
      </c>
    </row>
    <row r="7324" spans="1:3" x14ac:dyDescent="0.25">
      <c r="A7324" s="2" t="s">
        <v>33</v>
      </c>
      <c r="B7324" s="2" t="s">
        <v>10</v>
      </c>
      <c r="C7324">
        <v>49</v>
      </c>
    </row>
    <row r="7325" spans="1:3" x14ac:dyDescent="0.25">
      <c r="A7325" s="2" t="s">
        <v>33</v>
      </c>
      <c r="B7325" s="2" t="s">
        <v>11</v>
      </c>
      <c r="C7325">
        <v>0</v>
      </c>
    </row>
    <row r="7326" spans="1:3" x14ac:dyDescent="0.25">
      <c r="A7326" s="2" t="s">
        <v>33</v>
      </c>
      <c r="B7326" s="2" t="s">
        <v>12</v>
      </c>
      <c r="C7326">
        <v>7</v>
      </c>
    </row>
    <row r="7327" spans="1:3" x14ac:dyDescent="0.25">
      <c r="A7327" s="2" t="s">
        <v>33</v>
      </c>
      <c r="B7327" s="2" t="s">
        <v>90</v>
      </c>
      <c r="C7327">
        <v>57</v>
      </c>
    </row>
    <row r="7328" spans="1:3" x14ac:dyDescent="0.25">
      <c r="A7328" s="2" t="s">
        <v>27</v>
      </c>
      <c r="B7328" s="2" t="s">
        <v>8</v>
      </c>
      <c r="C7328">
        <v>35</v>
      </c>
    </row>
    <row r="7329" spans="1:3" x14ac:dyDescent="0.25">
      <c r="A7329" s="2" t="s">
        <v>27</v>
      </c>
      <c r="B7329" s="2" t="s">
        <v>9</v>
      </c>
      <c r="C7329">
        <v>0</v>
      </c>
    </row>
    <row r="7330" spans="1:3" x14ac:dyDescent="0.25">
      <c r="A7330" s="2" t="s">
        <v>27</v>
      </c>
      <c r="B7330" s="2" t="s">
        <v>10</v>
      </c>
      <c r="C7330">
        <v>4</v>
      </c>
    </row>
    <row r="7331" spans="1:3" x14ac:dyDescent="0.25">
      <c r="A7331" s="2" t="s">
        <v>27</v>
      </c>
      <c r="B7331" s="2" t="s">
        <v>11</v>
      </c>
      <c r="C7331">
        <v>0</v>
      </c>
    </row>
    <row r="7332" spans="1:3" x14ac:dyDescent="0.25">
      <c r="A7332" s="2" t="s">
        <v>27</v>
      </c>
      <c r="B7332" s="2" t="s">
        <v>12</v>
      </c>
      <c r="C7332">
        <v>0</v>
      </c>
    </row>
    <row r="7333" spans="1:3" x14ac:dyDescent="0.25">
      <c r="A7333" s="2" t="s">
        <v>27</v>
      </c>
      <c r="B7333" s="2" t="s">
        <v>90</v>
      </c>
      <c r="C7333">
        <v>10</v>
      </c>
    </row>
    <row r="7334" spans="1:3" x14ac:dyDescent="0.25">
      <c r="A7334" s="2" t="s">
        <v>36</v>
      </c>
      <c r="B7334" s="2" t="s">
        <v>8</v>
      </c>
      <c r="C7334">
        <v>2</v>
      </c>
    </row>
    <row r="7335" spans="1:3" x14ac:dyDescent="0.25">
      <c r="A7335" s="2" t="s">
        <v>36</v>
      </c>
      <c r="B7335" s="2" t="s">
        <v>9</v>
      </c>
      <c r="C7335">
        <v>3</v>
      </c>
    </row>
    <row r="7336" spans="1:3" x14ac:dyDescent="0.25">
      <c r="A7336" s="2" t="s">
        <v>36</v>
      </c>
      <c r="B7336" s="2" t="s">
        <v>10</v>
      </c>
      <c r="C7336">
        <v>10</v>
      </c>
    </row>
    <row r="7337" spans="1:3" x14ac:dyDescent="0.25">
      <c r="A7337" s="2" t="s">
        <v>36</v>
      </c>
      <c r="B7337" s="2" t="s">
        <v>11</v>
      </c>
      <c r="C7337">
        <v>11</v>
      </c>
    </row>
    <row r="7338" spans="1:3" x14ac:dyDescent="0.25">
      <c r="A7338" s="2" t="s">
        <v>36</v>
      </c>
      <c r="B7338" s="2" t="s">
        <v>12</v>
      </c>
      <c r="C7338">
        <v>2</v>
      </c>
    </row>
    <row r="7339" spans="1:3" x14ac:dyDescent="0.25">
      <c r="A7339" s="2" t="s">
        <v>36</v>
      </c>
      <c r="B7339" s="2" t="s">
        <v>90</v>
      </c>
      <c r="C7339">
        <v>10</v>
      </c>
    </row>
    <row r="7340" spans="1:3" x14ac:dyDescent="0.25">
      <c r="A7340" s="2" t="s">
        <v>29</v>
      </c>
      <c r="B7340" s="2" t="s">
        <v>8</v>
      </c>
      <c r="C7340">
        <v>2</v>
      </c>
    </row>
    <row r="7341" spans="1:3" x14ac:dyDescent="0.25">
      <c r="A7341" s="2" t="s">
        <v>29</v>
      </c>
      <c r="B7341" s="2" t="s">
        <v>9</v>
      </c>
      <c r="C7341">
        <v>3</v>
      </c>
    </row>
    <row r="7342" spans="1:3" x14ac:dyDescent="0.25">
      <c r="A7342" s="2" t="s">
        <v>29</v>
      </c>
      <c r="B7342" s="2" t="s">
        <v>10</v>
      </c>
      <c r="C7342">
        <v>10</v>
      </c>
    </row>
    <row r="7343" spans="1:3" x14ac:dyDescent="0.25">
      <c r="A7343" s="2" t="s">
        <v>29</v>
      </c>
      <c r="B7343" s="2" t="s">
        <v>11</v>
      </c>
      <c r="C7343">
        <v>11</v>
      </c>
    </row>
    <row r="7344" spans="1:3" x14ac:dyDescent="0.25">
      <c r="A7344" s="2" t="s">
        <v>29</v>
      </c>
      <c r="B7344" s="2" t="s">
        <v>12</v>
      </c>
      <c r="C7344">
        <v>2</v>
      </c>
    </row>
    <row r="7345" spans="1:3" x14ac:dyDescent="0.25">
      <c r="A7345" s="2" t="s">
        <v>29</v>
      </c>
      <c r="B7345" s="2" t="s">
        <v>90</v>
      </c>
      <c r="C7345">
        <v>10</v>
      </c>
    </row>
    <row r="7346" spans="1:3" x14ac:dyDescent="0.25">
      <c r="A7346" s="2" t="s">
        <v>40</v>
      </c>
      <c r="B7346" s="2" t="s">
        <v>8</v>
      </c>
      <c r="C7346">
        <v>30</v>
      </c>
    </row>
    <row r="7347" spans="1:3" x14ac:dyDescent="0.25">
      <c r="A7347" s="2" t="s">
        <v>40</v>
      </c>
      <c r="B7347" s="2" t="s">
        <v>9</v>
      </c>
      <c r="C7347">
        <v>9</v>
      </c>
    </row>
    <row r="7348" spans="1:3" x14ac:dyDescent="0.25">
      <c r="A7348" s="2" t="s">
        <v>40</v>
      </c>
      <c r="B7348" s="2" t="s">
        <v>10</v>
      </c>
      <c r="C7348">
        <v>12</v>
      </c>
    </row>
    <row r="7349" spans="1:3" x14ac:dyDescent="0.25">
      <c r="A7349" s="2" t="s">
        <v>40</v>
      </c>
      <c r="B7349" s="2" t="s">
        <v>11</v>
      </c>
      <c r="C7349">
        <v>2</v>
      </c>
    </row>
    <row r="7350" spans="1:3" x14ac:dyDescent="0.25">
      <c r="A7350" s="2" t="s">
        <v>40</v>
      </c>
      <c r="B7350" s="2" t="s">
        <v>12</v>
      </c>
      <c r="C7350">
        <v>11</v>
      </c>
    </row>
    <row r="7351" spans="1:3" x14ac:dyDescent="0.25">
      <c r="A7351" s="2" t="s">
        <v>40</v>
      </c>
      <c r="B7351" s="2" t="s">
        <v>90</v>
      </c>
      <c r="C7351">
        <v>30</v>
      </c>
    </row>
    <row r="7352" spans="1:3" x14ac:dyDescent="0.25">
      <c r="A7352" s="2" t="s">
        <v>40</v>
      </c>
      <c r="B7352" s="2" t="s">
        <v>8</v>
      </c>
      <c r="C7352">
        <v>5</v>
      </c>
    </row>
    <row r="7353" spans="1:3" x14ac:dyDescent="0.25">
      <c r="A7353" s="2" t="s">
        <v>40</v>
      </c>
      <c r="B7353" s="2" t="s">
        <v>9</v>
      </c>
      <c r="C7353">
        <v>3</v>
      </c>
    </row>
    <row r="7354" spans="1:3" x14ac:dyDescent="0.25">
      <c r="A7354" s="2" t="s">
        <v>40</v>
      </c>
      <c r="B7354" s="2" t="s">
        <v>10</v>
      </c>
      <c r="C7354">
        <v>10</v>
      </c>
    </row>
    <row r="7355" spans="1:3" x14ac:dyDescent="0.25">
      <c r="A7355" s="2" t="s">
        <v>40</v>
      </c>
      <c r="B7355" s="2" t="s">
        <v>11</v>
      </c>
      <c r="C7355">
        <v>12</v>
      </c>
    </row>
    <row r="7356" spans="1:3" x14ac:dyDescent="0.25">
      <c r="A7356" s="2" t="s">
        <v>40</v>
      </c>
      <c r="B7356" s="2" t="s">
        <v>12</v>
      </c>
      <c r="C7356">
        <v>7</v>
      </c>
    </row>
    <row r="7357" spans="1:3" x14ac:dyDescent="0.25">
      <c r="A7357" s="2" t="s">
        <v>40</v>
      </c>
      <c r="B7357" s="2" t="s">
        <v>90</v>
      </c>
      <c r="C7357">
        <v>20</v>
      </c>
    </row>
    <row r="7358" spans="1:3" x14ac:dyDescent="0.25">
      <c r="A7358" s="2" t="s">
        <v>27</v>
      </c>
      <c r="B7358" s="2" t="s">
        <v>8</v>
      </c>
      <c r="C7358">
        <v>46</v>
      </c>
    </row>
    <row r="7359" spans="1:3" x14ac:dyDescent="0.25">
      <c r="A7359" s="2" t="s">
        <v>27</v>
      </c>
      <c r="B7359" s="2" t="s">
        <v>9</v>
      </c>
      <c r="C7359">
        <v>0</v>
      </c>
    </row>
    <row r="7360" spans="1:3" x14ac:dyDescent="0.25">
      <c r="A7360" s="2" t="s">
        <v>27</v>
      </c>
      <c r="B7360" s="2" t="s">
        <v>10</v>
      </c>
      <c r="C7360">
        <v>30</v>
      </c>
    </row>
    <row r="7361" spans="1:3" x14ac:dyDescent="0.25">
      <c r="A7361" s="2" t="s">
        <v>27</v>
      </c>
      <c r="B7361" s="2" t="s">
        <v>11</v>
      </c>
      <c r="C7361">
        <v>12</v>
      </c>
    </row>
    <row r="7362" spans="1:3" x14ac:dyDescent="0.25">
      <c r="A7362" s="2" t="s">
        <v>27</v>
      </c>
      <c r="B7362" s="2" t="s">
        <v>12</v>
      </c>
      <c r="C7362">
        <v>1</v>
      </c>
    </row>
    <row r="7363" spans="1:3" x14ac:dyDescent="0.25">
      <c r="A7363" s="2" t="s">
        <v>27</v>
      </c>
      <c r="B7363" s="2" t="s">
        <v>90</v>
      </c>
      <c r="C7363">
        <v>30</v>
      </c>
    </row>
    <row r="7364" spans="1:3" x14ac:dyDescent="0.25">
      <c r="A7364" s="2" t="s">
        <v>36</v>
      </c>
      <c r="B7364" s="2" t="s">
        <v>8</v>
      </c>
      <c r="C7364">
        <v>587</v>
      </c>
    </row>
    <row r="7365" spans="1:3" x14ac:dyDescent="0.25">
      <c r="A7365" s="2" t="s">
        <v>36</v>
      </c>
      <c r="B7365" s="2" t="s">
        <v>9</v>
      </c>
      <c r="C7365">
        <v>54</v>
      </c>
    </row>
    <row r="7366" spans="1:3" x14ac:dyDescent="0.25">
      <c r="A7366" s="2" t="s">
        <v>36</v>
      </c>
      <c r="B7366" s="2" t="s">
        <v>10</v>
      </c>
      <c r="C7366">
        <v>348</v>
      </c>
    </row>
    <row r="7367" spans="1:3" x14ac:dyDescent="0.25">
      <c r="A7367" s="2" t="s">
        <v>36</v>
      </c>
      <c r="B7367" s="2" t="s">
        <v>11</v>
      </c>
      <c r="C7367">
        <v>71</v>
      </c>
    </row>
    <row r="7368" spans="1:3" x14ac:dyDescent="0.25">
      <c r="A7368" s="2" t="s">
        <v>36</v>
      </c>
      <c r="B7368" s="2" t="s">
        <v>12</v>
      </c>
      <c r="C7368">
        <v>54</v>
      </c>
    </row>
    <row r="7369" spans="1:3" x14ac:dyDescent="0.25">
      <c r="A7369" s="2" t="s">
        <v>36</v>
      </c>
      <c r="B7369" s="2" t="s">
        <v>90</v>
      </c>
      <c r="C7369">
        <v>130</v>
      </c>
    </row>
    <row r="7370" spans="1:3" x14ac:dyDescent="0.25">
      <c r="A7370" s="2" t="s">
        <v>33</v>
      </c>
      <c r="B7370" s="2" t="s">
        <v>8</v>
      </c>
      <c r="C7370">
        <v>587</v>
      </c>
    </row>
    <row r="7371" spans="1:3" x14ac:dyDescent="0.25">
      <c r="A7371" s="2" t="s">
        <v>33</v>
      </c>
      <c r="B7371" s="2" t="s">
        <v>9</v>
      </c>
      <c r="C7371">
        <v>54</v>
      </c>
    </row>
    <row r="7372" spans="1:3" x14ac:dyDescent="0.25">
      <c r="A7372" s="2" t="s">
        <v>33</v>
      </c>
      <c r="B7372" s="2" t="s">
        <v>10</v>
      </c>
      <c r="C7372">
        <v>348</v>
      </c>
    </row>
    <row r="7373" spans="1:3" x14ac:dyDescent="0.25">
      <c r="A7373" s="2" t="s">
        <v>33</v>
      </c>
      <c r="B7373" s="2" t="s">
        <v>11</v>
      </c>
      <c r="C7373">
        <v>71</v>
      </c>
    </row>
    <row r="7374" spans="1:3" x14ac:dyDescent="0.25">
      <c r="A7374" s="2" t="s">
        <v>33</v>
      </c>
      <c r="B7374" s="2" t="s">
        <v>12</v>
      </c>
      <c r="C7374">
        <v>54</v>
      </c>
    </row>
    <row r="7375" spans="1:3" x14ac:dyDescent="0.25">
      <c r="A7375" s="2" t="s">
        <v>33</v>
      </c>
      <c r="B7375" s="2" t="s">
        <v>90</v>
      </c>
      <c r="C7375">
        <v>130</v>
      </c>
    </row>
    <row r="7376" spans="1:3" x14ac:dyDescent="0.25">
      <c r="A7376" s="2" t="s">
        <v>40</v>
      </c>
      <c r="B7376" s="2" t="s">
        <v>8</v>
      </c>
      <c r="C7376">
        <v>354</v>
      </c>
    </row>
    <row r="7377" spans="1:3" x14ac:dyDescent="0.25">
      <c r="A7377" s="2" t="s">
        <v>40</v>
      </c>
      <c r="B7377" s="2" t="s">
        <v>9</v>
      </c>
      <c r="C7377">
        <v>21</v>
      </c>
    </row>
    <row r="7378" spans="1:3" x14ac:dyDescent="0.25">
      <c r="A7378" s="2" t="s">
        <v>40</v>
      </c>
      <c r="B7378" s="2" t="s">
        <v>10</v>
      </c>
      <c r="C7378">
        <v>311</v>
      </c>
    </row>
    <row r="7379" spans="1:3" x14ac:dyDescent="0.25">
      <c r="A7379" s="2" t="s">
        <v>40</v>
      </c>
      <c r="B7379" s="2" t="s">
        <v>11</v>
      </c>
      <c r="C7379">
        <v>167</v>
      </c>
    </row>
    <row r="7380" spans="1:3" x14ac:dyDescent="0.25">
      <c r="A7380" s="2" t="s">
        <v>40</v>
      </c>
      <c r="B7380" s="2" t="s">
        <v>12</v>
      </c>
      <c r="C7380">
        <v>75</v>
      </c>
    </row>
    <row r="7381" spans="1:3" x14ac:dyDescent="0.25">
      <c r="A7381" s="2" t="s">
        <v>40</v>
      </c>
      <c r="B7381" s="2" t="s">
        <v>90</v>
      </c>
      <c r="C7381">
        <v>32</v>
      </c>
    </row>
    <row r="7382" spans="1:3" x14ac:dyDescent="0.25">
      <c r="A7382" s="2" t="s">
        <v>27</v>
      </c>
      <c r="B7382" s="2" t="s">
        <v>8</v>
      </c>
      <c r="C7382">
        <v>9</v>
      </c>
    </row>
    <row r="7383" spans="1:3" x14ac:dyDescent="0.25">
      <c r="A7383" s="2" t="s">
        <v>27</v>
      </c>
      <c r="B7383" s="2" t="s">
        <v>9</v>
      </c>
      <c r="C7383">
        <v>0</v>
      </c>
    </row>
    <row r="7384" spans="1:3" x14ac:dyDescent="0.25">
      <c r="A7384" s="2" t="s">
        <v>27</v>
      </c>
      <c r="B7384" s="2" t="s">
        <v>10</v>
      </c>
      <c r="C7384">
        <v>16</v>
      </c>
    </row>
    <row r="7385" spans="1:3" x14ac:dyDescent="0.25">
      <c r="A7385" s="2" t="s">
        <v>27</v>
      </c>
      <c r="B7385" s="2" t="s">
        <v>11</v>
      </c>
      <c r="C7385">
        <v>6</v>
      </c>
    </row>
    <row r="7386" spans="1:3" x14ac:dyDescent="0.25">
      <c r="A7386" s="2" t="s">
        <v>27</v>
      </c>
      <c r="B7386" s="2" t="s">
        <v>12</v>
      </c>
      <c r="C7386">
        <v>6</v>
      </c>
    </row>
    <row r="7387" spans="1:3" x14ac:dyDescent="0.25">
      <c r="A7387" s="2" t="s">
        <v>27</v>
      </c>
      <c r="B7387" s="2" t="s">
        <v>90</v>
      </c>
      <c r="C7387">
        <v>10</v>
      </c>
    </row>
    <row r="7388" spans="1:3" x14ac:dyDescent="0.25">
      <c r="A7388" s="2" t="s">
        <v>27</v>
      </c>
      <c r="B7388" s="2" t="s">
        <v>8</v>
      </c>
      <c r="C7388">
        <v>97</v>
      </c>
    </row>
    <row r="7389" spans="1:3" x14ac:dyDescent="0.25">
      <c r="A7389" s="2" t="s">
        <v>27</v>
      </c>
      <c r="B7389" s="2" t="s">
        <v>9</v>
      </c>
      <c r="C7389">
        <v>4</v>
      </c>
    </row>
    <row r="7390" spans="1:3" x14ac:dyDescent="0.25">
      <c r="A7390" s="2" t="s">
        <v>27</v>
      </c>
      <c r="B7390" s="2" t="s">
        <v>10</v>
      </c>
      <c r="C7390">
        <v>44</v>
      </c>
    </row>
    <row r="7391" spans="1:3" x14ac:dyDescent="0.25">
      <c r="A7391" s="2" t="s">
        <v>27</v>
      </c>
      <c r="B7391" s="2" t="s">
        <v>11</v>
      </c>
      <c r="C7391">
        <v>6</v>
      </c>
    </row>
    <row r="7392" spans="1:3" x14ac:dyDescent="0.25">
      <c r="A7392" s="2" t="s">
        <v>27</v>
      </c>
      <c r="B7392" s="2" t="s">
        <v>12</v>
      </c>
      <c r="C7392">
        <v>1</v>
      </c>
    </row>
    <row r="7393" spans="1:3" x14ac:dyDescent="0.25">
      <c r="A7393" s="2" t="s">
        <v>27</v>
      </c>
      <c r="B7393" s="2" t="s">
        <v>90</v>
      </c>
      <c r="C7393">
        <v>18</v>
      </c>
    </row>
    <row r="7394" spans="1:3" x14ac:dyDescent="0.25">
      <c r="A7394" s="2" t="s">
        <v>27</v>
      </c>
      <c r="B7394" s="2" t="s">
        <v>8</v>
      </c>
      <c r="C7394">
        <v>19</v>
      </c>
    </row>
    <row r="7395" spans="1:3" x14ac:dyDescent="0.25">
      <c r="A7395" s="2" t="s">
        <v>27</v>
      </c>
      <c r="B7395" s="2" t="s">
        <v>9</v>
      </c>
      <c r="C7395">
        <v>8</v>
      </c>
    </row>
    <row r="7396" spans="1:3" x14ac:dyDescent="0.25">
      <c r="A7396" s="2" t="s">
        <v>27</v>
      </c>
      <c r="B7396" s="2" t="s">
        <v>10</v>
      </c>
      <c r="C7396">
        <v>29</v>
      </c>
    </row>
    <row r="7397" spans="1:3" x14ac:dyDescent="0.25">
      <c r="A7397" s="2" t="s">
        <v>27</v>
      </c>
      <c r="B7397" s="2" t="s">
        <v>11</v>
      </c>
      <c r="C7397">
        <v>0</v>
      </c>
    </row>
    <row r="7398" spans="1:3" x14ac:dyDescent="0.25">
      <c r="A7398" s="2" t="s">
        <v>27</v>
      </c>
      <c r="B7398" s="2" t="s">
        <v>12</v>
      </c>
      <c r="C7398">
        <v>12</v>
      </c>
    </row>
    <row r="7399" spans="1:3" x14ac:dyDescent="0.25">
      <c r="A7399" s="2" t="s">
        <v>27</v>
      </c>
      <c r="B7399" s="2" t="s">
        <v>90</v>
      </c>
      <c r="C7399">
        <v>26</v>
      </c>
    </row>
    <row r="7400" spans="1:3" x14ac:dyDescent="0.25">
      <c r="A7400" s="2" t="s">
        <v>27</v>
      </c>
      <c r="B7400" s="2" t="s">
        <v>8</v>
      </c>
      <c r="C7400">
        <v>26</v>
      </c>
    </row>
    <row r="7401" spans="1:3" x14ac:dyDescent="0.25">
      <c r="A7401" s="2" t="s">
        <v>27</v>
      </c>
      <c r="B7401" s="2" t="s">
        <v>9</v>
      </c>
      <c r="C7401">
        <v>3</v>
      </c>
    </row>
    <row r="7402" spans="1:3" x14ac:dyDescent="0.25">
      <c r="A7402" s="2" t="s">
        <v>27</v>
      </c>
      <c r="B7402" s="2" t="s">
        <v>10</v>
      </c>
      <c r="C7402">
        <v>13</v>
      </c>
    </row>
    <row r="7403" spans="1:3" x14ac:dyDescent="0.25">
      <c r="A7403" s="2" t="s">
        <v>27</v>
      </c>
      <c r="B7403" s="2" t="s">
        <v>11</v>
      </c>
      <c r="C7403">
        <v>2</v>
      </c>
    </row>
    <row r="7404" spans="1:3" x14ac:dyDescent="0.25">
      <c r="A7404" s="2" t="s">
        <v>27</v>
      </c>
      <c r="B7404" s="2" t="s">
        <v>12</v>
      </c>
      <c r="C7404">
        <v>10</v>
      </c>
    </row>
    <row r="7405" spans="1:3" x14ac:dyDescent="0.25">
      <c r="A7405" s="2" t="s">
        <v>27</v>
      </c>
      <c r="B7405" s="2" t="s">
        <v>90</v>
      </c>
      <c r="C7405">
        <v>0</v>
      </c>
    </row>
    <row r="7406" spans="1:3" x14ac:dyDescent="0.25">
      <c r="A7406" s="2" t="s">
        <v>27</v>
      </c>
      <c r="B7406" s="2" t="s">
        <v>8</v>
      </c>
      <c r="C7406">
        <v>376</v>
      </c>
    </row>
    <row r="7407" spans="1:3" x14ac:dyDescent="0.25">
      <c r="A7407" s="2" t="s">
        <v>27</v>
      </c>
      <c r="B7407" s="2" t="s">
        <v>9</v>
      </c>
      <c r="C7407">
        <v>53</v>
      </c>
    </row>
    <row r="7408" spans="1:3" x14ac:dyDescent="0.25">
      <c r="A7408" s="2" t="s">
        <v>27</v>
      </c>
      <c r="B7408" s="2" t="s">
        <v>10</v>
      </c>
      <c r="C7408">
        <v>462</v>
      </c>
    </row>
    <row r="7409" spans="1:3" x14ac:dyDescent="0.25">
      <c r="A7409" s="2" t="s">
        <v>27</v>
      </c>
      <c r="B7409" s="2" t="s">
        <v>11</v>
      </c>
      <c r="C7409">
        <v>168</v>
      </c>
    </row>
    <row r="7410" spans="1:3" x14ac:dyDescent="0.25">
      <c r="A7410" s="2" t="s">
        <v>27</v>
      </c>
      <c r="B7410" s="2" t="s">
        <v>12</v>
      </c>
      <c r="C7410">
        <v>53</v>
      </c>
    </row>
    <row r="7411" spans="1:3" x14ac:dyDescent="0.25">
      <c r="A7411" s="2" t="s">
        <v>27</v>
      </c>
      <c r="B7411" s="2" t="s">
        <v>90</v>
      </c>
      <c r="C7411">
        <v>53</v>
      </c>
    </row>
    <row r="7412" spans="1:3" x14ac:dyDescent="0.25">
      <c r="A7412" s="2" t="s">
        <v>27</v>
      </c>
      <c r="B7412" s="2" t="s">
        <v>8</v>
      </c>
      <c r="C7412">
        <v>390</v>
      </c>
    </row>
    <row r="7413" spans="1:3" x14ac:dyDescent="0.25">
      <c r="A7413" s="2" t="s">
        <v>27</v>
      </c>
      <c r="B7413" s="2" t="s">
        <v>9</v>
      </c>
      <c r="C7413">
        <v>22</v>
      </c>
    </row>
    <row r="7414" spans="1:3" x14ac:dyDescent="0.25">
      <c r="A7414" s="2" t="s">
        <v>27</v>
      </c>
      <c r="B7414" s="2" t="s">
        <v>10</v>
      </c>
      <c r="C7414">
        <v>323</v>
      </c>
    </row>
    <row r="7415" spans="1:3" x14ac:dyDescent="0.25">
      <c r="A7415" s="2" t="s">
        <v>27</v>
      </c>
      <c r="B7415" s="2" t="s">
        <v>11</v>
      </c>
      <c r="C7415">
        <v>104</v>
      </c>
    </row>
    <row r="7416" spans="1:3" x14ac:dyDescent="0.25">
      <c r="A7416" s="2" t="s">
        <v>27</v>
      </c>
      <c r="B7416" s="2" t="s">
        <v>12</v>
      </c>
      <c r="C7416">
        <v>35</v>
      </c>
    </row>
    <row r="7417" spans="1:3" x14ac:dyDescent="0.25">
      <c r="A7417" s="2" t="s">
        <v>27</v>
      </c>
      <c r="B7417" s="2" t="s">
        <v>90</v>
      </c>
      <c r="C7417">
        <v>107</v>
      </c>
    </row>
    <row r="7418" spans="1:3" x14ac:dyDescent="0.25">
      <c r="A7418" s="2" t="s">
        <v>27</v>
      </c>
      <c r="B7418" s="2" t="s">
        <v>8</v>
      </c>
      <c r="C7418">
        <v>390</v>
      </c>
    </row>
    <row r="7419" spans="1:3" x14ac:dyDescent="0.25">
      <c r="A7419" s="2" t="s">
        <v>27</v>
      </c>
      <c r="B7419" s="2" t="s">
        <v>9</v>
      </c>
      <c r="C7419">
        <v>22</v>
      </c>
    </row>
    <row r="7420" spans="1:3" x14ac:dyDescent="0.25">
      <c r="A7420" s="2" t="s">
        <v>27</v>
      </c>
      <c r="B7420" s="2" t="s">
        <v>10</v>
      </c>
      <c r="C7420">
        <v>323</v>
      </c>
    </row>
    <row r="7421" spans="1:3" x14ac:dyDescent="0.25">
      <c r="A7421" s="2" t="s">
        <v>27</v>
      </c>
      <c r="B7421" s="2" t="s">
        <v>11</v>
      </c>
      <c r="C7421">
        <v>104</v>
      </c>
    </row>
    <row r="7422" spans="1:3" x14ac:dyDescent="0.25">
      <c r="A7422" s="2" t="s">
        <v>27</v>
      </c>
      <c r="B7422" s="2" t="s">
        <v>12</v>
      </c>
      <c r="C7422">
        <v>35</v>
      </c>
    </row>
    <row r="7423" spans="1:3" x14ac:dyDescent="0.25">
      <c r="A7423" s="2" t="s">
        <v>27</v>
      </c>
      <c r="B7423" s="2" t="s">
        <v>90</v>
      </c>
      <c r="C7423">
        <v>107</v>
      </c>
    </row>
    <row r="7424" spans="1:3" x14ac:dyDescent="0.25">
      <c r="A7424" s="2" t="s">
        <v>27</v>
      </c>
      <c r="B7424" s="2" t="s">
        <v>8</v>
      </c>
      <c r="C7424">
        <v>476</v>
      </c>
    </row>
    <row r="7425" spans="1:3" x14ac:dyDescent="0.25">
      <c r="A7425" s="2" t="s">
        <v>27</v>
      </c>
      <c r="B7425" s="2" t="s">
        <v>9</v>
      </c>
      <c r="C7425">
        <v>75</v>
      </c>
    </row>
    <row r="7426" spans="1:3" x14ac:dyDescent="0.25">
      <c r="A7426" s="2" t="s">
        <v>27</v>
      </c>
      <c r="B7426" s="2" t="s">
        <v>10</v>
      </c>
      <c r="C7426">
        <v>162</v>
      </c>
    </row>
    <row r="7427" spans="1:3" x14ac:dyDescent="0.25">
      <c r="A7427" s="2" t="s">
        <v>27</v>
      </c>
      <c r="B7427" s="2" t="s">
        <v>11</v>
      </c>
      <c r="C7427">
        <v>29</v>
      </c>
    </row>
    <row r="7428" spans="1:3" x14ac:dyDescent="0.25">
      <c r="A7428" s="2" t="s">
        <v>27</v>
      </c>
      <c r="B7428" s="2" t="s">
        <v>12</v>
      </c>
      <c r="C7428">
        <v>151</v>
      </c>
    </row>
    <row r="7429" spans="1:3" x14ac:dyDescent="0.25">
      <c r="A7429" s="2" t="s">
        <v>27</v>
      </c>
      <c r="B7429" s="2" t="s">
        <v>90</v>
      </c>
      <c r="C7429">
        <v>97</v>
      </c>
    </row>
    <row r="7430" spans="1:3" x14ac:dyDescent="0.25">
      <c r="A7430" s="2" t="s">
        <v>37</v>
      </c>
      <c r="B7430" s="2" t="s">
        <v>8</v>
      </c>
      <c r="C7430">
        <v>121</v>
      </c>
    </row>
    <row r="7431" spans="1:3" x14ac:dyDescent="0.25">
      <c r="A7431" s="2" t="s">
        <v>37</v>
      </c>
      <c r="B7431" s="2" t="s">
        <v>9</v>
      </c>
      <c r="C7431">
        <v>62</v>
      </c>
    </row>
    <row r="7432" spans="1:3" x14ac:dyDescent="0.25">
      <c r="A7432" s="2" t="s">
        <v>37</v>
      </c>
      <c r="B7432" s="2" t="s">
        <v>10</v>
      </c>
      <c r="C7432">
        <v>90</v>
      </c>
    </row>
    <row r="7433" spans="1:3" x14ac:dyDescent="0.25">
      <c r="A7433" s="2" t="s">
        <v>37</v>
      </c>
      <c r="B7433" s="2" t="s">
        <v>11</v>
      </c>
      <c r="C7433">
        <v>68</v>
      </c>
    </row>
    <row r="7434" spans="1:3" x14ac:dyDescent="0.25">
      <c r="A7434" s="2" t="s">
        <v>37</v>
      </c>
      <c r="B7434" s="2" t="s">
        <v>12</v>
      </c>
      <c r="C7434">
        <v>20</v>
      </c>
    </row>
    <row r="7435" spans="1:3" x14ac:dyDescent="0.25">
      <c r="A7435" s="2" t="s">
        <v>37</v>
      </c>
      <c r="B7435" s="2" t="s">
        <v>90</v>
      </c>
      <c r="C7435">
        <v>125</v>
      </c>
    </row>
    <row r="7436" spans="1:3" x14ac:dyDescent="0.25">
      <c r="A7436" s="2" t="s">
        <v>27</v>
      </c>
      <c r="B7436" s="2" t="s">
        <v>8</v>
      </c>
      <c r="C7436">
        <v>18</v>
      </c>
    </row>
    <row r="7437" spans="1:3" x14ac:dyDescent="0.25">
      <c r="A7437" s="2" t="s">
        <v>27</v>
      </c>
      <c r="B7437" s="2" t="s">
        <v>9</v>
      </c>
      <c r="C7437">
        <v>7</v>
      </c>
    </row>
    <row r="7438" spans="1:3" x14ac:dyDescent="0.25">
      <c r="A7438" s="2" t="s">
        <v>27</v>
      </c>
      <c r="B7438" s="2" t="s">
        <v>10</v>
      </c>
      <c r="C7438">
        <v>34</v>
      </c>
    </row>
    <row r="7439" spans="1:3" x14ac:dyDescent="0.25">
      <c r="A7439" s="2" t="s">
        <v>27</v>
      </c>
      <c r="B7439" s="2" t="s">
        <v>11</v>
      </c>
      <c r="C7439">
        <v>10</v>
      </c>
    </row>
    <row r="7440" spans="1:3" x14ac:dyDescent="0.25">
      <c r="A7440" s="2" t="s">
        <v>27</v>
      </c>
      <c r="B7440" s="2" t="s">
        <v>12</v>
      </c>
      <c r="C7440">
        <v>2</v>
      </c>
    </row>
    <row r="7441" spans="1:3" x14ac:dyDescent="0.25">
      <c r="A7441" s="2" t="s">
        <v>27</v>
      </c>
      <c r="B7441" s="2" t="s">
        <v>90</v>
      </c>
      <c r="C7441">
        <v>3</v>
      </c>
    </row>
    <row r="7442" spans="1:3" x14ac:dyDescent="0.25">
      <c r="A7442" s="2" t="s">
        <v>29</v>
      </c>
      <c r="B7442" s="2" t="s">
        <v>8</v>
      </c>
      <c r="C7442">
        <v>627</v>
      </c>
    </row>
    <row r="7443" spans="1:3" x14ac:dyDescent="0.25">
      <c r="A7443" s="2" t="s">
        <v>29</v>
      </c>
      <c r="B7443" s="2" t="s">
        <v>9</v>
      </c>
      <c r="C7443">
        <v>91</v>
      </c>
    </row>
    <row r="7444" spans="1:3" x14ac:dyDescent="0.25">
      <c r="A7444" s="2" t="s">
        <v>29</v>
      </c>
      <c r="B7444" s="2" t="s">
        <v>10</v>
      </c>
      <c r="C7444">
        <v>597</v>
      </c>
    </row>
    <row r="7445" spans="1:3" x14ac:dyDescent="0.25">
      <c r="A7445" s="2" t="s">
        <v>29</v>
      </c>
      <c r="B7445" s="2" t="s">
        <v>11</v>
      </c>
      <c r="C7445">
        <v>159</v>
      </c>
    </row>
    <row r="7446" spans="1:3" x14ac:dyDescent="0.25">
      <c r="A7446" s="2" t="s">
        <v>29</v>
      </c>
      <c r="B7446" s="2" t="s">
        <v>12</v>
      </c>
      <c r="C7446">
        <v>91</v>
      </c>
    </row>
    <row r="7447" spans="1:3" x14ac:dyDescent="0.25">
      <c r="A7447" s="2" t="s">
        <v>29</v>
      </c>
      <c r="B7447" s="2" t="s">
        <v>90</v>
      </c>
      <c r="C7447">
        <v>15</v>
      </c>
    </row>
    <row r="7448" spans="1:3" x14ac:dyDescent="0.25">
      <c r="A7448" s="2" t="s">
        <v>33</v>
      </c>
      <c r="B7448" s="2" t="s">
        <v>8</v>
      </c>
      <c r="C7448">
        <v>12</v>
      </c>
    </row>
    <row r="7449" spans="1:3" x14ac:dyDescent="0.25">
      <c r="A7449" s="2" t="s">
        <v>33</v>
      </c>
      <c r="B7449" s="2" t="s">
        <v>9</v>
      </c>
      <c r="C7449">
        <v>6</v>
      </c>
    </row>
    <row r="7450" spans="1:3" x14ac:dyDescent="0.25">
      <c r="A7450" s="2" t="s">
        <v>33</v>
      </c>
      <c r="B7450" s="2" t="s">
        <v>10</v>
      </c>
      <c r="C7450">
        <v>20</v>
      </c>
    </row>
    <row r="7451" spans="1:3" x14ac:dyDescent="0.25">
      <c r="A7451" s="2" t="s">
        <v>33</v>
      </c>
      <c r="B7451" s="2" t="s">
        <v>11</v>
      </c>
      <c r="C7451">
        <v>30</v>
      </c>
    </row>
    <row r="7452" spans="1:3" x14ac:dyDescent="0.25">
      <c r="A7452" s="2" t="s">
        <v>33</v>
      </c>
      <c r="B7452" s="2" t="s">
        <v>12</v>
      </c>
      <c r="C7452">
        <v>1</v>
      </c>
    </row>
    <row r="7453" spans="1:3" x14ac:dyDescent="0.25">
      <c r="A7453" s="2" t="s">
        <v>33</v>
      </c>
      <c r="B7453" s="2" t="s">
        <v>90</v>
      </c>
      <c r="C7453">
        <v>3</v>
      </c>
    </row>
    <row r="7454" spans="1:3" x14ac:dyDescent="0.25">
      <c r="A7454" s="2" t="s">
        <v>27</v>
      </c>
      <c r="B7454" s="2" t="s">
        <v>8</v>
      </c>
      <c r="C7454">
        <v>165</v>
      </c>
    </row>
    <row r="7455" spans="1:3" x14ac:dyDescent="0.25">
      <c r="A7455" s="2" t="s">
        <v>27</v>
      </c>
      <c r="B7455" s="2" t="s">
        <v>9</v>
      </c>
      <c r="C7455">
        <v>3</v>
      </c>
    </row>
    <row r="7456" spans="1:3" x14ac:dyDescent="0.25">
      <c r="A7456" s="2" t="s">
        <v>27</v>
      </c>
      <c r="B7456" s="2" t="s">
        <v>10</v>
      </c>
      <c r="C7456">
        <v>147</v>
      </c>
    </row>
    <row r="7457" spans="1:3" x14ac:dyDescent="0.25">
      <c r="A7457" s="2" t="s">
        <v>27</v>
      </c>
      <c r="B7457" s="2" t="s">
        <v>11</v>
      </c>
      <c r="C7457">
        <v>4</v>
      </c>
    </row>
    <row r="7458" spans="1:3" x14ac:dyDescent="0.25">
      <c r="A7458" s="2" t="s">
        <v>27</v>
      </c>
      <c r="B7458" s="2" t="s">
        <v>12</v>
      </c>
      <c r="C7458">
        <v>24</v>
      </c>
    </row>
    <row r="7459" spans="1:3" x14ac:dyDescent="0.25">
      <c r="A7459" s="2" t="s">
        <v>27</v>
      </c>
      <c r="B7459" s="2" t="s">
        <v>90</v>
      </c>
      <c r="C7459">
        <v>41</v>
      </c>
    </row>
    <row r="7460" spans="1:3" x14ac:dyDescent="0.25">
      <c r="A7460" s="2" t="s">
        <v>27</v>
      </c>
      <c r="B7460" s="2" t="s">
        <v>8</v>
      </c>
      <c r="C7460">
        <v>806</v>
      </c>
    </row>
    <row r="7461" spans="1:3" x14ac:dyDescent="0.25">
      <c r="A7461" s="2" t="s">
        <v>27</v>
      </c>
      <c r="B7461" s="2" t="s">
        <v>9</v>
      </c>
      <c r="C7461">
        <v>80</v>
      </c>
    </row>
    <row r="7462" spans="1:3" x14ac:dyDescent="0.25">
      <c r="A7462" s="2" t="s">
        <v>27</v>
      </c>
      <c r="B7462" s="2" t="s">
        <v>10</v>
      </c>
      <c r="C7462">
        <v>161</v>
      </c>
    </row>
    <row r="7463" spans="1:3" x14ac:dyDescent="0.25">
      <c r="A7463" s="2" t="s">
        <v>27</v>
      </c>
      <c r="B7463" s="2" t="s">
        <v>11</v>
      </c>
      <c r="C7463">
        <v>120</v>
      </c>
    </row>
    <row r="7464" spans="1:3" x14ac:dyDescent="0.25">
      <c r="A7464" s="2" t="s">
        <v>27</v>
      </c>
      <c r="B7464" s="2" t="s">
        <v>12</v>
      </c>
      <c r="C7464">
        <v>11</v>
      </c>
    </row>
    <row r="7465" spans="1:3" x14ac:dyDescent="0.25">
      <c r="A7465" s="2" t="s">
        <v>27</v>
      </c>
      <c r="B7465" s="2" t="s">
        <v>90</v>
      </c>
      <c r="C7465">
        <v>33</v>
      </c>
    </row>
    <row r="7466" spans="1:3" x14ac:dyDescent="0.25">
      <c r="A7466" s="2" t="s">
        <v>40</v>
      </c>
      <c r="B7466" s="2" t="s">
        <v>8</v>
      </c>
      <c r="C7466">
        <v>763</v>
      </c>
    </row>
    <row r="7467" spans="1:3" x14ac:dyDescent="0.25">
      <c r="A7467" s="2" t="s">
        <v>40</v>
      </c>
      <c r="B7467" s="2" t="s">
        <v>9</v>
      </c>
      <c r="C7467">
        <v>29</v>
      </c>
    </row>
    <row r="7468" spans="1:3" x14ac:dyDescent="0.25">
      <c r="A7468" s="2" t="s">
        <v>40</v>
      </c>
      <c r="B7468" s="2" t="s">
        <v>10</v>
      </c>
      <c r="C7468">
        <v>138</v>
      </c>
    </row>
    <row r="7469" spans="1:3" x14ac:dyDescent="0.25">
      <c r="A7469" s="2" t="s">
        <v>40</v>
      </c>
      <c r="B7469" s="2" t="s">
        <v>11</v>
      </c>
      <c r="C7469">
        <v>76</v>
      </c>
    </row>
    <row r="7470" spans="1:3" x14ac:dyDescent="0.25">
      <c r="A7470" s="2" t="s">
        <v>40</v>
      </c>
      <c r="B7470" s="2" t="s">
        <v>12</v>
      </c>
      <c r="C7470">
        <v>176</v>
      </c>
    </row>
    <row r="7471" spans="1:3" x14ac:dyDescent="0.25">
      <c r="A7471" s="2" t="s">
        <v>40</v>
      </c>
      <c r="B7471" s="2" t="s">
        <v>90</v>
      </c>
      <c r="C7471">
        <v>58</v>
      </c>
    </row>
    <row r="7472" spans="1:3" x14ac:dyDescent="0.25">
      <c r="A7472" s="2" t="s">
        <v>40</v>
      </c>
      <c r="B7472" s="2" t="s">
        <v>8</v>
      </c>
      <c r="C7472">
        <v>205</v>
      </c>
    </row>
    <row r="7473" spans="1:3" x14ac:dyDescent="0.25">
      <c r="A7473" s="2" t="s">
        <v>40</v>
      </c>
      <c r="B7473" s="2" t="s">
        <v>9</v>
      </c>
      <c r="C7473">
        <v>20</v>
      </c>
    </row>
    <row r="7474" spans="1:3" x14ac:dyDescent="0.25">
      <c r="A7474" s="2" t="s">
        <v>40</v>
      </c>
      <c r="B7474" s="2" t="s">
        <v>10</v>
      </c>
      <c r="C7474">
        <v>47</v>
      </c>
    </row>
    <row r="7475" spans="1:3" x14ac:dyDescent="0.25">
      <c r="A7475" s="2" t="s">
        <v>40</v>
      </c>
      <c r="B7475" s="2" t="s">
        <v>11</v>
      </c>
      <c r="C7475">
        <v>23</v>
      </c>
    </row>
    <row r="7476" spans="1:3" x14ac:dyDescent="0.25">
      <c r="A7476" s="2" t="s">
        <v>40</v>
      </c>
      <c r="B7476" s="2" t="s">
        <v>12</v>
      </c>
      <c r="C7476">
        <v>2</v>
      </c>
    </row>
    <row r="7477" spans="1:3" x14ac:dyDescent="0.25">
      <c r="A7477" s="2" t="s">
        <v>40</v>
      </c>
      <c r="B7477" s="2" t="s">
        <v>90</v>
      </c>
      <c r="C7477">
        <v>56</v>
      </c>
    </row>
    <row r="7478" spans="1:3" x14ac:dyDescent="0.25">
      <c r="A7478" s="2" t="s">
        <v>40</v>
      </c>
      <c r="B7478" s="2" t="s">
        <v>8</v>
      </c>
      <c r="C7478">
        <v>1003</v>
      </c>
    </row>
    <row r="7479" spans="1:3" x14ac:dyDescent="0.25">
      <c r="A7479" s="2" t="s">
        <v>40</v>
      </c>
      <c r="B7479" s="2" t="s">
        <v>9</v>
      </c>
      <c r="C7479">
        <v>34</v>
      </c>
    </row>
    <row r="7480" spans="1:3" x14ac:dyDescent="0.25">
      <c r="A7480" s="2" t="s">
        <v>40</v>
      </c>
      <c r="B7480" s="2" t="s">
        <v>10</v>
      </c>
      <c r="C7480">
        <v>536</v>
      </c>
    </row>
    <row r="7481" spans="1:3" x14ac:dyDescent="0.25">
      <c r="A7481" s="2" t="s">
        <v>40</v>
      </c>
      <c r="B7481" s="2" t="s">
        <v>11</v>
      </c>
      <c r="C7481">
        <v>134</v>
      </c>
    </row>
    <row r="7482" spans="1:3" x14ac:dyDescent="0.25">
      <c r="A7482" s="2" t="s">
        <v>40</v>
      </c>
      <c r="B7482" s="2" t="s">
        <v>12</v>
      </c>
      <c r="C7482">
        <v>51</v>
      </c>
    </row>
    <row r="7483" spans="1:3" x14ac:dyDescent="0.25">
      <c r="A7483" s="2" t="s">
        <v>40</v>
      </c>
      <c r="B7483" s="2" t="s">
        <v>90</v>
      </c>
      <c r="C7483">
        <v>34</v>
      </c>
    </row>
    <row r="7484" spans="1:3" x14ac:dyDescent="0.25">
      <c r="A7484" s="2" t="s">
        <v>37</v>
      </c>
      <c r="B7484" s="2" t="s">
        <v>8</v>
      </c>
      <c r="C7484">
        <v>4</v>
      </c>
    </row>
    <row r="7485" spans="1:3" x14ac:dyDescent="0.25">
      <c r="A7485" s="2" t="s">
        <v>37</v>
      </c>
      <c r="B7485" s="2" t="s">
        <v>9</v>
      </c>
      <c r="C7485">
        <v>0</v>
      </c>
    </row>
    <row r="7486" spans="1:3" x14ac:dyDescent="0.25">
      <c r="A7486" s="2" t="s">
        <v>37</v>
      </c>
      <c r="B7486" s="2" t="s">
        <v>10</v>
      </c>
      <c r="C7486">
        <v>16</v>
      </c>
    </row>
    <row r="7487" spans="1:3" x14ac:dyDescent="0.25">
      <c r="A7487" s="2" t="s">
        <v>37</v>
      </c>
      <c r="B7487" s="2" t="s">
        <v>11</v>
      </c>
      <c r="C7487">
        <v>17</v>
      </c>
    </row>
    <row r="7488" spans="1:3" x14ac:dyDescent="0.25">
      <c r="A7488" s="2" t="s">
        <v>37</v>
      </c>
      <c r="B7488" s="2" t="s">
        <v>12</v>
      </c>
      <c r="C7488">
        <v>4</v>
      </c>
    </row>
    <row r="7489" spans="1:3" x14ac:dyDescent="0.25">
      <c r="A7489" s="2" t="s">
        <v>37</v>
      </c>
      <c r="B7489" s="2" t="s">
        <v>90</v>
      </c>
      <c r="C7489">
        <v>4</v>
      </c>
    </row>
    <row r="7490" spans="1:3" x14ac:dyDescent="0.25">
      <c r="A7490" s="2" t="s">
        <v>27</v>
      </c>
      <c r="B7490" s="2" t="s">
        <v>8</v>
      </c>
      <c r="C7490">
        <v>23</v>
      </c>
    </row>
    <row r="7491" spans="1:3" x14ac:dyDescent="0.25">
      <c r="A7491" s="2" t="s">
        <v>27</v>
      </c>
      <c r="B7491" s="2" t="s">
        <v>9</v>
      </c>
      <c r="C7491">
        <v>0</v>
      </c>
    </row>
    <row r="7492" spans="1:3" x14ac:dyDescent="0.25">
      <c r="A7492" s="2" t="s">
        <v>27</v>
      </c>
      <c r="B7492" s="2" t="s">
        <v>10</v>
      </c>
      <c r="C7492">
        <v>11</v>
      </c>
    </row>
    <row r="7493" spans="1:3" x14ac:dyDescent="0.25">
      <c r="A7493" s="2" t="s">
        <v>27</v>
      </c>
      <c r="B7493" s="2" t="s">
        <v>11</v>
      </c>
      <c r="C7493">
        <v>3</v>
      </c>
    </row>
    <row r="7494" spans="1:3" x14ac:dyDescent="0.25">
      <c r="A7494" s="2" t="s">
        <v>27</v>
      </c>
      <c r="B7494" s="2" t="s">
        <v>12</v>
      </c>
      <c r="C7494">
        <v>2</v>
      </c>
    </row>
    <row r="7495" spans="1:3" x14ac:dyDescent="0.25">
      <c r="A7495" s="2" t="s">
        <v>27</v>
      </c>
      <c r="B7495" s="2" t="s">
        <v>90</v>
      </c>
      <c r="C7495">
        <v>2</v>
      </c>
    </row>
    <row r="7496" spans="1:3" x14ac:dyDescent="0.25">
      <c r="A7496" s="2" t="s">
        <v>27</v>
      </c>
      <c r="B7496" s="2" t="s">
        <v>8</v>
      </c>
      <c r="C7496">
        <v>790</v>
      </c>
    </row>
    <row r="7497" spans="1:3" x14ac:dyDescent="0.25">
      <c r="A7497" s="2" t="s">
        <v>27</v>
      </c>
      <c r="B7497" s="2" t="s">
        <v>9</v>
      </c>
      <c r="C7497">
        <v>19</v>
      </c>
    </row>
    <row r="7498" spans="1:3" x14ac:dyDescent="0.25">
      <c r="A7498" s="2" t="s">
        <v>27</v>
      </c>
      <c r="B7498" s="2" t="s">
        <v>10</v>
      </c>
      <c r="C7498">
        <v>133</v>
      </c>
    </row>
    <row r="7499" spans="1:3" x14ac:dyDescent="0.25">
      <c r="A7499" s="2" t="s">
        <v>27</v>
      </c>
      <c r="B7499" s="2" t="s">
        <v>11</v>
      </c>
      <c r="C7499">
        <v>12</v>
      </c>
    </row>
    <row r="7500" spans="1:3" x14ac:dyDescent="0.25">
      <c r="A7500" s="2" t="s">
        <v>27</v>
      </c>
      <c r="B7500" s="2" t="s">
        <v>12</v>
      </c>
      <c r="C7500">
        <v>0</v>
      </c>
    </row>
    <row r="7501" spans="1:3" x14ac:dyDescent="0.25">
      <c r="A7501" s="2" t="s">
        <v>27</v>
      </c>
      <c r="B7501" s="2" t="s">
        <v>90</v>
      </c>
      <c r="C7501">
        <v>19</v>
      </c>
    </row>
    <row r="7502" spans="1:3" x14ac:dyDescent="0.25">
      <c r="A7502" s="2" t="s">
        <v>27</v>
      </c>
      <c r="B7502" s="2" t="s">
        <v>8</v>
      </c>
      <c r="C7502">
        <v>10</v>
      </c>
    </row>
    <row r="7503" spans="1:3" x14ac:dyDescent="0.25">
      <c r="A7503" s="2" t="s">
        <v>27</v>
      </c>
      <c r="B7503" s="2" t="s">
        <v>9</v>
      </c>
      <c r="C7503">
        <v>0</v>
      </c>
    </row>
    <row r="7504" spans="1:3" x14ac:dyDescent="0.25">
      <c r="A7504" s="2" t="s">
        <v>27</v>
      </c>
      <c r="B7504" s="2" t="s">
        <v>10</v>
      </c>
      <c r="C7504">
        <v>11</v>
      </c>
    </row>
    <row r="7505" spans="1:3" x14ac:dyDescent="0.25">
      <c r="A7505" s="2" t="s">
        <v>27</v>
      </c>
      <c r="B7505" s="2" t="s">
        <v>11</v>
      </c>
      <c r="C7505">
        <v>17</v>
      </c>
    </row>
    <row r="7506" spans="1:3" x14ac:dyDescent="0.25">
      <c r="A7506" s="2" t="s">
        <v>27</v>
      </c>
      <c r="B7506" s="2" t="s">
        <v>12</v>
      </c>
      <c r="C7506">
        <v>29</v>
      </c>
    </row>
    <row r="7507" spans="1:3" x14ac:dyDescent="0.25">
      <c r="A7507" s="2" t="s">
        <v>27</v>
      </c>
      <c r="B7507" s="2" t="s">
        <v>90</v>
      </c>
      <c r="C7507">
        <v>29</v>
      </c>
    </row>
    <row r="7508" spans="1:3" x14ac:dyDescent="0.25">
      <c r="A7508" s="2" t="s">
        <v>40</v>
      </c>
      <c r="B7508" s="2" t="s">
        <v>8</v>
      </c>
      <c r="C7508">
        <v>13</v>
      </c>
    </row>
    <row r="7509" spans="1:3" x14ac:dyDescent="0.25">
      <c r="A7509" s="2" t="s">
        <v>40</v>
      </c>
      <c r="B7509" s="2" t="s">
        <v>9</v>
      </c>
      <c r="C7509">
        <v>2</v>
      </c>
    </row>
    <row r="7510" spans="1:3" x14ac:dyDescent="0.25">
      <c r="A7510" s="2" t="s">
        <v>40</v>
      </c>
      <c r="B7510" s="2" t="s">
        <v>10</v>
      </c>
      <c r="C7510">
        <v>14</v>
      </c>
    </row>
    <row r="7511" spans="1:3" x14ac:dyDescent="0.25">
      <c r="A7511" s="2" t="s">
        <v>40</v>
      </c>
      <c r="B7511" s="2" t="s">
        <v>11</v>
      </c>
      <c r="C7511">
        <v>8</v>
      </c>
    </row>
    <row r="7512" spans="1:3" x14ac:dyDescent="0.25">
      <c r="A7512" s="2" t="s">
        <v>40</v>
      </c>
      <c r="B7512" s="2" t="s">
        <v>12</v>
      </c>
      <c r="C7512">
        <v>7</v>
      </c>
    </row>
    <row r="7513" spans="1:3" x14ac:dyDescent="0.25">
      <c r="A7513" s="2" t="s">
        <v>40</v>
      </c>
      <c r="B7513" s="2" t="s">
        <v>90</v>
      </c>
      <c r="C7513">
        <v>4</v>
      </c>
    </row>
    <row r="7514" spans="1:3" x14ac:dyDescent="0.25">
      <c r="A7514" s="2" t="s">
        <v>33</v>
      </c>
      <c r="B7514" s="2" t="s">
        <v>8</v>
      </c>
      <c r="C7514">
        <v>40</v>
      </c>
    </row>
    <row r="7515" spans="1:3" x14ac:dyDescent="0.25">
      <c r="A7515" s="2" t="s">
        <v>33</v>
      </c>
      <c r="B7515" s="2" t="s">
        <v>9</v>
      </c>
      <c r="C7515">
        <v>0</v>
      </c>
    </row>
    <row r="7516" spans="1:3" x14ac:dyDescent="0.25">
      <c r="A7516" s="2" t="s">
        <v>33</v>
      </c>
      <c r="B7516" s="2" t="s">
        <v>10</v>
      </c>
      <c r="C7516">
        <v>19</v>
      </c>
    </row>
    <row r="7517" spans="1:3" x14ac:dyDescent="0.25">
      <c r="A7517" s="2" t="s">
        <v>33</v>
      </c>
      <c r="B7517" s="2" t="s">
        <v>11</v>
      </c>
      <c r="C7517">
        <v>2</v>
      </c>
    </row>
    <row r="7518" spans="1:3" x14ac:dyDescent="0.25">
      <c r="A7518" s="2" t="s">
        <v>33</v>
      </c>
      <c r="B7518" s="2" t="s">
        <v>12</v>
      </c>
      <c r="C7518">
        <v>1</v>
      </c>
    </row>
    <row r="7519" spans="1:3" x14ac:dyDescent="0.25">
      <c r="A7519" s="2" t="s">
        <v>33</v>
      </c>
      <c r="B7519" s="2" t="s">
        <v>90</v>
      </c>
      <c r="C7519">
        <v>3</v>
      </c>
    </row>
    <row r="7520" spans="1:3" x14ac:dyDescent="0.25">
      <c r="A7520" s="2" t="s">
        <v>40</v>
      </c>
      <c r="B7520" s="2" t="s">
        <v>8</v>
      </c>
      <c r="C7520">
        <v>98</v>
      </c>
    </row>
    <row r="7521" spans="1:3" x14ac:dyDescent="0.25">
      <c r="A7521" s="2" t="s">
        <v>40</v>
      </c>
      <c r="B7521" s="2" t="s">
        <v>9</v>
      </c>
      <c r="C7521">
        <v>1</v>
      </c>
    </row>
    <row r="7522" spans="1:3" x14ac:dyDescent="0.25">
      <c r="A7522" s="2" t="s">
        <v>40</v>
      </c>
      <c r="B7522" s="2" t="s">
        <v>10</v>
      </c>
      <c r="C7522">
        <v>17</v>
      </c>
    </row>
    <row r="7523" spans="1:3" x14ac:dyDescent="0.25">
      <c r="A7523" s="2" t="s">
        <v>40</v>
      </c>
      <c r="B7523" s="2" t="s">
        <v>11</v>
      </c>
      <c r="C7523">
        <v>0</v>
      </c>
    </row>
    <row r="7524" spans="1:3" x14ac:dyDescent="0.25">
      <c r="A7524" s="2" t="s">
        <v>40</v>
      </c>
      <c r="B7524" s="2" t="s">
        <v>12</v>
      </c>
      <c r="C7524">
        <v>1</v>
      </c>
    </row>
    <row r="7525" spans="1:3" x14ac:dyDescent="0.25">
      <c r="A7525" s="2" t="s">
        <v>40</v>
      </c>
      <c r="B7525" s="2" t="s">
        <v>90</v>
      </c>
      <c r="C7525">
        <v>5</v>
      </c>
    </row>
    <row r="7526" spans="1:3" x14ac:dyDescent="0.25">
      <c r="A7526" s="2" t="s">
        <v>40</v>
      </c>
      <c r="B7526" s="2" t="s">
        <v>8</v>
      </c>
      <c r="C7526">
        <v>12</v>
      </c>
    </row>
    <row r="7527" spans="1:3" x14ac:dyDescent="0.25">
      <c r="A7527" s="2" t="s">
        <v>40</v>
      </c>
      <c r="B7527" s="2" t="s">
        <v>9</v>
      </c>
      <c r="C7527">
        <v>1</v>
      </c>
    </row>
    <row r="7528" spans="1:3" x14ac:dyDescent="0.25">
      <c r="A7528" s="2" t="s">
        <v>40</v>
      </c>
      <c r="B7528" s="2" t="s">
        <v>10</v>
      </c>
      <c r="C7528">
        <v>3</v>
      </c>
    </row>
    <row r="7529" spans="1:3" x14ac:dyDescent="0.25">
      <c r="A7529" s="2" t="s">
        <v>40</v>
      </c>
      <c r="B7529" s="2" t="s">
        <v>11</v>
      </c>
      <c r="C7529">
        <v>0</v>
      </c>
    </row>
    <row r="7530" spans="1:3" x14ac:dyDescent="0.25">
      <c r="A7530" s="2" t="s">
        <v>40</v>
      </c>
      <c r="B7530" s="2" t="s">
        <v>12</v>
      </c>
      <c r="C7530">
        <v>0</v>
      </c>
    </row>
    <row r="7531" spans="1:3" x14ac:dyDescent="0.25">
      <c r="A7531" s="2" t="s">
        <v>40</v>
      </c>
      <c r="B7531" s="2" t="s">
        <v>90</v>
      </c>
      <c r="C7531">
        <v>7</v>
      </c>
    </row>
    <row r="7532" spans="1:3" x14ac:dyDescent="0.25">
      <c r="A7532" s="2" t="s">
        <v>27</v>
      </c>
      <c r="B7532" s="2" t="s">
        <v>8</v>
      </c>
      <c r="C7532">
        <v>11</v>
      </c>
    </row>
    <row r="7533" spans="1:3" x14ac:dyDescent="0.25">
      <c r="A7533" s="2" t="s">
        <v>27</v>
      </c>
      <c r="B7533" s="2" t="s">
        <v>9</v>
      </c>
      <c r="C7533">
        <v>0</v>
      </c>
    </row>
    <row r="7534" spans="1:3" x14ac:dyDescent="0.25">
      <c r="A7534" s="2" t="s">
        <v>27</v>
      </c>
      <c r="B7534" s="2" t="s">
        <v>10</v>
      </c>
      <c r="C7534">
        <v>10</v>
      </c>
    </row>
    <row r="7535" spans="1:3" x14ac:dyDescent="0.25">
      <c r="A7535" s="2" t="s">
        <v>27</v>
      </c>
      <c r="B7535" s="2" t="s">
        <v>11</v>
      </c>
      <c r="C7535">
        <v>0</v>
      </c>
    </row>
    <row r="7536" spans="1:3" x14ac:dyDescent="0.25">
      <c r="A7536" s="2" t="s">
        <v>27</v>
      </c>
      <c r="B7536" s="2" t="s">
        <v>12</v>
      </c>
      <c r="C7536">
        <v>2</v>
      </c>
    </row>
    <row r="7537" spans="1:3" x14ac:dyDescent="0.25">
      <c r="A7537" s="2" t="s">
        <v>27</v>
      </c>
      <c r="B7537" s="2" t="s">
        <v>90</v>
      </c>
      <c r="C7537">
        <v>20</v>
      </c>
    </row>
    <row r="7538" spans="1:3" x14ac:dyDescent="0.25">
      <c r="A7538" s="2" t="s">
        <v>27</v>
      </c>
      <c r="B7538" s="2" t="s">
        <v>8</v>
      </c>
      <c r="C7538">
        <v>62</v>
      </c>
    </row>
    <row r="7539" spans="1:3" x14ac:dyDescent="0.25">
      <c r="A7539" s="2" t="s">
        <v>27</v>
      </c>
      <c r="B7539" s="2" t="s">
        <v>9</v>
      </c>
      <c r="C7539">
        <v>0</v>
      </c>
    </row>
    <row r="7540" spans="1:3" x14ac:dyDescent="0.25">
      <c r="A7540" s="2" t="s">
        <v>27</v>
      </c>
      <c r="B7540" s="2" t="s">
        <v>10</v>
      </c>
      <c r="C7540">
        <v>22</v>
      </c>
    </row>
    <row r="7541" spans="1:3" x14ac:dyDescent="0.25">
      <c r="A7541" s="2" t="s">
        <v>27</v>
      </c>
      <c r="B7541" s="2" t="s">
        <v>11</v>
      </c>
      <c r="C7541">
        <v>3</v>
      </c>
    </row>
    <row r="7542" spans="1:3" x14ac:dyDescent="0.25">
      <c r="A7542" s="2" t="s">
        <v>27</v>
      </c>
      <c r="B7542" s="2" t="s">
        <v>12</v>
      </c>
      <c r="C7542">
        <v>1</v>
      </c>
    </row>
    <row r="7543" spans="1:3" x14ac:dyDescent="0.25">
      <c r="A7543" s="2" t="s">
        <v>27</v>
      </c>
      <c r="B7543" s="2" t="s">
        <v>90</v>
      </c>
      <c r="C7543">
        <v>26</v>
      </c>
    </row>
    <row r="7544" spans="1:3" x14ac:dyDescent="0.25">
      <c r="A7544" s="2" t="s">
        <v>27</v>
      </c>
      <c r="B7544" s="2" t="s">
        <v>8</v>
      </c>
      <c r="C7544">
        <v>1148</v>
      </c>
    </row>
    <row r="7545" spans="1:3" x14ac:dyDescent="0.25">
      <c r="A7545" s="2" t="s">
        <v>27</v>
      </c>
      <c r="B7545" s="2" t="s">
        <v>9</v>
      </c>
      <c r="C7545">
        <v>0</v>
      </c>
    </row>
    <row r="7546" spans="1:3" x14ac:dyDescent="0.25">
      <c r="A7546" s="2" t="s">
        <v>27</v>
      </c>
      <c r="B7546" s="2" t="s">
        <v>10</v>
      </c>
      <c r="C7546">
        <v>60</v>
      </c>
    </row>
    <row r="7547" spans="1:3" x14ac:dyDescent="0.25">
      <c r="A7547" s="2" t="s">
        <v>27</v>
      </c>
      <c r="B7547" s="2" t="s">
        <v>11</v>
      </c>
      <c r="C7547">
        <v>0</v>
      </c>
    </row>
    <row r="7548" spans="1:3" x14ac:dyDescent="0.25">
      <c r="A7548" s="2" t="s">
        <v>27</v>
      </c>
      <c r="B7548" s="2" t="s">
        <v>12</v>
      </c>
      <c r="C7548">
        <v>0</v>
      </c>
    </row>
    <row r="7549" spans="1:3" x14ac:dyDescent="0.25">
      <c r="A7549" s="2" t="s">
        <v>27</v>
      </c>
      <c r="B7549" s="2" t="s">
        <v>90</v>
      </c>
      <c r="C7549">
        <v>24</v>
      </c>
    </row>
    <row r="7550" spans="1:3" x14ac:dyDescent="0.25">
      <c r="A7550" s="2" t="s">
        <v>33</v>
      </c>
      <c r="B7550" s="2" t="s">
        <v>8</v>
      </c>
      <c r="C7550">
        <v>984</v>
      </c>
    </row>
    <row r="7551" spans="1:3" x14ac:dyDescent="0.25">
      <c r="A7551" s="2" t="s">
        <v>33</v>
      </c>
      <c r="B7551" s="2" t="s">
        <v>9</v>
      </c>
      <c r="C7551">
        <v>51</v>
      </c>
    </row>
    <row r="7552" spans="1:3" x14ac:dyDescent="0.25">
      <c r="A7552" s="2" t="s">
        <v>33</v>
      </c>
      <c r="B7552" s="2" t="s">
        <v>10</v>
      </c>
      <c r="C7552">
        <v>432</v>
      </c>
    </row>
    <row r="7553" spans="1:3" x14ac:dyDescent="0.25">
      <c r="A7553" s="2" t="s">
        <v>33</v>
      </c>
      <c r="B7553" s="2" t="s">
        <v>11</v>
      </c>
      <c r="C7553">
        <v>180</v>
      </c>
    </row>
    <row r="7554" spans="1:3" x14ac:dyDescent="0.25">
      <c r="A7554" s="2" t="s">
        <v>33</v>
      </c>
      <c r="B7554" s="2" t="s">
        <v>12</v>
      </c>
      <c r="C7554">
        <v>120</v>
      </c>
    </row>
    <row r="7555" spans="1:3" x14ac:dyDescent="0.25">
      <c r="A7555" s="2" t="s">
        <v>33</v>
      </c>
      <c r="B7555" s="2" t="s">
        <v>90</v>
      </c>
      <c r="C7555">
        <v>190</v>
      </c>
    </row>
    <row r="7556" spans="1:3" x14ac:dyDescent="0.25">
      <c r="A7556" s="2" t="s">
        <v>27</v>
      </c>
      <c r="B7556" s="2" t="s">
        <v>8</v>
      </c>
      <c r="C7556">
        <v>172</v>
      </c>
    </row>
    <row r="7557" spans="1:3" x14ac:dyDescent="0.25">
      <c r="A7557" s="2" t="s">
        <v>27</v>
      </c>
      <c r="B7557" s="2" t="s">
        <v>9</v>
      </c>
      <c r="C7557">
        <v>41</v>
      </c>
    </row>
    <row r="7558" spans="1:3" x14ac:dyDescent="0.25">
      <c r="A7558" s="2" t="s">
        <v>27</v>
      </c>
      <c r="B7558" s="2" t="s">
        <v>10</v>
      </c>
      <c r="C7558">
        <v>86</v>
      </c>
    </row>
    <row r="7559" spans="1:3" x14ac:dyDescent="0.25">
      <c r="A7559" s="2" t="s">
        <v>27</v>
      </c>
      <c r="B7559" s="2" t="s">
        <v>11</v>
      </c>
      <c r="C7559">
        <v>45</v>
      </c>
    </row>
    <row r="7560" spans="1:3" x14ac:dyDescent="0.25">
      <c r="A7560" s="2" t="s">
        <v>27</v>
      </c>
      <c r="B7560" s="2" t="s">
        <v>12</v>
      </c>
      <c r="C7560">
        <v>6</v>
      </c>
    </row>
    <row r="7561" spans="1:3" x14ac:dyDescent="0.25">
      <c r="A7561" s="2" t="s">
        <v>27</v>
      </c>
      <c r="B7561" s="2" t="s">
        <v>90</v>
      </c>
      <c r="C7561">
        <v>27</v>
      </c>
    </row>
    <row r="7562" spans="1:3" x14ac:dyDescent="0.25">
      <c r="A7562" s="2" t="s">
        <v>31</v>
      </c>
      <c r="B7562" s="2" t="s">
        <v>8</v>
      </c>
      <c r="C7562">
        <v>368</v>
      </c>
    </row>
    <row r="7563" spans="1:3" x14ac:dyDescent="0.25">
      <c r="A7563" s="2" t="s">
        <v>31</v>
      </c>
      <c r="B7563" s="2" t="s">
        <v>9</v>
      </c>
      <c r="C7563">
        <v>24</v>
      </c>
    </row>
    <row r="7564" spans="1:3" x14ac:dyDescent="0.25">
      <c r="A7564" s="2" t="s">
        <v>31</v>
      </c>
      <c r="B7564" s="2" t="s">
        <v>10</v>
      </c>
      <c r="C7564">
        <v>68</v>
      </c>
    </row>
    <row r="7565" spans="1:3" x14ac:dyDescent="0.25">
      <c r="A7565" s="2" t="s">
        <v>31</v>
      </c>
      <c r="B7565" s="2" t="s">
        <v>11</v>
      </c>
      <c r="C7565">
        <v>38</v>
      </c>
    </row>
    <row r="7566" spans="1:3" x14ac:dyDescent="0.25">
      <c r="A7566" s="2" t="s">
        <v>31</v>
      </c>
      <c r="B7566" s="2" t="s">
        <v>12</v>
      </c>
      <c r="C7566">
        <v>0</v>
      </c>
    </row>
    <row r="7567" spans="1:3" x14ac:dyDescent="0.25">
      <c r="A7567" s="2" t="s">
        <v>31</v>
      </c>
      <c r="B7567" s="2" t="s">
        <v>90</v>
      </c>
      <c r="C7567">
        <v>88</v>
      </c>
    </row>
    <row r="7568" spans="1:3" x14ac:dyDescent="0.25">
      <c r="A7568" s="2" t="s">
        <v>37</v>
      </c>
      <c r="B7568" s="2" t="s">
        <v>8</v>
      </c>
      <c r="C7568">
        <v>368</v>
      </c>
    </row>
    <row r="7569" spans="1:3" x14ac:dyDescent="0.25">
      <c r="A7569" s="2" t="s">
        <v>37</v>
      </c>
      <c r="B7569" s="2" t="s">
        <v>9</v>
      </c>
      <c r="C7569">
        <v>24</v>
      </c>
    </row>
    <row r="7570" spans="1:3" x14ac:dyDescent="0.25">
      <c r="A7570" s="2" t="s">
        <v>37</v>
      </c>
      <c r="B7570" s="2" t="s">
        <v>10</v>
      </c>
      <c r="C7570">
        <v>68</v>
      </c>
    </row>
    <row r="7571" spans="1:3" x14ac:dyDescent="0.25">
      <c r="A7571" s="2" t="s">
        <v>37</v>
      </c>
      <c r="B7571" s="2" t="s">
        <v>11</v>
      </c>
      <c r="C7571">
        <v>38</v>
      </c>
    </row>
    <row r="7572" spans="1:3" x14ac:dyDescent="0.25">
      <c r="A7572" s="2" t="s">
        <v>37</v>
      </c>
      <c r="B7572" s="2" t="s">
        <v>12</v>
      </c>
      <c r="C7572">
        <v>0</v>
      </c>
    </row>
    <row r="7573" spans="1:3" x14ac:dyDescent="0.25">
      <c r="A7573" s="2" t="s">
        <v>37</v>
      </c>
      <c r="B7573" s="2" t="s">
        <v>90</v>
      </c>
      <c r="C7573">
        <v>88</v>
      </c>
    </row>
    <row r="7574" spans="1:3" x14ac:dyDescent="0.25">
      <c r="A7574" s="2" t="s">
        <v>27</v>
      </c>
      <c r="B7574" s="2" t="s">
        <v>8</v>
      </c>
      <c r="C7574">
        <v>941</v>
      </c>
    </row>
    <row r="7575" spans="1:3" x14ac:dyDescent="0.25">
      <c r="A7575" s="2" t="s">
        <v>27</v>
      </c>
      <c r="B7575" s="2" t="s">
        <v>9</v>
      </c>
      <c r="C7575">
        <v>14</v>
      </c>
    </row>
    <row r="7576" spans="1:3" x14ac:dyDescent="0.25">
      <c r="A7576" s="2" t="s">
        <v>27</v>
      </c>
      <c r="B7576" s="2" t="s">
        <v>10</v>
      </c>
      <c r="C7576">
        <v>397</v>
      </c>
    </row>
    <row r="7577" spans="1:3" x14ac:dyDescent="0.25">
      <c r="A7577" s="2" t="s">
        <v>27</v>
      </c>
      <c r="B7577" s="2" t="s">
        <v>11</v>
      </c>
      <c r="C7577">
        <v>76</v>
      </c>
    </row>
    <row r="7578" spans="1:3" x14ac:dyDescent="0.25">
      <c r="A7578" s="2" t="s">
        <v>27</v>
      </c>
      <c r="B7578" s="2" t="s">
        <v>12</v>
      </c>
      <c r="C7578">
        <v>58</v>
      </c>
    </row>
    <row r="7579" spans="1:3" x14ac:dyDescent="0.25">
      <c r="A7579" s="2" t="s">
        <v>27</v>
      </c>
      <c r="B7579" s="2" t="s">
        <v>90</v>
      </c>
      <c r="C7579">
        <v>176</v>
      </c>
    </row>
    <row r="7580" spans="1:3" x14ac:dyDescent="0.25">
      <c r="A7580" s="2" t="s">
        <v>27</v>
      </c>
      <c r="B7580" s="2" t="s">
        <v>8</v>
      </c>
      <c r="C7580">
        <v>241</v>
      </c>
    </row>
    <row r="7581" spans="1:3" x14ac:dyDescent="0.25">
      <c r="A7581" s="2" t="s">
        <v>27</v>
      </c>
      <c r="B7581" s="2" t="s">
        <v>9</v>
      </c>
      <c r="C7581">
        <v>45</v>
      </c>
    </row>
    <row r="7582" spans="1:3" x14ac:dyDescent="0.25">
      <c r="A7582" s="2" t="s">
        <v>27</v>
      </c>
      <c r="B7582" s="2" t="s">
        <v>10</v>
      </c>
      <c r="C7582">
        <v>604</v>
      </c>
    </row>
    <row r="7583" spans="1:3" x14ac:dyDescent="0.25">
      <c r="A7583" s="2" t="s">
        <v>27</v>
      </c>
      <c r="B7583" s="2" t="s">
        <v>11</v>
      </c>
      <c r="C7583">
        <v>34</v>
      </c>
    </row>
    <row r="7584" spans="1:3" x14ac:dyDescent="0.25">
      <c r="A7584" s="2" t="s">
        <v>27</v>
      </c>
      <c r="B7584" s="2" t="s">
        <v>12</v>
      </c>
      <c r="C7584">
        <v>26</v>
      </c>
    </row>
    <row r="7585" spans="1:3" x14ac:dyDescent="0.25">
      <c r="A7585" s="2" t="s">
        <v>27</v>
      </c>
      <c r="B7585" s="2" t="s">
        <v>90</v>
      </c>
      <c r="C7585">
        <v>54</v>
      </c>
    </row>
    <row r="7586" spans="1:3" x14ac:dyDescent="0.25">
      <c r="A7586" s="2" t="s">
        <v>27</v>
      </c>
      <c r="B7586" s="2" t="s">
        <v>8</v>
      </c>
      <c r="C7586">
        <v>112</v>
      </c>
    </row>
    <row r="7587" spans="1:3" x14ac:dyDescent="0.25">
      <c r="A7587" s="2" t="s">
        <v>27</v>
      </c>
      <c r="B7587" s="2" t="s">
        <v>9</v>
      </c>
      <c r="C7587">
        <v>10</v>
      </c>
    </row>
    <row r="7588" spans="1:3" x14ac:dyDescent="0.25">
      <c r="A7588" s="2" t="s">
        <v>27</v>
      </c>
      <c r="B7588" s="2" t="s">
        <v>10</v>
      </c>
      <c r="C7588">
        <v>107</v>
      </c>
    </row>
    <row r="7589" spans="1:3" x14ac:dyDescent="0.25">
      <c r="A7589" s="2" t="s">
        <v>27</v>
      </c>
      <c r="B7589" s="2" t="s">
        <v>11</v>
      </c>
      <c r="C7589">
        <v>30</v>
      </c>
    </row>
    <row r="7590" spans="1:3" x14ac:dyDescent="0.25">
      <c r="A7590" s="2" t="s">
        <v>27</v>
      </c>
      <c r="B7590" s="2" t="s">
        <v>12</v>
      </c>
      <c r="C7590">
        <v>0</v>
      </c>
    </row>
    <row r="7591" spans="1:3" x14ac:dyDescent="0.25">
      <c r="A7591" s="2" t="s">
        <v>27</v>
      </c>
      <c r="B7591" s="2" t="s">
        <v>90</v>
      </c>
      <c r="C7591">
        <v>20</v>
      </c>
    </row>
    <row r="7592" spans="1:3" x14ac:dyDescent="0.25">
      <c r="A7592" s="2" t="s">
        <v>36</v>
      </c>
      <c r="B7592" s="2" t="s">
        <v>8</v>
      </c>
      <c r="C7592">
        <v>799</v>
      </c>
    </row>
    <row r="7593" spans="1:3" x14ac:dyDescent="0.25">
      <c r="A7593" s="2" t="s">
        <v>36</v>
      </c>
      <c r="B7593" s="2" t="s">
        <v>9</v>
      </c>
      <c r="C7593">
        <v>12</v>
      </c>
    </row>
    <row r="7594" spans="1:3" x14ac:dyDescent="0.25">
      <c r="A7594" s="2" t="s">
        <v>36</v>
      </c>
      <c r="B7594" s="2" t="s">
        <v>10</v>
      </c>
      <c r="C7594">
        <v>375</v>
      </c>
    </row>
    <row r="7595" spans="1:3" x14ac:dyDescent="0.25">
      <c r="A7595" s="2" t="s">
        <v>36</v>
      </c>
      <c r="B7595" s="2" t="s">
        <v>11</v>
      </c>
      <c r="C7595">
        <v>16</v>
      </c>
    </row>
    <row r="7596" spans="1:3" x14ac:dyDescent="0.25">
      <c r="A7596" s="2" t="s">
        <v>36</v>
      </c>
      <c r="B7596" s="2" t="s">
        <v>12</v>
      </c>
      <c r="C7596">
        <v>12</v>
      </c>
    </row>
    <row r="7597" spans="1:3" x14ac:dyDescent="0.25">
      <c r="A7597" s="2" t="s">
        <v>36</v>
      </c>
      <c r="B7597" s="2" t="s">
        <v>90</v>
      </c>
      <c r="C7597">
        <v>12</v>
      </c>
    </row>
    <row r="7598" spans="1:3" x14ac:dyDescent="0.25">
      <c r="A7598" s="2" t="s">
        <v>29</v>
      </c>
      <c r="B7598" s="2" t="s">
        <v>8</v>
      </c>
      <c r="C7598">
        <v>406</v>
      </c>
    </row>
    <row r="7599" spans="1:3" x14ac:dyDescent="0.25">
      <c r="A7599" s="2" t="s">
        <v>29</v>
      </c>
      <c r="B7599" s="2" t="s">
        <v>9</v>
      </c>
      <c r="C7599">
        <v>0</v>
      </c>
    </row>
    <row r="7600" spans="1:3" x14ac:dyDescent="0.25">
      <c r="A7600" s="2" t="s">
        <v>29</v>
      </c>
      <c r="B7600" s="2" t="s">
        <v>10</v>
      </c>
      <c r="C7600">
        <v>30</v>
      </c>
    </row>
    <row r="7601" spans="1:3" x14ac:dyDescent="0.25">
      <c r="A7601" s="2" t="s">
        <v>29</v>
      </c>
      <c r="B7601" s="2" t="s">
        <v>11</v>
      </c>
      <c r="C7601">
        <v>0</v>
      </c>
    </row>
    <row r="7602" spans="1:3" x14ac:dyDescent="0.25">
      <c r="A7602" s="2" t="s">
        <v>29</v>
      </c>
      <c r="B7602" s="2" t="s">
        <v>12</v>
      </c>
      <c r="C7602">
        <v>0</v>
      </c>
    </row>
    <row r="7603" spans="1:3" x14ac:dyDescent="0.25">
      <c r="A7603" s="2" t="s">
        <v>29</v>
      </c>
      <c r="B7603" s="2" t="s">
        <v>90</v>
      </c>
      <c r="C7603">
        <v>8</v>
      </c>
    </row>
    <row r="7604" spans="1:3" x14ac:dyDescent="0.25">
      <c r="A7604" s="2" t="s">
        <v>40</v>
      </c>
      <c r="B7604" s="2" t="s">
        <v>8</v>
      </c>
      <c r="C7604">
        <v>406</v>
      </c>
    </row>
    <row r="7605" spans="1:3" x14ac:dyDescent="0.25">
      <c r="A7605" s="2" t="s">
        <v>40</v>
      </c>
      <c r="B7605" s="2" t="s">
        <v>9</v>
      </c>
      <c r="C7605">
        <v>0</v>
      </c>
    </row>
    <row r="7606" spans="1:3" x14ac:dyDescent="0.25">
      <c r="A7606" s="2" t="s">
        <v>40</v>
      </c>
      <c r="B7606" s="2" t="s">
        <v>10</v>
      </c>
      <c r="C7606">
        <v>30</v>
      </c>
    </row>
    <row r="7607" spans="1:3" x14ac:dyDescent="0.25">
      <c r="A7607" s="2" t="s">
        <v>40</v>
      </c>
      <c r="B7607" s="2" t="s">
        <v>11</v>
      </c>
      <c r="C7607">
        <v>0</v>
      </c>
    </row>
    <row r="7608" spans="1:3" x14ac:dyDescent="0.25">
      <c r="A7608" s="2" t="s">
        <v>40</v>
      </c>
      <c r="B7608" s="2" t="s">
        <v>12</v>
      </c>
      <c r="C7608">
        <v>0</v>
      </c>
    </row>
    <row r="7609" spans="1:3" x14ac:dyDescent="0.25">
      <c r="A7609" s="2" t="s">
        <v>40</v>
      </c>
      <c r="B7609" s="2" t="s">
        <v>90</v>
      </c>
      <c r="C7609">
        <v>8</v>
      </c>
    </row>
    <row r="7610" spans="1:3" x14ac:dyDescent="0.25">
      <c r="A7610" s="2" t="s">
        <v>31</v>
      </c>
      <c r="B7610" s="2" t="s">
        <v>8</v>
      </c>
      <c r="C7610">
        <v>95</v>
      </c>
    </row>
    <row r="7611" spans="1:3" x14ac:dyDescent="0.25">
      <c r="A7611" s="2" t="s">
        <v>31</v>
      </c>
      <c r="B7611" s="2" t="s">
        <v>9</v>
      </c>
      <c r="C7611">
        <v>14</v>
      </c>
    </row>
    <row r="7612" spans="1:3" x14ac:dyDescent="0.25">
      <c r="A7612" s="2" t="s">
        <v>31</v>
      </c>
      <c r="B7612" s="2" t="s">
        <v>10</v>
      </c>
      <c r="C7612">
        <v>64</v>
      </c>
    </row>
    <row r="7613" spans="1:3" x14ac:dyDescent="0.25">
      <c r="A7613" s="2" t="s">
        <v>31</v>
      </c>
      <c r="B7613" s="2" t="s">
        <v>11</v>
      </c>
      <c r="C7613">
        <v>2</v>
      </c>
    </row>
    <row r="7614" spans="1:3" x14ac:dyDescent="0.25">
      <c r="A7614" s="2" t="s">
        <v>31</v>
      </c>
      <c r="B7614" s="2" t="s">
        <v>12</v>
      </c>
      <c r="C7614">
        <v>9</v>
      </c>
    </row>
    <row r="7615" spans="1:3" x14ac:dyDescent="0.25">
      <c r="A7615" s="2" t="s">
        <v>31</v>
      </c>
      <c r="B7615" s="2" t="s">
        <v>90</v>
      </c>
      <c r="C7615">
        <v>38</v>
      </c>
    </row>
    <row r="7616" spans="1:3" x14ac:dyDescent="0.25">
      <c r="A7616" s="2" t="s">
        <v>36</v>
      </c>
      <c r="B7616" s="2" t="s">
        <v>8</v>
      </c>
      <c r="C7616">
        <v>709</v>
      </c>
    </row>
    <row r="7617" spans="1:3" x14ac:dyDescent="0.25">
      <c r="A7617" s="2" t="s">
        <v>36</v>
      </c>
      <c r="B7617" s="2" t="s">
        <v>9</v>
      </c>
      <c r="C7617">
        <v>93</v>
      </c>
    </row>
    <row r="7618" spans="1:3" x14ac:dyDescent="0.25">
      <c r="A7618" s="2" t="s">
        <v>36</v>
      </c>
      <c r="B7618" s="2" t="s">
        <v>10</v>
      </c>
      <c r="C7618">
        <v>374</v>
      </c>
    </row>
    <row r="7619" spans="1:3" x14ac:dyDescent="0.25">
      <c r="A7619" s="2" t="s">
        <v>36</v>
      </c>
      <c r="B7619" s="2" t="s">
        <v>11</v>
      </c>
      <c r="C7619">
        <v>104</v>
      </c>
    </row>
    <row r="7620" spans="1:3" x14ac:dyDescent="0.25">
      <c r="A7620" s="2" t="s">
        <v>36</v>
      </c>
      <c r="B7620" s="2" t="s">
        <v>12</v>
      </c>
      <c r="C7620">
        <v>80</v>
      </c>
    </row>
    <row r="7621" spans="1:3" x14ac:dyDescent="0.25">
      <c r="A7621" s="2" t="s">
        <v>36</v>
      </c>
      <c r="B7621" s="2" t="s">
        <v>90</v>
      </c>
      <c r="C7621">
        <v>80</v>
      </c>
    </row>
    <row r="7622" spans="1:3" x14ac:dyDescent="0.25">
      <c r="A7622" s="2" t="s">
        <v>33</v>
      </c>
      <c r="B7622" s="2" t="s">
        <v>8</v>
      </c>
      <c r="C7622">
        <v>709</v>
      </c>
    </row>
    <row r="7623" spans="1:3" x14ac:dyDescent="0.25">
      <c r="A7623" s="2" t="s">
        <v>33</v>
      </c>
      <c r="B7623" s="2" t="s">
        <v>9</v>
      </c>
      <c r="C7623">
        <v>93</v>
      </c>
    </row>
    <row r="7624" spans="1:3" x14ac:dyDescent="0.25">
      <c r="A7624" s="2" t="s">
        <v>33</v>
      </c>
      <c r="B7624" s="2" t="s">
        <v>10</v>
      </c>
      <c r="C7624">
        <v>374</v>
      </c>
    </row>
    <row r="7625" spans="1:3" x14ac:dyDescent="0.25">
      <c r="A7625" s="2" t="s">
        <v>33</v>
      </c>
      <c r="B7625" s="2" t="s">
        <v>11</v>
      </c>
      <c r="C7625">
        <v>104</v>
      </c>
    </row>
    <row r="7626" spans="1:3" x14ac:dyDescent="0.25">
      <c r="A7626" s="2" t="s">
        <v>33</v>
      </c>
      <c r="B7626" s="2" t="s">
        <v>12</v>
      </c>
      <c r="C7626">
        <v>80</v>
      </c>
    </row>
    <row r="7627" spans="1:3" x14ac:dyDescent="0.25">
      <c r="A7627" s="2" t="s">
        <v>33</v>
      </c>
      <c r="B7627" s="2" t="s">
        <v>90</v>
      </c>
      <c r="C7627">
        <v>80</v>
      </c>
    </row>
    <row r="7628" spans="1:3" x14ac:dyDescent="0.25">
      <c r="A7628" s="2" t="s">
        <v>27</v>
      </c>
      <c r="B7628" s="2" t="s">
        <v>8</v>
      </c>
      <c r="C7628">
        <v>90</v>
      </c>
    </row>
    <row r="7629" spans="1:3" x14ac:dyDescent="0.25">
      <c r="A7629" s="2" t="s">
        <v>27</v>
      </c>
      <c r="B7629" s="2" t="s">
        <v>9</v>
      </c>
      <c r="C7629">
        <v>67</v>
      </c>
    </row>
    <row r="7630" spans="1:3" x14ac:dyDescent="0.25">
      <c r="A7630" s="2" t="s">
        <v>27</v>
      </c>
      <c r="B7630" s="2" t="s">
        <v>10</v>
      </c>
      <c r="C7630">
        <v>165</v>
      </c>
    </row>
    <row r="7631" spans="1:3" x14ac:dyDescent="0.25">
      <c r="A7631" s="2" t="s">
        <v>27</v>
      </c>
      <c r="B7631" s="2" t="s">
        <v>11</v>
      </c>
      <c r="C7631">
        <v>30</v>
      </c>
    </row>
    <row r="7632" spans="1:3" x14ac:dyDescent="0.25">
      <c r="A7632" s="2" t="s">
        <v>27</v>
      </c>
      <c r="B7632" s="2" t="s">
        <v>12</v>
      </c>
      <c r="C7632">
        <v>43</v>
      </c>
    </row>
    <row r="7633" spans="1:3" x14ac:dyDescent="0.25">
      <c r="A7633" s="2" t="s">
        <v>27</v>
      </c>
      <c r="B7633" s="2" t="s">
        <v>90</v>
      </c>
      <c r="C7633">
        <v>11</v>
      </c>
    </row>
    <row r="7634" spans="1:3" x14ac:dyDescent="0.25">
      <c r="A7634" s="2" t="s">
        <v>27</v>
      </c>
      <c r="B7634" s="2" t="s">
        <v>8</v>
      </c>
      <c r="C7634">
        <v>128</v>
      </c>
    </row>
    <row r="7635" spans="1:3" x14ac:dyDescent="0.25">
      <c r="A7635" s="2" t="s">
        <v>27</v>
      </c>
      <c r="B7635" s="2" t="s">
        <v>9</v>
      </c>
      <c r="C7635">
        <v>0</v>
      </c>
    </row>
    <row r="7636" spans="1:3" x14ac:dyDescent="0.25">
      <c r="A7636" s="2" t="s">
        <v>27</v>
      </c>
      <c r="B7636" s="2" t="s">
        <v>10</v>
      </c>
      <c r="C7636">
        <v>16</v>
      </c>
    </row>
    <row r="7637" spans="1:3" x14ac:dyDescent="0.25">
      <c r="A7637" s="2" t="s">
        <v>27</v>
      </c>
      <c r="B7637" s="2" t="s">
        <v>11</v>
      </c>
      <c r="C7637">
        <v>0</v>
      </c>
    </row>
    <row r="7638" spans="1:3" x14ac:dyDescent="0.25">
      <c r="A7638" s="2" t="s">
        <v>27</v>
      </c>
      <c r="B7638" s="2" t="s">
        <v>12</v>
      </c>
      <c r="C7638">
        <v>1</v>
      </c>
    </row>
    <row r="7639" spans="1:3" x14ac:dyDescent="0.25">
      <c r="A7639" s="2" t="s">
        <v>27</v>
      </c>
      <c r="B7639" s="2" t="s">
        <v>90</v>
      </c>
      <c r="C7639">
        <v>4</v>
      </c>
    </row>
    <row r="7640" spans="1:3" x14ac:dyDescent="0.25">
      <c r="A7640" s="2" t="s">
        <v>40</v>
      </c>
      <c r="B7640" s="2" t="s">
        <v>8</v>
      </c>
      <c r="C7640">
        <v>8</v>
      </c>
    </row>
    <row r="7641" spans="1:3" x14ac:dyDescent="0.25">
      <c r="A7641" s="2" t="s">
        <v>40</v>
      </c>
      <c r="B7641" s="2" t="s">
        <v>9</v>
      </c>
      <c r="C7641">
        <v>0</v>
      </c>
    </row>
    <row r="7642" spans="1:3" x14ac:dyDescent="0.25">
      <c r="A7642" s="2" t="s">
        <v>40</v>
      </c>
      <c r="B7642" s="2" t="s">
        <v>10</v>
      </c>
      <c r="C7642">
        <v>14</v>
      </c>
    </row>
    <row r="7643" spans="1:3" x14ac:dyDescent="0.25">
      <c r="A7643" s="2" t="s">
        <v>40</v>
      </c>
      <c r="B7643" s="2" t="s">
        <v>11</v>
      </c>
      <c r="C7643">
        <v>2</v>
      </c>
    </row>
    <row r="7644" spans="1:3" x14ac:dyDescent="0.25">
      <c r="A7644" s="2" t="s">
        <v>40</v>
      </c>
      <c r="B7644" s="2" t="s">
        <v>12</v>
      </c>
      <c r="C7644">
        <v>3</v>
      </c>
    </row>
    <row r="7645" spans="1:3" x14ac:dyDescent="0.25">
      <c r="A7645" s="2" t="s">
        <v>40</v>
      </c>
      <c r="B7645" s="2" t="s">
        <v>90</v>
      </c>
      <c r="C7645">
        <v>7</v>
      </c>
    </row>
    <row r="7646" spans="1:3" x14ac:dyDescent="0.25">
      <c r="A7646" s="2" t="s">
        <v>40</v>
      </c>
      <c r="B7646" s="2" t="s">
        <v>8</v>
      </c>
      <c r="C7646">
        <v>261</v>
      </c>
    </row>
    <row r="7647" spans="1:3" x14ac:dyDescent="0.25">
      <c r="A7647" s="2" t="s">
        <v>40</v>
      </c>
      <c r="B7647" s="2" t="s">
        <v>9</v>
      </c>
      <c r="C7647">
        <v>42</v>
      </c>
    </row>
    <row r="7648" spans="1:3" x14ac:dyDescent="0.25">
      <c r="A7648" s="2" t="s">
        <v>40</v>
      </c>
      <c r="B7648" s="2" t="s">
        <v>10</v>
      </c>
      <c r="C7648">
        <v>144</v>
      </c>
    </row>
    <row r="7649" spans="1:3" x14ac:dyDescent="0.25">
      <c r="A7649" s="2" t="s">
        <v>40</v>
      </c>
      <c r="B7649" s="2" t="s">
        <v>11</v>
      </c>
      <c r="C7649">
        <v>55</v>
      </c>
    </row>
    <row r="7650" spans="1:3" x14ac:dyDescent="0.25">
      <c r="A7650" s="2" t="s">
        <v>40</v>
      </c>
      <c r="B7650" s="2" t="s">
        <v>12</v>
      </c>
      <c r="C7650">
        <v>48</v>
      </c>
    </row>
    <row r="7651" spans="1:3" x14ac:dyDescent="0.25">
      <c r="A7651" s="2" t="s">
        <v>40</v>
      </c>
      <c r="B7651" s="2" t="s">
        <v>90</v>
      </c>
      <c r="C7651">
        <v>133</v>
      </c>
    </row>
    <row r="7652" spans="1:3" x14ac:dyDescent="0.25">
      <c r="A7652" s="2" t="s">
        <v>27</v>
      </c>
      <c r="B7652" s="2" t="s">
        <v>8</v>
      </c>
      <c r="C7652">
        <v>1050</v>
      </c>
    </row>
    <row r="7653" spans="1:3" x14ac:dyDescent="0.25">
      <c r="A7653" s="2" t="s">
        <v>27</v>
      </c>
      <c r="B7653" s="2" t="s">
        <v>9</v>
      </c>
      <c r="C7653">
        <v>14</v>
      </c>
    </row>
    <row r="7654" spans="1:3" x14ac:dyDescent="0.25">
      <c r="A7654" s="2" t="s">
        <v>27</v>
      </c>
      <c r="B7654" s="2" t="s">
        <v>10</v>
      </c>
      <c r="C7654">
        <v>322</v>
      </c>
    </row>
    <row r="7655" spans="1:3" x14ac:dyDescent="0.25">
      <c r="A7655" s="2" t="s">
        <v>27</v>
      </c>
      <c r="B7655" s="2" t="s">
        <v>11</v>
      </c>
      <c r="C7655">
        <v>0</v>
      </c>
    </row>
    <row r="7656" spans="1:3" x14ac:dyDescent="0.25">
      <c r="A7656" s="2" t="s">
        <v>27</v>
      </c>
      <c r="B7656" s="2" t="s">
        <v>12</v>
      </c>
      <c r="C7656">
        <v>14</v>
      </c>
    </row>
    <row r="7657" spans="1:3" x14ac:dyDescent="0.25">
      <c r="A7657" s="2" t="s">
        <v>27</v>
      </c>
      <c r="B7657" s="2" t="s">
        <v>90</v>
      </c>
      <c r="C7657">
        <v>112</v>
      </c>
    </row>
    <row r="7658" spans="1:3" x14ac:dyDescent="0.25">
      <c r="A7658" s="2" t="s">
        <v>27</v>
      </c>
      <c r="B7658" s="2" t="s">
        <v>8</v>
      </c>
      <c r="C7658">
        <v>29</v>
      </c>
    </row>
    <row r="7659" spans="1:3" x14ac:dyDescent="0.25">
      <c r="A7659" s="2" t="s">
        <v>27</v>
      </c>
      <c r="B7659" s="2" t="s">
        <v>9</v>
      </c>
      <c r="C7659">
        <v>0</v>
      </c>
    </row>
    <row r="7660" spans="1:3" x14ac:dyDescent="0.25">
      <c r="A7660" s="2" t="s">
        <v>27</v>
      </c>
      <c r="B7660" s="2" t="s">
        <v>10</v>
      </c>
      <c r="C7660">
        <v>25</v>
      </c>
    </row>
    <row r="7661" spans="1:3" x14ac:dyDescent="0.25">
      <c r="A7661" s="2" t="s">
        <v>27</v>
      </c>
      <c r="B7661" s="2" t="s">
        <v>11</v>
      </c>
      <c r="C7661">
        <v>2</v>
      </c>
    </row>
    <row r="7662" spans="1:3" x14ac:dyDescent="0.25">
      <c r="A7662" s="2" t="s">
        <v>27</v>
      </c>
      <c r="B7662" s="2" t="s">
        <v>12</v>
      </c>
      <c r="C7662">
        <v>2</v>
      </c>
    </row>
    <row r="7663" spans="1:3" x14ac:dyDescent="0.25">
      <c r="A7663" s="2" t="s">
        <v>27</v>
      </c>
      <c r="B7663" s="2" t="s">
        <v>90</v>
      </c>
      <c r="C7663">
        <v>3</v>
      </c>
    </row>
    <row r="7664" spans="1:3" x14ac:dyDescent="0.25">
      <c r="A7664" s="2" t="s">
        <v>40</v>
      </c>
      <c r="B7664" s="2" t="s">
        <v>8</v>
      </c>
      <c r="C7664">
        <v>298</v>
      </c>
    </row>
    <row r="7665" spans="1:3" x14ac:dyDescent="0.25">
      <c r="A7665" s="2" t="s">
        <v>40</v>
      </c>
      <c r="B7665" s="2" t="s">
        <v>9</v>
      </c>
      <c r="C7665">
        <v>7</v>
      </c>
    </row>
    <row r="7666" spans="1:3" x14ac:dyDescent="0.25">
      <c r="A7666" s="2" t="s">
        <v>40</v>
      </c>
      <c r="B7666" s="2" t="s">
        <v>10</v>
      </c>
      <c r="C7666">
        <v>68</v>
      </c>
    </row>
    <row r="7667" spans="1:3" x14ac:dyDescent="0.25">
      <c r="A7667" s="2" t="s">
        <v>40</v>
      </c>
      <c r="B7667" s="2" t="s">
        <v>11</v>
      </c>
      <c r="C7667">
        <v>4</v>
      </c>
    </row>
    <row r="7668" spans="1:3" x14ac:dyDescent="0.25">
      <c r="A7668" s="2" t="s">
        <v>40</v>
      </c>
      <c r="B7668" s="2" t="s">
        <v>12</v>
      </c>
      <c r="C7668">
        <v>0</v>
      </c>
    </row>
    <row r="7669" spans="1:3" x14ac:dyDescent="0.25">
      <c r="A7669" s="2" t="s">
        <v>40</v>
      </c>
      <c r="B7669" s="2" t="s">
        <v>90</v>
      </c>
      <c r="C7669">
        <v>19</v>
      </c>
    </row>
    <row r="7670" spans="1:3" x14ac:dyDescent="0.25">
      <c r="A7670" s="2" t="s">
        <v>40</v>
      </c>
      <c r="B7670" s="2" t="s">
        <v>8</v>
      </c>
      <c r="C7670">
        <v>377</v>
      </c>
    </row>
    <row r="7671" spans="1:3" x14ac:dyDescent="0.25">
      <c r="A7671" s="2" t="s">
        <v>40</v>
      </c>
      <c r="B7671" s="2" t="s">
        <v>9</v>
      </c>
      <c r="C7671">
        <v>10</v>
      </c>
    </row>
    <row r="7672" spans="1:3" x14ac:dyDescent="0.25">
      <c r="A7672" s="2" t="s">
        <v>40</v>
      </c>
      <c r="B7672" s="2" t="s">
        <v>10</v>
      </c>
      <c r="C7672">
        <v>540</v>
      </c>
    </row>
    <row r="7673" spans="1:3" x14ac:dyDescent="0.25">
      <c r="A7673" s="2" t="s">
        <v>40</v>
      </c>
      <c r="B7673" s="2" t="s">
        <v>11</v>
      </c>
      <c r="C7673">
        <v>80</v>
      </c>
    </row>
    <row r="7674" spans="1:3" x14ac:dyDescent="0.25">
      <c r="A7674" s="2" t="s">
        <v>40</v>
      </c>
      <c r="B7674" s="2" t="s">
        <v>12</v>
      </c>
      <c r="C7674">
        <v>30</v>
      </c>
    </row>
    <row r="7675" spans="1:3" x14ac:dyDescent="0.25">
      <c r="A7675" s="2" t="s">
        <v>40</v>
      </c>
      <c r="B7675" s="2" t="s">
        <v>90</v>
      </c>
      <c r="C7675">
        <v>10</v>
      </c>
    </row>
    <row r="7676" spans="1:3" x14ac:dyDescent="0.25">
      <c r="A7676" s="2" t="s">
        <v>27</v>
      </c>
      <c r="B7676" s="2" t="s">
        <v>8</v>
      </c>
      <c r="C7676">
        <v>919</v>
      </c>
    </row>
    <row r="7677" spans="1:3" x14ac:dyDescent="0.25">
      <c r="A7677" s="2" t="s">
        <v>27</v>
      </c>
      <c r="B7677" s="2" t="s">
        <v>9</v>
      </c>
      <c r="C7677">
        <v>0</v>
      </c>
    </row>
    <row r="7678" spans="1:3" x14ac:dyDescent="0.25">
      <c r="A7678" s="2" t="s">
        <v>27</v>
      </c>
      <c r="B7678" s="2" t="s">
        <v>10</v>
      </c>
      <c r="C7678">
        <v>505</v>
      </c>
    </row>
    <row r="7679" spans="1:3" x14ac:dyDescent="0.25">
      <c r="A7679" s="2" t="s">
        <v>27</v>
      </c>
      <c r="B7679" s="2" t="s">
        <v>11</v>
      </c>
      <c r="C7679">
        <v>99</v>
      </c>
    </row>
    <row r="7680" spans="1:3" x14ac:dyDescent="0.25">
      <c r="A7680" s="2" t="s">
        <v>27</v>
      </c>
      <c r="B7680" s="2" t="s">
        <v>12</v>
      </c>
      <c r="C7680">
        <v>30</v>
      </c>
    </row>
    <row r="7681" spans="1:3" x14ac:dyDescent="0.25">
      <c r="A7681" s="2" t="s">
        <v>27</v>
      </c>
      <c r="B7681" s="2" t="s">
        <v>90</v>
      </c>
      <c r="C7681">
        <v>45</v>
      </c>
    </row>
    <row r="7682" spans="1:3" x14ac:dyDescent="0.25">
      <c r="A7682" s="2" t="s">
        <v>27</v>
      </c>
      <c r="B7682" s="2" t="s">
        <v>8</v>
      </c>
      <c r="C7682">
        <v>919</v>
      </c>
    </row>
    <row r="7683" spans="1:3" x14ac:dyDescent="0.25">
      <c r="A7683" s="2" t="s">
        <v>27</v>
      </c>
      <c r="B7683" s="2" t="s">
        <v>9</v>
      </c>
      <c r="C7683">
        <v>0</v>
      </c>
    </row>
    <row r="7684" spans="1:3" x14ac:dyDescent="0.25">
      <c r="A7684" s="2" t="s">
        <v>27</v>
      </c>
      <c r="B7684" s="2" t="s">
        <v>10</v>
      </c>
      <c r="C7684">
        <v>505</v>
      </c>
    </row>
    <row r="7685" spans="1:3" x14ac:dyDescent="0.25">
      <c r="A7685" s="2" t="s">
        <v>27</v>
      </c>
      <c r="B7685" s="2" t="s">
        <v>11</v>
      </c>
      <c r="C7685">
        <v>99</v>
      </c>
    </row>
    <row r="7686" spans="1:3" x14ac:dyDescent="0.25">
      <c r="A7686" s="2" t="s">
        <v>27</v>
      </c>
      <c r="B7686" s="2" t="s">
        <v>12</v>
      </c>
      <c r="C7686">
        <v>30</v>
      </c>
    </row>
    <row r="7687" spans="1:3" x14ac:dyDescent="0.25">
      <c r="A7687" s="2" t="s">
        <v>27</v>
      </c>
      <c r="B7687" s="2" t="s">
        <v>90</v>
      </c>
      <c r="C7687">
        <v>45</v>
      </c>
    </row>
    <row r="7688" spans="1:3" x14ac:dyDescent="0.25">
      <c r="A7688" s="2" t="s">
        <v>27</v>
      </c>
      <c r="B7688" s="2" t="s">
        <v>8</v>
      </c>
      <c r="C7688">
        <v>25</v>
      </c>
    </row>
    <row r="7689" spans="1:3" x14ac:dyDescent="0.25">
      <c r="A7689" s="2" t="s">
        <v>27</v>
      </c>
      <c r="B7689" s="2" t="s">
        <v>9</v>
      </c>
      <c r="C7689">
        <v>6</v>
      </c>
    </row>
    <row r="7690" spans="1:3" x14ac:dyDescent="0.25">
      <c r="A7690" s="2" t="s">
        <v>27</v>
      </c>
      <c r="B7690" s="2" t="s">
        <v>10</v>
      </c>
      <c r="C7690">
        <v>25</v>
      </c>
    </row>
    <row r="7691" spans="1:3" x14ac:dyDescent="0.25">
      <c r="A7691" s="2" t="s">
        <v>27</v>
      </c>
      <c r="B7691" s="2" t="s">
        <v>11</v>
      </c>
      <c r="C7691">
        <v>6</v>
      </c>
    </row>
    <row r="7692" spans="1:3" x14ac:dyDescent="0.25">
      <c r="A7692" s="2" t="s">
        <v>27</v>
      </c>
      <c r="B7692" s="2" t="s">
        <v>12</v>
      </c>
      <c r="C7692">
        <v>0</v>
      </c>
    </row>
    <row r="7693" spans="1:3" x14ac:dyDescent="0.25">
      <c r="A7693" s="2" t="s">
        <v>27</v>
      </c>
      <c r="B7693" s="2" t="s">
        <v>90</v>
      </c>
      <c r="C7693">
        <v>0</v>
      </c>
    </row>
    <row r="7694" spans="1:3" x14ac:dyDescent="0.25">
      <c r="A7694" s="2" t="s">
        <v>27</v>
      </c>
      <c r="B7694" s="2" t="s">
        <v>8</v>
      </c>
      <c r="C7694">
        <v>163</v>
      </c>
    </row>
    <row r="7695" spans="1:3" x14ac:dyDescent="0.25">
      <c r="A7695" s="2" t="s">
        <v>27</v>
      </c>
      <c r="B7695" s="2" t="s">
        <v>9</v>
      </c>
      <c r="C7695">
        <v>2</v>
      </c>
    </row>
    <row r="7696" spans="1:3" x14ac:dyDescent="0.25">
      <c r="A7696" s="2" t="s">
        <v>27</v>
      </c>
      <c r="B7696" s="2" t="s">
        <v>10</v>
      </c>
      <c r="C7696">
        <v>40</v>
      </c>
    </row>
    <row r="7697" spans="1:3" x14ac:dyDescent="0.25">
      <c r="A7697" s="2" t="s">
        <v>27</v>
      </c>
      <c r="B7697" s="2" t="s">
        <v>11</v>
      </c>
      <c r="C7697">
        <v>8</v>
      </c>
    </row>
    <row r="7698" spans="1:3" x14ac:dyDescent="0.25">
      <c r="A7698" s="2" t="s">
        <v>27</v>
      </c>
      <c r="B7698" s="2" t="s">
        <v>12</v>
      </c>
      <c r="C7698">
        <v>11</v>
      </c>
    </row>
    <row r="7699" spans="1:3" x14ac:dyDescent="0.25">
      <c r="A7699" s="2" t="s">
        <v>27</v>
      </c>
      <c r="B7699" s="2" t="s">
        <v>90</v>
      </c>
      <c r="C7699">
        <v>11</v>
      </c>
    </row>
    <row r="7700" spans="1:3" x14ac:dyDescent="0.25">
      <c r="A7700" s="2" t="s">
        <v>27</v>
      </c>
      <c r="B7700" s="2" t="s">
        <v>8</v>
      </c>
      <c r="C7700">
        <v>162</v>
      </c>
    </row>
    <row r="7701" spans="1:3" x14ac:dyDescent="0.25">
      <c r="A7701" s="2" t="s">
        <v>27</v>
      </c>
      <c r="B7701" s="2" t="s">
        <v>9</v>
      </c>
      <c r="C7701">
        <v>50</v>
      </c>
    </row>
    <row r="7702" spans="1:3" x14ac:dyDescent="0.25">
      <c r="A7702" s="2" t="s">
        <v>27</v>
      </c>
      <c r="B7702" s="2" t="s">
        <v>10</v>
      </c>
      <c r="C7702">
        <v>100</v>
      </c>
    </row>
    <row r="7703" spans="1:3" x14ac:dyDescent="0.25">
      <c r="A7703" s="2" t="s">
        <v>27</v>
      </c>
      <c r="B7703" s="2" t="s">
        <v>11</v>
      </c>
      <c r="C7703">
        <v>55</v>
      </c>
    </row>
    <row r="7704" spans="1:3" x14ac:dyDescent="0.25">
      <c r="A7704" s="2" t="s">
        <v>27</v>
      </c>
      <c r="B7704" s="2" t="s">
        <v>12</v>
      </c>
      <c r="C7704">
        <v>30</v>
      </c>
    </row>
    <row r="7705" spans="1:3" x14ac:dyDescent="0.25">
      <c r="A7705" s="2" t="s">
        <v>27</v>
      </c>
      <c r="B7705" s="2" t="s">
        <v>90</v>
      </c>
      <c r="C7705">
        <v>27</v>
      </c>
    </row>
    <row r="7706" spans="1:3" x14ac:dyDescent="0.25">
      <c r="A7706" s="2" t="s">
        <v>27</v>
      </c>
      <c r="B7706" s="2" t="s">
        <v>8</v>
      </c>
      <c r="C7706">
        <v>162</v>
      </c>
    </row>
    <row r="7707" spans="1:3" x14ac:dyDescent="0.25">
      <c r="A7707" s="2" t="s">
        <v>27</v>
      </c>
      <c r="B7707" s="2" t="s">
        <v>9</v>
      </c>
      <c r="C7707">
        <v>50</v>
      </c>
    </row>
    <row r="7708" spans="1:3" x14ac:dyDescent="0.25">
      <c r="A7708" s="2" t="s">
        <v>27</v>
      </c>
      <c r="B7708" s="2" t="s">
        <v>10</v>
      </c>
      <c r="C7708">
        <v>100</v>
      </c>
    </row>
    <row r="7709" spans="1:3" x14ac:dyDescent="0.25">
      <c r="A7709" s="2" t="s">
        <v>27</v>
      </c>
      <c r="B7709" s="2" t="s">
        <v>11</v>
      </c>
      <c r="C7709">
        <v>55</v>
      </c>
    </row>
    <row r="7710" spans="1:3" x14ac:dyDescent="0.25">
      <c r="A7710" s="2" t="s">
        <v>27</v>
      </c>
      <c r="B7710" s="2" t="s">
        <v>12</v>
      </c>
      <c r="C7710">
        <v>30</v>
      </c>
    </row>
    <row r="7711" spans="1:3" x14ac:dyDescent="0.25">
      <c r="A7711" s="2" t="s">
        <v>27</v>
      </c>
      <c r="B7711" s="2" t="s">
        <v>90</v>
      </c>
      <c r="C7711">
        <v>27</v>
      </c>
    </row>
    <row r="7712" spans="1:3" x14ac:dyDescent="0.25">
      <c r="A7712" s="2" t="s">
        <v>27</v>
      </c>
      <c r="B7712" s="2" t="s">
        <v>8</v>
      </c>
      <c r="C7712">
        <v>5</v>
      </c>
    </row>
    <row r="7713" spans="1:3" x14ac:dyDescent="0.25">
      <c r="A7713" s="2" t="s">
        <v>27</v>
      </c>
      <c r="B7713" s="2" t="s">
        <v>9</v>
      </c>
      <c r="C7713">
        <v>4</v>
      </c>
    </row>
    <row r="7714" spans="1:3" x14ac:dyDescent="0.25">
      <c r="A7714" s="2" t="s">
        <v>27</v>
      </c>
      <c r="B7714" s="2" t="s">
        <v>10</v>
      </c>
      <c r="C7714">
        <v>13</v>
      </c>
    </row>
    <row r="7715" spans="1:3" x14ac:dyDescent="0.25">
      <c r="A7715" s="2" t="s">
        <v>27</v>
      </c>
      <c r="B7715" s="2" t="s">
        <v>11</v>
      </c>
      <c r="C7715">
        <v>8</v>
      </c>
    </row>
    <row r="7716" spans="1:3" x14ac:dyDescent="0.25">
      <c r="A7716" s="2" t="s">
        <v>27</v>
      </c>
      <c r="B7716" s="2" t="s">
        <v>12</v>
      </c>
      <c r="C7716">
        <v>0</v>
      </c>
    </row>
    <row r="7717" spans="1:3" x14ac:dyDescent="0.25">
      <c r="A7717" s="2" t="s">
        <v>27</v>
      </c>
      <c r="B7717" s="2" t="s">
        <v>90</v>
      </c>
      <c r="C7717">
        <v>4</v>
      </c>
    </row>
    <row r="7718" spans="1:3" x14ac:dyDescent="0.25">
      <c r="A7718" s="2" t="s">
        <v>27</v>
      </c>
      <c r="B7718" s="2" t="s">
        <v>8</v>
      </c>
      <c r="C7718">
        <v>5</v>
      </c>
    </row>
    <row r="7719" spans="1:3" x14ac:dyDescent="0.25">
      <c r="A7719" s="2" t="s">
        <v>27</v>
      </c>
      <c r="B7719" s="2" t="s">
        <v>9</v>
      </c>
      <c r="C7719">
        <v>4</v>
      </c>
    </row>
    <row r="7720" spans="1:3" x14ac:dyDescent="0.25">
      <c r="A7720" s="2" t="s">
        <v>27</v>
      </c>
      <c r="B7720" s="2" t="s">
        <v>10</v>
      </c>
      <c r="C7720">
        <v>13</v>
      </c>
    </row>
    <row r="7721" spans="1:3" x14ac:dyDescent="0.25">
      <c r="A7721" s="2" t="s">
        <v>27</v>
      </c>
      <c r="B7721" s="2" t="s">
        <v>11</v>
      </c>
      <c r="C7721">
        <v>8</v>
      </c>
    </row>
    <row r="7722" spans="1:3" x14ac:dyDescent="0.25">
      <c r="A7722" s="2" t="s">
        <v>27</v>
      </c>
      <c r="B7722" s="2" t="s">
        <v>12</v>
      </c>
      <c r="C7722">
        <v>0</v>
      </c>
    </row>
    <row r="7723" spans="1:3" x14ac:dyDescent="0.25">
      <c r="A7723" s="2" t="s">
        <v>27</v>
      </c>
      <c r="B7723" s="2" t="s">
        <v>90</v>
      </c>
      <c r="C7723">
        <v>4</v>
      </c>
    </row>
    <row r="7724" spans="1:3" x14ac:dyDescent="0.25">
      <c r="A7724" s="2" t="s">
        <v>27</v>
      </c>
      <c r="B7724" s="2" t="s">
        <v>8</v>
      </c>
      <c r="C7724">
        <v>198</v>
      </c>
    </row>
    <row r="7725" spans="1:3" x14ac:dyDescent="0.25">
      <c r="A7725" s="2" t="s">
        <v>27</v>
      </c>
      <c r="B7725" s="2" t="s">
        <v>9</v>
      </c>
      <c r="C7725">
        <v>18</v>
      </c>
    </row>
    <row r="7726" spans="1:3" x14ac:dyDescent="0.25">
      <c r="A7726" s="2" t="s">
        <v>27</v>
      </c>
      <c r="B7726" s="2" t="s">
        <v>10</v>
      </c>
      <c r="C7726">
        <v>252</v>
      </c>
    </row>
    <row r="7727" spans="1:3" x14ac:dyDescent="0.25">
      <c r="A7727" s="2" t="s">
        <v>27</v>
      </c>
      <c r="B7727" s="2" t="s">
        <v>11</v>
      </c>
      <c r="C7727">
        <v>32</v>
      </c>
    </row>
    <row r="7728" spans="1:3" x14ac:dyDescent="0.25">
      <c r="A7728" s="2" t="s">
        <v>27</v>
      </c>
      <c r="B7728" s="2" t="s">
        <v>12</v>
      </c>
      <c r="C7728">
        <v>108</v>
      </c>
    </row>
    <row r="7729" spans="1:3" x14ac:dyDescent="0.25">
      <c r="A7729" s="2" t="s">
        <v>27</v>
      </c>
      <c r="B7729" s="2" t="s">
        <v>90</v>
      </c>
      <c r="C7729">
        <v>54</v>
      </c>
    </row>
    <row r="7730" spans="1:3" x14ac:dyDescent="0.25">
      <c r="A7730" s="2" t="s">
        <v>27</v>
      </c>
      <c r="B7730" s="2" t="s">
        <v>8</v>
      </c>
      <c r="C7730">
        <v>215</v>
      </c>
    </row>
    <row r="7731" spans="1:3" x14ac:dyDescent="0.25">
      <c r="A7731" s="2" t="s">
        <v>27</v>
      </c>
      <c r="B7731" s="2" t="s">
        <v>9</v>
      </c>
      <c r="C7731">
        <v>63</v>
      </c>
    </row>
    <row r="7732" spans="1:3" x14ac:dyDescent="0.25">
      <c r="A7732" s="2" t="s">
        <v>27</v>
      </c>
      <c r="B7732" s="2" t="s">
        <v>10</v>
      </c>
      <c r="C7732">
        <v>507</v>
      </c>
    </row>
    <row r="7733" spans="1:3" x14ac:dyDescent="0.25">
      <c r="A7733" s="2" t="s">
        <v>27</v>
      </c>
      <c r="B7733" s="2" t="s">
        <v>11</v>
      </c>
      <c r="C7733">
        <v>231</v>
      </c>
    </row>
    <row r="7734" spans="1:3" x14ac:dyDescent="0.25">
      <c r="A7734" s="2" t="s">
        <v>27</v>
      </c>
      <c r="B7734" s="2" t="s">
        <v>12</v>
      </c>
      <c r="C7734">
        <v>31</v>
      </c>
    </row>
    <row r="7735" spans="1:3" x14ac:dyDescent="0.25">
      <c r="A7735" s="2" t="s">
        <v>27</v>
      </c>
      <c r="B7735" s="2" t="s">
        <v>90</v>
      </c>
      <c r="C7735">
        <v>190</v>
      </c>
    </row>
    <row r="7736" spans="1:3" x14ac:dyDescent="0.25">
      <c r="A7736" s="2" t="s">
        <v>33</v>
      </c>
      <c r="B7736" s="2" t="s">
        <v>8</v>
      </c>
      <c r="C7736">
        <v>112</v>
      </c>
    </row>
    <row r="7737" spans="1:3" x14ac:dyDescent="0.25">
      <c r="A7737" s="2" t="s">
        <v>33</v>
      </c>
      <c r="B7737" s="2" t="s">
        <v>9</v>
      </c>
      <c r="C7737">
        <v>17</v>
      </c>
    </row>
    <row r="7738" spans="1:3" x14ac:dyDescent="0.25">
      <c r="A7738" s="2" t="s">
        <v>33</v>
      </c>
      <c r="B7738" s="2" t="s">
        <v>10</v>
      </c>
      <c r="C7738">
        <v>44</v>
      </c>
    </row>
    <row r="7739" spans="1:3" x14ac:dyDescent="0.25">
      <c r="A7739" s="2" t="s">
        <v>33</v>
      </c>
      <c r="B7739" s="2" t="s">
        <v>11</v>
      </c>
      <c r="C7739">
        <v>34</v>
      </c>
    </row>
    <row r="7740" spans="1:3" x14ac:dyDescent="0.25">
      <c r="A7740" s="2" t="s">
        <v>33</v>
      </c>
      <c r="B7740" s="2" t="s">
        <v>12</v>
      </c>
      <c r="C7740">
        <v>22</v>
      </c>
    </row>
    <row r="7741" spans="1:3" x14ac:dyDescent="0.25">
      <c r="A7741" s="2" t="s">
        <v>33</v>
      </c>
      <c r="B7741" s="2" t="s">
        <v>90</v>
      </c>
      <c r="C7741">
        <v>89</v>
      </c>
    </row>
    <row r="7742" spans="1:3" x14ac:dyDescent="0.25">
      <c r="A7742" s="2" t="s">
        <v>36</v>
      </c>
      <c r="B7742" s="2" t="s">
        <v>8</v>
      </c>
      <c r="C7742">
        <v>112</v>
      </c>
    </row>
    <row r="7743" spans="1:3" x14ac:dyDescent="0.25">
      <c r="A7743" s="2" t="s">
        <v>36</v>
      </c>
      <c r="B7743" s="2" t="s">
        <v>9</v>
      </c>
      <c r="C7743">
        <v>17</v>
      </c>
    </row>
    <row r="7744" spans="1:3" x14ac:dyDescent="0.25">
      <c r="A7744" s="2" t="s">
        <v>36</v>
      </c>
      <c r="B7744" s="2" t="s">
        <v>10</v>
      </c>
      <c r="C7744">
        <v>44</v>
      </c>
    </row>
    <row r="7745" spans="1:3" x14ac:dyDescent="0.25">
      <c r="A7745" s="2" t="s">
        <v>36</v>
      </c>
      <c r="B7745" s="2" t="s">
        <v>11</v>
      </c>
      <c r="C7745">
        <v>34</v>
      </c>
    </row>
    <row r="7746" spans="1:3" x14ac:dyDescent="0.25">
      <c r="A7746" s="2" t="s">
        <v>36</v>
      </c>
      <c r="B7746" s="2" t="s">
        <v>12</v>
      </c>
      <c r="C7746">
        <v>22</v>
      </c>
    </row>
    <row r="7747" spans="1:3" x14ac:dyDescent="0.25">
      <c r="A7747" s="2" t="s">
        <v>36</v>
      </c>
      <c r="B7747" s="2" t="s">
        <v>90</v>
      </c>
      <c r="C7747">
        <v>89</v>
      </c>
    </row>
    <row r="7748" spans="1:3" x14ac:dyDescent="0.25">
      <c r="A7748" s="2" t="s">
        <v>37</v>
      </c>
      <c r="B7748" s="2" t="s">
        <v>8</v>
      </c>
      <c r="C7748">
        <v>2</v>
      </c>
    </row>
    <row r="7749" spans="1:3" x14ac:dyDescent="0.25">
      <c r="A7749" s="2" t="s">
        <v>37</v>
      </c>
      <c r="B7749" s="2" t="s">
        <v>9</v>
      </c>
      <c r="C7749">
        <v>1</v>
      </c>
    </row>
    <row r="7750" spans="1:3" x14ac:dyDescent="0.25">
      <c r="A7750" s="2" t="s">
        <v>37</v>
      </c>
      <c r="B7750" s="2" t="s">
        <v>10</v>
      </c>
      <c r="C7750">
        <v>1</v>
      </c>
    </row>
    <row r="7751" spans="1:3" x14ac:dyDescent="0.25">
      <c r="A7751" s="2" t="s">
        <v>37</v>
      </c>
      <c r="B7751" s="2" t="s">
        <v>11</v>
      </c>
      <c r="C7751">
        <v>0</v>
      </c>
    </row>
    <row r="7752" spans="1:3" x14ac:dyDescent="0.25">
      <c r="A7752" s="2" t="s">
        <v>37</v>
      </c>
      <c r="B7752" s="2" t="s">
        <v>12</v>
      </c>
      <c r="C7752">
        <v>0</v>
      </c>
    </row>
    <row r="7753" spans="1:3" x14ac:dyDescent="0.25">
      <c r="A7753" s="2" t="s">
        <v>37</v>
      </c>
      <c r="B7753" s="2" t="s">
        <v>90</v>
      </c>
      <c r="C7753">
        <v>1</v>
      </c>
    </row>
    <row r="7754" spans="1:3" x14ac:dyDescent="0.25">
      <c r="A7754" s="2" t="s">
        <v>27</v>
      </c>
      <c r="B7754" s="2" t="s">
        <v>8</v>
      </c>
      <c r="C7754">
        <v>198</v>
      </c>
    </row>
    <row r="7755" spans="1:3" x14ac:dyDescent="0.25">
      <c r="A7755" s="2" t="s">
        <v>27</v>
      </c>
      <c r="B7755" s="2" t="s">
        <v>9</v>
      </c>
      <c r="C7755">
        <v>2</v>
      </c>
    </row>
    <row r="7756" spans="1:3" x14ac:dyDescent="0.25">
      <c r="A7756" s="2" t="s">
        <v>27</v>
      </c>
      <c r="B7756" s="2" t="s">
        <v>10</v>
      </c>
      <c r="C7756">
        <v>43</v>
      </c>
    </row>
    <row r="7757" spans="1:3" x14ac:dyDescent="0.25">
      <c r="A7757" s="2" t="s">
        <v>27</v>
      </c>
      <c r="B7757" s="2" t="s">
        <v>11</v>
      </c>
      <c r="C7757">
        <v>0</v>
      </c>
    </row>
    <row r="7758" spans="1:3" x14ac:dyDescent="0.25">
      <c r="A7758" s="2" t="s">
        <v>27</v>
      </c>
      <c r="B7758" s="2" t="s">
        <v>12</v>
      </c>
      <c r="C7758">
        <v>12</v>
      </c>
    </row>
    <row r="7759" spans="1:3" x14ac:dyDescent="0.25">
      <c r="A7759" s="2" t="s">
        <v>27</v>
      </c>
      <c r="B7759" s="2" t="s">
        <v>90</v>
      </c>
      <c r="C7759">
        <v>20</v>
      </c>
    </row>
    <row r="7760" spans="1:3" x14ac:dyDescent="0.25">
      <c r="A7760" s="2" t="s">
        <v>27</v>
      </c>
      <c r="B7760" s="2" t="s">
        <v>8</v>
      </c>
      <c r="C7760">
        <v>1493</v>
      </c>
    </row>
    <row r="7761" spans="1:3" x14ac:dyDescent="0.25">
      <c r="A7761" s="2" t="s">
        <v>27</v>
      </c>
      <c r="B7761" s="2" t="s">
        <v>9</v>
      </c>
      <c r="C7761">
        <v>86</v>
      </c>
    </row>
    <row r="7762" spans="1:3" x14ac:dyDescent="0.25">
      <c r="A7762" s="2" t="s">
        <v>27</v>
      </c>
      <c r="B7762" s="2" t="s">
        <v>10</v>
      </c>
      <c r="C7762">
        <v>454</v>
      </c>
    </row>
    <row r="7763" spans="1:3" x14ac:dyDescent="0.25">
      <c r="A7763" s="2" t="s">
        <v>27</v>
      </c>
      <c r="B7763" s="2" t="s">
        <v>11</v>
      </c>
      <c r="C7763">
        <v>112</v>
      </c>
    </row>
    <row r="7764" spans="1:3" x14ac:dyDescent="0.25">
      <c r="A7764" s="2" t="s">
        <v>27</v>
      </c>
      <c r="B7764" s="2" t="s">
        <v>12</v>
      </c>
      <c r="C7764">
        <v>43</v>
      </c>
    </row>
    <row r="7765" spans="1:3" x14ac:dyDescent="0.25">
      <c r="A7765" s="2" t="s">
        <v>27</v>
      </c>
      <c r="B7765" s="2" t="s">
        <v>90</v>
      </c>
      <c r="C7765">
        <v>43</v>
      </c>
    </row>
    <row r="7766" spans="1:3" x14ac:dyDescent="0.25">
      <c r="A7766" s="2" t="s">
        <v>27</v>
      </c>
      <c r="B7766" s="2" t="s">
        <v>8</v>
      </c>
      <c r="C7766">
        <v>1090</v>
      </c>
    </row>
    <row r="7767" spans="1:3" x14ac:dyDescent="0.25">
      <c r="A7767" s="2" t="s">
        <v>27</v>
      </c>
      <c r="B7767" s="2" t="s">
        <v>9</v>
      </c>
      <c r="C7767">
        <v>12</v>
      </c>
    </row>
    <row r="7768" spans="1:3" x14ac:dyDescent="0.25">
      <c r="A7768" s="2" t="s">
        <v>27</v>
      </c>
      <c r="B7768" s="2" t="s">
        <v>10</v>
      </c>
      <c r="C7768">
        <v>96</v>
      </c>
    </row>
    <row r="7769" spans="1:3" x14ac:dyDescent="0.25">
      <c r="A7769" s="2" t="s">
        <v>27</v>
      </c>
      <c r="B7769" s="2" t="s">
        <v>11</v>
      </c>
      <c r="C7769">
        <v>16</v>
      </c>
    </row>
    <row r="7770" spans="1:3" x14ac:dyDescent="0.25">
      <c r="A7770" s="2" t="s">
        <v>27</v>
      </c>
      <c r="B7770" s="2" t="s">
        <v>12</v>
      </c>
      <c r="C7770">
        <v>12</v>
      </c>
    </row>
    <row r="7771" spans="1:3" x14ac:dyDescent="0.25">
      <c r="A7771" s="2" t="s">
        <v>27</v>
      </c>
      <c r="B7771" s="2" t="s">
        <v>90</v>
      </c>
      <c r="C7771">
        <v>60</v>
      </c>
    </row>
    <row r="7772" spans="1:3" x14ac:dyDescent="0.25">
      <c r="A7772" s="2" t="s">
        <v>29</v>
      </c>
      <c r="B7772" s="2" t="s">
        <v>8</v>
      </c>
      <c r="C7772">
        <v>295</v>
      </c>
    </row>
    <row r="7773" spans="1:3" x14ac:dyDescent="0.25">
      <c r="A7773" s="2" t="s">
        <v>29</v>
      </c>
      <c r="B7773" s="2" t="s">
        <v>9</v>
      </c>
      <c r="C7773">
        <v>106</v>
      </c>
    </row>
    <row r="7774" spans="1:3" x14ac:dyDescent="0.25">
      <c r="A7774" s="2" t="s">
        <v>29</v>
      </c>
      <c r="B7774" s="2" t="s">
        <v>10</v>
      </c>
      <c r="C7774">
        <v>271</v>
      </c>
    </row>
    <row r="7775" spans="1:3" x14ac:dyDescent="0.25">
      <c r="A7775" s="2" t="s">
        <v>29</v>
      </c>
      <c r="B7775" s="2" t="s">
        <v>11</v>
      </c>
      <c r="C7775">
        <v>75</v>
      </c>
    </row>
    <row r="7776" spans="1:3" x14ac:dyDescent="0.25">
      <c r="A7776" s="2" t="s">
        <v>29</v>
      </c>
      <c r="B7776" s="2" t="s">
        <v>12</v>
      </c>
      <c r="C7776">
        <v>98</v>
      </c>
    </row>
    <row r="7777" spans="1:3" x14ac:dyDescent="0.25">
      <c r="A7777" s="2" t="s">
        <v>29</v>
      </c>
      <c r="B7777" s="2" t="s">
        <v>90</v>
      </c>
      <c r="C7777">
        <v>65</v>
      </c>
    </row>
    <row r="7778" spans="1:3" x14ac:dyDescent="0.25">
      <c r="A7778" s="2" t="s">
        <v>40</v>
      </c>
      <c r="B7778" s="2" t="s">
        <v>8</v>
      </c>
      <c r="C7778">
        <v>216</v>
      </c>
    </row>
    <row r="7779" spans="1:3" x14ac:dyDescent="0.25">
      <c r="A7779" s="2" t="s">
        <v>40</v>
      </c>
      <c r="B7779" s="2" t="s">
        <v>9</v>
      </c>
      <c r="C7779">
        <v>162</v>
      </c>
    </row>
    <row r="7780" spans="1:3" x14ac:dyDescent="0.25">
      <c r="A7780" s="2" t="s">
        <v>40</v>
      </c>
      <c r="B7780" s="2" t="s">
        <v>10</v>
      </c>
      <c r="C7780">
        <v>224</v>
      </c>
    </row>
    <row r="7781" spans="1:3" x14ac:dyDescent="0.25">
      <c r="A7781" s="2" t="s">
        <v>40</v>
      </c>
      <c r="B7781" s="2" t="s">
        <v>11</v>
      </c>
      <c r="C7781">
        <v>101</v>
      </c>
    </row>
    <row r="7782" spans="1:3" x14ac:dyDescent="0.25">
      <c r="A7782" s="2" t="s">
        <v>40</v>
      </c>
      <c r="B7782" s="2" t="s">
        <v>12</v>
      </c>
      <c r="C7782">
        <v>92</v>
      </c>
    </row>
    <row r="7783" spans="1:3" x14ac:dyDescent="0.25">
      <c r="A7783" s="2" t="s">
        <v>40</v>
      </c>
      <c r="B7783" s="2" t="s">
        <v>90</v>
      </c>
      <c r="C7783">
        <v>162</v>
      </c>
    </row>
    <row r="7784" spans="1:3" x14ac:dyDescent="0.25">
      <c r="A7784" s="2" t="s">
        <v>27</v>
      </c>
      <c r="B7784" s="2" t="s">
        <v>8</v>
      </c>
      <c r="C7784">
        <v>3</v>
      </c>
    </row>
    <row r="7785" spans="1:3" x14ac:dyDescent="0.25">
      <c r="A7785" s="2" t="s">
        <v>27</v>
      </c>
      <c r="B7785" s="2" t="s">
        <v>9</v>
      </c>
      <c r="C7785">
        <v>2</v>
      </c>
    </row>
    <row r="7786" spans="1:3" x14ac:dyDescent="0.25">
      <c r="A7786" s="2" t="s">
        <v>27</v>
      </c>
      <c r="B7786" s="2" t="s">
        <v>10</v>
      </c>
      <c r="C7786">
        <v>12</v>
      </c>
    </row>
    <row r="7787" spans="1:3" x14ac:dyDescent="0.25">
      <c r="A7787" s="2" t="s">
        <v>27</v>
      </c>
      <c r="B7787" s="2" t="s">
        <v>11</v>
      </c>
      <c r="C7787">
        <v>0</v>
      </c>
    </row>
    <row r="7788" spans="1:3" x14ac:dyDescent="0.25">
      <c r="A7788" s="2" t="s">
        <v>27</v>
      </c>
      <c r="B7788" s="2" t="s">
        <v>12</v>
      </c>
      <c r="C7788">
        <v>1</v>
      </c>
    </row>
    <row r="7789" spans="1:3" x14ac:dyDescent="0.25">
      <c r="A7789" s="2" t="s">
        <v>27</v>
      </c>
      <c r="B7789" s="2" t="s">
        <v>90</v>
      </c>
      <c r="C7789">
        <v>9</v>
      </c>
    </row>
    <row r="7790" spans="1:3" x14ac:dyDescent="0.25">
      <c r="A7790" s="2" t="s">
        <v>27</v>
      </c>
      <c r="B7790" s="2" t="s">
        <v>8</v>
      </c>
      <c r="C7790">
        <v>536</v>
      </c>
    </row>
    <row r="7791" spans="1:3" x14ac:dyDescent="0.25">
      <c r="A7791" s="2" t="s">
        <v>27</v>
      </c>
      <c r="B7791" s="2" t="s">
        <v>9</v>
      </c>
      <c r="C7791">
        <v>27</v>
      </c>
    </row>
    <row r="7792" spans="1:3" x14ac:dyDescent="0.25">
      <c r="A7792" s="2" t="s">
        <v>27</v>
      </c>
      <c r="B7792" s="2" t="s">
        <v>10</v>
      </c>
      <c r="C7792">
        <v>590</v>
      </c>
    </row>
    <row r="7793" spans="1:3" x14ac:dyDescent="0.25">
      <c r="A7793" s="2" t="s">
        <v>27</v>
      </c>
      <c r="B7793" s="2" t="s">
        <v>11</v>
      </c>
      <c r="C7793">
        <v>38</v>
      </c>
    </row>
    <row r="7794" spans="1:3" x14ac:dyDescent="0.25">
      <c r="A7794" s="2" t="s">
        <v>27</v>
      </c>
      <c r="B7794" s="2" t="s">
        <v>12</v>
      </c>
      <c r="C7794">
        <v>107</v>
      </c>
    </row>
    <row r="7795" spans="1:3" x14ac:dyDescent="0.25">
      <c r="A7795" s="2" t="s">
        <v>27</v>
      </c>
      <c r="B7795" s="2" t="s">
        <v>90</v>
      </c>
      <c r="C7795">
        <v>67</v>
      </c>
    </row>
    <row r="7796" spans="1:3" x14ac:dyDescent="0.25">
      <c r="A7796" s="2" t="s">
        <v>37</v>
      </c>
      <c r="B7796" s="2" t="s">
        <v>8</v>
      </c>
      <c r="C7796">
        <v>1149</v>
      </c>
    </row>
    <row r="7797" spans="1:3" x14ac:dyDescent="0.25">
      <c r="A7797" s="2" t="s">
        <v>37</v>
      </c>
      <c r="B7797" s="2" t="s">
        <v>9</v>
      </c>
      <c r="C7797">
        <v>71</v>
      </c>
    </row>
    <row r="7798" spans="1:3" x14ac:dyDescent="0.25">
      <c r="A7798" s="2" t="s">
        <v>37</v>
      </c>
      <c r="B7798" s="2" t="s">
        <v>10</v>
      </c>
      <c r="C7798">
        <v>449</v>
      </c>
    </row>
    <row r="7799" spans="1:3" x14ac:dyDescent="0.25">
      <c r="A7799" s="2" t="s">
        <v>37</v>
      </c>
      <c r="B7799" s="2" t="s">
        <v>11</v>
      </c>
      <c r="C7799">
        <v>69</v>
      </c>
    </row>
    <row r="7800" spans="1:3" x14ac:dyDescent="0.25">
      <c r="A7800" s="2" t="s">
        <v>37</v>
      </c>
      <c r="B7800" s="2" t="s">
        <v>12</v>
      </c>
      <c r="C7800">
        <v>71</v>
      </c>
    </row>
    <row r="7801" spans="1:3" x14ac:dyDescent="0.25">
      <c r="A7801" s="2" t="s">
        <v>37</v>
      </c>
      <c r="B7801" s="2" t="s">
        <v>90</v>
      </c>
      <c r="C7801">
        <v>26</v>
      </c>
    </row>
    <row r="7802" spans="1:3" x14ac:dyDescent="0.25">
      <c r="A7802" s="2" t="s">
        <v>27</v>
      </c>
      <c r="B7802" s="2" t="s">
        <v>8</v>
      </c>
      <c r="C7802">
        <v>70</v>
      </c>
    </row>
    <row r="7803" spans="1:3" x14ac:dyDescent="0.25">
      <c r="A7803" s="2" t="s">
        <v>27</v>
      </c>
      <c r="B7803" s="2" t="s">
        <v>9</v>
      </c>
      <c r="C7803">
        <v>0</v>
      </c>
    </row>
    <row r="7804" spans="1:3" x14ac:dyDescent="0.25">
      <c r="A7804" s="2" t="s">
        <v>27</v>
      </c>
      <c r="B7804" s="2" t="s">
        <v>10</v>
      </c>
      <c r="C7804">
        <v>11</v>
      </c>
    </row>
    <row r="7805" spans="1:3" x14ac:dyDescent="0.25">
      <c r="A7805" s="2" t="s">
        <v>27</v>
      </c>
      <c r="B7805" s="2" t="s">
        <v>11</v>
      </c>
      <c r="C7805">
        <v>2</v>
      </c>
    </row>
    <row r="7806" spans="1:3" x14ac:dyDescent="0.25">
      <c r="A7806" s="2" t="s">
        <v>27</v>
      </c>
      <c r="B7806" s="2" t="s">
        <v>12</v>
      </c>
      <c r="C7806">
        <v>8</v>
      </c>
    </row>
    <row r="7807" spans="1:3" x14ac:dyDescent="0.25">
      <c r="A7807" s="2" t="s">
        <v>27</v>
      </c>
      <c r="B7807" s="2" t="s">
        <v>90</v>
      </c>
      <c r="C7807">
        <v>23</v>
      </c>
    </row>
    <row r="7808" spans="1:3" x14ac:dyDescent="0.25">
      <c r="A7808" s="2" t="s">
        <v>29</v>
      </c>
      <c r="B7808" s="2" t="s">
        <v>8</v>
      </c>
      <c r="C7808">
        <v>244</v>
      </c>
    </row>
    <row r="7809" spans="1:3" x14ac:dyDescent="0.25">
      <c r="A7809" s="2" t="s">
        <v>29</v>
      </c>
      <c r="B7809" s="2" t="s">
        <v>9</v>
      </c>
      <c r="C7809">
        <v>15</v>
      </c>
    </row>
    <row r="7810" spans="1:3" x14ac:dyDescent="0.25">
      <c r="A7810" s="2" t="s">
        <v>29</v>
      </c>
      <c r="B7810" s="2" t="s">
        <v>10</v>
      </c>
      <c r="C7810">
        <v>108</v>
      </c>
    </row>
    <row r="7811" spans="1:3" x14ac:dyDescent="0.25">
      <c r="A7811" s="2" t="s">
        <v>29</v>
      </c>
      <c r="B7811" s="2" t="s">
        <v>11</v>
      </c>
      <c r="C7811">
        <v>4</v>
      </c>
    </row>
    <row r="7812" spans="1:3" x14ac:dyDescent="0.25">
      <c r="A7812" s="2" t="s">
        <v>29</v>
      </c>
      <c r="B7812" s="2" t="s">
        <v>12</v>
      </c>
      <c r="C7812">
        <v>15</v>
      </c>
    </row>
    <row r="7813" spans="1:3" x14ac:dyDescent="0.25">
      <c r="A7813" s="2" t="s">
        <v>29</v>
      </c>
      <c r="B7813" s="2" t="s">
        <v>90</v>
      </c>
      <c r="C7813">
        <v>50</v>
      </c>
    </row>
    <row r="7814" spans="1:3" x14ac:dyDescent="0.25">
      <c r="A7814" s="2" t="s">
        <v>40</v>
      </c>
      <c r="B7814" s="2" t="s">
        <v>8</v>
      </c>
      <c r="C7814">
        <v>244</v>
      </c>
    </row>
    <row r="7815" spans="1:3" x14ac:dyDescent="0.25">
      <c r="A7815" s="2" t="s">
        <v>40</v>
      </c>
      <c r="B7815" s="2" t="s">
        <v>9</v>
      </c>
      <c r="C7815">
        <v>15</v>
      </c>
    </row>
    <row r="7816" spans="1:3" x14ac:dyDescent="0.25">
      <c r="A7816" s="2" t="s">
        <v>40</v>
      </c>
      <c r="B7816" s="2" t="s">
        <v>10</v>
      </c>
      <c r="C7816">
        <v>108</v>
      </c>
    </row>
    <row r="7817" spans="1:3" x14ac:dyDescent="0.25">
      <c r="A7817" s="2" t="s">
        <v>40</v>
      </c>
      <c r="B7817" s="2" t="s">
        <v>11</v>
      </c>
      <c r="C7817">
        <v>4</v>
      </c>
    </row>
    <row r="7818" spans="1:3" x14ac:dyDescent="0.25">
      <c r="A7818" s="2" t="s">
        <v>40</v>
      </c>
      <c r="B7818" s="2" t="s">
        <v>12</v>
      </c>
      <c r="C7818">
        <v>15</v>
      </c>
    </row>
    <row r="7819" spans="1:3" x14ac:dyDescent="0.25">
      <c r="A7819" s="2" t="s">
        <v>40</v>
      </c>
      <c r="B7819" s="2" t="s">
        <v>90</v>
      </c>
      <c r="C7819">
        <v>50</v>
      </c>
    </row>
    <row r="7820" spans="1:3" x14ac:dyDescent="0.25">
      <c r="A7820" s="2" t="s">
        <v>27</v>
      </c>
      <c r="B7820" s="2" t="s">
        <v>8</v>
      </c>
      <c r="C7820">
        <v>586</v>
      </c>
    </row>
    <row r="7821" spans="1:3" x14ac:dyDescent="0.25">
      <c r="A7821" s="2" t="s">
        <v>27</v>
      </c>
      <c r="B7821" s="2" t="s">
        <v>9</v>
      </c>
      <c r="C7821">
        <v>66</v>
      </c>
    </row>
    <row r="7822" spans="1:3" x14ac:dyDescent="0.25">
      <c r="A7822" s="2" t="s">
        <v>27</v>
      </c>
      <c r="B7822" s="2" t="s">
        <v>10</v>
      </c>
      <c r="C7822">
        <v>653</v>
      </c>
    </row>
    <row r="7823" spans="1:3" x14ac:dyDescent="0.25">
      <c r="A7823" s="2" t="s">
        <v>27</v>
      </c>
      <c r="B7823" s="2" t="s">
        <v>11</v>
      </c>
      <c r="C7823">
        <v>17</v>
      </c>
    </row>
    <row r="7824" spans="1:3" x14ac:dyDescent="0.25">
      <c r="A7824" s="2" t="s">
        <v>27</v>
      </c>
      <c r="B7824" s="2" t="s">
        <v>12</v>
      </c>
      <c r="C7824">
        <v>0</v>
      </c>
    </row>
    <row r="7825" spans="1:3" x14ac:dyDescent="0.25">
      <c r="A7825" s="2" t="s">
        <v>27</v>
      </c>
      <c r="B7825" s="2" t="s">
        <v>90</v>
      </c>
      <c r="C7825">
        <v>26</v>
      </c>
    </row>
    <row r="7826" spans="1:3" x14ac:dyDescent="0.25">
      <c r="A7826" s="2" t="s">
        <v>29</v>
      </c>
      <c r="B7826" s="2" t="s">
        <v>8</v>
      </c>
      <c r="C7826">
        <v>77</v>
      </c>
    </row>
    <row r="7827" spans="1:3" x14ac:dyDescent="0.25">
      <c r="A7827" s="2" t="s">
        <v>29</v>
      </c>
      <c r="B7827" s="2" t="s">
        <v>9</v>
      </c>
      <c r="C7827">
        <v>8</v>
      </c>
    </row>
    <row r="7828" spans="1:3" x14ac:dyDescent="0.25">
      <c r="A7828" s="2" t="s">
        <v>29</v>
      </c>
      <c r="B7828" s="2" t="s">
        <v>10</v>
      </c>
      <c r="C7828">
        <v>44</v>
      </c>
    </row>
    <row r="7829" spans="1:3" x14ac:dyDescent="0.25">
      <c r="A7829" s="2" t="s">
        <v>29</v>
      </c>
      <c r="B7829" s="2" t="s">
        <v>11</v>
      </c>
      <c r="C7829">
        <v>10</v>
      </c>
    </row>
    <row r="7830" spans="1:3" x14ac:dyDescent="0.25">
      <c r="A7830" s="2" t="s">
        <v>29</v>
      </c>
      <c r="B7830" s="2" t="s">
        <v>12</v>
      </c>
      <c r="C7830">
        <v>10</v>
      </c>
    </row>
    <row r="7831" spans="1:3" x14ac:dyDescent="0.25">
      <c r="A7831" s="2" t="s">
        <v>29</v>
      </c>
      <c r="B7831" s="2" t="s">
        <v>90</v>
      </c>
      <c r="C7831">
        <v>25</v>
      </c>
    </row>
    <row r="7832" spans="1:3" x14ac:dyDescent="0.25">
      <c r="A7832" s="2" t="s">
        <v>40</v>
      </c>
      <c r="B7832" s="2" t="s">
        <v>8</v>
      </c>
      <c r="C7832">
        <v>539</v>
      </c>
    </row>
    <row r="7833" spans="1:3" x14ac:dyDescent="0.25">
      <c r="A7833" s="2" t="s">
        <v>40</v>
      </c>
      <c r="B7833" s="2" t="s">
        <v>9</v>
      </c>
      <c r="C7833">
        <v>30</v>
      </c>
    </row>
    <row r="7834" spans="1:3" x14ac:dyDescent="0.25">
      <c r="A7834" s="2" t="s">
        <v>40</v>
      </c>
      <c r="B7834" s="2" t="s">
        <v>10</v>
      </c>
      <c r="C7834">
        <v>92</v>
      </c>
    </row>
    <row r="7835" spans="1:3" x14ac:dyDescent="0.25">
      <c r="A7835" s="2" t="s">
        <v>40</v>
      </c>
      <c r="B7835" s="2" t="s">
        <v>11</v>
      </c>
      <c r="C7835">
        <v>80</v>
      </c>
    </row>
    <row r="7836" spans="1:3" x14ac:dyDescent="0.25">
      <c r="A7836" s="2" t="s">
        <v>40</v>
      </c>
      <c r="B7836" s="2" t="s">
        <v>12</v>
      </c>
      <c r="C7836">
        <v>46</v>
      </c>
    </row>
    <row r="7837" spans="1:3" x14ac:dyDescent="0.25">
      <c r="A7837" s="2" t="s">
        <v>40</v>
      </c>
      <c r="B7837" s="2" t="s">
        <v>90</v>
      </c>
      <c r="C7837">
        <v>38</v>
      </c>
    </row>
    <row r="7838" spans="1:3" x14ac:dyDescent="0.25">
      <c r="A7838" s="2" t="s">
        <v>27</v>
      </c>
      <c r="B7838" s="2" t="s">
        <v>8</v>
      </c>
      <c r="C7838">
        <v>200</v>
      </c>
    </row>
    <row r="7839" spans="1:3" x14ac:dyDescent="0.25">
      <c r="A7839" s="2" t="s">
        <v>27</v>
      </c>
      <c r="B7839" s="2" t="s">
        <v>9</v>
      </c>
      <c r="C7839">
        <v>193</v>
      </c>
    </row>
    <row r="7840" spans="1:3" x14ac:dyDescent="0.25">
      <c r="A7840" s="2" t="s">
        <v>27</v>
      </c>
      <c r="B7840" s="2" t="s">
        <v>10</v>
      </c>
      <c r="C7840">
        <v>100</v>
      </c>
    </row>
    <row r="7841" spans="1:3" x14ac:dyDescent="0.25">
      <c r="A7841" s="2" t="s">
        <v>27</v>
      </c>
      <c r="B7841" s="2" t="s">
        <v>11</v>
      </c>
      <c r="C7841">
        <v>46</v>
      </c>
    </row>
    <row r="7842" spans="1:3" x14ac:dyDescent="0.25">
      <c r="A7842" s="2" t="s">
        <v>27</v>
      </c>
      <c r="B7842" s="2" t="s">
        <v>12</v>
      </c>
      <c r="C7842">
        <v>185</v>
      </c>
    </row>
    <row r="7843" spans="1:3" x14ac:dyDescent="0.25">
      <c r="A7843" s="2" t="s">
        <v>27</v>
      </c>
      <c r="B7843" s="2" t="s">
        <v>90</v>
      </c>
      <c r="C7843">
        <v>185</v>
      </c>
    </row>
    <row r="7844" spans="1:3" x14ac:dyDescent="0.25">
      <c r="A7844" s="2" t="s">
        <v>36</v>
      </c>
      <c r="B7844" s="2" t="s">
        <v>8</v>
      </c>
      <c r="C7844">
        <v>794</v>
      </c>
    </row>
    <row r="7845" spans="1:3" x14ac:dyDescent="0.25">
      <c r="A7845" s="2" t="s">
        <v>36</v>
      </c>
      <c r="B7845" s="2" t="s">
        <v>9</v>
      </c>
      <c r="C7845">
        <v>115</v>
      </c>
    </row>
    <row r="7846" spans="1:3" x14ac:dyDescent="0.25">
      <c r="A7846" s="2" t="s">
        <v>36</v>
      </c>
      <c r="B7846" s="2" t="s">
        <v>10</v>
      </c>
      <c r="C7846">
        <v>243</v>
      </c>
    </row>
    <row r="7847" spans="1:3" x14ac:dyDescent="0.25">
      <c r="A7847" s="2" t="s">
        <v>36</v>
      </c>
      <c r="B7847" s="2" t="s">
        <v>11</v>
      </c>
      <c r="C7847">
        <v>150</v>
      </c>
    </row>
    <row r="7848" spans="1:3" x14ac:dyDescent="0.25">
      <c r="A7848" s="2" t="s">
        <v>36</v>
      </c>
      <c r="B7848" s="2" t="s">
        <v>12</v>
      </c>
      <c r="C7848">
        <v>0</v>
      </c>
    </row>
    <row r="7849" spans="1:3" x14ac:dyDescent="0.25">
      <c r="A7849" s="2" t="s">
        <v>36</v>
      </c>
      <c r="B7849" s="2" t="s">
        <v>90</v>
      </c>
      <c r="C7849">
        <v>205</v>
      </c>
    </row>
    <row r="7850" spans="1:3" x14ac:dyDescent="0.25">
      <c r="A7850" s="2" t="s">
        <v>40</v>
      </c>
      <c r="B7850" s="2" t="s">
        <v>8</v>
      </c>
      <c r="C7850">
        <v>23</v>
      </c>
    </row>
    <row r="7851" spans="1:3" x14ac:dyDescent="0.25">
      <c r="A7851" s="2" t="s">
        <v>40</v>
      </c>
      <c r="B7851" s="2" t="s">
        <v>9</v>
      </c>
      <c r="C7851">
        <v>1</v>
      </c>
    </row>
    <row r="7852" spans="1:3" x14ac:dyDescent="0.25">
      <c r="A7852" s="2" t="s">
        <v>40</v>
      </c>
      <c r="B7852" s="2" t="s">
        <v>10</v>
      </c>
      <c r="C7852">
        <v>6</v>
      </c>
    </row>
    <row r="7853" spans="1:3" x14ac:dyDescent="0.25">
      <c r="A7853" s="2" t="s">
        <v>40</v>
      </c>
      <c r="B7853" s="2" t="s">
        <v>11</v>
      </c>
      <c r="C7853">
        <v>0</v>
      </c>
    </row>
    <row r="7854" spans="1:3" x14ac:dyDescent="0.25">
      <c r="A7854" s="2" t="s">
        <v>40</v>
      </c>
      <c r="B7854" s="2" t="s">
        <v>12</v>
      </c>
      <c r="C7854">
        <v>0</v>
      </c>
    </row>
    <row r="7855" spans="1:3" x14ac:dyDescent="0.25">
      <c r="A7855" s="2" t="s">
        <v>40</v>
      </c>
      <c r="B7855" s="2" t="s">
        <v>90</v>
      </c>
      <c r="C7855">
        <v>2</v>
      </c>
    </row>
    <row r="7856" spans="1:3" x14ac:dyDescent="0.25">
      <c r="A7856" s="2" t="s">
        <v>27</v>
      </c>
      <c r="B7856" s="2" t="s">
        <v>8</v>
      </c>
      <c r="C7856">
        <v>387</v>
      </c>
    </row>
    <row r="7857" spans="1:3" x14ac:dyDescent="0.25">
      <c r="A7857" s="2" t="s">
        <v>27</v>
      </c>
      <c r="B7857" s="2" t="s">
        <v>9</v>
      </c>
      <c r="C7857">
        <v>84</v>
      </c>
    </row>
    <row r="7858" spans="1:3" x14ac:dyDescent="0.25">
      <c r="A7858" s="2" t="s">
        <v>27</v>
      </c>
      <c r="B7858" s="2" t="s">
        <v>10</v>
      </c>
      <c r="C7858">
        <v>141</v>
      </c>
    </row>
    <row r="7859" spans="1:3" x14ac:dyDescent="0.25">
      <c r="A7859" s="2" t="s">
        <v>27</v>
      </c>
      <c r="B7859" s="2" t="s">
        <v>11</v>
      </c>
      <c r="C7859">
        <v>73</v>
      </c>
    </row>
    <row r="7860" spans="1:3" x14ac:dyDescent="0.25">
      <c r="A7860" s="2" t="s">
        <v>27</v>
      </c>
      <c r="B7860" s="2" t="s">
        <v>12</v>
      </c>
      <c r="C7860">
        <v>35</v>
      </c>
    </row>
    <row r="7861" spans="1:3" x14ac:dyDescent="0.25">
      <c r="A7861" s="2" t="s">
        <v>27</v>
      </c>
      <c r="B7861" s="2" t="s">
        <v>90</v>
      </c>
      <c r="C7861">
        <v>162</v>
      </c>
    </row>
    <row r="7862" spans="1:3" x14ac:dyDescent="0.25">
      <c r="A7862" s="2" t="s">
        <v>27</v>
      </c>
      <c r="B7862" s="2" t="s">
        <v>8</v>
      </c>
      <c r="C7862">
        <v>774</v>
      </c>
    </row>
    <row r="7863" spans="1:3" x14ac:dyDescent="0.25">
      <c r="A7863" s="2" t="s">
        <v>27</v>
      </c>
      <c r="B7863" s="2" t="s">
        <v>9</v>
      </c>
      <c r="C7863">
        <v>70</v>
      </c>
    </row>
    <row r="7864" spans="1:3" x14ac:dyDescent="0.25">
      <c r="A7864" s="2" t="s">
        <v>27</v>
      </c>
      <c r="B7864" s="2" t="s">
        <v>10</v>
      </c>
      <c r="C7864">
        <v>118</v>
      </c>
    </row>
    <row r="7865" spans="1:3" x14ac:dyDescent="0.25">
      <c r="A7865" s="2" t="s">
        <v>27</v>
      </c>
      <c r="B7865" s="2" t="s">
        <v>11</v>
      </c>
      <c r="C7865">
        <v>182</v>
      </c>
    </row>
    <row r="7866" spans="1:3" x14ac:dyDescent="0.25">
      <c r="A7866" s="2" t="s">
        <v>27</v>
      </c>
      <c r="B7866" s="2" t="s">
        <v>12</v>
      </c>
      <c r="C7866">
        <v>187</v>
      </c>
    </row>
    <row r="7867" spans="1:3" x14ac:dyDescent="0.25">
      <c r="A7867" s="2" t="s">
        <v>27</v>
      </c>
      <c r="B7867" s="2" t="s">
        <v>90</v>
      </c>
      <c r="C7867">
        <v>93</v>
      </c>
    </row>
    <row r="7868" spans="1:3" x14ac:dyDescent="0.25">
      <c r="A7868" s="2" t="s">
        <v>40</v>
      </c>
      <c r="B7868" s="2" t="s">
        <v>8</v>
      </c>
      <c r="C7868">
        <v>19</v>
      </c>
    </row>
    <row r="7869" spans="1:3" x14ac:dyDescent="0.25">
      <c r="A7869" s="2" t="s">
        <v>40</v>
      </c>
      <c r="B7869" s="2" t="s">
        <v>9</v>
      </c>
      <c r="C7869">
        <v>0</v>
      </c>
    </row>
    <row r="7870" spans="1:3" x14ac:dyDescent="0.25">
      <c r="A7870" s="2" t="s">
        <v>40</v>
      </c>
      <c r="B7870" s="2" t="s">
        <v>10</v>
      </c>
      <c r="C7870">
        <v>5</v>
      </c>
    </row>
    <row r="7871" spans="1:3" x14ac:dyDescent="0.25">
      <c r="A7871" s="2" t="s">
        <v>40</v>
      </c>
      <c r="B7871" s="2" t="s">
        <v>11</v>
      </c>
      <c r="C7871">
        <v>0</v>
      </c>
    </row>
    <row r="7872" spans="1:3" x14ac:dyDescent="0.25">
      <c r="A7872" s="2" t="s">
        <v>40</v>
      </c>
      <c r="B7872" s="2" t="s">
        <v>12</v>
      </c>
      <c r="C7872">
        <v>0</v>
      </c>
    </row>
    <row r="7873" spans="1:3" x14ac:dyDescent="0.25">
      <c r="A7873" s="2" t="s">
        <v>40</v>
      </c>
      <c r="B7873" s="2" t="s">
        <v>90</v>
      </c>
      <c r="C7873">
        <v>8</v>
      </c>
    </row>
    <row r="7874" spans="1:3" x14ac:dyDescent="0.25">
      <c r="A7874" s="2" t="s">
        <v>33</v>
      </c>
      <c r="B7874" s="2" t="s">
        <v>8</v>
      </c>
      <c r="C7874">
        <v>11</v>
      </c>
    </row>
    <row r="7875" spans="1:3" x14ac:dyDescent="0.25">
      <c r="A7875" s="2" t="s">
        <v>33</v>
      </c>
      <c r="B7875" s="2" t="s">
        <v>9</v>
      </c>
      <c r="C7875">
        <v>3</v>
      </c>
    </row>
    <row r="7876" spans="1:3" x14ac:dyDescent="0.25">
      <c r="A7876" s="2" t="s">
        <v>33</v>
      </c>
      <c r="B7876" s="2" t="s">
        <v>10</v>
      </c>
      <c r="C7876">
        <v>22</v>
      </c>
    </row>
    <row r="7877" spans="1:3" x14ac:dyDescent="0.25">
      <c r="A7877" s="2" t="s">
        <v>33</v>
      </c>
      <c r="B7877" s="2" t="s">
        <v>11</v>
      </c>
      <c r="C7877">
        <v>2</v>
      </c>
    </row>
    <row r="7878" spans="1:3" x14ac:dyDescent="0.25">
      <c r="A7878" s="2" t="s">
        <v>33</v>
      </c>
      <c r="B7878" s="2" t="s">
        <v>12</v>
      </c>
      <c r="C7878">
        <v>2</v>
      </c>
    </row>
    <row r="7879" spans="1:3" x14ac:dyDescent="0.25">
      <c r="A7879" s="2" t="s">
        <v>33</v>
      </c>
      <c r="B7879" s="2" t="s">
        <v>90</v>
      </c>
      <c r="C7879">
        <v>6</v>
      </c>
    </row>
    <row r="7880" spans="1:3" x14ac:dyDescent="0.25">
      <c r="A7880" s="2" t="s">
        <v>27</v>
      </c>
      <c r="B7880" s="2" t="s">
        <v>8</v>
      </c>
      <c r="C7880">
        <v>11</v>
      </c>
    </row>
    <row r="7881" spans="1:3" x14ac:dyDescent="0.25">
      <c r="A7881" s="2" t="s">
        <v>27</v>
      </c>
      <c r="B7881" s="2" t="s">
        <v>9</v>
      </c>
      <c r="C7881">
        <v>3</v>
      </c>
    </row>
    <row r="7882" spans="1:3" x14ac:dyDescent="0.25">
      <c r="A7882" s="2" t="s">
        <v>27</v>
      </c>
      <c r="B7882" s="2" t="s">
        <v>10</v>
      </c>
      <c r="C7882">
        <v>22</v>
      </c>
    </row>
    <row r="7883" spans="1:3" x14ac:dyDescent="0.25">
      <c r="A7883" s="2" t="s">
        <v>27</v>
      </c>
      <c r="B7883" s="2" t="s">
        <v>11</v>
      </c>
      <c r="C7883">
        <v>2</v>
      </c>
    </row>
    <row r="7884" spans="1:3" x14ac:dyDescent="0.25">
      <c r="A7884" s="2" t="s">
        <v>27</v>
      </c>
      <c r="B7884" s="2" t="s">
        <v>12</v>
      </c>
      <c r="C7884">
        <v>2</v>
      </c>
    </row>
    <row r="7885" spans="1:3" x14ac:dyDescent="0.25">
      <c r="A7885" s="2" t="s">
        <v>27</v>
      </c>
      <c r="B7885" s="2" t="s">
        <v>90</v>
      </c>
      <c r="C7885">
        <v>6</v>
      </c>
    </row>
    <row r="7886" spans="1:3" x14ac:dyDescent="0.25">
      <c r="A7886" s="2" t="s">
        <v>33</v>
      </c>
      <c r="B7886" s="2" t="s">
        <v>8</v>
      </c>
      <c r="C7886">
        <v>328</v>
      </c>
    </row>
    <row r="7887" spans="1:3" x14ac:dyDescent="0.25">
      <c r="A7887" s="2" t="s">
        <v>33</v>
      </c>
      <c r="B7887" s="2" t="s">
        <v>9</v>
      </c>
      <c r="C7887">
        <v>9</v>
      </c>
    </row>
    <row r="7888" spans="1:3" x14ac:dyDescent="0.25">
      <c r="A7888" s="2" t="s">
        <v>33</v>
      </c>
      <c r="B7888" s="2" t="s">
        <v>10</v>
      </c>
      <c r="C7888">
        <v>124</v>
      </c>
    </row>
    <row r="7889" spans="1:3" x14ac:dyDescent="0.25">
      <c r="A7889" s="2" t="s">
        <v>33</v>
      </c>
      <c r="B7889" s="2" t="s">
        <v>11</v>
      </c>
      <c r="C7889">
        <v>12</v>
      </c>
    </row>
    <row r="7890" spans="1:3" x14ac:dyDescent="0.25">
      <c r="A7890" s="2" t="s">
        <v>33</v>
      </c>
      <c r="B7890" s="2" t="s">
        <v>12</v>
      </c>
      <c r="C7890">
        <v>24</v>
      </c>
    </row>
    <row r="7891" spans="1:3" x14ac:dyDescent="0.25">
      <c r="A7891" s="2" t="s">
        <v>33</v>
      </c>
      <c r="B7891" s="2" t="s">
        <v>90</v>
      </c>
      <c r="C7891">
        <v>109</v>
      </c>
    </row>
    <row r="7892" spans="1:3" x14ac:dyDescent="0.25">
      <c r="A7892" s="2" t="s">
        <v>33</v>
      </c>
      <c r="B7892" s="2" t="s">
        <v>8</v>
      </c>
      <c r="C7892">
        <v>328</v>
      </c>
    </row>
    <row r="7893" spans="1:3" x14ac:dyDescent="0.25">
      <c r="A7893" s="2" t="s">
        <v>33</v>
      </c>
      <c r="B7893" s="2" t="s">
        <v>9</v>
      </c>
      <c r="C7893">
        <v>9</v>
      </c>
    </row>
    <row r="7894" spans="1:3" x14ac:dyDescent="0.25">
      <c r="A7894" s="2" t="s">
        <v>33</v>
      </c>
      <c r="B7894" s="2" t="s">
        <v>10</v>
      </c>
      <c r="C7894">
        <v>124</v>
      </c>
    </row>
    <row r="7895" spans="1:3" x14ac:dyDescent="0.25">
      <c r="A7895" s="2" t="s">
        <v>33</v>
      </c>
      <c r="B7895" s="2" t="s">
        <v>11</v>
      </c>
      <c r="C7895">
        <v>12</v>
      </c>
    </row>
    <row r="7896" spans="1:3" x14ac:dyDescent="0.25">
      <c r="A7896" s="2" t="s">
        <v>33</v>
      </c>
      <c r="B7896" s="2" t="s">
        <v>12</v>
      </c>
      <c r="C7896">
        <v>24</v>
      </c>
    </row>
    <row r="7897" spans="1:3" x14ac:dyDescent="0.25">
      <c r="A7897" s="2" t="s">
        <v>33</v>
      </c>
      <c r="B7897" s="2" t="s">
        <v>90</v>
      </c>
      <c r="C7897">
        <v>109</v>
      </c>
    </row>
    <row r="7898" spans="1:3" x14ac:dyDescent="0.25">
      <c r="A7898" s="2" t="s">
        <v>36</v>
      </c>
      <c r="B7898" s="2" t="s">
        <v>8</v>
      </c>
      <c r="C7898">
        <v>901</v>
      </c>
    </row>
    <row r="7899" spans="1:3" x14ac:dyDescent="0.25">
      <c r="A7899" s="2" t="s">
        <v>36</v>
      </c>
      <c r="B7899" s="2" t="s">
        <v>9</v>
      </c>
      <c r="C7899">
        <v>31</v>
      </c>
    </row>
    <row r="7900" spans="1:3" x14ac:dyDescent="0.25">
      <c r="A7900" s="2" t="s">
        <v>36</v>
      </c>
      <c r="B7900" s="2" t="s">
        <v>10</v>
      </c>
      <c r="C7900">
        <v>345</v>
      </c>
    </row>
    <row r="7901" spans="1:3" x14ac:dyDescent="0.25">
      <c r="A7901" s="2" t="s">
        <v>36</v>
      </c>
      <c r="B7901" s="2" t="s">
        <v>11</v>
      </c>
      <c r="C7901">
        <v>75</v>
      </c>
    </row>
    <row r="7902" spans="1:3" x14ac:dyDescent="0.25">
      <c r="A7902" s="2" t="s">
        <v>36</v>
      </c>
      <c r="B7902" s="2" t="s">
        <v>12</v>
      </c>
      <c r="C7902">
        <v>31</v>
      </c>
    </row>
    <row r="7903" spans="1:3" x14ac:dyDescent="0.25">
      <c r="A7903" s="2" t="s">
        <v>36</v>
      </c>
      <c r="B7903" s="2" t="s">
        <v>90</v>
      </c>
      <c r="C7903">
        <v>191</v>
      </c>
    </row>
    <row r="7904" spans="1:3" x14ac:dyDescent="0.25">
      <c r="A7904" s="2" t="s">
        <v>27</v>
      </c>
      <c r="B7904" s="2" t="s">
        <v>8</v>
      </c>
      <c r="C7904">
        <v>901</v>
      </c>
    </row>
    <row r="7905" spans="1:3" x14ac:dyDescent="0.25">
      <c r="A7905" s="2" t="s">
        <v>27</v>
      </c>
      <c r="B7905" s="2" t="s">
        <v>9</v>
      </c>
      <c r="C7905">
        <v>31</v>
      </c>
    </row>
    <row r="7906" spans="1:3" x14ac:dyDescent="0.25">
      <c r="A7906" s="2" t="s">
        <v>27</v>
      </c>
      <c r="B7906" s="2" t="s">
        <v>10</v>
      </c>
      <c r="C7906">
        <v>345</v>
      </c>
    </row>
    <row r="7907" spans="1:3" x14ac:dyDescent="0.25">
      <c r="A7907" s="2" t="s">
        <v>27</v>
      </c>
      <c r="B7907" s="2" t="s">
        <v>11</v>
      </c>
      <c r="C7907">
        <v>75</v>
      </c>
    </row>
    <row r="7908" spans="1:3" x14ac:dyDescent="0.25">
      <c r="A7908" s="2" t="s">
        <v>27</v>
      </c>
      <c r="B7908" s="2" t="s">
        <v>12</v>
      </c>
      <c r="C7908">
        <v>31</v>
      </c>
    </row>
    <row r="7909" spans="1:3" x14ac:dyDescent="0.25">
      <c r="A7909" s="2" t="s">
        <v>27</v>
      </c>
      <c r="B7909" s="2" t="s">
        <v>90</v>
      </c>
      <c r="C7909">
        <v>191</v>
      </c>
    </row>
    <row r="7910" spans="1:3" x14ac:dyDescent="0.25">
      <c r="A7910" s="2" t="s">
        <v>29</v>
      </c>
      <c r="B7910" s="2" t="s">
        <v>8</v>
      </c>
      <c r="C7910">
        <v>901</v>
      </c>
    </row>
    <row r="7911" spans="1:3" x14ac:dyDescent="0.25">
      <c r="A7911" s="2" t="s">
        <v>29</v>
      </c>
      <c r="B7911" s="2" t="s">
        <v>9</v>
      </c>
      <c r="C7911">
        <v>31</v>
      </c>
    </row>
    <row r="7912" spans="1:3" x14ac:dyDescent="0.25">
      <c r="A7912" s="2" t="s">
        <v>29</v>
      </c>
      <c r="B7912" s="2" t="s">
        <v>10</v>
      </c>
      <c r="C7912">
        <v>345</v>
      </c>
    </row>
    <row r="7913" spans="1:3" x14ac:dyDescent="0.25">
      <c r="A7913" s="2" t="s">
        <v>29</v>
      </c>
      <c r="B7913" s="2" t="s">
        <v>11</v>
      </c>
      <c r="C7913">
        <v>75</v>
      </c>
    </row>
    <row r="7914" spans="1:3" x14ac:dyDescent="0.25">
      <c r="A7914" s="2" t="s">
        <v>29</v>
      </c>
      <c r="B7914" s="2" t="s">
        <v>12</v>
      </c>
      <c r="C7914">
        <v>31</v>
      </c>
    </row>
    <row r="7915" spans="1:3" x14ac:dyDescent="0.25">
      <c r="A7915" s="2" t="s">
        <v>29</v>
      </c>
      <c r="B7915" s="2" t="s">
        <v>90</v>
      </c>
      <c r="C7915">
        <v>191</v>
      </c>
    </row>
    <row r="7916" spans="1:3" x14ac:dyDescent="0.25">
      <c r="A7916" s="2" t="s">
        <v>27</v>
      </c>
      <c r="B7916" s="2" t="s">
        <v>8</v>
      </c>
      <c r="C7916">
        <v>866</v>
      </c>
    </row>
    <row r="7917" spans="1:3" x14ac:dyDescent="0.25">
      <c r="A7917" s="2" t="s">
        <v>27</v>
      </c>
      <c r="B7917" s="2" t="s">
        <v>9</v>
      </c>
      <c r="C7917">
        <v>21</v>
      </c>
    </row>
    <row r="7918" spans="1:3" x14ac:dyDescent="0.25">
      <c r="A7918" s="2" t="s">
        <v>27</v>
      </c>
      <c r="B7918" s="2" t="s">
        <v>10</v>
      </c>
      <c r="C7918">
        <v>151</v>
      </c>
    </row>
    <row r="7919" spans="1:3" x14ac:dyDescent="0.25">
      <c r="A7919" s="2" t="s">
        <v>27</v>
      </c>
      <c r="B7919" s="2" t="s">
        <v>11</v>
      </c>
      <c r="C7919">
        <v>28</v>
      </c>
    </row>
    <row r="7920" spans="1:3" x14ac:dyDescent="0.25">
      <c r="A7920" s="2" t="s">
        <v>27</v>
      </c>
      <c r="B7920" s="2" t="s">
        <v>12</v>
      </c>
      <c r="C7920">
        <v>21</v>
      </c>
    </row>
    <row r="7921" spans="1:3" x14ac:dyDescent="0.25">
      <c r="A7921" s="2" t="s">
        <v>27</v>
      </c>
      <c r="B7921" s="2" t="s">
        <v>90</v>
      </c>
      <c r="C7921">
        <v>86</v>
      </c>
    </row>
    <row r="7922" spans="1:3" x14ac:dyDescent="0.25">
      <c r="A7922" s="2" t="s">
        <v>27</v>
      </c>
      <c r="B7922" s="2" t="s">
        <v>8</v>
      </c>
      <c r="C7922">
        <v>37</v>
      </c>
    </row>
    <row r="7923" spans="1:3" x14ac:dyDescent="0.25">
      <c r="A7923" s="2" t="s">
        <v>27</v>
      </c>
      <c r="B7923" s="2" t="s">
        <v>9</v>
      </c>
      <c r="C7923">
        <v>12</v>
      </c>
    </row>
    <row r="7924" spans="1:3" x14ac:dyDescent="0.25">
      <c r="A7924" s="2" t="s">
        <v>27</v>
      </c>
      <c r="B7924" s="2" t="s">
        <v>10</v>
      </c>
      <c r="C7924">
        <v>23</v>
      </c>
    </row>
    <row r="7925" spans="1:3" x14ac:dyDescent="0.25">
      <c r="A7925" s="2" t="s">
        <v>27</v>
      </c>
      <c r="B7925" s="2" t="s">
        <v>11</v>
      </c>
      <c r="C7925">
        <v>8</v>
      </c>
    </row>
    <row r="7926" spans="1:3" x14ac:dyDescent="0.25">
      <c r="A7926" s="2" t="s">
        <v>27</v>
      </c>
      <c r="B7926" s="2" t="s">
        <v>12</v>
      </c>
      <c r="C7926">
        <v>11</v>
      </c>
    </row>
    <row r="7927" spans="1:3" x14ac:dyDescent="0.25">
      <c r="A7927" s="2" t="s">
        <v>27</v>
      </c>
      <c r="B7927" s="2" t="s">
        <v>90</v>
      </c>
      <c r="C7927">
        <v>52</v>
      </c>
    </row>
    <row r="7928" spans="1:3" x14ac:dyDescent="0.25">
      <c r="A7928" s="2" t="s">
        <v>27</v>
      </c>
      <c r="B7928" s="2" t="s">
        <v>8</v>
      </c>
      <c r="C7928">
        <v>308</v>
      </c>
    </row>
    <row r="7929" spans="1:3" x14ac:dyDescent="0.25">
      <c r="A7929" s="2" t="s">
        <v>27</v>
      </c>
      <c r="B7929" s="2" t="s">
        <v>9</v>
      </c>
      <c r="C7929">
        <v>85</v>
      </c>
    </row>
    <row r="7930" spans="1:3" x14ac:dyDescent="0.25">
      <c r="A7930" s="2" t="s">
        <v>27</v>
      </c>
      <c r="B7930" s="2" t="s">
        <v>10</v>
      </c>
      <c r="C7930">
        <v>137</v>
      </c>
    </row>
    <row r="7931" spans="1:3" x14ac:dyDescent="0.25">
      <c r="A7931" s="2" t="s">
        <v>27</v>
      </c>
      <c r="B7931" s="2" t="s">
        <v>11</v>
      </c>
      <c r="C7931">
        <v>102</v>
      </c>
    </row>
    <row r="7932" spans="1:3" x14ac:dyDescent="0.25">
      <c r="A7932" s="2" t="s">
        <v>27</v>
      </c>
      <c r="B7932" s="2" t="s">
        <v>12</v>
      </c>
      <c r="C7932">
        <v>45</v>
      </c>
    </row>
    <row r="7933" spans="1:3" x14ac:dyDescent="0.25">
      <c r="A7933" s="2" t="s">
        <v>27</v>
      </c>
      <c r="B7933" s="2" t="s">
        <v>90</v>
      </c>
      <c r="C7933">
        <v>118</v>
      </c>
    </row>
    <row r="7934" spans="1:3" x14ac:dyDescent="0.25">
      <c r="A7934" s="2" t="s">
        <v>27</v>
      </c>
      <c r="B7934" s="2" t="s">
        <v>8</v>
      </c>
      <c r="C7934">
        <v>753</v>
      </c>
    </row>
    <row r="7935" spans="1:3" x14ac:dyDescent="0.25">
      <c r="A7935" s="2" t="s">
        <v>27</v>
      </c>
      <c r="B7935" s="2" t="s">
        <v>9</v>
      </c>
      <c r="C7935">
        <v>43</v>
      </c>
    </row>
    <row r="7936" spans="1:3" x14ac:dyDescent="0.25">
      <c r="A7936" s="2" t="s">
        <v>27</v>
      </c>
      <c r="B7936" s="2" t="s">
        <v>10</v>
      </c>
      <c r="C7936">
        <v>226</v>
      </c>
    </row>
    <row r="7937" spans="1:3" x14ac:dyDescent="0.25">
      <c r="A7937" s="2" t="s">
        <v>27</v>
      </c>
      <c r="B7937" s="2" t="s">
        <v>11</v>
      </c>
      <c r="C7937">
        <v>69</v>
      </c>
    </row>
    <row r="7938" spans="1:3" x14ac:dyDescent="0.25">
      <c r="A7938" s="2" t="s">
        <v>27</v>
      </c>
      <c r="B7938" s="2" t="s">
        <v>12</v>
      </c>
      <c r="C7938">
        <v>10</v>
      </c>
    </row>
    <row r="7939" spans="1:3" x14ac:dyDescent="0.25">
      <c r="A7939" s="2" t="s">
        <v>27</v>
      </c>
      <c r="B7939" s="2" t="s">
        <v>90</v>
      </c>
      <c r="C7939">
        <v>204</v>
      </c>
    </row>
    <row r="7940" spans="1:3" x14ac:dyDescent="0.25">
      <c r="A7940" s="2" t="s">
        <v>27</v>
      </c>
      <c r="B7940" s="2" t="s">
        <v>8</v>
      </c>
      <c r="C7940">
        <v>1048</v>
      </c>
    </row>
    <row r="7941" spans="1:3" x14ac:dyDescent="0.25">
      <c r="A7941" s="2" t="s">
        <v>27</v>
      </c>
      <c r="B7941" s="2" t="s">
        <v>9</v>
      </c>
      <c r="C7941">
        <v>0</v>
      </c>
    </row>
    <row r="7942" spans="1:3" x14ac:dyDescent="0.25">
      <c r="A7942" s="2" t="s">
        <v>27</v>
      </c>
      <c r="B7942" s="2" t="s">
        <v>10</v>
      </c>
      <c r="C7942">
        <v>217</v>
      </c>
    </row>
    <row r="7943" spans="1:3" x14ac:dyDescent="0.25">
      <c r="A7943" s="2" t="s">
        <v>27</v>
      </c>
      <c r="B7943" s="2" t="s">
        <v>11</v>
      </c>
      <c r="C7943">
        <v>0</v>
      </c>
    </row>
    <row r="7944" spans="1:3" x14ac:dyDescent="0.25">
      <c r="A7944" s="2" t="s">
        <v>27</v>
      </c>
      <c r="B7944" s="2" t="s">
        <v>12</v>
      </c>
      <c r="C7944">
        <v>0</v>
      </c>
    </row>
    <row r="7945" spans="1:3" x14ac:dyDescent="0.25">
      <c r="A7945" s="2" t="s">
        <v>27</v>
      </c>
      <c r="B7945" s="2" t="s">
        <v>90</v>
      </c>
      <c r="C7945">
        <v>12</v>
      </c>
    </row>
    <row r="7946" spans="1:3" x14ac:dyDescent="0.25">
      <c r="A7946" s="2" t="s">
        <v>40</v>
      </c>
      <c r="B7946" s="2" t="s">
        <v>8</v>
      </c>
      <c r="C7946">
        <v>960</v>
      </c>
    </row>
    <row r="7947" spans="1:3" x14ac:dyDescent="0.25">
      <c r="A7947" s="2" t="s">
        <v>40</v>
      </c>
      <c r="B7947" s="2" t="s">
        <v>9</v>
      </c>
      <c r="C7947">
        <v>28</v>
      </c>
    </row>
    <row r="7948" spans="1:3" x14ac:dyDescent="0.25">
      <c r="A7948" s="2" t="s">
        <v>40</v>
      </c>
      <c r="B7948" s="2" t="s">
        <v>10</v>
      </c>
      <c r="C7948">
        <v>183</v>
      </c>
    </row>
    <row r="7949" spans="1:3" x14ac:dyDescent="0.25">
      <c r="A7949" s="2" t="s">
        <v>40</v>
      </c>
      <c r="B7949" s="2" t="s">
        <v>11</v>
      </c>
      <c r="C7949">
        <v>220</v>
      </c>
    </row>
    <row r="7950" spans="1:3" x14ac:dyDescent="0.25">
      <c r="A7950" s="2" t="s">
        <v>40</v>
      </c>
      <c r="B7950" s="2" t="s">
        <v>12</v>
      </c>
      <c r="C7950">
        <v>70</v>
      </c>
    </row>
    <row r="7951" spans="1:3" x14ac:dyDescent="0.25">
      <c r="A7951" s="2" t="s">
        <v>40</v>
      </c>
      <c r="B7951" s="2" t="s">
        <v>90</v>
      </c>
      <c r="C7951">
        <v>70</v>
      </c>
    </row>
    <row r="7952" spans="1:3" x14ac:dyDescent="0.25">
      <c r="A7952" s="2" t="s">
        <v>29</v>
      </c>
      <c r="B7952" s="2" t="s">
        <v>8</v>
      </c>
      <c r="C7952">
        <v>888</v>
      </c>
    </row>
    <row r="7953" spans="1:3" x14ac:dyDescent="0.25">
      <c r="A7953" s="2" t="s">
        <v>29</v>
      </c>
      <c r="B7953" s="2" t="s">
        <v>9</v>
      </c>
      <c r="C7953">
        <v>0</v>
      </c>
    </row>
    <row r="7954" spans="1:3" x14ac:dyDescent="0.25">
      <c r="A7954" s="2" t="s">
        <v>29</v>
      </c>
      <c r="B7954" s="2" t="s">
        <v>10</v>
      </c>
      <c r="C7954">
        <v>57</v>
      </c>
    </row>
    <row r="7955" spans="1:3" x14ac:dyDescent="0.25">
      <c r="A7955" s="2" t="s">
        <v>29</v>
      </c>
      <c r="B7955" s="2" t="s">
        <v>11</v>
      </c>
      <c r="C7955">
        <v>0</v>
      </c>
    </row>
    <row r="7956" spans="1:3" x14ac:dyDescent="0.25">
      <c r="A7956" s="2" t="s">
        <v>29</v>
      </c>
      <c r="B7956" s="2" t="s">
        <v>12</v>
      </c>
      <c r="C7956">
        <v>0</v>
      </c>
    </row>
    <row r="7957" spans="1:3" x14ac:dyDescent="0.25">
      <c r="A7957" s="2" t="s">
        <v>29</v>
      </c>
      <c r="B7957" s="2" t="s">
        <v>90</v>
      </c>
      <c r="C7957">
        <v>76</v>
      </c>
    </row>
    <row r="7958" spans="1:3" x14ac:dyDescent="0.25">
      <c r="A7958" s="2" t="s">
        <v>27</v>
      </c>
      <c r="B7958" s="2" t="s">
        <v>8</v>
      </c>
      <c r="C7958">
        <v>31</v>
      </c>
    </row>
    <row r="7959" spans="1:3" x14ac:dyDescent="0.25">
      <c r="A7959" s="2" t="s">
        <v>27</v>
      </c>
      <c r="B7959" s="2" t="s">
        <v>9</v>
      </c>
      <c r="C7959">
        <v>3</v>
      </c>
    </row>
    <row r="7960" spans="1:3" x14ac:dyDescent="0.25">
      <c r="A7960" s="2" t="s">
        <v>27</v>
      </c>
      <c r="B7960" s="2" t="s">
        <v>10</v>
      </c>
      <c r="C7960">
        <v>31</v>
      </c>
    </row>
    <row r="7961" spans="1:3" x14ac:dyDescent="0.25">
      <c r="A7961" s="2" t="s">
        <v>27</v>
      </c>
      <c r="B7961" s="2" t="s">
        <v>11</v>
      </c>
      <c r="C7961">
        <v>2</v>
      </c>
    </row>
    <row r="7962" spans="1:3" x14ac:dyDescent="0.25">
      <c r="A7962" s="2" t="s">
        <v>27</v>
      </c>
      <c r="B7962" s="2" t="s">
        <v>12</v>
      </c>
      <c r="C7962">
        <v>8</v>
      </c>
    </row>
    <row r="7963" spans="1:3" x14ac:dyDescent="0.25">
      <c r="A7963" s="2" t="s">
        <v>27</v>
      </c>
      <c r="B7963" s="2" t="s">
        <v>90</v>
      </c>
      <c r="C7963">
        <v>4</v>
      </c>
    </row>
    <row r="7964" spans="1:3" x14ac:dyDescent="0.25">
      <c r="A7964" s="2" t="s">
        <v>27</v>
      </c>
      <c r="B7964" s="2" t="s">
        <v>8</v>
      </c>
      <c r="C7964">
        <v>4</v>
      </c>
    </row>
    <row r="7965" spans="1:3" x14ac:dyDescent="0.25">
      <c r="A7965" s="2" t="s">
        <v>27</v>
      </c>
      <c r="B7965" s="2" t="s">
        <v>9</v>
      </c>
      <c r="C7965">
        <v>1</v>
      </c>
    </row>
    <row r="7966" spans="1:3" x14ac:dyDescent="0.25">
      <c r="A7966" s="2" t="s">
        <v>27</v>
      </c>
      <c r="B7966" s="2" t="s">
        <v>10</v>
      </c>
      <c r="C7966">
        <v>6</v>
      </c>
    </row>
    <row r="7967" spans="1:3" x14ac:dyDescent="0.25">
      <c r="A7967" s="2" t="s">
        <v>27</v>
      </c>
      <c r="B7967" s="2" t="s">
        <v>11</v>
      </c>
      <c r="C7967">
        <v>4</v>
      </c>
    </row>
    <row r="7968" spans="1:3" x14ac:dyDescent="0.25">
      <c r="A7968" s="2" t="s">
        <v>27</v>
      </c>
      <c r="B7968" s="2" t="s">
        <v>12</v>
      </c>
      <c r="C7968">
        <v>1</v>
      </c>
    </row>
    <row r="7969" spans="1:3" x14ac:dyDescent="0.25">
      <c r="A7969" s="2" t="s">
        <v>27</v>
      </c>
      <c r="B7969" s="2" t="s">
        <v>90</v>
      </c>
      <c r="C7969">
        <v>9</v>
      </c>
    </row>
    <row r="7970" spans="1:3" x14ac:dyDescent="0.25">
      <c r="A7970" s="2" t="s">
        <v>40</v>
      </c>
      <c r="B7970" s="2" t="s">
        <v>8</v>
      </c>
      <c r="C7970">
        <v>19</v>
      </c>
    </row>
    <row r="7971" spans="1:3" x14ac:dyDescent="0.25">
      <c r="A7971" s="2" t="s">
        <v>40</v>
      </c>
      <c r="B7971" s="2" t="s">
        <v>9</v>
      </c>
      <c r="C7971">
        <v>6</v>
      </c>
    </row>
    <row r="7972" spans="1:3" x14ac:dyDescent="0.25">
      <c r="A7972" s="2" t="s">
        <v>40</v>
      </c>
      <c r="B7972" s="2" t="s">
        <v>10</v>
      </c>
      <c r="C7972">
        <v>20</v>
      </c>
    </row>
    <row r="7973" spans="1:3" x14ac:dyDescent="0.25">
      <c r="A7973" s="2" t="s">
        <v>40</v>
      </c>
      <c r="B7973" s="2" t="s">
        <v>11</v>
      </c>
      <c r="C7973">
        <v>0</v>
      </c>
    </row>
    <row r="7974" spans="1:3" x14ac:dyDescent="0.25">
      <c r="A7974" s="2" t="s">
        <v>40</v>
      </c>
      <c r="B7974" s="2" t="s">
        <v>12</v>
      </c>
      <c r="C7974">
        <v>5</v>
      </c>
    </row>
    <row r="7975" spans="1:3" x14ac:dyDescent="0.25">
      <c r="A7975" s="2" t="s">
        <v>40</v>
      </c>
      <c r="B7975" s="2" t="s">
        <v>90</v>
      </c>
      <c r="C7975">
        <v>12</v>
      </c>
    </row>
    <row r="7976" spans="1:3" x14ac:dyDescent="0.25">
      <c r="A7976" s="2" t="s">
        <v>36</v>
      </c>
      <c r="B7976" s="2" t="s">
        <v>8</v>
      </c>
      <c r="C7976">
        <v>14</v>
      </c>
    </row>
    <row r="7977" spans="1:3" x14ac:dyDescent="0.25">
      <c r="A7977" s="2" t="s">
        <v>36</v>
      </c>
      <c r="B7977" s="2" t="s">
        <v>9</v>
      </c>
      <c r="C7977">
        <v>10</v>
      </c>
    </row>
    <row r="7978" spans="1:3" x14ac:dyDescent="0.25">
      <c r="A7978" s="2" t="s">
        <v>36</v>
      </c>
      <c r="B7978" s="2" t="s">
        <v>10</v>
      </c>
      <c r="C7978">
        <v>13</v>
      </c>
    </row>
    <row r="7979" spans="1:3" x14ac:dyDescent="0.25">
      <c r="A7979" s="2" t="s">
        <v>36</v>
      </c>
      <c r="B7979" s="2" t="s">
        <v>11</v>
      </c>
      <c r="C7979">
        <v>4</v>
      </c>
    </row>
    <row r="7980" spans="1:3" x14ac:dyDescent="0.25">
      <c r="A7980" s="2" t="s">
        <v>36</v>
      </c>
      <c r="B7980" s="2" t="s">
        <v>12</v>
      </c>
      <c r="C7980">
        <v>15</v>
      </c>
    </row>
    <row r="7981" spans="1:3" x14ac:dyDescent="0.25">
      <c r="A7981" s="2" t="s">
        <v>36</v>
      </c>
      <c r="B7981" s="2" t="s">
        <v>90</v>
      </c>
      <c r="C7981">
        <v>9</v>
      </c>
    </row>
    <row r="7982" spans="1:3" x14ac:dyDescent="0.25">
      <c r="A7982" s="2" t="s">
        <v>37</v>
      </c>
      <c r="B7982" s="2" t="s">
        <v>8</v>
      </c>
      <c r="C7982">
        <v>7</v>
      </c>
    </row>
    <row r="7983" spans="1:3" x14ac:dyDescent="0.25">
      <c r="A7983" s="2" t="s">
        <v>37</v>
      </c>
      <c r="B7983" s="2" t="s">
        <v>9</v>
      </c>
      <c r="C7983">
        <v>3</v>
      </c>
    </row>
    <row r="7984" spans="1:3" x14ac:dyDescent="0.25">
      <c r="A7984" s="2" t="s">
        <v>37</v>
      </c>
      <c r="B7984" s="2" t="s">
        <v>10</v>
      </c>
      <c r="C7984">
        <v>10</v>
      </c>
    </row>
    <row r="7985" spans="1:3" x14ac:dyDescent="0.25">
      <c r="A7985" s="2" t="s">
        <v>37</v>
      </c>
      <c r="B7985" s="2" t="s">
        <v>11</v>
      </c>
      <c r="C7985">
        <v>8</v>
      </c>
    </row>
    <row r="7986" spans="1:3" x14ac:dyDescent="0.25">
      <c r="A7986" s="2" t="s">
        <v>37</v>
      </c>
      <c r="B7986" s="2" t="s">
        <v>12</v>
      </c>
      <c r="C7986">
        <v>1</v>
      </c>
    </row>
    <row r="7987" spans="1:3" x14ac:dyDescent="0.25">
      <c r="A7987" s="2" t="s">
        <v>37</v>
      </c>
      <c r="B7987" s="2" t="s">
        <v>90</v>
      </c>
      <c r="C7987">
        <v>7</v>
      </c>
    </row>
    <row r="7988" spans="1:3" x14ac:dyDescent="0.25">
      <c r="A7988" s="2" t="s">
        <v>27</v>
      </c>
      <c r="B7988" s="2" t="s">
        <v>8</v>
      </c>
      <c r="C7988">
        <v>32</v>
      </c>
    </row>
    <row r="7989" spans="1:3" x14ac:dyDescent="0.25">
      <c r="A7989" s="2" t="s">
        <v>27</v>
      </c>
      <c r="B7989" s="2" t="s">
        <v>9</v>
      </c>
      <c r="C7989">
        <v>0</v>
      </c>
    </row>
    <row r="7990" spans="1:3" x14ac:dyDescent="0.25">
      <c r="A7990" s="2" t="s">
        <v>27</v>
      </c>
      <c r="B7990" s="2" t="s">
        <v>10</v>
      </c>
      <c r="C7990">
        <v>5</v>
      </c>
    </row>
    <row r="7991" spans="1:3" x14ac:dyDescent="0.25">
      <c r="A7991" s="2" t="s">
        <v>27</v>
      </c>
      <c r="B7991" s="2" t="s">
        <v>11</v>
      </c>
      <c r="C7991">
        <v>0</v>
      </c>
    </row>
    <row r="7992" spans="1:3" x14ac:dyDescent="0.25">
      <c r="A7992" s="2" t="s">
        <v>27</v>
      </c>
      <c r="B7992" s="2" t="s">
        <v>12</v>
      </c>
      <c r="C7992">
        <v>0</v>
      </c>
    </row>
    <row r="7993" spans="1:3" x14ac:dyDescent="0.25">
      <c r="A7993" s="2" t="s">
        <v>27</v>
      </c>
      <c r="B7993" s="2" t="s">
        <v>90</v>
      </c>
      <c r="C7993">
        <v>1</v>
      </c>
    </row>
    <row r="7994" spans="1:3" x14ac:dyDescent="0.25">
      <c r="A7994" s="2" t="s">
        <v>29</v>
      </c>
      <c r="B7994" s="2" t="s">
        <v>8</v>
      </c>
      <c r="C7994">
        <v>654</v>
      </c>
    </row>
    <row r="7995" spans="1:3" x14ac:dyDescent="0.25">
      <c r="A7995" s="2" t="s">
        <v>29</v>
      </c>
      <c r="B7995" s="2" t="s">
        <v>9</v>
      </c>
      <c r="C7995">
        <v>7</v>
      </c>
    </row>
    <row r="7996" spans="1:3" x14ac:dyDescent="0.25">
      <c r="A7996" s="2" t="s">
        <v>29</v>
      </c>
      <c r="B7996" s="2" t="s">
        <v>10</v>
      </c>
      <c r="C7996">
        <v>92</v>
      </c>
    </row>
    <row r="7997" spans="1:3" x14ac:dyDescent="0.25">
      <c r="A7997" s="2" t="s">
        <v>29</v>
      </c>
      <c r="B7997" s="2" t="s">
        <v>11</v>
      </c>
      <c r="C7997">
        <v>0</v>
      </c>
    </row>
    <row r="7998" spans="1:3" x14ac:dyDescent="0.25">
      <c r="A7998" s="2" t="s">
        <v>29</v>
      </c>
      <c r="B7998" s="2" t="s">
        <v>12</v>
      </c>
      <c r="C7998">
        <v>15</v>
      </c>
    </row>
    <row r="7999" spans="1:3" x14ac:dyDescent="0.25">
      <c r="A7999" s="2" t="s">
        <v>29</v>
      </c>
      <c r="B7999" s="2" t="s">
        <v>90</v>
      </c>
      <c r="C7999">
        <v>30</v>
      </c>
    </row>
    <row r="8000" spans="1:3" x14ac:dyDescent="0.25">
      <c r="A8000" s="2" t="s">
        <v>27</v>
      </c>
      <c r="B8000" s="2" t="s">
        <v>8</v>
      </c>
      <c r="C8000">
        <v>204</v>
      </c>
    </row>
    <row r="8001" spans="1:3" x14ac:dyDescent="0.25">
      <c r="A8001" s="2" t="s">
        <v>27</v>
      </c>
      <c r="B8001" s="2" t="s">
        <v>9</v>
      </c>
      <c r="C8001">
        <v>34</v>
      </c>
    </row>
    <row r="8002" spans="1:3" x14ac:dyDescent="0.25">
      <c r="A8002" s="2" t="s">
        <v>27</v>
      </c>
      <c r="B8002" s="2" t="s">
        <v>10</v>
      </c>
      <c r="C8002">
        <v>204</v>
      </c>
    </row>
    <row r="8003" spans="1:3" x14ac:dyDescent="0.25">
      <c r="A8003" s="2" t="s">
        <v>27</v>
      </c>
      <c r="B8003" s="2" t="s">
        <v>11</v>
      </c>
      <c r="C8003">
        <v>172</v>
      </c>
    </row>
    <row r="8004" spans="1:3" x14ac:dyDescent="0.25">
      <c r="A8004" s="2" t="s">
        <v>27</v>
      </c>
      <c r="B8004" s="2" t="s">
        <v>12</v>
      </c>
      <c r="C8004">
        <v>153</v>
      </c>
    </row>
    <row r="8005" spans="1:3" x14ac:dyDescent="0.25">
      <c r="A8005" s="2" t="s">
        <v>27</v>
      </c>
      <c r="B8005" s="2" t="s">
        <v>90</v>
      </c>
      <c r="C8005">
        <v>173</v>
      </c>
    </row>
    <row r="8006" spans="1:3" x14ac:dyDescent="0.25">
      <c r="A8006" s="2" t="s">
        <v>27</v>
      </c>
      <c r="B8006" s="2" t="s">
        <v>8</v>
      </c>
      <c r="C8006">
        <v>707</v>
      </c>
    </row>
    <row r="8007" spans="1:3" x14ac:dyDescent="0.25">
      <c r="A8007" s="2" t="s">
        <v>27</v>
      </c>
      <c r="B8007" s="2" t="s">
        <v>9</v>
      </c>
      <c r="C8007">
        <v>21</v>
      </c>
    </row>
    <row r="8008" spans="1:3" x14ac:dyDescent="0.25">
      <c r="A8008" s="2" t="s">
        <v>27</v>
      </c>
      <c r="B8008" s="2" t="s">
        <v>10</v>
      </c>
      <c r="C8008">
        <v>250</v>
      </c>
    </row>
    <row r="8009" spans="1:3" x14ac:dyDescent="0.25">
      <c r="A8009" s="2" t="s">
        <v>27</v>
      </c>
      <c r="B8009" s="2" t="s">
        <v>11</v>
      </c>
      <c r="C8009">
        <v>85</v>
      </c>
    </row>
    <row r="8010" spans="1:3" x14ac:dyDescent="0.25">
      <c r="A8010" s="2" t="s">
        <v>27</v>
      </c>
      <c r="B8010" s="2" t="s">
        <v>12</v>
      </c>
      <c r="C8010">
        <v>43</v>
      </c>
    </row>
    <row r="8011" spans="1:3" x14ac:dyDescent="0.25">
      <c r="A8011" s="2" t="s">
        <v>27</v>
      </c>
      <c r="B8011" s="2" t="s">
        <v>90</v>
      </c>
      <c r="C8011">
        <v>73</v>
      </c>
    </row>
    <row r="8012" spans="1:3" x14ac:dyDescent="0.25">
      <c r="A8012" s="2" t="s">
        <v>27</v>
      </c>
      <c r="B8012" s="2" t="s">
        <v>8</v>
      </c>
      <c r="C8012">
        <v>499</v>
      </c>
    </row>
    <row r="8013" spans="1:3" x14ac:dyDescent="0.25">
      <c r="A8013" s="2" t="s">
        <v>27</v>
      </c>
      <c r="B8013" s="2" t="s">
        <v>9</v>
      </c>
      <c r="C8013">
        <v>149</v>
      </c>
    </row>
    <row r="8014" spans="1:3" x14ac:dyDescent="0.25">
      <c r="A8014" s="2" t="s">
        <v>27</v>
      </c>
      <c r="B8014" s="2" t="s">
        <v>10</v>
      </c>
      <c r="C8014">
        <v>815</v>
      </c>
    </row>
    <row r="8015" spans="1:3" x14ac:dyDescent="0.25">
      <c r="A8015" s="2" t="s">
        <v>27</v>
      </c>
      <c r="B8015" s="2" t="s">
        <v>11</v>
      </c>
      <c r="C8015">
        <v>173</v>
      </c>
    </row>
    <row r="8016" spans="1:3" x14ac:dyDescent="0.25">
      <c r="A8016" s="2" t="s">
        <v>27</v>
      </c>
      <c r="B8016" s="2" t="s">
        <v>12</v>
      </c>
      <c r="C8016">
        <v>49</v>
      </c>
    </row>
    <row r="8017" spans="1:3" x14ac:dyDescent="0.25">
      <c r="A8017" s="2" t="s">
        <v>27</v>
      </c>
      <c r="B8017" s="2" t="s">
        <v>90</v>
      </c>
      <c r="C8017">
        <v>49</v>
      </c>
    </row>
    <row r="8018" spans="1:3" x14ac:dyDescent="0.25">
      <c r="A8018" s="2" t="s">
        <v>27</v>
      </c>
      <c r="B8018" s="2" t="s">
        <v>8</v>
      </c>
      <c r="C8018">
        <v>172</v>
      </c>
    </row>
    <row r="8019" spans="1:3" x14ac:dyDescent="0.25">
      <c r="A8019" s="2" t="s">
        <v>27</v>
      </c>
      <c r="B8019" s="2" t="s">
        <v>9</v>
      </c>
      <c r="C8019">
        <v>73</v>
      </c>
    </row>
    <row r="8020" spans="1:3" x14ac:dyDescent="0.25">
      <c r="A8020" s="2" t="s">
        <v>27</v>
      </c>
      <c r="B8020" s="2" t="s">
        <v>10</v>
      </c>
      <c r="C8020">
        <v>93</v>
      </c>
    </row>
    <row r="8021" spans="1:3" x14ac:dyDescent="0.25">
      <c r="A8021" s="2" t="s">
        <v>27</v>
      </c>
      <c r="B8021" s="2" t="s">
        <v>11</v>
      </c>
      <c r="C8021">
        <v>95</v>
      </c>
    </row>
    <row r="8022" spans="1:3" x14ac:dyDescent="0.25">
      <c r="A8022" s="2" t="s">
        <v>27</v>
      </c>
      <c r="B8022" s="2" t="s">
        <v>12</v>
      </c>
      <c r="C8022">
        <v>78</v>
      </c>
    </row>
    <row r="8023" spans="1:3" x14ac:dyDescent="0.25">
      <c r="A8023" s="2" t="s">
        <v>27</v>
      </c>
      <c r="B8023" s="2" t="s">
        <v>90</v>
      </c>
      <c r="C8023">
        <v>34</v>
      </c>
    </row>
    <row r="8024" spans="1:3" x14ac:dyDescent="0.25">
      <c r="A8024" s="2" t="s">
        <v>27</v>
      </c>
      <c r="B8024" s="2" t="s">
        <v>8</v>
      </c>
      <c r="C8024">
        <v>2</v>
      </c>
    </row>
    <row r="8025" spans="1:3" x14ac:dyDescent="0.25">
      <c r="A8025" s="2" t="s">
        <v>27</v>
      </c>
      <c r="B8025" s="2" t="s">
        <v>9</v>
      </c>
      <c r="C8025">
        <v>4</v>
      </c>
    </row>
    <row r="8026" spans="1:3" x14ac:dyDescent="0.25">
      <c r="A8026" s="2" t="s">
        <v>27</v>
      </c>
      <c r="B8026" s="2" t="s">
        <v>10</v>
      </c>
      <c r="C8026">
        <v>2</v>
      </c>
    </row>
    <row r="8027" spans="1:3" x14ac:dyDescent="0.25">
      <c r="A8027" s="2" t="s">
        <v>27</v>
      </c>
      <c r="B8027" s="2" t="s">
        <v>11</v>
      </c>
      <c r="C8027">
        <v>0</v>
      </c>
    </row>
    <row r="8028" spans="1:3" x14ac:dyDescent="0.25">
      <c r="A8028" s="2" t="s">
        <v>27</v>
      </c>
      <c r="B8028" s="2" t="s">
        <v>12</v>
      </c>
      <c r="C8028">
        <v>11</v>
      </c>
    </row>
    <row r="8029" spans="1:3" x14ac:dyDescent="0.25">
      <c r="A8029" s="2" t="s">
        <v>27</v>
      </c>
      <c r="B8029" s="2" t="s">
        <v>90</v>
      </c>
      <c r="C8029">
        <v>5</v>
      </c>
    </row>
    <row r="8030" spans="1:3" x14ac:dyDescent="0.25">
      <c r="A8030" s="2" t="s">
        <v>27</v>
      </c>
      <c r="B8030" s="2" t="s">
        <v>8</v>
      </c>
      <c r="C8030">
        <v>576</v>
      </c>
    </row>
    <row r="8031" spans="1:3" x14ac:dyDescent="0.25">
      <c r="A8031" s="2" t="s">
        <v>27</v>
      </c>
      <c r="B8031" s="2" t="s">
        <v>9</v>
      </c>
      <c r="C8031">
        <v>172</v>
      </c>
    </row>
    <row r="8032" spans="1:3" x14ac:dyDescent="0.25">
      <c r="A8032" s="2" t="s">
        <v>27</v>
      </c>
      <c r="B8032" s="2" t="s">
        <v>10</v>
      </c>
      <c r="C8032">
        <v>961</v>
      </c>
    </row>
    <row r="8033" spans="1:3" x14ac:dyDescent="0.25">
      <c r="A8033" s="2" t="s">
        <v>27</v>
      </c>
      <c r="B8033" s="2" t="s">
        <v>11</v>
      </c>
      <c r="C8033">
        <v>125</v>
      </c>
    </row>
    <row r="8034" spans="1:3" x14ac:dyDescent="0.25">
      <c r="A8034" s="2" t="s">
        <v>27</v>
      </c>
      <c r="B8034" s="2" t="s">
        <v>12</v>
      </c>
      <c r="C8034">
        <v>115</v>
      </c>
    </row>
    <row r="8035" spans="1:3" x14ac:dyDescent="0.25">
      <c r="A8035" s="2" t="s">
        <v>27</v>
      </c>
      <c r="B8035" s="2" t="s">
        <v>90</v>
      </c>
      <c r="C8035">
        <v>19</v>
      </c>
    </row>
    <row r="8036" spans="1:3" x14ac:dyDescent="0.25">
      <c r="A8036" s="2" t="s">
        <v>33</v>
      </c>
      <c r="B8036" s="2" t="s">
        <v>8</v>
      </c>
      <c r="C8036">
        <v>471</v>
      </c>
    </row>
    <row r="8037" spans="1:3" x14ac:dyDescent="0.25">
      <c r="A8037" s="2" t="s">
        <v>33</v>
      </c>
      <c r="B8037" s="2" t="s">
        <v>9</v>
      </c>
      <c r="C8037">
        <v>102</v>
      </c>
    </row>
    <row r="8038" spans="1:3" x14ac:dyDescent="0.25">
      <c r="A8038" s="2" t="s">
        <v>33</v>
      </c>
      <c r="B8038" s="2" t="s">
        <v>10</v>
      </c>
      <c r="C8038">
        <v>125</v>
      </c>
    </row>
    <row r="8039" spans="1:3" x14ac:dyDescent="0.25">
      <c r="A8039" s="2" t="s">
        <v>33</v>
      </c>
      <c r="B8039" s="2" t="s">
        <v>11</v>
      </c>
      <c r="C8039">
        <v>212</v>
      </c>
    </row>
    <row r="8040" spans="1:3" x14ac:dyDescent="0.25">
      <c r="A8040" s="2" t="s">
        <v>33</v>
      </c>
      <c r="B8040" s="2" t="s">
        <v>12</v>
      </c>
      <c r="C8040">
        <v>61</v>
      </c>
    </row>
    <row r="8041" spans="1:3" x14ac:dyDescent="0.25">
      <c r="A8041" s="2" t="s">
        <v>33</v>
      </c>
      <c r="B8041" s="2" t="s">
        <v>90</v>
      </c>
      <c r="C8041">
        <v>245</v>
      </c>
    </row>
    <row r="8042" spans="1:3" x14ac:dyDescent="0.25">
      <c r="A8042" s="2" t="s">
        <v>29</v>
      </c>
      <c r="B8042" s="2" t="s">
        <v>8</v>
      </c>
      <c r="C8042">
        <v>184</v>
      </c>
    </row>
    <row r="8043" spans="1:3" x14ac:dyDescent="0.25">
      <c r="A8043" s="2" t="s">
        <v>29</v>
      </c>
      <c r="B8043" s="2" t="s">
        <v>9</v>
      </c>
      <c r="C8043">
        <v>23</v>
      </c>
    </row>
    <row r="8044" spans="1:3" x14ac:dyDescent="0.25">
      <c r="A8044" s="2" t="s">
        <v>29</v>
      </c>
      <c r="B8044" s="2" t="s">
        <v>10</v>
      </c>
      <c r="C8044">
        <v>446</v>
      </c>
    </row>
    <row r="8045" spans="1:3" x14ac:dyDescent="0.25">
      <c r="A8045" s="2" t="s">
        <v>29</v>
      </c>
      <c r="B8045" s="2" t="s">
        <v>11</v>
      </c>
      <c r="C8045">
        <v>30</v>
      </c>
    </row>
    <row r="8046" spans="1:3" x14ac:dyDescent="0.25">
      <c r="A8046" s="2" t="s">
        <v>29</v>
      </c>
      <c r="B8046" s="2" t="s">
        <v>12</v>
      </c>
      <c r="C8046">
        <v>23</v>
      </c>
    </row>
    <row r="8047" spans="1:3" x14ac:dyDescent="0.25">
      <c r="A8047" s="2" t="s">
        <v>29</v>
      </c>
      <c r="B8047" s="2" t="s">
        <v>90</v>
      </c>
      <c r="C8047">
        <v>23</v>
      </c>
    </row>
    <row r="8048" spans="1:3" x14ac:dyDescent="0.25">
      <c r="A8048" s="2" t="s">
        <v>31</v>
      </c>
      <c r="B8048" s="2" t="s">
        <v>8</v>
      </c>
      <c r="C8048">
        <v>635</v>
      </c>
    </row>
    <row r="8049" spans="1:3" x14ac:dyDescent="0.25">
      <c r="A8049" s="2" t="s">
        <v>31</v>
      </c>
      <c r="B8049" s="2" t="s">
        <v>9</v>
      </c>
      <c r="C8049">
        <v>88</v>
      </c>
    </row>
    <row r="8050" spans="1:3" x14ac:dyDescent="0.25">
      <c r="A8050" s="2" t="s">
        <v>31</v>
      </c>
      <c r="B8050" s="2" t="s">
        <v>10</v>
      </c>
      <c r="C8050">
        <v>546</v>
      </c>
    </row>
    <row r="8051" spans="1:3" x14ac:dyDescent="0.25">
      <c r="A8051" s="2" t="s">
        <v>31</v>
      </c>
      <c r="B8051" s="2" t="s">
        <v>11</v>
      </c>
      <c r="C8051">
        <v>172</v>
      </c>
    </row>
    <row r="8052" spans="1:3" x14ac:dyDescent="0.25">
      <c r="A8052" s="2" t="s">
        <v>31</v>
      </c>
      <c r="B8052" s="2" t="s">
        <v>12</v>
      </c>
      <c r="C8052">
        <v>88</v>
      </c>
    </row>
    <row r="8053" spans="1:3" x14ac:dyDescent="0.25">
      <c r="A8053" s="2" t="s">
        <v>31</v>
      </c>
      <c r="B8053" s="2" t="s">
        <v>90</v>
      </c>
      <c r="C8053">
        <v>88</v>
      </c>
    </row>
    <row r="8054" spans="1:3" x14ac:dyDescent="0.25">
      <c r="A8054" s="2" t="s">
        <v>29</v>
      </c>
      <c r="B8054" s="2" t="s">
        <v>8</v>
      </c>
      <c r="C8054">
        <v>295</v>
      </c>
    </row>
    <row r="8055" spans="1:3" x14ac:dyDescent="0.25">
      <c r="A8055" s="2" t="s">
        <v>29</v>
      </c>
      <c r="B8055" s="2" t="s">
        <v>9</v>
      </c>
      <c r="C8055">
        <v>21</v>
      </c>
    </row>
    <row r="8056" spans="1:3" x14ac:dyDescent="0.25">
      <c r="A8056" s="2" t="s">
        <v>29</v>
      </c>
      <c r="B8056" s="2" t="s">
        <v>10</v>
      </c>
      <c r="C8056">
        <v>78</v>
      </c>
    </row>
    <row r="8057" spans="1:3" x14ac:dyDescent="0.25">
      <c r="A8057" s="2" t="s">
        <v>29</v>
      </c>
      <c r="B8057" s="2" t="s">
        <v>11</v>
      </c>
      <c r="C8057">
        <v>39</v>
      </c>
    </row>
    <row r="8058" spans="1:3" x14ac:dyDescent="0.25">
      <c r="A8058" s="2" t="s">
        <v>29</v>
      </c>
      <c r="B8058" s="2" t="s">
        <v>12</v>
      </c>
      <c r="C8058">
        <v>13</v>
      </c>
    </row>
    <row r="8059" spans="1:3" x14ac:dyDescent="0.25">
      <c r="A8059" s="2" t="s">
        <v>29</v>
      </c>
      <c r="B8059" s="2" t="s">
        <v>90</v>
      </c>
      <c r="C8059">
        <v>13</v>
      </c>
    </row>
    <row r="8060" spans="1:3" x14ac:dyDescent="0.25">
      <c r="A8060" s="2" t="s">
        <v>29</v>
      </c>
      <c r="B8060" s="2" t="s">
        <v>8</v>
      </c>
      <c r="C8060">
        <v>576</v>
      </c>
    </row>
    <row r="8061" spans="1:3" x14ac:dyDescent="0.25">
      <c r="A8061" s="2" t="s">
        <v>29</v>
      </c>
      <c r="B8061" s="2" t="s">
        <v>9</v>
      </c>
      <c r="C8061">
        <v>7</v>
      </c>
    </row>
    <row r="8062" spans="1:3" x14ac:dyDescent="0.25">
      <c r="A8062" s="2" t="s">
        <v>29</v>
      </c>
      <c r="B8062" s="2" t="s">
        <v>10</v>
      </c>
      <c r="C8062">
        <v>115</v>
      </c>
    </row>
    <row r="8063" spans="1:3" x14ac:dyDescent="0.25">
      <c r="A8063" s="2" t="s">
        <v>29</v>
      </c>
      <c r="B8063" s="2" t="s">
        <v>11</v>
      </c>
      <c r="C8063">
        <v>19</v>
      </c>
    </row>
    <row r="8064" spans="1:3" x14ac:dyDescent="0.25">
      <c r="A8064" s="2" t="s">
        <v>29</v>
      </c>
      <c r="B8064" s="2" t="s">
        <v>12</v>
      </c>
      <c r="C8064">
        <v>7</v>
      </c>
    </row>
    <row r="8065" spans="1:3" x14ac:dyDescent="0.25">
      <c r="A8065" s="2" t="s">
        <v>29</v>
      </c>
      <c r="B8065" s="2" t="s">
        <v>90</v>
      </c>
      <c r="C8065">
        <v>7</v>
      </c>
    </row>
    <row r="8066" spans="1:3" x14ac:dyDescent="0.25">
      <c r="A8066" s="2" t="s">
        <v>27</v>
      </c>
      <c r="B8066" s="2" t="s">
        <v>8</v>
      </c>
      <c r="C8066">
        <v>8</v>
      </c>
    </row>
    <row r="8067" spans="1:3" x14ac:dyDescent="0.25">
      <c r="A8067" s="2" t="s">
        <v>27</v>
      </c>
      <c r="B8067" s="2" t="s">
        <v>9</v>
      </c>
      <c r="C8067">
        <v>0</v>
      </c>
    </row>
    <row r="8068" spans="1:3" x14ac:dyDescent="0.25">
      <c r="A8068" s="2" t="s">
        <v>27</v>
      </c>
      <c r="B8068" s="2" t="s">
        <v>10</v>
      </c>
      <c r="C8068">
        <v>7</v>
      </c>
    </row>
    <row r="8069" spans="1:3" x14ac:dyDescent="0.25">
      <c r="A8069" s="2" t="s">
        <v>27</v>
      </c>
      <c r="B8069" s="2" t="s">
        <v>11</v>
      </c>
      <c r="C8069">
        <v>3</v>
      </c>
    </row>
    <row r="8070" spans="1:3" x14ac:dyDescent="0.25">
      <c r="A8070" s="2" t="s">
        <v>27</v>
      </c>
      <c r="B8070" s="2" t="s">
        <v>12</v>
      </c>
      <c r="C8070">
        <v>1</v>
      </c>
    </row>
    <row r="8071" spans="1:3" x14ac:dyDescent="0.25">
      <c r="A8071" s="2" t="s">
        <v>27</v>
      </c>
      <c r="B8071" s="2" t="s">
        <v>90</v>
      </c>
      <c r="C8071">
        <v>1</v>
      </c>
    </row>
    <row r="8072" spans="1:3" x14ac:dyDescent="0.25">
      <c r="A8072" s="2" t="s">
        <v>27</v>
      </c>
      <c r="B8072" s="2" t="s">
        <v>8</v>
      </c>
      <c r="C8072">
        <v>381</v>
      </c>
    </row>
    <row r="8073" spans="1:3" x14ac:dyDescent="0.25">
      <c r="A8073" s="2" t="s">
        <v>27</v>
      </c>
      <c r="B8073" s="2" t="s">
        <v>9</v>
      </c>
      <c r="C8073">
        <v>35</v>
      </c>
    </row>
    <row r="8074" spans="1:3" x14ac:dyDescent="0.25">
      <c r="A8074" s="2" t="s">
        <v>27</v>
      </c>
      <c r="B8074" s="2" t="s">
        <v>10</v>
      </c>
      <c r="C8074">
        <v>172</v>
      </c>
    </row>
    <row r="8075" spans="1:3" x14ac:dyDescent="0.25">
      <c r="A8075" s="2" t="s">
        <v>27</v>
      </c>
      <c r="B8075" s="2" t="s">
        <v>11</v>
      </c>
      <c r="C8075">
        <v>56</v>
      </c>
    </row>
    <row r="8076" spans="1:3" x14ac:dyDescent="0.25">
      <c r="A8076" s="2" t="s">
        <v>27</v>
      </c>
      <c r="B8076" s="2" t="s">
        <v>12</v>
      </c>
      <c r="C8076">
        <v>86</v>
      </c>
    </row>
    <row r="8077" spans="1:3" x14ac:dyDescent="0.25">
      <c r="A8077" s="2" t="s">
        <v>27</v>
      </c>
      <c r="B8077" s="2" t="s">
        <v>90</v>
      </c>
      <c r="C8077">
        <v>93</v>
      </c>
    </row>
    <row r="8078" spans="1:3" x14ac:dyDescent="0.25">
      <c r="A8078" s="2" t="s">
        <v>40</v>
      </c>
      <c r="B8078" s="2" t="s">
        <v>8</v>
      </c>
      <c r="C8078">
        <v>16</v>
      </c>
    </row>
    <row r="8079" spans="1:3" x14ac:dyDescent="0.25">
      <c r="A8079" s="2" t="s">
        <v>40</v>
      </c>
      <c r="B8079" s="2" t="s">
        <v>9</v>
      </c>
      <c r="C8079">
        <v>3</v>
      </c>
    </row>
    <row r="8080" spans="1:3" x14ac:dyDescent="0.25">
      <c r="A8080" s="2" t="s">
        <v>40</v>
      </c>
      <c r="B8080" s="2" t="s">
        <v>10</v>
      </c>
      <c r="C8080">
        <v>25</v>
      </c>
    </row>
    <row r="8081" spans="1:3" x14ac:dyDescent="0.25">
      <c r="A8081" s="2" t="s">
        <v>40</v>
      </c>
      <c r="B8081" s="2" t="s">
        <v>11</v>
      </c>
      <c r="C8081">
        <v>6</v>
      </c>
    </row>
    <row r="8082" spans="1:3" x14ac:dyDescent="0.25">
      <c r="A8082" s="2" t="s">
        <v>40</v>
      </c>
      <c r="B8082" s="2" t="s">
        <v>12</v>
      </c>
      <c r="C8082">
        <v>1</v>
      </c>
    </row>
    <row r="8083" spans="1:3" x14ac:dyDescent="0.25">
      <c r="A8083" s="2" t="s">
        <v>40</v>
      </c>
      <c r="B8083" s="2" t="s">
        <v>90</v>
      </c>
      <c r="C8083">
        <v>13</v>
      </c>
    </row>
    <row r="8084" spans="1:3" x14ac:dyDescent="0.25">
      <c r="A8084" s="2" t="s">
        <v>27</v>
      </c>
      <c r="B8084" s="2" t="s">
        <v>8</v>
      </c>
      <c r="C8084">
        <v>44</v>
      </c>
    </row>
    <row r="8085" spans="1:3" x14ac:dyDescent="0.25">
      <c r="A8085" s="2" t="s">
        <v>27</v>
      </c>
      <c r="B8085" s="2" t="s">
        <v>9</v>
      </c>
      <c r="C8085">
        <v>4</v>
      </c>
    </row>
    <row r="8086" spans="1:3" x14ac:dyDescent="0.25">
      <c r="A8086" s="2" t="s">
        <v>27</v>
      </c>
      <c r="B8086" s="2" t="s">
        <v>10</v>
      </c>
      <c r="C8086">
        <v>21</v>
      </c>
    </row>
    <row r="8087" spans="1:3" x14ac:dyDescent="0.25">
      <c r="A8087" s="2" t="s">
        <v>27</v>
      </c>
      <c r="B8087" s="2" t="s">
        <v>11</v>
      </c>
      <c r="C8087">
        <v>6</v>
      </c>
    </row>
    <row r="8088" spans="1:3" x14ac:dyDescent="0.25">
      <c r="A8088" s="2" t="s">
        <v>27</v>
      </c>
      <c r="B8088" s="2" t="s">
        <v>12</v>
      </c>
      <c r="C8088">
        <v>0</v>
      </c>
    </row>
    <row r="8089" spans="1:3" x14ac:dyDescent="0.25">
      <c r="A8089" s="2" t="s">
        <v>27</v>
      </c>
      <c r="B8089" s="2" t="s">
        <v>90</v>
      </c>
      <c r="C8089">
        <v>27</v>
      </c>
    </row>
    <row r="8090" spans="1:3" x14ac:dyDescent="0.25">
      <c r="A8090" s="2" t="s">
        <v>27</v>
      </c>
      <c r="B8090" s="2" t="s">
        <v>8</v>
      </c>
      <c r="C8090">
        <v>44</v>
      </c>
    </row>
    <row r="8091" spans="1:3" x14ac:dyDescent="0.25">
      <c r="A8091" s="2" t="s">
        <v>27</v>
      </c>
      <c r="B8091" s="2" t="s">
        <v>9</v>
      </c>
      <c r="C8091">
        <v>4</v>
      </c>
    </row>
    <row r="8092" spans="1:3" x14ac:dyDescent="0.25">
      <c r="A8092" s="2" t="s">
        <v>27</v>
      </c>
      <c r="B8092" s="2" t="s">
        <v>10</v>
      </c>
      <c r="C8092">
        <v>21</v>
      </c>
    </row>
    <row r="8093" spans="1:3" x14ac:dyDescent="0.25">
      <c r="A8093" s="2" t="s">
        <v>27</v>
      </c>
      <c r="B8093" s="2" t="s">
        <v>11</v>
      </c>
      <c r="C8093">
        <v>6</v>
      </c>
    </row>
    <row r="8094" spans="1:3" x14ac:dyDescent="0.25">
      <c r="A8094" s="2" t="s">
        <v>27</v>
      </c>
      <c r="B8094" s="2" t="s">
        <v>12</v>
      </c>
      <c r="C8094">
        <v>0</v>
      </c>
    </row>
    <row r="8095" spans="1:3" x14ac:dyDescent="0.25">
      <c r="A8095" s="2" t="s">
        <v>27</v>
      </c>
      <c r="B8095" s="2" t="s">
        <v>90</v>
      </c>
      <c r="C8095">
        <v>27</v>
      </c>
    </row>
    <row r="8096" spans="1:3" x14ac:dyDescent="0.25">
      <c r="A8096" s="2" t="s">
        <v>40</v>
      </c>
      <c r="B8096" s="2" t="s">
        <v>8</v>
      </c>
      <c r="C8096">
        <v>371</v>
      </c>
    </row>
    <row r="8097" spans="1:3" x14ac:dyDescent="0.25">
      <c r="A8097" s="2" t="s">
        <v>40</v>
      </c>
      <c r="B8097" s="2" t="s">
        <v>9</v>
      </c>
      <c r="C8097">
        <v>17</v>
      </c>
    </row>
    <row r="8098" spans="1:3" x14ac:dyDescent="0.25">
      <c r="A8098" s="2" t="s">
        <v>40</v>
      </c>
      <c r="B8098" s="2" t="s">
        <v>10</v>
      </c>
      <c r="C8098">
        <v>238</v>
      </c>
    </row>
    <row r="8099" spans="1:3" x14ac:dyDescent="0.25">
      <c r="A8099" s="2" t="s">
        <v>40</v>
      </c>
      <c r="B8099" s="2" t="s">
        <v>11</v>
      </c>
      <c r="C8099">
        <v>23</v>
      </c>
    </row>
    <row r="8100" spans="1:3" x14ac:dyDescent="0.25">
      <c r="A8100" s="2" t="s">
        <v>40</v>
      </c>
      <c r="B8100" s="2" t="s">
        <v>12</v>
      </c>
      <c r="C8100">
        <v>24</v>
      </c>
    </row>
    <row r="8101" spans="1:3" x14ac:dyDescent="0.25">
      <c r="A8101" s="2" t="s">
        <v>40</v>
      </c>
      <c r="B8101" s="2" t="s">
        <v>90</v>
      </c>
      <c r="C8101">
        <v>106</v>
      </c>
    </row>
    <row r="8102" spans="1:3" x14ac:dyDescent="0.25">
      <c r="A8102" s="2" t="s">
        <v>27</v>
      </c>
      <c r="B8102" s="2" t="s">
        <v>8</v>
      </c>
      <c r="C8102">
        <v>735</v>
      </c>
    </row>
    <row r="8103" spans="1:3" x14ac:dyDescent="0.25">
      <c r="A8103" s="2" t="s">
        <v>27</v>
      </c>
      <c r="B8103" s="2" t="s">
        <v>9</v>
      </c>
      <c r="C8103">
        <v>40</v>
      </c>
    </row>
    <row r="8104" spans="1:3" x14ac:dyDescent="0.25">
      <c r="A8104" s="2" t="s">
        <v>27</v>
      </c>
      <c r="B8104" s="2" t="s">
        <v>10</v>
      </c>
      <c r="C8104">
        <v>183</v>
      </c>
    </row>
    <row r="8105" spans="1:3" x14ac:dyDescent="0.25">
      <c r="A8105" s="2" t="s">
        <v>27</v>
      </c>
      <c r="B8105" s="2" t="s">
        <v>11</v>
      </c>
      <c r="C8105">
        <v>52</v>
      </c>
    </row>
    <row r="8106" spans="1:3" x14ac:dyDescent="0.25">
      <c r="A8106" s="2" t="s">
        <v>27</v>
      </c>
      <c r="B8106" s="2" t="s">
        <v>12</v>
      </c>
      <c r="C8106">
        <v>20</v>
      </c>
    </row>
    <row r="8107" spans="1:3" x14ac:dyDescent="0.25">
      <c r="A8107" s="2" t="s">
        <v>27</v>
      </c>
      <c r="B8107" s="2" t="s">
        <v>90</v>
      </c>
      <c r="C8107">
        <v>30</v>
      </c>
    </row>
    <row r="8108" spans="1:3" x14ac:dyDescent="0.25">
      <c r="A8108" s="2" t="s">
        <v>29</v>
      </c>
      <c r="B8108" s="2" t="s">
        <v>8</v>
      </c>
      <c r="C8108">
        <v>386</v>
      </c>
    </row>
    <row r="8109" spans="1:3" x14ac:dyDescent="0.25">
      <c r="A8109" s="2" t="s">
        <v>29</v>
      </c>
      <c r="B8109" s="2" t="s">
        <v>9</v>
      </c>
      <c r="C8109">
        <v>172</v>
      </c>
    </row>
    <row r="8110" spans="1:3" x14ac:dyDescent="0.25">
      <c r="A8110" s="2" t="s">
        <v>29</v>
      </c>
      <c r="B8110" s="2" t="s">
        <v>10</v>
      </c>
      <c r="C8110">
        <v>183</v>
      </c>
    </row>
    <row r="8111" spans="1:3" x14ac:dyDescent="0.25">
      <c r="A8111" s="2" t="s">
        <v>29</v>
      </c>
      <c r="B8111" s="2" t="s">
        <v>11</v>
      </c>
      <c r="C8111">
        <v>185</v>
      </c>
    </row>
    <row r="8112" spans="1:3" x14ac:dyDescent="0.25">
      <c r="A8112" s="2" t="s">
        <v>29</v>
      </c>
      <c r="B8112" s="2" t="s">
        <v>12</v>
      </c>
      <c r="C8112">
        <v>132</v>
      </c>
    </row>
    <row r="8113" spans="1:3" x14ac:dyDescent="0.25">
      <c r="A8113" s="2" t="s">
        <v>29</v>
      </c>
      <c r="B8113" s="2" t="s">
        <v>90</v>
      </c>
      <c r="C8113">
        <v>111</v>
      </c>
    </row>
    <row r="8114" spans="1:3" x14ac:dyDescent="0.25">
      <c r="A8114" s="2" t="s">
        <v>40</v>
      </c>
      <c r="B8114" s="2" t="s">
        <v>8</v>
      </c>
      <c r="C8114">
        <v>548</v>
      </c>
    </row>
    <row r="8115" spans="1:3" x14ac:dyDescent="0.25">
      <c r="A8115" s="2" t="s">
        <v>40</v>
      </c>
      <c r="B8115" s="2" t="s">
        <v>9</v>
      </c>
      <c r="C8115">
        <v>31</v>
      </c>
    </row>
    <row r="8116" spans="1:3" x14ac:dyDescent="0.25">
      <c r="A8116" s="2" t="s">
        <v>40</v>
      </c>
      <c r="B8116" s="2" t="s">
        <v>10</v>
      </c>
      <c r="C8116">
        <v>422</v>
      </c>
    </row>
    <row r="8117" spans="1:3" x14ac:dyDescent="0.25">
      <c r="A8117" s="2" t="s">
        <v>40</v>
      </c>
      <c r="B8117" s="2" t="s">
        <v>11</v>
      </c>
      <c r="C8117">
        <v>0</v>
      </c>
    </row>
    <row r="8118" spans="1:3" x14ac:dyDescent="0.25">
      <c r="A8118" s="2" t="s">
        <v>40</v>
      </c>
      <c r="B8118" s="2" t="s">
        <v>12</v>
      </c>
      <c r="C8118">
        <v>112</v>
      </c>
    </row>
    <row r="8119" spans="1:3" x14ac:dyDescent="0.25">
      <c r="A8119" s="2" t="s">
        <v>40</v>
      </c>
      <c r="B8119" s="2" t="s">
        <v>90</v>
      </c>
      <c r="C8119">
        <v>28</v>
      </c>
    </row>
    <row r="8120" spans="1:3" x14ac:dyDescent="0.25">
      <c r="A8120" s="2" t="s">
        <v>31</v>
      </c>
      <c r="B8120" s="2" t="s">
        <v>8</v>
      </c>
      <c r="C8120">
        <v>6</v>
      </c>
    </row>
    <row r="8121" spans="1:3" x14ac:dyDescent="0.25">
      <c r="A8121" s="2" t="s">
        <v>31</v>
      </c>
      <c r="B8121" s="2" t="s">
        <v>9</v>
      </c>
      <c r="C8121">
        <v>16</v>
      </c>
    </row>
    <row r="8122" spans="1:3" x14ac:dyDescent="0.25">
      <c r="A8122" s="2" t="s">
        <v>31</v>
      </c>
      <c r="B8122" s="2" t="s">
        <v>10</v>
      </c>
      <c r="C8122">
        <v>11</v>
      </c>
    </row>
    <row r="8123" spans="1:3" x14ac:dyDescent="0.25">
      <c r="A8123" s="2" t="s">
        <v>31</v>
      </c>
      <c r="B8123" s="2" t="s">
        <v>11</v>
      </c>
      <c r="C8123">
        <v>11</v>
      </c>
    </row>
    <row r="8124" spans="1:3" x14ac:dyDescent="0.25">
      <c r="A8124" s="2" t="s">
        <v>31</v>
      </c>
      <c r="B8124" s="2" t="s">
        <v>12</v>
      </c>
      <c r="C8124">
        <v>1</v>
      </c>
    </row>
    <row r="8125" spans="1:3" x14ac:dyDescent="0.25">
      <c r="A8125" s="2" t="s">
        <v>31</v>
      </c>
      <c r="B8125" s="2" t="s">
        <v>90</v>
      </c>
      <c r="C8125">
        <v>16</v>
      </c>
    </row>
    <row r="8126" spans="1:3" x14ac:dyDescent="0.25">
      <c r="A8126" s="2" t="s">
        <v>37</v>
      </c>
      <c r="B8126" s="2" t="s">
        <v>8</v>
      </c>
      <c r="C8126">
        <v>1000</v>
      </c>
    </row>
    <row r="8127" spans="1:3" x14ac:dyDescent="0.25">
      <c r="A8127" s="2" t="s">
        <v>37</v>
      </c>
      <c r="B8127" s="2" t="s">
        <v>9</v>
      </c>
      <c r="C8127">
        <v>0</v>
      </c>
    </row>
    <row r="8128" spans="1:3" x14ac:dyDescent="0.25">
      <c r="A8128" s="2" t="s">
        <v>37</v>
      </c>
      <c r="B8128" s="2" t="s">
        <v>10</v>
      </c>
      <c r="C8128">
        <v>76</v>
      </c>
    </row>
    <row r="8129" spans="1:3" x14ac:dyDescent="0.25">
      <c r="A8129" s="2" t="s">
        <v>37</v>
      </c>
      <c r="B8129" s="2" t="s">
        <v>11</v>
      </c>
      <c r="C8129">
        <v>0</v>
      </c>
    </row>
    <row r="8130" spans="1:3" x14ac:dyDescent="0.25">
      <c r="A8130" s="2" t="s">
        <v>37</v>
      </c>
      <c r="B8130" s="2" t="s">
        <v>12</v>
      </c>
      <c r="C8130">
        <v>0</v>
      </c>
    </row>
    <row r="8131" spans="1:3" x14ac:dyDescent="0.25">
      <c r="A8131" s="2" t="s">
        <v>37</v>
      </c>
      <c r="B8131" s="2" t="s">
        <v>90</v>
      </c>
      <c r="C8131">
        <v>10</v>
      </c>
    </row>
    <row r="8132" spans="1:3" x14ac:dyDescent="0.25">
      <c r="A8132" s="2" t="s">
        <v>27</v>
      </c>
      <c r="B8132" s="2" t="s">
        <v>8</v>
      </c>
      <c r="C8132">
        <v>206</v>
      </c>
    </row>
    <row r="8133" spans="1:3" x14ac:dyDescent="0.25">
      <c r="A8133" s="2" t="s">
        <v>27</v>
      </c>
      <c r="B8133" s="2" t="s">
        <v>9</v>
      </c>
      <c r="C8133">
        <v>0</v>
      </c>
    </row>
    <row r="8134" spans="1:3" x14ac:dyDescent="0.25">
      <c r="A8134" s="2" t="s">
        <v>27</v>
      </c>
      <c r="B8134" s="2" t="s">
        <v>10</v>
      </c>
      <c r="C8134">
        <v>46</v>
      </c>
    </row>
    <row r="8135" spans="1:3" x14ac:dyDescent="0.25">
      <c r="A8135" s="2" t="s">
        <v>27</v>
      </c>
      <c r="B8135" s="2" t="s">
        <v>11</v>
      </c>
      <c r="C8135">
        <v>3</v>
      </c>
    </row>
    <row r="8136" spans="1:3" x14ac:dyDescent="0.25">
      <c r="A8136" s="2" t="s">
        <v>27</v>
      </c>
      <c r="B8136" s="2" t="s">
        <v>12</v>
      </c>
      <c r="C8136">
        <v>2</v>
      </c>
    </row>
    <row r="8137" spans="1:3" x14ac:dyDescent="0.25">
      <c r="A8137" s="2" t="s">
        <v>27</v>
      </c>
      <c r="B8137" s="2" t="s">
        <v>90</v>
      </c>
      <c r="C8137">
        <v>12</v>
      </c>
    </row>
    <row r="8138" spans="1:3" x14ac:dyDescent="0.25">
      <c r="A8138" s="2" t="s">
        <v>27</v>
      </c>
      <c r="B8138" s="2" t="s">
        <v>8</v>
      </c>
      <c r="C8138">
        <v>483</v>
      </c>
    </row>
    <row r="8139" spans="1:3" x14ac:dyDescent="0.25">
      <c r="A8139" s="2" t="s">
        <v>27</v>
      </c>
      <c r="B8139" s="2" t="s">
        <v>9</v>
      </c>
      <c r="C8139">
        <v>72</v>
      </c>
    </row>
    <row r="8140" spans="1:3" x14ac:dyDescent="0.25">
      <c r="A8140" s="2" t="s">
        <v>27</v>
      </c>
      <c r="B8140" s="2" t="s">
        <v>10</v>
      </c>
      <c r="C8140">
        <v>567</v>
      </c>
    </row>
    <row r="8141" spans="1:3" x14ac:dyDescent="0.25">
      <c r="A8141" s="2" t="s">
        <v>27</v>
      </c>
      <c r="B8141" s="2" t="s">
        <v>11</v>
      </c>
      <c r="C8141">
        <v>94</v>
      </c>
    </row>
    <row r="8142" spans="1:3" x14ac:dyDescent="0.25">
      <c r="A8142" s="2" t="s">
        <v>27</v>
      </c>
      <c r="B8142" s="2" t="s">
        <v>12</v>
      </c>
      <c r="C8142">
        <v>12</v>
      </c>
    </row>
    <row r="8143" spans="1:3" x14ac:dyDescent="0.25">
      <c r="A8143" s="2" t="s">
        <v>27</v>
      </c>
      <c r="B8143" s="2" t="s">
        <v>90</v>
      </c>
      <c r="C8143">
        <v>108</v>
      </c>
    </row>
    <row r="8144" spans="1:3" x14ac:dyDescent="0.25">
      <c r="A8144" s="2" t="s">
        <v>29</v>
      </c>
      <c r="B8144" s="2" t="s">
        <v>8</v>
      </c>
      <c r="C8144">
        <v>611</v>
      </c>
    </row>
    <row r="8145" spans="1:3" x14ac:dyDescent="0.25">
      <c r="A8145" s="2" t="s">
        <v>29</v>
      </c>
      <c r="B8145" s="2" t="s">
        <v>9</v>
      </c>
      <c r="C8145">
        <v>76</v>
      </c>
    </row>
    <row r="8146" spans="1:3" x14ac:dyDescent="0.25">
      <c r="A8146" s="2" t="s">
        <v>29</v>
      </c>
      <c r="B8146" s="2" t="s">
        <v>10</v>
      </c>
      <c r="C8146">
        <v>749</v>
      </c>
    </row>
    <row r="8147" spans="1:3" x14ac:dyDescent="0.25">
      <c r="A8147" s="2" t="s">
        <v>29</v>
      </c>
      <c r="B8147" s="2" t="s">
        <v>11</v>
      </c>
      <c r="C8147">
        <v>59</v>
      </c>
    </row>
    <row r="8148" spans="1:3" x14ac:dyDescent="0.25">
      <c r="A8148" s="2" t="s">
        <v>29</v>
      </c>
      <c r="B8148" s="2" t="s">
        <v>12</v>
      </c>
      <c r="C8148">
        <v>45</v>
      </c>
    </row>
    <row r="8149" spans="1:3" x14ac:dyDescent="0.25">
      <c r="A8149" s="2" t="s">
        <v>29</v>
      </c>
      <c r="B8149" s="2" t="s">
        <v>90</v>
      </c>
      <c r="C8149">
        <v>26</v>
      </c>
    </row>
    <row r="8150" spans="1:3" x14ac:dyDescent="0.25">
      <c r="A8150" s="2" t="s">
        <v>36</v>
      </c>
      <c r="B8150" s="2" t="s">
        <v>8</v>
      </c>
      <c r="C8150">
        <v>7</v>
      </c>
    </row>
    <row r="8151" spans="1:3" x14ac:dyDescent="0.25">
      <c r="A8151" s="2" t="s">
        <v>36</v>
      </c>
      <c r="B8151" s="2" t="s">
        <v>9</v>
      </c>
      <c r="C8151">
        <v>10</v>
      </c>
    </row>
    <row r="8152" spans="1:3" x14ac:dyDescent="0.25">
      <c r="A8152" s="2" t="s">
        <v>36</v>
      </c>
      <c r="B8152" s="2" t="s">
        <v>10</v>
      </c>
      <c r="C8152">
        <v>17</v>
      </c>
    </row>
    <row r="8153" spans="1:3" x14ac:dyDescent="0.25">
      <c r="A8153" s="2" t="s">
        <v>36</v>
      </c>
      <c r="B8153" s="2" t="s">
        <v>11</v>
      </c>
      <c r="C8153">
        <v>8</v>
      </c>
    </row>
    <row r="8154" spans="1:3" x14ac:dyDescent="0.25">
      <c r="A8154" s="2" t="s">
        <v>36</v>
      </c>
      <c r="B8154" s="2" t="s">
        <v>12</v>
      </c>
      <c r="C8154">
        <v>6</v>
      </c>
    </row>
    <row r="8155" spans="1:3" x14ac:dyDescent="0.25">
      <c r="A8155" s="2" t="s">
        <v>36</v>
      </c>
      <c r="B8155" s="2" t="s">
        <v>90</v>
      </c>
      <c r="C8155">
        <v>13</v>
      </c>
    </row>
    <row r="8156" spans="1:3" x14ac:dyDescent="0.25">
      <c r="A8156" s="2" t="s">
        <v>27</v>
      </c>
      <c r="B8156" s="2" t="s">
        <v>8</v>
      </c>
      <c r="C8156">
        <v>19</v>
      </c>
    </row>
    <row r="8157" spans="1:3" x14ac:dyDescent="0.25">
      <c r="A8157" s="2" t="s">
        <v>27</v>
      </c>
      <c r="B8157" s="2" t="s">
        <v>9</v>
      </c>
      <c r="C8157">
        <v>7</v>
      </c>
    </row>
    <row r="8158" spans="1:3" x14ac:dyDescent="0.25">
      <c r="A8158" s="2" t="s">
        <v>27</v>
      </c>
      <c r="B8158" s="2" t="s">
        <v>10</v>
      </c>
      <c r="C8158">
        <v>19</v>
      </c>
    </row>
    <row r="8159" spans="1:3" x14ac:dyDescent="0.25">
      <c r="A8159" s="2" t="s">
        <v>27</v>
      </c>
      <c r="B8159" s="2" t="s">
        <v>11</v>
      </c>
      <c r="C8159">
        <v>0</v>
      </c>
    </row>
    <row r="8160" spans="1:3" x14ac:dyDescent="0.25">
      <c r="A8160" s="2" t="s">
        <v>27</v>
      </c>
      <c r="B8160" s="2" t="s">
        <v>12</v>
      </c>
      <c r="C8160">
        <v>1</v>
      </c>
    </row>
    <row r="8161" spans="1:3" x14ac:dyDescent="0.25">
      <c r="A8161" s="2" t="s">
        <v>27</v>
      </c>
      <c r="B8161" s="2" t="s">
        <v>90</v>
      </c>
      <c r="C8161">
        <v>24</v>
      </c>
    </row>
    <row r="8162" spans="1:3" x14ac:dyDescent="0.25">
      <c r="A8162" s="2" t="s">
        <v>40</v>
      </c>
      <c r="B8162" s="2" t="s">
        <v>8</v>
      </c>
      <c r="C8162">
        <v>265</v>
      </c>
    </row>
    <row r="8163" spans="1:3" x14ac:dyDescent="0.25">
      <c r="A8163" s="2" t="s">
        <v>40</v>
      </c>
      <c r="B8163" s="2" t="s">
        <v>9</v>
      </c>
      <c r="C8163">
        <v>138</v>
      </c>
    </row>
    <row r="8164" spans="1:3" x14ac:dyDescent="0.25">
      <c r="A8164" s="2" t="s">
        <v>40</v>
      </c>
      <c r="B8164" s="2" t="s">
        <v>10</v>
      </c>
      <c r="C8164">
        <v>553</v>
      </c>
    </row>
    <row r="8165" spans="1:3" x14ac:dyDescent="0.25">
      <c r="A8165" s="2" t="s">
        <v>40</v>
      </c>
      <c r="B8165" s="2" t="s">
        <v>11</v>
      </c>
      <c r="C8165">
        <v>224</v>
      </c>
    </row>
    <row r="8166" spans="1:3" x14ac:dyDescent="0.25">
      <c r="A8166" s="2" t="s">
        <v>40</v>
      </c>
      <c r="B8166" s="2" t="s">
        <v>12</v>
      </c>
      <c r="C8166">
        <v>23</v>
      </c>
    </row>
    <row r="8167" spans="1:3" x14ac:dyDescent="0.25">
      <c r="A8167" s="2" t="s">
        <v>40</v>
      </c>
      <c r="B8167" s="2" t="s">
        <v>90</v>
      </c>
      <c r="C8167">
        <v>92</v>
      </c>
    </row>
    <row r="8168" spans="1:3" x14ac:dyDescent="0.25">
      <c r="A8168" s="2" t="s">
        <v>33</v>
      </c>
      <c r="B8168" s="2" t="s">
        <v>8</v>
      </c>
      <c r="C8168">
        <v>292</v>
      </c>
    </row>
    <row r="8169" spans="1:3" x14ac:dyDescent="0.25">
      <c r="A8169" s="2" t="s">
        <v>33</v>
      </c>
      <c r="B8169" s="2" t="s">
        <v>9</v>
      </c>
      <c r="C8169">
        <v>3</v>
      </c>
    </row>
    <row r="8170" spans="1:3" x14ac:dyDescent="0.25">
      <c r="A8170" s="2" t="s">
        <v>33</v>
      </c>
      <c r="B8170" s="2" t="s">
        <v>10</v>
      </c>
      <c r="C8170">
        <v>77</v>
      </c>
    </row>
    <row r="8171" spans="1:3" x14ac:dyDescent="0.25">
      <c r="A8171" s="2" t="s">
        <v>33</v>
      </c>
      <c r="B8171" s="2" t="s">
        <v>11</v>
      </c>
      <c r="C8171">
        <v>10</v>
      </c>
    </row>
    <row r="8172" spans="1:3" x14ac:dyDescent="0.25">
      <c r="A8172" s="2" t="s">
        <v>33</v>
      </c>
      <c r="B8172" s="2" t="s">
        <v>12</v>
      </c>
      <c r="C8172">
        <v>3</v>
      </c>
    </row>
    <row r="8173" spans="1:3" x14ac:dyDescent="0.25">
      <c r="A8173" s="2" t="s">
        <v>33</v>
      </c>
      <c r="B8173" s="2" t="s">
        <v>90</v>
      </c>
      <c r="C8173">
        <v>26</v>
      </c>
    </row>
    <row r="8174" spans="1:3" x14ac:dyDescent="0.25">
      <c r="A8174" s="2" t="s">
        <v>40</v>
      </c>
      <c r="B8174" s="2" t="s">
        <v>8</v>
      </c>
      <c r="C8174">
        <v>292</v>
      </c>
    </row>
    <row r="8175" spans="1:3" x14ac:dyDescent="0.25">
      <c r="A8175" s="2" t="s">
        <v>40</v>
      </c>
      <c r="B8175" s="2" t="s">
        <v>9</v>
      </c>
      <c r="C8175">
        <v>3</v>
      </c>
    </row>
    <row r="8176" spans="1:3" x14ac:dyDescent="0.25">
      <c r="A8176" s="2" t="s">
        <v>40</v>
      </c>
      <c r="B8176" s="2" t="s">
        <v>10</v>
      </c>
      <c r="C8176">
        <v>77</v>
      </c>
    </row>
    <row r="8177" spans="1:3" x14ac:dyDescent="0.25">
      <c r="A8177" s="2" t="s">
        <v>40</v>
      </c>
      <c r="B8177" s="2" t="s">
        <v>11</v>
      </c>
      <c r="C8177">
        <v>10</v>
      </c>
    </row>
    <row r="8178" spans="1:3" x14ac:dyDescent="0.25">
      <c r="A8178" s="2" t="s">
        <v>40</v>
      </c>
      <c r="B8178" s="2" t="s">
        <v>12</v>
      </c>
      <c r="C8178">
        <v>3</v>
      </c>
    </row>
    <row r="8179" spans="1:3" x14ac:dyDescent="0.25">
      <c r="A8179" s="2" t="s">
        <v>40</v>
      </c>
      <c r="B8179" s="2" t="s">
        <v>90</v>
      </c>
      <c r="C8179">
        <v>26</v>
      </c>
    </row>
    <row r="8180" spans="1:3" x14ac:dyDescent="0.25">
      <c r="A8180" s="2" t="s">
        <v>27</v>
      </c>
      <c r="B8180" s="2" t="s">
        <v>8</v>
      </c>
      <c r="C8180">
        <v>161</v>
      </c>
    </row>
    <row r="8181" spans="1:3" x14ac:dyDescent="0.25">
      <c r="A8181" s="2" t="s">
        <v>27</v>
      </c>
      <c r="B8181" s="2" t="s">
        <v>9</v>
      </c>
      <c r="C8181">
        <v>0</v>
      </c>
    </row>
    <row r="8182" spans="1:3" x14ac:dyDescent="0.25">
      <c r="A8182" s="2" t="s">
        <v>27</v>
      </c>
      <c r="B8182" s="2" t="s">
        <v>10</v>
      </c>
      <c r="C8182">
        <v>253</v>
      </c>
    </row>
    <row r="8183" spans="1:3" x14ac:dyDescent="0.25">
      <c r="A8183" s="2" t="s">
        <v>27</v>
      </c>
      <c r="B8183" s="2" t="s">
        <v>11</v>
      </c>
      <c r="C8183">
        <v>199</v>
      </c>
    </row>
    <row r="8184" spans="1:3" x14ac:dyDescent="0.25">
      <c r="A8184" s="2" t="s">
        <v>27</v>
      </c>
      <c r="B8184" s="2" t="s">
        <v>12</v>
      </c>
      <c r="C8184">
        <v>191</v>
      </c>
    </row>
    <row r="8185" spans="1:3" x14ac:dyDescent="0.25">
      <c r="A8185" s="2" t="s">
        <v>27</v>
      </c>
      <c r="B8185" s="2" t="s">
        <v>90</v>
      </c>
      <c r="C8185">
        <v>122</v>
      </c>
    </row>
    <row r="8186" spans="1:3" x14ac:dyDescent="0.25">
      <c r="A8186" s="2" t="s">
        <v>31</v>
      </c>
      <c r="B8186" s="2" t="s">
        <v>8</v>
      </c>
      <c r="C8186">
        <v>713</v>
      </c>
    </row>
    <row r="8187" spans="1:3" x14ac:dyDescent="0.25">
      <c r="A8187" s="2" t="s">
        <v>31</v>
      </c>
      <c r="B8187" s="2" t="s">
        <v>9</v>
      </c>
      <c r="C8187">
        <v>0</v>
      </c>
    </row>
    <row r="8188" spans="1:3" x14ac:dyDescent="0.25">
      <c r="A8188" s="2" t="s">
        <v>31</v>
      </c>
      <c r="B8188" s="2" t="s">
        <v>10</v>
      </c>
      <c r="C8188">
        <v>264</v>
      </c>
    </row>
    <row r="8189" spans="1:3" x14ac:dyDescent="0.25">
      <c r="A8189" s="2" t="s">
        <v>31</v>
      </c>
      <c r="B8189" s="2" t="s">
        <v>11</v>
      </c>
      <c r="C8189">
        <v>120</v>
      </c>
    </row>
    <row r="8190" spans="1:3" x14ac:dyDescent="0.25">
      <c r="A8190" s="2" t="s">
        <v>31</v>
      </c>
      <c r="B8190" s="2" t="s">
        <v>12</v>
      </c>
      <c r="C8190">
        <v>80</v>
      </c>
    </row>
    <row r="8191" spans="1:3" x14ac:dyDescent="0.25">
      <c r="A8191" s="2" t="s">
        <v>31</v>
      </c>
      <c r="B8191" s="2" t="s">
        <v>90</v>
      </c>
      <c r="C8191">
        <v>34</v>
      </c>
    </row>
    <row r="8192" spans="1:3" x14ac:dyDescent="0.25">
      <c r="A8192" s="2" t="s">
        <v>27</v>
      </c>
      <c r="B8192" s="2" t="s">
        <v>8</v>
      </c>
      <c r="C8192">
        <v>6</v>
      </c>
    </row>
    <row r="8193" spans="1:3" x14ac:dyDescent="0.25">
      <c r="A8193" s="2" t="s">
        <v>27</v>
      </c>
      <c r="B8193" s="2" t="s">
        <v>9</v>
      </c>
      <c r="C8193">
        <v>0</v>
      </c>
    </row>
    <row r="8194" spans="1:3" x14ac:dyDescent="0.25">
      <c r="A8194" s="2" t="s">
        <v>27</v>
      </c>
      <c r="B8194" s="2" t="s">
        <v>10</v>
      </c>
      <c r="C8194">
        <v>2</v>
      </c>
    </row>
    <row r="8195" spans="1:3" x14ac:dyDescent="0.25">
      <c r="A8195" s="2" t="s">
        <v>27</v>
      </c>
      <c r="B8195" s="2" t="s">
        <v>11</v>
      </c>
      <c r="C8195">
        <v>2</v>
      </c>
    </row>
    <row r="8196" spans="1:3" x14ac:dyDescent="0.25">
      <c r="A8196" s="2" t="s">
        <v>27</v>
      </c>
      <c r="B8196" s="2" t="s">
        <v>12</v>
      </c>
      <c r="C8196">
        <v>0</v>
      </c>
    </row>
    <row r="8197" spans="1:3" x14ac:dyDescent="0.25">
      <c r="A8197" s="2" t="s">
        <v>27</v>
      </c>
      <c r="B8197" s="2" t="s">
        <v>90</v>
      </c>
      <c r="C8197">
        <v>1</v>
      </c>
    </row>
    <row r="8198" spans="1:3" x14ac:dyDescent="0.25">
      <c r="A8198" s="2" t="s">
        <v>27</v>
      </c>
      <c r="B8198" s="2" t="s">
        <v>8</v>
      </c>
      <c r="C8198">
        <v>593</v>
      </c>
    </row>
    <row r="8199" spans="1:3" x14ac:dyDescent="0.25">
      <c r="A8199" s="2" t="s">
        <v>27</v>
      </c>
      <c r="B8199" s="2" t="s">
        <v>9</v>
      </c>
      <c r="C8199">
        <v>30</v>
      </c>
    </row>
    <row r="8200" spans="1:3" x14ac:dyDescent="0.25">
      <c r="A8200" s="2" t="s">
        <v>27</v>
      </c>
      <c r="B8200" s="2" t="s">
        <v>10</v>
      </c>
      <c r="C8200">
        <v>91</v>
      </c>
    </row>
    <row r="8201" spans="1:3" x14ac:dyDescent="0.25">
      <c r="A8201" s="2" t="s">
        <v>27</v>
      </c>
      <c r="B8201" s="2" t="s">
        <v>11</v>
      </c>
      <c r="C8201">
        <v>29</v>
      </c>
    </row>
    <row r="8202" spans="1:3" x14ac:dyDescent="0.25">
      <c r="A8202" s="2" t="s">
        <v>27</v>
      </c>
      <c r="B8202" s="2" t="s">
        <v>12</v>
      </c>
      <c r="C8202">
        <v>22</v>
      </c>
    </row>
    <row r="8203" spans="1:3" x14ac:dyDescent="0.25">
      <c r="A8203" s="2" t="s">
        <v>27</v>
      </c>
      <c r="B8203" s="2" t="s">
        <v>90</v>
      </c>
      <c r="C8203">
        <v>7</v>
      </c>
    </row>
    <row r="8204" spans="1:3" x14ac:dyDescent="0.25">
      <c r="A8204" s="2" t="s">
        <v>36</v>
      </c>
      <c r="B8204" s="2" t="s">
        <v>8</v>
      </c>
      <c r="C8204">
        <v>26</v>
      </c>
    </row>
    <row r="8205" spans="1:3" x14ac:dyDescent="0.25">
      <c r="A8205" s="2" t="s">
        <v>36</v>
      </c>
      <c r="B8205" s="2" t="s">
        <v>9</v>
      </c>
      <c r="C8205">
        <v>2</v>
      </c>
    </row>
    <row r="8206" spans="1:3" x14ac:dyDescent="0.25">
      <c r="A8206" s="2" t="s">
        <v>36</v>
      </c>
      <c r="B8206" s="2" t="s">
        <v>10</v>
      </c>
      <c r="C8206">
        <v>19</v>
      </c>
    </row>
    <row r="8207" spans="1:3" x14ac:dyDescent="0.25">
      <c r="A8207" s="2" t="s">
        <v>36</v>
      </c>
      <c r="B8207" s="2" t="s">
        <v>11</v>
      </c>
      <c r="C8207">
        <v>10</v>
      </c>
    </row>
    <row r="8208" spans="1:3" x14ac:dyDescent="0.25">
      <c r="A8208" s="2" t="s">
        <v>36</v>
      </c>
      <c r="B8208" s="2" t="s">
        <v>12</v>
      </c>
      <c r="C8208">
        <v>5</v>
      </c>
    </row>
    <row r="8209" spans="1:3" x14ac:dyDescent="0.25">
      <c r="A8209" s="2" t="s">
        <v>36</v>
      </c>
      <c r="B8209" s="2" t="s">
        <v>90</v>
      </c>
      <c r="C8209">
        <v>8</v>
      </c>
    </row>
    <row r="8210" spans="1:3" x14ac:dyDescent="0.25">
      <c r="A8210" s="2" t="s">
        <v>27</v>
      </c>
      <c r="B8210" s="2" t="s">
        <v>8</v>
      </c>
      <c r="C8210">
        <v>448</v>
      </c>
    </row>
    <row r="8211" spans="1:3" x14ac:dyDescent="0.25">
      <c r="A8211" s="2" t="s">
        <v>27</v>
      </c>
      <c r="B8211" s="2" t="s">
        <v>9</v>
      </c>
      <c r="C8211">
        <v>71</v>
      </c>
    </row>
    <row r="8212" spans="1:3" x14ac:dyDescent="0.25">
      <c r="A8212" s="2" t="s">
        <v>27</v>
      </c>
      <c r="B8212" s="2" t="s">
        <v>10</v>
      </c>
      <c r="C8212">
        <v>951</v>
      </c>
    </row>
    <row r="8213" spans="1:3" x14ac:dyDescent="0.25">
      <c r="A8213" s="2" t="s">
        <v>27</v>
      </c>
      <c r="B8213" s="2" t="s">
        <v>11</v>
      </c>
      <c r="C8213">
        <v>40</v>
      </c>
    </row>
    <row r="8214" spans="1:3" x14ac:dyDescent="0.25">
      <c r="A8214" s="2" t="s">
        <v>27</v>
      </c>
      <c r="B8214" s="2" t="s">
        <v>12</v>
      </c>
      <c r="C8214">
        <v>17</v>
      </c>
    </row>
    <row r="8215" spans="1:3" x14ac:dyDescent="0.25">
      <c r="A8215" s="2" t="s">
        <v>27</v>
      </c>
      <c r="B8215" s="2" t="s">
        <v>90</v>
      </c>
      <c r="C8215">
        <v>17</v>
      </c>
    </row>
    <row r="8216" spans="1:3" x14ac:dyDescent="0.25">
      <c r="A8216" s="2" t="s">
        <v>36</v>
      </c>
      <c r="B8216" s="2" t="s">
        <v>8</v>
      </c>
      <c r="C8216">
        <v>1311</v>
      </c>
    </row>
    <row r="8217" spans="1:3" x14ac:dyDescent="0.25">
      <c r="A8217" s="2" t="s">
        <v>36</v>
      </c>
      <c r="B8217" s="2" t="s">
        <v>9</v>
      </c>
      <c r="C8217">
        <v>0</v>
      </c>
    </row>
    <row r="8218" spans="1:3" x14ac:dyDescent="0.25">
      <c r="A8218" s="2" t="s">
        <v>36</v>
      </c>
      <c r="B8218" s="2" t="s">
        <v>10</v>
      </c>
      <c r="C8218">
        <v>359</v>
      </c>
    </row>
    <row r="8219" spans="1:3" x14ac:dyDescent="0.25">
      <c r="A8219" s="2" t="s">
        <v>36</v>
      </c>
      <c r="B8219" s="2" t="s">
        <v>11</v>
      </c>
      <c r="C8219">
        <v>46</v>
      </c>
    </row>
    <row r="8220" spans="1:3" x14ac:dyDescent="0.25">
      <c r="A8220" s="2" t="s">
        <v>36</v>
      </c>
      <c r="B8220" s="2" t="s">
        <v>12</v>
      </c>
      <c r="C8220">
        <v>89</v>
      </c>
    </row>
    <row r="8221" spans="1:3" x14ac:dyDescent="0.25">
      <c r="A8221" s="2" t="s">
        <v>36</v>
      </c>
      <c r="B8221" s="2" t="s">
        <v>90</v>
      </c>
      <c r="C8221">
        <v>17</v>
      </c>
    </row>
    <row r="8222" spans="1:3" x14ac:dyDescent="0.25">
      <c r="A8222" s="2" t="s">
        <v>27</v>
      </c>
      <c r="B8222" s="2" t="s">
        <v>8</v>
      </c>
      <c r="C8222">
        <v>526</v>
      </c>
    </row>
    <row r="8223" spans="1:3" x14ac:dyDescent="0.25">
      <c r="A8223" s="2" t="s">
        <v>27</v>
      </c>
      <c r="B8223" s="2" t="s">
        <v>9</v>
      </c>
      <c r="C8223">
        <v>80</v>
      </c>
    </row>
    <row r="8224" spans="1:3" x14ac:dyDescent="0.25">
      <c r="A8224" s="2" t="s">
        <v>27</v>
      </c>
      <c r="B8224" s="2" t="s">
        <v>10</v>
      </c>
      <c r="C8224">
        <v>553</v>
      </c>
    </row>
    <row r="8225" spans="1:3" x14ac:dyDescent="0.25">
      <c r="A8225" s="2" t="s">
        <v>27</v>
      </c>
      <c r="B8225" s="2" t="s">
        <v>11</v>
      </c>
      <c r="C8225">
        <v>123</v>
      </c>
    </row>
    <row r="8226" spans="1:3" x14ac:dyDescent="0.25">
      <c r="A8226" s="2" t="s">
        <v>27</v>
      </c>
      <c r="B8226" s="2" t="s">
        <v>12</v>
      </c>
      <c r="C8226">
        <v>94</v>
      </c>
    </row>
    <row r="8227" spans="1:3" x14ac:dyDescent="0.25">
      <c r="A8227" s="2" t="s">
        <v>27</v>
      </c>
      <c r="B8227" s="2" t="s">
        <v>90</v>
      </c>
      <c r="C8227">
        <v>53</v>
      </c>
    </row>
    <row r="8228" spans="1:3" x14ac:dyDescent="0.25">
      <c r="A8228" s="2" t="s">
        <v>27</v>
      </c>
      <c r="B8228" s="2" t="s">
        <v>8</v>
      </c>
      <c r="C8228">
        <v>86</v>
      </c>
    </row>
    <row r="8229" spans="1:3" x14ac:dyDescent="0.25">
      <c r="A8229" s="2" t="s">
        <v>27</v>
      </c>
      <c r="B8229" s="2" t="s">
        <v>9</v>
      </c>
      <c r="C8229">
        <v>4</v>
      </c>
    </row>
    <row r="8230" spans="1:3" x14ac:dyDescent="0.25">
      <c r="A8230" s="2" t="s">
        <v>27</v>
      </c>
      <c r="B8230" s="2" t="s">
        <v>10</v>
      </c>
      <c r="C8230">
        <v>56</v>
      </c>
    </row>
    <row r="8231" spans="1:3" x14ac:dyDescent="0.25">
      <c r="A8231" s="2" t="s">
        <v>27</v>
      </c>
      <c r="B8231" s="2" t="s">
        <v>11</v>
      </c>
      <c r="C8231">
        <v>2</v>
      </c>
    </row>
    <row r="8232" spans="1:3" x14ac:dyDescent="0.25">
      <c r="A8232" s="2" t="s">
        <v>27</v>
      </c>
      <c r="B8232" s="2" t="s">
        <v>12</v>
      </c>
      <c r="C8232">
        <v>4</v>
      </c>
    </row>
    <row r="8233" spans="1:3" x14ac:dyDescent="0.25">
      <c r="A8233" s="2" t="s">
        <v>27</v>
      </c>
      <c r="B8233" s="2" t="s">
        <v>90</v>
      </c>
      <c r="C8233">
        <v>7</v>
      </c>
    </row>
    <row r="8234" spans="1:3" x14ac:dyDescent="0.25">
      <c r="A8234" s="2" t="s">
        <v>37</v>
      </c>
      <c r="B8234" s="2" t="s">
        <v>8</v>
      </c>
      <c r="C8234">
        <v>547</v>
      </c>
    </row>
    <row r="8235" spans="1:3" x14ac:dyDescent="0.25">
      <c r="A8235" s="2" t="s">
        <v>37</v>
      </c>
      <c r="B8235" s="2" t="s">
        <v>9</v>
      </c>
      <c r="C8235">
        <v>7</v>
      </c>
    </row>
    <row r="8236" spans="1:3" x14ac:dyDescent="0.25">
      <c r="A8236" s="2" t="s">
        <v>37</v>
      </c>
      <c r="B8236" s="2" t="s">
        <v>10</v>
      </c>
      <c r="C8236">
        <v>140</v>
      </c>
    </row>
    <row r="8237" spans="1:3" x14ac:dyDescent="0.25">
      <c r="A8237" s="2" t="s">
        <v>37</v>
      </c>
      <c r="B8237" s="2" t="s">
        <v>11</v>
      </c>
      <c r="C8237">
        <v>0</v>
      </c>
    </row>
    <row r="8238" spans="1:3" x14ac:dyDescent="0.25">
      <c r="A8238" s="2" t="s">
        <v>37</v>
      </c>
      <c r="B8238" s="2" t="s">
        <v>12</v>
      </c>
      <c r="C8238">
        <v>7</v>
      </c>
    </row>
    <row r="8239" spans="1:3" x14ac:dyDescent="0.25">
      <c r="A8239" s="2" t="s">
        <v>37</v>
      </c>
      <c r="B8239" s="2" t="s">
        <v>90</v>
      </c>
      <c r="C8239">
        <v>63</v>
      </c>
    </row>
    <row r="8240" spans="1:3" x14ac:dyDescent="0.25">
      <c r="A8240" s="2" t="s">
        <v>40</v>
      </c>
      <c r="B8240" s="2" t="s">
        <v>8</v>
      </c>
      <c r="C8240">
        <v>1</v>
      </c>
    </row>
    <row r="8241" spans="1:3" x14ac:dyDescent="0.25">
      <c r="A8241" s="2" t="s">
        <v>40</v>
      </c>
      <c r="B8241" s="2" t="s">
        <v>9</v>
      </c>
      <c r="C8241">
        <v>2</v>
      </c>
    </row>
    <row r="8242" spans="1:3" x14ac:dyDescent="0.25">
      <c r="A8242" s="2" t="s">
        <v>40</v>
      </c>
      <c r="B8242" s="2" t="s">
        <v>10</v>
      </c>
      <c r="C8242">
        <v>8</v>
      </c>
    </row>
    <row r="8243" spans="1:3" x14ac:dyDescent="0.25">
      <c r="A8243" s="2" t="s">
        <v>40</v>
      </c>
      <c r="B8243" s="2" t="s">
        <v>11</v>
      </c>
      <c r="C8243">
        <v>4</v>
      </c>
    </row>
    <row r="8244" spans="1:3" x14ac:dyDescent="0.25">
      <c r="A8244" s="2" t="s">
        <v>40</v>
      </c>
      <c r="B8244" s="2" t="s">
        <v>12</v>
      </c>
      <c r="C8244">
        <v>3</v>
      </c>
    </row>
    <row r="8245" spans="1:3" x14ac:dyDescent="0.25">
      <c r="A8245" s="2" t="s">
        <v>40</v>
      </c>
      <c r="B8245" s="2" t="s">
        <v>90</v>
      </c>
      <c r="C8245">
        <v>13</v>
      </c>
    </row>
    <row r="8246" spans="1:3" x14ac:dyDescent="0.25">
      <c r="A8246" s="2" t="s">
        <v>27</v>
      </c>
      <c r="B8246" s="2" t="s">
        <v>8</v>
      </c>
      <c r="C8246">
        <v>1</v>
      </c>
    </row>
    <row r="8247" spans="1:3" x14ac:dyDescent="0.25">
      <c r="A8247" s="2" t="s">
        <v>27</v>
      </c>
      <c r="B8247" s="2" t="s">
        <v>9</v>
      </c>
      <c r="C8247">
        <v>2</v>
      </c>
    </row>
    <row r="8248" spans="1:3" x14ac:dyDescent="0.25">
      <c r="A8248" s="2" t="s">
        <v>27</v>
      </c>
      <c r="B8248" s="2" t="s">
        <v>10</v>
      </c>
      <c r="C8248">
        <v>8</v>
      </c>
    </row>
    <row r="8249" spans="1:3" x14ac:dyDescent="0.25">
      <c r="A8249" s="2" t="s">
        <v>27</v>
      </c>
      <c r="B8249" s="2" t="s">
        <v>11</v>
      </c>
      <c r="C8249">
        <v>4</v>
      </c>
    </row>
    <row r="8250" spans="1:3" x14ac:dyDescent="0.25">
      <c r="A8250" s="2" t="s">
        <v>27</v>
      </c>
      <c r="B8250" s="2" t="s">
        <v>12</v>
      </c>
      <c r="C8250">
        <v>3</v>
      </c>
    </row>
    <row r="8251" spans="1:3" x14ac:dyDescent="0.25">
      <c r="A8251" s="2" t="s">
        <v>27</v>
      </c>
      <c r="B8251" s="2" t="s">
        <v>90</v>
      </c>
      <c r="C8251">
        <v>13</v>
      </c>
    </row>
    <row r="8252" spans="1:3" x14ac:dyDescent="0.25">
      <c r="A8252" s="2" t="s">
        <v>40</v>
      </c>
      <c r="B8252" s="2" t="s">
        <v>8</v>
      </c>
      <c r="C8252">
        <v>1166</v>
      </c>
    </row>
    <row r="8253" spans="1:3" x14ac:dyDescent="0.25">
      <c r="A8253" s="2" t="s">
        <v>40</v>
      </c>
      <c r="B8253" s="2" t="s">
        <v>9</v>
      </c>
      <c r="C8253">
        <v>0</v>
      </c>
    </row>
    <row r="8254" spans="1:3" x14ac:dyDescent="0.25">
      <c r="A8254" s="2" t="s">
        <v>40</v>
      </c>
      <c r="B8254" s="2" t="s">
        <v>10</v>
      </c>
      <c r="C8254">
        <v>48</v>
      </c>
    </row>
    <row r="8255" spans="1:3" x14ac:dyDescent="0.25">
      <c r="A8255" s="2" t="s">
        <v>40</v>
      </c>
      <c r="B8255" s="2" t="s">
        <v>11</v>
      </c>
      <c r="C8255">
        <v>0</v>
      </c>
    </row>
    <row r="8256" spans="1:3" x14ac:dyDescent="0.25">
      <c r="A8256" s="2" t="s">
        <v>40</v>
      </c>
      <c r="B8256" s="2" t="s">
        <v>12</v>
      </c>
      <c r="C8256">
        <v>0</v>
      </c>
    </row>
    <row r="8257" spans="1:3" x14ac:dyDescent="0.25">
      <c r="A8257" s="2" t="s">
        <v>40</v>
      </c>
      <c r="B8257" s="2" t="s">
        <v>90</v>
      </c>
      <c r="C8257">
        <v>36</v>
      </c>
    </row>
    <row r="8258" spans="1:3" x14ac:dyDescent="0.25">
      <c r="A8258" s="2" t="s">
        <v>33</v>
      </c>
      <c r="B8258" s="2" t="s">
        <v>8</v>
      </c>
      <c r="C8258">
        <v>1486</v>
      </c>
    </row>
    <row r="8259" spans="1:3" x14ac:dyDescent="0.25">
      <c r="A8259" s="2" t="s">
        <v>33</v>
      </c>
      <c r="B8259" s="2" t="s">
        <v>9</v>
      </c>
      <c r="C8259">
        <v>55</v>
      </c>
    </row>
    <row r="8260" spans="1:3" x14ac:dyDescent="0.25">
      <c r="A8260" s="2" t="s">
        <v>33</v>
      </c>
      <c r="B8260" s="2" t="s">
        <v>10</v>
      </c>
      <c r="C8260">
        <v>278</v>
      </c>
    </row>
    <row r="8261" spans="1:3" x14ac:dyDescent="0.25">
      <c r="A8261" s="2" t="s">
        <v>33</v>
      </c>
      <c r="B8261" s="2" t="s">
        <v>11</v>
      </c>
      <c r="C8261">
        <v>49</v>
      </c>
    </row>
    <row r="8262" spans="1:3" x14ac:dyDescent="0.25">
      <c r="A8262" s="2" t="s">
        <v>33</v>
      </c>
      <c r="B8262" s="2" t="s">
        <v>12</v>
      </c>
      <c r="C8262">
        <v>0</v>
      </c>
    </row>
    <row r="8263" spans="1:3" x14ac:dyDescent="0.25">
      <c r="A8263" s="2" t="s">
        <v>33</v>
      </c>
      <c r="B8263" s="2" t="s">
        <v>90</v>
      </c>
      <c r="C8263">
        <v>185</v>
      </c>
    </row>
    <row r="8264" spans="1:3" x14ac:dyDescent="0.25">
      <c r="A8264" s="2" t="s">
        <v>33</v>
      </c>
      <c r="B8264" s="2" t="s">
        <v>8</v>
      </c>
      <c r="C8264">
        <v>349</v>
      </c>
    </row>
    <row r="8265" spans="1:3" x14ac:dyDescent="0.25">
      <c r="A8265" s="2" t="s">
        <v>33</v>
      </c>
      <c r="B8265" s="2" t="s">
        <v>9</v>
      </c>
      <c r="C8265">
        <v>4</v>
      </c>
    </row>
    <row r="8266" spans="1:3" x14ac:dyDescent="0.25">
      <c r="A8266" s="2" t="s">
        <v>33</v>
      </c>
      <c r="B8266" s="2" t="s">
        <v>10</v>
      </c>
      <c r="C8266">
        <v>78</v>
      </c>
    </row>
    <row r="8267" spans="1:3" x14ac:dyDescent="0.25">
      <c r="A8267" s="2" t="s">
        <v>33</v>
      </c>
      <c r="B8267" s="2" t="s">
        <v>11</v>
      </c>
      <c r="C8267">
        <v>6</v>
      </c>
    </row>
    <row r="8268" spans="1:3" x14ac:dyDescent="0.25">
      <c r="A8268" s="2" t="s">
        <v>33</v>
      </c>
      <c r="B8268" s="2" t="s">
        <v>12</v>
      </c>
      <c r="C8268">
        <v>0</v>
      </c>
    </row>
    <row r="8269" spans="1:3" x14ac:dyDescent="0.25">
      <c r="A8269" s="2" t="s">
        <v>33</v>
      </c>
      <c r="B8269" s="2" t="s">
        <v>90</v>
      </c>
      <c r="C8269">
        <v>43</v>
      </c>
    </row>
    <row r="8270" spans="1:3" x14ac:dyDescent="0.25">
      <c r="A8270" s="2" t="s">
        <v>40</v>
      </c>
      <c r="B8270" s="2" t="s">
        <v>8</v>
      </c>
      <c r="C8270">
        <v>365</v>
      </c>
    </row>
    <row r="8271" spans="1:3" x14ac:dyDescent="0.25">
      <c r="A8271" s="2" t="s">
        <v>40</v>
      </c>
      <c r="B8271" s="2" t="s">
        <v>9</v>
      </c>
      <c r="C8271">
        <v>3</v>
      </c>
    </row>
    <row r="8272" spans="1:3" x14ac:dyDescent="0.25">
      <c r="A8272" s="2" t="s">
        <v>40</v>
      </c>
      <c r="B8272" s="2" t="s">
        <v>10</v>
      </c>
      <c r="C8272">
        <v>15</v>
      </c>
    </row>
    <row r="8273" spans="1:3" x14ac:dyDescent="0.25">
      <c r="A8273" s="2" t="s">
        <v>40</v>
      </c>
      <c r="B8273" s="2" t="s">
        <v>11</v>
      </c>
      <c r="C8273">
        <v>4</v>
      </c>
    </row>
    <row r="8274" spans="1:3" x14ac:dyDescent="0.25">
      <c r="A8274" s="2" t="s">
        <v>40</v>
      </c>
      <c r="B8274" s="2" t="s">
        <v>12</v>
      </c>
      <c r="C8274">
        <v>3</v>
      </c>
    </row>
    <row r="8275" spans="1:3" x14ac:dyDescent="0.25">
      <c r="A8275" s="2" t="s">
        <v>40</v>
      </c>
      <c r="B8275" s="2" t="s">
        <v>90</v>
      </c>
      <c r="C8275">
        <v>11</v>
      </c>
    </row>
    <row r="8276" spans="1:3" x14ac:dyDescent="0.25">
      <c r="A8276" s="2" t="s">
        <v>27</v>
      </c>
      <c r="B8276" s="2" t="s">
        <v>8</v>
      </c>
      <c r="C8276">
        <v>349</v>
      </c>
    </row>
    <row r="8277" spans="1:3" x14ac:dyDescent="0.25">
      <c r="A8277" s="2" t="s">
        <v>27</v>
      </c>
      <c r="B8277" s="2" t="s">
        <v>9</v>
      </c>
      <c r="C8277">
        <v>7</v>
      </c>
    </row>
    <row r="8278" spans="1:3" x14ac:dyDescent="0.25">
      <c r="A8278" s="2" t="s">
        <v>27</v>
      </c>
      <c r="B8278" s="2" t="s">
        <v>10</v>
      </c>
      <c r="C8278">
        <v>35</v>
      </c>
    </row>
    <row r="8279" spans="1:3" x14ac:dyDescent="0.25">
      <c r="A8279" s="2" t="s">
        <v>27</v>
      </c>
      <c r="B8279" s="2" t="s">
        <v>11</v>
      </c>
      <c r="C8279">
        <v>0</v>
      </c>
    </row>
    <row r="8280" spans="1:3" x14ac:dyDescent="0.25">
      <c r="A8280" s="2" t="s">
        <v>27</v>
      </c>
      <c r="B8280" s="2" t="s">
        <v>12</v>
      </c>
      <c r="C8280">
        <v>0</v>
      </c>
    </row>
    <row r="8281" spans="1:3" x14ac:dyDescent="0.25">
      <c r="A8281" s="2" t="s">
        <v>27</v>
      </c>
      <c r="B8281" s="2" t="s">
        <v>90</v>
      </c>
      <c r="C8281">
        <v>47</v>
      </c>
    </row>
    <row r="8282" spans="1:3" x14ac:dyDescent="0.25">
      <c r="A8282" s="2" t="s">
        <v>37</v>
      </c>
      <c r="B8282" s="2" t="s">
        <v>8</v>
      </c>
      <c r="C8282">
        <v>515</v>
      </c>
    </row>
    <row r="8283" spans="1:3" x14ac:dyDescent="0.25">
      <c r="A8283" s="2" t="s">
        <v>37</v>
      </c>
      <c r="B8283" s="2" t="s">
        <v>9</v>
      </c>
      <c r="C8283">
        <v>47</v>
      </c>
    </row>
    <row r="8284" spans="1:3" x14ac:dyDescent="0.25">
      <c r="A8284" s="2" t="s">
        <v>37</v>
      </c>
      <c r="B8284" s="2" t="s">
        <v>10</v>
      </c>
      <c r="C8284">
        <v>267</v>
      </c>
    </row>
    <row r="8285" spans="1:3" x14ac:dyDescent="0.25">
      <c r="A8285" s="2" t="s">
        <v>37</v>
      </c>
      <c r="B8285" s="2" t="s">
        <v>11</v>
      </c>
      <c r="C8285">
        <v>62</v>
      </c>
    </row>
    <row r="8286" spans="1:3" x14ac:dyDescent="0.25">
      <c r="A8286" s="2" t="s">
        <v>37</v>
      </c>
      <c r="B8286" s="2" t="s">
        <v>12</v>
      </c>
      <c r="C8286">
        <v>66</v>
      </c>
    </row>
    <row r="8287" spans="1:3" x14ac:dyDescent="0.25">
      <c r="A8287" s="2" t="s">
        <v>37</v>
      </c>
      <c r="B8287" s="2" t="s">
        <v>90</v>
      </c>
      <c r="C8287">
        <v>38</v>
      </c>
    </row>
    <row r="8288" spans="1:3" x14ac:dyDescent="0.25">
      <c r="A8288" s="2" t="s">
        <v>37</v>
      </c>
      <c r="B8288" s="2" t="s">
        <v>8</v>
      </c>
      <c r="C8288">
        <v>88</v>
      </c>
    </row>
    <row r="8289" spans="1:3" x14ac:dyDescent="0.25">
      <c r="A8289" s="2" t="s">
        <v>37</v>
      </c>
      <c r="B8289" s="2" t="s">
        <v>9</v>
      </c>
      <c r="C8289">
        <v>39</v>
      </c>
    </row>
    <row r="8290" spans="1:3" x14ac:dyDescent="0.25">
      <c r="A8290" s="2" t="s">
        <v>37</v>
      </c>
      <c r="B8290" s="2" t="s">
        <v>10</v>
      </c>
      <c r="C8290">
        <v>78</v>
      </c>
    </row>
    <row r="8291" spans="1:3" x14ac:dyDescent="0.25">
      <c r="A8291" s="2" t="s">
        <v>37</v>
      </c>
      <c r="B8291" s="2" t="s">
        <v>11</v>
      </c>
      <c r="C8291">
        <v>58</v>
      </c>
    </row>
    <row r="8292" spans="1:3" x14ac:dyDescent="0.25">
      <c r="A8292" s="2" t="s">
        <v>37</v>
      </c>
      <c r="B8292" s="2" t="s">
        <v>12</v>
      </c>
      <c r="C8292">
        <v>13</v>
      </c>
    </row>
    <row r="8293" spans="1:3" x14ac:dyDescent="0.25">
      <c r="A8293" s="2" t="s">
        <v>37</v>
      </c>
      <c r="B8293" s="2" t="s">
        <v>90</v>
      </c>
      <c r="C8293">
        <v>93</v>
      </c>
    </row>
    <row r="8294" spans="1:3" x14ac:dyDescent="0.25">
      <c r="A8294" s="2" t="s">
        <v>36</v>
      </c>
      <c r="B8294" s="2" t="s">
        <v>8</v>
      </c>
      <c r="C8294">
        <v>10</v>
      </c>
    </row>
    <row r="8295" spans="1:3" x14ac:dyDescent="0.25">
      <c r="A8295" s="2" t="s">
        <v>36</v>
      </c>
      <c r="B8295" s="2" t="s">
        <v>9</v>
      </c>
      <c r="C8295">
        <v>1</v>
      </c>
    </row>
    <row r="8296" spans="1:3" x14ac:dyDescent="0.25">
      <c r="A8296" s="2" t="s">
        <v>36</v>
      </c>
      <c r="B8296" s="2" t="s">
        <v>10</v>
      </c>
      <c r="C8296">
        <v>7</v>
      </c>
    </row>
    <row r="8297" spans="1:3" x14ac:dyDescent="0.25">
      <c r="A8297" s="2" t="s">
        <v>36</v>
      </c>
      <c r="B8297" s="2" t="s">
        <v>11</v>
      </c>
      <c r="C8297">
        <v>0</v>
      </c>
    </row>
    <row r="8298" spans="1:3" x14ac:dyDescent="0.25">
      <c r="A8298" s="2" t="s">
        <v>36</v>
      </c>
      <c r="B8298" s="2" t="s">
        <v>12</v>
      </c>
      <c r="C8298">
        <v>0</v>
      </c>
    </row>
    <row r="8299" spans="1:3" x14ac:dyDescent="0.25">
      <c r="A8299" s="2" t="s">
        <v>36</v>
      </c>
      <c r="B8299" s="2" t="s">
        <v>90</v>
      </c>
      <c r="C8299">
        <v>1</v>
      </c>
    </row>
    <row r="8300" spans="1:3" x14ac:dyDescent="0.25">
      <c r="A8300" s="2" t="s">
        <v>29</v>
      </c>
      <c r="B8300" s="2" t="s">
        <v>8</v>
      </c>
      <c r="C8300">
        <v>53</v>
      </c>
    </row>
    <row r="8301" spans="1:3" x14ac:dyDescent="0.25">
      <c r="A8301" s="2" t="s">
        <v>29</v>
      </c>
      <c r="B8301" s="2" t="s">
        <v>9</v>
      </c>
      <c r="C8301">
        <v>1</v>
      </c>
    </row>
    <row r="8302" spans="1:3" x14ac:dyDescent="0.25">
      <c r="A8302" s="2" t="s">
        <v>29</v>
      </c>
      <c r="B8302" s="2" t="s">
        <v>10</v>
      </c>
      <c r="C8302">
        <v>34</v>
      </c>
    </row>
    <row r="8303" spans="1:3" x14ac:dyDescent="0.25">
      <c r="A8303" s="2" t="s">
        <v>29</v>
      </c>
      <c r="B8303" s="2" t="s">
        <v>11</v>
      </c>
      <c r="C8303">
        <v>2</v>
      </c>
    </row>
    <row r="8304" spans="1:3" x14ac:dyDescent="0.25">
      <c r="A8304" s="2" t="s">
        <v>29</v>
      </c>
      <c r="B8304" s="2" t="s">
        <v>12</v>
      </c>
      <c r="C8304">
        <v>0</v>
      </c>
    </row>
    <row r="8305" spans="1:3" x14ac:dyDescent="0.25">
      <c r="A8305" s="2" t="s">
        <v>29</v>
      </c>
      <c r="B8305" s="2" t="s">
        <v>90</v>
      </c>
      <c r="C8305">
        <v>16</v>
      </c>
    </row>
    <row r="8306" spans="1:3" x14ac:dyDescent="0.25">
      <c r="A8306" s="2" t="s">
        <v>27</v>
      </c>
      <c r="B8306" s="2" t="s">
        <v>8</v>
      </c>
      <c r="C8306">
        <v>606</v>
      </c>
    </row>
    <row r="8307" spans="1:3" x14ac:dyDescent="0.25">
      <c r="A8307" s="2" t="s">
        <v>27</v>
      </c>
      <c r="B8307" s="2" t="s">
        <v>9</v>
      </c>
      <c r="C8307">
        <v>7</v>
      </c>
    </row>
    <row r="8308" spans="1:3" x14ac:dyDescent="0.25">
      <c r="A8308" s="2" t="s">
        <v>27</v>
      </c>
      <c r="B8308" s="2" t="s">
        <v>10</v>
      </c>
      <c r="C8308">
        <v>155</v>
      </c>
    </row>
    <row r="8309" spans="1:3" x14ac:dyDescent="0.25">
      <c r="A8309" s="2" t="s">
        <v>27</v>
      </c>
      <c r="B8309" s="2" t="s">
        <v>11</v>
      </c>
      <c r="C8309">
        <v>10</v>
      </c>
    </row>
    <row r="8310" spans="1:3" x14ac:dyDescent="0.25">
      <c r="A8310" s="2" t="s">
        <v>27</v>
      </c>
      <c r="B8310" s="2" t="s">
        <v>12</v>
      </c>
      <c r="C8310">
        <v>0</v>
      </c>
    </row>
    <row r="8311" spans="1:3" x14ac:dyDescent="0.25">
      <c r="A8311" s="2" t="s">
        <v>27</v>
      </c>
      <c r="B8311" s="2" t="s">
        <v>90</v>
      </c>
      <c r="C8311">
        <v>54</v>
      </c>
    </row>
    <row r="8312" spans="1:3" x14ac:dyDescent="0.25">
      <c r="A8312" s="2" t="s">
        <v>27</v>
      </c>
      <c r="B8312" s="2" t="s">
        <v>8</v>
      </c>
      <c r="C8312">
        <v>1492</v>
      </c>
    </row>
    <row r="8313" spans="1:3" x14ac:dyDescent="0.25">
      <c r="A8313" s="2" t="s">
        <v>27</v>
      </c>
      <c r="B8313" s="2" t="s">
        <v>9</v>
      </c>
      <c r="C8313">
        <v>38</v>
      </c>
    </row>
    <row r="8314" spans="1:3" x14ac:dyDescent="0.25">
      <c r="A8314" s="2" t="s">
        <v>27</v>
      </c>
      <c r="B8314" s="2" t="s">
        <v>10</v>
      </c>
      <c r="C8314">
        <v>287</v>
      </c>
    </row>
    <row r="8315" spans="1:3" x14ac:dyDescent="0.25">
      <c r="A8315" s="2" t="s">
        <v>27</v>
      </c>
      <c r="B8315" s="2" t="s">
        <v>11</v>
      </c>
      <c r="C8315">
        <v>50</v>
      </c>
    </row>
    <row r="8316" spans="1:3" x14ac:dyDescent="0.25">
      <c r="A8316" s="2" t="s">
        <v>27</v>
      </c>
      <c r="B8316" s="2" t="s">
        <v>12</v>
      </c>
      <c r="C8316">
        <v>57</v>
      </c>
    </row>
    <row r="8317" spans="1:3" x14ac:dyDescent="0.25">
      <c r="A8317" s="2" t="s">
        <v>27</v>
      </c>
      <c r="B8317" s="2" t="s">
        <v>90</v>
      </c>
      <c r="C8317">
        <v>33</v>
      </c>
    </row>
    <row r="8318" spans="1:3" x14ac:dyDescent="0.25">
      <c r="A8318" s="2" t="s">
        <v>29</v>
      </c>
      <c r="B8318" s="2" t="s">
        <v>8</v>
      </c>
      <c r="C8318">
        <v>1492</v>
      </c>
    </row>
    <row r="8319" spans="1:3" x14ac:dyDescent="0.25">
      <c r="A8319" s="2" t="s">
        <v>29</v>
      </c>
      <c r="B8319" s="2" t="s">
        <v>9</v>
      </c>
      <c r="C8319">
        <v>38</v>
      </c>
    </row>
    <row r="8320" spans="1:3" x14ac:dyDescent="0.25">
      <c r="A8320" s="2" t="s">
        <v>29</v>
      </c>
      <c r="B8320" s="2" t="s">
        <v>10</v>
      </c>
      <c r="C8320">
        <v>287</v>
      </c>
    </row>
    <row r="8321" spans="1:3" x14ac:dyDescent="0.25">
      <c r="A8321" s="2" t="s">
        <v>29</v>
      </c>
      <c r="B8321" s="2" t="s">
        <v>11</v>
      </c>
      <c r="C8321">
        <v>50</v>
      </c>
    </row>
    <row r="8322" spans="1:3" x14ac:dyDescent="0.25">
      <c r="A8322" s="2" t="s">
        <v>29</v>
      </c>
      <c r="B8322" s="2" t="s">
        <v>12</v>
      </c>
      <c r="C8322">
        <v>57</v>
      </c>
    </row>
    <row r="8323" spans="1:3" x14ac:dyDescent="0.25">
      <c r="A8323" s="2" t="s">
        <v>29</v>
      </c>
      <c r="B8323" s="2" t="s">
        <v>90</v>
      </c>
      <c r="C8323">
        <v>33</v>
      </c>
    </row>
    <row r="8324" spans="1:3" x14ac:dyDescent="0.25">
      <c r="A8324" s="2" t="s">
        <v>27</v>
      </c>
      <c r="B8324" s="2" t="s">
        <v>8</v>
      </c>
      <c r="C8324">
        <v>78</v>
      </c>
    </row>
    <row r="8325" spans="1:3" x14ac:dyDescent="0.25">
      <c r="A8325" s="2" t="s">
        <v>27</v>
      </c>
      <c r="B8325" s="2" t="s">
        <v>9</v>
      </c>
      <c r="C8325">
        <v>0</v>
      </c>
    </row>
    <row r="8326" spans="1:3" x14ac:dyDescent="0.25">
      <c r="A8326" s="2" t="s">
        <v>27</v>
      </c>
      <c r="B8326" s="2" t="s">
        <v>10</v>
      </c>
      <c r="C8326">
        <v>11</v>
      </c>
    </row>
    <row r="8327" spans="1:3" x14ac:dyDescent="0.25">
      <c r="A8327" s="2" t="s">
        <v>27</v>
      </c>
      <c r="B8327" s="2" t="s">
        <v>11</v>
      </c>
      <c r="C8327">
        <v>0</v>
      </c>
    </row>
    <row r="8328" spans="1:3" x14ac:dyDescent="0.25">
      <c r="A8328" s="2" t="s">
        <v>27</v>
      </c>
      <c r="B8328" s="2" t="s">
        <v>12</v>
      </c>
      <c r="C8328">
        <v>0</v>
      </c>
    </row>
    <row r="8329" spans="1:3" x14ac:dyDescent="0.25">
      <c r="A8329" s="2" t="s">
        <v>27</v>
      </c>
      <c r="B8329" s="2" t="s">
        <v>90</v>
      </c>
      <c r="C8329">
        <v>10</v>
      </c>
    </row>
    <row r="8330" spans="1:3" x14ac:dyDescent="0.25">
      <c r="A8330" s="2" t="s">
        <v>27</v>
      </c>
      <c r="B8330" s="2" t="s">
        <v>8</v>
      </c>
      <c r="C8330">
        <v>5</v>
      </c>
    </row>
    <row r="8331" spans="1:3" x14ac:dyDescent="0.25">
      <c r="A8331" s="2" t="s">
        <v>27</v>
      </c>
      <c r="B8331" s="2" t="s">
        <v>9</v>
      </c>
      <c r="C8331">
        <v>1</v>
      </c>
    </row>
    <row r="8332" spans="1:3" x14ac:dyDescent="0.25">
      <c r="A8332" s="2" t="s">
        <v>27</v>
      </c>
      <c r="B8332" s="2" t="s">
        <v>10</v>
      </c>
      <c r="C8332">
        <v>13</v>
      </c>
    </row>
    <row r="8333" spans="1:3" x14ac:dyDescent="0.25">
      <c r="A8333" s="2" t="s">
        <v>27</v>
      </c>
      <c r="B8333" s="2" t="s">
        <v>11</v>
      </c>
      <c r="C8333">
        <v>3</v>
      </c>
    </row>
    <row r="8334" spans="1:3" x14ac:dyDescent="0.25">
      <c r="A8334" s="2" t="s">
        <v>27</v>
      </c>
      <c r="B8334" s="2" t="s">
        <v>12</v>
      </c>
      <c r="C8334">
        <v>5</v>
      </c>
    </row>
    <row r="8335" spans="1:3" x14ac:dyDescent="0.25">
      <c r="A8335" s="2" t="s">
        <v>27</v>
      </c>
      <c r="B8335" s="2" t="s">
        <v>90</v>
      </c>
      <c r="C8335">
        <v>1</v>
      </c>
    </row>
    <row r="8336" spans="1:3" x14ac:dyDescent="0.25">
      <c r="A8336" s="2" t="s">
        <v>27</v>
      </c>
      <c r="B8336" s="2" t="s">
        <v>8</v>
      </c>
      <c r="C8336">
        <v>356</v>
      </c>
    </row>
    <row r="8337" spans="1:3" x14ac:dyDescent="0.25">
      <c r="A8337" s="2" t="s">
        <v>27</v>
      </c>
      <c r="B8337" s="2" t="s">
        <v>9</v>
      </c>
      <c r="C8337">
        <v>80</v>
      </c>
    </row>
    <row r="8338" spans="1:3" x14ac:dyDescent="0.25">
      <c r="A8338" s="2" t="s">
        <v>27</v>
      </c>
      <c r="B8338" s="2" t="s">
        <v>10</v>
      </c>
      <c r="C8338">
        <v>329</v>
      </c>
    </row>
    <row r="8339" spans="1:3" x14ac:dyDescent="0.25">
      <c r="A8339" s="2" t="s">
        <v>27</v>
      </c>
      <c r="B8339" s="2" t="s">
        <v>11</v>
      </c>
      <c r="C8339">
        <v>138</v>
      </c>
    </row>
    <row r="8340" spans="1:3" x14ac:dyDescent="0.25">
      <c r="A8340" s="2" t="s">
        <v>27</v>
      </c>
      <c r="B8340" s="2" t="s">
        <v>12</v>
      </c>
      <c r="C8340">
        <v>17</v>
      </c>
    </row>
    <row r="8341" spans="1:3" x14ac:dyDescent="0.25">
      <c r="A8341" s="2" t="s">
        <v>27</v>
      </c>
      <c r="B8341" s="2" t="s">
        <v>90</v>
      </c>
      <c r="C8341">
        <v>106</v>
      </c>
    </row>
    <row r="8342" spans="1:3" x14ac:dyDescent="0.25">
      <c r="A8342" s="2" t="s">
        <v>27</v>
      </c>
      <c r="B8342" s="2" t="s">
        <v>8</v>
      </c>
      <c r="C8342">
        <v>533</v>
      </c>
    </row>
    <row r="8343" spans="1:3" x14ac:dyDescent="0.25">
      <c r="A8343" s="2" t="s">
        <v>27</v>
      </c>
      <c r="B8343" s="2" t="s">
        <v>9</v>
      </c>
      <c r="C8343">
        <v>10</v>
      </c>
    </row>
    <row r="8344" spans="1:3" x14ac:dyDescent="0.25">
      <c r="A8344" s="2" t="s">
        <v>27</v>
      </c>
      <c r="B8344" s="2" t="s">
        <v>10</v>
      </c>
      <c r="C8344">
        <v>217</v>
      </c>
    </row>
    <row r="8345" spans="1:3" x14ac:dyDescent="0.25">
      <c r="A8345" s="2" t="s">
        <v>27</v>
      </c>
      <c r="B8345" s="2" t="s">
        <v>11</v>
      </c>
      <c r="C8345">
        <v>198</v>
      </c>
    </row>
    <row r="8346" spans="1:3" x14ac:dyDescent="0.25">
      <c r="A8346" s="2" t="s">
        <v>27</v>
      </c>
      <c r="B8346" s="2" t="s">
        <v>12</v>
      </c>
      <c r="C8346">
        <v>174</v>
      </c>
    </row>
    <row r="8347" spans="1:3" x14ac:dyDescent="0.25">
      <c r="A8347" s="2" t="s">
        <v>27</v>
      </c>
      <c r="B8347" s="2" t="s">
        <v>90</v>
      </c>
      <c r="C8347">
        <v>195</v>
      </c>
    </row>
    <row r="8348" spans="1:3" x14ac:dyDescent="0.25">
      <c r="A8348" s="2" t="s">
        <v>29</v>
      </c>
      <c r="B8348" s="2" t="s">
        <v>8</v>
      </c>
      <c r="C8348">
        <v>216</v>
      </c>
    </row>
    <row r="8349" spans="1:3" x14ac:dyDescent="0.25">
      <c r="A8349" s="2" t="s">
        <v>29</v>
      </c>
      <c r="B8349" s="2" t="s">
        <v>9</v>
      </c>
      <c r="C8349">
        <v>9</v>
      </c>
    </row>
    <row r="8350" spans="1:3" x14ac:dyDescent="0.25">
      <c r="A8350" s="2" t="s">
        <v>29</v>
      </c>
      <c r="B8350" s="2" t="s">
        <v>10</v>
      </c>
      <c r="C8350">
        <v>57</v>
      </c>
    </row>
    <row r="8351" spans="1:3" x14ac:dyDescent="0.25">
      <c r="A8351" s="2" t="s">
        <v>29</v>
      </c>
      <c r="B8351" s="2" t="s">
        <v>11</v>
      </c>
      <c r="C8351">
        <v>20</v>
      </c>
    </row>
    <row r="8352" spans="1:3" x14ac:dyDescent="0.25">
      <c r="A8352" s="2" t="s">
        <v>29</v>
      </c>
      <c r="B8352" s="2" t="s">
        <v>12</v>
      </c>
      <c r="C8352">
        <v>9</v>
      </c>
    </row>
    <row r="8353" spans="1:3" x14ac:dyDescent="0.25">
      <c r="A8353" s="2" t="s">
        <v>29</v>
      </c>
      <c r="B8353" s="2" t="s">
        <v>90</v>
      </c>
      <c r="C8353">
        <v>125</v>
      </c>
    </row>
    <row r="8354" spans="1:3" x14ac:dyDescent="0.25">
      <c r="A8354" s="2" t="s">
        <v>40</v>
      </c>
      <c r="B8354" s="2" t="s">
        <v>8</v>
      </c>
      <c r="C8354">
        <v>183</v>
      </c>
    </row>
    <row r="8355" spans="1:3" x14ac:dyDescent="0.25">
      <c r="A8355" s="2" t="s">
        <v>40</v>
      </c>
      <c r="B8355" s="2" t="s">
        <v>9</v>
      </c>
      <c r="C8355">
        <v>33</v>
      </c>
    </row>
    <row r="8356" spans="1:3" x14ac:dyDescent="0.25">
      <c r="A8356" s="2" t="s">
        <v>40</v>
      </c>
      <c r="B8356" s="2" t="s">
        <v>10</v>
      </c>
      <c r="C8356">
        <v>493</v>
      </c>
    </row>
    <row r="8357" spans="1:3" x14ac:dyDescent="0.25">
      <c r="A8357" s="2" t="s">
        <v>40</v>
      </c>
      <c r="B8357" s="2" t="s">
        <v>11</v>
      </c>
      <c r="C8357">
        <v>59</v>
      </c>
    </row>
    <row r="8358" spans="1:3" x14ac:dyDescent="0.25">
      <c r="A8358" s="2" t="s">
        <v>40</v>
      </c>
      <c r="B8358" s="2" t="s">
        <v>12</v>
      </c>
      <c r="C8358">
        <v>103</v>
      </c>
    </row>
    <row r="8359" spans="1:3" x14ac:dyDescent="0.25">
      <c r="A8359" s="2" t="s">
        <v>40</v>
      </c>
      <c r="B8359" s="2" t="s">
        <v>90</v>
      </c>
      <c r="C8359">
        <v>57</v>
      </c>
    </row>
    <row r="8360" spans="1:3" x14ac:dyDescent="0.25">
      <c r="A8360" s="2" t="s">
        <v>33</v>
      </c>
      <c r="B8360" s="2" t="s">
        <v>8</v>
      </c>
      <c r="C8360">
        <v>196</v>
      </c>
    </row>
    <row r="8361" spans="1:3" x14ac:dyDescent="0.25">
      <c r="A8361" s="2" t="s">
        <v>33</v>
      </c>
      <c r="B8361" s="2" t="s">
        <v>9</v>
      </c>
      <c r="C8361">
        <v>25</v>
      </c>
    </row>
    <row r="8362" spans="1:3" x14ac:dyDescent="0.25">
      <c r="A8362" s="2" t="s">
        <v>33</v>
      </c>
      <c r="B8362" s="2" t="s">
        <v>10</v>
      </c>
      <c r="C8362">
        <v>607</v>
      </c>
    </row>
    <row r="8363" spans="1:3" x14ac:dyDescent="0.25">
      <c r="A8363" s="2" t="s">
        <v>33</v>
      </c>
      <c r="B8363" s="2" t="s">
        <v>11</v>
      </c>
      <c r="C8363">
        <v>67</v>
      </c>
    </row>
    <row r="8364" spans="1:3" x14ac:dyDescent="0.25">
      <c r="A8364" s="2" t="s">
        <v>33</v>
      </c>
      <c r="B8364" s="2" t="s">
        <v>12</v>
      </c>
      <c r="C8364">
        <v>17</v>
      </c>
    </row>
    <row r="8365" spans="1:3" x14ac:dyDescent="0.25">
      <c r="A8365" s="2" t="s">
        <v>33</v>
      </c>
      <c r="B8365" s="2" t="s">
        <v>90</v>
      </c>
      <c r="C8365">
        <v>49</v>
      </c>
    </row>
    <row r="8366" spans="1:3" x14ac:dyDescent="0.25">
      <c r="A8366" s="2" t="s">
        <v>37</v>
      </c>
      <c r="B8366" s="2" t="s">
        <v>8</v>
      </c>
      <c r="C8366">
        <v>91</v>
      </c>
    </row>
    <row r="8367" spans="1:3" x14ac:dyDescent="0.25">
      <c r="A8367" s="2" t="s">
        <v>37</v>
      </c>
      <c r="B8367" s="2" t="s">
        <v>9</v>
      </c>
      <c r="C8367">
        <v>65</v>
      </c>
    </row>
    <row r="8368" spans="1:3" x14ac:dyDescent="0.25">
      <c r="A8368" s="2" t="s">
        <v>37</v>
      </c>
      <c r="B8368" s="2" t="s">
        <v>10</v>
      </c>
      <c r="C8368">
        <v>52</v>
      </c>
    </row>
    <row r="8369" spans="1:3" x14ac:dyDescent="0.25">
      <c r="A8369" s="2" t="s">
        <v>37</v>
      </c>
      <c r="B8369" s="2" t="s">
        <v>11</v>
      </c>
      <c r="C8369">
        <v>10</v>
      </c>
    </row>
    <row r="8370" spans="1:3" x14ac:dyDescent="0.25">
      <c r="A8370" s="2" t="s">
        <v>37</v>
      </c>
      <c r="B8370" s="2" t="s">
        <v>12</v>
      </c>
      <c r="C8370">
        <v>44</v>
      </c>
    </row>
    <row r="8371" spans="1:3" x14ac:dyDescent="0.25">
      <c r="A8371" s="2" t="s">
        <v>37</v>
      </c>
      <c r="B8371" s="2" t="s">
        <v>90</v>
      </c>
      <c r="C8371">
        <v>28</v>
      </c>
    </row>
    <row r="8372" spans="1:3" x14ac:dyDescent="0.25">
      <c r="A8372" s="2" t="s">
        <v>27</v>
      </c>
      <c r="B8372" s="2" t="s">
        <v>8</v>
      </c>
      <c r="C8372">
        <v>575</v>
      </c>
    </row>
    <row r="8373" spans="1:3" x14ac:dyDescent="0.25">
      <c r="A8373" s="2" t="s">
        <v>27</v>
      </c>
      <c r="B8373" s="2" t="s">
        <v>9</v>
      </c>
      <c r="C8373">
        <v>80</v>
      </c>
    </row>
    <row r="8374" spans="1:3" x14ac:dyDescent="0.25">
      <c r="A8374" s="2" t="s">
        <v>27</v>
      </c>
      <c r="B8374" s="2" t="s">
        <v>10</v>
      </c>
      <c r="C8374">
        <v>428</v>
      </c>
    </row>
    <row r="8375" spans="1:3" x14ac:dyDescent="0.25">
      <c r="A8375" s="2" t="s">
        <v>27</v>
      </c>
      <c r="B8375" s="2" t="s">
        <v>11</v>
      </c>
      <c r="C8375">
        <v>208</v>
      </c>
    </row>
    <row r="8376" spans="1:3" x14ac:dyDescent="0.25">
      <c r="A8376" s="2" t="s">
        <v>27</v>
      </c>
      <c r="B8376" s="2" t="s">
        <v>12</v>
      </c>
      <c r="C8376">
        <v>93</v>
      </c>
    </row>
    <row r="8377" spans="1:3" x14ac:dyDescent="0.25">
      <c r="A8377" s="2" t="s">
        <v>27</v>
      </c>
      <c r="B8377" s="2" t="s">
        <v>90</v>
      </c>
      <c r="C8377">
        <v>80</v>
      </c>
    </row>
    <row r="8378" spans="1:3" x14ac:dyDescent="0.25">
      <c r="A8378" s="2" t="s">
        <v>27</v>
      </c>
      <c r="B8378" s="2" t="s">
        <v>8</v>
      </c>
      <c r="C8378">
        <v>726</v>
      </c>
    </row>
    <row r="8379" spans="1:3" x14ac:dyDescent="0.25">
      <c r="A8379" s="2" t="s">
        <v>27</v>
      </c>
      <c r="B8379" s="2" t="s">
        <v>9</v>
      </c>
      <c r="C8379">
        <v>53</v>
      </c>
    </row>
    <row r="8380" spans="1:3" x14ac:dyDescent="0.25">
      <c r="A8380" s="2" t="s">
        <v>27</v>
      </c>
      <c r="B8380" s="2" t="s">
        <v>10</v>
      </c>
      <c r="C8380">
        <v>363</v>
      </c>
    </row>
    <row r="8381" spans="1:3" x14ac:dyDescent="0.25">
      <c r="A8381" s="2" t="s">
        <v>27</v>
      </c>
      <c r="B8381" s="2" t="s">
        <v>11</v>
      </c>
      <c r="C8381">
        <v>123</v>
      </c>
    </row>
    <row r="8382" spans="1:3" x14ac:dyDescent="0.25">
      <c r="A8382" s="2" t="s">
        <v>27</v>
      </c>
      <c r="B8382" s="2" t="s">
        <v>12</v>
      </c>
      <c r="C8382">
        <v>107</v>
      </c>
    </row>
    <row r="8383" spans="1:3" x14ac:dyDescent="0.25">
      <c r="A8383" s="2" t="s">
        <v>27</v>
      </c>
      <c r="B8383" s="2" t="s">
        <v>90</v>
      </c>
      <c r="C8383">
        <v>161</v>
      </c>
    </row>
    <row r="8384" spans="1:3" x14ac:dyDescent="0.25">
      <c r="A8384" s="2" t="s">
        <v>27</v>
      </c>
      <c r="B8384" s="2" t="s">
        <v>8</v>
      </c>
      <c r="C8384">
        <v>5</v>
      </c>
    </row>
    <row r="8385" spans="1:3" x14ac:dyDescent="0.25">
      <c r="A8385" s="2" t="s">
        <v>27</v>
      </c>
      <c r="B8385" s="2" t="s">
        <v>9</v>
      </c>
      <c r="C8385">
        <v>2</v>
      </c>
    </row>
    <row r="8386" spans="1:3" x14ac:dyDescent="0.25">
      <c r="A8386" s="2" t="s">
        <v>27</v>
      </c>
      <c r="B8386" s="2" t="s">
        <v>10</v>
      </c>
      <c r="C8386">
        <v>3</v>
      </c>
    </row>
    <row r="8387" spans="1:3" x14ac:dyDescent="0.25">
      <c r="A8387" s="2" t="s">
        <v>27</v>
      </c>
      <c r="B8387" s="2" t="s">
        <v>11</v>
      </c>
      <c r="C8387">
        <v>3</v>
      </c>
    </row>
    <row r="8388" spans="1:3" x14ac:dyDescent="0.25">
      <c r="A8388" s="2" t="s">
        <v>27</v>
      </c>
      <c r="B8388" s="2" t="s">
        <v>12</v>
      </c>
      <c r="C8388">
        <v>0</v>
      </c>
    </row>
    <row r="8389" spans="1:3" x14ac:dyDescent="0.25">
      <c r="A8389" s="2" t="s">
        <v>27</v>
      </c>
      <c r="B8389" s="2" t="s">
        <v>90</v>
      </c>
      <c r="C8389">
        <v>5</v>
      </c>
    </row>
    <row r="8390" spans="1:3" x14ac:dyDescent="0.25">
      <c r="A8390" s="2" t="s">
        <v>29</v>
      </c>
      <c r="B8390" s="2" t="s">
        <v>8</v>
      </c>
      <c r="C8390">
        <v>833</v>
      </c>
    </row>
    <row r="8391" spans="1:3" x14ac:dyDescent="0.25">
      <c r="A8391" s="2" t="s">
        <v>29</v>
      </c>
      <c r="B8391" s="2" t="s">
        <v>9</v>
      </c>
      <c r="C8391">
        <v>80</v>
      </c>
    </row>
    <row r="8392" spans="1:3" x14ac:dyDescent="0.25">
      <c r="A8392" s="2" t="s">
        <v>29</v>
      </c>
      <c r="B8392" s="2" t="s">
        <v>10</v>
      </c>
      <c r="C8392">
        <v>363</v>
      </c>
    </row>
    <row r="8393" spans="1:3" x14ac:dyDescent="0.25">
      <c r="A8393" s="2" t="s">
        <v>29</v>
      </c>
      <c r="B8393" s="2" t="s">
        <v>11</v>
      </c>
      <c r="C8393">
        <v>52</v>
      </c>
    </row>
    <row r="8394" spans="1:3" x14ac:dyDescent="0.25">
      <c r="A8394" s="2" t="s">
        <v>29</v>
      </c>
      <c r="B8394" s="2" t="s">
        <v>12</v>
      </c>
      <c r="C8394">
        <v>26</v>
      </c>
    </row>
    <row r="8395" spans="1:3" x14ac:dyDescent="0.25">
      <c r="A8395" s="2" t="s">
        <v>29</v>
      </c>
      <c r="B8395" s="2" t="s">
        <v>90</v>
      </c>
      <c r="C8395">
        <v>174</v>
      </c>
    </row>
    <row r="8396" spans="1:3" x14ac:dyDescent="0.25">
      <c r="A8396" s="2" t="s">
        <v>27</v>
      </c>
      <c r="B8396" s="2" t="s">
        <v>8</v>
      </c>
      <c r="C8396">
        <v>12</v>
      </c>
    </row>
    <row r="8397" spans="1:3" x14ac:dyDescent="0.25">
      <c r="A8397" s="2" t="s">
        <v>27</v>
      </c>
      <c r="B8397" s="2" t="s">
        <v>9</v>
      </c>
      <c r="C8397">
        <v>2</v>
      </c>
    </row>
    <row r="8398" spans="1:3" x14ac:dyDescent="0.25">
      <c r="A8398" s="2" t="s">
        <v>27</v>
      </c>
      <c r="B8398" s="2" t="s">
        <v>10</v>
      </c>
      <c r="C8398">
        <v>20</v>
      </c>
    </row>
    <row r="8399" spans="1:3" x14ac:dyDescent="0.25">
      <c r="A8399" s="2" t="s">
        <v>27</v>
      </c>
      <c r="B8399" s="2" t="s">
        <v>11</v>
      </c>
      <c r="C8399">
        <v>3</v>
      </c>
    </row>
    <row r="8400" spans="1:3" x14ac:dyDescent="0.25">
      <c r="A8400" s="2" t="s">
        <v>27</v>
      </c>
      <c r="B8400" s="2" t="s">
        <v>12</v>
      </c>
      <c r="C8400">
        <v>2</v>
      </c>
    </row>
    <row r="8401" spans="1:3" x14ac:dyDescent="0.25">
      <c r="A8401" s="2" t="s">
        <v>27</v>
      </c>
      <c r="B8401" s="2" t="s">
        <v>90</v>
      </c>
      <c r="C8401">
        <v>5</v>
      </c>
    </row>
    <row r="8402" spans="1:3" x14ac:dyDescent="0.25">
      <c r="A8402" s="2" t="s">
        <v>27</v>
      </c>
      <c r="B8402" s="2" t="s">
        <v>8</v>
      </c>
      <c r="C8402">
        <v>938</v>
      </c>
    </row>
    <row r="8403" spans="1:3" x14ac:dyDescent="0.25">
      <c r="A8403" s="2" t="s">
        <v>27</v>
      </c>
      <c r="B8403" s="2" t="s">
        <v>9</v>
      </c>
      <c r="C8403">
        <v>19</v>
      </c>
    </row>
    <row r="8404" spans="1:3" x14ac:dyDescent="0.25">
      <c r="A8404" s="2" t="s">
        <v>27</v>
      </c>
      <c r="B8404" s="2" t="s">
        <v>10</v>
      </c>
      <c r="C8404">
        <v>843</v>
      </c>
    </row>
    <row r="8405" spans="1:3" x14ac:dyDescent="0.25">
      <c r="A8405" s="2" t="s">
        <v>27</v>
      </c>
      <c r="B8405" s="2" t="s">
        <v>11</v>
      </c>
      <c r="C8405">
        <v>25</v>
      </c>
    </row>
    <row r="8406" spans="1:3" x14ac:dyDescent="0.25">
      <c r="A8406" s="2" t="s">
        <v>27</v>
      </c>
      <c r="B8406" s="2" t="s">
        <v>12</v>
      </c>
      <c r="C8406">
        <v>95</v>
      </c>
    </row>
    <row r="8407" spans="1:3" x14ac:dyDescent="0.25">
      <c r="A8407" s="2" t="s">
        <v>27</v>
      </c>
      <c r="B8407" s="2" t="s">
        <v>90</v>
      </c>
      <c r="C8407">
        <v>38</v>
      </c>
    </row>
    <row r="8408" spans="1:3" x14ac:dyDescent="0.25">
      <c r="A8408" s="2" t="s">
        <v>27</v>
      </c>
      <c r="B8408" s="2" t="s">
        <v>8</v>
      </c>
      <c r="C8408">
        <v>56</v>
      </c>
    </row>
    <row r="8409" spans="1:3" x14ac:dyDescent="0.25">
      <c r="A8409" s="2" t="s">
        <v>27</v>
      </c>
      <c r="B8409" s="2" t="s">
        <v>9</v>
      </c>
      <c r="C8409">
        <v>0</v>
      </c>
    </row>
    <row r="8410" spans="1:3" x14ac:dyDescent="0.25">
      <c r="A8410" s="2" t="s">
        <v>27</v>
      </c>
      <c r="B8410" s="2" t="s">
        <v>10</v>
      </c>
      <c r="C8410">
        <v>14</v>
      </c>
    </row>
    <row r="8411" spans="1:3" x14ac:dyDescent="0.25">
      <c r="A8411" s="2" t="s">
        <v>27</v>
      </c>
      <c r="B8411" s="2" t="s">
        <v>11</v>
      </c>
      <c r="C8411">
        <v>0</v>
      </c>
    </row>
    <row r="8412" spans="1:3" x14ac:dyDescent="0.25">
      <c r="A8412" s="2" t="s">
        <v>27</v>
      </c>
      <c r="B8412" s="2" t="s">
        <v>12</v>
      </c>
      <c r="C8412">
        <v>0</v>
      </c>
    </row>
    <row r="8413" spans="1:3" x14ac:dyDescent="0.25">
      <c r="A8413" s="2" t="s">
        <v>27</v>
      </c>
      <c r="B8413" s="2" t="s">
        <v>90</v>
      </c>
      <c r="C8413">
        <v>2</v>
      </c>
    </row>
    <row r="8414" spans="1:3" x14ac:dyDescent="0.25">
      <c r="A8414" s="2" t="s">
        <v>27</v>
      </c>
      <c r="B8414" s="2" t="s">
        <v>8</v>
      </c>
      <c r="C8414">
        <v>56</v>
      </c>
    </row>
    <row r="8415" spans="1:3" x14ac:dyDescent="0.25">
      <c r="A8415" s="2" t="s">
        <v>27</v>
      </c>
      <c r="B8415" s="2" t="s">
        <v>9</v>
      </c>
      <c r="C8415">
        <v>0</v>
      </c>
    </row>
    <row r="8416" spans="1:3" x14ac:dyDescent="0.25">
      <c r="A8416" s="2" t="s">
        <v>27</v>
      </c>
      <c r="B8416" s="2" t="s">
        <v>10</v>
      </c>
      <c r="C8416">
        <v>14</v>
      </c>
    </row>
    <row r="8417" spans="1:3" x14ac:dyDescent="0.25">
      <c r="A8417" s="2" t="s">
        <v>27</v>
      </c>
      <c r="B8417" s="2" t="s">
        <v>11</v>
      </c>
      <c r="C8417">
        <v>0</v>
      </c>
    </row>
    <row r="8418" spans="1:3" x14ac:dyDescent="0.25">
      <c r="A8418" s="2" t="s">
        <v>27</v>
      </c>
      <c r="B8418" s="2" t="s">
        <v>12</v>
      </c>
      <c r="C8418">
        <v>0</v>
      </c>
    </row>
    <row r="8419" spans="1:3" x14ac:dyDescent="0.25">
      <c r="A8419" s="2" t="s">
        <v>27</v>
      </c>
      <c r="B8419" s="2" t="s">
        <v>90</v>
      </c>
      <c r="C8419">
        <v>2</v>
      </c>
    </row>
    <row r="8420" spans="1:3" x14ac:dyDescent="0.25">
      <c r="A8420" s="2" t="s">
        <v>33</v>
      </c>
      <c r="B8420" s="2" t="s">
        <v>8</v>
      </c>
      <c r="C8420">
        <v>445</v>
      </c>
    </row>
    <row r="8421" spans="1:3" x14ac:dyDescent="0.25">
      <c r="A8421" s="2" t="s">
        <v>33</v>
      </c>
      <c r="B8421" s="2" t="s">
        <v>9</v>
      </c>
      <c r="C8421">
        <v>25</v>
      </c>
    </row>
    <row r="8422" spans="1:3" x14ac:dyDescent="0.25">
      <c r="A8422" s="2" t="s">
        <v>33</v>
      </c>
      <c r="B8422" s="2" t="s">
        <v>10</v>
      </c>
      <c r="C8422">
        <v>706</v>
      </c>
    </row>
    <row r="8423" spans="1:3" x14ac:dyDescent="0.25">
      <c r="A8423" s="2" t="s">
        <v>33</v>
      </c>
      <c r="B8423" s="2" t="s">
        <v>11</v>
      </c>
      <c r="C8423">
        <v>80</v>
      </c>
    </row>
    <row r="8424" spans="1:3" x14ac:dyDescent="0.25">
      <c r="A8424" s="2" t="s">
        <v>33</v>
      </c>
      <c r="B8424" s="2" t="s">
        <v>12</v>
      </c>
      <c r="C8424">
        <v>76</v>
      </c>
    </row>
    <row r="8425" spans="1:3" x14ac:dyDescent="0.25">
      <c r="A8425" s="2" t="s">
        <v>33</v>
      </c>
      <c r="B8425" s="2" t="s">
        <v>90</v>
      </c>
      <c r="C8425">
        <v>48</v>
      </c>
    </row>
    <row r="8426" spans="1:3" x14ac:dyDescent="0.25">
      <c r="A8426" s="2" t="s">
        <v>29</v>
      </c>
      <c r="B8426" s="2" t="s">
        <v>8</v>
      </c>
      <c r="C8426">
        <v>1259</v>
      </c>
    </row>
    <row r="8427" spans="1:3" x14ac:dyDescent="0.25">
      <c r="A8427" s="2" t="s">
        <v>29</v>
      </c>
      <c r="B8427" s="2" t="s">
        <v>9</v>
      </c>
      <c r="C8427">
        <v>172</v>
      </c>
    </row>
    <row r="8428" spans="1:3" x14ac:dyDescent="0.25">
      <c r="A8428" s="2" t="s">
        <v>29</v>
      </c>
      <c r="B8428" s="2" t="s">
        <v>10</v>
      </c>
      <c r="C8428">
        <v>815</v>
      </c>
    </row>
    <row r="8429" spans="1:3" x14ac:dyDescent="0.25">
      <c r="A8429" s="2" t="s">
        <v>29</v>
      </c>
      <c r="B8429" s="2" t="s">
        <v>11</v>
      </c>
      <c r="C8429">
        <v>97</v>
      </c>
    </row>
    <row r="8430" spans="1:3" x14ac:dyDescent="0.25">
      <c r="A8430" s="2" t="s">
        <v>29</v>
      </c>
      <c r="B8430" s="2" t="s">
        <v>12</v>
      </c>
      <c r="C8430">
        <v>148</v>
      </c>
    </row>
    <row r="8431" spans="1:3" x14ac:dyDescent="0.25">
      <c r="A8431" s="2" t="s">
        <v>29</v>
      </c>
      <c r="B8431" s="2" t="s">
        <v>90</v>
      </c>
      <c r="C8431">
        <v>33</v>
      </c>
    </row>
    <row r="8432" spans="1:3" x14ac:dyDescent="0.25">
      <c r="A8432" s="2" t="s">
        <v>40</v>
      </c>
      <c r="B8432" s="2" t="s">
        <v>8</v>
      </c>
      <c r="C8432">
        <v>248</v>
      </c>
    </row>
    <row r="8433" spans="1:3" x14ac:dyDescent="0.25">
      <c r="A8433" s="2" t="s">
        <v>40</v>
      </c>
      <c r="B8433" s="2" t="s">
        <v>9</v>
      </c>
      <c r="C8433">
        <v>3</v>
      </c>
    </row>
    <row r="8434" spans="1:3" x14ac:dyDescent="0.25">
      <c r="A8434" s="2" t="s">
        <v>40</v>
      </c>
      <c r="B8434" s="2" t="s">
        <v>10</v>
      </c>
      <c r="C8434">
        <v>81</v>
      </c>
    </row>
    <row r="8435" spans="1:3" x14ac:dyDescent="0.25">
      <c r="A8435" s="2" t="s">
        <v>40</v>
      </c>
      <c r="B8435" s="2" t="s">
        <v>11</v>
      </c>
      <c r="C8435">
        <v>4</v>
      </c>
    </row>
    <row r="8436" spans="1:3" x14ac:dyDescent="0.25">
      <c r="A8436" s="2" t="s">
        <v>40</v>
      </c>
      <c r="B8436" s="2" t="s">
        <v>12</v>
      </c>
      <c r="C8436">
        <v>3</v>
      </c>
    </row>
    <row r="8437" spans="1:3" x14ac:dyDescent="0.25">
      <c r="A8437" s="2" t="s">
        <v>40</v>
      </c>
      <c r="B8437" s="2" t="s">
        <v>90</v>
      </c>
      <c r="C8437">
        <v>51</v>
      </c>
    </row>
    <row r="8438" spans="1:3" x14ac:dyDescent="0.25">
      <c r="A8438" s="2" t="s">
        <v>27</v>
      </c>
      <c r="B8438" s="2" t="s">
        <v>8</v>
      </c>
      <c r="C8438">
        <v>284</v>
      </c>
    </row>
    <row r="8439" spans="1:3" x14ac:dyDescent="0.25">
      <c r="A8439" s="2" t="s">
        <v>27</v>
      </c>
      <c r="B8439" s="2" t="s">
        <v>9</v>
      </c>
      <c r="C8439">
        <v>0</v>
      </c>
    </row>
    <row r="8440" spans="1:3" x14ac:dyDescent="0.25">
      <c r="A8440" s="2" t="s">
        <v>27</v>
      </c>
      <c r="B8440" s="2" t="s">
        <v>10</v>
      </c>
      <c r="C8440">
        <v>55</v>
      </c>
    </row>
    <row r="8441" spans="1:3" x14ac:dyDescent="0.25">
      <c r="A8441" s="2" t="s">
        <v>27</v>
      </c>
      <c r="B8441" s="2" t="s">
        <v>11</v>
      </c>
      <c r="C8441">
        <v>0</v>
      </c>
    </row>
    <row r="8442" spans="1:3" x14ac:dyDescent="0.25">
      <c r="A8442" s="2" t="s">
        <v>27</v>
      </c>
      <c r="B8442" s="2" t="s">
        <v>12</v>
      </c>
      <c r="C8442">
        <v>6</v>
      </c>
    </row>
    <row r="8443" spans="1:3" x14ac:dyDescent="0.25">
      <c r="A8443" s="2" t="s">
        <v>27</v>
      </c>
      <c r="B8443" s="2" t="s">
        <v>90</v>
      </c>
      <c r="C8443">
        <v>52</v>
      </c>
    </row>
    <row r="8444" spans="1:3" x14ac:dyDescent="0.25">
      <c r="A8444" s="2" t="s">
        <v>40</v>
      </c>
      <c r="B8444" s="2" t="s">
        <v>8</v>
      </c>
      <c r="C8444">
        <v>239</v>
      </c>
    </row>
    <row r="8445" spans="1:3" x14ac:dyDescent="0.25">
      <c r="A8445" s="2" t="s">
        <v>40</v>
      </c>
      <c r="B8445" s="2" t="s">
        <v>9</v>
      </c>
      <c r="C8445">
        <v>13</v>
      </c>
    </row>
    <row r="8446" spans="1:3" x14ac:dyDescent="0.25">
      <c r="A8446" s="2" t="s">
        <v>40</v>
      </c>
      <c r="B8446" s="2" t="s">
        <v>10</v>
      </c>
      <c r="C8446">
        <v>143</v>
      </c>
    </row>
    <row r="8447" spans="1:3" x14ac:dyDescent="0.25">
      <c r="A8447" s="2" t="s">
        <v>40</v>
      </c>
      <c r="B8447" s="2" t="s">
        <v>11</v>
      </c>
      <c r="C8447">
        <v>45</v>
      </c>
    </row>
    <row r="8448" spans="1:3" x14ac:dyDescent="0.25">
      <c r="A8448" s="2" t="s">
        <v>40</v>
      </c>
      <c r="B8448" s="2" t="s">
        <v>12</v>
      </c>
      <c r="C8448">
        <v>4</v>
      </c>
    </row>
    <row r="8449" spans="1:3" x14ac:dyDescent="0.25">
      <c r="A8449" s="2" t="s">
        <v>40</v>
      </c>
      <c r="B8449" s="2" t="s">
        <v>90</v>
      </c>
      <c r="C8449">
        <v>52</v>
      </c>
    </row>
    <row r="8450" spans="1:3" x14ac:dyDescent="0.25">
      <c r="A8450" s="2" t="s">
        <v>40</v>
      </c>
      <c r="B8450" s="2" t="s">
        <v>8</v>
      </c>
      <c r="C8450">
        <v>1111</v>
      </c>
    </row>
    <row r="8451" spans="1:3" x14ac:dyDescent="0.25">
      <c r="A8451" s="2" t="s">
        <v>40</v>
      </c>
      <c r="B8451" s="2" t="s">
        <v>9</v>
      </c>
      <c r="C8451">
        <v>24</v>
      </c>
    </row>
    <row r="8452" spans="1:3" x14ac:dyDescent="0.25">
      <c r="A8452" s="2" t="s">
        <v>40</v>
      </c>
      <c r="B8452" s="2" t="s">
        <v>10</v>
      </c>
      <c r="C8452">
        <v>790</v>
      </c>
    </row>
    <row r="8453" spans="1:3" x14ac:dyDescent="0.25">
      <c r="A8453" s="2" t="s">
        <v>40</v>
      </c>
      <c r="B8453" s="2" t="s">
        <v>11</v>
      </c>
      <c r="C8453">
        <v>160</v>
      </c>
    </row>
    <row r="8454" spans="1:3" x14ac:dyDescent="0.25">
      <c r="A8454" s="2" t="s">
        <v>40</v>
      </c>
      <c r="B8454" s="2" t="s">
        <v>12</v>
      </c>
      <c r="C8454">
        <v>45</v>
      </c>
    </row>
    <row r="8455" spans="1:3" x14ac:dyDescent="0.25">
      <c r="A8455" s="2" t="s">
        <v>40</v>
      </c>
      <c r="B8455" s="2" t="s">
        <v>90</v>
      </c>
      <c r="C8455">
        <v>172</v>
      </c>
    </row>
    <row r="8456" spans="1:3" x14ac:dyDescent="0.25">
      <c r="A8456" s="2" t="s">
        <v>27</v>
      </c>
      <c r="B8456" s="2" t="s">
        <v>8</v>
      </c>
      <c r="C8456">
        <v>1111</v>
      </c>
    </row>
    <row r="8457" spans="1:3" x14ac:dyDescent="0.25">
      <c r="A8457" s="2" t="s">
        <v>27</v>
      </c>
      <c r="B8457" s="2" t="s">
        <v>9</v>
      </c>
      <c r="C8457">
        <v>24</v>
      </c>
    </row>
    <row r="8458" spans="1:3" x14ac:dyDescent="0.25">
      <c r="A8458" s="2" t="s">
        <v>27</v>
      </c>
      <c r="B8458" s="2" t="s">
        <v>10</v>
      </c>
      <c r="C8458">
        <v>790</v>
      </c>
    </row>
    <row r="8459" spans="1:3" x14ac:dyDescent="0.25">
      <c r="A8459" s="2" t="s">
        <v>27</v>
      </c>
      <c r="B8459" s="2" t="s">
        <v>11</v>
      </c>
      <c r="C8459">
        <v>160</v>
      </c>
    </row>
    <row r="8460" spans="1:3" x14ac:dyDescent="0.25">
      <c r="A8460" s="2" t="s">
        <v>27</v>
      </c>
      <c r="B8460" s="2" t="s">
        <v>12</v>
      </c>
      <c r="C8460">
        <v>45</v>
      </c>
    </row>
    <row r="8461" spans="1:3" x14ac:dyDescent="0.25">
      <c r="A8461" s="2" t="s">
        <v>27</v>
      </c>
      <c r="B8461" s="2" t="s">
        <v>90</v>
      </c>
      <c r="C8461">
        <v>172</v>
      </c>
    </row>
    <row r="8462" spans="1:3" x14ac:dyDescent="0.25">
      <c r="A8462" s="2" t="s">
        <v>33</v>
      </c>
      <c r="B8462" s="2" t="s">
        <v>8</v>
      </c>
      <c r="C8462">
        <v>52</v>
      </c>
    </row>
    <row r="8463" spans="1:3" x14ac:dyDescent="0.25">
      <c r="A8463" s="2" t="s">
        <v>33</v>
      </c>
      <c r="B8463" s="2" t="s">
        <v>9</v>
      </c>
      <c r="C8463">
        <v>12</v>
      </c>
    </row>
    <row r="8464" spans="1:3" x14ac:dyDescent="0.25">
      <c r="A8464" s="2" t="s">
        <v>33</v>
      </c>
      <c r="B8464" s="2" t="s">
        <v>10</v>
      </c>
      <c r="C8464">
        <v>50</v>
      </c>
    </row>
    <row r="8465" spans="1:3" x14ac:dyDescent="0.25">
      <c r="A8465" s="2" t="s">
        <v>33</v>
      </c>
      <c r="B8465" s="2" t="s">
        <v>11</v>
      </c>
      <c r="C8465">
        <v>4</v>
      </c>
    </row>
    <row r="8466" spans="1:3" x14ac:dyDescent="0.25">
      <c r="A8466" s="2" t="s">
        <v>33</v>
      </c>
      <c r="B8466" s="2" t="s">
        <v>12</v>
      </c>
      <c r="C8466">
        <v>36</v>
      </c>
    </row>
    <row r="8467" spans="1:3" x14ac:dyDescent="0.25">
      <c r="A8467" s="2" t="s">
        <v>33</v>
      </c>
      <c r="B8467" s="2" t="s">
        <v>90</v>
      </c>
      <c r="C8467">
        <v>55</v>
      </c>
    </row>
    <row r="8468" spans="1:3" x14ac:dyDescent="0.25">
      <c r="A8468" s="2" t="s">
        <v>27</v>
      </c>
      <c r="B8468" s="2" t="s">
        <v>8</v>
      </c>
      <c r="C8468">
        <v>25</v>
      </c>
    </row>
    <row r="8469" spans="1:3" x14ac:dyDescent="0.25">
      <c r="A8469" s="2" t="s">
        <v>27</v>
      </c>
      <c r="B8469" s="2" t="s">
        <v>9</v>
      </c>
      <c r="C8469">
        <v>6</v>
      </c>
    </row>
    <row r="8470" spans="1:3" x14ac:dyDescent="0.25">
      <c r="A8470" s="2" t="s">
        <v>27</v>
      </c>
      <c r="B8470" s="2" t="s">
        <v>10</v>
      </c>
      <c r="C8470">
        <v>16</v>
      </c>
    </row>
    <row r="8471" spans="1:3" x14ac:dyDescent="0.25">
      <c r="A8471" s="2" t="s">
        <v>27</v>
      </c>
      <c r="B8471" s="2" t="s">
        <v>11</v>
      </c>
      <c r="C8471">
        <v>20</v>
      </c>
    </row>
    <row r="8472" spans="1:3" x14ac:dyDescent="0.25">
      <c r="A8472" s="2" t="s">
        <v>27</v>
      </c>
      <c r="B8472" s="2" t="s">
        <v>12</v>
      </c>
      <c r="C8472">
        <v>0</v>
      </c>
    </row>
    <row r="8473" spans="1:3" x14ac:dyDescent="0.25">
      <c r="A8473" s="2" t="s">
        <v>27</v>
      </c>
      <c r="B8473" s="2" t="s">
        <v>90</v>
      </c>
      <c r="C8473">
        <v>5</v>
      </c>
    </row>
    <row r="8474" spans="1:3" x14ac:dyDescent="0.25">
      <c r="A8474" s="2" t="s">
        <v>29</v>
      </c>
      <c r="B8474" s="2" t="s">
        <v>8</v>
      </c>
      <c r="C8474">
        <v>28</v>
      </c>
    </row>
    <row r="8475" spans="1:3" x14ac:dyDescent="0.25">
      <c r="A8475" s="2" t="s">
        <v>29</v>
      </c>
      <c r="B8475" s="2" t="s">
        <v>9</v>
      </c>
      <c r="C8475">
        <v>23</v>
      </c>
    </row>
    <row r="8476" spans="1:3" x14ac:dyDescent="0.25">
      <c r="A8476" s="2" t="s">
        <v>29</v>
      </c>
      <c r="B8476" s="2" t="s">
        <v>10</v>
      </c>
      <c r="C8476">
        <v>29</v>
      </c>
    </row>
    <row r="8477" spans="1:3" x14ac:dyDescent="0.25">
      <c r="A8477" s="2" t="s">
        <v>29</v>
      </c>
      <c r="B8477" s="2" t="s">
        <v>11</v>
      </c>
      <c r="C8477">
        <v>29</v>
      </c>
    </row>
    <row r="8478" spans="1:3" x14ac:dyDescent="0.25">
      <c r="A8478" s="2" t="s">
        <v>29</v>
      </c>
      <c r="B8478" s="2" t="s">
        <v>12</v>
      </c>
      <c r="C8478">
        <v>14</v>
      </c>
    </row>
    <row r="8479" spans="1:3" x14ac:dyDescent="0.25">
      <c r="A8479" s="2" t="s">
        <v>29</v>
      </c>
      <c r="B8479" s="2" t="s">
        <v>90</v>
      </c>
      <c r="C8479">
        <v>47</v>
      </c>
    </row>
    <row r="8480" spans="1:3" x14ac:dyDescent="0.25">
      <c r="A8480" s="2" t="s">
        <v>27</v>
      </c>
      <c r="B8480" s="2" t="s">
        <v>8</v>
      </c>
      <c r="C8480">
        <v>614</v>
      </c>
    </row>
    <row r="8481" spans="1:3" x14ac:dyDescent="0.25">
      <c r="A8481" s="2" t="s">
        <v>27</v>
      </c>
      <c r="B8481" s="2" t="s">
        <v>9</v>
      </c>
      <c r="C8481">
        <v>35</v>
      </c>
    </row>
    <row r="8482" spans="1:3" x14ac:dyDescent="0.25">
      <c r="A8482" s="2" t="s">
        <v>27</v>
      </c>
      <c r="B8482" s="2" t="s">
        <v>10</v>
      </c>
      <c r="C8482">
        <v>160</v>
      </c>
    </row>
    <row r="8483" spans="1:3" x14ac:dyDescent="0.25">
      <c r="A8483" s="2" t="s">
        <v>27</v>
      </c>
      <c r="B8483" s="2" t="s">
        <v>11</v>
      </c>
      <c r="C8483">
        <v>58</v>
      </c>
    </row>
    <row r="8484" spans="1:3" x14ac:dyDescent="0.25">
      <c r="A8484" s="2" t="s">
        <v>27</v>
      </c>
      <c r="B8484" s="2" t="s">
        <v>12</v>
      </c>
      <c r="C8484">
        <v>35</v>
      </c>
    </row>
    <row r="8485" spans="1:3" x14ac:dyDescent="0.25">
      <c r="A8485" s="2" t="s">
        <v>27</v>
      </c>
      <c r="B8485" s="2" t="s">
        <v>90</v>
      </c>
      <c r="C8485">
        <v>35</v>
      </c>
    </row>
    <row r="8486" spans="1:3" x14ac:dyDescent="0.25">
      <c r="A8486" s="2" t="s">
        <v>27</v>
      </c>
      <c r="B8486" s="2" t="s">
        <v>8</v>
      </c>
      <c r="C8486">
        <v>710</v>
      </c>
    </row>
    <row r="8487" spans="1:3" x14ac:dyDescent="0.25">
      <c r="A8487" s="2" t="s">
        <v>27</v>
      </c>
      <c r="B8487" s="2" t="s">
        <v>9</v>
      </c>
      <c r="C8487">
        <v>15</v>
      </c>
    </row>
    <row r="8488" spans="1:3" x14ac:dyDescent="0.25">
      <c r="A8488" s="2" t="s">
        <v>27</v>
      </c>
      <c r="B8488" s="2" t="s">
        <v>10</v>
      </c>
      <c r="C8488">
        <v>30</v>
      </c>
    </row>
    <row r="8489" spans="1:3" x14ac:dyDescent="0.25">
      <c r="A8489" s="2" t="s">
        <v>27</v>
      </c>
      <c r="B8489" s="2" t="s">
        <v>11</v>
      </c>
      <c r="C8489">
        <v>20</v>
      </c>
    </row>
    <row r="8490" spans="1:3" x14ac:dyDescent="0.25">
      <c r="A8490" s="2" t="s">
        <v>27</v>
      </c>
      <c r="B8490" s="2" t="s">
        <v>12</v>
      </c>
      <c r="C8490">
        <v>0</v>
      </c>
    </row>
    <row r="8491" spans="1:3" x14ac:dyDescent="0.25">
      <c r="A8491" s="2" t="s">
        <v>27</v>
      </c>
      <c r="B8491" s="2" t="s">
        <v>90</v>
      </c>
      <c r="C8491">
        <v>0</v>
      </c>
    </row>
    <row r="8492" spans="1:3" x14ac:dyDescent="0.25">
      <c r="A8492" s="2" t="s">
        <v>27</v>
      </c>
      <c r="B8492" s="2" t="s">
        <v>8</v>
      </c>
      <c r="C8492">
        <v>322</v>
      </c>
    </row>
    <row r="8493" spans="1:3" x14ac:dyDescent="0.25">
      <c r="A8493" s="2" t="s">
        <v>27</v>
      </c>
      <c r="B8493" s="2" t="s">
        <v>9</v>
      </c>
      <c r="C8493">
        <v>53</v>
      </c>
    </row>
    <row r="8494" spans="1:3" x14ac:dyDescent="0.25">
      <c r="A8494" s="2" t="s">
        <v>27</v>
      </c>
      <c r="B8494" s="2" t="s">
        <v>10</v>
      </c>
      <c r="C8494">
        <v>899</v>
      </c>
    </row>
    <row r="8495" spans="1:3" x14ac:dyDescent="0.25">
      <c r="A8495" s="2" t="s">
        <v>27</v>
      </c>
      <c r="B8495" s="2" t="s">
        <v>11</v>
      </c>
      <c r="C8495">
        <v>34</v>
      </c>
    </row>
    <row r="8496" spans="1:3" x14ac:dyDescent="0.25">
      <c r="A8496" s="2" t="s">
        <v>27</v>
      </c>
      <c r="B8496" s="2" t="s">
        <v>12</v>
      </c>
      <c r="C8496">
        <v>40</v>
      </c>
    </row>
    <row r="8497" spans="1:3" x14ac:dyDescent="0.25">
      <c r="A8497" s="2" t="s">
        <v>27</v>
      </c>
      <c r="B8497" s="2" t="s">
        <v>90</v>
      </c>
      <c r="C8497">
        <v>53</v>
      </c>
    </row>
    <row r="8498" spans="1:3" x14ac:dyDescent="0.25">
      <c r="A8498" s="2" t="s">
        <v>27</v>
      </c>
      <c r="B8498" s="2" t="s">
        <v>8</v>
      </c>
      <c r="C8498">
        <v>73</v>
      </c>
    </row>
    <row r="8499" spans="1:3" x14ac:dyDescent="0.25">
      <c r="A8499" s="2" t="s">
        <v>27</v>
      </c>
      <c r="B8499" s="2" t="s">
        <v>9</v>
      </c>
      <c r="C8499">
        <v>18</v>
      </c>
    </row>
    <row r="8500" spans="1:3" x14ac:dyDescent="0.25">
      <c r="A8500" s="2" t="s">
        <v>27</v>
      </c>
      <c r="B8500" s="2" t="s">
        <v>10</v>
      </c>
      <c r="C8500">
        <v>66</v>
      </c>
    </row>
    <row r="8501" spans="1:3" x14ac:dyDescent="0.25">
      <c r="A8501" s="2" t="s">
        <v>27</v>
      </c>
      <c r="B8501" s="2" t="s">
        <v>11</v>
      </c>
      <c r="C8501">
        <v>7</v>
      </c>
    </row>
    <row r="8502" spans="1:3" x14ac:dyDescent="0.25">
      <c r="A8502" s="2" t="s">
        <v>27</v>
      </c>
      <c r="B8502" s="2" t="s">
        <v>12</v>
      </c>
      <c r="C8502">
        <v>12</v>
      </c>
    </row>
    <row r="8503" spans="1:3" x14ac:dyDescent="0.25">
      <c r="A8503" s="2" t="s">
        <v>27</v>
      </c>
      <c r="B8503" s="2" t="s">
        <v>90</v>
      </c>
      <c r="C8503">
        <v>2</v>
      </c>
    </row>
    <row r="8504" spans="1:3" x14ac:dyDescent="0.25">
      <c r="A8504" s="2" t="s">
        <v>40</v>
      </c>
      <c r="B8504" s="2" t="s">
        <v>8</v>
      </c>
      <c r="C8504">
        <v>1241</v>
      </c>
    </row>
    <row r="8505" spans="1:3" x14ac:dyDescent="0.25">
      <c r="A8505" s="2" t="s">
        <v>40</v>
      </c>
      <c r="B8505" s="2" t="s">
        <v>9</v>
      </c>
      <c r="C8505">
        <v>0</v>
      </c>
    </row>
    <row r="8506" spans="1:3" x14ac:dyDescent="0.25">
      <c r="A8506" s="2" t="s">
        <v>40</v>
      </c>
      <c r="B8506" s="2" t="s">
        <v>10</v>
      </c>
      <c r="C8506">
        <v>80</v>
      </c>
    </row>
    <row r="8507" spans="1:3" x14ac:dyDescent="0.25">
      <c r="A8507" s="2" t="s">
        <v>40</v>
      </c>
      <c r="B8507" s="2" t="s">
        <v>11</v>
      </c>
      <c r="C8507">
        <v>0</v>
      </c>
    </row>
    <row r="8508" spans="1:3" x14ac:dyDescent="0.25">
      <c r="A8508" s="2" t="s">
        <v>40</v>
      </c>
      <c r="B8508" s="2" t="s">
        <v>12</v>
      </c>
      <c r="C8508">
        <v>13</v>
      </c>
    </row>
    <row r="8509" spans="1:3" x14ac:dyDescent="0.25">
      <c r="A8509" s="2" t="s">
        <v>40</v>
      </c>
      <c r="B8509" s="2" t="s">
        <v>90</v>
      </c>
      <c r="C8509">
        <v>40</v>
      </c>
    </row>
    <row r="8510" spans="1:3" x14ac:dyDescent="0.25">
      <c r="A8510" s="2" t="s">
        <v>27</v>
      </c>
      <c r="B8510" s="2" t="s">
        <v>8</v>
      </c>
      <c r="C8510">
        <v>529</v>
      </c>
    </row>
    <row r="8511" spans="1:3" x14ac:dyDescent="0.25">
      <c r="A8511" s="2" t="s">
        <v>27</v>
      </c>
      <c r="B8511" s="2" t="s">
        <v>9</v>
      </c>
      <c r="C8511">
        <v>0</v>
      </c>
    </row>
    <row r="8512" spans="1:3" x14ac:dyDescent="0.25">
      <c r="A8512" s="2" t="s">
        <v>27</v>
      </c>
      <c r="B8512" s="2" t="s">
        <v>10</v>
      </c>
      <c r="C8512">
        <v>356</v>
      </c>
    </row>
    <row r="8513" spans="1:3" x14ac:dyDescent="0.25">
      <c r="A8513" s="2" t="s">
        <v>27</v>
      </c>
      <c r="B8513" s="2" t="s">
        <v>11</v>
      </c>
      <c r="C8513">
        <v>63</v>
      </c>
    </row>
    <row r="8514" spans="1:3" x14ac:dyDescent="0.25">
      <c r="A8514" s="2" t="s">
        <v>27</v>
      </c>
      <c r="B8514" s="2" t="s">
        <v>12</v>
      </c>
      <c r="C8514">
        <v>28</v>
      </c>
    </row>
    <row r="8515" spans="1:3" x14ac:dyDescent="0.25">
      <c r="A8515" s="2" t="s">
        <v>27</v>
      </c>
      <c r="B8515" s="2" t="s">
        <v>90</v>
      </c>
      <c r="C8515">
        <v>0</v>
      </c>
    </row>
    <row r="8516" spans="1:3" x14ac:dyDescent="0.25">
      <c r="A8516" s="2" t="s">
        <v>36</v>
      </c>
      <c r="B8516" s="2" t="s">
        <v>8</v>
      </c>
      <c r="C8516">
        <v>529</v>
      </c>
    </row>
    <row r="8517" spans="1:3" x14ac:dyDescent="0.25">
      <c r="A8517" s="2" t="s">
        <v>36</v>
      </c>
      <c r="B8517" s="2" t="s">
        <v>9</v>
      </c>
      <c r="C8517">
        <v>0</v>
      </c>
    </row>
    <row r="8518" spans="1:3" x14ac:dyDescent="0.25">
      <c r="A8518" s="2" t="s">
        <v>36</v>
      </c>
      <c r="B8518" s="2" t="s">
        <v>10</v>
      </c>
      <c r="C8518">
        <v>356</v>
      </c>
    </row>
    <row r="8519" spans="1:3" x14ac:dyDescent="0.25">
      <c r="A8519" s="2" t="s">
        <v>36</v>
      </c>
      <c r="B8519" s="2" t="s">
        <v>11</v>
      </c>
      <c r="C8519">
        <v>63</v>
      </c>
    </row>
    <row r="8520" spans="1:3" x14ac:dyDescent="0.25">
      <c r="A8520" s="2" t="s">
        <v>36</v>
      </c>
      <c r="B8520" s="2" t="s">
        <v>12</v>
      </c>
      <c r="C8520">
        <v>28</v>
      </c>
    </row>
    <row r="8521" spans="1:3" x14ac:dyDescent="0.25">
      <c r="A8521" s="2" t="s">
        <v>36</v>
      </c>
      <c r="B8521" s="2" t="s">
        <v>90</v>
      </c>
      <c r="C8521">
        <v>0</v>
      </c>
    </row>
    <row r="8522" spans="1:3" x14ac:dyDescent="0.25">
      <c r="A8522" s="2" t="s">
        <v>27</v>
      </c>
      <c r="B8522" s="2" t="s">
        <v>8</v>
      </c>
      <c r="C8522">
        <v>5</v>
      </c>
    </row>
    <row r="8523" spans="1:3" x14ac:dyDescent="0.25">
      <c r="A8523" s="2" t="s">
        <v>27</v>
      </c>
      <c r="B8523" s="2" t="s">
        <v>9</v>
      </c>
      <c r="C8523">
        <v>0</v>
      </c>
    </row>
    <row r="8524" spans="1:3" x14ac:dyDescent="0.25">
      <c r="A8524" s="2" t="s">
        <v>27</v>
      </c>
      <c r="B8524" s="2" t="s">
        <v>10</v>
      </c>
      <c r="C8524">
        <v>4</v>
      </c>
    </row>
    <row r="8525" spans="1:3" x14ac:dyDescent="0.25">
      <c r="A8525" s="2" t="s">
        <v>27</v>
      </c>
      <c r="B8525" s="2" t="s">
        <v>11</v>
      </c>
      <c r="C8525">
        <v>0</v>
      </c>
    </row>
    <row r="8526" spans="1:3" x14ac:dyDescent="0.25">
      <c r="A8526" s="2" t="s">
        <v>27</v>
      </c>
      <c r="B8526" s="2" t="s">
        <v>12</v>
      </c>
      <c r="C8526">
        <v>0</v>
      </c>
    </row>
    <row r="8527" spans="1:3" x14ac:dyDescent="0.25">
      <c r="A8527" s="2" t="s">
        <v>27</v>
      </c>
      <c r="B8527" s="2" t="s">
        <v>90</v>
      </c>
      <c r="C8527">
        <v>1</v>
      </c>
    </row>
    <row r="8528" spans="1:3" x14ac:dyDescent="0.25">
      <c r="A8528" s="2" t="s">
        <v>37</v>
      </c>
      <c r="B8528" s="2" t="s">
        <v>8</v>
      </c>
      <c r="C8528">
        <v>35</v>
      </c>
    </row>
    <row r="8529" spans="1:3" x14ac:dyDescent="0.25">
      <c r="A8529" s="2" t="s">
        <v>37</v>
      </c>
      <c r="B8529" s="2" t="s">
        <v>9</v>
      </c>
      <c r="C8529">
        <v>0</v>
      </c>
    </row>
    <row r="8530" spans="1:3" x14ac:dyDescent="0.25">
      <c r="A8530" s="2" t="s">
        <v>37</v>
      </c>
      <c r="B8530" s="2" t="s">
        <v>10</v>
      </c>
      <c r="C8530">
        <v>2</v>
      </c>
    </row>
    <row r="8531" spans="1:3" x14ac:dyDescent="0.25">
      <c r="A8531" s="2" t="s">
        <v>37</v>
      </c>
      <c r="B8531" s="2" t="s">
        <v>11</v>
      </c>
      <c r="C8531">
        <v>0</v>
      </c>
    </row>
    <row r="8532" spans="1:3" x14ac:dyDescent="0.25">
      <c r="A8532" s="2" t="s">
        <v>37</v>
      </c>
      <c r="B8532" s="2" t="s">
        <v>12</v>
      </c>
      <c r="C8532">
        <v>0</v>
      </c>
    </row>
    <row r="8533" spans="1:3" x14ac:dyDescent="0.25">
      <c r="A8533" s="2" t="s">
        <v>37</v>
      </c>
      <c r="B8533" s="2" t="s">
        <v>90</v>
      </c>
      <c r="C8533">
        <v>2</v>
      </c>
    </row>
    <row r="8534" spans="1:3" x14ac:dyDescent="0.25">
      <c r="A8534" s="2" t="s">
        <v>33</v>
      </c>
      <c r="B8534" s="2" t="s">
        <v>8</v>
      </c>
      <c r="C8534">
        <v>447</v>
      </c>
    </row>
    <row r="8535" spans="1:3" x14ac:dyDescent="0.25">
      <c r="A8535" s="2" t="s">
        <v>33</v>
      </c>
      <c r="B8535" s="2" t="s">
        <v>9</v>
      </c>
      <c r="C8535">
        <v>0</v>
      </c>
    </row>
    <row r="8536" spans="1:3" x14ac:dyDescent="0.25">
      <c r="A8536" s="2" t="s">
        <v>33</v>
      </c>
      <c r="B8536" s="2" t="s">
        <v>10</v>
      </c>
      <c r="C8536">
        <v>28</v>
      </c>
    </row>
    <row r="8537" spans="1:3" x14ac:dyDescent="0.25">
      <c r="A8537" s="2" t="s">
        <v>33</v>
      </c>
      <c r="B8537" s="2" t="s">
        <v>11</v>
      </c>
      <c r="C8537">
        <v>0</v>
      </c>
    </row>
    <row r="8538" spans="1:3" x14ac:dyDescent="0.25">
      <c r="A8538" s="2" t="s">
        <v>33</v>
      </c>
      <c r="B8538" s="2" t="s">
        <v>12</v>
      </c>
      <c r="C8538">
        <v>0</v>
      </c>
    </row>
    <row r="8539" spans="1:3" x14ac:dyDescent="0.25">
      <c r="A8539" s="2" t="s">
        <v>33</v>
      </c>
      <c r="B8539" s="2" t="s">
        <v>90</v>
      </c>
      <c r="C8539">
        <v>43</v>
      </c>
    </row>
    <row r="8540" spans="1:3" x14ac:dyDescent="0.25">
      <c r="A8540" s="2" t="s">
        <v>27</v>
      </c>
      <c r="B8540" s="2" t="s">
        <v>8</v>
      </c>
      <c r="C8540">
        <v>81</v>
      </c>
    </row>
    <row r="8541" spans="1:3" x14ac:dyDescent="0.25">
      <c r="A8541" s="2" t="s">
        <v>27</v>
      </c>
      <c r="B8541" s="2" t="s">
        <v>9</v>
      </c>
      <c r="C8541">
        <v>1</v>
      </c>
    </row>
    <row r="8542" spans="1:3" x14ac:dyDescent="0.25">
      <c r="A8542" s="2" t="s">
        <v>27</v>
      </c>
      <c r="B8542" s="2" t="s">
        <v>10</v>
      </c>
      <c r="C8542">
        <v>31</v>
      </c>
    </row>
    <row r="8543" spans="1:3" x14ac:dyDescent="0.25">
      <c r="A8543" s="2" t="s">
        <v>27</v>
      </c>
      <c r="B8543" s="2" t="s">
        <v>11</v>
      </c>
      <c r="C8543">
        <v>2</v>
      </c>
    </row>
    <row r="8544" spans="1:3" x14ac:dyDescent="0.25">
      <c r="A8544" s="2" t="s">
        <v>27</v>
      </c>
      <c r="B8544" s="2" t="s">
        <v>12</v>
      </c>
      <c r="C8544">
        <v>1</v>
      </c>
    </row>
    <row r="8545" spans="1:3" x14ac:dyDescent="0.25">
      <c r="A8545" s="2" t="s">
        <v>27</v>
      </c>
      <c r="B8545" s="2" t="s">
        <v>90</v>
      </c>
      <c r="C8545">
        <v>0</v>
      </c>
    </row>
    <row r="8546" spans="1:3" x14ac:dyDescent="0.25">
      <c r="A8546" s="2" t="s">
        <v>29</v>
      </c>
      <c r="B8546" s="2" t="s">
        <v>8</v>
      </c>
      <c r="C8546">
        <v>123</v>
      </c>
    </row>
    <row r="8547" spans="1:3" x14ac:dyDescent="0.25">
      <c r="A8547" s="2" t="s">
        <v>29</v>
      </c>
      <c r="B8547" s="2" t="s">
        <v>9</v>
      </c>
      <c r="C8547">
        <v>17</v>
      </c>
    </row>
    <row r="8548" spans="1:3" x14ac:dyDescent="0.25">
      <c r="A8548" s="2" t="s">
        <v>29</v>
      </c>
      <c r="B8548" s="2" t="s">
        <v>10</v>
      </c>
      <c r="C8548">
        <v>171</v>
      </c>
    </row>
    <row r="8549" spans="1:3" x14ac:dyDescent="0.25">
      <c r="A8549" s="2" t="s">
        <v>29</v>
      </c>
      <c r="B8549" s="2" t="s">
        <v>11</v>
      </c>
      <c r="C8549">
        <v>39</v>
      </c>
    </row>
    <row r="8550" spans="1:3" x14ac:dyDescent="0.25">
      <c r="A8550" s="2" t="s">
        <v>29</v>
      </c>
      <c r="B8550" s="2" t="s">
        <v>12</v>
      </c>
      <c r="C8550">
        <v>0</v>
      </c>
    </row>
    <row r="8551" spans="1:3" x14ac:dyDescent="0.25">
      <c r="A8551" s="2" t="s">
        <v>29</v>
      </c>
      <c r="B8551" s="2" t="s">
        <v>90</v>
      </c>
      <c r="C8551">
        <v>30</v>
      </c>
    </row>
    <row r="8552" spans="1:3" x14ac:dyDescent="0.25">
      <c r="A8552" s="2" t="s">
        <v>40</v>
      </c>
      <c r="B8552" s="2" t="s">
        <v>8</v>
      </c>
      <c r="C8552">
        <v>587</v>
      </c>
    </row>
    <row r="8553" spans="1:3" x14ac:dyDescent="0.25">
      <c r="A8553" s="2" t="s">
        <v>40</v>
      </c>
      <c r="B8553" s="2" t="s">
        <v>9</v>
      </c>
      <c r="C8553">
        <v>43</v>
      </c>
    </row>
    <row r="8554" spans="1:3" x14ac:dyDescent="0.25">
      <c r="A8554" s="2" t="s">
        <v>40</v>
      </c>
      <c r="B8554" s="2" t="s">
        <v>10</v>
      </c>
      <c r="C8554">
        <v>337</v>
      </c>
    </row>
    <row r="8555" spans="1:3" x14ac:dyDescent="0.25">
      <c r="A8555" s="2" t="s">
        <v>40</v>
      </c>
      <c r="B8555" s="2" t="s">
        <v>11</v>
      </c>
      <c r="C8555">
        <v>42</v>
      </c>
    </row>
    <row r="8556" spans="1:3" x14ac:dyDescent="0.25">
      <c r="A8556" s="2" t="s">
        <v>40</v>
      </c>
      <c r="B8556" s="2" t="s">
        <v>12</v>
      </c>
      <c r="C8556">
        <v>87</v>
      </c>
    </row>
    <row r="8557" spans="1:3" x14ac:dyDescent="0.25">
      <c r="A8557" s="2" t="s">
        <v>40</v>
      </c>
      <c r="B8557" s="2" t="s">
        <v>90</v>
      </c>
      <c r="C8557">
        <v>54</v>
      </c>
    </row>
    <row r="8558" spans="1:3" x14ac:dyDescent="0.25">
      <c r="A8558" s="2" t="s">
        <v>40</v>
      </c>
      <c r="B8558" s="2" t="s">
        <v>8</v>
      </c>
      <c r="C8558">
        <v>587</v>
      </c>
    </row>
    <row r="8559" spans="1:3" x14ac:dyDescent="0.25">
      <c r="A8559" s="2" t="s">
        <v>40</v>
      </c>
      <c r="B8559" s="2" t="s">
        <v>9</v>
      </c>
      <c r="C8559">
        <v>43</v>
      </c>
    </row>
    <row r="8560" spans="1:3" x14ac:dyDescent="0.25">
      <c r="A8560" s="2" t="s">
        <v>40</v>
      </c>
      <c r="B8560" s="2" t="s">
        <v>10</v>
      </c>
      <c r="C8560">
        <v>337</v>
      </c>
    </row>
    <row r="8561" spans="1:3" x14ac:dyDescent="0.25">
      <c r="A8561" s="2" t="s">
        <v>40</v>
      </c>
      <c r="B8561" s="2" t="s">
        <v>11</v>
      </c>
      <c r="C8561">
        <v>42</v>
      </c>
    </row>
    <row r="8562" spans="1:3" x14ac:dyDescent="0.25">
      <c r="A8562" s="2" t="s">
        <v>40</v>
      </c>
      <c r="B8562" s="2" t="s">
        <v>12</v>
      </c>
      <c r="C8562">
        <v>87</v>
      </c>
    </row>
    <row r="8563" spans="1:3" x14ac:dyDescent="0.25">
      <c r="A8563" s="2" t="s">
        <v>40</v>
      </c>
      <c r="B8563" s="2" t="s">
        <v>90</v>
      </c>
      <c r="C8563">
        <v>54</v>
      </c>
    </row>
    <row r="8564" spans="1:3" x14ac:dyDescent="0.25">
      <c r="A8564" s="2" t="s">
        <v>29</v>
      </c>
      <c r="B8564" s="2" t="s">
        <v>8</v>
      </c>
      <c r="C8564">
        <v>9</v>
      </c>
    </row>
    <row r="8565" spans="1:3" x14ac:dyDescent="0.25">
      <c r="A8565" s="2" t="s">
        <v>29</v>
      </c>
      <c r="B8565" s="2" t="s">
        <v>9</v>
      </c>
      <c r="C8565">
        <v>0</v>
      </c>
    </row>
    <row r="8566" spans="1:3" x14ac:dyDescent="0.25">
      <c r="A8566" s="2" t="s">
        <v>29</v>
      </c>
      <c r="B8566" s="2" t="s">
        <v>10</v>
      </c>
      <c r="C8566">
        <v>7</v>
      </c>
    </row>
    <row r="8567" spans="1:3" x14ac:dyDescent="0.25">
      <c r="A8567" s="2" t="s">
        <v>29</v>
      </c>
      <c r="B8567" s="2" t="s">
        <v>11</v>
      </c>
      <c r="C8567">
        <v>3</v>
      </c>
    </row>
    <row r="8568" spans="1:3" x14ac:dyDescent="0.25">
      <c r="A8568" s="2" t="s">
        <v>29</v>
      </c>
      <c r="B8568" s="2" t="s">
        <v>12</v>
      </c>
      <c r="C8568">
        <v>4</v>
      </c>
    </row>
    <row r="8569" spans="1:3" x14ac:dyDescent="0.25">
      <c r="A8569" s="2" t="s">
        <v>29</v>
      </c>
      <c r="B8569" s="2" t="s">
        <v>90</v>
      </c>
      <c r="C8569">
        <v>7</v>
      </c>
    </row>
    <row r="8570" spans="1:3" x14ac:dyDescent="0.25">
      <c r="A8570" s="2" t="s">
        <v>37</v>
      </c>
      <c r="B8570" s="2" t="s">
        <v>8</v>
      </c>
      <c r="C8570">
        <v>212</v>
      </c>
    </row>
    <row r="8571" spans="1:3" x14ac:dyDescent="0.25">
      <c r="A8571" s="2" t="s">
        <v>37</v>
      </c>
      <c r="B8571" s="2" t="s">
        <v>9</v>
      </c>
      <c r="C8571">
        <v>5</v>
      </c>
    </row>
    <row r="8572" spans="1:3" x14ac:dyDescent="0.25">
      <c r="A8572" s="2" t="s">
        <v>37</v>
      </c>
      <c r="B8572" s="2" t="s">
        <v>10</v>
      </c>
      <c r="C8572">
        <v>33</v>
      </c>
    </row>
    <row r="8573" spans="1:3" x14ac:dyDescent="0.25">
      <c r="A8573" s="2" t="s">
        <v>37</v>
      </c>
      <c r="B8573" s="2" t="s">
        <v>11</v>
      </c>
      <c r="C8573">
        <v>7</v>
      </c>
    </row>
    <row r="8574" spans="1:3" x14ac:dyDescent="0.25">
      <c r="A8574" s="2" t="s">
        <v>37</v>
      </c>
      <c r="B8574" s="2" t="s">
        <v>12</v>
      </c>
      <c r="C8574">
        <v>0</v>
      </c>
    </row>
    <row r="8575" spans="1:3" x14ac:dyDescent="0.25">
      <c r="A8575" s="2" t="s">
        <v>37</v>
      </c>
      <c r="B8575" s="2" t="s">
        <v>90</v>
      </c>
      <c r="C8575">
        <v>2</v>
      </c>
    </row>
    <row r="8576" spans="1:3" x14ac:dyDescent="0.25">
      <c r="A8576" s="2" t="s">
        <v>37</v>
      </c>
      <c r="B8576" s="2" t="s">
        <v>8</v>
      </c>
      <c r="C8576">
        <v>293</v>
      </c>
    </row>
    <row r="8577" spans="1:3" x14ac:dyDescent="0.25">
      <c r="A8577" s="2" t="s">
        <v>37</v>
      </c>
      <c r="B8577" s="2" t="s">
        <v>9</v>
      </c>
      <c r="C8577">
        <v>8</v>
      </c>
    </row>
    <row r="8578" spans="1:3" x14ac:dyDescent="0.25">
      <c r="A8578" s="2" t="s">
        <v>37</v>
      </c>
      <c r="B8578" s="2" t="s">
        <v>10</v>
      </c>
      <c r="C8578">
        <v>124</v>
      </c>
    </row>
    <row r="8579" spans="1:3" x14ac:dyDescent="0.25">
      <c r="A8579" s="2" t="s">
        <v>37</v>
      </c>
      <c r="B8579" s="2" t="s">
        <v>11</v>
      </c>
      <c r="C8579">
        <v>11</v>
      </c>
    </row>
    <row r="8580" spans="1:3" x14ac:dyDescent="0.25">
      <c r="A8580" s="2" t="s">
        <v>37</v>
      </c>
      <c r="B8580" s="2" t="s">
        <v>12</v>
      </c>
      <c r="C8580">
        <v>4</v>
      </c>
    </row>
    <row r="8581" spans="1:3" x14ac:dyDescent="0.25">
      <c r="A8581" s="2" t="s">
        <v>37</v>
      </c>
      <c r="B8581" s="2" t="s">
        <v>90</v>
      </c>
      <c r="C8581">
        <v>106</v>
      </c>
    </row>
    <row r="8582" spans="1:3" x14ac:dyDescent="0.25">
      <c r="A8582" s="2" t="s">
        <v>33</v>
      </c>
      <c r="B8582" s="2" t="s">
        <v>8</v>
      </c>
      <c r="C8582">
        <v>376</v>
      </c>
    </row>
    <row r="8583" spans="1:3" x14ac:dyDescent="0.25">
      <c r="A8583" s="2" t="s">
        <v>33</v>
      </c>
      <c r="B8583" s="2" t="s">
        <v>9</v>
      </c>
      <c r="C8583">
        <v>4</v>
      </c>
    </row>
    <row r="8584" spans="1:3" x14ac:dyDescent="0.25">
      <c r="A8584" s="2" t="s">
        <v>33</v>
      </c>
      <c r="B8584" s="2" t="s">
        <v>10</v>
      </c>
      <c r="C8584">
        <v>94</v>
      </c>
    </row>
    <row r="8585" spans="1:3" x14ac:dyDescent="0.25">
      <c r="A8585" s="2" t="s">
        <v>33</v>
      </c>
      <c r="B8585" s="2" t="s">
        <v>11</v>
      </c>
      <c r="C8585">
        <v>12</v>
      </c>
    </row>
    <row r="8586" spans="1:3" x14ac:dyDescent="0.25">
      <c r="A8586" s="2" t="s">
        <v>33</v>
      </c>
      <c r="B8586" s="2" t="s">
        <v>12</v>
      </c>
      <c r="C8586">
        <v>9</v>
      </c>
    </row>
    <row r="8587" spans="1:3" x14ac:dyDescent="0.25">
      <c r="A8587" s="2" t="s">
        <v>33</v>
      </c>
      <c r="B8587" s="2" t="s">
        <v>90</v>
      </c>
      <c r="C8587">
        <v>24</v>
      </c>
    </row>
    <row r="8588" spans="1:3" x14ac:dyDescent="0.25">
      <c r="A8588" s="2" t="s">
        <v>29</v>
      </c>
      <c r="B8588" s="2" t="s">
        <v>8</v>
      </c>
      <c r="C8588">
        <v>570</v>
      </c>
    </row>
    <row r="8589" spans="1:3" x14ac:dyDescent="0.25">
      <c r="A8589" s="2" t="s">
        <v>29</v>
      </c>
      <c r="B8589" s="2" t="s">
        <v>9</v>
      </c>
      <c r="C8589">
        <v>73</v>
      </c>
    </row>
    <row r="8590" spans="1:3" x14ac:dyDescent="0.25">
      <c r="A8590" s="2" t="s">
        <v>29</v>
      </c>
      <c r="B8590" s="2" t="s">
        <v>10</v>
      </c>
      <c r="C8590">
        <v>614</v>
      </c>
    </row>
    <row r="8591" spans="1:3" x14ac:dyDescent="0.25">
      <c r="A8591" s="2" t="s">
        <v>29</v>
      </c>
      <c r="B8591" s="2" t="s">
        <v>11</v>
      </c>
      <c r="C8591">
        <v>133</v>
      </c>
    </row>
    <row r="8592" spans="1:3" x14ac:dyDescent="0.25">
      <c r="A8592" s="2" t="s">
        <v>29</v>
      </c>
      <c r="B8592" s="2" t="s">
        <v>12</v>
      </c>
      <c r="C8592">
        <v>102</v>
      </c>
    </row>
    <row r="8593" spans="1:3" x14ac:dyDescent="0.25">
      <c r="A8593" s="2" t="s">
        <v>29</v>
      </c>
      <c r="B8593" s="2" t="s">
        <v>90</v>
      </c>
      <c r="C8593">
        <v>73</v>
      </c>
    </row>
    <row r="8594" spans="1:3" x14ac:dyDescent="0.25">
      <c r="A8594" s="2" t="s">
        <v>29</v>
      </c>
      <c r="B8594" s="2" t="s">
        <v>8</v>
      </c>
      <c r="C8594">
        <v>23</v>
      </c>
    </row>
    <row r="8595" spans="1:3" x14ac:dyDescent="0.25">
      <c r="A8595" s="2" t="s">
        <v>29</v>
      </c>
      <c r="B8595" s="2" t="s">
        <v>9</v>
      </c>
      <c r="C8595">
        <v>1</v>
      </c>
    </row>
    <row r="8596" spans="1:3" x14ac:dyDescent="0.25">
      <c r="A8596" s="2" t="s">
        <v>29</v>
      </c>
      <c r="B8596" s="2" t="s">
        <v>10</v>
      </c>
      <c r="C8596">
        <v>7</v>
      </c>
    </row>
    <row r="8597" spans="1:3" x14ac:dyDescent="0.25">
      <c r="A8597" s="2" t="s">
        <v>29</v>
      </c>
      <c r="B8597" s="2" t="s">
        <v>11</v>
      </c>
      <c r="C8597">
        <v>0</v>
      </c>
    </row>
    <row r="8598" spans="1:3" x14ac:dyDescent="0.25">
      <c r="A8598" s="2" t="s">
        <v>29</v>
      </c>
      <c r="B8598" s="2" t="s">
        <v>12</v>
      </c>
      <c r="C8598">
        <v>4</v>
      </c>
    </row>
    <row r="8599" spans="1:3" x14ac:dyDescent="0.25">
      <c r="A8599" s="2" t="s">
        <v>29</v>
      </c>
      <c r="B8599" s="2" t="s">
        <v>90</v>
      </c>
      <c r="C8599">
        <v>24</v>
      </c>
    </row>
    <row r="8600" spans="1:3" x14ac:dyDescent="0.25">
      <c r="A8600" s="2" t="s">
        <v>31</v>
      </c>
      <c r="B8600" s="2" t="s">
        <v>8</v>
      </c>
      <c r="C8600">
        <v>867</v>
      </c>
    </row>
    <row r="8601" spans="1:3" x14ac:dyDescent="0.25">
      <c r="A8601" s="2" t="s">
        <v>31</v>
      </c>
      <c r="B8601" s="2" t="s">
        <v>9</v>
      </c>
      <c r="C8601">
        <v>0</v>
      </c>
    </row>
    <row r="8602" spans="1:3" x14ac:dyDescent="0.25">
      <c r="A8602" s="2" t="s">
        <v>31</v>
      </c>
      <c r="B8602" s="2" t="s">
        <v>10</v>
      </c>
      <c r="C8602">
        <v>86</v>
      </c>
    </row>
    <row r="8603" spans="1:3" x14ac:dyDescent="0.25">
      <c r="A8603" s="2" t="s">
        <v>31</v>
      </c>
      <c r="B8603" s="2" t="s">
        <v>11</v>
      </c>
      <c r="C8603">
        <v>0</v>
      </c>
    </row>
    <row r="8604" spans="1:3" x14ac:dyDescent="0.25">
      <c r="A8604" s="2" t="s">
        <v>31</v>
      </c>
      <c r="B8604" s="2" t="s">
        <v>12</v>
      </c>
      <c r="C8604">
        <v>0</v>
      </c>
    </row>
    <row r="8605" spans="1:3" x14ac:dyDescent="0.25">
      <c r="A8605" s="2" t="s">
        <v>31</v>
      </c>
      <c r="B8605" s="2" t="s">
        <v>90</v>
      </c>
      <c r="C8605">
        <v>19</v>
      </c>
    </row>
    <row r="8606" spans="1:3" x14ac:dyDescent="0.25">
      <c r="A8606" s="2" t="s">
        <v>27</v>
      </c>
      <c r="B8606" s="2" t="s">
        <v>8</v>
      </c>
      <c r="C8606">
        <v>10</v>
      </c>
    </row>
    <row r="8607" spans="1:3" x14ac:dyDescent="0.25">
      <c r="A8607" s="2" t="s">
        <v>27</v>
      </c>
      <c r="B8607" s="2" t="s">
        <v>9</v>
      </c>
      <c r="C8607">
        <v>17</v>
      </c>
    </row>
    <row r="8608" spans="1:3" x14ac:dyDescent="0.25">
      <c r="A8608" s="2" t="s">
        <v>27</v>
      </c>
      <c r="B8608" s="2" t="s">
        <v>10</v>
      </c>
      <c r="C8608">
        <v>18</v>
      </c>
    </row>
    <row r="8609" spans="1:3" x14ac:dyDescent="0.25">
      <c r="A8609" s="2" t="s">
        <v>27</v>
      </c>
      <c r="B8609" s="2" t="s">
        <v>11</v>
      </c>
      <c r="C8609">
        <v>8</v>
      </c>
    </row>
    <row r="8610" spans="1:3" x14ac:dyDescent="0.25">
      <c r="A8610" s="2" t="s">
        <v>27</v>
      </c>
      <c r="B8610" s="2" t="s">
        <v>12</v>
      </c>
      <c r="C8610">
        <v>26</v>
      </c>
    </row>
    <row r="8611" spans="1:3" x14ac:dyDescent="0.25">
      <c r="A8611" s="2" t="s">
        <v>27</v>
      </c>
      <c r="B8611" s="2" t="s">
        <v>90</v>
      </c>
      <c r="C8611">
        <v>40</v>
      </c>
    </row>
    <row r="8612" spans="1:3" x14ac:dyDescent="0.25">
      <c r="A8612" s="2" t="s">
        <v>27</v>
      </c>
      <c r="B8612" s="2" t="s">
        <v>8</v>
      </c>
      <c r="C8612">
        <v>789</v>
      </c>
    </row>
    <row r="8613" spans="1:3" x14ac:dyDescent="0.25">
      <c r="A8613" s="2" t="s">
        <v>27</v>
      </c>
      <c r="B8613" s="2" t="s">
        <v>9</v>
      </c>
      <c r="C8613">
        <v>0</v>
      </c>
    </row>
    <row r="8614" spans="1:3" x14ac:dyDescent="0.25">
      <c r="A8614" s="2" t="s">
        <v>27</v>
      </c>
      <c r="B8614" s="2" t="s">
        <v>10</v>
      </c>
      <c r="C8614">
        <v>142</v>
      </c>
    </row>
    <row r="8615" spans="1:3" x14ac:dyDescent="0.25">
      <c r="A8615" s="2" t="s">
        <v>27</v>
      </c>
      <c r="B8615" s="2" t="s">
        <v>11</v>
      </c>
      <c r="C8615">
        <v>12</v>
      </c>
    </row>
    <row r="8616" spans="1:3" x14ac:dyDescent="0.25">
      <c r="A8616" s="2" t="s">
        <v>27</v>
      </c>
      <c r="B8616" s="2" t="s">
        <v>12</v>
      </c>
      <c r="C8616">
        <v>9</v>
      </c>
    </row>
    <row r="8617" spans="1:3" x14ac:dyDescent="0.25">
      <c r="A8617" s="2" t="s">
        <v>27</v>
      </c>
      <c r="B8617" s="2" t="s">
        <v>90</v>
      </c>
      <c r="C8617">
        <v>38</v>
      </c>
    </row>
    <row r="8618" spans="1:3" x14ac:dyDescent="0.25">
      <c r="A8618" s="2" t="s">
        <v>43</v>
      </c>
      <c r="B8618" s="2" t="s">
        <v>8</v>
      </c>
      <c r="C8618">
        <v>789</v>
      </c>
    </row>
    <row r="8619" spans="1:3" x14ac:dyDescent="0.25">
      <c r="A8619" s="2" t="s">
        <v>43</v>
      </c>
      <c r="B8619" s="2" t="s">
        <v>9</v>
      </c>
      <c r="C8619">
        <v>0</v>
      </c>
    </row>
    <row r="8620" spans="1:3" x14ac:dyDescent="0.25">
      <c r="A8620" s="2" t="s">
        <v>43</v>
      </c>
      <c r="B8620" s="2" t="s">
        <v>10</v>
      </c>
      <c r="C8620">
        <v>142</v>
      </c>
    </row>
    <row r="8621" spans="1:3" x14ac:dyDescent="0.25">
      <c r="A8621" s="2" t="s">
        <v>43</v>
      </c>
      <c r="B8621" s="2" t="s">
        <v>11</v>
      </c>
      <c r="C8621">
        <v>12</v>
      </c>
    </row>
    <row r="8622" spans="1:3" x14ac:dyDescent="0.25">
      <c r="A8622" s="2" t="s">
        <v>43</v>
      </c>
      <c r="B8622" s="2" t="s">
        <v>12</v>
      </c>
      <c r="C8622">
        <v>9</v>
      </c>
    </row>
    <row r="8623" spans="1:3" x14ac:dyDescent="0.25">
      <c r="A8623" s="2" t="s">
        <v>43</v>
      </c>
      <c r="B8623" s="2" t="s">
        <v>90</v>
      </c>
      <c r="C8623">
        <v>38</v>
      </c>
    </row>
    <row r="8624" spans="1:3" x14ac:dyDescent="0.25">
      <c r="A8624" s="2" t="s">
        <v>27</v>
      </c>
      <c r="B8624" s="2" t="s">
        <v>8</v>
      </c>
      <c r="C8624">
        <v>757</v>
      </c>
    </row>
    <row r="8625" spans="1:3" x14ac:dyDescent="0.25">
      <c r="A8625" s="2" t="s">
        <v>27</v>
      </c>
      <c r="B8625" s="2" t="s">
        <v>9</v>
      </c>
      <c r="C8625">
        <v>80</v>
      </c>
    </row>
    <row r="8626" spans="1:3" x14ac:dyDescent="0.25">
      <c r="A8626" s="2" t="s">
        <v>27</v>
      </c>
      <c r="B8626" s="2" t="s">
        <v>10</v>
      </c>
      <c r="C8626">
        <v>217</v>
      </c>
    </row>
    <row r="8627" spans="1:3" x14ac:dyDescent="0.25">
      <c r="A8627" s="2" t="s">
        <v>27</v>
      </c>
      <c r="B8627" s="2" t="s">
        <v>11</v>
      </c>
      <c r="C8627">
        <v>29</v>
      </c>
    </row>
    <row r="8628" spans="1:3" x14ac:dyDescent="0.25">
      <c r="A8628" s="2" t="s">
        <v>27</v>
      </c>
      <c r="B8628" s="2" t="s">
        <v>12</v>
      </c>
      <c r="C8628">
        <v>80</v>
      </c>
    </row>
    <row r="8629" spans="1:3" x14ac:dyDescent="0.25">
      <c r="A8629" s="2" t="s">
        <v>27</v>
      </c>
      <c r="B8629" s="2" t="s">
        <v>90</v>
      </c>
      <c r="C8629">
        <v>11</v>
      </c>
    </row>
    <row r="8630" spans="1:3" x14ac:dyDescent="0.25">
      <c r="A8630" s="2" t="s">
        <v>37</v>
      </c>
      <c r="B8630" s="2" t="s">
        <v>8</v>
      </c>
      <c r="C8630">
        <v>757</v>
      </c>
    </row>
    <row r="8631" spans="1:3" x14ac:dyDescent="0.25">
      <c r="A8631" s="2" t="s">
        <v>37</v>
      </c>
      <c r="B8631" s="2" t="s">
        <v>9</v>
      </c>
      <c r="C8631">
        <v>80</v>
      </c>
    </row>
    <row r="8632" spans="1:3" x14ac:dyDescent="0.25">
      <c r="A8632" s="2" t="s">
        <v>37</v>
      </c>
      <c r="B8632" s="2" t="s">
        <v>10</v>
      </c>
      <c r="C8632">
        <v>217</v>
      </c>
    </row>
    <row r="8633" spans="1:3" x14ac:dyDescent="0.25">
      <c r="A8633" s="2" t="s">
        <v>37</v>
      </c>
      <c r="B8633" s="2" t="s">
        <v>11</v>
      </c>
      <c r="C8633">
        <v>29</v>
      </c>
    </row>
    <row r="8634" spans="1:3" x14ac:dyDescent="0.25">
      <c r="A8634" s="2" t="s">
        <v>37</v>
      </c>
      <c r="B8634" s="2" t="s">
        <v>12</v>
      </c>
      <c r="C8634">
        <v>80</v>
      </c>
    </row>
    <row r="8635" spans="1:3" x14ac:dyDescent="0.25">
      <c r="A8635" s="2" t="s">
        <v>37</v>
      </c>
      <c r="B8635" s="2" t="s">
        <v>90</v>
      </c>
      <c r="C8635">
        <v>11</v>
      </c>
    </row>
    <row r="8636" spans="1:3" x14ac:dyDescent="0.25">
      <c r="A8636" s="2" t="s">
        <v>33</v>
      </c>
      <c r="B8636" s="2" t="s">
        <v>8</v>
      </c>
      <c r="C8636">
        <v>757</v>
      </c>
    </row>
    <row r="8637" spans="1:3" x14ac:dyDescent="0.25">
      <c r="A8637" s="2" t="s">
        <v>33</v>
      </c>
      <c r="B8637" s="2" t="s">
        <v>9</v>
      </c>
      <c r="C8637">
        <v>80</v>
      </c>
    </row>
    <row r="8638" spans="1:3" x14ac:dyDescent="0.25">
      <c r="A8638" s="2" t="s">
        <v>33</v>
      </c>
      <c r="B8638" s="2" t="s">
        <v>10</v>
      </c>
      <c r="C8638">
        <v>217</v>
      </c>
    </row>
    <row r="8639" spans="1:3" x14ac:dyDescent="0.25">
      <c r="A8639" s="2" t="s">
        <v>33</v>
      </c>
      <c r="B8639" s="2" t="s">
        <v>11</v>
      </c>
      <c r="C8639">
        <v>29</v>
      </c>
    </row>
    <row r="8640" spans="1:3" x14ac:dyDescent="0.25">
      <c r="A8640" s="2" t="s">
        <v>33</v>
      </c>
      <c r="B8640" s="2" t="s">
        <v>12</v>
      </c>
      <c r="C8640">
        <v>80</v>
      </c>
    </row>
    <row r="8641" spans="1:3" x14ac:dyDescent="0.25">
      <c r="A8641" s="2" t="s">
        <v>33</v>
      </c>
      <c r="B8641" s="2" t="s">
        <v>90</v>
      </c>
      <c r="C8641">
        <v>11</v>
      </c>
    </row>
    <row r="8642" spans="1:3" x14ac:dyDescent="0.25">
      <c r="A8642" s="2" t="s">
        <v>27</v>
      </c>
      <c r="B8642" s="2" t="s">
        <v>8</v>
      </c>
      <c r="C8642">
        <v>29</v>
      </c>
    </row>
    <row r="8643" spans="1:3" x14ac:dyDescent="0.25">
      <c r="A8643" s="2" t="s">
        <v>27</v>
      </c>
      <c r="B8643" s="2" t="s">
        <v>9</v>
      </c>
      <c r="C8643">
        <v>4</v>
      </c>
    </row>
    <row r="8644" spans="1:3" x14ac:dyDescent="0.25">
      <c r="A8644" s="2" t="s">
        <v>27</v>
      </c>
      <c r="B8644" s="2" t="s">
        <v>10</v>
      </c>
      <c r="C8644">
        <v>34</v>
      </c>
    </row>
    <row r="8645" spans="1:3" x14ac:dyDescent="0.25">
      <c r="A8645" s="2" t="s">
        <v>27</v>
      </c>
      <c r="B8645" s="2" t="s">
        <v>11</v>
      </c>
      <c r="C8645">
        <v>2</v>
      </c>
    </row>
    <row r="8646" spans="1:3" x14ac:dyDescent="0.25">
      <c r="A8646" s="2" t="s">
        <v>27</v>
      </c>
      <c r="B8646" s="2" t="s">
        <v>12</v>
      </c>
      <c r="C8646">
        <v>4</v>
      </c>
    </row>
    <row r="8647" spans="1:3" x14ac:dyDescent="0.25">
      <c r="A8647" s="2" t="s">
        <v>27</v>
      </c>
      <c r="B8647" s="2" t="s">
        <v>90</v>
      </c>
      <c r="C8647">
        <v>4</v>
      </c>
    </row>
    <row r="8648" spans="1:3" x14ac:dyDescent="0.25">
      <c r="A8648" s="2" t="s">
        <v>27</v>
      </c>
      <c r="B8648" s="2" t="s">
        <v>8</v>
      </c>
      <c r="C8648">
        <v>46</v>
      </c>
    </row>
    <row r="8649" spans="1:3" x14ac:dyDescent="0.25">
      <c r="A8649" s="2" t="s">
        <v>27</v>
      </c>
      <c r="B8649" s="2" t="s">
        <v>9</v>
      </c>
      <c r="C8649">
        <v>0</v>
      </c>
    </row>
    <row r="8650" spans="1:3" x14ac:dyDescent="0.25">
      <c r="A8650" s="2" t="s">
        <v>27</v>
      </c>
      <c r="B8650" s="2" t="s">
        <v>10</v>
      </c>
      <c r="C8650">
        <v>7</v>
      </c>
    </row>
    <row r="8651" spans="1:3" x14ac:dyDescent="0.25">
      <c r="A8651" s="2" t="s">
        <v>27</v>
      </c>
      <c r="B8651" s="2" t="s">
        <v>11</v>
      </c>
      <c r="C8651">
        <v>0</v>
      </c>
    </row>
    <row r="8652" spans="1:3" x14ac:dyDescent="0.25">
      <c r="A8652" s="2" t="s">
        <v>27</v>
      </c>
      <c r="B8652" s="2" t="s">
        <v>12</v>
      </c>
      <c r="C8652">
        <v>0</v>
      </c>
    </row>
    <row r="8653" spans="1:3" x14ac:dyDescent="0.25">
      <c r="A8653" s="2" t="s">
        <v>27</v>
      </c>
      <c r="B8653" s="2" t="s">
        <v>90</v>
      </c>
      <c r="C8653">
        <v>2</v>
      </c>
    </row>
    <row r="8654" spans="1:3" x14ac:dyDescent="0.25">
      <c r="A8654" s="2" t="s">
        <v>40</v>
      </c>
      <c r="B8654" s="2" t="s">
        <v>8</v>
      </c>
      <c r="C8654">
        <v>159</v>
      </c>
    </row>
    <row r="8655" spans="1:3" x14ac:dyDescent="0.25">
      <c r="A8655" s="2" t="s">
        <v>40</v>
      </c>
      <c r="B8655" s="2" t="s">
        <v>9</v>
      </c>
      <c r="C8655">
        <v>2</v>
      </c>
    </row>
    <row r="8656" spans="1:3" x14ac:dyDescent="0.25">
      <c r="A8656" s="2" t="s">
        <v>40</v>
      </c>
      <c r="B8656" s="2" t="s">
        <v>10</v>
      </c>
      <c r="C8656">
        <v>51</v>
      </c>
    </row>
    <row r="8657" spans="1:3" x14ac:dyDescent="0.25">
      <c r="A8657" s="2" t="s">
        <v>40</v>
      </c>
      <c r="B8657" s="2" t="s">
        <v>11</v>
      </c>
      <c r="C8657">
        <v>6</v>
      </c>
    </row>
    <row r="8658" spans="1:3" x14ac:dyDescent="0.25">
      <c r="A8658" s="2" t="s">
        <v>40</v>
      </c>
      <c r="B8658" s="2" t="s">
        <v>12</v>
      </c>
      <c r="C8658">
        <v>2</v>
      </c>
    </row>
    <row r="8659" spans="1:3" x14ac:dyDescent="0.25">
      <c r="A8659" s="2" t="s">
        <v>40</v>
      </c>
      <c r="B8659" s="2" t="s">
        <v>90</v>
      </c>
      <c r="C8659">
        <v>24</v>
      </c>
    </row>
    <row r="8660" spans="1:3" x14ac:dyDescent="0.25">
      <c r="A8660" s="2" t="s">
        <v>29</v>
      </c>
      <c r="B8660" s="2" t="s">
        <v>8</v>
      </c>
      <c r="C8660">
        <v>70</v>
      </c>
    </row>
    <row r="8661" spans="1:3" x14ac:dyDescent="0.25">
      <c r="A8661" s="2" t="s">
        <v>29</v>
      </c>
      <c r="B8661" s="2" t="s">
        <v>9</v>
      </c>
      <c r="C8661">
        <v>0</v>
      </c>
    </row>
    <row r="8662" spans="1:3" x14ac:dyDescent="0.25">
      <c r="A8662" s="2" t="s">
        <v>29</v>
      </c>
      <c r="B8662" s="2" t="s">
        <v>10</v>
      </c>
      <c r="C8662">
        <v>17</v>
      </c>
    </row>
    <row r="8663" spans="1:3" x14ac:dyDescent="0.25">
      <c r="A8663" s="2" t="s">
        <v>29</v>
      </c>
      <c r="B8663" s="2" t="s">
        <v>11</v>
      </c>
      <c r="C8663">
        <v>0</v>
      </c>
    </row>
    <row r="8664" spans="1:3" x14ac:dyDescent="0.25">
      <c r="A8664" s="2" t="s">
        <v>29</v>
      </c>
      <c r="B8664" s="2" t="s">
        <v>12</v>
      </c>
      <c r="C8664">
        <v>0</v>
      </c>
    </row>
    <row r="8665" spans="1:3" x14ac:dyDescent="0.25">
      <c r="A8665" s="2" t="s">
        <v>29</v>
      </c>
      <c r="B8665" s="2" t="s">
        <v>90</v>
      </c>
      <c r="C8665">
        <v>6</v>
      </c>
    </row>
    <row r="8666" spans="1:3" x14ac:dyDescent="0.25">
      <c r="A8666" s="2" t="s">
        <v>27</v>
      </c>
      <c r="B8666" s="2" t="s">
        <v>8</v>
      </c>
      <c r="C8666">
        <v>882</v>
      </c>
    </row>
    <row r="8667" spans="1:3" x14ac:dyDescent="0.25">
      <c r="A8667" s="2" t="s">
        <v>27</v>
      </c>
      <c r="B8667" s="2" t="s">
        <v>9</v>
      </c>
      <c r="C8667">
        <v>29</v>
      </c>
    </row>
    <row r="8668" spans="1:3" x14ac:dyDescent="0.25">
      <c r="A8668" s="2" t="s">
        <v>27</v>
      </c>
      <c r="B8668" s="2" t="s">
        <v>10</v>
      </c>
      <c r="C8668">
        <v>514</v>
      </c>
    </row>
    <row r="8669" spans="1:3" x14ac:dyDescent="0.25">
      <c r="A8669" s="2" t="s">
        <v>27</v>
      </c>
      <c r="B8669" s="2" t="s">
        <v>11</v>
      </c>
      <c r="C8669">
        <v>38</v>
      </c>
    </row>
    <row r="8670" spans="1:3" x14ac:dyDescent="0.25">
      <c r="A8670" s="2" t="s">
        <v>27</v>
      </c>
      <c r="B8670" s="2" t="s">
        <v>12</v>
      </c>
      <c r="C8670">
        <v>29</v>
      </c>
    </row>
    <row r="8671" spans="1:3" x14ac:dyDescent="0.25">
      <c r="A8671" s="2" t="s">
        <v>27</v>
      </c>
      <c r="B8671" s="2" t="s">
        <v>90</v>
      </c>
      <c r="C8671">
        <v>44</v>
      </c>
    </row>
    <row r="8672" spans="1:3" x14ac:dyDescent="0.25">
      <c r="A8672" s="2" t="s">
        <v>29</v>
      </c>
      <c r="B8672" s="2" t="s">
        <v>8</v>
      </c>
      <c r="C8672">
        <v>536</v>
      </c>
    </row>
    <row r="8673" spans="1:3" x14ac:dyDescent="0.25">
      <c r="A8673" s="2" t="s">
        <v>29</v>
      </c>
      <c r="B8673" s="2" t="s">
        <v>9</v>
      </c>
      <c r="C8673">
        <v>11</v>
      </c>
    </row>
    <row r="8674" spans="1:3" x14ac:dyDescent="0.25">
      <c r="A8674" s="2" t="s">
        <v>29</v>
      </c>
      <c r="B8674" s="2" t="s">
        <v>10</v>
      </c>
      <c r="C8674">
        <v>387</v>
      </c>
    </row>
    <row r="8675" spans="1:3" x14ac:dyDescent="0.25">
      <c r="A8675" s="2" t="s">
        <v>29</v>
      </c>
      <c r="B8675" s="2" t="s">
        <v>11</v>
      </c>
      <c r="C8675">
        <v>149</v>
      </c>
    </row>
    <row r="8676" spans="1:3" x14ac:dyDescent="0.25">
      <c r="A8676" s="2" t="s">
        <v>29</v>
      </c>
      <c r="B8676" s="2" t="s">
        <v>12</v>
      </c>
      <c r="C8676">
        <v>91</v>
      </c>
    </row>
    <row r="8677" spans="1:3" x14ac:dyDescent="0.25">
      <c r="A8677" s="2" t="s">
        <v>29</v>
      </c>
      <c r="B8677" s="2" t="s">
        <v>90</v>
      </c>
      <c r="C8677">
        <v>57</v>
      </c>
    </row>
    <row r="8678" spans="1:3" x14ac:dyDescent="0.25">
      <c r="A8678" s="2" t="s">
        <v>27</v>
      </c>
      <c r="B8678" s="2" t="s">
        <v>8</v>
      </c>
      <c r="C8678">
        <v>291</v>
      </c>
    </row>
    <row r="8679" spans="1:3" x14ac:dyDescent="0.25">
      <c r="A8679" s="2" t="s">
        <v>27</v>
      </c>
      <c r="B8679" s="2" t="s">
        <v>9</v>
      </c>
      <c r="C8679">
        <v>10</v>
      </c>
    </row>
    <row r="8680" spans="1:3" x14ac:dyDescent="0.25">
      <c r="A8680" s="2" t="s">
        <v>27</v>
      </c>
      <c r="B8680" s="2" t="s">
        <v>10</v>
      </c>
      <c r="C8680">
        <v>689</v>
      </c>
    </row>
    <row r="8681" spans="1:3" x14ac:dyDescent="0.25">
      <c r="A8681" s="2" t="s">
        <v>27</v>
      </c>
      <c r="B8681" s="2" t="s">
        <v>11</v>
      </c>
      <c r="C8681">
        <v>84</v>
      </c>
    </row>
    <row r="8682" spans="1:3" x14ac:dyDescent="0.25">
      <c r="A8682" s="2" t="s">
        <v>27</v>
      </c>
      <c r="B8682" s="2" t="s">
        <v>12</v>
      </c>
      <c r="C8682">
        <v>10</v>
      </c>
    </row>
    <row r="8683" spans="1:3" x14ac:dyDescent="0.25">
      <c r="A8683" s="2" t="s">
        <v>27</v>
      </c>
      <c r="B8683" s="2" t="s">
        <v>90</v>
      </c>
      <c r="C8683">
        <v>0</v>
      </c>
    </row>
    <row r="8684" spans="1:3" x14ac:dyDescent="0.25">
      <c r="A8684" s="2" t="s">
        <v>27</v>
      </c>
      <c r="B8684" s="2" t="s">
        <v>8</v>
      </c>
      <c r="C8684">
        <v>318</v>
      </c>
    </row>
    <row r="8685" spans="1:3" x14ac:dyDescent="0.25">
      <c r="A8685" s="2" t="s">
        <v>27</v>
      </c>
      <c r="B8685" s="2" t="s">
        <v>9</v>
      </c>
      <c r="C8685">
        <v>3</v>
      </c>
    </row>
    <row r="8686" spans="1:3" x14ac:dyDescent="0.25">
      <c r="A8686" s="2" t="s">
        <v>27</v>
      </c>
      <c r="B8686" s="2" t="s">
        <v>10</v>
      </c>
      <c r="C8686">
        <v>17</v>
      </c>
    </row>
    <row r="8687" spans="1:3" x14ac:dyDescent="0.25">
      <c r="A8687" s="2" t="s">
        <v>27</v>
      </c>
      <c r="B8687" s="2" t="s">
        <v>11</v>
      </c>
      <c r="C8687">
        <v>4</v>
      </c>
    </row>
    <row r="8688" spans="1:3" x14ac:dyDescent="0.25">
      <c r="A8688" s="2" t="s">
        <v>27</v>
      </c>
      <c r="B8688" s="2" t="s">
        <v>12</v>
      </c>
      <c r="C8688">
        <v>7</v>
      </c>
    </row>
    <row r="8689" spans="1:3" x14ac:dyDescent="0.25">
      <c r="A8689" s="2" t="s">
        <v>27</v>
      </c>
      <c r="B8689" s="2" t="s">
        <v>90</v>
      </c>
      <c r="C8689">
        <v>56</v>
      </c>
    </row>
    <row r="8690" spans="1:3" x14ac:dyDescent="0.25">
      <c r="A8690" s="2" t="s">
        <v>37</v>
      </c>
      <c r="B8690" s="2" t="s">
        <v>8</v>
      </c>
      <c r="C8690">
        <v>379</v>
      </c>
    </row>
    <row r="8691" spans="1:3" x14ac:dyDescent="0.25">
      <c r="A8691" s="2" t="s">
        <v>37</v>
      </c>
      <c r="B8691" s="2" t="s">
        <v>9</v>
      </c>
      <c r="C8691">
        <v>4</v>
      </c>
    </row>
    <row r="8692" spans="1:3" x14ac:dyDescent="0.25">
      <c r="A8692" s="2" t="s">
        <v>37</v>
      </c>
      <c r="B8692" s="2" t="s">
        <v>10</v>
      </c>
      <c r="C8692">
        <v>93</v>
      </c>
    </row>
    <row r="8693" spans="1:3" x14ac:dyDescent="0.25">
      <c r="A8693" s="2" t="s">
        <v>37</v>
      </c>
      <c r="B8693" s="2" t="s">
        <v>11</v>
      </c>
      <c r="C8693">
        <v>12</v>
      </c>
    </row>
    <row r="8694" spans="1:3" x14ac:dyDescent="0.25">
      <c r="A8694" s="2" t="s">
        <v>37</v>
      </c>
      <c r="B8694" s="2" t="s">
        <v>12</v>
      </c>
      <c r="C8694">
        <v>9</v>
      </c>
    </row>
    <row r="8695" spans="1:3" x14ac:dyDescent="0.25">
      <c r="A8695" s="2" t="s">
        <v>37</v>
      </c>
      <c r="B8695" s="2" t="s">
        <v>90</v>
      </c>
      <c r="C8695">
        <v>98</v>
      </c>
    </row>
    <row r="8696" spans="1:3" x14ac:dyDescent="0.25">
      <c r="A8696" s="2" t="s">
        <v>40</v>
      </c>
      <c r="B8696" s="2" t="s">
        <v>8</v>
      </c>
      <c r="C8696">
        <v>378</v>
      </c>
    </row>
    <row r="8697" spans="1:3" x14ac:dyDescent="0.25">
      <c r="A8697" s="2" t="s">
        <v>40</v>
      </c>
      <c r="B8697" s="2" t="s">
        <v>9</v>
      </c>
      <c r="C8697">
        <v>0</v>
      </c>
    </row>
    <row r="8698" spans="1:3" x14ac:dyDescent="0.25">
      <c r="A8698" s="2" t="s">
        <v>40</v>
      </c>
      <c r="B8698" s="2" t="s">
        <v>10</v>
      </c>
      <c r="C8698">
        <v>88</v>
      </c>
    </row>
    <row r="8699" spans="1:3" x14ac:dyDescent="0.25">
      <c r="A8699" s="2" t="s">
        <v>40</v>
      </c>
      <c r="B8699" s="2" t="s">
        <v>11</v>
      </c>
      <c r="C8699">
        <v>19</v>
      </c>
    </row>
    <row r="8700" spans="1:3" x14ac:dyDescent="0.25">
      <c r="A8700" s="2" t="s">
        <v>40</v>
      </c>
      <c r="B8700" s="2" t="s">
        <v>12</v>
      </c>
      <c r="C8700">
        <v>4</v>
      </c>
    </row>
    <row r="8701" spans="1:3" x14ac:dyDescent="0.25">
      <c r="A8701" s="2" t="s">
        <v>40</v>
      </c>
      <c r="B8701" s="2" t="s">
        <v>90</v>
      </c>
      <c r="C8701">
        <v>73</v>
      </c>
    </row>
    <row r="8702" spans="1:3" x14ac:dyDescent="0.25">
      <c r="A8702" s="2" t="s">
        <v>27</v>
      </c>
      <c r="B8702" s="2" t="s">
        <v>8</v>
      </c>
      <c r="C8702">
        <v>333</v>
      </c>
    </row>
    <row r="8703" spans="1:3" x14ac:dyDescent="0.25">
      <c r="A8703" s="2" t="s">
        <v>27</v>
      </c>
      <c r="B8703" s="2" t="s">
        <v>9</v>
      </c>
      <c r="C8703">
        <v>0</v>
      </c>
    </row>
    <row r="8704" spans="1:3" x14ac:dyDescent="0.25">
      <c r="A8704" s="2" t="s">
        <v>27</v>
      </c>
      <c r="B8704" s="2" t="s">
        <v>10</v>
      </c>
      <c r="C8704">
        <v>815</v>
      </c>
    </row>
    <row r="8705" spans="1:3" x14ac:dyDescent="0.25">
      <c r="A8705" s="2" t="s">
        <v>27</v>
      </c>
      <c r="B8705" s="2" t="s">
        <v>11</v>
      </c>
      <c r="C8705">
        <v>129</v>
      </c>
    </row>
    <row r="8706" spans="1:3" x14ac:dyDescent="0.25">
      <c r="A8706" s="2" t="s">
        <v>27</v>
      </c>
      <c r="B8706" s="2" t="s">
        <v>12</v>
      </c>
      <c r="C8706">
        <v>42</v>
      </c>
    </row>
    <row r="8707" spans="1:3" x14ac:dyDescent="0.25">
      <c r="A8707" s="2" t="s">
        <v>27</v>
      </c>
      <c r="B8707" s="2" t="s">
        <v>90</v>
      </c>
      <c r="C8707">
        <v>29</v>
      </c>
    </row>
    <row r="8708" spans="1:3" x14ac:dyDescent="0.25">
      <c r="A8708" s="2" t="s">
        <v>40</v>
      </c>
      <c r="B8708" s="2" t="s">
        <v>8</v>
      </c>
      <c r="C8708">
        <v>635</v>
      </c>
    </row>
    <row r="8709" spans="1:3" x14ac:dyDescent="0.25">
      <c r="A8709" s="2" t="s">
        <v>40</v>
      </c>
      <c r="B8709" s="2" t="s">
        <v>9</v>
      </c>
      <c r="C8709">
        <v>15</v>
      </c>
    </row>
    <row r="8710" spans="1:3" x14ac:dyDescent="0.25">
      <c r="A8710" s="2" t="s">
        <v>40</v>
      </c>
      <c r="B8710" s="2" t="s">
        <v>10</v>
      </c>
      <c r="C8710">
        <v>100</v>
      </c>
    </row>
    <row r="8711" spans="1:3" x14ac:dyDescent="0.25">
      <c r="A8711" s="2" t="s">
        <v>40</v>
      </c>
      <c r="B8711" s="2" t="s">
        <v>11</v>
      </c>
      <c r="C8711">
        <v>20</v>
      </c>
    </row>
    <row r="8712" spans="1:3" x14ac:dyDescent="0.25">
      <c r="A8712" s="2" t="s">
        <v>40</v>
      </c>
      <c r="B8712" s="2" t="s">
        <v>12</v>
      </c>
      <c r="C8712">
        <v>7</v>
      </c>
    </row>
    <row r="8713" spans="1:3" x14ac:dyDescent="0.25">
      <c r="A8713" s="2" t="s">
        <v>40</v>
      </c>
      <c r="B8713" s="2" t="s">
        <v>90</v>
      </c>
      <c r="C8713">
        <v>131</v>
      </c>
    </row>
    <row r="8714" spans="1:3" x14ac:dyDescent="0.25">
      <c r="A8714" s="2" t="s">
        <v>27</v>
      </c>
      <c r="B8714" s="2" t="s">
        <v>8</v>
      </c>
      <c r="C8714">
        <v>635</v>
      </c>
    </row>
    <row r="8715" spans="1:3" x14ac:dyDescent="0.25">
      <c r="A8715" s="2" t="s">
        <v>27</v>
      </c>
      <c r="B8715" s="2" t="s">
        <v>9</v>
      </c>
      <c r="C8715">
        <v>15</v>
      </c>
    </row>
    <row r="8716" spans="1:3" x14ac:dyDescent="0.25">
      <c r="A8716" s="2" t="s">
        <v>27</v>
      </c>
      <c r="B8716" s="2" t="s">
        <v>10</v>
      </c>
      <c r="C8716">
        <v>100</v>
      </c>
    </row>
    <row r="8717" spans="1:3" x14ac:dyDescent="0.25">
      <c r="A8717" s="2" t="s">
        <v>27</v>
      </c>
      <c r="B8717" s="2" t="s">
        <v>11</v>
      </c>
      <c r="C8717">
        <v>20</v>
      </c>
    </row>
    <row r="8718" spans="1:3" x14ac:dyDescent="0.25">
      <c r="A8718" s="2" t="s">
        <v>27</v>
      </c>
      <c r="B8718" s="2" t="s">
        <v>12</v>
      </c>
      <c r="C8718">
        <v>7</v>
      </c>
    </row>
    <row r="8719" spans="1:3" x14ac:dyDescent="0.25">
      <c r="A8719" s="2" t="s">
        <v>27</v>
      </c>
      <c r="B8719" s="2" t="s">
        <v>90</v>
      </c>
      <c r="C8719">
        <v>131</v>
      </c>
    </row>
    <row r="8720" spans="1:3" x14ac:dyDescent="0.25">
      <c r="A8720" s="2" t="s">
        <v>33</v>
      </c>
      <c r="B8720" s="2" t="s">
        <v>8</v>
      </c>
      <c r="C8720">
        <v>635</v>
      </c>
    </row>
    <row r="8721" spans="1:3" x14ac:dyDescent="0.25">
      <c r="A8721" s="2" t="s">
        <v>33</v>
      </c>
      <c r="B8721" s="2" t="s">
        <v>9</v>
      </c>
      <c r="C8721">
        <v>15</v>
      </c>
    </row>
    <row r="8722" spans="1:3" x14ac:dyDescent="0.25">
      <c r="A8722" s="2" t="s">
        <v>33</v>
      </c>
      <c r="B8722" s="2" t="s">
        <v>10</v>
      </c>
      <c r="C8722">
        <v>100</v>
      </c>
    </row>
    <row r="8723" spans="1:3" x14ac:dyDescent="0.25">
      <c r="A8723" s="2" t="s">
        <v>33</v>
      </c>
      <c r="B8723" s="2" t="s">
        <v>11</v>
      </c>
      <c r="C8723">
        <v>20</v>
      </c>
    </row>
    <row r="8724" spans="1:3" x14ac:dyDescent="0.25">
      <c r="A8724" s="2" t="s">
        <v>33</v>
      </c>
      <c r="B8724" s="2" t="s">
        <v>12</v>
      </c>
      <c r="C8724">
        <v>7</v>
      </c>
    </row>
    <row r="8725" spans="1:3" x14ac:dyDescent="0.25">
      <c r="A8725" s="2" t="s">
        <v>33</v>
      </c>
      <c r="B8725" s="2" t="s">
        <v>90</v>
      </c>
      <c r="C8725">
        <v>131</v>
      </c>
    </row>
    <row r="8726" spans="1:3" x14ac:dyDescent="0.25">
      <c r="A8726" s="2" t="s">
        <v>27</v>
      </c>
      <c r="B8726" s="2" t="s">
        <v>8</v>
      </c>
      <c r="C8726">
        <v>12</v>
      </c>
    </row>
    <row r="8727" spans="1:3" x14ac:dyDescent="0.25">
      <c r="A8727" s="2" t="s">
        <v>27</v>
      </c>
      <c r="B8727" s="2" t="s">
        <v>9</v>
      </c>
      <c r="C8727">
        <v>0</v>
      </c>
    </row>
    <row r="8728" spans="1:3" x14ac:dyDescent="0.25">
      <c r="A8728" s="2" t="s">
        <v>27</v>
      </c>
      <c r="B8728" s="2" t="s">
        <v>10</v>
      </c>
      <c r="C8728">
        <v>13</v>
      </c>
    </row>
    <row r="8729" spans="1:3" x14ac:dyDescent="0.25">
      <c r="A8729" s="2" t="s">
        <v>27</v>
      </c>
      <c r="B8729" s="2" t="s">
        <v>11</v>
      </c>
      <c r="C8729">
        <v>2</v>
      </c>
    </row>
    <row r="8730" spans="1:3" x14ac:dyDescent="0.25">
      <c r="A8730" s="2" t="s">
        <v>27</v>
      </c>
      <c r="B8730" s="2" t="s">
        <v>12</v>
      </c>
      <c r="C8730">
        <v>0</v>
      </c>
    </row>
    <row r="8731" spans="1:3" x14ac:dyDescent="0.25">
      <c r="A8731" s="2" t="s">
        <v>27</v>
      </c>
      <c r="B8731" s="2" t="s">
        <v>90</v>
      </c>
      <c r="C8731">
        <v>10</v>
      </c>
    </row>
    <row r="8732" spans="1:3" x14ac:dyDescent="0.25">
      <c r="A8732" s="2" t="s">
        <v>36</v>
      </c>
      <c r="B8732" s="2" t="s">
        <v>8</v>
      </c>
      <c r="C8732">
        <v>12</v>
      </c>
    </row>
    <row r="8733" spans="1:3" x14ac:dyDescent="0.25">
      <c r="A8733" s="2" t="s">
        <v>36</v>
      </c>
      <c r="B8733" s="2" t="s">
        <v>9</v>
      </c>
      <c r="C8733">
        <v>0</v>
      </c>
    </row>
    <row r="8734" spans="1:3" x14ac:dyDescent="0.25">
      <c r="A8734" s="2" t="s">
        <v>36</v>
      </c>
      <c r="B8734" s="2" t="s">
        <v>10</v>
      </c>
      <c r="C8734">
        <v>13</v>
      </c>
    </row>
    <row r="8735" spans="1:3" x14ac:dyDescent="0.25">
      <c r="A8735" s="2" t="s">
        <v>36</v>
      </c>
      <c r="B8735" s="2" t="s">
        <v>11</v>
      </c>
      <c r="C8735">
        <v>2</v>
      </c>
    </row>
    <row r="8736" spans="1:3" x14ac:dyDescent="0.25">
      <c r="A8736" s="2" t="s">
        <v>36</v>
      </c>
      <c r="B8736" s="2" t="s">
        <v>12</v>
      </c>
      <c r="C8736">
        <v>0</v>
      </c>
    </row>
    <row r="8737" spans="1:3" x14ac:dyDescent="0.25">
      <c r="A8737" s="2" t="s">
        <v>36</v>
      </c>
      <c r="B8737" s="2" t="s">
        <v>90</v>
      </c>
      <c r="C8737">
        <v>10</v>
      </c>
    </row>
    <row r="8738" spans="1:3" x14ac:dyDescent="0.25">
      <c r="A8738" s="2" t="s">
        <v>29</v>
      </c>
      <c r="B8738" s="2" t="s">
        <v>8</v>
      </c>
      <c r="C8738">
        <v>960</v>
      </c>
    </row>
    <row r="8739" spans="1:3" x14ac:dyDescent="0.25">
      <c r="A8739" s="2" t="s">
        <v>29</v>
      </c>
      <c r="B8739" s="2" t="s">
        <v>9</v>
      </c>
      <c r="C8739">
        <v>0</v>
      </c>
    </row>
    <row r="8740" spans="1:3" x14ac:dyDescent="0.25">
      <c r="A8740" s="2" t="s">
        <v>29</v>
      </c>
      <c r="B8740" s="2" t="s">
        <v>10</v>
      </c>
      <c r="C8740">
        <v>883</v>
      </c>
    </row>
    <row r="8741" spans="1:3" x14ac:dyDescent="0.25">
      <c r="A8741" s="2" t="s">
        <v>29</v>
      </c>
      <c r="B8741" s="2" t="s">
        <v>11</v>
      </c>
      <c r="C8741">
        <v>50</v>
      </c>
    </row>
    <row r="8742" spans="1:3" x14ac:dyDescent="0.25">
      <c r="A8742" s="2" t="s">
        <v>29</v>
      </c>
      <c r="B8742" s="2" t="s">
        <v>12</v>
      </c>
      <c r="C8742">
        <v>38</v>
      </c>
    </row>
    <row r="8743" spans="1:3" x14ac:dyDescent="0.25">
      <c r="A8743" s="2" t="s">
        <v>29</v>
      </c>
      <c r="B8743" s="2" t="s">
        <v>90</v>
      </c>
      <c r="C8743">
        <v>0</v>
      </c>
    </row>
    <row r="8744" spans="1:3" x14ac:dyDescent="0.25">
      <c r="A8744" s="2" t="s">
        <v>40</v>
      </c>
      <c r="B8744" s="2" t="s">
        <v>8</v>
      </c>
      <c r="C8744">
        <v>313</v>
      </c>
    </row>
    <row r="8745" spans="1:3" x14ac:dyDescent="0.25">
      <c r="A8745" s="2" t="s">
        <v>40</v>
      </c>
      <c r="B8745" s="2" t="s">
        <v>9</v>
      </c>
      <c r="C8745">
        <v>8</v>
      </c>
    </row>
    <row r="8746" spans="1:3" x14ac:dyDescent="0.25">
      <c r="A8746" s="2" t="s">
        <v>40</v>
      </c>
      <c r="B8746" s="2" t="s">
        <v>10</v>
      </c>
      <c r="C8746">
        <v>104</v>
      </c>
    </row>
    <row r="8747" spans="1:3" x14ac:dyDescent="0.25">
      <c r="A8747" s="2" t="s">
        <v>40</v>
      </c>
      <c r="B8747" s="2" t="s">
        <v>11</v>
      </c>
      <c r="C8747">
        <v>6</v>
      </c>
    </row>
    <row r="8748" spans="1:3" x14ac:dyDescent="0.25">
      <c r="A8748" s="2" t="s">
        <v>40</v>
      </c>
      <c r="B8748" s="2" t="s">
        <v>12</v>
      </c>
      <c r="C8748">
        <v>4</v>
      </c>
    </row>
    <row r="8749" spans="1:3" x14ac:dyDescent="0.25">
      <c r="A8749" s="2" t="s">
        <v>40</v>
      </c>
      <c r="B8749" s="2" t="s">
        <v>90</v>
      </c>
      <c r="C8749">
        <v>126</v>
      </c>
    </row>
    <row r="8750" spans="1:3" x14ac:dyDescent="0.25">
      <c r="A8750" s="2" t="s">
        <v>27</v>
      </c>
      <c r="B8750" s="2" t="s">
        <v>8</v>
      </c>
      <c r="C8750">
        <v>0</v>
      </c>
    </row>
    <row r="8751" spans="1:3" x14ac:dyDescent="0.25">
      <c r="A8751" s="2" t="s">
        <v>27</v>
      </c>
      <c r="B8751" s="2" t="s">
        <v>9</v>
      </c>
      <c r="C8751">
        <v>4</v>
      </c>
    </row>
    <row r="8752" spans="1:3" x14ac:dyDescent="0.25">
      <c r="A8752" s="2" t="s">
        <v>27</v>
      </c>
      <c r="B8752" s="2" t="s">
        <v>10</v>
      </c>
      <c r="C8752">
        <v>7</v>
      </c>
    </row>
    <row r="8753" spans="1:3" x14ac:dyDescent="0.25">
      <c r="A8753" s="2" t="s">
        <v>27</v>
      </c>
      <c r="B8753" s="2" t="s">
        <v>11</v>
      </c>
      <c r="C8753">
        <v>11</v>
      </c>
    </row>
    <row r="8754" spans="1:3" x14ac:dyDescent="0.25">
      <c r="A8754" s="2" t="s">
        <v>27</v>
      </c>
      <c r="B8754" s="2" t="s">
        <v>12</v>
      </c>
      <c r="C8754">
        <v>10</v>
      </c>
    </row>
    <row r="8755" spans="1:3" x14ac:dyDescent="0.25">
      <c r="A8755" s="2" t="s">
        <v>27</v>
      </c>
      <c r="B8755" s="2" t="s">
        <v>90</v>
      </c>
      <c r="C8755">
        <v>15</v>
      </c>
    </row>
    <row r="8756" spans="1:3" x14ac:dyDescent="0.25">
      <c r="A8756" s="2" t="s">
        <v>33</v>
      </c>
      <c r="B8756" s="2" t="s">
        <v>8</v>
      </c>
      <c r="C8756">
        <v>749</v>
      </c>
    </row>
    <row r="8757" spans="1:3" x14ac:dyDescent="0.25">
      <c r="A8757" s="2" t="s">
        <v>33</v>
      </c>
      <c r="B8757" s="2" t="s">
        <v>9</v>
      </c>
      <c r="C8757">
        <v>40</v>
      </c>
    </row>
    <row r="8758" spans="1:3" x14ac:dyDescent="0.25">
      <c r="A8758" s="2" t="s">
        <v>33</v>
      </c>
      <c r="B8758" s="2" t="s">
        <v>10</v>
      </c>
      <c r="C8758">
        <v>294</v>
      </c>
    </row>
    <row r="8759" spans="1:3" x14ac:dyDescent="0.25">
      <c r="A8759" s="2" t="s">
        <v>33</v>
      </c>
      <c r="B8759" s="2" t="s">
        <v>11</v>
      </c>
      <c r="C8759">
        <v>121</v>
      </c>
    </row>
    <row r="8760" spans="1:3" x14ac:dyDescent="0.25">
      <c r="A8760" s="2" t="s">
        <v>33</v>
      </c>
      <c r="B8760" s="2" t="s">
        <v>12</v>
      </c>
      <c r="C8760">
        <v>160</v>
      </c>
    </row>
    <row r="8761" spans="1:3" x14ac:dyDescent="0.25">
      <c r="A8761" s="2" t="s">
        <v>33</v>
      </c>
      <c r="B8761" s="2" t="s">
        <v>90</v>
      </c>
      <c r="C8761">
        <v>147</v>
      </c>
    </row>
    <row r="8762" spans="1:3" x14ac:dyDescent="0.25">
      <c r="A8762" s="2" t="s">
        <v>27</v>
      </c>
      <c r="B8762" s="2" t="s">
        <v>8</v>
      </c>
      <c r="C8762">
        <v>203</v>
      </c>
    </row>
    <row r="8763" spans="1:3" x14ac:dyDescent="0.25">
      <c r="A8763" s="2" t="s">
        <v>27</v>
      </c>
      <c r="B8763" s="2" t="s">
        <v>9</v>
      </c>
      <c r="C8763">
        <v>0</v>
      </c>
    </row>
    <row r="8764" spans="1:3" x14ac:dyDescent="0.25">
      <c r="A8764" s="2" t="s">
        <v>27</v>
      </c>
      <c r="B8764" s="2" t="s">
        <v>10</v>
      </c>
      <c r="C8764">
        <v>10</v>
      </c>
    </row>
    <row r="8765" spans="1:3" x14ac:dyDescent="0.25">
      <c r="A8765" s="2" t="s">
        <v>27</v>
      </c>
      <c r="B8765" s="2" t="s">
        <v>11</v>
      </c>
      <c r="C8765">
        <v>0</v>
      </c>
    </row>
    <row r="8766" spans="1:3" x14ac:dyDescent="0.25">
      <c r="A8766" s="2" t="s">
        <v>27</v>
      </c>
      <c r="B8766" s="2" t="s">
        <v>12</v>
      </c>
      <c r="C8766">
        <v>0</v>
      </c>
    </row>
    <row r="8767" spans="1:3" x14ac:dyDescent="0.25">
      <c r="A8767" s="2" t="s">
        <v>27</v>
      </c>
      <c r="B8767" s="2" t="s">
        <v>90</v>
      </c>
      <c r="C8767">
        <v>2</v>
      </c>
    </row>
    <row r="8768" spans="1:3" x14ac:dyDescent="0.25">
      <c r="A8768" s="2" t="s">
        <v>27</v>
      </c>
      <c r="B8768" s="2" t="s">
        <v>8</v>
      </c>
      <c r="C8768">
        <v>157</v>
      </c>
    </row>
    <row r="8769" spans="1:3" x14ac:dyDescent="0.25">
      <c r="A8769" s="2" t="s">
        <v>27</v>
      </c>
      <c r="B8769" s="2" t="s">
        <v>9</v>
      </c>
      <c r="C8769">
        <v>6</v>
      </c>
    </row>
    <row r="8770" spans="1:3" x14ac:dyDescent="0.25">
      <c r="A8770" s="2" t="s">
        <v>27</v>
      </c>
      <c r="B8770" s="2" t="s">
        <v>10</v>
      </c>
      <c r="C8770">
        <v>39</v>
      </c>
    </row>
    <row r="8771" spans="1:3" x14ac:dyDescent="0.25">
      <c r="A8771" s="2" t="s">
        <v>27</v>
      </c>
      <c r="B8771" s="2" t="s">
        <v>11</v>
      </c>
      <c r="C8771">
        <v>6</v>
      </c>
    </row>
    <row r="8772" spans="1:3" x14ac:dyDescent="0.25">
      <c r="A8772" s="2" t="s">
        <v>27</v>
      </c>
      <c r="B8772" s="2" t="s">
        <v>12</v>
      </c>
      <c r="C8772">
        <v>13</v>
      </c>
    </row>
    <row r="8773" spans="1:3" x14ac:dyDescent="0.25">
      <c r="A8773" s="2" t="s">
        <v>27</v>
      </c>
      <c r="B8773" s="2" t="s">
        <v>90</v>
      </c>
      <c r="C8773">
        <v>75</v>
      </c>
    </row>
    <row r="8774" spans="1:3" x14ac:dyDescent="0.25">
      <c r="A8774" s="2" t="s">
        <v>40</v>
      </c>
      <c r="B8774" s="2" t="s">
        <v>8</v>
      </c>
      <c r="C8774">
        <v>1</v>
      </c>
    </row>
    <row r="8775" spans="1:3" x14ac:dyDescent="0.25">
      <c r="A8775" s="2" t="s">
        <v>40</v>
      </c>
      <c r="B8775" s="2" t="s">
        <v>9</v>
      </c>
      <c r="C8775">
        <v>26</v>
      </c>
    </row>
    <row r="8776" spans="1:3" x14ac:dyDescent="0.25">
      <c r="A8776" s="2" t="s">
        <v>40</v>
      </c>
      <c r="B8776" s="2" t="s">
        <v>10</v>
      </c>
      <c r="C8776">
        <v>25</v>
      </c>
    </row>
    <row r="8777" spans="1:3" x14ac:dyDescent="0.25">
      <c r="A8777" s="2" t="s">
        <v>40</v>
      </c>
      <c r="B8777" s="2" t="s">
        <v>11</v>
      </c>
      <c r="C8777">
        <v>17</v>
      </c>
    </row>
    <row r="8778" spans="1:3" x14ac:dyDescent="0.25">
      <c r="A8778" s="2" t="s">
        <v>40</v>
      </c>
      <c r="B8778" s="2" t="s">
        <v>12</v>
      </c>
      <c r="C8778">
        <v>23</v>
      </c>
    </row>
    <row r="8779" spans="1:3" x14ac:dyDescent="0.25">
      <c r="A8779" s="2" t="s">
        <v>40</v>
      </c>
      <c r="B8779" s="2" t="s">
        <v>90</v>
      </c>
      <c r="C8779">
        <v>15</v>
      </c>
    </row>
    <row r="8780" spans="1:3" x14ac:dyDescent="0.25">
      <c r="A8780" s="2" t="s">
        <v>27</v>
      </c>
      <c r="B8780" s="2" t="s">
        <v>8</v>
      </c>
      <c r="C8780">
        <v>22</v>
      </c>
    </row>
    <row r="8781" spans="1:3" x14ac:dyDescent="0.25">
      <c r="A8781" s="2" t="s">
        <v>27</v>
      </c>
      <c r="B8781" s="2" t="s">
        <v>9</v>
      </c>
      <c r="C8781">
        <v>0</v>
      </c>
    </row>
    <row r="8782" spans="1:3" x14ac:dyDescent="0.25">
      <c r="A8782" s="2" t="s">
        <v>27</v>
      </c>
      <c r="B8782" s="2" t="s">
        <v>10</v>
      </c>
      <c r="C8782">
        <v>6</v>
      </c>
    </row>
    <row r="8783" spans="1:3" x14ac:dyDescent="0.25">
      <c r="A8783" s="2" t="s">
        <v>27</v>
      </c>
      <c r="B8783" s="2" t="s">
        <v>11</v>
      </c>
      <c r="C8783">
        <v>6</v>
      </c>
    </row>
    <row r="8784" spans="1:3" x14ac:dyDescent="0.25">
      <c r="A8784" s="2" t="s">
        <v>27</v>
      </c>
      <c r="B8784" s="2" t="s">
        <v>12</v>
      </c>
      <c r="C8784">
        <v>2</v>
      </c>
    </row>
    <row r="8785" spans="1:3" x14ac:dyDescent="0.25">
      <c r="A8785" s="2" t="s">
        <v>27</v>
      </c>
      <c r="B8785" s="2" t="s">
        <v>90</v>
      </c>
      <c r="C8785">
        <v>6</v>
      </c>
    </row>
    <row r="8786" spans="1:3" x14ac:dyDescent="0.25">
      <c r="A8786" s="2" t="s">
        <v>37</v>
      </c>
      <c r="B8786" s="2" t="s">
        <v>8</v>
      </c>
      <c r="C8786">
        <v>39</v>
      </c>
    </row>
    <row r="8787" spans="1:3" x14ac:dyDescent="0.25">
      <c r="A8787" s="2" t="s">
        <v>37</v>
      </c>
      <c r="B8787" s="2" t="s">
        <v>9</v>
      </c>
      <c r="C8787">
        <v>1</v>
      </c>
    </row>
    <row r="8788" spans="1:3" x14ac:dyDescent="0.25">
      <c r="A8788" s="2" t="s">
        <v>37</v>
      </c>
      <c r="B8788" s="2" t="s">
        <v>10</v>
      </c>
      <c r="C8788">
        <v>16</v>
      </c>
    </row>
    <row r="8789" spans="1:3" x14ac:dyDescent="0.25">
      <c r="A8789" s="2" t="s">
        <v>37</v>
      </c>
      <c r="B8789" s="2" t="s">
        <v>11</v>
      </c>
      <c r="C8789">
        <v>2</v>
      </c>
    </row>
    <row r="8790" spans="1:3" x14ac:dyDescent="0.25">
      <c r="A8790" s="2" t="s">
        <v>37</v>
      </c>
      <c r="B8790" s="2" t="s">
        <v>12</v>
      </c>
      <c r="C8790">
        <v>0</v>
      </c>
    </row>
    <row r="8791" spans="1:3" x14ac:dyDescent="0.25">
      <c r="A8791" s="2" t="s">
        <v>37</v>
      </c>
      <c r="B8791" s="2" t="s">
        <v>90</v>
      </c>
      <c r="C8791">
        <v>3</v>
      </c>
    </row>
    <row r="8792" spans="1:3" x14ac:dyDescent="0.25">
      <c r="A8792" s="2" t="s">
        <v>29</v>
      </c>
      <c r="B8792" s="2" t="s">
        <v>8</v>
      </c>
      <c r="C8792">
        <v>42</v>
      </c>
    </row>
    <row r="8793" spans="1:3" x14ac:dyDescent="0.25">
      <c r="A8793" s="2" t="s">
        <v>29</v>
      </c>
      <c r="B8793" s="2" t="s">
        <v>9</v>
      </c>
      <c r="C8793">
        <v>16</v>
      </c>
    </row>
    <row r="8794" spans="1:3" x14ac:dyDescent="0.25">
      <c r="A8794" s="2" t="s">
        <v>29</v>
      </c>
      <c r="B8794" s="2" t="s">
        <v>10</v>
      </c>
      <c r="C8794">
        <v>29</v>
      </c>
    </row>
    <row r="8795" spans="1:3" x14ac:dyDescent="0.25">
      <c r="A8795" s="2" t="s">
        <v>29</v>
      </c>
      <c r="B8795" s="2" t="s">
        <v>11</v>
      </c>
      <c r="C8795">
        <v>12</v>
      </c>
    </row>
    <row r="8796" spans="1:3" x14ac:dyDescent="0.25">
      <c r="A8796" s="2" t="s">
        <v>29</v>
      </c>
      <c r="B8796" s="2" t="s">
        <v>12</v>
      </c>
      <c r="C8796">
        <v>20</v>
      </c>
    </row>
    <row r="8797" spans="1:3" x14ac:dyDescent="0.25">
      <c r="A8797" s="2" t="s">
        <v>29</v>
      </c>
      <c r="B8797" s="2" t="s">
        <v>90</v>
      </c>
      <c r="C8797">
        <v>8</v>
      </c>
    </row>
    <row r="8798" spans="1:3" x14ac:dyDescent="0.25">
      <c r="A8798" s="2" t="s">
        <v>27</v>
      </c>
      <c r="B8798" s="2" t="s">
        <v>8</v>
      </c>
      <c r="C8798">
        <v>1</v>
      </c>
    </row>
    <row r="8799" spans="1:3" x14ac:dyDescent="0.25">
      <c r="A8799" s="2" t="s">
        <v>27</v>
      </c>
      <c r="B8799" s="2" t="s">
        <v>9</v>
      </c>
      <c r="C8799">
        <v>1</v>
      </c>
    </row>
    <row r="8800" spans="1:3" x14ac:dyDescent="0.25">
      <c r="A8800" s="2" t="s">
        <v>27</v>
      </c>
      <c r="B8800" s="2" t="s">
        <v>10</v>
      </c>
      <c r="C8800">
        <v>3</v>
      </c>
    </row>
    <row r="8801" spans="1:3" x14ac:dyDescent="0.25">
      <c r="A8801" s="2" t="s">
        <v>27</v>
      </c>
      <c r="B8801" s="2" t="s">
        <v>11</v>
      </c>
      <c r="C8801">
        <v>1</v>
      </c>
    </row>
    <row r="8802" spans="1:3" x14ac:dyDescent="0.25">
      <c r="A8802" s="2" t="s">
        <v>27</v>
      </c>
      <c r="B8802" s="2" t="s">
        <v>12</v>
      </c>
      <c r="C8802">
        <v>1</v>
      </c>
    </row>
    <row r="8803" spans="1:3" x14ac:dyDescent="0.25">
      <c r="A8803" s="2" t="s">
        <v>27</v>
      </c>
      <c r="B8803" s="2" t="s">
        <v>90</v>
      </c>
      <c r="C8803">
        <v>1</v>
      </c>
    </row>
    <row r="8804" spans="1:3" x14ac:dyDescent="0.25">
      <c r="A8804" s="2" t="s">
        <v>31</v>
      </c>
      <c r="B8804" s="2" t="s">
        <v>8</v>
      </c>
      <c r="C8804">
        <v>4</v>
      </c>
    </row>
    <row r="8805" spans="1:3" x14ac:dyDescent="0.25">
      <c r="A8805" s="2" t="s">
        <v>31</v>
      </c>
      <c r="B8805" s="2" t="s">
        <v>9</v>
      </c>
      <c r="C8805">
        <v>2</v>
      </c>
    </row>
    <row r="8806" spans="1:3" x14ac:dyDescent="0.25">
      <c r="A8806" s="2" t="s">
        <v>31</v>
      </c>
      <c r="B8806" s="2" t="s">
        <v>10</v>
      </c>
      <c r="C8806">
        <v>11</v>
      </c>
    </row>
    <row r="8807" spans="1:3" x14ac:dyDescent="0.25">
      <c r="A8807" s="2" t="s">
        <v>31</v>
      </c>
      <c r="B8807" s="2" t="s">
        <v>11</v>
      </c>
      <c r="C8807">
        <v>2</v>
      </c>
    </row>
    <row r="8808" spans="1:3" x14ac:dyDescent="0.25">
      <c r="A8808" s="2" t="s">
        <v>31</v>
      </c>
      <c r="B8808" s="2" t="s">
        <v>12</v>
      </c>
      <c r="C8808">
        <v>0</v>
      </c>
    </row>
    <row r="8809" spans="1:3" x14ac:dyDescent="0.25">
      <c r="A8809" s="2" t="s">
        <v>31</v>
      </c>
      <c r="B8809" s="2" t="s">
        <v>90</v>
      </c>
      <c r="C8809">
        <v>4</v>
      </c>
    </row>
    <row r="8810" spans="1:3" x14ac:dyDescent="0.25">
      <c r="A8810" s="2" t="s">
        <v>27</v>
      </c>
      <c r="B8810" s="2" t="s">
        <v>8</v>
      </c>
      <c r="C8810">
        <v>4</v>
      </c>
    </row>
    <row r="8811" spans="1:3" x14ac:dyDescent="0.25">
      <c r="A8811" s="2" t="s">
        <v>27</v>
      </c>
      <c r="B8811" s="2" t="s">
        <v>9</v>
      </c>
      <c r="C8811">
        <v>2</v>
      </c>
    </row>
    <row r="8812" spans="1:3" x14ac:dyDescent="0.25">
      <c r="A8812" s="2" t="s">
        <v>27</v>
      </c>
      <c r="B8812" s="2" t="s">
        <v>10</v>
      </c>
      <c r="C8812">
        <v>11</v>
      </c>
    </row>
    <row r="8813" spans="1:3" x14ac:dyDescent="0.25">
      <c r="A8813" s="2" t="s">
        <v>27</v>
      </c>
      <c r="B8813" s="2" t="s">
        <v>11</v>
      </c>
      <c r="C8813">
        <v>2</v>
      </c>
    </row>
    <row r="8814" spans="1:3" x14ac:dyDescent="0.25">
      <c r="A8814" s="2" t="s">
        <v>27</v>
      </c>
      <c r="B8814" s="2" t="s">
        <v>12</v>
      </c>
      <c r="C8814">
        <v>0</v>
      </c>
    </row>
    <row r="8815" spans="1:3" x14ac:dyDescent="0.25">
      <c r="A8815" s="2" t="s">
        <v>27</v>
      </c>
      <c r="B8815" s="2" t="s">
        <v>90</v>
      </c>
      <c r="C8815">
        <v>4</v>
      </c>
    </row>
    <row r="8816" spans="1:3" x14ac:dyDescent="0.25">
      <c r="A8816" s="2" t="s">
        <v>29</v>
      </c>
      <c r="B8816" s="2" t="s">
        <v>8</v>
      </c>
      <c r="C8816">
        <v>750</v>
      </c>
    </row>
    <row r="8817" spans="1:3" x14ac:dyDescent="0.25">
      <c r="A8817" s="2" t="s">
        <v>29</v>
      </c>
      <c r="B8817" s="2" t="s">
        <v>9</v>
      </c>
      <c r="C8817">
        <v>8</v>
      </c>
    </row>
    <row r="8818" spans="1:3" x14ac:dyDescent="0.25">
      <c r="A8818" s="2" t="s">
        <v>29</v>
      </c>
      <c r="B8818" s="2" t="s">
        <v>10</v>
      </c>
      <c r="C8818">
        <v>125</v>
      </c>
    </row>
    <row r="8819" spans="1:3" x14ac:dyDescent="0.25">
      <c r="A8819" s="2" t="s">
        <v>29</v>
      </c>
      <c r="B8819" s="2" t="s">
        <v>11</v>
      </c>
      <c r="C8819">
        <v>11</v>
      </c>
    </row>
    <row r="8820" spans="1:3" x14ac:dyDescent="0.25">
      <c r="A8820" s="2" t="s">
        <v>29</v>
      </c>
      <c r="B8820" s="2" t="s">
        <v>12</v>
      </c>
      <c r="C8820">
        <v>8</v>
      </c>
    </row>
    <row r="8821" spans="1:3" x14ac:dyDescent="0.25">
      <c r="A8821" s="2" t="s">
        <v>29</v>
      </c>
      <c r="B8821" s="2" t="s">
        <v>90</v>
      </c>
      <c r="C8821">
        <v>26</v>
      </c>
    </row>
    <row r="8822" spans="1:3" x14ac:dyDescent="0.25">
      <c r="A8822" s="2" t="s">
        <v>33</v>
      </c>
      <c r="B8822" s="2" t="s">
        <v>8</v>
      </c>
      <c r="C8822">
        <v>25</v>
      </c>
    </row>
    <row r="8823" spans="1:3" x14ac:dyDescent="0.25">
      <c r="A8823" s="2" t="s">
        <v>33</v>
      </c>
      <c r="B8823" s="2" t="s">
        <v>9</v>
      </c>
      <c r="C8823">
        <v>3</v>
      </c>
    </row>
    <row r="8824" spans="1:3" x14ac:dyDescent="0.25">
      <c r="A8824" s="2" t="s">
        <v>33</v>
      </c>
      <c r="B8824" s="2" t="s">
        <v>10</v>
      </c>
      <c r="C8824">
        <v>16</v>
      </c>
    </row>
    <row r="8825" spans="1:3" x14ac:dyDescent="0.25">
      <c r="A8825" s="2" t="s">
        <v>33</v>
      </c>
      <c r="B8825" s="2" t="s">
        <v>11</v>
      </c>
      <c r="C8825">
        <v>8</v>
      </c>
    </row>
    <row r="8826" spans="1:3" x14ac:dyDescent="0.25">
      <c r="A8826" s="2" t="s">
        <v>33</v>
      </c>
      <c r="B8826" s="2" t="s">
        <v>12</v>
      </c>
      <c r="C8826">
        <v>5</v>
      </c>
    </row>
    <row r="8827" spans="1:3" x14ac:dyDescent="0.25">
      <c r="A8827" s="2" t="s">
        <v>33</v>
      </c>
      <c r="B8827" s="2" t="s">
        <v>90</v>
      </c>
      <c r="C8827">
        <v>2</v>
      </c>
    </row>
    <row r="8828" spans="1:3" x14ac:dyDescent="0.25">
      <c r="A8828" s="2" t="s">
        <v>29</v>
      </c>
      <c r="B8828" s="2" t="s">
        <v>8</v>
      </c>
      <c r="C8828">
        <v>10</v>
      </c>
    </row>
    <row r="8829" spans="1:3" x14ac:dyDescent="0.25">
      <c r="A8829" s="2" t="s">
        <v>29</v>
      </c>
      <c r="B8829" s="2" t="s">
        <v>9</v>
      </c>
      <c r="C8829">
        <v>5</v>
      </c>
    </row>
    <row r="8830" spans="1:3" x14ac:dyDescent="0.25">
      <c r="A8830" s="2" t="s">
        <v>29</v>
      </c>
      <c r="B8830" s="2" t="s">
        <v>10</v>
      </c>
      <c r="C8830">
        <v>28</v>
      </c>
    </row>
    <row r="8831" spans="1:3" x14ac:dyDescent="0.25">
      <c r="A8831" s="2" t="s">
        <v>29</v>
      </c>
      <c r="B8831" s="2" t="s">
        <v>11</v>
      </c>
      <c r="C8831">
        <v>11</v>
      </c>
    </row>
    <row r="8832" spans="1:3" x14ac:dyDescent="0.25">
      <c r="A8832" s="2" t="s">
        <v>29</v>
      </c>
      <c r="B8832" s="2" t="s">
        <v>12</v>
      </c>
      <c r="C8832">
        <v>1</v>
      </c>
    </row>
    <row r="8833" spans="1:3" x14ac:dyDescent="0.25">
      <c r="A8833" s="2" t="s">
        <v>29</v>
      </c>
      <c r="B8833" s="2" t="s">
        <v>90</v>
      </c>
      <c r="C8833">
        <v>8</v>
      </c>
    </row>
    <row r="8834" spans="1:3" x14ac:dyDescent="0.25">
      <c r="A8834" s="2" t="s">
        <v>29</v>
      </c>
      <c r="B8834" s="2" t="s">
        <v>8</v>
      </c>
      <c r="C8834">
        <v>4</v>
      </c>
    </row>
    <row r="8835" spans="1:3" x14ac:dyDescent="0.25">
      <c r="A8835" s="2" t="s">
        <v>29</v>
      </c>
      <c r="B8835" s="2" t="s">
        <v>9</v>
      </c>
      <c r="C8835">
        <v>0</v>
      </c>
    </row>
    <row r="8836" spans="1:3" x14ac:dyDescent="0.25">
      <c r="A8836" s="2" t="s">
        <v>29</v>
      </c>
      <c r="B8836" s="2" t="s">
        <v>10</v>
      </c>
      <c r="C8836">
        <v>2</v>
      </c>
    </row>
    <row r="8837" spans="1:3" x14ac:dyDescent="0.25">
      <c r="A8837" s="2" t="s">
        <v>29</v>
      </c>
      <c r="B8837" s="2" t="s">
        <v>11</v>
      </c>
      <c r="C8837">
        <v>0</v>
      </c>
    </row>
    <row r="8838" spans="1:3" x14ac:dyDescent="0.25">
      <c r="A8838" s="2" t="s">
        <v>29</v>
      </c>
      <c r="B8838" s="2" t="s">
        <v>12</v>
      </c>
      <c r="C8838">
        <v>0</v>
      </c>
    </row>
    <row r="8839" spans="1:3" x14ac:dyDescent="0.25">
      <c r="A8839" s="2" t="s">
        <v>29</v>
      </c>
      <c r="B8839" s="2" t="s">
        <v>90</v>
      </c>
      <c r="C8839">
        <v>2</v>
      </c>
    </row>
    <row r="8840" spans="1:3" x14ac:dyDescent="0.25">
      <c r="A8840" s="2" t="s">
        <v>27</v>
      </c>
      <c r="B8840" s="2" t="s">
        <v>8</v>
      </c>
      <c r="C8840">
        <v>407</v>
      </c>
    </row>
    <row r="8841" spans="1:3" x14ac:dyDescent="0.25">
      <c r="A8841" s="2" t="s">
        <v>27</v>
      </c>
      <c r="B8841" s="2" t="s">
        <v>9</v>
      </c>
      <c r="C8841">
        <v>70</v>
      </c>
    </row>
    <row r="8842" spans="1:3" x14ac:dyDescent="0.25">
      <c r="A8842" s="2" t="s">
        <v>27</v>
      </c>
      <c r="B8842" s="2" t="s">
        <v>10</v>
      </c>
      <c r="C8842">
        <v>239</v>
      </c>
    </row>
    <row r="8843" spans="1:3" x14ac:dyDescent="0.25">
      <c r="A8843" s="2" t="s">
        <v>27</v>
      </c>
      <c r="B8843" s="2" t="s">
        <v>11</v>
      </c>
      <c r="C8843">
        <v>103</v>
      </c>
    </row>
    <row r="8844" spans="1:3" x14ac:dyDescent="0.25">
      <c r="A8844" s="2" t="s">
        <v>27</v>
      </c>
      <c r="B8844" s="2" t="s">
        <v>12</v>
      </c>
      <c r="C8844">
        <v>88</v>
      </c>
    </row>
    <row r="8845" spans="1:3" x14ac:dyDescent="0.25">
      <c r="A8845" s="2" t="s">
        <v>27</v>
      </c>
      <c r="B8845" s="2" t="s">
        <v>90</v>
      </c>
      <c r="C8845">
        <v>53</v>
      </c>
    </row>
    <row r="8846" spans="1:3" x14ac:dyDescent="0.25">
      <c r="A8846" s="2" t="s">
        <v>27</v>
      </c>
      <c r="B8846" s="2" t="s">
        <v>8</v>
      </c>
      <c r="C8846">
        <v>619</v>
      </c>
    </row>
    <row r="8847" spans="1:3" x14ac:dyDescent="0.25">
      <c r="A8847" s="2" t="s">
        <v>27</v>
      </c>
      <c r="B8847" s="2" t="s">
        <v>9</v>
      </c>
      <c r="C8847">
        <v>54</v>
      </c>
    </row>
    <row r="8848" spans="1:3" x14ac:dyDescent="0.25">
      <c r="A8848" s="2" t="s">
        <v>27</v>
      </c>
      <c r="B8848" s="2" t="s">
        <v>10</v>
      </c>
      <c r="C8848">
        <v>260</v>
      </c>
    </row>
    <row r="8849" spans="1:3" x14ac:dyDescent="0.25">
      <c r="A8849" s="2" t="s">
        <v>27</v>
      </c>
      <c r="B8849" s="2" t="s">
        <v>11</v>
      </c>
      <c r="C8849">
        <v>127</v>
      </c>
    </row>
    <row r="8850" spans="1:3" x14ac:dyDescent="0.25">
      <c r="A8850" s="2" t="s">
        <v>27</v>
      </c>
      <c r="B8850" s="2" t="s">
        <v>12</v>
      </c>
      <c r="C8850">
        <v>54</v>
      </c>
    </row>
    <row r="8851" spans="1:3" x14ac:dyDescent="0.25">
      <c r="A8851" s="2" t="s">
        <v>27</v>
      </c>
      <c r="B8851" s="2" t="s">
        <v>90</v>
      </c>
      <c r="C8851">
        <v>54</v>
      </c>
    </row>
    <row r="8852" spans="1:3" x14ac:dyDescent="0.25">
      <c r="A8852" s="2" t="s">
        <v>27</v>
      </c>
      <c r="B8852" s="2" t="s">
        <v>8</v>
      </c>
      <c r="C8852">
        <v>629</v>
      </c>
    </row>
    <row r="8853" spans="1:3" x14ac:dyDescent="0.25">
      <c r="A8853" s="2" t="s">
        <v>27</v>
      </c>
      <c r="B8853" s="2" t="s">
        <v>9</v>
      </c>
      <c r="C8853">
        <v>17</v>
      </c>
    </row>
    <row r="8854" spans="1:3" x14ac:dyDescent="0.25">
      <c r="A8854" s="2" t="s">
        <v>27</v>
      </c>
      <c r="B8854" s="2" t="s">
        <v>10</v>
      </c>
      <c r="C8854">
        <v>177</v>
      </c>
    </row>
    <row r="8855" spans="1:3" x14ac:dyDescent="0.25">
      <c r="A8855" s="2" t="s">
        <v>27</v>
      </c>
      <c r="B8855" s="2" t="s">
        <v>11</v>
      </c>
      <c r="C8855">
        <v>69</v>
      </c>
    </row>
    <row r="8856" spans="1:3" x14ac:dyDescent="0.25">
      <c r="A8856" s="2" t="s">
        <v>27</v>
      </c>
      <c r="B8856" s="2" t="s">
        <v>12</v>
      </c>
      <c r="C8856">
        <v>0</v>
      </c>
    </row>
    <row r="8857" spans="1:3" x14ac:dyDescent="0.25">
      <c r="A8857" s="2" t="s">
        <v>27</v>
      </c>
      <c r="B8857" s="2" t="s">
        <v>90</v>
      </c>
      <c r="C8857">
        <v>8</v>
      </c>
    </row>
    <row r="8858" spans="1:3" x14ac:dyDescent="0.25">
      <c r="A8858" s="2" t="s">
        <v>27</v>
      </c>
      <c r="B8858" s="2" t="s">
        <v>8</v>
      </c>
      <c r="C8858">
        <v>30</v>
      </c>
    </row>
    <row r="8859" spans="1:3" x14ac:dyDescent="0.25">
      <c r="A8859" s="2" t="s">
        <v>27</v>
      </c>
      <c r="B8859" s="2" t="s">
        <v>9</v>
      </c>
      <c r="C8859">
        <v>0</v>
      </c>
    </row>
    <row r="8860" spans="1:3" x14ac:dyDescent="0.25">
      <c r="A8860" s="2" t="s">
        <v>27</v>
      </c>
      <c r="B8860" s="2" t="s">
        <v>10</v>
      </c>
      <c r="C8860">
        <v>9</v>
      </c>
    </row>
    <row r="8861" spans="1:3" x14ac:dyDescent="0.25">
      <c r="A8861" s="2" t="s">
        <v>27</v>
      </c>
      <c r="B8861" s="2" t="s">
        <v>11</v>
      </c>
      <c r="C8861">
        <v>0</v>
      </c>
    </row>
    <row r="8862" spans="1:3" x14ac:dyDescent="0.25">
      <c r="A8862" s="2" t="s">
        <v>27</v>
      </c>
      <c r="B8862" s="2" t="s">
        <v>12</v>
      </c>
      <c r="C8862">
        <v>0</v>
      </c>
    </row>
    <row r="8863" spans="1:3" x14ac:dyDescent="0.25">
      <c r="A8863" s="2" t="s">
        <v>27</v>
      </c>
      <c r="B8863" s="2" t="s">
        <v>90</v>
      </c>
      <c r="C8863">
        <v>3</v>
      </c>
    </row>
    <row r="8864" spans="1:3" x14ac:dyDescent="0.25">
      <c r="A8864" s="2" t="s">
        <v>29</v>
      </c>
      <c r="B8864" s="2" t="s">
        <v>8</v>
      </c>
      <c r="C8864">
        <v>320</v>
      </c>
    </row>
    <row r="8865" spans="1:3" x14ac:dyDescent="0.25">
      <c r="A8865" s="2" t="s">
        <v>29</v>
      </c>
      <c r="B8865" s="2" t="s">
        <v>9</v>
      </c>
      <c r="C8865">
        <v>48</v>
      </c>
    </row>
    <row r="8866" spans="1:3" x14ac:dyDescent="0.25">
      <c r="A8866" s="2" t="s">
        <v>29</v>
      </c>
      <c r="B8866" s="2" t="s">
        <v>10</v>
      </c>
      <c r="C8866">
        <v>133</v>
      </c>
    </row>
    <row r="8867" spans="1:3" x14ac:dyDescent="0.25">
      <c r="A8867" s="2" t="s">
        <v>29</v>
      </c>
      <c r="B8867" s="2" t="s">
        <v>11</v>
      </c>
      <c r="C8867">
        <v>39</v>
      </c>
    </row>
    <row r="8868" spans="1:3" x14ac:dyDescent="0.25">
      <c r="A8868" s="2" t="s">
        <v>29</v>
      </c>
      <c r="B8868" s="2" t="s">
        <v>12</v>
      </c>
      <c r="C8868">
        <v>72</v>
      </c>
    </row>
    <row r="8869" spans="1:3" x14ac:dyDescent="0.25">
      <c r="A8869" s="2" t="s">
        <v>29</v>
      </c>
      <c r="B8869" s="2" t="s">
        <v>90</v>
      </c>
      <c r="C8869">
        <v>48</v>
      </c>
    </row>
    <row r="8870" spans="1:3" x14ac:dyDescent="0.25">
      <c r="A8870" s="2" t="s">
        <v>27</v>
      </c>
      <c r="B8870" s="2" t="s">
        <v>8</v>
      </c>
      <c r="C8870">
        <v>320</v>
      </c>
    </row>
    <row r="8871" spans="1:3" x14ac:dyDescent="0.25">
      <c r="A8871" s="2" t="s">
        <v>27</v>
      </c>
      <c r="B8871" s="2" t="s">
        <v>9</v>
      </c>
      <c r="C8871">
        <v>48</v>
      </c>
    </row>
    <row r="8872" spans="1:3" x14ac:dyDescent="0.25">
      <c r="A8872" s="2" t="s">
        <v>27</v>
      </c>
      <c r="B8872" s="2" t="s">
        <v>10</v>
      </c>
      <c r="C8872">
        <v>133</v>
      </c>
    </row>
    <row r="8873" spans="1:3" x14ac:dyDescent="0.25">
      <c r="A8873" s="2" t="s">
        <v>27</v>
      </c>
      <c r="B8873" s="2" t="s">
        <v>11</v>
      </c>
      <c r="C8873">
        <v>39</v>
      </c>
    </row>
    <row r="8874" spans="1:3" x14ac:dyDescent="0.25">
      <c r="A8874" s="2" t="s">
        <v>27</v>
      </c>
      <c r="B8874" s="2" t="s">
        <v>12</v>
      </c>
      <c r="C8874">
        <v>72</v>
      </c>
    </row>
    <row r="8875" spans="1:3" x14ac:dyDescent="0.25">
      <c r="A8875" s="2" t="s">
        <v>27</v>
      </c>
      <c r="B8875" s="2" t="s">
        <v>90</v>
      </c>
      <c r="C8875">
        <v>48</v>
      </c>
    </row>
    <row r="8876" spans="1:3" x14ac:dyDescent="0.25">
      <c r="A8876" s="2" t="s">
        <v>40</v>
      </c>
      <c r="B8876" s="2" t="s">
        <v>8</v>
      </c>
      <c r="C8876">
        <v>3</v>
      </c>
    </row>
    <row r="8877" spans="1:3" x14ac:dyDescent="0.25">
      <c r="A8877" s="2" t="s">
        <v>40</v>
      </c>
      <c r="B8877" s="2" t="s">
        <v>9</v>
      </c>
      <c r="C8877">
        <v>1</v>
      </c>
    </row>
    <row r="8878" spans="1:3" x14ac:dyDescent="0.25">
      <c r="A8878" s="2" t="s">
        <v>40</v>
      </c>
      <c r="B8878" s="2" t="s">
        <v>10</v>
      </c>
      <c r="C8878">
        <v>8</v>
      </c>
    </row>
    <row r="8879" spans="1:3" x14ac:dyDescent="0.25">
      <c r="A8879" s="2" t="s">
        <v>40</v>
      </c>
      <c r="B8879" s="2" t="s">
        <v>11</v>
      </c>
      <c r="C8879">
        <v>4</v>
      </c>
    </row>
    <row r="8880" spans="1:3" x14ac:dyDescent="0.25">
      <c r="A8880" s="2" t="s">
        <v>40</v>
      </c>
      <c r="B8880" s="2" t="s">
        <v>12</v>
      </c>
      <c r="C8880">
        <v>3</v>
      </c>
    </row>
    <row r="8881" spans="1:3" x14ac:dyDescent="0.25">
      <c r="A8881" s="2" t="s">
        <v>40</v>
      </c>
      <c r="B8881" s="2" t="s">
        <v>90</v>
      </c>
      <c r="C8881">
        <v>3</v>
      </c>
    </row>
    <row r="8882" spans="1:3" x14ac:dyDescent="0.25">
      <c r="A8882" s="2" t="s">
        <v>37</v>
      </c>
      <c r="B8882" s="2" t="s">
        <v>8</v>
      </c>
      <c r="C8882">
        <v>215</v>
      </c>
    </row>
    <row r="8883" spans="1:3" x14ac:dyDescent="0.25">
      <c r="A8883" s="2" t="s">
        <v>37</v>
      </c>
      <c r="B8883" s="2" t="s">
        <v>9</v>
      </c>
      <c r="C8883">
        <v>7</v>
      </c>
    </row>
    <row r="8884" spans="1:3" x14ac:dyDescent="0.25">
      <c r="A8884" s="2" t="s">
        <v>37</v>
      </c>
      <c r="B8884" s="2" t="s">
        <v>10</v>
      </c>
      <c r="C8884">
        <v>33</v>
      </c>
    </row>
    <row r="8885" spans="1:3" x14ac:dyDescent="0.25">
      <c r="A8885" s="2" t="s">
        <v>37</v>
      </c>
      <c r="B8885" s="2" t="s">
        <v>11</v>
      </c>
      <c r="C8885">
        <v>3</v>
      </c>
    </row>
    <row r="8886" spans="1:3" x14ac:dyDescent="0.25">
      <c r="A8886" s="2" t="s">
        <v>37</v>
      </c>
      <c r="B8886" s="2" t="s">
        <v>12</v>
      </c>
      <c r="C8886">
        <v>0</v>
      </c>
    </row>
    <row r="8887" spans="1:3" x14ac:dyDescent="0.25">
      <c r="A8887" s="2" t="s">
        <v>37</v>
      </c>
      <c r="B8887" s="2" t="s">
        <v>90</v>
      </c>
      <c r="C8887">
        <v>13</v>
      </c>
    </row>
    <row r="8888" spans="1:3" x14ac:dyDescent="0.25">
      <c r="A8888" s="2" t="s">
        <v>27</v>
      </c>
      <c r="B8888" s="2" t="s">
        <v>8</v>
      </c>
      <c r="C8888">
        <v>311</v>
      </c>
    </row>
    <row r="8889" spans="1:3" x14ac:dyDescent="0.25">
      <c r="A8889" s="2" t="s">
        <v>27</v>
      </c>
      <c r="B8889" s="2" t="s">
        <v>9</v>
      </c>
      <c r="C8889">
        <v>26</v>
      </c>
    </row>
    <row r="8890" spans="1:3" x14ac:dyDescent="0.25">
      <c r="A8890" s="2" t="s">
        <v>27</v>
      </c>
      <c r="B8890" s="2" t="s">
        <v>10</v>
      </c>
      <c r="C8890">
        <v>640</v>
      </c>
    </row>
    <row r="8891" spans="1:3" x14ac:dyDescent="0.25">
      <c r="A8891" s="2" t="s">
        <v>27</v>
      </c>
      <c r="B8891" s="2" t="s">
        <v>11</v>
      </c>
      <c r="C8891">
        <v>180</v>
      </c>
    </row>
    <row r="8892" spans="1:3" x14ac:dyDescent="0.25">
      <c r="A8892" s="2" t="s">
        <v>27</v>
      </c>
      <c r="B8892" s="2" t="s">
        <v>12</v>
      </c>
      <c r="C8892">
        <v>37</v>
      </c>
    </row>
    <row r="8893" spans="1:3" x14ac:dyDescent="0.25">
      <c r="A8893" s="2" t="s">
        <v>27</v>
      </c>
      <c r="B8893" s="2" t="s">
        <v>90</v>
      </c>
      <c r="C8893">
        <v>121</v>
      </c>
    </row>
    <row r="8894" spans="1:3" x14ac:dyDescent="0.25">
      <c r="A8894" s="2" t="s">
        <v>29</v>
      </c>
      <c r="B8894" s="2" t="s">
        <v>8</v>
      </c>
      <c r="C8894">
        <v>29</v>
      </c>
    </row>
    <row r="8895" spans="1:3" x14ac:dyDescent="0.25">
      <c r="A8895" s="2" t="s">
        <v>29</v>
      </c>
      <c r="B8895" s="2" t="s">
        <v>9</v>
      </c>
      <c r="C8895">
        <v>0</v>
      </c>
    </row>
    <row r="8896" spans="1:3" x14ac:dyDescent="0.25">
      <c r="A8896" s="2" t="s">
        <v>29</v>
      </c>
      <c r="B8896" s="2" t="s">
        <v>10</v>
      </c>
      <c r="C8896">
        <v>5</v>
      </c>
    </row>
    <row r="8897" spans="1:3" x14ac:dyDescent="0.25">
      <c r="A8897" s="2" t="s">
        <v>29</v>
      </c>
      <c r="B8897" s="2" t="s">
        <v>11</v>
      </c>
      <c r="C8897">
        <v>0</v>
      </c>
    </row>
    <row r="8898" spans="1:3" x14ac:dyDescent="0.25">
      <c r="A8898" s="2" t="s">
        <v>29</v>
      </c>
      <c r="B8898" s="2" t="s">
        <v>12</v>
      </c>
      <c r="C8898">
        <v>1</v>
      </c>
    </row>
    <row r="8899" spans="1:3" x14ac:dyDescent="0.25">
      <c r="A8899" s="2" t="s">
        <v>29</v>
      </c>
      <c r="B8899" s="2" t="s">
        <v>90</v>
      </c>
      <c r="C8899">
        <v>5</v>
      </c>
    </row>
    <row r="8900" spans="1:3" x14ac:dyDescent="0.25">
      <c r="A8900" s="2" t="s">
        <v>27</v>
      </c>
      <c r="B8900" s="2" t="s">
        <v>8</v>
      </c>
      <c r="C8900">
        <v>112</v>
      </c>
    </row>
    <row r="8901" spans="1:3" x14ac:dyDescent="0.25">
      <c r="A8901" s="2" t="s">
        <v>27</v>
      </c>
      <c r="B8901" s="2" t="s">
        <v>9</v>
      </c>
      <c r="C8901">
        <v>6</v>
      </c>
    </row>
    <row r="8902" spans="1:3" x14ac:dyDescent="0.25">
      <c r="A8902" s="2" t="s">
        <v>27</v>
      </c>
      <c r="B8902" s="2" t="s">
        <v>10</v>
      </c>
      <c r="C8902">
        <v>92</v>
      </c>
    </row>
    <row r="8903" spans="1:3" x14ac:dyDescent="0.25">
      <c r="A8903" s="2" t="s">
        <v>27</v>
      </c>
      <c r="B8903" s="2" t="s">
        <v>11</v>
      </c>
      <c r="C8903">
        <v>3</v>
      </c>
    </row>
    <row r="8904" spans="1:3" x14ac:dyDescent="0.25">
      <c r="A8904" s="2" t="s">
        <v>27</v>
      </c>
      <c r="B8904" s="2" t="s">
        <v>12</v>
      </c>
      <c r="C8904">
        <v>9</v>
      </c>
    </row>
    <row r="8905" spans="1:3" x14ac:dyDescent="0.25">
      <c r="A8905" s="2" t="s">
        <v>27</v>
      </c>
      <c r="B8905" s="2" t="s">
        <v>90</v>
      </c>
      <c r="C8905">
        <v>38</v>
      </c>
    </row>
    <row r="8906" spans="1:3" x14ac:dyDescent="0.25">
      <c r="A8906" s="2" t="s">
        <v>27</v>
      </c>
      <c r="B8906" s="2" t="s">
        <v>8</v>
      </c>
      <c r="C8906">
        <v>7</v>
      </c>
    </row>
    <row r="8907" spans="1:3" x14ac:dyDescent="0.25">
      <c r="A8907" s="2" t="s">
        <v>27</v>
      </c>
      <c r="B8907" s="2" t="s">
        <v>9</v>
      </c>
      <c r="C8907">
        <v>2</v>
      </c>
    </row>
    <row r="8908" spans="1:3" x14ac:dyDescent="0.25">
      <c r="A8908" s="2" t="s">
        <v>27</v>
      </c>
      <c r="B8908" s="2" t="s">
        <v>10</v>
      </c>
      <c r="C8908">
        <v>6</v>
      </c>
    </row>
    <row r="8909" spans="1:3" x14ac:dyDescent="0.25">
      <c r="A8909" s="2" t="s">
        <v>27</v>
      </c>
      <c r="B8909" s="2" t="s">
        <v>11</v>
      </c>
      <c r="C8909">
        <v>2</v>
      </c>
    </row>
    <row r="8910" spans="1:3" x14ac:dyDescent="0.25">
      <c r="A8910" s="2" t="s">
        <v>27</v>
      </c>
      <c r="B8910" s="2" t="s">
        <v>12</v>
      </c>
      <c r="C8910">
        <v>0</v>
      </c>
    </row>
    <row r="8911" spans="1:3" x14ac:dyDescent="0.25">
      <c r="A8911" s="2" t="s">
        <v>27</v>
      </c>
      <c r="B8911" s="2" t="s">
        <v>90</v>
      </c>
      <c r="C8911">
        <v>3</v>
      </c>
    </row>
    <row r="8912" spans="1:3" x14ac:dyDescent="0.25">
      <c r="A8912" s="2" t="s">
        <v>37</v>
      </c>
      <c r="B8912" s="2" t="s">
        <v>8</v>
      </c>
      <c r="C8912">
        <v>7</v>
      </c>
    </row>
    <row r="8913" spans="1:3" x14ac:dyDescent="0.25">
      <c r="A8913" s="2" t="s">
        <v>37</v>
      </c>
      <c r="B8913" s="2" t="s">
        <v>9</v>
      </c>
      <c r="C8913">
        <v>11</v>
      </c>
    </row>
    <row r="8914" spans="1:3" x14ac:dyDescent="0.25">
      <c r="A8914" s="2" t="s">
        <v>37</v>
      </c>
      <c r="B8914" s="2" t="s">
        <v>10</v>
      </c>
      <c r="C8914">
        <v>3</v>
      </c>
    </row>
    <row r="8915" spans="1:3" x14ac:dyDescent="0.25">
      <c r="A8915" s="2" t="s">
        <v>37</v>
      </c>
      <c r="B8915" s="2" t="s">
        <v>11</v>
      </c>
      <c r="C8915">
        <v>10</v>
      </c>
    </row>
    <row r="8916" spans="1:3" x14ac:dyDescent="0.25">
      <c r="A8916" s="2" t="s">
        <v>37</v>
      </c>
      <c r="B8916" s="2" t="s">
        <v>12</v>
      </c>
      <c r="C8916">
        <v>4</v>
      </c>
    </row>
    <row r="8917" spans="1:3" x14ac:dyDescent="0.25">
      <c r="A8917" s="2" t="s">
        <v>37</v>
      </c>
      <c r="B8917" s="2" t="s">
        <v>90</v>
      </c>
      <c r="C8917">
        <v>20</v>
      </c>
    </row>
    <row r="8918" spans="1:3" x14ac:dyDescent="0.25">
      <c r="A8918" s="2" t="s">
        <v>27</v>
      </c>
      <c r="B8918" s="2" t="s">
        <v>8</v>
      </c>
      <c r="C8918">
        <v>5</v>
      </c>
    </row>
    <row r="8919" spans="1:3" x14ac:dyDescent="0.25">
      <c r="A8919" s="2" t="s">
        <v>27</v>
      </c>
      <c r="B8919" s="2" t="s">
        <v>9</v>
      </c>
      <c r="C8919">
        <v>23</v>
      </c>
    </row>
    <row r="8920" spans="1:3" x14ac:dyDescent="0.25">
      <c r="A8920" s="2" t="s">
        <v>27</v>
      </c>
      <c r="B8920" s="2" t="s">
        <v>10</v>
      </c>
      <c r="C8920">
        <v>15</v>
      </c>
    </row>
    <row r="8921" spans="1:3" x14ac:dyDescent="0.25">
      <c r="A8921" s="2" t="s">
        <v>27</v>
      </c>
      <c r="B8921" s="2" t="s">
        <v>11</v>
      </c>
      <c r="C8921">
        <v>0</v>
      </c>
    </row>
    <row r="8922" spans="1:3" x14ac:dyDescent="0.25">
      <c r="A8922" s="2" t="s">
        <v>27</v>
      </c>
      <c r="B8922" s="2" t="s">
        <v>12</v>
      </c>
      <c r="C8922">
        <v>18</v>
      </c>
    </row>
    <row r="8923" spans="1:3" x14ac:dyDescent="0.25">
      <c r="A8923" s="2" t="s">
        <v>27</v>
      </c>
      <c r="B8923" s="2" t="s">
        <v>90</v>
      </c>
      <c r="C8923">
        <v>14</v>
      </c>
    </row>
    <row r="8924" spans="1:3" x14ac:dyDescent="0.25">
      <c r="A8924" s="2" t="s">
        <v>27</v>
      </c>
      <c r="B8924" s="2" t="s">
        <v>8</v>
      </c>
      <c r="C8924">
        <v>1103</v>
      </c>
    </row>
    <row r="8925" spans="1:3" x14ac:dyDescent="0.25">
      <c r="A8925" s="2" t="s">
        <v>27</v>
      </c>
      <c r="B8925" s="2" t="s">
        <v>9</v>
      </c>
      <c r="C8925">
        <v>0</v>
      </c>
    </row>
    <row r="8926" spans="1:3" x14ac:dyDescent="0.25">
      <c r="A8926" s="2" t="s">
        <v>27</v>
      </c>
      <c r="B8926" s="2" t="s">
        <v>10</v>
      </c>
      <c r="C8926">
        <v>45</v>
      </c>
    </row>
    <row r="8927" spans="1:3" x14ac:dyDescent="0.25">
      <c r="A8927" s="2" t="s">
        <v>27</v>
      </c>
      <c r="B8927" s="2" t="s">
        <v>11</v>
      </c>
      <c r="C8927">
        <v>0</v>
      </c>
    </row>
    <row r="8928" spans="1:3" x14ac:dyDescent="0.25">
      <c r="A8928" s="2" t="s">
        <v>27</v>
      </c>
      <c r="B8928" s="2" t="s">
        <v>12</v>
      </c>
      <c r="C8928">
        <v>0</v>
      </c>
    </row>
    <row r="8929" spans="1:3" x14ac:dyDescent="0.25">
      <c r="A8929" s="2" t="s">
        <v>27</v>
      </c>
      <c r="B8929" s="2" t="s">
        <v>90</v>
      </c>
      <c r="C8929">
        <v>34</v>
      </c>
    </row>
    <row r="8930" spans="1:3" x14ac:dyDescent="0.25">
      <c r="A8930" s="2" t="s">
        <v>27</v>
      </c>
      <c r="B8930" s="2" t="s">
        <v>8</v>
      </c>
      <c r="C8930">
        <v>1103</v>
      </c>
    </row>
    <row r="8931" spans="1:3" x14ac:dyDescent="0.25">
      <c r="A8931" s="2" t="s">
        <v>27</v>
      </c>
      <c r="B8931" s="2" t="s">
        <v>9</v>
      </c>
      <c r="C8931">
        <v>0</v>
      </c>
    </row>
    <row r="8932" spans="1:3" x14ac:dyDescent="0.25">
      <c r="A8932" s="2" t="s">
        <v>27</v>
      </c>
      <c r="B8932" s="2" t="s">
        <v>10</v>
      </c>
      <c r="C8932">
        <v>45</v>
      </c>
    </row>
    <row r="8933" spans="1:3" x14ac:dyDescent="0.25">
      <c r="A8933" s="2" t="s">
        <v>27</v>
      </c>
      <c r="B8933" s="2" t="s">
        <v>11</v>
      </c>
      <c r="C8933">
        <v>0</v>
      </c>
    </row>
    <row r="8934" spans="1:3" x14ac:dyDescent="0.25">
      <c r="A8934" s="2" t="s">
        <v>27</v>
      </c>
      <c r="B8934" s="2" t="s">
        <v>12</v>
      </c>
      <c r="C8934">
        <v>0</v>
      </c>
    </row>
    <row r="8935" spans="1:3" x14ac:dyDescent="0.25">
      <c r="A8935" s="2" t="s">
        <v>27</v>
      </c>
      <c r="B8935" s="2" t="s">
        <v>90</v>
      </c>
      <c r="C8935">
        <v>34</v>
      </c>
    </row>
    <row r="8936" spans="1:3" x14ac:dyDescent="0.25">
      <c r="A8936" s="2" t="s">
        <v>27</v>
      </c>
      <c r="B8936" s="2" t="s">
        <v>8</v>
      </c>
      <c r="C8936">
        <v>1060</v>
      </c>
    </row>
    <row r="8937" spans="1:3" x14ac:dyDescent="0.25">
      <c r="A8937" s="2" t="s">
        <v>27</v>
      </c>
      <c r="B8937" s="2" t="s">
        <v>9</v>
      </c>
      <c r="C8937">
        <v>21</v>
      </c>
    </row>
    <row r="8938" spans="1:3" x14ac:dyDescent="0.25">
      <c r="A8938" s="2" t="s">
        <v>27</v>
      </c>
      <c r="B8938" s="2" t="s">
        <v>10</v>
      </c>
      <c r="C8938">
        <v>530</v>
      </c>
    </row>
    <row r="8939" spans="1:3" x14ac:dyDescent="0.25">
      <c r="A8939" s="2" t="s">
        <v>27</v>
      </c>
      <c r="B8939" s="2" t="s">
        <v>11</v>
      </c>
      <c r="C8939">
        <v>32</v>
      </c>
    </row>
    <row r="8940" spans="1:3" x14ac:dyDescent="0.25">
      <c r="A8940" s="2" t="s">
        <v>27</v>
      </c>
      <c r="B8940" s="2" t="s">
        <v>12</v>
      </c>
      <c r="C8940">
        <v>0</v>
      </c>
    </row>
    <row r="8941" spans="1:3" x14ac:dyDescent="0.25">
      <c r="A8941" s="2" t="s">
        <v>27</v>
      </c>
      <c r="B8941" s="2" t="s">
        <v>90</v>
      </c>
      <c r="C8941">
        <v>224</v>
      </c>
    </row>
    <row r="8942" spans="1:3" x14ac:dyDescent="0.25">
      <c r="A8942" s="2" t="s">
        <v>40</v>
      </c>
      <c r="B8942" s="2" t="s">
        <v>8</v>
      </c>
      <c r="C8942">
        <v>561</v>
      </c>
    </row>
    <row r="8943" spans="1:3" x14ac:dyDescent="0.25">
      <c r="A8943" s="2" t="s">
        <v>40</v>
      </c>
      <c r="B8943" s="2" t="s">
        <v>9</v>
      </c>
      <c r="C8943">
        <v>85</v>
      </c>
    </row>
    <row r="8944" spans="1:3" x14ac:dyDescent="0.25">
      <c r="A8944" s="2" t="s">
        <v>40</v>
      </c>
      <c r="B8944" s="2" t="s">
        <v>10</v>
      </c>
      <c r="C8944">
        <v>171</v>
      </c>
    </row>
    <row r="8945" spans="1:3" x14ac:dyDescent="0.25">
      <c r="A8945" s="2" t="s">
        <v>40</v>
      </c>
      <c r="B8945" s="2" t="s">
        <v>11</v>
      </c>
      <c r="C8945">
        <v>25</v>
      </c>
    </row>
    <row r="8946" spans="1:3" x14ac:dyDescent="0.25">
      <c r="A8946" s="2" t="s">
        <v>40</v>
      </c>
      <c r="B8946" s="2" t="s">
        <v>12</v>
      </c>
      <c r="C8946">
        <v>123</v>
      </c>
    </row>
    <row r="8947" spans="1:3" x14ac:dyDescent="0.25">
      <c r="A8947" s="2" t="s">
        <v>40</v>
      </c>
      <c r="B8947" s="2" t="s">
        <v>90</v>
      </c>
      <c r="C8947">
        <v>114</v>
      </c>
    </row>
    <row r="8948" spans="1:3" x14ac:dyDescent="0.25">
      <c r="A8948" s="2" t="s">
        <v>29</v>
      </c>
      <c r="B8948" s="2" t="s">
        <v>8</v>
      </c>
      <c r="C8948">
        <v>153</v>
      </c>
    </row>
    <row r="8949" spans="1:3" x14ac:dyDescent="0.25">
      <c r="A8949" s="2" t="s">
        <v>29</v>
      </c>
      <c r="B8949" s="2" t="s">
        <v>9</v>
      </c>
      <c r="C8949">
        <v>64</v>
      </c>
    </row>
    <row r="8950" spans="1:3" x14ac:dyDescent="0.25">
      <c r="A8950" s="2" t="s">
        <v>29</v>
      </c>
      <c r="B8950" s="2" t="s">
        <v>10</v>
      </c>
      <c r="C8950">
        <v>123</v>
      </c>
    </row>
    <row r="8951" spans="1:3" x14ac:dyDescent="0.25">
      <c r="A8951" s="2" t="s">
        <v>29</v>
      </c>
      <c r="B8951" s="2" t="s">
        <v>11</v>
      </c>
      <c r="C8951">
        <v>116</v>
      </c>
    </row>
    <row r="8952" spans="1:3" x14ac:dyDescent="0.25">
      <c r="A8952" s="2" t="s">
        <v>29</v>
      </c>
      <c r="B8952" s="2" t="s">
        <v>12</v>
      </c>
      <c r="C8952">
        <v>64</v>
      </c>
    </row>
    <row r="8953" spans="1:3" x14ac:dyDescent="0.25">
      <c r="A8953" s="2" t="s">
        <v>29</v>
      </c>
      <c r="B8953" s="2" t="s">
        <v>90</v>
      </c>
      <c r="C8953">
        <v>14</v>
      </c>
    </row>
    <row r="8954" spans="1:3" x14ac:dyDescent="0.25">
      <c r="A8954" s="2" t="s">
        <v>27</v>
      </c>
      <c r="B8954" s="2" t="s">
        <v>8</v>
      </c>
      <c r="C8954">
        <v>39</v>
      </c>
    </row>
    <row r="8955" spans="1:3" x14ac:dyDescent="0.25">
      <c r="A8955" s="2" t="s">
        <v>27</v>
      </c>
      <c r="B8955" s="2" t="s">
        <v>9</v>
      </c>
      <c r="C8955">
        <v>33</v>
      </c>
    </row>
    <row r="8956" spans="1:3" x14ac:dyDescent="0.25">
      <c r="A8956" s="2" t="s">
        <v>27</v>
      </c>
      <c r="B8956" s="2" t="s">
        <v>10</v>
      </c>
      <c r="C8956">
        <v>130</v>
      </c>
    </row>
    <row r="8957" spans="1:3" x14ac:dyDescent="0.25">
      <c r="A8957" s="2" t="s">
        <v>27</v>
      </c>
      <c r="B8957" s="2" t="s">
        <v>11</v>
      </c>
      <c r="C8957">
        <v>41</v>
      </c>
    </row>
    <row r="8958" spans="1:3" x14ac:dyDescent="0.25">
      <c r="A8958" s="2" t="s">
        <v>27</v>
      </c>
      <c r="B8958" s="2" t="s">
        <v>12</v>
      </c>
      <c r="C8958">
        <v>26</v>
      </c>
    </row>
    <row r="8959" spans="1:3" x14ac:dyDescent="0.25">
      <c r="A8959" s="2" t="s">
        <v>27</v>
      </c>
      <c r="B8959" s="2" t="s">
        <v>90</v>
      </c>
      <c r="C8959">
        <v>44</v>
      </c>
    </row>
    <row r="8960" spans="1:3" x14ac:dyDescent="0.25">
      <c r="A8960" s="2" t="s">
        <v>27</v>
      </c>
      <c r="B8960" s="2" t="s">
        <v>8</v>
      </c>
      <c r="C8960">
        <v>404</v>
      </c>
    </row>
    <row r="8961" spans="1:3" x14ac:dyDescent="0.25">
      <c r="A8961" s="2" t="s">
        <v>27</v>
      </c>
      <c r="B8961" s="2" t="s">
        <v>9</v>
      </c>
      <c r="C8961">
        <v>0</v>
      </c>
    </row>
    <row r="8962" spans="1:3" x14ac:dyDescent="0.25">
      <c r="A8962" s="2" t="s">
        <v>27</v>
      </c>
      <c r="B8962" s="2" t="s">
        <v>10</v>
      </c>
      <c r="C8962">
        <v>92</v>
      </c>
    </row>
    <row r="8963" spans="1:3" x14ac:dyDescent="0.25">
      <c r="A8963" s="2" t="s">
        <v>27</v>
      </c>
      <c r="B8963" s="2" t="s">
        <v>11</v>
      </c>
      <c r="C8963">
        <v>28</v>
      </c>
    </row>
    <row r="8964" spans="1:3" x14ac:dyDescent="0.25">
      <c r="A8964" s="2" t="s">
        <v>27</v>
      </c>
      <c r="B8964" s="2" t="s">
        <v>12</v>
      </c>
      <c r="C8964">
        <v>27</v>
      </c>
    </row>
    <row r="8965" spans="1:3" x14ac:dyDescent="0.25">
      <c r="A8965" s="2" t="s">
        <v>27</v>
      </c>
      <c r="B8965" s="2" t="s">
        <v>90</v>
      </c>
      <c r="C8965">
        <v>142</v>
      </c>
    </row>
    <row r="8966" spans="1:3" x14ac:dyDescent="0.25">
      <c r="A8966" s="2" t="s">
        <v>27</v>
      </c>
      <c r="B8966" s="2" t="s">
        <v>8</v>
      </c>
      <c r="C8966">
        <v>375</v>
      </c>
    </row>
    <row r="8967" spans="1:3" x14ac:dyDescent="0.25">
      <c r="A8967" s="2" t="s">
        <v>27</v>
      </c>
      <c r="B8967" s="2" t="s">
        <v>9</v>
      </c>
      <c r="C8967">
        <v>152</v>
      </c>
    </row>
    <row r="8968" spans="1:3" x14ac:dyDescent="0.25">
      <c r="A8968" s="2" t="s">
        <v>27</v>
      </c>
      <c r="B8968" s="2" t="s">
        <v>10</v>
      </c>
      <c r="C8968">
        <v>335</v>
      </c>
    </row>
    <row r="8969" spans="1:3" x14ac:dyDescent="0.25">
      <c r="A8969" s="2" t="s">
        <v>27</v>
      </c>
      <c r="B8969" s="2" t="s">
        <v>11</v>
      </c>
      <c r="C8969">
        <v>93</v>
      </c>
    </row>
    <row r="8970" spans="1:3" x14ac:dyDescent="0.25">
      <c r="A8970" s="2" t="s">
        <v>27</v>
      </c>
      <c r="B8970" s="2" t="s">
        <v>12</v>
      </c>
      <c r="C8970">
        <v>91</v>
      </c>
    </row>
    <row r="8971" spans="1:3" x14ac:dyDescent="0.25">
      <c r="A8971" s="2" t="s">
        <v>27</v>
      </c>
      <c r="B8971" s="2" t="s">
        <v>90</v>
      </c>
      <c r="C8971">
        <v>81</v>
      </c>
    </row>
    <row r="8972" spans="1:3" x14ac:dyDescent="0.25">
      <c r="A8972" s="2" t="s">
        <v>40</v>
      </c>
      <c r="B8972" s="2" t="s">
        <v>8</v>
      </c>
      <c r="C8972">
        <v>375</v>
      </c>
    </row>
    <row r="8973" spans="1:3" x14ac:dyDescent="0.25">
      <c r="A8973" s="2" t="s">
        <v>40</v>
      </c>
      <c r="B8973" s="2" t="s">
        <v>9</v>
      </c>
      <c r="C8973">
        <v>152</v>
      </c>
    </row>
    <row r="8974" spans="1:3" x14ac:dyDescent="0.25">
      <c r="A8974" s="2" t="s">
        <v>40</v>
      </c>
      <c r="B8974" s="2" t="s">
        <v>10</v>
      </c>
      <c r="C8974">
        <v>335</v>
      </c>
    </row>
    <row r="8975" spans="1:3" x14ac:dyDescent="0.25">
      <c r="A8975" s="2" t="s">
        <v>40</v>
      </c>
      <c r="B8975" s="2" t="s">
        <v>11</v>
      </c>
      <c r="C8975">
        <v>93</v>
      </c>
    </row>
    <row r="8976" spans="1:3" x14ac:dyDescent="0.25">
      <c r="A8976" s="2" t="s">
        <v>40</v>
      </c>
      <c r="B8976" s="2" t="s">
        <v>12</v>
      </c>
      <c r="C8976">
        <v>91</v>
      </c>
    </row>
    <row r="8977" spans="1:3" x14ac:dyDescent="0.25">
      <c r="A8977" s="2" t="s">
        <v>40</v>
      </c>
      <c r="B8977" s="2" t="s">
        <v>90</v>
      </c>
      <c r="C8977">
        <v>81</v>
      </c>
    </row>
    <row r="8978" spans="1:3" x14ac:dyDescent="0.25">
      <c r="A8978" s="2" t="s">
        <v>27</v>
      </c>
      <c r="B8978" s="2" t="s">
        <v>8</v>
      </c>
      <c r="C8978">
        <v>10</v>
      </c>
    </row>
    <row r="8979" spans="1:3" x14ac:dyDescent="0.25">
      <c r="A8979" s="2" t="s">
        <v>27</v>
      </c>
      <c r="B8979" s="2" t="s">
        <v>9</v>
      </c>
      <c r="C8979">
        <v>4</v>
      </c>
    </row>
    <row r="8980" spans="1:3" x14ac:dyDescent="0.25">
      <c r="A8980" s="2" t="s">
        <v>27</v>
      </c>
      <c r="B8980" s="2" t="s">
        <v>10</v>
      </c>
      <c r="C8980">
        <v>7</v>
      </c>
    </row>
    <row r="8981" spans="1:3" x14ac:dyDescent="0.25">
      <c r="A8981" s="2" t="s">
        <v>27</v>
      </c>
      <c r="B8981" s="2" t="s">
        <v>11</v>
      </c>
      <c r="C8981">
        <v>0</v>
      </c>
    </row>
    <row r="8982" spans="1:3" x14ac:dyDescent="0.25">
      <c r="A8982" s="2" t="s">
        <v>27</v>
      </c>
      <c r="B8982" s="2" t="s">
        <v>12</v>
      </c>
      <c r="C8982">
        <v>6</v>
      </c>
    </row>
    <row r="8983" spans="1:3" x14ac:dyDescent="0.25">
      <c r="A8983" s="2" t="s">
        <v>27</v>
      </c>
      <c r="B8983" s="2" t="s">
        <v>90</v>
      </c>
      <c r="C8983">
        <v>3</v>
      </c>
    </row>
    <row r="8984" spans="1:3" x14ac:dyDescent="0.25">
      <c r="A8984" s="2" t="s">
        <v>40</v>
      </c>
      <c r="B8984" s="2" t="s">
        <v>8</v>
      </c>
      <c r="C8984">
        <v>4</v>
      </c>
    </row>
    <row r="8985" spans="1:3" x14ac:dyDescent="0.25">
      <c r="A8985" s="2" t="s">
        <v>40</v>
      </c>
      <c r="B8985" s="2" t="s">
        <v>9</v>
      </c>
      <c r="C8985">
        <v>1</v>
      </c>
    </row>
    <row r="8986" spans="1:3" x14ac:dyDescent="0.25">
      <c r="A8986" s="2" t="s">
        <v>40</v>
      </c>
      <c r="B8986" s="2" t="s">
        <v>10</v>
      </c>
      <c r="C8986">
        <v>9</v>
      </c>
    </row>
    <row r="8987" spans="1:3" x14ac:dyDescent="0.25">
      <c r="A8987" s="2" t="s">
        <v>40</v>
      </c>
      <c r="B8987" s="2" t="s">
        <v>11</v>
      </c>
      <c r="C8987">
        <v>3</v>
      </c>
    </row>
    <row r="8988" spans="1:3" x14ac:dyDescent="0.25">
      <c r="A8988" s="2" t="s">
        <v>40</v>
      </c>
      <c r="B8988" s="2" t="s">
        <v>12</v>
      </c>
      <c r="C8988">
        <v>0</v>
      </c>
    </row>
    <row r="8989" spans="1:3" x14ac:dyDescent="0.25">
      <c r="A8989" s="2" t="s">
        <v>40</v>
      </c>
      <c r="B8989" s="2" t="s">
        <v>90</v>
      </c>
      <c r="C8989">
        <v>0</v>
      </c>
    </row>
    <row r="8990" spans="1:3" x14ac:dyDescent="0.25">
      <c r="A8990" s="2" t="s">
        <v>29</v>
      </c>
      <c r="B8990" s="2" t="s">
        <v>8</v>
      </c>
      <c r="C8990">
        <v>23</v>
      </c>
    </row>
    <row r="8991" spans="1:3" x14ac:dyDescent="0.25">
      <c r="A8991" s="2" t="s">
        <v>29</v>
      </c>
      <c r="B8991" s="2" t="s">
        <v>9</v>
      </c>
      <c r="C8991">
        <v>4</v>
      </c>
    </row>
    <row r="8992" spans="1:3" x14ac:dyDescent="0.25">
      <c r="A8992" s="2" t="s">
        <v>29</v>
      </c>
      <c r="B8992" s="2" t="s">
        <v>10</v>
      </c>
      <c r="C8992">
        <v>10</v>
      </c>
    </row>
    <row r="8993" spans="1:3" x14ac:dyDescent="0.25">
      <c r="A8993" s="2" t="s">
        <v>29</v>
      </c>
      <c r="B8993" s="2" t="s">
        <v>11</v>
      </c>
      <c r="C8993">
        <v>0</v>
      </c>
    </row>
    <row r="8994" spans="1:3" x14ac:dyDescent="0.25">
      <c r="A8994" s="2" t="s">
        <v>29</v>
      </c>
      <c r="B8994" s="2" t="s">
        <v>12</v>
      </c>
      <c r="C8994">
        <v>2</v>
      </c>
    </row>
    <row r="8995" spans="1:3" x14ac:dyDescent="0.25">
      <c r="A8995" s="2" t="s">
        <v>29</v>
      </c>
      <c r="B8995" s="2" t="s">
        <v>90</v>
      </c>
      <c r="C8995">
        <v>15</v>
      </c>
    </row>
    <row r="8996" spans="1:3" x14ac:dyDescent="0.25">
      <c r="A8996" s="2" t="s">
        <v>29</v>
      </c>
      <c r="B8996" s="2" t="s">
        <v>8</v>
      </c>
      <c r="C8996">
        <v>411</v>
      </c>
    </row>
    <row r="8997" spans="1:3" x14ac:dyDescent="0.25">
      <c r="A8997" s="2" t="s">
        <v>29</v>
      </c>
      <c r="B8997" s="2" t="s">
        <v>9</v>
      </c>
      <c r="C8997">
        <v>0</v>
      </c>
    </row>
    <row r="8998" spans="1:3" x14ac:dyDescent="0.25">
      <c r="A8998" s="2" t="s">
        <v>29</v>
      </c>
      <c r="B8998" s="2" t="s">
        <v>10</v>
      </c>
      <c r="C8998">
        <v>26</v>
      </c>
    </row>
    <row r="8999" spans="1:3" x14ac:dyDescent="0.25">
      <c r="A8999" s="2" t="s">
        <v>29</v>
      </c>
      <c r="B8999" s="2" t="s">
        <v>11</v>
      </c>
      <c r="C8999">
        <v>0</v>
      </c>
    </row>
    <row r="9000" spans="1:3" x14ac:dyDescent="0.25">
      <c r="A9000" s="2" t="s">
        <v>29</v>
      </c>
      <c r="B9000" s="2" t="s">
        <v>12</v>
      </c>
      <c r="C9000">
        <v>0</v>
      </c>
    </row>
    <row r="9001" spans="1:3" x14ac:dyDescent="0.25">
      <c r="A9001" s="2" t="s">
        <v>29</v>
      </c>
      <c r="B9001" s="2" t="s">
        <v>90</v>
      </c>
      <c r="C9001">
        <v>21</v>
      </c>
    </row>
    <row r="9002" spans="1:3" x14ac:dyDescent="0.25">
      <c r="A9002" s="2" t="s">
        <v>40</v>
      </c>
      <c r="B9002" s="2" t="s">
        <v>8</v>
      </c>
      <c r="C9002">
        <v>411</v>
      </c>
    </row>
    <row r="9003" spans="1:3" x14ac:dyDescent="0.25">
      <c r="A9003" s="2" t="s">
        <v>40</v>
      </c>
      <c r="B9003" s="2" t="s">
        <v>9</v>
      </c>
      <c r="C9003">
        <v>0</v>
      </c>
    </row>
    <row r="9004" spans="1:3" x14ac:dyDescent="0.25">
      <c r="A9004" s="2" t="s">
        <v>40</v>
      </c>
      <c r="B9004" s="2" t="s">
        <v>10</v>
      </c>
      <c r="C9004">
        <v>26</v>
      </c>
    </row>
    <row r="9005" spans="1:3" x14ac:dyDescent="0.25">
      <c r="A9005" s="2" t="s">
        <v>40</v>
      </c>
      <c r="B9005" s="2" t="s">
        <v>11</v>
      </c>
      <c r="C9005">
        <v>0</v>
      </c>
    </row>
    <row r="9006" spans="1:3" x14ac:dyDescent="0.25">
      <c r="A9006" s="2" t="s">
        <v>40</v>
      </c>
      <c r="B9006" s="2" t="s">
        <v>12</v>
      </c>
      <c r="C9006">
        <v>0</v>
      </c>
    </row>
    <row r="9007" spans="1:3" x14ac:dyDescent="0.25">
      <c r="A9007" s="2" t="s">
        <v>40</v>
      </c>
      <c r="B9007" s="2" t="s">
        <v>90</v>
      </c>
      <c r="C9007">
        <v>21</v>
      </c>
    </row>
    <row r="9008" spans="1:3" x14ac:dyDescent="0.25">
      <c r="A9008" s="2" t="s">
        <v>27</v>
      </c>
      <c r="B9008" s="2" t="s">
        <v>8</v>
      </c>
      <c r="C9008">
        <v>211</v>
      </c>
    </row>
    <row r="9009" spans="1:3" x14ac:dyDescent="0.25">
      <c r="A9009" s="2" t="s">
        <v>27</v>
      </c>
      <c r="B9009" s="2" t="s">
        <v>9</v>
      </c>
      <c r="C9009">
        <v>2</v>
      </c>
    </row>
    <row r="9010" spans="1:3" x14ac:dyDescent="0.25">
      <c r="A9010" s="2" t="s">
        <v>27</v>
      </c>
      <c r="B9010" s="2" t="s">
        <v>10</v>
      </c>
      <c r="C9010">
        <v>30</v>
      </c>
    </row>
    <row r="9011" spans="1:3" x14ac:dyDescent="0.25">
      <c r="A9011" s="2" t="s">
        <v>27</v>
      </c>
      <c r="B9011" s="2" t="s">
        <v>11</v>
      </c>
      <c r="C9011">
        <v>7</v>
      </c>
    </row>
    <row r="9012" spans="1:3" x14ac:dyDescent="0.25">
      <c r="A9012" s="2" t="s">
        <v>27</v>
      </c>
      <c r="B9012" s="2" t="s">
        <v>12</v>
      </c>
      <c r="C9012">
        <v>7</v>
      </c>
    </row>
    <row r="9013" spans="1:3" x14ac:dyDescent="0.25">
      <c r="A9013" s="2" t="s">
        <v>27</v>
      </c>
      <c r="B9013" s="2" t="s">
        <v>90</v>
      </c>
      <c r="C9013">
        <v>10</v>
      </c>
    </row>
    <row r="9014" spans="1:3" x14ac:dyDescent="0.25">
      <c r="A9014" s="2" t="s">
        <v>27</v>
      </c>
      <c r="B9014" s="2" t="s">
        <v>8</v>
      </c>
      <c r="C9014">
        <v>446</v>
      </c>
    </row>
    <row r="9015" spans="1:3" x14ac:dyDescent="0.25">
      <c r="A9015" s="2" t="s">
        <v>27</v>
      </c>
      <c r="B9015" s="2" t="s">
        <v>9</v>
      </c>
      <c r="C9015">
        <v>107</v>
      </c>
    </row>
    <row r="9016" spans="1:3" x14ac:dyDescent="0.25">
      <c r="A9016" s="2" t="s">
        <v>27</v>
      </c>
      <c r="B9016" s="2" t="s">
        <v>10</v>
      </c>
      <c r="C9016">
        <v>768</v>
      </c>
    </row>
    <row r="9017" spans="1:3" x14ac:dyDescent="0.25">
      <c r="A9017" s="2" t="s">
        <v>27</v>
      </c>
      <c r="B9017" s="2" t="s">
        <v>11</v>
      </c>
      <c r="C9017">
        <v>33</v>
      </c>
    </row>
    <row r="9018" spans="1:3" x14ac:dyDescent="0.25">
      <c r="A9018" s="2" t="s">
        <v>27</v>
      </c>
      <c r="B9018" s="2" t="s">
        <v>12</v>
      </c>
      <c r="C9018">
        <v>196</v>
      </c>
    </row>
    <row r="9019" spans="1:3" x14ac:dyDescent="0.25">
      <c r="A9019" s="2" t="s">
        <v>27</v>
      </c>
      <c r="B9019" s="2" t="s">
        <v>90</v>
      </c>
      <c r="C9019">
        <v>53</v>
      </c>
    </row>
    <row r="9020" spans="1:3" x14ac:dyDescent="0.25">
      <c r="A9020" s="2" t="s">
        <v>40</v>
      </c>
      <c r="B9020" s="2" t="s">
        <v>8</v>
      </c>
      <c r="C9020">
        <v>239</v>
      </c>
    </row>
    <row r="9021" spans="1:3" x14ac:dyDescent="0.25">
      <c r="A9021" s="2" t="s">
        <v>40</v>
      </c>
      <c r="B9021" s="2" t="s">
        <v>9</v>
      </c>
      <c r="C9021">
        <v>10</v>
      </c>
    </row>
    <row r="9022" spans="1:3" x14ac:dyDescent="0.25">
      <c r="A9022" s="2" t="s">
        <v>40</v>
      </c>
      <c r="B9022" s="2" t="s">
        <v>10</v>
      </c>
      <c r="C9022">
        <v>554</v>
      </c>
    </row>
    <row r="9023" spans="1:3" x14ac:dyDescent="0.25">
      <c r="A9023" s="2" t="s">
        <v>40</v>
      </c>
      <c r="B9023" s="2" t="s">
        <v>11</v>
      </c>
      <c r="C9023">
        <v>254</v>
      </c>
    </row>
    <row r="9024" spans="1:3" x14ac:dyDescent="0.25">
      <c r="A9024" s="2" t="s">
        <v>40</v>
      </c>
      <c r="B9024" s="2" t="s">
        <v>12</v>
      </c>
      <c r="C9024">
        <v>87</v>
      </c>
    </row>
    <row r="9025" spans="1:3" x14ac:dyDescent="0.25">
      <c r="A9025" s="2" t="s">
        <v>40</v>
      </c>
      <c r="B9025" s="2" t="s">
        <v>90</v>
      </c>
      <c r="C9025">
        <v>54</v>
      </c>
    </row>
    <row r="9026" spans="1:3" x14ac:dyDescent="0.25">
      <c r="A9026" s="2" t="s">
        <v>27</v>
      </c>
      <c r="B9026" s="2" t="s">
        <v>8</v>
      </c>
      <c r="C9026">
        <v>7</v>
      </c>
    </row>
    <row r="9027" spans="1:3" x14ac:dyDescent="0.25">
      <c r="A9027" s="2" t="s">
        <v>27</v>
      </c>
      <c r="B9027" s="2" t="s">
        <v>9</v>
      </c>
      <c r="C9027">
        <v>2</v>
      </c>
    </row>
    <row r="9028" spans="1:3" x14ac:dyDescent="0.25">
      <c r="A9028" s="2" t="s">
        <v>27</v>
      </c>
      <c r="B9028" s="2" t="s">
        <v>10</v>
      </c>
      <c r="C9028">
        <v>8</v>
      </c>
    </row>
    <row r="9029" spans="1:3" x14ac:dyDescent="0.25">
      <c r="A9029" s="2" t="s">
        <v>27</v>
      </c>
      <c r="B9029" s="2" t="s">
        <v>11</v>
      </c>
      <c r="C9029">
        <v>3</v>
      </c>
    </row>
    <row r="9030" spans="1:3" x14ac:dyDescent="0.25">
      <c r="A9030" s="2" t="s">
        <v>27</v>
      </c>
      <c r="B9030" s="2" t="s">
        <v>12</v>
      </c>
      <c r="C9030">
        <v>2</v>
      </c>
    </row>
    <row r="9031" spans="1:3" x14ac:dyDescent="0.25">
      <c r="A9031" s="2" t="s">
        <v>27</v>
      </c>
      <c r="B9031" s="2" t="s">
        <v>90</v>
      </c>
      <c r="C9031">
        <v>3</v>
      </c>
    </row>
    <row r="9032" spans="1:3" x14ac:dyDescent="0.25">
      <c r="A9032" s="2" t="s">
        <v>37</v>
      </c>
      <c r="B9032" s="2" t="s">
        <v>8</v>
      </c>
      <c r="C9032">
        <v>374</v>
      </c>
    </row>
    <row r="9033" spans="1:3" x14ac:dyDescent="0.25">
      <c r="A9033" s="2" t="s">
        <v>37</v>
      </c>
      <c r="B9033" s="2" t="s">
        <v>9</v>
      </c>
      <c r="C9033">
        <v>64</v>
      </c>
    </row>
    <row r="9034" spans="1:3" x14ac:dyDescent="0.25">
      <c r="A9034" s="2" t="s">
        <v>37</v>
      </c>
      <c r="B9034" s="2" t="s">
        <v>10</v>
      </c>
      <c r="C9034">
        <v>116</v>
      </c>
    </row>
    <row r="9035" spans="1:3" x14ac:dyDescent="0.25">
      <c r="A9035" s="2" t="s">
        <v>37</v>
      </c>
      <c r="B9035" s="2" t="s">
        <v>11</v>
      </c>
      <c r="C9035">
        <v>84</v>
      </c>
    </row>
    <row r="9036" spans="1:3" x14ac:dyDescent="0.25">
      <c r="A9036" s="2" t="s">
        <v>37</v>
      </c>
      <c r="B9036" s="2" t="s">
        <v>12</v>
      </c>
      <c r="C9036">
        <v>25</v>
      </c>
    </row>
    <row r="9037" spans="1:3" x14ac:dyDescent="0.25">
      <c r="A9037" s="2" t="s">
        <v>37</v>
      </c>
      <c r="B9037" s="2" t="s">
        <v>90</v>
      </c>
      <c r="C9037">
        <v>64</v>
      </c>
    </row>
    <row r="9038" spans="1:3" x14ac:dyDescent="0.25">
      <c r="A9038" s="2" t="s">
        <v>27</v>
      </c>
      <c r="B9038" s="2" t="s">
        <v>8</v>
      </c>
      <c r="C9038">
        <v>221</v>
      </c>
    </row>
    <row r="9039" spans="1:3" x14ac:dyDescent="0.25">
      <c r="A9039" s="2" t="s">
        <v>27</v>
      </c>
      <c r="B9039" s="2" t="s">
        <v>9</v>
      </c>
      <c r="C9039">
        <v>104</v>
      </c>
    </row>
    <row r="9040" spans="1:3" x14ac:dyDescent="0.25">
      <c r="A9040" s="2" t="s">
        <v>27</v>
      </c>
      <c r="B9040" s="2" t="s">
        <v>10</v>
      </c>
      <c r="C9040">
        <v>169</v>
      </c>
    </row>
    <row r="9041" spans="1:3" x14ac:dyDescent="0.25">
      <c r="A9041" s="2" t="s">
        <v>27</v>
      </c>
      <c r="B9041" s="2" t="s">
        <v>11</v>
      </c>
      <c r="C9041">
        <v>102</v>
      </c>
    </row>
    <row r="9042" spans="1:3" x14ac:dyDescent="0.25">
      <c r="A9042" s="2" t="s">
        <v>27</v>
      </c>
      <c r="B9042" s="2" t="s">
        <v>12</v>
      </c>
      <c r="C9042">
        <v>78</v>
      </c>
    </row>
    <row r="9043" spans="1:3" x14ac:dyDescent="0.25">
      <c r="A9043" s="2" t="s">
        <v>27</v>
      </c>
      <c r="B9043" s="2" t="s">
        <v>90</v>
      </c>
      <c r="C9043">
        <v>84</v>
      </c>
    </row>
    <row r="9044" spans="1:3" x14ac:dyDescent="0.25">
      <c r="A9044" s="2" t="s">
        <v>27</v>
      </c>
      <c r="B9044" s="2" t="s">
        <v>8</v>
      </c>
      <c r="C9044">
        <v>1218</v>
      </c>
    </row>
    <row r="9045" spans="1:3" x14ac:dyDescent="0.25">
      <c r="A9045" s="2" t="s">
        <v>27</v>
      </c>
      <c r="B9045" s="2" t="s">
        <v>9</v>
      </c>
      <c r="C9045">
        <v>107</v>
      </c>
    </row>
    <row r="9046" spans="1:3" x14ac:dyDescent="0.25">
      <c r="A9046" s="2" t="s">
        <v>27</v>
      </c>
      <c r="B9046" s="2" t="s">
        <v>10</v>
      </c>
      <c r="C9046">
        <v>304</v>
      </c>
    </row>
    <row r="9047" spans="1:3" x14ac:dyDescent="0.25">
      <c r="A9047" s="2" t="s">
        <v>27</v>
      </c>
      <c r="B9047" s="2" t="s">
        <v>11</v>
      </c>
      <c r="C9047">
        <v>23</v>
      </c>
    </row>
    <row r="9048" spans="1:3" x14ac:dyDescent="0.25">
      <c r="A9048" s="2" t="s">
        <v>27</v>
      </c>
      <c r="B9048" s="2" t="s">
        <v>12</v>
      </c>
      <c r="C9048">
        <v>143</v>
      </c>
    </row>
    <row r="9049" spans="1:3" x14ac:dyDescent="0.25">
      <c r="A9049" s="2" t="s">
        <v>27</v>
      </c>
      <c r="B9049" s="2" t="s">
        <v>90</v>
      </c>
      <c r="C9049">
        <v>33</v>
      </c>
    </row>
    <row r="9050" spans="1:3" x14ac:dyDescent="0.25">
      <c r="A9050" s="2" t="s">
        <v>27</v>
      </c>
      <c r="B9050" s="2" t="s">
        <v>8</v>
      </c>
      <c r="C9050">
        <v>1047</v>
      </c>
    </row>
    <row r="9051" spans="1:3" x14ac:dyDescent="0.25">
      <c r="A9051" s="2" t="s">
        <v>27</v>
      </c>
      <c r="B9051" s="2" t="s">
        <v>9</v>
      </c>
      <c r="C9051">
        <v>0</v>
      </c>
    </row>
    <row r="9052" spans="1:3" x14ac:dyDescent="0.25">
      <c r="A9052" s="2" t="s">
        <v>27</v>
      </c>
      <c r="B9052" s="2" t="s">
        <v>10</v>
      </c>
      <c r="C9052">
        <v>140</v>
      </c>
    </row>
    <row r="9053" spans="1:3" x14ac:dyDescent="0.25">
      <c r="A9053" s="2" t="s">
        <v>27</v>
      </c>
      <c r="B9053" s="2" t="s">
        <v>11</v>
      </c>
      <c r="C9053">
        <v>67</v>
      </c>
    </row>
    <row r="9054" spans="1:3" x14ac:dyDescent="0.25">
      <c r="A9054" s="2" t="s">
        <v>27</v>
      </c>
      <c r="B9054" s="2" t="s">
        <v>12</v>
      </c>
      <c r="C9054">
        <v>38</v>
      </c>
    </row>
    <row r="9055" spans="1:3" x14ac:dyDescent="0.25">
      <c r="A9055" s="2" t="s">
        <v>27</v>
      </c>
      <c r="B9055" s="2" t="s">
        <v>90</v>
      </c>
      <c r="C9055">
        <v>153</v>
      </c>
    </row>
    <row r="9056" spans="1:3" x14ac:dyDescent="0.25">
      <c r="A9056" s="2" t="s">
        <v>40</v>
      </c>
      <c r="B9056" s="2" t="s">
        <v>8</v>
      </c>
      <c r="C9056">
        <v>1206</v>
      </c>
    </row>
    <row r="9057" spans="1:3" x14ac:dyDescent="0.25">
      <c r="A9057" s="2" t="s">
        <v>40</v>
      </c>
      <c r="B9057" s="2" t="s">
        <v>9</v>
      </c>
      <c r="C9057">
        <v>55</v>
      </c>
    </row>
    <row r="9058" spans="1:3" x14ac:dyDescent="0.25">
      <c r="A9058" s="2" t="s">
        <v>40</v>
      </c>
      <c r="B9058" s="2" t="s">
        <v>10</v>
      </c>
      <c r="C9058">
        <v>445</v>
      </c>
    </row>
    <row r="9059" spans="1:3" x14ac:dyDescent="0.25">
      <c r="A9059" s="2" t="s">
        <v>40</v>
      </c>
      <c r="B9059" s="2" t="s">
        <v>11</v>
      </c>
      <c r="C9059">
        <v>168</v>
      </c>
    </row>
    <row r="9060" spans="1:3" x14ac:dyDescent="0.25">
      <c r="A9060" s="2" t="s">
        <v>40</v>
      </c>
      <c r="B9060" s="2" t="s">
        <v>12</v>
      </c>
      <c r="C9060">
        <v>18</v>
      </c>
    </row>
    <row r="9061" spans="1:3" x14ac:dyDescent="0.25">
      <c r="A9061" s="2" t="s">
        <v>40</v>
      </c>
      <c r="B9061" s="2" t="s">
        <v>90</v>
      </c>
      <c r="C9061">
        <v>18</v>
      </c>
    </row>
    <row r="9062" spans="1:3" x14ac:dyDescent="0.25">
      <c r="A9062" s="2" t="s">
        <v>27</v>
      </c>
      <c r="B9062" s="2" t="s">
        <v>8</v>
      </c>
      <c r="C9062">
        <v>20</v>
      </c>
    </row>
    <row r="9063" spans="1:3" x14ac:dyDescent="0.25">
      <c r="A9063" s="2" t="s">
        <v>27</v>
      </c>
      <c r="B9063" s="2" t="s">
        <v>9</v>
      </c>
      <c r="C9063">
        <v>3</v>
      </c>
    </row>
    <row r="9064" spans="1:3" x14ac:dyDescent="0.25">
      <c r="A9064" s="2" t="s">
        <v>27</v>
      </c>
      <c r="B9064" s="2" t="s">
        <v>10</v>
      </c>
      <c r="C9064">
        <v>4</v>
      </c>
    </row>
    <row r="9065" spans="1:3" x14ac:dyDescent="0.25">
      <c r="A9065" s="2" t="s">
        <v>27</v>
      </c>
      <c r="B9065" s="2" t="s">
        <v>11</v>
      </c>
      <c r="C9065">
        <v>2</v>
      </c>
    </row>
    <row r="9066" spans="1:3" x14ac:dyDescent="0.25">
      <c r="A9066" s="2" t="s">
        <v>27</v>
      </c>
      <c r="B9066" s="2" t="s">
        <v>12</v>
      </c>
      <c r="C9066">
        <v>0</v>
      </c>
    </row>
    <row r="9067" spans="1:3" x14ac:dyDescent="0.25">
      <c r="A9067" s="2" t="s">
        <v>27</v>
      </c>
      <c r="B9067" s="2" t="s">
        <v>90</v>
      </c>
      <c r="C9067">
        <v>2</v>
      </c>
    </row>
    <row r="9068" spans="1:3" x14ac:dyDescent="0.25">
      <c r="A9068" s="2" t="s">
        <v>27</v>
      </c>
      <c r="B9068" s="2" t="s">
        <v>8</v>
      </c>
      <c r="C9068">
        <v>274</v>
      </c>
    </row>
    <row r="9069" spans="1:3" x14ac:dyDescent="0.25">
      <c r="A9069" s="2" t="s">
        <v>27</v>
      </c>
      <c r="B9069" s="2" t="s">
        <v>9</v>
      </c>
      <c r="C9069">
        <v>83</v>
      </c>
    </row>
    <row r="9070" spans="1:3" x14ac:dyDescent="0.25">
      <c r="A9070" s="2" t="s">
        <v>27</v>
      </c>
      <c r="B9070" s="2" t="s">
        <v>10</v>
      </c>
      <c r="C9070">
        <v>216</v>
      </c>
    </row>
    <row r="9071" spans="1:3" x14ac:dyDescent="0.25">
      <c r="A9071" s="2" t="s">
        <v>27</v>
      </c>
      <c r="B9071" s="2" t="s">
        <v>11</v>
      </c>
      <c r="C9071">
        <v>151</v>
      </c>
    </row>
    <row r="9072" spans="1:3" x14ac:dyDescent="0.25">
      <c r="A9072" s="2" t="s">
        <v>27</v>
      </c>
      <c r="B9072" s="2" t="s">
        <v>12</v>
      </c>
      <c r="C9072">
        <v>141</v>
      </c>
    </row>
    <row r="9073" spans="1:3" x14ac:dyDescent="0.25">
      <c r="A9073" s="2" t="s">
        <v>27</v>
      </c>
      <c r="B9073" s="2" t="s">
        <v>90</v>
      </c>
      <c r="C9073">
        <v>224</v>
      </c>
    </row>
    <row r="9074" spans="1:3" x14ac:dyDescent="0.25">
      <c r="A9074" s="2" t="s">
        <v>27</v>
      </c>
      <c r="B9074" s="2" t="s">
        <v>8</v>
      </c>
      <c r="C9074">
        <v>27</v>
      </c>
    </row>
    <row r="9075" spans="1:3" x14ac:dyDescent="0.25">
      <c r="A9075" s="2" t="s">
        <v>27</v>
      </c>
      <c r="B9075" s="2" t="s">
        <v>9</v>
      </c>
      <c r="C9075">
        <v>1</v>
      </c>
    </row>
    <row r="9076" spans="1:3" x14ac:dyDescent="0.25">
      <c r="A9076" s="2" t="s">
        <v>27</v>
      </c>
      <c r="B9076" s="2" t="s">
        <v>10</v>
      </c>
      <c r="C9076">
        <v>12</v>
      </c>
    </row>
    <row r="9077" spans="1:3" x14ac:dyDescent="0.25">
      <c r="A9077" s="2" t="s">
        <v>27</v>
      </c>
      <c r="B9077" s="2" t="s">
        <v>11</v>
      </c>
      <c r="C9077">
        <v>2</v>
      </c>
    </row>
    <row r="9078" spans="1:3" x14ac:dyDescent="0.25">
      <c r="A9078" s="2" t="s">
        <v>27</v>
      </c>
      <c r="B9078" s="2" t="s">
        <v>12</v>
      </c>
      <c r="C9078">
        <v>0</v>
      </c>
    </row>
    <row r="9079" spans="1:3" x14ac:dyDescent="0.25">
      <c r="A9079" s="2" t="s">
        <v>27</v>
      </c>
      <c r="B9079" s="2" t="s">
        <v>90</v>
      </c>
      <c r="C9079">
        <v>10</v>
      </c>
    </row>
    <row r="9080" spans="1:3" x14ac:dyDescent="0.25">
      <c r="A9080" s="2" t="s">
        <v>27</v>
      </c>
      <c r="B9080" s="2" t="s">
        <v>8</v>
      </c>
      <c r="C9080">
        <v>19</v>
      </c>
    </row>
    <row r="9081" spans="1:3" x14ac:dyDescent="0.25">
      <c r="A9081" s="2" t="s">
        <v>27</v>
      </c>
      <c r="B9081" s="2" t="s">
        <v>9</v>
      </c>
      <c r="C9081">
        <v>3</v>
      </c>
    </row>
    <row r="9082" spans="1:3" x14ac:dyDescent="0.25">
      <c r="A9082" s="2" t="s">
        <v>27</v>
      </c>
      <c r="B9082" s="2" t="s">
        <v>10</v>
      </c>
      <c r="C9082">
        <v>19</v>
      </c>
    </row>
    <row r="9083" spans="1:3" x14ac:dyDescent="0.25">
      <c r="A9083" s="2" t="s">
        <v>27</v>
      </c>
      <c r="B9083" s="2" t="s">
        <v>11</v>
      </c>
      <c r="C9083">
        <v>4</v>
      </c>
    </row>
    <row r="9084" spans="1:3" x14ac:dyDescent="0.25">
      <c r="A9084" s="2" t="s">
        <v>27</v>
      </c>
      <c r="B9084" s="2" t="s">
        <v>12</v>
      </c>
      <c r="C9084">
        <v>5</v>
      </c>
    </row>
    <row r="9085" spans="1:3" x14ac:dyDescent="0.25">
      <c r="A9085" s="2" t="s">
        <v>27</v>
      </c>
      <c r="B9085" s="2" t="s">
        <v>90</v>
      </c>
      <c r="C9085">
        <v>26</v>
      </c>
    </row>
    <row r="9086" spans="1:3" x14ac:dyDescent="0.25">
      <c r="A9086" s="2" t="s">
        <v>27</v>
      </c>
      <c r="B9086" s="2" t="s">
        <v>8</v>
      </c>
      <c r="C9086">
        <v>584</v>
      </c>
    </row>
    <row r="9087" spans="1:3" x14ac:dyDescent="0.25">
      <c r="A9087" s="2" t="s">
        <v>27</v>
      </c>
      <c r="B9087" s="2" t="s">
        <v>9</v>
      </c>
      <c r="C9087">
        <v>100</v>
      </c>
    </row>
    <row r="9088" spans="1:3" x14ac:dyDescent="0.25">
      <c r="A9088" s="2" t="s">
        <v>27</v>
      </c>
      <c r="B9088" s="2" t="s">
        <v>10</v>
      </c>
      <c r="C9088">
        <v>835</v>
      </c>
    </row>
    <row r="9089" spans="1:3" x14ac:dyDescent="0.25">
      <c r="A9089" s="2" t="s">
        <v>27</v>
      </c>
      <c r="B9089" s="2" t="s">
        <v>11</v>
      </c>
      <c r="C9089">
        <v>65</v>
      </c>
    </row>
    <row r="9090" spans="1:3" x14ac:dyDescent="0.25">
      <c r="A9090" s="2" t="s">
        <v>27</v>
      </c>
      <c r="B9090" s="2" t="s">
        <v>12</v>
      </c>
      <c r="C9090">
        <v>83</v>
      </c>
    </row>
    <row r="9091" spans="1:3" x14ac:dyDescent="0.25">
      <c r="A9091" s="2" t="s">
        <v>27</v>
      </c>
      <c r="B9091" s="2" t="s">
        <v>90</v>
      </c>
      <c r="C9091">
        <v>35</v>
      </c>
    </row>
    <row r="9092" spans="1:3" x14ac:dyDescent="0.25">
      <c r="A9092" s="2" t="s">
        <v>27</v>
      </c>
      <c r="B9092" s="2" t="s">
        <v>8</v>
      </c>
      <c r="C9092">
        <v>738</v>
      </c>
    </row>
    <row r="9093" spans="1:3" x14ac:dyDescent="0.25">
      <c r="A9093" s="2" t="s">
        <v>27</v>
      </c>
      <c r="B9093" s="2" t="s">
        <v>9</v>
      </c>
      <c r="C9093">
        <v>20</v>
      </c>
    </row>
    <row r="9094" spans="1:3" x14ac:dyDescent="0.25">
      <c r="A9094" s="2" t="s">
        <v>27</v>
      </c>
      <c r="B9094" s="2" t="s">
        <v>10</v>
      </c>
      <c r="C9094">
        <v>172</v>
      </c>
    </row>
    <row r="9095" spans="1:3" x14ac:dyDescent="0.25">
      <c r="A9095" s="2" t="s">
        <v>27</v>
      </c>
      <c r="B9095" s="2" t="s">
        <v>11</v>
      </c>
      <c r="C9095">
        <v>52</v>
      </c>
    </row>
    <row r="9096" spans="1:3" x14ac:dyDescent="0.25">
      <c r="A9096" s="2" t="s">
        <v>27</v>
      </c>
      <c r="B9096" s="2" t="s">
        <v>12</v>
      </c>
      <c r="C9096">
        <v>50</v>
      </c>
    </row>
    <row r="9097" spans="1:3" x14ac:dyDescent="0.25">
      <c r="A9097" s="2" t="s">
        <v>27</v>
      </c>
      <c r="B9097" s="2" t="s">
        <v>90</v>
      </c>
      <c r="C9097">
        <v>20</v>
      </c>
    </row>
    <row r="9098" spans="1:3" x14ac:dyDescent="0.25">
      <c r="A9098" s="2" t="s">
        <v>40</v>
      </c>
      <c r="B9098" s="2" t="s">
        <v>8</v>
      </c>
      <c r="C9098">
        <v>889</v>
      </c>
    </row>
    <row r="9099" spans="1:3" x14ac:dyDescent="0.25">
      <c r="A9099" s="2" t="s">
        <v>40</v>
      </c>
      <c r="B9099" s="2" t="s">
        <v>9</v>
      </c>
      <c r="C9099">
        <v>55</v>
      </c>
    </row>
    <row r="9100" spans="1:3" x14ac:dyDescent="0.25">
      <c r="A9100" s="2" t="s">
        <v>40</v>
      </c>
      <c r="B9100" s="2" t="s">
        <v>10</v>
      </c>
      <c r="C9100">
        <v>685</v>
      </c>
    </row>
    <row r="9101" spans="1:3" x14ac:dyDescent="0.25">
      <c r="A9101" s="2" t="s">
        <v>40</v>
      </c>
      <c r="B9101" s="2" t="s">
        <v>11</v>
      </c>
      <c r="C9101">
        <v>168</v>
      </c>
    </row>
    <row r="9102" spans="1:3" x14ac:dyDescent="0.25">
      <c r="A9102" s="2" t="s">
        <v>40</v>
      </c>
      <c r="B9102" s="2" t="s">
        <v>12</v>
      </c>
      <c r="C9102">
        <v>92</v>
      </c>
    </row>
    <row r="9103" spans="1:3" x14ac:dyDescent="0.25">
      <c r="A9103" s="2" t="s">
        <v>40</v>
      </c>
      <c r="B9103" s="2" t="s">
        <v>90</v>
      </c>
      <c r="C9103">
        <v>129</v>
      </c>
    </row>
    <row r="9104" spans="1:3" x14ac:dyDescent="0.25">
      <c r="A9104" s="2" t="s">
        <v>27</v>
      </c>
      <c r="B9104" s="2" t="s">
        <v>8</v>
      </c>
      <c r="C9104">
        <v>146</v>
      </c>
    </row>
    <row r="9105" spans="1:3" x14ac:dyDescent="0.25">
      <c r="A9105" s="2" t="s">
        <v>27</v>
      </c>
      <c r="B9105" s="2" t="s">
        <v>9</v>
      </c>
      <c r="C9105">
        <v>0</v>
      </c>
    </row>
    <row r="9106" spans="1:3" x14ac:dyDescent="0.25">
      <c r="A9106" s="2" t="s">
        <v>27</v>
      </c>
      <c r="B9106" s="2" t="s">
        <v>10</v>
      </c>
      <c r="C9106">
        <v>93</v>
      </c>
    </row>
    <row r="9107" spans="1:3" x14ac:dyDescent="0.25">
      <c r="A9107" s="2" t="s">
        <v>27</v>
      </c>
      <c r="B9107" s="2" t="s">
        <v>11</v>
      </c>
      <c r="C9107">
        <v>7</v>
      </c>
    </row>
    <row r="9108" spans="1:3" x14ac:dyDescent="0.25">
      <c r="A9108" s="2" t="s">
        <v>27</v>
      </c>
      <c r="B9108" s="2" t="s">
        <v>12</v>
      </c>
      <c r="C9108">
        <v>13</v>
      </c>
    </row>
    <row r="9109" spans="1:3" x14ac:dyDescent="0.25">
      <c r="A9109" s="2" t="s">
        <v>27</v>
      </c>
      <c r="B9109" s="2" t="s">
        <v>90</v>
      </c>
      <c r="C9109">
        <v>73</v>
      </c>
    </row>
    <row r="9110" spans="1:3" x14ac:dyDescent="0.25">
      <c r="A9110" s="2" t="s">
        <v>40</v>
      </c>
      <c r="B9110" s="2" t="s">
        <v>8</v>
      </c>
      <c r="C9110">
        <v>315</v>
      </c>
    </row>
    <row r="9111" spans="1:3" x14ac:dyDescent="0.25">
      <c r="A9111" s="2" t="s">
        <v>40</v>
      </c>
      <c r="B9111" s="2" t="s">
        <v>9</v>
      </c>
      <c r="C9111">
        <v>26</v>
      </c>
    </row>
    <row r="9112" spans="1:3" x14ac:dyDescent="0.25">
      <c r="A9112" s="2" t="s">
        <v>40</v>
      </c>
      <c r="B9112" s="2" t="s">
        <v>10</v>
      </c>
      <c r="C9112">
        <v>473</v>
      </c>
    </row>
    <row r="9113" spans="1:3" x14ac:dyDescent="0.25">
      <c r="A9113" s="2" t="s">
        <v>40</v>
      </c>
      <c r="B9113" s="2" t="s">
        <v>11</v>
      </c>
      <c r="C9113">
        <v>220</v>
      </c>
    </row>
    <row r="9114" spans="1:3" x14ac:dyDescent="0.25">
      <c r="A9114" s="2" t="s">
        <v>40</v>
      </c>
      <c r="B9114" s="2" t="s">
        <v>12</v>
      </c>
      <c r="C9114">
        <v>12</v>
      </c>
    </row>
    <row r="9115" spans="1:3" x14ac:dyDescent="0.25">
      <c r="A9115" s="2" t="s">
        <v>40</v>
      </c>
      <c r="B9115" s="2" t="s">
        <v>90</v>
      </c>
      <c r="C9115">
        <v>182</v>
      </c>
    </row>
    <row r="9116" spans="1:3" x14ac:dyDescent="0.25">
      <c r="A9116" s="2" t="s">
        <v>27</v>
      </c>
      <c r="B9116" s="2" t="s">
        <v>8</v>
      </c>
      <c r="C9116">
        <v>18</v>
      </c>
    </row>
    <row r="9117" spans="1:3" x14ac:dyDescent="0.25">
      <c r="A9117" s="2" t="s">
        <v>27</v>
      </c>
      <c r="B9117" s="2" t="s">
        <v>9</v>
      </c>
      <c r="C9117">
        <v>3</v>
      </c>
    </row>
    <row r="9118" spans="1:3" x14ac:dyDescent="0.25">
      <c r="A9118" s="2" t="s">
        <v>27</v>
      </c>
      <c r="B9118" s="2" t="s">
        <v>10</v>
      </c>
      <c r="C9118">
        <v>19</v>
      </c>
    </row>
    <row r="9119" spans="1:3" x14ac:dyDescent="0.25">
      <c r="A9119" s="2" t="s">
        <v>27</v>
      </c>
      <c r="B9119" s="2" t="s">
        <v>11</v>
      </c>
      <c r="C9119">
        <v>3</v>
      </c>
    </row>
    <row r="9120" spans="1:3" x14ac:dyDescent="0.25">
      <c r="A9120" s="2" t="s">
        <v>27</v>
      </c>
      <c r="B9120" s="2" t="s">
        <v>12</v>
      </c>
      <c r="C9120">
        <v>3</v>
      </c>
    </row>
    <row r="9121" spans="1:3" x14ac:dyDescent="0.25">
      <c r="A9121" s="2" t="s">
        <v>27</v>
      </c>
      <c r="B9121" s="2" t="s">
        <v>90</v>
      </c>
      <c r="C9121">
        <v>6</v>
      </c>
    </row>
    <row r="9122" spans="1:3" x14ac:dyDescent="0.25">
      <c r="A9122" s="2" t="s">
        <v>37</v>
      </c>
      <c r="B9122" s="2" t="s">
        <v>8</v>
      </c>
      <c r="C9122">
        <v>18</v>
      </c>
    </row>
    <row r="9123" spans="1:3" x14ac:dyDescent="0.25">
      <c r="A9123" s="2" t="s">
        <v>37</v>
      </c>
      <c r="B9123" s="2" t="s">
        <v>9</v>
      </c>
      <c r="C9123">
        <v>3</v>
      </c>
    </row>
    <row r="9124" spans="1:3" x14ac:dyDescent="0.25">
      <c r="A9124" s="2" t="s">
        <v>37</v>
      </c>
      <c r="B9124" s="2" t="s">
        <v>10</v>
      </c>
      <c r="C9124">
        <v>19</v>
      </c>
    </row>
    <row r="9125" spans="1:3" x14ac:dyDescent="0.25">
      <c r="A9125" s="2" t="s">
        <v>37</v>
      </c>
      <c r="B9125" s="2" t="s">
        <v>11</v>
      </c>
      <c r="C9125">
        <v>3</v>
      </c>
    </row>
    <row r="9126" spans="1:3" x14ac:dyDescent="0.25">
      <c r="A9126" s="2" t="s">
        <v>37</v>
      </c>
      <c r="B9126" s="2" t="s">
        <v>12</v>
      </c>
      <c r="C9126">
        <v>3</v>
      </c>
    </row>
    <row r="9127" spans="1:3" x14ac:dyDescent="0.25">
      <c r="A9127" s="2" t="s">
        <v>37</v>
      </c>
      <c r="B9127" s="2" t="s">
        <v>90</v>
      </c>
      <c r="C9127">
        <v>6</v>
      </c>
    </row>
    <row r="9128" spans="1:3" x14ac:dyDescent="0.25">
      <c r="A9128" s="2" t="s">
        <v>40</v>
      </c>
      <c r="B9128" s="2" t="s">
        <v>8</v>
      </c>
      <c r="C9128">
        <v>15</v>
      </c>
    </row>
    <row r="9129" spans="1:3" x14ac:dyDescent="0.25">
      <c r="A9129" s="2" t="s">
        <v>40</v>
      </c>
      <c r="B9129" s="2" t="s">
        <v>9</v>
      </c>
      <c r="C9129">
        <v>20</v>
      </c>
    </row>
    <row r="9130" spans="1:3" x14ac:dyDescent="0.25">
      <c r="A9130" s="2" t="s">
        <v>40</v>
      </c>
      <c r="B9130" s="2" t="s">
        <v>10</v>
      </c>
      <c r="C9130">
        <v>25</v>
      </c>
    </row>
    <row r="9131" spans="1:3" x14ac:dyDescent="0.25">
      <c r="A9131" s="2" t="s">
        <v>40</v>
      </c>
      <c r="B9131" s="2" t="s">
        <v>11</v>
      </c>
      <c r="C9131">
        <v>2</v>
      </c>
    </row>
    <row r="9132" spans="1:3" x14ac:dyDescent="0.25">
      <c r="A9132" s="2" t="s">
        <v>40</v>
      </c>
      <c r="B9132" s="2" t="s">
        <v>12</v>
      </c>
      <c r="C9132">
        <v>7</v>
      </c>
    </row>
    <row r="9133" spans="1:3" x14ac:dyDescent="0.25">
      <c r="A9133" s="2" t="s">
        <v>40</v>
      </c>
      <c r="B9133" s="2" t="s">
        <v>90</v>
      </c>
      <c r="C9133">
        <v>26</v>
      </c>
    </row>
    <row r="9134" spans="1:3" x14ac:dyDescent="0.25">
      <c r="A9134" s="2" t="s">
        <v>27</v>
      </c>
      <c r="B9134" s="2" t="s">
        <v>8</v>
      </c>
      <c r="C9134">
        <v>815</v>
      </c>
    </row>
    <row r="9135" spans="1:3" x14ac:dyDescent="0.25">
      <c r="A9135" s="2" t="s">
        <v>27</v>
      </c>
      <c r="B9135" s="2" t="s">
        <v>9</v>
      </c>
      <c r="C9135">
        <v>8</v>
      </c>
    </row>
    <row r="9136" spans="1:3" x14ac:dyDescent="0.25">
      <c r="A9136" s="2" t="s">
        <v>27</v>
      </c>
      <c r="B9136" s="2" t="s">
        <v>10</v>
      </c>
      <c r="C9136">
        <v>53</v>
      </c>
    </row>
    <row r="9137" spans="1:3" x14ac:dyDescent="0.25">
      <c r="A9137" s="2" t="s">
        <v>27</v>
      </c>
      <c r="B9137" s="2" t="s">
        <v>11</v>
      </c>
      <c r="C9137">
        <v>11</v>
      </c>
    </row>
    <row r="9138" spans="1:3" x14ac:dyDescent="0.25">
      <c r="A9138" s="2" t="s">
        <v>27</v>
      </c>
      <c r="B9138" s="2" t="s">
        <v>12</v>
      </c>
      <c r="C9138">
        <v>0</v>
      </c>
    </row>
    <row r="9139" spans="1:3" x14ac:dyDescent="0.25">
      <c r="A9139" s="2" t="s">
        <v>27</v>
      </c>
      <c r="B9139" s="2" t="s">
        <v>90</v>
      </c>
      <c r="C9139">
        <v>70</v>
      </c>
    </row>
    <row r="9140" spans="1:3" x14ac:dyDescent="0.25">
      <c r="A9140" s="2" t="s">
        <v>27</v>
      </c>
      <c r="B9140" s="2" t="s">
        <v>8</v>
      </c>
      <c r="C9140">
        <v>9</v>
      </c>
    </row>
    <row r="9141" spans="1:3" x14ac:dyDescent="0.25">
      <c r="A9141" s="2" t="s">
        <v>27</v>
      </c>
      <c r="B9141" s="2" t="s">
        <v>9</v>
      </c>
      <c r="C9141">
        <v>7</v>
      </c>
    </row>
    <row r="9142" spans="1:3" x14ac:dyDescent="0.25">
      <c r="A9142" s="2" t="s">
        <v>27</v>
      </c>
      <c r="B9142" s="2" t="s">
        <v>10</v>
      </c>
      <c r="C9142">
        <v>13</v>
      </c>
    </row>
    <row r="9143" spans="1:3" x14ac:dyDescent="0.25">
      <c r="A9143" s="2" t="s">
        <v>27</v>
      </c>
      <c r="B9143" s="2" t="s">
        <v>11</v>
      </c>
      <c r="C9143">
        <v>3</v>
      </c>
    </row>
    <row r="9144" spans="1:3" x14ac:dyDescent="0.25">
      <c r="A9144" s="2" t="s">
        <v>27</v>
      </c>
      <c r="B9144" s="2" t="s">
        <v>12</v>
      </c>
      <c r="C9144">
        <v>2</v>
      </c>
    </row>
    <row r="9145" spans="1:3" x14ac:dyDescent="0.25">
      <c r="A9145" s="2" t="s">
        <v>27</v>
      </c>
      <c r="B9145" s="2" t="s">
        <v>90</v>
      </c>
      <c r="C9145">
        <v>20</v>
      </c>
    </row>
    <row r="9146" spans="1:3" x14ac:dyDescent="0.25">
      <c r="A9146" s="2" t="s">
        <v>27</v>
      </c>
      <c r="B9146" s="2" t="s">
        <v>8</v>
      </c>
      <c r="C9146">
        <v>247</v>
      </c>
    </row>
    <row r="9147" spans="1:3" x14ac:dyDescent="0.25">
      <c r="A9147" s="2" t="s">
        <v>27</v>
      </c>
      <c r="B9147" s="2" t="s">
        <v>9</v>
      </c>
      <c r="C9147">
        <v>8</v>
      </c>
    </row>
    <row r="9148" spans="1:3" x14ac:dyDescent="0.25">
      <c r="A9148" s="2" t="s">
        <v>27</v>
      </c>
      <c r="B9148" s="2" t="s">
        <v>10</v>
      </c>
      <c r="C9148">
        <v>160</v>
      </c>
    </row>
    <row r="9149" spans="1:3" x14ac:dyDescent="0.25">
      <c r="A9149" s="2" t="s">
        <v>27</v>
      </c>
      <c r="B9149" s="2" t="s">
        <v>11</v>
      </c>
      <c r="C9149">
        <v>6</v>
      </c>
    </row>
    <row r="9150" spans="1:3" x14ac:dyDescent="0.25">
      <c r="A9150" s="2" t="s">
        <v>27</v>
      </c>
      <c r="B9150" s="2" t="s">
        <v>12</v>
      </c>
      <c r="C9150">
        <v>8</v>
      </c>
    </row>
    <row r="9151" spans="1:3" x14ac:dyDescent="0.25">
      <c r="A9151" s="2" t="s">
        <v>27</v>
      </c>
      <c r="B9151" s="2" t="s">
        <v>90</v>
      </c>
      <c r="C9151">
        <v>65</v>
      </c>
    </row>
    <row r="9152" spans="1:3" x14ac:dyDescent="0.25">
      <c r="A9152" s="2" t="s">
        <v>36</v>
      </c>
      <c r="B9152" s="2" t="s">
        <v>8</v>
      </c>
      <c r="C9152">
        <v>1115</v>
      </c>
    </row>
    <row r="9153" spans="1:3" x14ac:dyDescent="0.25">
      <c r="A9153" s="2" t="s">
        <v>36</v>
      </c>
      <c r="B9153" s="2" t="s">
        <v>9</v>
      </c>
      <c r="C9153">
        <v>12</v>
      </c>
    </row>
    <row r="9154" spans="1:3" x14ac:dyDescent="0.25">
      <c r="A9154" s="2" t="s">
        <v>36</v>
      </c>
      <c r="B9154" s="2" t="s">
        <v>10</v>
      </c>
      <c r="C9154">
        <v>128</v>
      </c>
    </row>
    <row r="9155" spans="1:3" x14ac:dyDescent="0.25">
      <c r="A9155" s="2" t="s">
        <v>36</v>
      </c>
      <c r="B9155" s="2" t="s">
        <v>11</v>
      </c>
      <c r="C9155">
        <v>33</v>
      </c>
    </row>
    <row r="9156" spans="1:3" x14ac:dyDescent="0.25">
      <c r="A9156" s="2" t="s">
        <v>36</v>
      </c>
      <c r="B9156" s="2" t="s">
        <v>12</v>
      </c>
      <c r="C9156">
        <v>12</v>
      </c>
    </row>
    <row r="9157" spans="1:3" x14ac:dyDescent="0.25">
      <c r="A9157" s="2" t="s">
        <v>36</v>
      </c>
      <c r="B9157" s="2" t="s">
        <v>90</v>
      </c>
      <c r="C9157">
        <v>76</v>
      </c>
    </row>
    <row r="9158" spans="1:3" x14ac:dyDescent="0.25">
      <c r="A9158" s="2" t="s">
        <v>29</v>
      </c>
      <c r="B9158" s="2" t="s">
        <v>8</v>
      </c>
      <c r="C9158">
        <v>68</v>
      </c>
    </row>
    <row r="9159" spans="1:3" x14ac:dyDescent="0.25">
      <c r="A9159" s="2" t="s">
        <v>29</v>
      </c>
      <c r="B9159" s="2" t="s">
        <v>9</v>
      </c>
      <c r="C9159">
        <v>0</v>
      </c>
    </row>
    <row r="9160" spans="1:3" x14ac:dyDescent="0.25">
      <c r="A9160" s="2" t="s">
        <v>29</v>
      </c>
      <c r="B9160" s="2" t="s">
        <v>10</v>
      </c>
      <c r="C9160">
        <v>226</v>
      </c>
    </row>
    <row r="9161" spans="1:3" x14ac:dyDescent="0.25">
      <c r="A9161" s="2" t="s">
        <v>29</v>
      </c>
      <c r="B9161" s="2" t="s">
        <v>11</v>
      </c>
      <c r="C9161">
        <v>51</v>
      </c>
    </row>
    <row r="9162" spans="1:3" x14ac:dyDescent="0.25">
      <c r="A9162" s="2" t="s">
        <v>29</v>
      </c>
      <c r="B9162" s="2" t="s">
        <v>12</v>
      </c>
      <c r="C9162">
        <v>157</v>
      </c>
    </row>
    <row r="9163" spans="1:3" x14ac:dyDescent="0.25">
      <c r="A9163" s="2" t="s">
        <v>29</v>
      </c>
      <c r="B9163" s="2" t="s">
        <v>90</v>
      </c>
      <c r="C9163">
        <v>68</v>
      </c>
    </row>
    <row r="9164" spans="1:3" x14ac:dyDescent="0.25">
      <c r="A9164" s="2" t="s">
        <v>27</v>
      </c>
      <c r="B9164" s="2" t="s">
        <v>8</v>
      </c>
      <c r="C9164">
        <v>185</v>
      </c>
    </row>
    <row r="9165" spans="1:3" x14ac:dyDescent="0.25">
      <c r="A9165" s="2" t="s">
        <v>27</v>
      </c>
      <c r="B9165" s="2" t="s">
        <v>9</v>
      </c>
      <c r="C9165">
        <v>8</v>
      </c>
    </row>
    <row r="9166" spans="1:3" x14ac:dyDescent="0.25">
      <c r="A9166" s="2" t="s">
        <v>27</v>
      </c>
      <c r="B9166" s="2" t="s">
        <v>10</v>
      </c>
      <c r="C9166">
        <v>133</v>
      </c>
    </row>
    <row r="9167" spans="1:3" x14ac:dyDescent="0.25">
      <c r="A9167" s="2" t="s">
        <v>27</v>
      </c>
      <c r="B9167" s="2" t="s">
        <v>11</v>
      </c>
      <c r="C9167">
        <v>56</v>
      </c>
    </row>
    <row r="9168" spans="1:3" x14ac:dyDescent="0.25">
      <c r="A9168" s="2" t="s">
        <v>27</v>
      </c>
      <c r="B9168" s="2" t="s">
        <v>12</v>
      </c>
      <c r="C9168">
        <v>56</v>
      </c>
    </row>
    <row r="9169" spans="1:3" x14ac:dyDescent="0.25">
      <c r="A9169" s="2" t="s">
        <v>27</v>
      </c>
      <c r="B9169" s="2" t="s">
        <v>90</v>
      </c>
      <c r="C9169">
        <v>12</v>
      </c>
    </row>
    <row r="9170" spans="1:3" x14ac:dyDescent="0.25">
      <c r="A9170" s="2" t="s">
        <v>36</v>
      </c>
      <c r="B9170" s="2" t="s">
        <v>8</v>
      </c>
      <c r="C9170">
        <v>54</v>
      </c>
    </row>
    <row r="9171" spans="1:3" x14ac:dyDescent="0.25">
      <c r="A9171" s="2" t="s">
        <v>36</v>
      </c>
      <c r="B9171" s="2" t="s">
        <v>9</v>
      </c>
      <c r="C9171">
        <v>0</v>
      </c>
    </row>
    <row r="9172" spans="1:3" x14ac:dyDescent="0.25">
      <c r="A9172" s="2" t="s">
        <v>36</v>
      </c>
      <c r="B9172" s="2" t="s">
        <v>10</v>
      </c>
      <c r="C9172">
        <v>10</v>
      </c>
    </row>
    <row r="9173" spans="1:3" x14ac:dyDescent="0.25">
      <c r="A9173" s="2" t="s">
        <v>36</v>
      </c>
      <c r="B9173" s="2" t="s">
        <v>11</v>
      </c>
      <c r="C9173">
        <v>0</v>
      </c>
    </row>
    <row r="9174" spans="1:3" x14ac:dyDescent="0.25">
      <c r="A9174" s="2" t="s">
        <v>36</v>
      </c>
      <c r="B9174" s="2" t="s">
        <v>12</v>
      </c>
      <c r="C9174">
        <v>0</v>
      </c>
    </row>
    <row r="9175" spans="1:3" x14ac:dyDescent="0.25">
      <c r="A9175" s="2" t="s">
        <v>36</v>
      </c>
      <c r="B9175" s="2" t="s">
        <v>90</v>
      </c>
      <c r="C9175">
        <v>2</v>
      </c>
    </row>
    <row r="9176" spans="1:3" x14ac:dyDescent="0.25">
      <c r="A9176" s="2" t="s">
        <v>27</v>
      </c>
      <c r="B9176" s="2" t="s">
        <v>8</v>
      </c>
      <c r="C9176">
        <v>411</v>
      </c>
    </row>
    <row r="9177" spans="1:3" x14ac:dyDescent="0.25">
      <c r="A9177" s="2" t="s">
        <v>27</v>
      </c>
      <c r="B9177" s="2" t="s">
        <v>9</v>
      </c>
      <c r="C9177">
        <v>106</v>
      </c>
    </row>
    <row r="9178" spans="1:3" x14ac:dyDescent="0.25">
      <c r="A9178" s="2" t="s">
        <v>27</v>
      </c>
      <c r="B9178" s="2" t="s">
        <v>10</v>
      </c>
      <c r="C9178">
        <v>147</v>
      </c>
    </row>
    <row r="9179" spans="1:3" x14ac:dyDescent="0.25">
      <c r="A9179" s="2" t="s">
        <v>27</v>
      </c>
      <c r="B9179" s="2" t="s">
        <v>11</v>
      </c>
      <c r="C9179">
        <v>54</v>
      </c>
    </row>
    <row r="9180" spans="1:3" x14ac:dyDescent="0.25">
      <c r="A9180" s="2" t="s">
        <v>27</v>
      </c>
      <c r="B9180" s="2" t="s">
        <v>12</v>
      </c>
      <c r="C9180">
        <v>115</v>
      </c>
    </row>
    <row r="9181" spans="1:3" x14ac:dyDescent="0.25">
      <c r="A9181" s="2" t="s">
        <v>27</v>
      </c>
      <c r="B9181" s="2" t="s">
        <v>90</v>
      </c>
      <c r="C9181">
        <v>66</v>
      </c>
    </row>
    <row r="9182" spans="1:3" x14ac:dyDescent="0.25">
      <c r="A9182" s="2" t="s">
        <v>36</v>
      </c>
      <c r="B9182" s="2" t="s">
        <v>8</v>
      </c>
      <c r="C9182">
        <v>7</v>
      </c>
    </row>
    <row r="9183" spans="1:3" x14ac:dyDescent="0.25">
      <c r="A9183" s="2" t="s">
        <v>36</v>
      </c>
      <c r="B9183" s="2" t="s">
        <v>9</v>
      </c>
      <c r="C9183">
        <v>2</v>
      </c>
    </row>
    <row r="9184" spans="1:3" x14ac:dyDescent="0.25">
      <c r="A9184" s="2" t="s">
        <v>36</v>
      </c>
      <c r="B9184" s="2" t="s">
        <v>10</v>
      </c>
      <c r="C9184">
        <v>9</v>
      </c>
    </row>
    <row r="9185" spans="1:3" x14ac:dyDescent="0.25">
      <c r="A9185" s="2" t="s">
        <v>36</v>
      </c>
      <c r="B9185" s="2" t="s">
        <v>11</v>
      </c>
      <c r="C9185">
        <v>2</v>
      </c>
    </row>
    <row r="9186" spans="1:3" x14ac:dyDescent="0.25">
      <c r="A9186" s="2" t="s">
        <v>36</v>
      </c>
      <c r="B9186" s="2" t="s">
        <v>12</v>
      </c>
      <c r="C9186">
        <v>0</v>
      </c>
    </row>
    <row r="9187" spans="1:3" x14ac:dyDescent="0.25">
      <c r="A9187" s="2" t="s">
        <v>36</v>
      </c>
      <c r="B9187" s="2" t="s">
        <v>90</v>
      </c>
      <c r="C9187">
        <v>2</v>
      </c>
    </row>
    <row r="9188" spans="1:3" x14ac:dyDescent="0.25">
      <c r="A9188" s="2" t="s">
        <v>31</v>
      </c>
      <c r="B9188" s="2" t="s">
        <v>8</v>
      </c>
      <c r="C9188">
        <v>182</v>
      </c>
    </row>
    <row r="9189" spans="1:3" x14ac:dyDescent="0.25">
      <c r="A9189" s="2" t="s">
        <v>31</v>
      </c>
      <c r="B9189" s="2" t="s">
        <v>9</v>
      </c>
      <c r="C9189">
        <v>17</v>
      </c>
    </row>
    <row r="9190" spans="1:3" x14ac:dyDescent="0.25">
      <c r="A9190" s="2" t="s">
        <v>31</v>
      </c>
      <c r="B9190" s="2" t="s">
        <v>10</v>
      </c>
      <c r="C9190">
        <v>259</v>
      </c>
    </row>
    <row r="9191" spans="1:3" x14ac:dyDescent="0.25">
      <c r="A9191" s="2" t="s">
        <v>31</v>
      </c>
      <c r="B9191" s="2" t="s">
        <v>11</v>
      </c>
      <c r="C9191">
        <v>77</v>
      </c>
    </row>
    <row r="9192" spans="1:3" x14ac:dyDescent="0.25">
      <c r="A9192" s="2" t="s">
        <v>31</v>
      </c>
      <c r="B9192" s="2" t="s">
        <v>12</v>
      </c>
      <c r="C9192">
        <v>70</v>
      </c>
    </row>
    <row r="9193" spans="1:3" x14ac:dyDescent="0.25">
      <c r="A9193" s="2" t="s">
        <v>31</v>
      </c>
      <c r="B9193" s="2" t="s">
        <v>90</v>
      </c>
      <c r="C9193">
        <v>29</v>
      </c>
    </row>
    <row r="9194" spans="1:3" x14ac:dyDescent="0.25">
      <c r="A9194" s="2" t="s">
        <v>27</v>
      </c>
      <c r="B9194" s="2" t="s">
        <v>8</v>
      </c>
      <c r="C9194">
        <v>251</v>
      </c>
    </row>
    <row r="9195" spans="1:3" x14ac:dyDescent="0.25">
      <c r="A9195" s="2" t="s">
        <v>27</v>
      </c>
      <c r="B9195" s="2" t="s">
        <v>9</v>
      </c>
      <c r="C9195">
        <v>108</v>
      </c>
    </row>
    <row r="9196" spans="1:3" x14ac:dyDescent="0.25">
      <c r="A9196" s="2" t="s">
        <v>27</v>
      </c>
      <c r="B9196" s="2" t="s">
        <v>10</v>
      </c>
      <c r="C9196">
        <v>334</v>
      </c>
    </row>
    <row r="9197" spans="1:3" x14ac:dyDescent="0.25">
      <c r="A9197" s="2" t="s">
        <v>27</v>
      </c>
      <c r="B9197" s="2" t="s">
        <v>11</v>
      </c>
      <c r="C9197">
        <v>65</v>
      </c>
    </row>
    <row r="9198" spans="1:3" x14ac:dyDescent="0.25">
      <c r="A9198" s="2" t="s">
        <v>27</v>
      </c>
      <c r="B9198" s="2" t="s">
        <v>12</v>
      </c>
      <c r="C9198">
        <v>92</v>
      </c>
    </row>
    <row r="9199" spans="1:3" x14ac:dyDescent="0.25">
      <c r="A9199" s="2" t="s">
        <v>27</v>
      </c>
      <c r="B9199" s="2" t="s">
        <v>90</v>
      </c>
      <c r="C9199">
        <v>117</v>
      </c>
    </row>
    <row r="9200" spans="1:3" x14ac:dyDescent="0.25">
      <c r="A9200" s="2" t="s">
        <v>31</v>
      </c>
      <c r="B9200" s="2" t="s">
        <v>8</v>
      </c>
      <c r="C9200">
        <v>28</v>
      </c>
    </row>
    <row r="9201" spans="1:3" x14ac:dyDescent="0.25">
      <c r="A9201" s="2" t="s">
        <v>31</v>
      </c>
      <c r="B9201" s="2" t="s">
        <v>9</v>
      </c>
      <c r="C9201">
        <v>0</v>
      </c>
    </row>
    <row r="9202" spans="1:3" x14ac:dyDescent="0.25">
      <c r="A9202" s="2" t="s">
        <v>31</v>
      </c>
      <c r="B9202" s="2" t="s">
        <v>10</v>
      </c>
      <c r="C9202">
        <v>6</v>
      </c>
    </row>
    <row r="9203" spans="1:3" x14ac:dyDescent="0.25">
      <c r="A9203" s="2" t="s">
        <v>31</v>
      </c>
      <c r="B9203" s="2" t="s">
        <v>11</v>
      </c>
      <c r="C9203">
        <v>1</v>
      </c>
    </row>
    <row r="9204" spans="1:3" x14ac:dyDescent="0.25">
      <c r="A9204" s="2" t="s">
        <v>31</v>
      </c>
      <c r="B9204" s="2" t="s">
        <v>12</v>
      </c>
      <c r="C9204">
        <v>1</v>
      </c>
    </row>
    <row r="9205" spans="1:3" x14ac:dyDescent="0.25">
      <c r="A9205" s="2" t="s">
        <v>31</v>
      </c>
      <c r="B9205" s="2" t="s">
        <v>90</v>
      </c>
      <c r="C9205">
        <v>13</v>
      </c>
    </row>
    <row r="9206" spans="1:3" x14ac:dyDescent="0.25">
      <c r="A9206" s="2" t="s">
        <v>27</v>
      </c>
      <c r="B9206" s="2" t="s">
        <v>8</v>
      </c>
      <c r="C9206">
        <v>20</v>
      </c>
    </row>
    <row r="9207" spans="1:3" x14ac:dyDescent="0.25">
      <c r="A9207" s="2" t="s">
        <v>27</v>
      </c>
      <c r="B9207" s="2" t="s">
        <v>9</v>
      </c>
      <c r="C9207">
        <v>2</v>
      </c>
    </row>
    <row r="9208" spans="1:3" x14ac:dyDescent="0.25">
      <c r="A9208" s="2" t="s">
        <v>27</v>
      </c>
      <c r="B9208" s="2" t="s">
        <v>10</v>
      </c>
      <c r="C9208">
        <v>9</v>
      </c>
    </row>
    <row r="9209" spans="1:3" x14ac:dyDescent="0.25">
      <c r="A9209" s="2" t="s">
        <v>27</v>
      </c>
      <c r="B9209" s="2" t="s">
        <v>11</v>
      </c>
      <c r="C9209">
        <v>4</v>
      </c>
    </row>
    <row r="9210" spans="1:3" x14ac:dyDescent="0.25">
      <c r="A9210" s="2" t="s">
        <v>27</v>
      </c>
      <c r="B9210" s="2" t="s">
        <v>12</v>
      </c>
      <c r="C9210">
        <v>6</v>
      </c>
    </row>
    <row r="9211" spans="1:3" x14ac:dyDescent="0.25">
      <c r="A9211" s="2" t="s">
        <v>27</v>
      </c>
      <c r="B9211" s="2" t="s">
        <v>90</v>
      </c>
      <c r="C9211">
        <v>20</v>
      </c>
    </row>
    <row r="9212" spans="1:3" x14ac:dyDescent="0.25">
      <c r="A9212" s="2" t="s">
        <v>27</v>
      </c>
      <c r="B9212" s="2" t="s">
        <v>8</v>
      </c>
      <c r="C9212">
        <v>416</v>
      </c>
    </row>
    <row r="9213" spans="1:3" x14ac:dyDescent="0.25">
      <c r="A9213" s="2" t="s">
        <v>27</v>
      </c>
      <c r="B9213" s="2" t="s">
        <v>9</v>
      </c>
      <c r="C9213">
        <v>46</v>
      </c>
    </row>
    <row r="9214" spans="1:3" x14ac:dyDescent="0.25">
      <c r="A9214" s="2" t="s">
        <v>27</v>
      </c>
      <c r="B9214" s="2" t="s">
        <v>10</v>
      </c>
      <c r="C9214">
        <v>925</v>
      </c>
    </row>
    <row r="9215" spans="1:3" x14ac:dyDescent="0.25">
      <c r="A9215" s="2" t="s">
        <v>27</v>
      </c>
      <c r="B9215" s="2" t="s">
        <v>11</v>
      </c>
      <c r="C9215">
        <v>60</v>
      </c>
    </row>
    <row r="9216" spans="1:3" x14ac:dyDescent="0.25">
      <c r="A9216" s="2" t="s">
        <v>27</v>
      </c>
      <c r="B9216" s="2" t="s">
        <v>12</v>
      </c>
      <c r="C9216">
        <v>107</v>
      </c>
    </row>
    <row r="9217" spans="1:3" x14ac:dyDescent="0.25">
      <c r="A9217" s="2" t="s">
        <v>27</v>
      </c>
      <c r="B9217" s="2" t="s">
        <v>90</v>
      </c>
      <c r="C9217">
        <v>46</v>
      </c>
    </row>
    <row r="9218" spans="1:3" x14ac:dyDescent="0.25">
      <c r="A9218" s="2" t="s">
        <v>40</v>
      </c>
      <c r="B9218" s="2" t="s">
        <v>8</v>
      </c>
      <c r="C9218">
        <v>14</v>
      </c>
    </row>
    <row r="9219" spans="1:3" x14ac:dyDescent="0.25">
      <c r="A9219" s="2" t="s">
        <v>40</v>
      </c>
      <c r="B9219" s="2" t="s">
        <v>9</v>
      </c>
      <c r="C9219">
        <v>1</v>
      </c>
    </row>
    <row r="9220" spans="1:3" x14ac:dyDescent="0.25">
      <c r="A9220" s="2" t="s">
        <v>40</v>
      </c>
      <c r="B9220" s="2" t="s">
        <v>10</v>
      </c>
      <c r="C9220">
        <v>21</v>
      </c>
    </row>
    <row r="9221" spans="1:3" x14ac:dyDescent="0.25">
      <c r="A9221" s="2" t="s">
        <v>40</v>
      </c>
      <c r="B9221" s="2" t="s">
        <v>11</v>
      </c>
      <c r="C9221">
        <v>2</v>
      </c>
    </row>
    <row r="9222" spans="1:3" x14ac:dyDescent="0.25">
      <c r="A9222" s="2" t="s">
        <v>40</v>
      </c>
      <c r="B9222" s="2" t="s">
        <v>12</v>
      </c>
      <c r="C9222">
        <v>3</v>
      </c>
    </row>
    <row r="9223" spans="1:3" x14ac:dyDescent="0.25">
      <c r="A9223" s="2" t="s">
        <v>40</v>
      </c>
      <c r="B9223" s="2" t="s">
        <v>90</v>
      </c>
      <c r="C9223">
        <v>25</v>
      </c>
    </row>
    <row r="9224" spans="1:3" x14ac:dyDescent="0.25">
      <c r="A9224" s="2" t="s">
        <v>29</v>
      </c>
      <c r="B9224" s="2" t="s">
        <v>8</v>
      </c>
      <c r="C9224">
        <v>112</v>
      </c>
    </row>
    <row r="9225" spans="1:3" x14ac:dyDescent="0.25">
      <c r="A9225" s="2" t="s">
        <v>29</v>
      </c>
      <c r="B9225" s="2" t="s">
        <v>9</v>
      </c>
      <c r="C9225">
        <v>1</v>
      </c>
    </row>
    <row r="9226" spans="1:3" x14ac:dyDescent="0.25">
      <c r="A9226" s="2" t="s">
        <v>29</v>
      </c>
      <c r="B9226" s="2" t="s">
        <v>10</v>
      </c>
      <c r="C9226">
        <v>54</v>
      </c>
    </row>
    <row r="9227" spans="1:3" x14ac:dyDescent="0.25">
      <c r="A9227" s="2" t="s">
        <v>29</v>
      </c>
      <c r="B9227" s="2" t="s">
        <v>11</v>
      </c>
      <c r="C9227">
        <v>7</v>
      </c>
    </row>
    <row r="9228" spans="1:3" x14ac:dyDescent="0.25">
      <c r="A9228" s="2" t="s">
        <v>29</v>
      </c>
      <c r="B9228" s="2" t="s">
        <v>12</v>
      </c>
      <c r="C9228">
        <v>7</v>
      </c>
    </row>
    <row r="9229" spans="1:3" x14ac:dyDescent="0.25">
      <c r="A9229" s="2" t="s">
        <v>29</v>
      </c>
      <c r="B9229" s="2" t="s">
        <v>90</v>
      </c>
      <c r="C9229">
        <v>36</v>
      </c>
    </row>
    <row r="9230" spans="1:3" x14ac:dyDescent="0.25">
      <c r="A9230" s="2" t="s">
        <v>40</v>
      </c>
      <c r="B9230" s="2" t="s">
        <v>8</v>
      </c>
      <c r="C9230">
        <v>141</v>
      </c>
    </row>
    <row r="9231" spans="1:3" x14ac:dyDescent="0.25">
      <c r="A9231" s="2" t="s">
        <v>40</v>
      </c>
      <c r="B9231" s="2" t="s">
        <v>9</v>
      </c>
      <c r="C9231">
        <v>8</v>
      </c>
    </row>
    <row r="9232" spans="1:3" x14ac:dyDescent="0.25">
      <c r="A9232" s="2" t="s">
        <v>40</v>
      </c>
      <c r="B9232" s="2" t="s">
        <v>10</v>
      </c>
      <c r="C9232">
        <v>129</v>
      </c>
    </row>
    <row r="9233" spans="1:3" x14ac:dyDescent="0.25">
      <c r="A9233" s="2" t="s">
        <v>40</v>
      </c>
      <c r="B9233" s="2" t="s">
        <v>11</v>
      </c>
      <c r="C9233">
        <v>3</v>
      </c>
    </row>
    <row r="9234" spans="1:3" x14ac:dyDescent="0.25">
      <c r="A9234" s="2" t="s">
        <v>40</v>
      </c>
      <c r="B9234" s="2" t="s">
        <v>12</v>
      </c>
      <c r="C9234">
        <v>11</v>
      </c>
    </row>
    <row r="9235" spans="1:3" x14ac:dyDescent="0.25">
      <c r="A9235" s="2" t="s">
        <v>40</v>
      </c>
      <c r="B9235" s="2" t="s">
        <v>90</v>
      </c>
      <c r="C9235">
        <v>47</v>
      </c>
    </row>
    <row r="9236" spans="1:3" x14ac:dyDescent="0.25">
      <c r="A9236" s="2" t="s">
        <v>37</v>
      </c>
      <c r="B9236" s="2" t="s">
        <v>8</v>
      </c>
      <c r="C9236">
        <v>50</v>
      </c>
    </row>
    <row r="9237" spans="1:3" x14ac:dyDescent="0.25">
      <c r="A9237" s="2" t="s">
        <v>37</v>
      </c>
      <c r="B9237" s="2" t="s">
        <v>9</v>
      </c>
      <c r="C9237">
        <v>1</v>
      </c>
    </row>
    <row r="9238" spans="1:3" x14ac:dyDescent="0.25">
      <c r="A9238" s="2" t="s">
        <v>37</v>
      </c>
      <c r="B9238" s="2" t="s">
        <v>10</v>
      </c>
      <c r="C9238">
        <v>27</v>
      </c>
    </row>
    <row r="9239" spans="1:3" x14ac:dyDescent="0.25">
      <c r="A9239" s="2" t="s">
        <v>37</v>
      </c>
      <c r="B9239" s="2" t="s">
        <v>11</v>
      </c>
      <c r="C9239">
        <v>6</v>
      </c>
    </row>
    <row r="9240" spans="1:3" x14ac:dyDescent="0.25">
      <c r="A9240" s="2" t="s">
        <v>37</v>
      </c>
      <c r="B9240" s="2" t="s">
        <v>12</v>
      </c>
      <c r="C9240">
        <v>7</v>
      </c>
    </row>
    <row r="9241" spans="1:3" x14ac:dyDescent="0.25">
      <c r="A9241" s="2" t="s">
        <v>37</v>
      </c>
      <c r="B9241" s="2" t="s">
        <v>90</v>
      </c>
      <c r="C9241">
        <v>1</v>
      </c>
    </row>
    <row r="9242" spans="1:3" x14ac:dyDescent="0.25">
      <c r="A9242" s="2" t="s">
        <v>27</v>
      </c>
      <c r="B9242" s="2" t="s">
        <v>8</v>
      </c>
      <c r="C9242">
        <v>166</v>
      </c>
    </row>
    <row r="9243" spans="1:3" x14ac:dyDescent="0.25">
      <c r="A9243" s="2" t="s">
        <v>27</v>
      </c>
      <c r="B9243" s="2" t="s">
        <v>9</v>
      </c>
      <c r="C9243">
        <v>75</v>
      </c>
    </row>
    <row r="9244" spans="1:3" x14ac:dyDescent="0.25">
      <c r="A9244" s="2" t="s">
        <v>27</v>
      </c>
      <c r="B9244" s="2" t="s">
        <v>10</v>
      </c>
      <c r="C9244">
        <v>96</v>
      </c>
    </row>
    <row r="9245" spans="1:3" x14ac:dyDescent="0.25">
      <c r="A9245" s="2" t="s">
        <v>27</v>
      </c>
      <c r="B9245" s="2" t="s">
        <v>11</v>
      </c>
      <c r="C9245">
        <v>119</v>
      </c>
    </row>
    <row r="9246" spans="1:3" x14ac:dyDescent="0.25">
      <c r="A9246" s="2" t="s">
        <v>27</v>
      </c>
      <c r="B9246" s="2" t="s">
        <v>12</v>
      </c>
      <c r="C9246">
        <v>107</v>
      </c>
    </row>
    <row r="9247" spans="1:3" x14ac:dyDescent="0.25">
      <c r="A9247" s="2" t="s">
        <v>27</v>
      </c>
      <c r="B9247" s="2" t="s">
        <v>90</v>
      </c>
      <c r="C9247">
        <v>59</v>
      </c>
    </row>
    <row r="9248" spans="1:3" x14ac:dyDescent="0.25">
      <c r="A9248" s="2" t="s">
        <v>29</v>
      </c>
      <c r="B9248" s="2" t="s">
        <v>8</v>
      </c>
      <c r="C9248">
        <v>562</v>
      </c>
    </row>
    <row r="9249" spans="1:3" x14ac:dyDescent="0.25">
      <c r="A9249" s="2" t="s">
        <v>29</v>
      </c>
      <c r="B9249" s="2" t="s">
        <v>9</v>
      </c>
      <c r="C9249">
        <v>81</v>
      </c>
    </row>
    <row r="9250" spans="1:3" x14ac:dyDescent="0.25">
      <c r="A9250" s="2" t="s">
        <v>29</v>
      </c>
      <c r="B9250" s="2" t="s">
        <v>10</v>
      </c>
      <c r="C9250">
        <v>276</v>
      </c>
    </row>
    <row r="9251" spans="1:3" x14ac:dyDescent="0.25">
      <c r="A9251" s="2" t="s">
        <v>29</v>
      </c>
      <c r="B9251" s="2" t="s">
        <v>11</v>
      </c>
      <c r="C9251">
        <v>80</v>
      </c>
    </row>
    <row r="9252" spans="1:3" x14ac:dyDescent="0.25">
      <c r="A9252" s="2" t="s">
        <v>29</v>
      </c>
      <c r="B9252" s="2" t="s">
        <v>12</v>
      </c>
      <c r="C9252">
        <v>40</v>
      </c>
    </row>
    <row r="9253" spans="1:3" x14ac:dyDescent="0.25">
      <c r="A9253" s="2" t="s">
        <v>29</v>
      </c>
      <c r="B9253" s="2" t="s">
        <v>90</v>
      </c>
      <c r="C9253">
        <v>81</v>
      </c>
    </row>
    <row r="9254" spans="1:3" x14ac:dyDescent="0.25">
      <c r="A9254" s="2" t="s">
        <v>29</v>
      </c>
      <c r="B9254" s="2" t="s">
        <v>8</v>
      </c>
      <c r="C9254">
        <v>72</v>
      </c>
    </row>
    <row r="9255" spans="1:3" x14ac:dyDescent="0.25">
      <c r="A9255" s="2" t="s">
        <v>29</v>
      </c>
      <c r="B9255" s="2" t="s">
        <v>9</v>
      </c>
      <c r="C9255">
        <v>7</v>
      </c>
    </row>
    <row r="9256" spans="1:3" x14ac:dyDescent="0.25">
      <c r="A9256" s="2" t="s">
        <v>29</v>
      </c>
      <c r="B9256" s="2" t="s">
        <v>10</v>
      </c>
      <c r="C9256">
        <v>58</v>
      </c>
    </row>
    <row r="9257" spans="1:3" x14ac:dyDescent="0.25">
      <c r="A9257" s="2" t="s">
        <v>29</v>
      </c>
      <c r="B9257" s="2" t="s">
        <v>11</v>
      </c>
      <c r="C9257">
        <v>13</v>
      </c>
    </row>
    <row r="9258" spans="1:3" x14ac:dyDescent="0.25">
      <c r="A9258" s="2" t="s">
        <v>29</v>
      </c>
      <c r="B9258" s="2" t="s">
        <v>12</v>
      </c>
      <c r="C9258">
        <v>1</v>
      </c>
    </row>
    <row r="9259" spans="1:3" x14ac:dyDescent="0.25">
      <c r="A9259" s="2" t="s">
        <v>29</v>
      </c>
      <c r="B9259" s="2" t="s">
        <v>90</v>
      </c>
      <c r="C9259">
        <v>24</v>
      </c>
    </row>
    <row r="9260" spans="1:3" x14ac:dyDescent="0.25">
      <c r="A9260" s="2" t="s">
        <v>27</v>
      </c>
      <c r="B9260" s="2" t="s">
        <v>8</v>
      </c>
      <c r="C9260">
        <v>315</v>
      </c>
    </row>
    <row r="9261" spans="1:3" x14ac:dyDescent="0.25">
      <c r="A9261" s="2" t="s">
        <v>27</v>
      </c>
      <c r="B9261" s="2" t="s">
        <v>9</v>
      </c>
      <c r="C9261">
        <v>0</v>
      </c>
    </row>
    <row r="9262" spans="1:3" x14ac:dyDescent="0.25">
      <c r="A9262" s="2" t="s">
        <v>27</v>
      </c>
      <c r="B9262" s="2" t="s">
        <v>10</v>
      </c>
      <c r="C9262">
        <v>31</v>
      </c>
    </row>
    <row r="9263" spans="1:3" x14ac:dyDescent="0.25">
      <c r="A9263" s="2" t="s">
        <v>27</v>
      </c>
      <c r="B9263" s="2" t="s">
        <v>11</v>
      </c>
      <c r="C9263">
        <v>4</v>
      </c>
    </row>
    <row r="9264" spans="1:3" x14ac:dyDescent="0.25">
      <c r="A9264" s="2" t="s">
        <v>27</v>
      </c>
      <c r="B9264" s="2" t="s">
        <v>12</v>
      </c>
      <c r="C9264">
        <v>0</v>
      </c>
    </row>
    <row r="9265" spans="1:3" x14ac:dyDescent="0.25">
      <c r="A9265" s="2" t="s">
        <v>27</v>
      </c>
      <c r="B9265" s="2" t="s">
        <v>90</v>
      </c>
      <c r="C9265">
        <v>91</v>
      </c>
    </row>
    <row r="9266" spans="1:3" x14ac:dyDescent="0.25">
      <c r="A9266" s="2" t="s">
        <v>27</v>
      </c>
      <c r="B9266" s="2" t="s">
        <v>8</v>
      </c>
      <c r="C9266">
        <v>438</v>
      </c>
    </row>
    <row r="9267" spans="1:3" x14ac:dyDescent="0.25">
      <c r="A9267" s="2" t="s">
        <v>27</v>
      </c>
      <c r="B9267" s="2" t="s">
        <v>9</v>
      </c>
      <c r="C9267">
        <v>169</v>
      </c>
    </row>
    <row r="9268" spans="1:3" x14ac:dyDescent="0.25">
      <c r="A9268" s="2" t="s">
        <v>27</v>
      </c>
      <c r="B9268" s="2" t="s">
        <v>10</v>
      </c>
      <c r="C9268">
        <v>565</v>
      </c>
    </row>
    <row r="9269" spans="1:3" x14ac:dyDescent="0.25">
      <c r="A9269" s="2" t="s">
        <v>27</v>
      </c>
      <c r="B9269" s="2" t="s">
        <v>11</v>
      </c>
      <c r="C9269">
        <v>91</v>
      </c>
    </row>
    <row r="9270" spans="1:3" x14ac:dyDescent="0.25">
      <c r="A9270" s="2" t="s">
        <v>27</v>
      </c>
      <c r="B9270" s="2" t="s">
        <v>12</v>
      </c>
      <c r="C9270">
        <v>169</v>
      </c>
    </row>
    <row r="9271" spans="1:3" x14ac:dyDescent="0.25">
      <c r="A9271" s="2" t="s">
        <v>27</v>
      </c>
      <c r="B9271" s="2" t="s">
        <v>90</v>
      </c>
      <c r="C9271">
        <v>70</v>
      </c>
    </row>
    <row r="9272" spans="1:3" x14ac:dyDescent="0.25">
      <c r="A9272" s="2" t="s">
        <v>27</v>
      </c>
      <c r="B9272" s="2" t="s">
        <v>8</v>
      </c>
      <c r="C9272">
        <v>19</v>
      </c>
    </row>
    <row r="9273" spans="1:3" x14ac:dyDescent="0.25">
      <c r="A9273" s="2" t="s">
        <v>27</v>
      </c>
      <c r="B9273" s="2" t="s">
        <v>9</v>
      </c>
      <c r="C9273">
        <v>1</v>
      </c>
    </row>
    <row r="9274" spans="1:3" x14ac:dyDescent="0.25">
      <c r="A9274" s="2" t="s">
        <v>27</v>
      </c>
      <c r="B9274" s="2" t="s">
        <v>10</v>
      </c>
      <c r="C9274">
        <v>14</v>
      </c>
    </row>
    <row r="9275" spans="1:3" x14ac:dyDescent="0.25">
      <c r="A9275" s="2" t="s">
        <v>27</v>
      </c>
      <c r="B9275" s="2" t="s">
        <v>11</v>
      </c>
      <c r="C9275">
        <v>3</v>
      </c>
    </row>
    <row r="9276" spans="1:3" x14ac:dyDescent="0.25">
      <c r="A9276" s="2" t="s">
        <v>27</v>
      </c>
      <c r="B9276" s="2" t="s">
        <v>12</v>
      </c>
      <c r="C9276">
        <v>2</v>
      </c>
    </row>
    <row r="9277" spans="1:3" x14ac:dyDescent="0.25">
      <c r="A9277" s="2" t="s">
        <v>27</v>
      </c>
      <c r="B9277" s="2" t="s">
        <v>90</v>
      </c>
      <c r="C9277">
        <v>4</v>
      </c>
    </row>
    <row r="9278" spans="1:3" x14ac:dyDescent="0.25">
      <c r="A9278" s="2" t="s">
        <v>27</v>
      </c>
      <c r="B9278" s="2" t="s">
        <v>8</v>
      </c>
      <c r="C9278">
        <v>134</v>
      </c>
    </row>
    <row r="9279" spans="1:3" x14ac:dyDescent="0.25">
      <c r="A9279" s="2" t="s">
        <v>27</v>
      </c>
      <c r="B9279" s="2" t="s">
        <v>9</v>
      </c>
      <c r="C9279">
        <v>8</v>
      </c>
    </row>
    <row r="9280" spans="1:3" x14ac:dyDescent="0.25">
      <c r="A9280" s="2" t="s">
        <v>27</v>
      </c>
      <c r="B9280" s="2" t="s">
        <v>10</v>
      </c>
      <c r="C9280">
        <v>76</v>
      </c>
    </row>
    <row r="9281" spans="1:3" x14ac:dyDescent="0.25">
      <c r="A9281" s="2" t="s">
        <v>27</v>
      </c>
      <c r="B9281" s="2" t="s">
        <v>11</v>
      </c>
      <c r="C9281">
        <v>6</v>
      </c>
    </row>
    <row r="9282" spans="1:3" x14ac:dyDescent="0.25">
      <c r="A9282" s="2" t="s">
        <v>27</v>
      </c>
      <c r="B9282" s="2" t="s">
        <v>12</v>
      </c>
      <c r="C9282">
        <v>0</v>
      </c>
    </row>
    <row r="9283" spans="1:3" x14ac:dyDescent="0.25">
      <c r="A9283" s="2" t="s">
        <v>27</v>
      </c>
      <c r="B9283" s="2" t="s">
        <v>90</v>
      </c>
      <c r="C9283">
        <v>11</v>
      </c>
    </row>
    <row r="9284" spans="1:3" x14ac:dyDescent="0.25">
      <c r="A9284" s="2" t="s">
        <v>27</v>
      </c>
      <c r="B9284" s="2" t="s">
        <v>8</v>
      </c>
      <c r="C9284">
        <v>283</v>
      </c>
    </row>
    <row r="9285" spans="1:3" x14ac:dyDescent="0.25">
      <c r="A9285" s="2" t="s">
        <v>27</v>
      </c>
      <c r="B9285" s="2" t="s">
        <v>9</v>
      </c>
      <c r="C9285">
        <v>112</v>
      </c>
    </row>
    <row r="9286" spans="1:3" x14ac:dyDescent="0.25">
      <c r="A9286" s="2" t="s">
        <v>27</v>
      </c>
      <c r="B9286" s="2" t="s">
        <v>10</v>
      </c>
      <c r="C9286">
        <v>151</v>
      </c>
    </row>
    <row r="9287" spans="1:3" x14ac:dyDescent="0.25">
      <c r="A9287" s="2" t="s">
        <v>27</v>
      </c>
      <c r="B9287" s="2" t="s">
        <v>11</v>
      </c>
      <c r="C9287">
        <v>51</v>
      </c>
    </row>
    <row r="9288" spans="1:3" x14ac:dyDescent="0.25">
      <c r="A9288" s="2" t="s">
        <v>27</v>
      </c>
      <c r="B9288" s="2" t="s">
        <v>12</v>
      </c>
      <c r="C9288">
        <v>72</v>
      </c>
    </row>
    <row r="9289" spans="1:3" x14ac:dyDescent="0.25">
      <c r="A9289" s="2" t="s">
        <v>27</v>
      </c>
      <c r="B9289" s="2" t="s">
        <v>90</v>
      </c>
      <c r="C9289">
        <v>125</v>
      </c>
    </row>
    <row r="9290" spans="1:3" x14ac:dyDescent="0.25">
      <c r="A9290" s="2" t="s">
        <v>36</v>
      </c>
      <c r="B9290" s="2" t="s">
        <v>8</v>
      </c>
      <c r="C9290">
        <v>2</v>
      </c>
    </row>
    <row r="9291" spans="1:3" x14ac:dyDescent="0.25">
      <c r="A9291" s="2" t="s">
        <v>36</v>
      </c>
      <c r="B9291" s="2" t="s">
        <v>9</v>
      </c>
      <c r="C9291">
        <v>1</v>
      </c>
    </row>
    <row r="9292" spans="1:3" x14ac:dyDescent="0.25">
      <c r="A9292" s="2" t="s">
        <v>36</v>
      </c>
      <c r="B9292" s="2" t="s">
        <v>10</v>
      </c>
      <c r="C9292">
        <v>6</v>
      </c>
    </row>
    <row r="9293" spans="1:3" x14ac:dyDescent="0.25">
      <c r="A9293" s="2" t="s">
        <v>36</v>
      </c>
      <c r="B9293" s="2" t="s">
        <v>11</v>
      </c>
      <c r="C9293">
        <v>2</v>
      </c>
    </row>
    <row r="9294" spans="1:3" x14ac:dyDescent="0.25">
      <c r="A9294" s="2" t="s">
        <v>36</v>
      </c>
      <c r="B9294" s="2" t="s">
        <v>12</v>
      </c>
      <c r="C9294">
        <v>1</v>
      </c>
    </row>
    <row r="9295" spans="1:3" x14ac:dyDescent="0.25">
      <c r="A9295" s="2" t="s">
        <v>36</v>
      </c>
      <c r="B9295" s="2" t="s">
        <v>90</v>
      </c>
      <c r="C9295">
        <v>1</v>
      </c>
    </row>
    <row r="9296" spans="1:3" x14ac:dyDescent="0.25">
      <c r="A9296" s="2" t="s">
        <v>27</v>
      </c>
      <c r="B9296" s="2" t="s">
        <v>8</v>
      </c>
      <c r="C9296">
        <v>75</v>
      </c>
    </row>
    <row r="9297" spans="1:3" x14ac:dyDescent="0.25">
      <c r="A9297" s="2" t="s">
        <v>27</v>
      </c>
      <c r="B9297" s="2" t="s">
        <v>9</v>
      </c>
      <c r="C9297">
        <v>12</v>
      </c>
    </row>
    <row r="9298" spans="1:3" x14ac:dyDescent="0.25">
      <c r="A9298" s="2" t="s">
        <v>27</v>
      </c>
      <c r="B9298" s="2" t="s">
        <v>10</v>
      </c>
      <c r="C9298">
        <v>141</v>
      </c>
    </row>
    <row r="9299" spans="1:3" x14ac:dyDescent="0.25">
      <c r="A9299" s="2" t="s">
        <v>27</v>
      </c>
      <c r="B9299" s="2" t="s">
        <v>11</v>
      </c>
      <c r="C9299">
        <v>43</v>
      </c>
    </row>
    <row r="9300" spans="1:3" x14ac:dyDescent="0.25">
      <c r="A9300" s="2" t="s">
        <v>27</v>
      </c>
      <c r="B9300" s="2" t="s">
        <v>12</v>
      </c>
      <c r="C9300">
        <v>39</v>
      </c>
    </row>
    <row r="9301" spans="1:3" x14ac:dyDescent="0.25">
      <c r="A9301" s="2" t="s">
        <v>27</v>
      </c>
      <c r="B9301" s="2" t="s">
        <v>90</v>
      </c>
      <c r="C9301">
        <v>187</v>
      </c>
    </row>
    <row r="9302" spans="1:3" x14ac:dyDescent="0.25">
      <c r="A9302" s="2" t="s">
        <v>27</v>
      </c>
      <c r="B9302" s="2" t="s">
        <v>8</v>
      </c>
      <c r="C9302">
        <v>75</v>
      </c>
    </row>
    <row r="9303" spans="1:3" x14ac:dyDescent="0.25">
      <c r="A9303" s="2" t="s">
        <v>27</v>
      </c>
      <c r="B9303" s="2" t="s">
        <v>9</v>
      </c>
      <c r="C9303">
        <v>12</v>
      </c>
    </row>
    <row r="9304" spans="1:3" x14ac:dyDescent="0.25">
      <c r="A9304" s="2" t="s">
        <v>27</v>
      </c>
      <c r="B9304" s="2" t="s">
        <v>10</v>
      </c>
      <c r="C9304">
        <v>141</v>
      </c>
    </row>
    <row r="9305" spans="1:3" x14ac:dyDescent="0.25">
      <c r="A9305" s="2" t="s">
        <v>27</v>
      </c>
      <c r="B9305" s="2" t="s">
        <v>11</v>
      </c>
      <c r="C9305">
        <v>43</v>
      </c>
    </row>
    <row r="9306" spans="1:3" x14ac:dyDescent="0.25">
      <c r="A9306" s="2" t="s">
        <v>27</v>
      </c>
      <c r="B9306" s="2" t="s">
        <v>12</v>
      </c>
      <c r="C9306">
        <v>39</v>
      </c>
    </row>
    <row r="9307" spans="1:3" x14ac:dyDescent="0.25">
      <c r="A9307" s="2" t="s">
        <v>27</v>
      </c>
      <c r="B9307" s="2" t="s">
        <v>90</v>
      </c>
      <c r="C9307">
        <v>187</v>
      </c>
    </row>
    <row r="9308" spans="1:3" x14ac:dyDescent="0.25">
      <c r="A9308" s="2" t="s">
        <v>27</v>
      </c>
      <c r="B9308" s="2" t="s">
        <v>8</v>
      </c>
      <c r="C9308">
        <v>347</v>
      </c>
    </row>
    <row r="9309" spans="1:3" x14ac:dyDescent="0.25">
      <c r="A9309" s="2" t="s">
        <v>27</v>
      </c>
      <c r="B9309" s="2" t="s">
        <v>9</v>
      </c>
      <c r="C9309">
        <v>44</v>
      </c>
    </row>
    <row r="9310" spans="1:3" x14ac:dyDescent="0.25">
      <c r="A9310" s="2" t="s">
        <v>27</v>
      </c>
      <c r="B9310" s="2" t="s">
        <v>10</v>
      </c>
      <c r="C9310">
        <v>534</v>
      </c>
    </row>
    <row r="9311" spans="1:3" x14ac:dyDescent="0.25">
      <c r="A9311" s="2" t="s">
        <v>27</v>
      </c>
      <c r="B9311" s="2" t="s">
        <v>11</v>
      </c>
      <c r="C9311">
        <v>17</v>
      </c>
    </row>
    <row r="9312" spans="1:3" x14ac:dyDescent="0.25">
      <c r="A9312" s="2" t="s">
        <v>27</v>
      </c>
      <c r="B9312" s="2" t="s">
        <v>12</v>
      </c>
      <c r="C9312">
        <v>0</v>
      </c>
    </row>
    <row r="9313" spans="1:3" x14ac:dyDescent="0.25">
      <c r="A9313" s="2" t="s">
        <v>27</v>
      </c>
      <c r="B9313" s="2" t="s">
        <v>90</v>
      </c>
      <c r="C9313">
        <v>26</v>
      </c>
    </row>
    <row r="9314" spans="1:3" x14ac:dyDescent="0.25">
      <c r="A9314" s="2" t="s">
        <v>27</v>
      </c>
      <c r="B9314" s="2" t="s">
        <v>8</v>
      </c>
      <c r="C9314">
        <v>347</v>
      </c>
    </row>
    <row r="9315" spans="1:3" x14ac:dyDescent="0.25">
      <c r="A9315" s="2" t="s">
        <v>27</v>
      </c>
      <c r="B9315" s="2" t="s">
        <v>9</v>
      </c>
      <c r="C9315">
        <v>44</v>
      </c>
    </row>
    <row r="9316" spans="1:3" x14ac:dyDescent="0.25">
      <c r="A9316" s="2" t="s">
        <v>27</v>
      </c>
      <c r="B9316" s="2" t="s">
        <v>10</v>
      </c>
      <c r="C9316">
        <v>534</v>
      </c>
    </row>
    <row r="9317" spans="1:3" x14ac:dyDescent="0.25">
      <c r="A9317" s="2" t="s">
        <v>27</v>
      </c>
      <c r="B9317" s="2" t="s">
        <v>11</v>
      </c>
      <c r="C9317">
        <v>17</v>
      </c>
    </row>
    <row r="9318" spans="1:3" x14ac:dyDescent="0.25">
      <c r="A9318" s="2" t="s">
        <v>27</v>
      </c>
      <c r="B9318" s="2" t="s">
        <v>12</v>
      </c>
      <c r="C9318">
        <v>0</v>
      </c>
    </row>
    <row r="9319" spans="1:3" x14ac:dyDescent="0.25">
      <c r="A9319" s="2" t="s">
        <v>27</v>
      </c>
      <c r="B9319" s="2" t="s">
        <v>90</v>
      </c>
      <c r="C9319">
        <v>26</v>
      </c>
    </row>
    <row r="9320" spans="1:3" x14ac:dyDescent="0.25">
      <c r="A9320" s="2" t="s">
        <v>40</v>
      </c>
      <c r="B9320" s="2" t="s">
        <v>8</v>
      </c>
      <c r="C9320">
        <v>492</v>
      </c>
    </row>
    <row r="9321" spans="1:3" x14ac:dyDescent="0.25">
      <c r="A9321" s="2" t="s">
        <v>40</v>
      </c>
      <c r="B9321" s="2" t="s">
        <v>9</v>
      </c>
      <c r="C9321">
        <v>0</v>
      </c>
    </row>
    <row r="9322" spans="1:3" x14ac:dyDescent="0.25">
      <c r="A9322" s="2" t="s">
        <v>40</v>
      </c>
      <c r="B9322" s="2" t="s">
        <v>10</v>
      </c>
      <c r="C9322">
        <v>37</v>
      </c>
    </row>
    <row r="9323" spans="1:3" x14ac:dyDescent="0.25">
      <c r="A9323" s="2" t="s">
        <v>40</v>
      </c>
      <c r="B9323" s="2" t="s">
        <v>11</v>
      </c>
      <c r="C9323">
        <v>7</v>
      </c>
    </row>
    <row r="9324" spans="1:3" x14ac:dyDescent="0.25">
      <c r="A9324" s="2" t="s">
        <v>40</v>
      </c>
      <c r="B9324" s="2" t="s">
        <v>12</v>
      </c>
      <c r="C9324">
        <v>0</v>
      </c>
    </row>
    <row r="9325" spans="1:3" x14ac:dyDescent="0.25">
      <c r="A9325" s="2" t="s">
        <v>40</v>
      </c>
      <c r="B9325" s="2" t="s">
        <v>90</v>
      </c>
      <c r="C9325">
        <v>42</v>
      </c>
    </row>
    <row r="9326" spans="1:3" x14ac:dyDescent="0.25">
      <c r="A9326" s="2" t="s">
        <v>36</v>
      </c>
      <c r="B9326" s="2" t="s">
        <v>8</v>
      </c>
      <c r="C9326">
        <v>15</v>
      </c>
    </row>
    <row r="9327" spans="1:3" x14ac:dyDescent="0.25">
      <c r="A9327" s="2" t="s">
        <v>36</v>
      </c>
      <c r="B9327" s="2" t="s">
        <v>9</v>
      </c>
      <c r="C9327">
        <v>2</v>
      </c>
    </row>
    <row r="9328" spans="1:3" x14ac:dyDescent="0.25">
      <c r="A9328" s="2" t="s">
        <v>36</v>
      </c>
      <c r="B9328" s="2" t="s">
        <v>10</v>
      </c>
      <c r="C9328">
        <v>10</v>
      </c>
    </row>
    <row r="9329" spans="1:3" x14ac:dyDescent="0.25">
      <c r="A9329" s="2" t="s">
        <v>36</v>
      </c>
      <c r="B9329" s="2" t="s">
        <v>11</v>
      </c>
      <c r="C9329">
        <v>0</v>
      </c>
    </row>
    <row r="9330" spans="1:3" x14ac:dyDescent="0.25">
      <c r="A9330" s="2" t="s">
        <v>36</v>
      </c>
      <c r="B9330" s="2" t="s">
        <v>12</v>
      </c>
      <c r="C9330">
        <v>1</v>
      </c>
    </row>
    <row r="9331" spans="1:3" x14ac:dyDescent="0.25">
      <c r="A9331" s="2" t="s">
        <v>36</v>
      </c>
      <c r="B9331" s="2" t="s">
        <v>90</v>
      </c>
      <c r="C9331">
        <v>4</v>
      </c>
    </row>
    <row r="9332" spans="1:3" x14ac:dyDescent="0.25">
      <c r="A9332" s="2" t="s">
        <v>27</v>
      </c>
      <c r="B9332" s="2" t="s">
        <v>8</v>
      </c>
      <c r="C9332">
        <v>364</v>
      </c>
    </row>
    <row r="9333" spans="1:3" x14ac:dyDescent="0.25">
      <c r="A9333" s="2" t="s">
        <v>27</v>
      </c>
      <c r="B9333" s="2" t="s">
        <v>9</v>
      </c>
      <c r="C9333">
        <v>40</v>
      </c>
    </row>
    <row r="9334" spans="1:3" x14ac:dyDescent="0.25">
      <c r="A9334" s="2" t="s">
        <v>27</v>
      </c>
      <c r="B9334" s="2" t="s">
        <v>10</v>
      </c>
      <c r="C9334">
        <v>425</v>
      </c>
    </row>
    <row r="9335" spans="1:3" x14ac:dyDescent="0.25">
      <c r="A9335" s="2" t="s">
        <v>27</v>
      </c>
      <c r="B9335" s="2" t="s">
        <v>11</v>
      </c>
      <c r="C9335">
        <v>158</v>
      </c>
    </row>
    <row r="9336" spans="1:3" x14ac:dyDescent="0.25">
      <c r="A9336" s="2" t="s">
        <v>27</v>
      </c>
      <c r="B9336" s="2" t="s">
        <v>12</v>
      </c>
      <c r="C9336">
        <v>60</v>
      </c>
    </row>
    <row r="9337" spans="1:3" x14ac:dyDescent="0.25">
      <c r="A9337" s="2" t="s">
        <v>27</v>
      </c>
      <c r="B9337" s="2" t="s">
        <v>90</v>
      </c>
      <c r="C9337">
        <v>50</v>
      </c>
    </row>
    <row r="9338" spans="1:3" x14ac:dyDescent="0.25">
      <c r="A9338" s="2" t="s">
        <v>27</v>
      </c>
      <c r="B9338" s="2" t="s">
        <v>8</v>
      </c>
      <c r="C9338">
        <v>206</v>
      </c>
    </row>
    <row r="9339" spans="1:3" x14ac:dyDescent="0.25">
      <c r="A9339" s="2" t="s">
        <v>27</v>
      </c>
      <c r="B9339" s="2" t="s">
        <v>9</v>
      </c>
      <c r="C9339">
        <v>10</v>
      </c>
    </row>
    <row r="9340" spans="1:3" x14ac:dyDescent="0.25">
      <c r="A9340" s="2" t="s">
        <v>27</v>
      </c>
      <c r="B9340" s="2" t="s">
        <v>10</v>
      </c>
      <c r="C9340">
        <v>67</v>
      </c>
    </row>
    <row r="9341" spans="1:3" x14ac:dyDescent="0.25">
      <c r="A9341" s="2" t="s">
        <v>27</v>
      </c>
      <c r="B9341" s="2" t="s">
        <v>11</v>
      </c>
      <c r="C9341">
        <v>30</v>
      </c>
    </row>
    <row r="9342" spans="1:3" x14ac:dyDescent="0.25">
      <c r="A9342" s="2" t="s">
        <v>27</v>
      </c>
      <c r="B9342" s="2" t="s">
        <v>12</v>
      </c>
      <c r="C9342">
        <v>27</v>
      </c>
    </row>
    <row r="9343" spans="1:3" x14ac:dyDescent="0.25">
      <c r="A9343" s="2" t="s">
        <v>27</v>
      </c>
      <c r="B9343" s="2" t="s">
        <v>90</v>
      </c>
      <c r="C9343">
        <v>71</v>
      </c>
    </row>
    <row r="9344" spans="1:3" x14ac:dyDescent="0.25">
      <c r="A9344" s="2" t="s">
        <v>27</v>
      </c>
      <c r="B9344" s="2" t="s">
        <v>8</v>
      </c>
      <c r="C9344">
        <v>135</v>
      </c>
    </row>
    <row r="9345" spans="1:3" x14ac:dyDescent="0.25">
      <c r="A9345" s="2" t="s">
        <v>27</v>
      </c>
      <c r="B9345" s="2" t="s">
        <v>9</v>
      </c>
      <c r="C9345">
        <v>1</v>
      </c>
    </row>
    <row r="9346" spans="1:3" x14ac:dyDescent="0.25">
      <c r="A9346" s="2" t="s">
        <v>27</v>
      </c>
      <c r="B9346" s="2" t="s">
        <v>10</v>
      </c>
      <c r="C9346">
        <v>41</v>
      </c>
    </row>
    <row r="9347" spans="1:3" x14ac:dyDescent="0.25">
      <c r="A9347" s="2" t="s">
        <v>27</v>
      </c>
      <c r="B9347" s="2" t="s">
        <v>11</v>
      </c>
      <c r="C9347">
        <v>10</v>
      </c>
    </row>
    <row r="9348" spans="1:3" x14ac:dyDescent="0.25">
      <c r="A9348" s="2" t="s">
        <v>27</v>
      </c>
      <c r="B9348" s="2" t="s">
        <v>12</v>
      </c>
      <c r="C9348">
        <v>1</v>
      </c>
    </row>
    <row r="9349" spans="1:3" x14ac:dyDescent="0.25">
      <c r="A9349" s="2" t="s">
        <v>27</v>
      </c>
      <c r="B9349" s="2" t="s">
        <v>90</v>
      </c>
      <c r="C9349">
        <v>67</v>
      </c>
    </row>
    <row r="9350" spans="1:3" x14ac:dyDescent="0.25">
      <c r="A9350" s="2" t="s">
        <v>27</v>
      </c>
      <c r="B9350" s="2" t="s">
        <v>8</v>
      </c>
      <c r="C9350">
        <v>861</v>
      </c>
    </row>
    <row r="9351" spans="1:3" x14ac:dyDescent="0.25">
      <c r="A9351" s="2" t="s">
        <v>27</v>
      </c>
      <c r="B9351" s="2" t="s">
        <v>9</v>
      </c>
      <c r="C9351">
        <v>138</v>
      </c>
    </row>
    <row r="9352" spans="1:3" x14ac:dyDescent="0.25">
      <c r="A9352" s="2" t="s">
        <v>27</v>
      </c>
      <c r="B9352" s="2" t="s">
        <v>10</v>
      </c>
      <c r="C9352">
        <v>461</v>
      </c>
    </row>
    <row r="9353" spans="1:3" x14ac:dyDescent="0.25">
      <c r="A9353" s="2" t="s">
        <v>27</v>
      </c>
      <c r="B9353" s="2" t="s">
        <v>11</v>
      </c>
      <c r="C9353">
        <v>60</v>
      </c>
    </row>
    <row r="9354" spans="1:3" x14ac:dyDescent="0.25">
      <c r="A9354" s="2" t="s">
        <v>27</v>
      </c>
      <c r="B9354" s="2" t="s">
        <v>12</v>
      </c>
      <c r="C9354">
        <v>30</v>
      </c>
    </row>
    <row r="9355" spans="1:3" x14ac:dyDescent="0.25">
      <c r="A9355" s="2" t="s">
        <v>27</v>
      </c>
      <c r="B9355" s="2" t="s">
        <v>90</v>
      </c>
      <c r="C9355">
        <v>61</v>
      </c>
    </row>
    <row r="9356" spans="1:3" x14ac:dyDescent="0.25">
      <c r="A9356" s="2" t="s">
        <v>40</v>
      </c>
      <c r="B9356" s="2" t="s">
        <v>8</v>
      </c>
      <c r="C9356">
        <v>1016</v>
      </c>
    </row>
    <row r="9357" spans="1:3" x14ac:dyDescent="0.25">
      <c r="A9357" s="2" t="s">
        <v>40</v>
      </c>
      <c r="B9357" s="2" t="s">
        <v>9</v>
      </c>
      <c r="C9357">
        <v>12</v>
      </c>
    </row>
    <row r="9358" spans="1:3" x14ac:dyDescent="0.25">
      <c r="A9358" s="2" t="s">
        <v>40</v>
      </c>
      <c r="B9358" s="2" t="s">
        <v>10</v>
      </c>
      <c r="C9358">
        <v>215</v>
      </c>
    </row>
    <row r="9359" spans="1:3" x14ac:dyDescent="0.25">
      <c r="A9359" s="2" t="s">
        <v>40</v>
      </c>
      <c r="B9359" s="2" t="s">
        <v>11</v>
      </c>
      <c r="C9359">
        <v>16</v>
      </c>
    </row>
    <row r="9360" spans="1:3" x14ac:dyDescent="0.25">
      <c r="A9360" s="2" t="s">
        <v>40</v>
      </c>
      <c r="B9360" s="2" t="s">
        <v>12</v>
      </c>
      <c r="C9360">
        <v>12</v>
      </c>
    </row>
    <row r="9361" spans="1:3" x14ac:dyDescent="0.25">
      <c r="A9361" s="2" t="s">
        <v>40</v>
      </c>
      <c r="B9361" s="2" t="s">
        <v>90</v>
      </c>
      <c r="C9361">
        <v>63</v>
      </c>
    </row>
    <row r="9362" spans="1:3" x14ac:dyDescent="0.25">
      <c r="A9362" s="2" t="s">
        <v>31</v>
      </c>
      <c r="B9362" s="2" t="s">
        <v>8</v>
      </c>
      <c r="C9362">
        <v>8</v>
      </c>
    </row>
    <row r="9363" spans="1:3" x14ac:dyDescent="0.25">
      <c r="A9363" s="2" t="s">
        <v>31</v>
      </c>
      <c r="B9363" s="2" t="s">
        <v>9</v>
      </c>
      <c r="C9363">
        <v>15</v>
      </c>
    </row>
    <row r="9364" spans="1:3" x14ac:dyDescent="0.25">
      <c r="A9364" s="2" t="s">
        <v>31</v>
      </c>
      <c r="B9364" s="2" t="s">
        <v>10</v>
      </c>
      <c r="C9364">
        <v>27</v>
      </c>
    </row>
    <row r="9365" spans="1:3" x14ac:dyDescent="0.25">
      <c r="A9365" s="2" t="s">
        <v>31</v>
      </c>
      <c r="B9365" s="2" t="s">
        <v>11</v>
      </c>
      <c r="C9365">
        <v>0</v>
      </c>
    </row>
    <row r="9366" spans="1:3" x14ac:dyDescent="0.25">
      <c r="A9366" s="2" t="s">
        <v>31</v>
      </c>
      <c r="B9366" s="2" t="s">
        <v>12</v>
      </c>
      <c r="C9366">
        <v>20</v>
      </c>
    </row>
    <row r="9367" spans="1:3" x14ac:dyDescent="0.25">
      <c r="A9367" s="2" t="s">
        <v>31</v>
      </c>
      <c r="B9367" s="2" t="s">
        <v>90</v>
      </c>
      <c r="C9367">
        <v>33</v>
      </c>
    </row>
    <row r="9368" spans="1:3" x14ac:dyDescent="0.25">
      <c r="A9368" s="2" t="s">
        <v>33</v>
      </c>
      <c r="B9368" s="2" t="s">
        <v>8</v>
      </c>
      <c r="C9368">
        <v>432</v>
      </c>
    </row>
    <row r="9369" spans="1:3" x14ac:dyDescent="0.25">
      <c r="A9369" s="2" t="s">
        <v>33</v>
      </c>
      <c r="B9369" s="2" t="s">
        <v>9</v>
      </c>
      <c r="C9369">
        <v>79</v>
      </c>
    </row>
    <row r="9370" spans="1:3" x14ac:dyDescent="0.25">
      <c r="A9370" s="2" t="s">
        <v>33</v>
      </c>
      <c r="B9370" s="2" t="s">
        <v>10</v>
      </c>
      <c r="C9370">
        <v>341</v>
      </c>
    </row>
    <row r="9371" spans="1:3" x14ac:dyDescent="0.25">
      <c r="A9371" s="2" t="s">
        <v>33</v>
      </c>
      <c r="B9371" s="2" t="s">
        <v>11</v>
      </c>
      <c r="C9371">
        <v>177</v>
      </c>
    </row>
    <row r="9372" spans="1:3" x14ac:dyDescent="0.25">
      <c r="A9372" s="2" t="s">
        <v>33</v>
      </c>
      <c r="B9372" s="2" t="s">
        <v>12</v>
      </c>
      <c r="C9372">
        <v>136</v>
      </c>
    </row>
    <row r="9373" spans="1:3" x14ac:dyDescent="0.25">
      <c r="A9373" s="2" t="s">
        <v>33</v>
      </c>
      <c r="B9373" s="2" t="s">
        <v>90</v>
      </c>
      <c r="C9373">
        <v>170</v>
      </c>
    </row>
    <row r="9374" spans="1:3" x14ac:dyDescent="0.25">
      <c r="A9374" s="2" t="s">
        <v>31</v>
      </c>
      <c r="B9374" s="2" t="s">
        <v>8</v>
      </c>
      <c r="C9374">
        <v>270</v>
      </c>
    </row>
    <row r="9375" spans="1:3" x14ac:dyDescent="0.25">
      <c r="A9375" s="2" t="s">
        <v>31</v>
      </c>
      <c r="B9375" s="2" t="s">
        <v>9</v>
      </c>
      <c r="C9375">
        <v>3</v>
      </c>
    </row>
    <row r="9376" spans="1:3" x14ac:dyDescent="0.25">
      <c r="A9376" s="2" t="s">
        <v>31</v>
      </c>
      <c r="B9376" s="2" t="s">
        <v>10</v>
      </c>
      <c r="C9376">
        <v>27</v>
      </c>
    </row>
    <row r="9377" spans="1:3" x14ac:dyDescent="0.25">
      <c r="A9377" s="2" t="s">
        <v>31</v>
      </c>
      <c r="B9377" s="2" t="s">
        <v>11</v>
      </c>
      <c r="C9377">
        <v>39</v>
      </c>
    </row>
    <row r="9378" spans="1:3" x14ac:dyDescent="0.25">
      <c r="A9378" s="2" t="s">
        <v>31</v>
      </c>
      <c r="B9378" s="2" t="s">
        <v>12</v>
      </c>
      <c r="C9378">
        <v>6</v>
      </c>
    </row>
    <row r="9379" spans="1:3" x14ac:dyDescent="0.25">
      <c r="A9379" s="2" t="s">
        <v>31</v>
      </c>
      <c r="B9379" s="2" t="s">
        <v>90</v>
      </c>
      <c r="C9379">
        <v>99</v>
      </c>
    </row>
    <row r="9380" spans="1:3" x14ac:dyDescent="0.25">
      <c r="A9380" s="2" t="s">
        <v>27</v>
      </c>
      <c r="B9380" s="2" t="s">
        <v>8</v>
      </c>
      <c r="C9380">
        <v>270</v>
      </c>
    </row>
    <row r="9381" spans="1:3" x14ac:dyDescent="0.25">
      <c r="A9381" s="2" t="s">
        <v>27</v>
      </c>
      <c r="B9381" s="2" t="s">
        <v>9</v>
      </c>
      <c r="C9381">
        <v>3</v>
      </c>
    </row>
    <row r="9382" spans="1:3" x14ac:dyDescent="0.25">
      <c r="A9382" s="2" t="s">
        <v>27</v>
      </c>
      <c r="B9382" s="2" t="s">
        <v>10</v>
      </c>
      <c r="C9382">
        <v>27</v>
      </c>
    </row>
    <row r="9383" spans="1:3" x14ac:dyDescent="0.25">
      <c r="A9383" s="2" t="s">
        <v>27</v>
      </c>
      <c r="B9383" s="2" t="s">
        <v>11</v>
      </c>
      <c r="C9383">
        <v>39</v>
      </c>
    </row>
    <row r="9384" spans="1:3" x14ac:dyDescent="0.25">
      <c r="A9384" s="2" t="s">
        <v>27</v>
      </c>
      <c r="B9384" s="2" t="s">
        <v>12</v>
      </c>
      <c r="C9384">
        <v>6</v>
      </c>
    </row>
    <row r="9385" spans="1:3" x14ac:dyDescent="0.25">
      <c r="A9385" s="2" t="s">
        <v>27</v>
      </c>
      <c r="B9385" s="2" t="s">
        <v>90</v>
      </c>
      <c r="C9385">
        <v>99</v>
      </c>
    </row>
    <row r="9386" spans="1:3" x14ac:dyDescent="0.25">
      <c r="A9386" s="2" t="s">
        <v>29</v>
      </c>
      <c r="B9386" s="2" t="s">
        <v>8</v>
      </c>
      <c r="C9386">
        <v>722</v>
      </c>
    </row>
    <row r="9387" spans="1:3" x14ac:dyDescent="0.25">
      <c r="A9387" s="2" t="s">
        <v>29</v>
      </c>
      <c r="B9387" s="2" t="s">
        <v>9</v>
      </c>
      <c r="C9387">
        <v>27</v>
      </c>
    </row>
    <row r="9388" spans="1:3" x14ac:dyDescent="0.25">
      <c r="A9388" s="2" t="s">
        <v>29</v>
      </c>
      <c r="B9388" s="2" t="s">
        <v>10</v>
      </c>
      <c r="C9388">
        <v>102</v>
      </c>
    </row>
    <row r="9389" spans="1:3" x14ac:dyDescent="0.25">
      <c r="A9389" s="2" t="s">
        <v>29</v>
      </c>
      <c r="B9389" s="2" t="s">
        <v>11</v>
      </c>
      <c r="C9389">
        <v>44</v>
      </c>
    </row>
    <row r="9390" spans="1:3" x14ac:dyDescent="0.25">
      <c r="A9390" s="2" t="s">
        <v>29</v>
      </c>
      <c r="B9390" s="2" t="s">
        <v>12</v>
      </c>
      <c r="C9390">
        <v>72</v>
      </c>
    </row>
    <row r="9391" spans="1:3" x14ac:dyDescent="0.25">
      <c r="A9391" s="2" t="s">
        <v>29</v>
      </c>
      <c r="B9391" s="2" t="s">
        <v>90</v>
      </c>
      <c r="C9391">
        <v>168</v>
      </c>
    </row>
    <row r="9392" spans="1:3" x14ac:dyDescent="0.25">
      <c r="A9392" s="2" t="s">
        <v>29</v>
      </c>
      <c r="B9392" s="2" t="s">
        <v>8</v>
      </c>
      <c r="C9392">
        <v>516</v>
      </c>
    </row>
    <row r="9393" spans="1:3" x14ac:dyDescent="0.25">
      <c r="A9393" s="2" t="s">
        <v>29</v>
      </c>
      <c r="B9393" s="2" t="s">
        <v>9</v>
      </c>
      <c r="C9393">
        <v>0</v>
      </c>
    </row>
    <row r="9394" spans="1:3" x14ac:dyDescent="0.25">
      <c r="A9394" s="2" t="s">
        <v>29</v>
      </c>
      <c r="B9394" s="2" t="s">
        <v>10</v>
      </c>
      <c r="C9394">
        <v>21</v>
      </c>
    </row>
    <row r="9395" spans="1:3" x14ac:dyDescent="0.25">
      <c r="A9395" s="2" t="s">
        <v>29</v>
      </c>
      <c r="B9395" s="2" t="s">
        <v>11</v>
      </c>
      <c r="C9395">
        <v>0</v>
      </c>
    </row>
    <row r="9396" spans="1:3" x14ac:dyDescent="0.25">
      <c r="A9396" s="2" t="s">
        <v>29</v>
      </c>
      <c r="B9396" s="2" t="s">
        <v>12</v>
      </c>
      <c r="C9396">
        <v>0</v>
      </c>
    </row>
    <row r="9397" spans="1:3" x14ac:dyDescent="0.25">
      <c r="A9397" s="2" t="s">
        <v>29</v>
      </c>
      <c r="B9397" s="2" t="s">
        <v>90</v>
      </c>
      <c r="C9397">
        <v>5</v>
      </c>
    </row>
    <row r="9398" spans="1:3" x14ac:dyDescent="0.25">
      <c r="A9398" s="2" t="s">
        <v>27</v>
      </c>
      <c r="B9398" s="2" t="s">
        <v>8</v>
      </c>
      <c r="C9398">
        <v>410</v>
      </c>
    </row>
    <row r="9399" spans="1:3" x14ac:dyDescent="0.25">
      <c r="A9399" s="2" t="s">
        <v>27</v>
      </c>
      <c r="B9399" s="2" t="s">
        <v>9</v>
      </c>
      <c r="C9399">
        <v>16</v>
      </c>
    </row>
    <row r="9400" spans="1:3" x14ac:dyDescent="0.25">
      <c r="A9400" s="2" t="s">
        <v>27</v>
      </c>
      <c r="B9400" s="2" t="s">
        <v>10</v>
      </c>
      <c r="C9400">
        <v>114</v>
      </c>
    </row>
    <row r="9401" spans="1:3" x14ac:dyDescent="0.25">
      <c r="A9401" s="2" t="s">
        <v>27</v>
      </c>
      <c r="B9401" s="2" t="s">
        <v>11</v>
      </c>
      <c r="C9401">
        <v>0</v>
      </c>
    </row>
    <row r="9402" spans="1:3" x14ac:dyDescent="0.25">
      <c r="A9402" s="2" t="s">
        <v>27</v>
      </c>
      <c r="B9402" s="2" t="s">
        <v>12</v>
      </c>
      <c r="C9402">
        <v>5</v>
      </c>
    </row>
    <row r="9403" spans="1:3" x14ac:dyDescent="0.25">
      <c r="A9403" s="2" t="s">
        <v>27</v>
      </c>
      <c r="B9403" s="2" t="s">
        <v>90</v>
      </c>
      <c r="C9403">
        <v>49</v>
      </c>
    </row>
    <row r="9404" spans="1:3" x14ac:dyDescent="0.25">
      <c r="A9404" s="2" t="s">
        <v>27</v>
      </c>
      <c r="B9404" s="2" t="s">
        <v>8</v>
      </c>
      <c r="C9404">
        <v>159</v>
      </c>
    </row>
    <row r="9405" spans="1:3" x14ac:dyDescent="0.25">
      <c r="A9405" s="2" t="s">
        <v>27</v>
      </c>
      <c r="B9405" s="2" t="s">
        <v>9</v>
      </c>
      <c r="C9405">
        <v>4</v>
      </c>
    </row>
    <row r="9406" spans="1:3" x14ac:dyDescent="0.25">
      <c r="A9406" s="2" t="s">
        <v>27</v>
      </c>
      <c r="B9406" s="2" t="s">
        <v>10</v>
      </c>
      <c r="C9406">
        <v>45</v>
      </c>
    </row>
    <row r="9407" spans="1:3" x14ac:dyDescent="0.25">
      <c r="A9407" s="2" t="s">
        <v>27</v>
      </c>
      <c r="B9407" s="2" t="s">
        <v>11</v>
      </c>
      <c r="C9407">
        <v>6</v>
      </c>
    </row>
    <row r="9408" spans="1:3" x14ac:dyDescent="0.25">
      <c r="A9408" s="2" t="s">
        <v>27</v>
      </c>
      <c r="B9408" s="2" t="s">
        <v>12</v>
      </c>
      <c r="C9408">
        <v>2</v>
      </c>
    </row>
    <row r="9409" spans="1:3" x14ac:dyDescent="0.25">
      <c r="A9409" s="2" t="s">
        <v>27</v>
      </c>
      <c r="B9409" s="2" t="s">
        <v>90</v>
      </c>
      <c r="C9409">
        <v>38</v>
      </c>
    </row>
    <row r="9410" spans="1:3" x14ac:dyDescent="0.25">
      <c r="A9410" s="2" t="s">
        <v>29</v>
      </c>
      <c r="B9410" s="2" t="s">
        <v>8</v>
      </c>
      <c r="C9410">
        <v>1</v>
      </c>
    </row>
    <row r="9411" spans="1:3" x14ac:dyDescent="0.25">
      <c r="A9411" s="2" t="s">
        <v>29</v>
      </c>
      <c r="B9411" s="2" t="s">
        <v>9</v>
      </c>
      <c r="C9411">
        <v>3</v>
      </c>
    </row>
    <row r="9412" spans="1:3" x14ac:dyDescent="0.25">
      <c r="A9412" s="2" t="s">
        <v>29</v>
      </c>
      <c r="B9412" s="2" t="s">
        <v>10</v>
      </c>
      <c r="C9412">
        <v>2</v>
      </c>
    </row>
    <row r="9413" spans="1:3" x14ac:dyDescent="0.25">
      <c r="A9413" s="2" t="s">
        <v>29</v>
      </c>
      <c r="B9413" s="2" t="s">
        <v>11</v>
      </c>
      <c r="C9413">
        <v>20</v>
      </c>
    </row>
    <row r="9414" spans="1:3" x14ac:dyDescent="0.25">
      <c r="A9414" s="2" t="s">
        <v>29</v>
      </c>
      <c r="B9414" s="2" t="s">
        <v>12</v>
      </c>
      <c r="C9414">
        <v>30</v>
      </c>
    </row>
    <row r="9415" spans="1:3" x14ac:dyDescent="0.25">
      <c r="A9415" s="2" t="s">
        <v>29</v>
      </c>
      <c r="B9415" s="2" t="s">
        <v>90</v>
      </c>
      <c r="C9415">
        <v>47</v>
      </c>
    </row>
    <row r="9416" spans="1:3" x14ac:dyDescent="0.25">
      <c r="A9416" s="2" t="s">
        <v>36</v>
      </c>
      <c r="B9416" s="2" t="s">
        <v>8</v>
      </c>
      <c r="C9416">
        <v>350</v>
      </c>
    </row>
    <row r="9417" spans="1:3" x14ac:dyDescent="0.25">
      <c r="A9417" s="2" t="s">
        <v>36</v>
      </c>
      <c r="B9417" s="2" t="s">
        <v>9</v>
      </c>
      <c r="C9417">
        <v>60</v>
      </c>
    </row>
    <row r="9418" spans="1:3" x14ac:dyDescent="0.25">
      <c r="A9418" s="2" t="s">
        <v>36</v>
      </c>
      <c r="B9418" s="2" t="s">
        <v>10</v>
      </c>
      <c r="C9418">
        <v>568</v>
      </c>
    </row>
    <row r="9419" spans="1:3" x14ac:dyDescent="0.25">
      <c r="A9419" s="2" t="s">
        <v>36</v>
      </c>
      <c r="B9419" s="2" t="s">
        <v>11</v>
      </c>
      <c r="C9419">
        <v>110</v>
      </c>
    </row>
    <row r="9420" spans="1:3" x14ac:dyDescent="0.25">
      <c r="A9420" s="2" t="s">
        <v>36</v>
      </c>
      <c r="B9420" s="2" t="s">
        <v>12</v>
      </c>
      <c r="C9420">
        <v>133</v>
      </c>
    </row>
    <row r="9421" spans="1:3" x14ac:dyDescent="0.25">
      <c r="A9421" s="2" t="s">
        <v>36</v>
      </c>
      <c r="B9421" s="2" t="s">
        <v>90</v>
      </c>
      <c r="C9421">
        <v>145</v>
      </c>
    </row>
    <row r="9422" spans="1:3" x14ac:dyDescent="0.25">
      <c r="A9422" s="2" t="s">
        <v>27</v>
      </c>
      <c r="B9422" s="2" t="s">
        <v>8</v>
      </c>
      <c r="C9422">
        <v>350</v>
      </c>
    </row>
    <row r="9423" spans="1:3" x14ac:dyDescent="0.25">
      <c r="A9423" s="2" t="s">
        <v>27</v>
      </c>
      <c r="B9423" s="2" t="s">
        <v>9</v>
      </c>
      <c r="C9423">
        <v>60</v>
      </c>
    </row>
    <row r="9424" spans="1:3" x14ac:dyDescent="0.25">
      <c r="A9424" s="2" t="s">
        <v>27</v>
      </c>
      <c r="B9424" s="2" t="s">
        <v>10</v>
      </c>
      <c r="C9424">
        <v>568</v>
      </c>
    </row>
    <row r="9425" spans="1:3" x14ac:dyDescent="0.25">
      <c r="A9425" s="2" t="s">
        <v>27</v>
      </c>
      <c r="B9425" s="2" t="s">
        <v>11</v>
      </c>
      <c r="C9425">
        <v>110</v>
      </c>
    </row>
    <row r="9426" spans="1:3" x14ac:dyDescent="0.25">
      <c r="A9426" s="2" t="s">
        <v>27</v>
      </c>
      <c r="B9426" s="2" t="s">
        <v>12</v>
      </c>
      <c r="C9426">
        <v>133</v>
      </c>
    </row>
    <row r="9427" spans="1:3" x14ac:dyDescent="0.25">
      <c r="A9427" s="2" t="s">
        <v>27</v>
      </c>
      <c r="B9427" s="2" t="s">
        <v>90</v>
      </c>
      <c r="C9427">
        <v>145</v>
      </c>
    </row>
    <row r="9428" spans="1:3" x14ac:dyDescent="0.25">
      <c r="A9428" s="2" t="s">
        <v>27</v>
      </c>
      <c r="B9428" s="2" t="s">
        <v>8</v>
      </c>
      <c r="C9428">
        <v>403</v>
      </c>
    </row>
    <row r="9429" spans="1:3" x14ac:dyDescent="0.25">
      <c r="A9429" s="2" t="s">
        <v>27</v>
      </c>
      <c r="B9429" s="2" t="s">
        <v>9</v>
      </c>
      <c r="C9429">
        <v>24</v>
      </c>
    </row>
    <row r="9430" spans="1:3" x14ac:dyDescent="0.25">
      <c r="A9430" s="2" t="s">
        <v>27</v>
      </c>
      <c r="B9430" s="2" t="s">
        <v>10</v>
      </c>
      <c r="C9430">
        <v>29</v>
      </c>
    </row>
    <row r="9431" spans="1:3" x14ac:dyDescent="0.25">
      <c r="A9431" s="2" t="s">
        <v>27</v>
      </c>
      <c r="B9431" s="2" t="s">
        <v>11</v>
      </c>
      <c r="C9431">
        <v>6</v>
      </c>
    </row>
    <row r="9432" spans="1:3" x14ac:dyDescent="0.25">
      <c r="A9432" s="2" t="s">
        <v>27</v>
      </c>
      <c r="B9432" s="2" t="s">
        <v>12</v>
      </c>
      <c r="C9432">
        <v>24</v>
      </c>
    </row>
    <row r="9433" spans="1:3" x14ac:dyDescent="0.25">
      <c r="A9433" s="2" t="s">
        <v>27</v>
      </c>
      <c r="B9433" s="2" t="s">
        <v>90</v>
      </c>
      <c r="C9433">
        <v>218</v>
      </c>
    </row>
    <row r="9434" spans="1:3" x14ac:dyDescent="0.25">
      <c r="A9434" s="2" t="s">
        <v>27</v>
      </c>
      <c r="B9434" s="2" t="s">
        <v>8</v>
      </c>
      <c r="C9434">
        <v>218</v>
      </c>
    </row>
    <row r="9435" spans="1:3" x14ac:dyDescent="0.25">
      <c r="A9435" s="2" t="s">
        <v>27</v>
      </c>
      <c r="B9435" s="2" t="s">
        <v>9</v>
      </c>
      <c r="C9435">
        <v>63</v>
      </c>
    </row>
    <row r="9436" spans="1:3" x14ac:dyDescent="0.25">
      <c r="A9436" s="2" t="s">
        <v>27</v>
      </c>
      <c r="B9436" s="2" t="s">
        <v>10</v>
      </c>
      <c r="C9436">
        <v>282</v>
      </c>
    </row>
    <row r="9437" spans="1:3" x14ac:dyDescent="0.25">
      <c r="A9437" s="2" t="s">
        <v>27</v>
      </c>
      <c r="B9437" s="2" t="s">
        <v>11</v>
      </c>
      <c r="C9437">
        <v>137</v>
      </c>
    </row>
    <row r="9438" spans="1:3" x14ac:dyDescent="0.25">
      <c r="A9438" s="2" t="s">
        <v>27</v>
      </c>
      <c r="B9438" s="2" t="s">
        <v>12</v>
      </c>
      <c r="C9438">
        <v>35</v>
      </c>
    </row>
    <row r="9439" spans="1:3" x14ac:dyDescent="0.25">
      <c r="A9439" s="2" t="s">
        <v>27</v>
      </c>
      <c r="B9439" s="2" t="s">
        <v>90</v>
      </c>
      <c r="C9439">
        <v>70</v>
      </c>
    </row>
    <row r="9440" spans="1:3" x14ac:dyDescent="0.25">
      <c r="A9440" s="2" t="s">
        <v>27</v>
      </c>
      <c r="B9440" s="2" t="s">
        <v>8</v>
      </c>
      <c r="C9440">
        <v>560</v>
      </c>
    </row>
    <row r="9441" spans="1:3" x14ac:dyDescent="0.25">
      <c r="A9441" s="2" t="s">
        <v>27</v>
      </c>
      <c r="B9441" s="2" t="s">
        <v>9</v>
      </c>
      <c r="C9441">
        <v>21</v>
      </c>
    </row>
    <row r="9442" spans="1:3" x14ac:dyDescent="0.25">
      <c r="A9442" s="2" t="s">
        <v>27</v>
      </c>
      <c r="B9442" s="2" t="s">
        <v>10</v>
      </c>
      <c r="C9442">
        <v>442</v>
      </c>
    </row>
    <row r="9443" spans="1:3" x14ac:dyDescent="0.25">
      <c r="A9443" s="2" t="s">
        <v>27</v>
      </c>
      <c r="B9443" s="2" t="s">
        <v>11</v>
      </c>
      <c r="C9443">
        <v>29</v>
      </c>
    </row>
    <row r="9444" spans="1:3" x14ac:dyDescent="0.25">
      <c r="A9444" s="2" t="s">
        <v>27</v>
      </c>
      <c r="B9444" s="2" t="s">
        <v>12</v>
      </c>
      <c r="C9444">
        <v>44</v>
      </c>
    </row>
    <row r="9445" spans="1:3" x14ac:dyDescent="0.25">
      <c r="A9445" s="2" t="s">
        <v>27</v>
      </c>
      <c r="B9445" s="2" t="s">
        <v>90</v>
      </c>
      <c r="C9445">
        <v>29</v>
      </c>
    </row>
    <row r="9446" spans="1:3" x14ac:dyDescent="0.25">
      <c r="A9446" s="2" t="s">
        <v>31</v>
      </c>
      <c r="B9446" s="2" t="s">
        <v>8</v>
      </c>
      <c r="C9446">
        <v>15</v>
      </c>
    </row>
    <row r="9447" spans="1:3" x14ac:dyDescent="0.25">
      <c r="A9447" s="2" t="s">
        <v>31</v>
      </c>
      <c r="B9447" s="2" t="s">
        <v>9</v>
      </c>
      <c r="C9447">
        <v>1</v>
      </c>
    </row>
    <row r="9448" spans="1:3" x14ac:dyDescent="0.25">
      <c r="A9448" s="2" t="s">
        <v>31</v>
      </c>
      <c r="B9448" s="2" t="s">
        <v>10</v>
      </c>
      <c r="C9448">
        <v>23</v>
      </c>
    </row>
    <row r="9449" spans="1:3" x14ac:dyDescent="0.25">
      <c r="A9449" s="2" t="s">
        <v>31</v>
      </c>
      <c r="B9449" s="2" t="s">
        <v>11</v>
      </c>
      <c r="C9449">
        <v>0</v>
      </c>
    </row>
    <row r="9450" spans="1:3" x14ac:dyDescent="0.25">
      <c r="A9450" s="2" t="s">
        <v>31</v>
      </c>
      <c r="B9450" s="2" t="s">
        <v>12</v>
      </c>
      <c r="C9450">
        <v>5</v>
      </c>
    </row>
    <row r="9451" spans="1:3" x14ac:dyDescent="0.25">
      <c r="A9451" s="2" t="s">
        <v>31</v>
      </c>
      <c r="B9451" s="2" t="s">
        <v>90</v>
      </c>
      <c r="C9451">
        <v>1</v>
      </c>
    </row>
    <row r="9452" spans="1:3" x14ac:dyDescent="0.25">
      <c r="A9452" s="2" t="s">
        <v>40</v>
      </c>
      <c r="B9452" s="2" t="s">
        <v>8</v>
      </c>
      <c r="C9452">
        <v>729</v>
      </c>
    </row>
    <row r="9453" spans="1:3" x14ac:dyDescent="0.25">
      <c r="A9453" s="2" t="s">
        <v>40</v>
      </c>
      <c r="B9453" s="2" t="s">
        <v>9</v>
      </c>
      <c r="C9453">
        <v>17</v>
      </c>
    </row>
    <row r="9454" spans="1:3" x14ac:dyDescent="0.25">
      <c r="A9454" s="2" t="s">
        <v>40</v>
      </c>
      <c r="B9454" s="2" t="s">
        <v>10</v>
      </c>
      <c r="C9454">
        <v>133</v>
      </c>
    </row>
    <row r="9455" spans="1:3" x14ac:dyDescent="0.25">
      <c r="A9455" s="2" t="s">
        <v>40</v>
      </c>
      <c r="B9455" s="2" t="s">
        <v>11</v>
      </c>
      <c r="C9455">
        <v>11</v>
      </c>
    </row>
    <row r="9456" spans="1:3" x14ac:dyDescent="0.25">
      <c r="A9456" s="2" t="s">
        <v>40</v>
      </c>
      <c r="B9456" s="2" t="s">
        <v>12</v>
      </c>
      <c r="C9456">
        <v>0</v>
      </c>
    </row>
    <row r="9457" spans="1:3" x14ac:dyDescent="0.25">
      <c r="A9457" s="2" t="s">
        <v>40</v>
      </c>
      <c r="B9457" s="2" t="s">
        <v>90</v>
      </c>
      <c r="C9457">
        <v>195</v>
      </c>
    </row>
    <row r="9458" spans="1:3" x14ac:dyDescent="0.25">
      <c r="A9458" s="2" t="s">
        <v>27</v>
      </c>
      <c r="B9458" s="2" t="s">
        <v>8</v>
      </c>
      <c r="C9458">
        <v>1224</v>
      </c>
    </row>
    <row r="9459" spans="1:3" x14ac:dyDescent="0.25">
      <c r="A9459" s="2" t="s">
        <v>27</v>
      </c>
      <c r="B9459" s="2" t="s">
        <v>9</v>
      </c>
      <c r="C9459">
        <v>28</v>
      </c>
    </row>
    <row r="9460" spans="1:3" x14ac:dyDescent="0.25">
      <c r="A9460" s="2" t="s">
        <v>27</v>
      </c>
      <c r="B9460" s="2" t="s">
        <v>10</v>
      </c>
      <c r="C9460">
        <v>140</v>
      </c>
    </row>
    <row r="9461" spans="1:3" x14ac:dyDescent="0.25">
      <c r="A9461" s="2" t="s">
        <v>27</v>
      </c>
      <c r="B9461" s="2" t="s">
        <v>11</v>
      </c>
      <c r="C9461">
        <v>0</v>
      </c>
    </row>
    <row r="9462" spans="1:3" x14ac:dyDescent="0.25">
      <c r="A9462" s="2" t="s">
        <v>27</v>
      </c>
      <c r="B9462" s="2" t="s">
        <v>12</v>
      </c>
      <c r="C9462">
        <v>14</v>
      </c>
    </row>
    <row r="9463" spans="1:3" x14ac:dyDescent="0.25">
      <c r="A9463" s="2" t="s">
        <v>27</v>
      </c>
      <c r="B9463" s="2" t="s">
        <v>90</v>
      </c>
      <c r="C9463">
        <v>168</v>
      </c>
    </row>
    <row r="9464" spans="1:3" x14ac:dyDescent="0.25">
      <c r="A9464" s="2" t="s">
        <v>27</v>
      </c>
      <c r="B9464" s="2" t="s">
        <v>8</v>
      </c>
      <c r="C9464">
        <v>1121</v>
      </c>
    </row>
    <row r="9465" spans="1:3" x14ac:dyDescent="0.25">
      <c r="A9465" s="2" t="s">
        <v>27</v>
      </c>
      <c r="B9465" s="2" t="s">
        <v>9</v>
      </c>
      <c r="C9465">
        <v>0</v>
      </c>
    </row>
    <row r="9466" spans="1:3" x14ac:dyDescent="0.25">
      <c r="A9466" s="2" t="s">
        <v>27</v>
      </c>
      <c r="B9466" s="2" t="s">
        <v>10</v>
      </c>
      <c r="C9466">
        <v>72</v>
      </c>
    </row>
    <row r="9467" spans="1:3" x14ac:dyDescent="0.25">
      <c r="A9467" s="2" t="s">
        <v>27</v>
      </c>
      <c r="B9467" s="2" t="s">
        <v>11</v>
      </c>
      <c r="C9467">
        <v>0</v>
      </c>
    </row>
    <row r="9468" spans="1:3" x14ac:dyDescent="0.25">
      <c r="A9468" s="2" t="s">
        <v>27</v>
      </c>
      <c r="B9468" s="2" t="s">
        <v>12</v>
      </c>
      <c r="C9468">
        <v>12</v>
      </c>
    </row>
    <row r="9469" spans="1:3" x14ac:dyDescent="0.25">
      <c r="A9469" s="2" t="s">
        <v>27</v>
      </c>
      <c r="B9469" s="2" t="s">
        <v>90</v>
      </c>
      <c r="C9469">
        <v>12</v>
      </c>
    </row>
    <row r="9470" spans="1:3" x14ac:dyDescent="0.25">
      <c r="A9470" s="2" t="s">
        <v>27</v>
      </c>
      <c r="B9470" s="2" t="s">
        <v>8</v>
      </c>
      <c r="C9470">
        <v>503</v>
      </c>
    </row>
    <row r="9471" spans="1:3" x14ac:dyDescent="0.25">
      <c r="A9471" s="2" t="s">
        <v>27</v>
      </c>
      <c r="B9471" s="2" t="s">
        <v>9</v>
      </c>
      <c r="C9471">
        <v>27</v>
      </c>
    </row>
    <row r="9472" spans="1:3" x14ac:dyDescent="0.25">
      <c r="A9472" s="2" t="s">
        <v>27</v>
      </c>
      <c r="B9472" s="2" t="s">
        <v>10</v>
      </c>
      <c r="C9472">
        <v>419</v>
      </c>
    </row>
    <row r="9473" spans="1:3" x14ac:dyDescent="0.25">
      <c r="A9473" s="2" t="s">
        <v>27</v>
      </c>
      <c r="B9473" s="2" t="s">
        <v>11</v>
      </c>
      <c r="C9473">
        <v>90</v>
      </c>
    </row>
    <row r="9474" spans="1:3" x14ac:dyDescent="0.25">
      <c r="A9474" s="2" t="s">
        <v>27</v>
      </c>
      <c r="B9474" s="2" t="s">
        <v>12</v>
      </c>
      <c r="C9474">
        <v>139</v>
      </c>
    </row>
    <row r="9475" spans="1:3" x14ac:dyDescent="0.25">
      <c r="A9475" s="2" t="s">
        <v>27</v>
      </c>
      <c r="B9475" s="2" t="s">
        <v>90</v>
      </c>
      <c r="C9475">
        <v>153</v>
      </c>
    </row>
    <row r="9476" spans="1:3" x14ac:dyDescent="0.25">
      <c r="A9476" s="2" t="s">
        <v>27</v>
      </c>
      <c r="B9476" s="2" t="s">
        <v>8</v>
      </c>
      <c r="C9476">
        <v>172</v>
      </c>
    </row>
    <row r="9477" spans="1:3" x14ac:dyDescent="0.25">
      <c r="A9477" s="2" t="s">
        <v>27</v>
      </c>
      <c r="B9477" s="2" t="s">
        <v>9</v>
      </c>
      <c r="C9477">
        <v>12</v>
      </c>
    </row>
    <row r="9478" spans="1:3" x14ac:dyDescent="0.25">
      <c r="A9478" s="2" t="s">
        <v>27</v>
      </c>
      <c r="B9478" s="2" t="s">
        <v>10</v>
      </c>
      <c r="C9478">
        <v>112</v>
      </c>
    </row>
    <row r="9479" spans="1:3" x14ac:dyDescent="0.25">
      <c r="A9479" s="2" t="s">
        <v>27</v>
      </c>
      <c r="B9479" s="2" t="s">
        <v>11</v>
      </c>
      <c r="C9479">
        <v>8</v>
      </c>
    </row>
    <row r="9480" spans="1:3" x14ac:dyDescent="0.25">
      <c r="A9480" s="2" t="s">
        <v>27</v>
      </c>
      <c r="B9480" s="2" t="s">
        <v>12</v>
      </c>
      <c r="C9480">
        <v>0</v>
      </c>
    </row>
    <row r="9481" spans="1:3" x14ac:dyDescent="0.25">
      <c r="A9481" s="2" t="s">
        <v>27</v>
      </c>
      <c r="B9481" s="2" t="s">
        <v>90</v>
      </c>
      <c r="C9481">
        <v>15</v>
      </c>
    </row>
    <row r="9482" spans="1:3" x14ac:dyDescent="0.25">
      <c r="A9482" s="2" t="s">
        <v>33</v>
      </c>
      <c r="B9482" s="2" t="s">
        <v>8</v>
      </c>
      <c r="C9482">
        <v>172</v>
      </c>
    </row>
    <row r="9483" spans="1:3" x14ac:dyDescent="0.25">
      <c r="A9483" s="2" t="s">
        <v>33</v>
      </c>
      <c r="B9483" s="2" t="s">
        <v>9</v>
      </c>
      <c r="C9483">
        <v>12</v>
      </c>
    </row>
    <row r="9484" spans="1:3" x14ac:dyDescent="0.25">
      <c r="A9484" s="2" t="s">
        <v>33</v>
      </c>
      <c r="B9484" s="2" t="s">
        <v>10</v>
      </c>
      <c r="C9484">
        <v>112</v>
      </c>
    </row>
    <row r="9485" spans="1:3" x14ac:dyDescent="0.25">
      <c r="A9485" s="2" t="s">
        <v>33</v>
      </c>
      <c r="B9485" s="2" t="s">
        <v>11</v>
      </c>
      <c r="C9485">
        <v>8</v>
      </c>
    </row>
    <row r="9486" spans="1:3" x14ac:dyDescent="0.25">
      <c r="A9486" s="2" t="s">
        <v>33</v>
      </c>
      <c r="B9486" s="2" t="s">
        <v>12</v>
      </c>
      <c r="C9486">
        <v>0</v>
      </c>
    </row>
    <row r="9487" spans="1:3" x14ac:dyDescent="0.25">
      <c r="A9487" s="2" t="s">
        <v>33</v>
      </c>
      <c r="B9487" s="2" t="s">
        <v>90</v>
      </c>
      <c r="C9487">
        <v>15</v>
      </c>
    </row>
    <row r="9488" spans="1:3" x14ac:dyDescent="0.25">
      <c r="A9488" s="2" t="s">
        <v>29</v>
      </c>
      <c r="B9488" s="2" t="s">
        <v>8</v>
      </c>
      <c r="C9488">
        <v>31</v>
      </c>
    </row>
    <row r="9489" spans="1:3" x14ac:dyDescent="0.25">
      <c r="A9489" s="2" t="s">
        <v>29</v>
      </c>
      <c r="B9489" s="2" t="s">
        <v>9</v>
      </c>
      <c r="C9489">
        <v>19</v>
      </c>
    </row>
    <row r="9490" spans="1:3" x14ac:dyDescent="0.25">
      <c r="A9490" s="2" t="s">
        <v>29</v>
      </c>
      <c r="B9490" s="2" t="s">
        <v>10</v>
      </c>
      <c r="C9490">
        <v>35</v>
      </c>
    </row>
    <row r="9491" spans="1:3" x14ac:dyDescent="0.25">
      <c r="A9491" s="2" t="s">
        <v>29</v>
      </c>
      <c r="B9491" s="2" t="s">
        <v>11</v>
      </c>
      <c r="C9491">
        <v>26</v>
      </c>
    </row>
    <row r="9492" spans="1:3" x14ac:dyDescent="0.25">
      <c r="A9492" s="2" t="s">
        <v>29</v>
      </c>
      <c r="B9492" s="2" t="s">
        <v>12</v>
      </c>
      <c r="C9492">
        <v>14</v>
      </c>
    </row>
    <row r="9493" spans="1:3" x14ac:dyDescent="0.25">
      <c r="A9493" s="2" t="s">
        <v>29</v>
      </c>
      <c r="B9493" s="2" t="s">
        <v>90</v>
      </c>
      <c r="C9493">
        <v>52</v>
      </c>
    </row>
    <row r="9494" spans="1:3" x14ac:dyDescent="0.25">
      <c r="A9494" s="2" t="s">
        <v>27</v>
      </c>
      <c r="B9494" s="2" t="s">
        <v>8</v>
      </c>
      <c r="C9494">
        <v>266</v>
      </c>
    </row>
    <row r="9495" spans="1:3" x14ac:dyDescent="0.25">
      <c r="A9495" s="2" t="s">
        <v>27</v>
      </c>
      <c r="B9495" s="2" t="s">
        <v>9</v>
      </c>
      <c r="C9495">
        <v>6</v>
      </c>
    </row>
    <row r="9496" spans="1:3" x14ac:dyDescent="0.25">
      <c r="A9496" s="2" t="s">
        <v>27</v>
      </c>
      <c r="B9496" s="2" t="s">
        <v>10</v>
      </c>
      <c r="C9496">
        <v>51</v>
      </c>
    </row>
    <row r="9497" spans="1:3" x14ac:dyDescent="0.25">
      <c r="A9497" s="2" t="s">
        <v>27</v>
      </c>
      <c r="B9497" s="2" t="s">
        <v>11</v>
      </c>
      <c r="C9497">
        <v>8</v>
      </c>
    </row>
    <row r="9498" spans="1:3" x14ac:dyDescent="0.25">
      <c r="A9498" s="2" t="s">
        <v>27</v>
      </c>
      <c r="B9498" s="2" t="s">
        <v>12</v>
      </c>
      <c r="C9498">
        <v>6</v>
      </c>
    </row>
    <row r="9499" spans="1:3" x14ac:dyDescent="0.25">
      <c r="A9499" s="2" t="s">
        <v>27</v>
      </c>
      <c r="B9499" s="2" t="s">
        <v>90</v>
      </c>
      <c r="C9499">
        <v>64</v>
      </c>
    </row>
    <row r="9500" spans="1:3" x14ac:dyDescent="0.25">
      <c r="A9500" s="2" t="s">
        <v>27</v>
      </c>
      <c r="B9500" s="2" t="s">
        <v>8</v>
      </c>
      <c r="C9500">
        <v>12</v>
      </c>
    </row>
    <row r="9501" spans="1:3" x14ac:dyDescent="0.25">
      <c r="A9501" s="2" t="s">
        <v>27</v>
      </c>
      <c r="B9501" s="2" t="s">
        <v>9</v>
      </c>
      <c r="C9501">
        <v>4</v>
      </c>
    </row>
    <row r="9502" spans="1:3" x14ac:dyDescent="0.25">
      <c r="A9502" s="2" t="s">
        <v>27</v>
      </c>
      <c r="B9502" s="2" t="s">
        <v>10</v>
      </c>
      <c r="C9502">
        <v>19</v>
      </c>
    </row>
    <row r="9503" spans="1:3" x14ac:dyDescent="0.25">
      <c r="A9503" s="2" t="s">
        <v>27</v>
      </c>
      <c r="B9503" s="2" t="s">
        <v>11</v>
      </c>
      <c r="C9503">
        <v>12</v>
      </c>
    </row>
    <row r="9504" spans="1:3" x14ac:dyDescent="0.25">
      <c r="A9504" s="2" t="s">
        <v>27</v>
      </c>
      <c r="B9504" s="2" t="s">
        <v>12</v>
      </c>
      <c r="C9504">
        <v>6</v>
      </c>
    </row>
    <row r="9505" spans="1:3" x14ac:dyDescent="0.25">
      <c r="A9505" s="2" t="s">
        <v>27</v>
      </c>
      <c r="B9505" s="2" t="s">
        <v>90</v>
      </c>
      <c r="C9505">
        <v>14</v>
      </c>
    </row>
    <row r="9506" spans="1:3" x14ac:dyDescent="0.25">
      <c r="A9506" s="2" t="s">
        <v>33</v>
      </c>
      <c r="B9506" s="2" t="s">
        <v>8</v>
      </c>
      <c r="C9506">
        <v>1245</v>
      </c>
    </row>
    <row r="9507" spans="1:3" x14ac:dyDescent="0.25">
      <c r="A9507" s="2" t="s">
        <v>33</v>
      </c>
      <c r="B9507" s="2" t="s">
        <v>9</v>
      </c>
      <c r="C9507">
        <v>33</v>
      </c>
    </row>
    <row r="9508" spans="1:3" x14ac:dyDescent="0.25">
      <c r="A9508" s="2" t="s">
        <v>33</v>
      </c>
      <c r="B9508" s="2" t="s">
        <v>10</v>
      </c>
      <c r="C9508">
        <v>332</v>
      </c>
    </row>
    <row r="9509" spans="1:3" x14ac:dyDescent="0.25">
      <c r="A9509" s="2" t="s">
        <v>33</v>
      </c>
      <c r="B9509" s="2" t="s">
        <v>11</v>
      </c>
      <c r="C9509">
        <v>21</v>
      </c>
    </row>
    <row r="9510" spans="1:3" x14ac:dyDescent="0.25">
      <c r="A9510" s="2" t="s">
        <v>33</v>
      </c>
      <c r="B9510" s="2" t="s">
        <v>12</v>
      </c>
      <c r="C9510">
        <v>33</v>
      </c>
    </row>
    <row r="9511" spans="1:3" x14ac:dyDescent="0.25">
      <c r="A9511" s="2" t="s">
        <v>33</v>
      </c>
      <c r="B9511" s="2" t="s">
        <v>90</v>
      </c>
      <c r="C9511">
        <v>16</v>
      </c>
    </row>
    <row r="9512" spans="1:3" x14ac:dyDescent="0.25">
      <c r="A9512" s="2" t="s">
        <v>40</v>
      </c>
      <c r="B9512" s="2" t="s">
        <v>8</v>
      </c>
      <c r="C9512">
        <v>77</v>
      </c>
    </row>
    <row r="9513" spans="1:3" x14ac:dyDescent="0.25">
      <c r="A9513" s="2" t="s">
        <v>40</v>
      </c>
      <c r="B9513" s="2" t="s">
        <v>9</v>
      </c>
      <c r="C9513">
        <v>2</v>
      </c>
    </row>
    <row r="9514" spans="1:3" x14ac:dyDescent="0.25">
      <c r="A9514" s="2" t="s">
        <v>40</v>
      </c>
      <c r="B9514" s="2" t="s">
        <v>10</v>
      </c>
      <c r="C9514">
        <v>35</v>
      </c>
    </row>
    <row r="9515" spans="1:3" x14ac:dyDescent="0.25">
      <c r="A9515" s="2" t="s">
        <v>40</v>
      </c>
      <c r="B9515" s="2" t="s">
        <v>11</v>
      </c>
      <c r="C9515">
        <v>0</v>
      </c>
    </row>
    <row r="9516" spans="1:3" x14ac:dyDescent="0.25">
      <c r="A9516" s="2" t="s">
        <v>40</v>
      </c>
      <c r="B9516" s="2" t="s">
        <v>12</v>
      </c>
      <c r="C9516">
        <v>1</v>
      </c>
    </row>
    <row r="9517" spans="1:3" x14ac:dyDescent="0.25">
      <c r="A9517" s="2" t="s">
        <v>40</v>
      </c>
      <c r="B9517" s="2" t="s">
        <v>90</v>
      </c>
      <c r="C9517">
        <v>69</v>
      </c>
    </row>
    <row r="9518" spans="1:3" x14ac:dyDescent="0.25">
      <c r="A9518" s="2" t="s">
        <v>40</v>
      </c>
      <c r="B9518" s="2" t="s">
        <v>8</v>
      </c>
      <c r="C9518">
        <v>224</v>
      </c>
    </row>
    <row r="9519" spans="1:3" x14ac:dyDescent="0.25">
      <c r="A9519" s="2" t="s">
        <v>40</v>
      </c>
      <c r="B9519" s="2" t="s">
        <v>9</v>
      </c>
      <c r="C9519">
        <v>0</v>
      </c>
    </row>
    <row r="9520" spans="1:3" x14ac:dyDescent="0.25">
      <c r="A9520" s="2" t="s">
        <v>40</v>
      </c>
      <c r="B9520" s="2" t="s">
        <v>10</v>
      </c>
      <c r="C9520">
        <v>30</v>
      </c>
    </row>
    <row r="9521" spans="1:3" x14ac:dyDescent="0.25">
      <c r="A9521" s="2" t="s">
        <v>40</v>
      </c>
      <c r="B9521" s="2" t="s">
        <v>11</v>
      </c>
      <c r="C9521">
        <v>0</v>
      </c>
    </row>
    <row r="9522" spans="1:3" x14ac:dyDescent="0.25">
      <c r="A9522" s="2" t="s">
        <v>40</v>
      </c>
      <c r="B9522" s="2" t="s">
        <v>12</v>
      </c>
      <c r="C9522">
        <v>0</v>
      </c>
    </row>
    <row r="9523" spans="1:3" x14ac:dyDescent="0.25">
      <c r="A9523" s="2" t="s">
        <v>40</v>
      </c>
      <c r="B9523" s="2" t="s">
        <v>90</v>
      </c>
      <c r="C9523">
        <v>10</v>
      </c>
    </row>
    <row r="9524" spans="1:3" x14ac:dyDescent="0.25">
      <c r="A9524" s="2" t="s">
        <v>40</v>
      </c>
      <c r="B9524" s="2" t="s">
        <v>8</v>
      </c>
      <c r="C9524">
        <v>479</v>
      </c>
    </row>
    <row r="9525" spans="1:3" x14ac:dyDescent="0.25">
      <c r="A9525" s="2" t="s">
        <v>40</v>
      </c>
      <c r="B9525" s="2" t="s">
        <v>9</v>
      </c>
      <c r="C9525">
        <v>35</v>
      </c>
    </row>
    <row r="9526" spans="1:3" x14ac:dyDescent="0.25">
      <c r="A9526" s="2" t="s">
        <v>40</v>
      </c>
      <c r="B9526" s="2" t="s">
        <v>10</v>
      </c>
      <c r="C9526">
        <v>179</v>
      </c>
    </row>
    <row r="9527" spans="1:3" x14ac:dyDescent="0.25">
      <c r="A9527" s="2" t="s">
        <v>40</v>
      </c>
      <c r="B9527" s="2" t="s">
        <v>11</v>
      </c>
      <c r="C9527">
        <v>28</v>
      </c>
    </row>
    <row r="9528" spans="1:3" x14ac:dyDescent="0.25">
      <c r="A9528" s="2" t="s">
        <v>40</v>
      </c>
      <c r="B9528" s="2" t="s">
        <v>12</v>
      </c>
      <c r="C9528">
        <v>7</v>
      </c>
    </row>
    <row r="9529" spans="1:3" x14ac:dyDescent="0.25">
      <c r="A9529" s="2" t="s">
        <v>40</v>
      </c>
      <c r="B9529" s="2" t="s">
        <v>90</v>
      </c>
      <c r="C9529">
        <v>85</v>
      </c>
    </row>
    <row r="9530" spans="1:3" x14ac:dyDescent="0.25">
      <c r="A9530" s="2" t="s">
        <v>27</v>
      </c>
      <c r="B9530" s="2" t="s">
        <v>8</v>
      </c>
      <c r="C9530">
        <v>199</v>
      </c>
    </row>
    <row r="9531" spans="1:3" x14ac:dyDescent="0.25">
      <c r="A9531" s="2" t="s">
        <v>27</v>
      </c>
      <c r="B9531" s="2" t="s">
        <v>9</v>
      </c>
      <c r="C9531">
        <v>9</v>
      </c>
    </row>
    <row r="9532" spans="1:3" x14ac:dyDescent="0.25">
      <c r="A9532" s="2" t="s">
        <v>27</v>
      </c>
      <c r="B9532" s="2" t="s">
        <v>10</v>
      </c>
      <c r="C9532">
        <v>57</v>
      </c>
    </row>
    <row r="9533" spans="1:3" x14ac:dyDescent="0.25">
      <c r="A9533" s="2" t="s">
        <v>27</v>
      </c>
      <c r="B9533" s="2" t="s">
        <v>11</v>
      </c>
      <c r="C9533">
        <v>20</v>
      </c>
    </row>
    <row r="9534" spans="1:3" x14ac:dyDescent="0.25">
      <c r="A9534" s="2" t="s">
        <v>27</v>
      </c>
      <c r="B9534" s="2" t="s">
        <v>12</v>
      </c>
      <c r="C9534">
        <v>21</v>
      </c>
    </row>
    <row r="9535" spans="1:3" x14ac:dyDescent="0.25">
      <c r="A9535" s="2" t="s">
        <v>27</v>
      </c>
      <c r="B9535" s="2" t="s">
        <v>90</v>
      </c>
      <c r="C9535">
        <v>6</v>
      </c>
    </row>
    <row r="9536" spans="1:3" x14ac:dyDescent="0.25">
      <c r="A9536" s="2" t="s">
        <v>27</v>
      </c>
      <c r="B9536" s="2" t="s">
        <v>8</v>
      </c>
      <c r="C9536">
        <v>18</v>
      </c>
    </row>
    <row r="9537" spans="1:3" x14ac:dyDescent="0.25">
      <c r="A9537" s="2" t="s">
        <v>27</v>
      </c>
      <c r="B9537" s="2" t="s">
        <v>9</v>
      </c>
      <c r="C9537">
        <v>10</v>
      </c>
    </row>
    <row r="9538" spans="1:3" x14ac:dyDescent="0.25">
      <c r="A9538" s="2" t="s">
        <v>27</v>
      </c>
      <c r="B9538" s="2" t="s">
        <v>10</v>
      </c>
      <c r="C9538">
        <v>3</v>
      </c>
    </row>
    <row r="9539" spans="1:3" x14ac:dyDescent="0.25">
      <c r="A9539" s="2" t="s">
        <v>27</v>
      </c>
      <c r="B9539" s="2" t="s">
        <v>11</v>
      </c>
      <c r="C9539">
        <v>3</v>
      </c>
    </row>
    <row r="9540" spans="1:3" x14ac:dyDescent="0.25">
      <c r="A9540" s="2" t="s">
        <v>27</v>
      </c>
      <c r="B9540" s="2" t="s">
        <v>12</v>
      </c>
      <c r="C9540">
        <v>5</v>
      </c>
    </row>
    <row r="9541" spans="1:3" x14ac:dyDescent="0.25">
      <c r="A9541" s="2" t="s">
        <v>27</v>
      </c>
      <c r="B9541" s="2" t="s">
        <v>90</v>
      </c>
      <c r="C9541">
        <v>0</v>
      </c>
    </row>
    <row r="9542" spans="1:3" x14ac:dyDescent="0.25">
      <c r="A9542" s="2" t="s">
        <v>27</v>
      </c>
      <c r="B9542" s="2" t="s">
        <v>8</v>
      </c>
      <c r="C9542">
        <v>30</v>
      </c>
    </row>
    <row r="9543" spans="1:3" x14ac:dyDescent="0.25">
      <c r="A9543" s="2" t="s">
        <v>27</v>
      </c>
      <c r="B9543" s="2" t="s">
        <v>9</v>
      </c>
      <c r="C9543">
        <v>2</v>
      </c>
    </row>
    <row r="9544" spans="1:3" x14ac:dyDescent="0.25">
      <c r="A9544" s="2" t="s">
        <v>27</v>
      </c>
      <c r="B9544" s="2" t="s">
        <v>10</v>
      </c>
      <c r="C9544">
        <v>25</v>
      </c>
    </row>
    <row r="9545" spans="1:3" x14ac:dyDescent="0.25">
      <c r="A9545" s="2" t="s">
        <v>27</v>
      </c>
      <c r="B9545" s="2" t="s">
        <v>11</v>
      </c>
      <c r="C9545">
        <v>0</v>
      </c>
    </row>
    <row r="9546" spans="1:3" x14ac:dyDescent="0.25">
      <c r="A9546" s="2" t="s">
        <v>27</v>
      </c>
      <c r="B9546" s="2" t="s">
        <v>12</v>
      </c>
      <c r="C9546">
        <v>1</v>
      </c>
    </row>
    <row r="9547" spans="1:3" x14ac:dyDescent="0.25">
      <c r="A9547" s="2" t="s">
        <v>27</v>
      </c>
      <c r="B9547" s="2" t="s">
        <v>90</v>
      </c>
      <c r="C9547">
        <v>9</v>
      </c>
    </row>
    <row r="9548" spans="1:3" x14ac:dyDescent="0.25">
      <c r="A9548" s="2" t="s">
        <v>27</v>
      </c>
      <c r="B9548" s="2" t="s">
        <v>8</v>
      </c>
      <c r="C9548">
        <v>13</v>
      </c>
    </row>
    <row r="9549" spans="1:3" x14ac:dyDescent="0.25">
      <c r="A9549" s="2" t="s">
        <v>27</v>
      </c>
      <c r="B9549" s="2" t="s">
        <v>9</v>
      </c>
      <c r="C9549">
        <v>2</v>
      </c>
    </row>
    <row r="9550" spans="1:3" x14ac:dyDescent="0.25">
      <c r="A9550" s="2" t="s">
        <v>27</v>
      </c>
      <c r="B9550" s="2" t="s">
        <v>10</v>
      </c>
      <c r="C9550">
        <v>15</v>
      </c>
    </row>
    <row r="9551" spans="1:3" x14ac:dyDescent="0.25">
      <c r="A9551" s="2" t="s">
        <v>27</v>
      </c>
      <c r="B9551" s="2" t="s">
        <v>11</v>
      </c>
      <c r="C9551">
        <v>2</v>
      </c>
    </row>
    <row r="9552" spans="1:3" x14ac:dyDescent="0.25">
      <c r="A9552" s="2" t="s">
        <v>27</v>
      </c>
      <c r="B9552" s="2" t="s">
        <v>12</v>
      </c>
      <c r="C9552">
        <v>2</v>
      </c>
    </row>
    <row r="9553" spans="1:3" x14ac:dyDescent="0.25">
      <c r="A9553" s="2" t="s">
        <v>27</v>
      </c>
      <c r="B9553" s="2" t="s">
        <v>90</v>
      </c>
      <c r="C9553">
        <v>8</v>
      </c>
    </row>
    <row r="9554" spans="1:3" x14ac:dyDescent="0.25">
      <c r="A9554" s="2" t="s">
        <v>27</v>
      </c>
      <c r="B9554" s="2" t="s">
        <v>8</v>
      </c>
      <c r="C9554">
        <v>45</v>
      </c>
    </row>
    <row r="9555" spans="1:3" x14ac:dyDescent="0.25">
      <c r="A9555" s="2" t="s">
        <v>27</v>
      </c>
      <c r="B9555" s="2" t="s">
        <v>9</v>
      </c>
      <c r="C9555">
        <v>0</v>
      </c>
    </row>
    <row r="9556" spans="1:3" x14ac:dyDescent="0.25">
      <c r="A9556" s="2" t="s">
        <v>27</v>
      </c>
      <c r="B9556" s="2" t="s">
        <v>10</v>
      </c>
      <c r="C9556">
        <v>16</v>
      </c>
    </row>
    <row r="9557" spans="1:3" x14ac:dyDescent="0.25">
      <c r="A9557" s="2" t="s">
        <v>27</v>
      </c>
      <c r="B9557" s="2" t="s">
        <v>11</v>
      </c>
      <c r="C9557">
        <v>2</v>
      </c>
    </row>
    <row r="9558" spans="1:3" x14ac:dyDescent="0.25">
      <c r="A9558" s="2" t="s">
        <v>27</v>
      </c>
      <c r="B9558" s="2" t="s">
        <v>12</v>
      </c>
      <c r="C9558">
        <v>1</v>
      </c>
    </row>
    <row r="9559" spans="1:3" x14ac:dyDescent="0.25">
      <c r="A9559" s="2" t="s">
        <v>27</v>
      </c>
      <c r="B9559" s="2" t="s">
        <v>90</v>
      </c>
      <c r="C9559">
        <v>6</v>
      </c>
    </row>
    <row r="9560" spans="1:3" x14ac:dyDescent="0.25">
      <c r="A9560" s="2" t="s">
        <v>37</v>
      </c>
      <c r="B9560" s="2" t="s">
        <v>8</v>
      </c>
      <c r="C9560">
        <v>13</v>
      </c>
    </row>
    <row r="9561" spans="1:3" x14ac:dyDescent="0.25">
      <c r="A9561" s="2" t="s">
        <v>37</v>
      </c>
      <c r="B9561" s="2" t="s">
        <v>9</v>
      </c>
      <c r="C9561">
        <v>2</v>
      </c>
    </row>
    <row r="9562" spans="1:3" x14ac:dyDescent="0.25">
      <c r="A9562" s="2" t="s">
        <v>37</v>
      </c>
      <c r="B9562" s="2" t="s">
        <v>10</v>
      </c>
      <c r="C9562">
        <v>18</v>
      </c>
    </row>
    <row r="9563" spans="1:3" x14ac:dyDescent="0.25">
      <c r="A9563" s="2" t="s">
        <v>37</v>
      </c>
      <c r="B9563" s="2" t="s">
        <v>11</v>
      </c>
      <c r="C9563">
        <v>6</v>
      </c>
    </row>
    <row r="9564" spans="1:3" x14ac:dyDescent="0.25">
      <c r="A9564" s="2" t="s">
        <v>37</v>
      </c>
      <c r="B9564" s="2" t="s">
        <v>12</v>
      </c>
      <c r="C9564">
        <v>1</v>
      </c>
    </row>
    <row r="9565" spans="1:3" x14ac:dyDescent="0.25">
      <c r="A9565" s="2" t="s">
        <v>37</v>
      </c>
      <c r="B9565" s="2" t="s">
        <v>90</v>
      </c>
      <c r="C9565">
        <v>0</v>
      </c>
    </row>
    <row r="9566" spans="1:3" x14ac:dyDescent="0.25">
      <c r="A9566" s="2" t="s">
        <v>27</v>
      </c>
      <c r="B9566" s="2" t="s">
        <v>8</v>
      </c>
      <c r="C9566">
        <v>21</v>
      </c>
    </row>
    <row r="9567" spans="1:3" x14ac:dyDescent="0.25">
      <c r="A9567" s="2" t="s">
        <v>27</v>
      </c>
      <c r="B9567" s="2" t="s">
        <v>9</v>
      </c>
      <c r="C9567">
        <v>5</v>
      </c>
    </row>
    <row r="9568" spans="1:3" x14ac:dyDescent="0.25">
      <c r="A9568" s="2" t="s">
        <v>27</v>
      </c>
      <c r="B9568" s="2" t="s">
        <v>10</v>
      </c>
      <c r="C9568">
        <v>3</v>
      </c>
    </row>
    <row r="9569" spans="1:3" x14ac:dyDescent="0.25">
      <c r="A9569" s="2" t="s">
        <v>27</v>
      </c>
      <c r="B9569" s="2" t="s">
        <v>11</v>
      </c>
      <c r="C9569">
        <v>10</v>
      </c>
    </row>
    <row r="9570" spans="1:3" x14ac:dyDescent="0.25">
      <c r="A9570" s="2" t="s">
        <v>27</v>
      </c>
      <c r="B9570" s="2" t="s">
        <v>12</v>
      </c>
      <c r="C9570">
        <v>1</v>
      </c>
    </row>
    <row r="9571" spans="1:3" x14ac:dyDescent="0.25">
      <c r="A9571" s="2" t="s">
        <v>27</v>
      </c>
      <c r="B9571" s="2" t="s">
        <v>90</v>
      </c>
      <c r="C9571">
        <v>7</v>
      </c>
    </row>
    <row r="9572" spans="1:3" x14ac:dyDescent="0.25">
      <c r="A9572" s="2" t="s">
        <v>36</v>
      </c>
      <c r="B9572" s="2" t="s">
        <v>8</v>
      </c>
      <c r="C9572">
        <v>966</v>
      </c>
    </row>
    <row r="9573" spans="1:3" x14ac:dyDescent="0.25">
      <c r="A9573" s="2" t="s">
        <v>36</v>
      </c>
      <c r="B9573" s="2" t="s">
        <v>9</v>
      </c>
      <c r="C9573">
        <v>168</v>
      </c>
    </row>
    <row r="9574" spans="1:3" x14ac:dyDescent="0.25">
      <c r="A9574" s="2" t="s">
        <v>36</v>
      </c>
      <c r="B9574" s="2" t="s">
        <v>10</v>
      </c>
      <c r="C9574">
        <v>672</v>
      </c>
    </row>
    <row r="9575" spans="1:3" x14ac:dyDescent="0.25">
      <c r="A9575" s="2" t="s">
        <v>36</v>
      </c>
      <c r="B9575" s="2" t="s">
        <v>11</v>
      </c>
      <c r="C9575">
        <v>246</v>
      </c>
    </row>
    <row r="9576" spans="1:3" x14ac:dyDescent="0.25">
      <c r="A9576" s="2" t="s">
        <v>36</v>
      </c>
      <c r="B9576" s="2" t="s">
        <v>12</v>
      </c>
      <c r="C9576">
        <v>105</v>
      </c>
    </row>
    <row r="9577" spans="1:3" x14ac:dyDescent="0.25">
      <c r="A9577" s="2" t="s">
        <v>36</v>
      </c>
      <c r="B9577" s="2" t="s">
        <v>90</v>
      </c>
      <c r="C9577">
        <v>126</v>
      </c>
    </row>
    <row r="9578" spans="1:3" x14ac:dyDescent="0.25">
      <c r="A9578" s="2" t="s">
        <v>40</v>
      </c>
      <c r="B9578" s="2" t="s">
        <v>8</v>
      </c>
      <c r="C9578">
        <v>1459</v>
      </c>
    </row>
    <row r="9579" spans="1:3" x14ac:dyDescent="0.25">
      <c r="A9579" s="2" t="s">
        <v>40</v>
      </c>
      <c r="B9579" s="2" t="s">
        <v>9</v>
      </c>
      <c r="C9579">
        <v>0</v>
      </c>
    </row>
    <row r="9580" spans="1:3" x14ac:dyDescent="0.25">
      <c r="A9580" s="2" t="s">
        <v>40</v>
      </c>
      <c r="B9580" s="2" t="s">
        <v>10</v>
      </c>
      <c r="C9580">
        <v>61</v>
      </c>
    </row>
    <row r="9581" spans="1:3" x14ac:dyDescent="0.25">
      <c r="A9581" s="2" t="s">
        <v>40</v>
      </c>
      <c r="B9581" s="2" t="s">
        <v>11</v>
      </c>
      <c r="C9581">
        <v>0</v>
      </c>
    </row>
    <row r="9582" spans="1:3" x14ac:dyDescent="0.25">
      <c r="A9582" s="2" t="s">
        <v>40</v>
      </c>
      <c r="B9582" s="2" t="s">
        <v>12</v>
      </c>
      <c r="C9582">
        <v>15</v>
      </c>
    </row>
    <row r="9583" spans="1:3" x14ac:dyDescent="0.25">
      <c r="A9583" s="2" t="s">
        <v>40</v>
      </c>
      <c r="B9583" s="2" t="s">
        <v>90</v>
      </c>
      <c r="C9583">
        <v>215</v>
      </c>
    </row>
    <row r="9584" spans="1:3" x14ac:dyDescent="0.25">
      <c r="A9584" s="2" t="s">
        <v>27</v>
      </c>
      <c r="B9584" s="2" t="s">
        <v>8</v>
      </c>
      <c r="C9584">
        <v>87</v>
      </c>
    </row>
    <row r="9585" spans="1:3" x14ac:dyDescent="0.25">
      <c r="A9585" s="2" t="s">
        <v>27</v>
      </c>
      <c r="B9585" s="2" t="s">
        <v>9</v>
      </c>
      <c r="C9585">
        <v>5</v>
      </c>
    </row>
    <row r="9586" spans="1:3" x14ac:dyDescent="0.25">
      <c r="A9586" s="2" t="s">
        <v>27</v>
      </c>
      <c r="B9586" s="2" t="s">
        <v>10</v>
      </c>
      <c r="C9586">
        <v>71</v>
      </c>
    </row>
    <row r="9587" spans="1:3" x14ac:dyDescent="0.25">
      <c r="A9587" s="2" t="s">
        <v>27</v>
      </c>
      <c r="B9587" s="2" t="s">
        <v>11</v>
      </c>
      <c r="C9587">
        <v>7</v>
      </c>
    </row>
    <row r="9588" spans="1:3" x14ac:dyDescent="0.25">
      <c r="A9588" s="2" t="s">
        <v>27</v>
      </c>
      <c r="B9588" s="2" t="s">
        <v>12</v>
      </c>
      <c r="C9588">
        <v>12</v>
      </c>
    </row>
    <row r="9589" spans="1:3" x14ac:dyDescent="0.25">
      <c r="A9589" s="2" t="s">
        <v>27</v>
      </c>
      <c r="B9589" s="2" t="s">
        <v>90</v>
      </c>
      <c r="C9589">
        <v>29</v>
      </c>
    </row>
    <row r="9590" spans="1:3" x14ac:dyDescent="0.25">
      <c r="A9590" s="2" t="s">
        <v>37</v>
      </c>
      <c r="B9590" s="2" t="s">
        <v>8</v>
      </c>
      <c r="C9590">
        <v>5</v>
      </c>
    </row>
    <row r="9591" spans="1:3" x14ac:dyDescent="0.25">
      <c r="A9591" s="2" t="s">
        <v>37</v>
      </c>
      <c r="B9591" s="2" t="s">
        <v>9</v>
      </c>
      <c r="C9591">
        <v>11</v>
      </c>
    </row>
    <row r="9592" spans="1:3" x14ac:dyDescent="0.25">
      <c r="A9592" s="2" t="s">
        <v>37</v>
      </c>
      <c r="B9592" s="2" t="s">
        <v>10</v>
      </c>
      <c r="C9592">
        <v>16</v>
      </c>
    </row>
    <row r="9593" spans="1:3" x14ac:dyDescent="0.25">
      <c r="A9593" s="2" t="s">
        <v>37</v>
      </c>
      <c r="B9593" s="2" t="s">
        <v>11</v>
      </c>
      <c r="C9593">
        <v>21</v>
      </c>
    </row>
    <row r="9594" spans="1:3" x14ac:dyDescent="0.25">
      <c r="A9594" s="2" t="s">
        <v>37</v>
      </c>
      <c r="B9594" s="2" t="s">
        <v>12</v>
      </c>
      <c r="C9594">
        <v>8</v>
      </c>
    </row>
    <row r="9595" spans="1:3" x14ac:dyDescent="0.25">
      <c r="A9595" s="2" t="s">
        <v>37</v>
      </c>
      <c r="B9595" s="2" t="s">
        <v>90</v>
      </c>
      <c r="C9595">
        <v>45</v>
      </c>
    </row>
    <row r="9596" spans="1:3" x14ac:dyDescent="0.25">
      <c r="A9596" s="2" t="s">
        <v>33</v>
      </c>
      <c r="B9596" s="2" t="s">
        <v>8</v>
      </c>
      <c r="C9596">
        <v>13</v>
      </c>
    </row>
    <row r="9597" spans="1:3" x14ac:dyDescent="0.25">
      <c r="A9597" s="2" t="s">
        <v>33</v>
      </c>
      <c r="B9597" s="2" t="s">
        <v>9</v>
      </c>
      <c r="C9597">
        <v>11</v>
      </c>
    </row>
    <row r="9598" spans="1:3" x14ac:dyDescent="0.25">
      <c r="A9598" s="2" t="s">
        <v>33</v>
      </c>
      <c r="B9598" s="2" t="s">
        <v>10</v>
      </c>
      <c r="C9598">
        <v>24</v>
      </c>
    </row>
    <row r="9599" spans="1:3" x14ac:dyDescent="0.25">
      <c r="A9599" s="2" t="s">
        <v>33</v>
      </c>
      <c r="B9599" s="2" t="s">
        <v>11</v>
      </c>
      <c r="C9599">
        <v>13</v>
      </c>
    </row>
    <row r="9600" spans="1:3" x14ac:dyDescent="0.25">
      <c r="A9600" s="2" t="s">
        <v>33</v>
      </c>
      <c r="B9600" s="2" t="s">
        <v>12</v>
      </c>
      <c r="C9600">
        <v>8</v>
      </c>
    </row>
    <row r="9601" spans="1:3" x14ac:dyDescent="0.25">
      <c r="A9601" s="2" t="s">
        <v>33</v>
      </c>
      <c r="B9601" s="2" t="s">
        <v>90</v>
      </c>
      <c r="C9601">
        <v>40</v>
      </c>
    </row>
    <row r="9602" spans="1:3" x14ac:dyDescent="0.25">
      <c r="A9602" s="2" t="s">
        <v>40</v>
      </c>
      <c r="B9602" s="2" t="s">
        <v>8</v>
      </c>
      <c r="C9602">
        <v>35</v>
      </c>
    </row>
    <row r="9603" spans="1:3" x14ac:dyDescent="0.25">
      <c r="A9603" s="2" t="s">
        <v>40</v>
      </c>
      <c r="B9603" s="2" t="s">
        <v>9</v>
      </c>
      <c r="C9603">
        <v>0</v>
      </c>
    </row>
    <row r="9604" spans="1:3" x14ac:dyDescent="0.25">
      <c r="A9604" s="2" t="s">
        <v>40</v>
      </c>
      <c r="B9604" s="2" t="s">
        <v>10</v>
      </c>
      <c r="C9604">
        <v>4</v>
      </c>
    </row>
    <row r="9605" spans="1:3" x14ac:dyDescent="0.25">
      <c r="A9605" s="2" t="s">
        <v>40</v>
      </c>
      <c r="B9605" s="2" t="s">
        <v>11</v>
      </c>
      <c r="C9605">
        <v>0</v>
      </c>
    </row>
    <row r="9606" spans="1:3" x14ac:dyDescent="0.25">
      <c r="A9606" s="2" t="s">
        <v>40</v>
      </c>
      <c r="B9606" s="2" t="s">
        <v>12</v>
      </c>
      <c r="C9606">
        <v>0</v>
      </c>
    </row>
    <row r="9607" spans="1:3" x14ac:dyDescent="0.25">
      <c r="A9607" s="2" t="s">
        <v>40</v>
      </c>
      <c r="B9607" s="2" t="s">
        <v>90</v>
      </c>
      <c r="C9607">
        <v>0</v>
      </c>
    </row>
    <row r="9608" spans="1:3" x14ac:dyDescent="0.25">
      <c r="A9608" s="2" t="s">
        <v>27</v>
      </c>
      <c r="B9608" s="2" t="s">
        <v>8</v>
      </c>
      <c r="C9608">
        <v>621</v>
      </c>
    </row>
    <row r="9609" spans="1:3" x14ac:dyDescent="0.25">
      <c r="A9609" s="2" t="s">
        <v>27</v>
      </c>
      <c r="B9609" s="2" t="s">
        <v>9</v>
      </c>
      <c r="C9609">
        <v>73</v>
      </c>
    </row>
    <row r="9610" spans="1:3" x14ac:dyDescent="0.25">
      <c r="A9610" s="2" t="s">
        <v>27</v>
      </c>
      <c r="B9610" s="2" t="s">
        <v>10</v>
      </c>
      <c r="C9610">
        <v>414</v>
      </c>
    </row>
    <row r="9611" spans="1:3" x14ac:dyDescent="0.25">
      <c r="A9611" s="2" t="s">
        <v>27</v>
      </c>
      <c r="B9611" s="2" t="s">
        <v>11</v>
      </c>
      <c r="C9611">
        <v>78</v>
      </c>
    </row>
    <row r="9612" spans="1:3" x14ac:dyDescent="0.25">
      <c r="A9612" s="2" t="s">
        <v>27</v>
      </c>
      <c r="B9612" s="2" t="s">
        <v>12</v>
      </c>
      <c r="C9612">
        <v>48</v>
      </c>
    </row>
    <row r="9613" spans="1:3" x14ac:dyDescent="0.25">
      <c r="A9613" s="2" t="s">
        <v>27</v>
      </c>
      <c r="B9613" s="2" t="s">
        <v>90</v>
      </c>
      <c r="C9613">
        <v>85</v>
      </c>
    </row>
    <row r="9614" spans="1:3" x14ac:dyDescent="0.25">
      <c r="A9614" s="2" t="s">
        <v>27</v>
      </c>
      <c r="B9614" s="2" t="s">
        <v>8</v>
      </c>
      <c r="C9614">
        <v>34</v>
      </c>
    </row>
    <row r="9615" spans="1:3" x14ac:dyDescent="0.25">
      <c r="A9615" s="2" t="s">
        <v>27</v>
      </c>
      <c r="B9615" s="2" t="s">
        <v>9</v>
      </c>
      <c r="C9615">
        <v>4</v>
      </c>
    </row>
    <row r="9616" spans="1:3" x14ac:dyDescent="0.25">
      <c r="A9616" s="2" t="s">
        <v>27</v>
      </c>
      <c r="B9616" s="2" t="s">
        <v>10</v>
      </c>
      <c r="C9616">
        <v>66</v>
      </c>
    </row>
    <row r="9617" spans="1:3" x14ac:dyDescent="0.25">
      <c r="A9617" s="2" t="s">
        <v>27</v>
      </c>
      <c r="B9617" s="2" t="s">
        <v>11</v>
      </c>
      <c r="C9617">
        <v>3</v>
      </c>
    </row>
    <row r="9618" spans="1:3" x14ac:dyDescent="0.25">
      <c r="A9618" s="2" t="s">
        <v>27</v>
      </c>
      <c r="B9618" s="2" t="s">
        <v>12</v>
      </c>
      <c r="C9618">
        <v>10</v>
      </c>
    </row>
    <row r="9619" spans="1:3" x14ac:dyDescent="0.25">
      <c r="A9619" s="2" t="s">
        <v>27</v>
      </c>
      <c r="B9619" s="2" t="s">
        <v>90</v>
      </c>
      <c r="C9619">
        <v>20</v>
      </c>
    </row>
    <row r="9620" spans="1:3" x14ac:dyDescent="0.25">
      <c r="A9620" s="2" t="s">
        <v>40</v>
      </c>
      <c r="B9620" s="2" t="s">
        <v>8</v>
      </c>
      <c r="C9620">
        <v>34</v>
      </c>
    </row>
    <row r="9621" spans="1:3" x14ac:dyDescent="0.25">
      <c r="A9621" s="2" t="s">
        <v>40</v>
      </c>
      <c r="B9621" s="2" t="s">
        <v>9</v>
      </c>
      <c r="C9621">
        <v>4</v>
      </c>
    </row>
    <row r="9622" spans="1:3" x14ac:dyDescent="0.25">
      <c r="A9622" s="2" t="s">
        <v>40</v>
      </c>
      <c r="B9622" s="2" t="s">
        <v>10</v>
      </c>
      <c r="C9622">
        <v>66</v>
      </c>
    </row>
    <row r="9623" spans="1:3" x14ac:dyDescent="0.25">
      <c r="A9623" s="2" t="s">
        <v>40</v>
      </c>
      <c r="B9623" s="2" t="s">
        <v>11</v>
      </c>
      <c r="C9623">
        <v>3</v>
      </c>
    </row>
    <row r="9624" spans="1:3" x14ac:dyDescent="0.25">
      <c r="A9624" s="2" t="s">
        <v>40</v>
      </c>
      <c r="B9624" s="2" t="s">
        <v>12</v>
      </c>
      <c r="C9624">
        <v>10</v>
      </c>
    </row>
    <row r="9625" spans="1:3" x14ac:dyDescent="0.25">
      <c r="A9625" s="2" t="s">
        <v>40</v>
      </c>
      <c r="B9625" s="2" t="s">
        <v>90</v>
      </c>
      <c r="C9625">
        <v>20</v>
      </c>
    </row>
    <row r="9626" spans="1:3" x14ac:dyDescent="0.25">
      <c r="A9626" s="2" t="s">
        <v>27</v>
      </c>
      <c r="B9626" s="2" t="s">
        <v>8</v>
      </c>
      <c r="C9626">
        <v>378</v>
      </c>
    </row>
    <row r="9627" spans="1:3" x14ac:dyDescent="0.25">
      <c r="A9627" s="2" t="s">
        <v>27</v>
      </c>
      <c r="B9627" s="2" t="s">
        <v>9</v>
      </c>
      <c r="C9627">
        <v>14</v>
      </c>
    </row>
    <row r="9628" spans="1:3" x14ac:dyDescent="0.25">
      <c r="A9628" s="2" t="s">
        <v>27</v>
      </c>
      <c r="B9628" s="2" t="s">
        <v>10</v>
      </c>
      <c r="C9628">
        <v>68</v>
      </c>
    </row>
    <row r="9629" spans="1:3" x14ac:dyDescent="0.25">
      <c r="A9629" s="2" t="s">
        <v>27</v>
      </c>
      <c r="B9629" s="2" t="s">
        <v>11</v>
      </c>
      <c r="C9629">
        <v>19</v>
      </c>
    </row>
    <row r="9630" spans="1:3" x14ac:dyDescent="0.25">
      <c r="A9630" s="2" t="s">
        <v>27</v>
      </c>
      <c r="B9630" s="2" t="s">
        <v>12</v>
      </c>
      <c r="C9630">
        <v>14</v>
      </c>
    </row>
    <row r="9631" spans="1:3" x14ac:dyDescent="0.25">
      <c r="A9631" s="2" t="s">
        <v>27</v>
      </c>
      <c r="B9631" s="2" t="s">
        <v>90</v>
      </c>
      <c r="C9631">
        <v>14</v>
      </c>
    </row>
    <row r="9632" spans="1:3" x14ac:dyDescent="0.25">
      <c r="A9632" s="2" t="s">
        <v>27</v>
      </c>
      <c r="B9632" s="2" t="s">
        <v>8</v>
      </c>
      <c r="C9632">
        <v>378</v>
      </c>
    </row>
    <row r="9633" spans="1:3" x14ac:dyDescent="0.25">
      <c r="A9633" s="2" t="s">
        <v>27</v>
      </c>
      <c r="B9633" s="2" t="s">
        <v>9</v>
      </c>
      <c r="C9633">
        <v>14</v>
      </c>
    </row>
    <row r="9634" spans="1:3" x14ac:dyDescent="0.25">
      <c r="A9634" s="2" t="s">
        <v>27</v>
      </c>
      <c r="B9634" s="2" t="s">
        <v>10</v>
      </c>
      <c r="C9634">
        <v>68</v>
      </c>
    </row>
    <row r="9635" spans="1:3" x14ac:dyDescent="0.25">
      <c r="A9635" s="2" t="s">
        <v>27</v>
      </c>
      <c r="B9635" s="2" t="s">
        <v>11</v>
      </c>
      <c r="C9635">
        <v>19</v>
      </c>
    </row>
    <row r="9636" spans="1:3" x14ac:dyDescent="0.25">
      <c r="A9636" s="2" t="s">
        <v>27</v>
      </c>
      <c r="B9636" s="2" t="s">
        <v>12</v>
      </c>
      <c r="C9636">
        <v>14</v>
      </c>
    </row>
    <row r="9637" spans="1:3" x14ac:dyDescent="0.25">
      <c r="A9637" s="2" t="s">
        <v>27</v>
      </c>
      <c r="B9637" s="2" t="s">
        <v>90</v>
      </c>
      <c r="C9637">
        <v>14</v>
      </c>
    </row>
    <row r="9638" spans="1:3" x14ac:dyDescent="0.25">
      <c r="A9638" s="2" t="s">
        <v>27</v>
      </c>
      <c r="B9638" s="2" t="s">
        <v>8</v>
      </c>
      <c r="C9638">
        <v>430</v>
      </c>
    </row>
    <row r="9639" spans="1:3" x14ac:dyDescent="0.25">
      <c r="A9639" s="2" t="s">
        <v>27</v>
      </c>
      <c r="B9639" s="2" t="s">
        <v>9</v>
      </c>
      <c r="C9639">
        <v>16</v>
      </c>
    </row>
    <row r="9640" spans="1:3" x14ac:dyDescent="0.25">
      <c r="A9640" s="2" t="s">
        <v>27</v>
      </c>
      <c r="B9640" s="2" t="s">
        <v>10</v>
      </c>
      <c r="C9640">
        <v>322</v>
      </c>
    </row>
    <row r="9641" spans="1:3" x14ac:dyDescent="0.25">
      <c r="A9641" s="2" t="s">
        <v>27</v>
      </c>
      <c r="B9641" s="2" t="s">
        <v>11</v>
      </c>
      <c r="C9641">
        <v>43</v>
      </c>
    </row>
    <row r="9642" spans="1:3" x14ac:dyDescent="0.25">
      <c r="A9642" s="2" t="s">
        <v>27</v>
      </c>
      <c r="B9642" s="2" t="s">
        <v>12</v>
      </c>
      <c r="C9642">
        <v>24</v>
      </c>
    </row>
    <row r="9643" spans="1:3" x14ac:dyDescent="0.25">
      <c r="A9643" s="2" t="s">
        <v>27</v>
      </c>
      <c r="B9643" s="2" t="s">
        <v>90</v>
      </c>
      <c r="C9643">
        <v>33</v>
      </c>
    </row>
    <row r="9644" spans="1:3" x14ac:dyDescent="0.25">
      <c r="A9644" s="2" t="s">
        <v>27</v>
      </c>
      <c r="B9644" s="2" t="s">
        <v>8</v>
      </c>
      <c r="C9644">
        <v>979</v>
      </c>
    </row>
    <row r="9645" spans="1:3" x14ac:dyDescent="0.25">
      <c r="A9645" s="2" t="s">
        <v>27</v>
      </c>
      <c r="B9645" s="2" t="s">
        <v>9</v>
      </c>
      <c r="C9645">
        <v>44</v>
      </c>
    </row>
    <row r="9646" spans="1:3" x14ac:dyDescent="0.25">
      <c r="A9646" s="2" t="s">
        <v>27</v>
      </c>
      <c r="B9646" s="2" t="s">
        <v>10</v>
      </c>
      <c r="C9646">
        <v>935</v>
      </c>
    </row>
    <row r="9647" spans="1:3" x14ac:dyDescent="0.25">
      <c r="A9647" s="2" t="s">
        <v>27</v>
      </c>
      <c r="B9647" s="2" t="s">
        <v>11</v>
      </c>
      <c r="C9647">
        <v>29</v>
      </c>
    </row>
    <row r="9648" spans="1:3" x14ac:dyDescent="0.25">
      <c r="A9648" s="2" t="s">
        <v>27</v>
      </c>
      <c r="B9648" s="2" t="s">
        <v>12</v>
      </c>
      <c r="C9648">
        <v>25</v>
      </c>
    </row>
    <row r="9649" spans="1:3" x14ac:dyDescent="0.25">
      <c r="A9649" s="2" t="s">
        <v>27</v>
      </c>
      <c r="B9649" s="2" t="s">
        <v>90</v>
      </c>
      <c r="C9649">
        <v>22</v>
      </c>
    </row>
    <row r="9650" spans="1:3" x14ac:dyDescent="0.25">
      <c r="A9650" s="2" t="s">
        <v>27</v>
      </c>
      <c r="B9650" s="2" t="s">
        <v>8</v>
      </c>
      <c r="C9650">
        <v>116</v>
      </c>
    </row>
    <row r="9651" spans="1:3" x14ac:dyDescent="0.25">
      <c r="A9651" s="2" t="s">
        <v>27</v>
      </c>
      <c r="B9651" s="2" t="s">
        <v>9</v>
      </c>
      <c r="C9651">
        <v>11</v>
      </c>
    </row>
    <row r="9652" spans="1:3" x14ac:dyDescent="0.25">
      <c r="A9652" s="2" t="s">
        <v>27</v>
      </c>
      <c r="B9652" s="2" t="s">
        <v>10</v>
      </c>
      <c r="C9652">
        <v>72</v>
      </c>
    </row>
    <row r="9653" spans="1:3" x14ac:dyDescent="0.25">
      <c r="A9653" s="2" t="s">
        <v>27</v>
      </c>
      <c r="B9653" s="2" t="s">
        <v>11</v>
      </c>
      <c r="C9653">
        <v>3</v>
      </c>
    </row>
    <row r="9654" spans="1:3" x14ac:dyDescent="0.25">
      <c r="A9654" s="2" t="s">
        <v>27</v>
      </c>
      <c r="B9654" s="2" t="s">
        <v>12</v>
      </c>
      <c r="C9654">
        <v>17</v>
      </c>
    </row>
    <row r="9655" spans="1:3" x14ac:dyDescent="0.25">
      <c r="A9655" s="2" t="s">
        <v>27</v>
      </c>
      <c r="B9655" s="2" t="s">
        <v>90</v>
      </c>
      <c r="C9655">
        <v>46</v>
      </c>
    </row>
    <row r="9656" spans="1:3" x14ac:dyDescent="0.25">
      <c r="A9656" s="2" t="s">
        <v>29</v>
      </c>
      <c r="B9656" s="2" t="s">
        <v>8</v>
      </c>
      <c r="C9656">
        <v>19</v>
      </c>
    </row>
    <row r="9657" spans="1:3" x14ac:dyDescent="0.25">
      <c r="A9657" s="2" t="s">
        <v>29</v>
      </c>
      <c r="B9657" s="2" t="s">
        <v>9</v>
      </c>
      <c r="C9657">
        <v>1</v>
      </c>
    </row>
    <row r="9658" spans="1:3" x14ac:dyDescent="0.25">
      <c r="A9658" s="2" t="s">
        <v>29</v>
      </c>
      <c r="B9658" s="2" t="s">
        <v>10</v>
      </c>
      <c r="C9658">
        <v>10</v>
      </c>
    </row>
    <row r="9659" spans="1:3" x14ac:dyDescent="0.25">
      <c r="A9659" s="2" t="s">
        <v>29</v>
      </c>
      <c r="B9659" s="2" t="s">
        <v>11</v>
      </c>
      <c r="C9659">
        <v>2</v>
      </c>
    </row>
    <row r="9660" spans="1:3" x14ac:dyDescent="0.25">
      <c r="A9660" s="2" t="s">
        <v>29</v>
      </c>
      <c r="B9660" s="2" t="s">
        <v>12</v>
      </c>
      <c r="C9660">
        <v>1</v>
      </c>
    </row>
    <row r="9661" spans="1:3" x14ac:dyDescent="0.25">
      <c r="A9661" s="2" t="s">
        <v>29</v>
      </c>
      <c r="B9661" s="2" t="s">
        <v>90</v>
      </c>
      <c r="C9661">
        <v>8</v>
      </c>
    </row>
    <row r="9662" spans="1:3" x14ac:dyDescent="0.25">
      <c r="A9662" s="2" t="s">
        <v>27</v>
      </c>
      <c r="B9662" s="2" t="s">
        <v>8</v>
      </c>
      <c r="C9662">
        <v>2</v>
      </c>
    </row>
    <row r="9663" spans="1:3" x14ac:dyDescent="0.25">
      <c r="A9663" s="2" t="s">
        <v>27</v>
      </c>
      <c r="B9663" s="2" t="s">
        <v>9</v>
      </c>
      <c r="C9663">
        <v>0</v>
      </c>
    </row>
    <row r="9664" spans="1:3" x14ac:dyDescent="0.25">
      <c r="A9664" s="2" t="s">
        <v>27</v>
      </c>
      <c r="B9664" s="2" t="s">
        <v>10</v>
      </c>
      <c r="C9664">
        <v>6</v>
      </c>
    </row>
    <row r="9665" spans="1:3" x14ac:dyDescent="0.25">
      <c r="A9665" s="2" t="s">
        <v>27</v>
      </c>
      <c r="B9665" s="2" t="s">
        <v>11</v>
      </c>
      <c r="C9665">
        <v>8</v>
      </c>
    </row>
    <row r="9666" spans="1:3" x14ac:dyDescent="0.25">
      <c r="A9666" s="2" t="s">
        <v>27</v>
      </c>
      <c r="B9666" s="2" t="s">
        <v>12</v>
      </c>
      <c r="C9666">
        <v>6</v>
      </c>
    </row>
    <row r="9667" spans="1:3" x14ac:dyDescent="0.25">
      <c r="A9667" s="2" t="s">
        <v>27</v>
      </c>
      <c r="B9667" s="2" t="s">
        <v>90</v>
      </c>
      <c r="C9667">
        <v>5</v>
      </c>
    </row>
    <row r="9668" spans="1:3" x14ac:dyDescent="0.25">
      <c r="A9668" s="2" t="s">
        <v>27</v>
      </c>
      <c r="B9668" s="2" t="s">
        <v>8</v>
      </c>
      <c r="C9668">
        <v>777</v>
      </c>
    </row>
    <row r="9669" spans="1:3" x14ac:dyDescent="0.25">
      <c r="A9669" s="2" t="s">
        <v>27</v>
      </c>
      <c r="B9669" s="2" t="s">
        <v>9</v>
      </c>
      <c r="C9669">
        <v>30</v>
      </c>
    </row>
    <row r="9670" spans="1:3" x14ac:dyDescent="0.25">
      <c r="A9670" s="2" t="s">
        <v>27</v>
      </c>
      <c r="B9670" s="2" t="s">
        <v>10</v>
      </c>
      <c r="C9670">
        <v>163</v>
      </c>
    </row>
    <row r="9671" spans="1:3" x14ac:dyDescent="0.25">
      <c r="A9671" s="2" t="s">
        <v>27</v>
      </c>
      <c r="B9671" s="2" t="s">
        <v>11</v>
      </c>
      <c r="C9671">
        <v>0</v>
      </c>
    </row>
    <row r="9672" spans="1:3" x14ac:dyDescent="0.25">
      <c r="A9672" s="2" t="s">
        <v>27</v>
      </c>
      <c r="B9672" s="2" t="s">
        <v>12</v>
      </c>
      <c r="C9672">
        <v>51</v>
      </c>
    </row>
    <row r="9673" spans="1:3" x14ac:dyDescent="0.25">
      <c r="A9673" s="2" t="s">
        <v>27</v>
      </c>
      <c r="B9673" s="2" t="s">
        <v>90</v>
      </c>
      <c r="C9673">
        <v>122</v>
      </c>
    </row>
    <row r="9674" spans="1:3" x14ac:dyDescent="0.25">
      <c r="A9674" s="2" t="s">
        <v>27</v>
      </c>
      <c r="B9674" s="2" t="s">
        <v>8</v>
      </c>
      <c r="C9674">
        <v>6</v>
      </c>
    </row>
    <row r="9675" spans="1:3" x14ac:dyDescent="0.25">
      <c r="A9675" s="2" t="s">
        <v>27</v>
      </c>
      <c r="B9675" s="2" t="s">
        <v>9</v>
      </c>
      <c r="C9675">
        <v>4</v>
      </c>
    </row>
    <row r="9676" spans="1:3" x14ac:dyDescent="0.25">
      <c r="A9676" s="2" t="s">
        <v>27</v>
      </c>
      <c r="B9676" s="2" t="s">
        <v>10</v>
      </c>
      <c r="C9676">
        <v>9</v>
      </c>
    </row>
    <row r="9677" spans="1:3" x14ac:dyDescent="0.25">
      <c r="A9677" s="2" t="s">
        <v>27</v>
      </c>
      <c r="B9677" s="2" t="s">
        <v>11</v>
      </c>
      <c r="C9677">
        <v>6</v>
      </c>
    </row>
    <row r="9678" spans="1:3" x14ac:dyDescent="0.25">
      <c r="A9678" s="2" t="s">
        <v>27</v>
      </c>
      <c r="B9678" s="2" t="s">
        <v>12</v>
      </c>
      <c r="C9678">
        <v>36</v>
      </c>
    </row>
    <row r="9679" spans="1:3" x14ac:dyDescent="0.25">
      <c r="A9679" s="2" t="s">
        <v>27</v>
      </c>
      <c r="B9679" s="2" t="s">
        <v>90</v>
      </c>
      <c r="C9679">
        <v>35</v>
      </c>
    </row>
    <row r="9680" spans="1:3" x14ac:dyDescent="0.25">
      <c r="A9680" s="2" t="s">
        <v>27</v>
      </c>
      <c r="B9680" s="2" t="s">
        <v>8</v>
      </c>
      <c r="C9680">
        <v>160</v>
      </c>
    </row>
    <row r="9681" spans="1:3" x14ac:dyDescent="0.25">
      <c r="A9681" s="2" t="s">
        <v>27</v>
      </c>
      <c r="B9681" s="2" t="s">
        <v>9</v>
      </c>
      <c r="C9681">
        <v>80</v>
      </c>
    </row>
    <row r="9682" spans="1:3" x14ac:dyDescent="0.25">
      <c r="A9682" s="2" t="s">
        <v>27</v>
      </c>
      <c r="B9682" s="2" t="s">
        <v>10</v>
      </c>
      <c r="C9682">
        <v>369</v>
      </c>
    </row>
    <row r="9683" spans="1:3" x14ac:dyDescent="0.25">
      <c r="A9683" s="2" t="s">
        <v>27</v>
      </c>
      <c r="B9683" s="2" t="s">
        <v>11</v>
      </c>
      <c r="C9683">
        <v>67</v>
      </c>
    </row>
    <row r="9684" spans="1:3" x14ac:dyDescent="0.25">
      <c r="A9684" s="2" t="s">
        <v>27</v>
      </c>
      <c r="B9684" s="2" t="s">
        <v>12</v>
      </c>
      <c r="C9684">
        <v>39</v>
      </c>
    </row>
    <row r="9685" spans="1:3" x14ac:dyDescent="0.25">
      <c r="A9685" s="2" t="s">
        <v>27</v>
      </c>
      <c r="B9685" s="2" t="s">
        <v>90</v>
      </c>
      <c r="C9685">
        <v>41</v>
      </c>
    </row>
    <row r="9686" spans="1:3" x14ac:dyDescent="0.25">
      <c r="A9686" s="2" t="s">
        <v>37</v>
      </c>
      <c r="B9686" s="2" t="s">
        <v>8</v>
      </c>
      <c r="C9686">
        <v>4</v>
      </c>
    </row>
    <row r="9687" spans="1:3" x14ac:dyDescent="0.25">
      <c r="A9687" s="2" t="s">
        <v>37</v>
      </c>
      <c r="B9687" s="2" t="s">
        <v>9</v>
      </c>
      <c r="C9687">
        <v>12</v>
      </c>
    </row>
    <row r="9688" spans="1:3" x14ac:dyDescent="0.25">
      <c r="A9688" s="2" t="s">
        <v>37</v>
      </c>
      <c r="B9688" s="2" t="s">
        <v>10</v>
      </c>
      <c r="C9688">
        <v>15</v>
      </c>
    </row>
    <row r="9689" spans="1:3" x14ac:dyDescent="0.25">
      <c r="A9689" s="2" t="s">
        <v>37</v>
      </c>
      <c r="B9689" s="2" t="s">
        <v>11</v>
      </c>
      <c r="C9689">
        <v>19</v>
      </c>
    </row>
    <row r="9690" spans="1:3" x14ac:dyDescent="0.25">
      <c r="A9690" s="2" t="s">
        <v>37</v>
      </c>
      <c r="B9690" s="2" t="s">
        <v>12</v>
      </c>
      <c r="C9690">
        <v>7</v>
      </c>
    </row>
    <row r="9691" spans="1:3" x14ac:dyDescent="0.25">
      <c r="A9691" s="2" t="s">
        <v>37</v>
      </c>
      <c r="B9691" s="2" t="s">
        <v>90</v>
      </c>
      <c r="C9691">
        <v>12</v>
      </c>
    </row>
    <row r="9692" spans="1:3" x14ac:dyDescent="0.25">
      <c r="A9692" s="2" t="s">
        <v>37</v>
      </c>
      <c r="B9692" s="2" t="s">
        <v>8</v>
      </c>
      <c r="C9692">
        <v>853</v>
      </c>
    </row>
    <row r="9693" spans="1:3" x14ac:dyDescent="0.25">
      <c r="A9693" s="2" t="s">
        <v>37</v>
      </c>
      <c r="B9693" s="2" t="s">
        <v>9</v>
      </c>
      <c r="C9693">
        <v>10</v>
      </c>
    </row>
    <row r="9694" spans="1:3" x14ac:dyDescent="0.25">
      <c r="A9694" s="2" t="s">
        <v>37</v>
      </c>
      <c r="B9694" s="2" t="s">
        <v>10</v>
      </c>
      <c r="C9694">
        <v>143</v>
      </c>
    </row>
    <row r="9695" spans="1:3" x14ac:dyDescent="0.25">
      <c r="A9695" s="2" t="s">
        <v>37</v>
      </c>
      <c r="B9695" s="2" t="s">
        <v>11</v>
      </c>
      <c r="C9695">
        <v>13</v>
      </c>
    </row>
    <row r="9696" spans="1:3" x14ac:dyDescent="0.25">
      <c r="A9696" s="2" t="s">
        <v>37</v>
      </c>
      <c r="B9696" s="2" t="s">
        <v>12</v>
      </c>
      <c r="C9696">
        <v>10</v>
      </c>
    </row>
    <row r="9697" spans="1:3" x14ac:dyDescent="0.25">
      <c r="A9697" s="2" t="s">
        <v>37</v>
      </c>
      <c r="B9697" s="2" t="s">
        <v>90</v>
      </c>
      <c r="C9697">
        <v>20</v>
      </c>
    </row>
    <row r="9698" spans="1:3" x14ac:dyDescent="0.25">
      <c r="A9698" s="2" t="s">
        <v>33</v>
      </c>
      <c r="B9698" s="2" t="s">
        <v>8</v>
      </c>
      <c r="C9698">
        <v>123</v>
      </c>
    </row>
    <row r="9699" spans="1:3" x14ac:dyDescent="0.25">
      <c r="A9699" s="2" t="s">
        <v>33</v>
      </c>
      <c r="B9699" s="2" t="s">
        <v>9</v>
      </c>
      <c r="C9699">
        <v>164</v>
      </c>
    </row>
    <row r="9700" spans="1:3" x14ac:dyDescent="0.25">
      <c r="A9700" s="2" t="s">
        <v>33</v>
      </c>
      <c r="B9700" s="2" t="s">
        <v>10</v>
      </c>
      <c r="C9700">
        <v>266</v>
      </c>
    </row>
    <row r="9701" spans="1:3" x14ac:dyDescent="0.25">
      <c r="A9701" s="2" t="s">
        <v>33</v>
      </c>
      <c r="B9701" s="2" t="s">
        <v>11</v>
      </c>
      <c r="C9701">
        <v>227</v>
      </c>
    </row>
    <row r="9702" spans="1:3" x14ac:dyDescent="0.25">
      <c r="A9702" s="2" t="s">
        <v>33</v>
      </c>
      <c r="B9702" s="2" t="s">
        <v>12</v>
      </c>
      <c r="C9702">
        <v>30</v>
      </c>
    </row>
    <row r="9703" spans="1:3" x14ac:dyDescent="0.25">
      <c r="A9703" s="2" t="s">
        <v>33</v>
      </c>
      <c r="B9703" s="2" t="s">
        <v>90</v>
      </c>
      <c r="C9703">
        <v>174</v>
      </c>
    </row>
    <row r="9704" spans="1:3" x14ac:dyDescent="0.25">
      <c r="A9704" s="2" t="s">
        <v>27</v>
      </c>
      <c r="B9704" s="2" t="s">
        <v>8</v>
      </c>
      <c r="C9704">
        <v>572</v>
      </c>
    </row>
    <row r="9705" spans="1:3" x14ac:dyDescent="0.25">
      <c r="A9705" s="2" t="s">
        <v>27</v>
      </c>
      <c r="B9705" s="2" t="s">
        <v>9</v>
      </c>
      <c r="C9705">
        <v>8</v>
      </c>
    </row>
    <row r="9706" spans="1:3" x14ac:dyDescent="0.25">
      <c r="A9706" s="2" t="s">
        <v>27</v>
      </c>
      <c r="B9706" s="2" t="s">
        <v>10</v>
      </c>
      <c r="C9706">
        <v>232</v>
      </c>
    </row>
    <row r="9707" spans="1:3" x14ac:dyDescent="0.25">
      <c r="A9707" s="2" t="s">
        <v>27</v>
      </c>
      <c r="B9707" s="2" t="s">
        <v>11</v>
      </c>
      <c r="C9707">
        <v>23</v>
      </c>
    </row>
    <row r="9708" spans="1:3" x14ac:dyDescent="0.25">
      <c r="A9708" s="2" t="s">
        <v>27</v>
      </c>
      <c r="B9708" s="2" t="s">
        <v>12</v>
      </c>
      <c r="C9708">
        <v>62</v>
      </c>
    </row>
    <row r="9709" spans="1:3" x14ac:dyDescent="0.25">
      <c r="A9709" s="2" t="s">
        <v>27</v>
      </c>
      <c r="B9709" s="2" t="s">
        <v>90</v>
      </c>
      <c r="C9709">
        <v>17</v>
      </c>
    </row>
    <row r="9710" spans="1:3" x14ac:dyDescent="0.25">
      <c r="A9710" s="2" t="s">
        <v>27</v>
      </c>
      <c r="B9710" s="2" t="s">
        <v>8</v>
      </c>
      <c r="C9710">
        <v>141</v>
      </c>
    </row>
    <row r="9711" spans="1:3" x14ac:dyDescent="0.25">
      <c r="A9711" s="2" t="s">
        <v>27</v>
      </c>
      <c r="B9711" s="2" t="s">
        <v>9</v>
      </c>
      <c r="C9711">
        <v>15</v>
      </c>
    </row>
    <row r="9712" spans="1:3" x14ac:dyDescent="0.25">
      <c r="A9712" s="2" t="s">
        <v>27</v>
      </c>
      <c r="B9712" s="2" t="s">
        <v>10</v>
      </c>
      <c r="C9712">
        <v>153</v>
      </c>
    </row>
    <row r="9713" spans="1:3" x14ac:dyDescent="0.25">
      <c r="A9713" s="2" t="s">
        <v>27</v>
      </c>
      <c r="B9713" s="2" t="s">
        <v>11</v>
      </c>
      <c r="C9713">
        <v>67</v>
      </c>
    </row>
    <row r="9714" spans="1:3" x14ac:dyDescent="0.25">
      <c r="A9714" s="2" t="s">
        <v>27</v>
      </c>
      <c r="B9714" s="2" t="s">
        <v>12</v>
      </c>
      <c r="C9714">
        <v>31</v>
      </c>
    </row>
    <row r="9715" spans="1:3" x14ac:dyDescent="0.25">
      <c r="A9715" s="2" t="s">
        <v>27</v>
      </c>
      <c r="B9715" s="2" t="s">
        <v>90</v>
      </c>
      <c r="C9715">
        <v>35</v>
      </c>
    </row>
    <row r="9716" spans="1:3" x14ac:dyDescent="0.25">
      <c r="A9716" s="2" t="s">
        <v>29</v>
      </c>
      <c r="B9716" s="2" t="s">
        <v>8</v>
      </c>
      <c r="C9716">
        <v>492</v>
      </c>
    </row>
    <row r="9717" spans="1:3" x14ac:dyDescent="0.25">
      <c r="A9717" s="2" t="s">
        <v>29</v>
      </c>
      <c r="B9717" s="2" t="s">
        <v>9</v>
      </c>
      <c r="C9717">
        <v>19</v>
      </c>
    </row>
    <row r="9718" spans="1:3" x14ac:dyDescent="0.25">
      <c r="A9718" s="2" t="s">
        <v>29</v>
      </c>
      <c r="B9718" s="2" t="s">
        <v>10</v>
      </c>
      <c r="C9718">
        <v>110</v>
      </c>
    </row>
    <row r="9719" spans="1:3" x14ac:dyDescent="0.25">
      <c r="A9719" s="2" t="s">
        <v>29</v>
      </c>
      <c r="B9719" s="2" t="s">
        <v>11</v>
      </c>
      <c r="C9719">
        <v>16</v>
      </c>
    </row>
    <row r="9720" spans="1:3" x14ac:dyDescent="0.25">
      <c r="A9720" s="2" t="s">
        <v>29</v>
      </c>
      <c r="B9720" s="2" t="s">
        <v>12</v>
      </c>
      <c r="C9720">
        <v>12</v>
      </c>
    </row>
    <row r="9721" spans="1:3" x14ac:dyDescent="0.25">
      <c r="A9721" s="2" t="s">
        <v>29</v>
      </c>
      <c r="B9721" s="2" t="s">
        <v>90</v>
      </c>
      <c r="C9721">
        <v>12</v>
      </c>
    </row>
    <row r="9722" spans="1:3" x14ac:dyDescent="0.25">
      <c r="A9722" s="2" t="s">
        <v>27</v>
      </c>
      <c r="B9722" s="2" t="s">
        <v>8</v>
      </c>
      <c r="C9722">
        <v>572</v>
      </c>
    </row>
    <row r="9723" spans="1:3" x14ac:dyDescent="0.25">
      <c r="A9723" s="2" t="s">
        <v>27</v>
      </c>
      <c r="B9723" s="2" t="s">
        <v>9</v>
      </c>
      <c r="C9723">
        <v>8</v>
      </c>
    </row>
    <row r="9724" spans="1:3" x14ac:dyDescent="0.25">
      <c r="A9724" s="2" t="s">
        <v>27</v>
      </c>
      <c r="B9724" s="2" t="s">
        <v>10</v>
      </c>
      <c r="C9724">
        <v>259</v>
      </c>
    </row>
    <row r="9725" spans="1:3" x14ac:dyDescent="0.25">
      <c r="A9725" s="2" t="s">
        <v>27</v>
      </c>
      <c r="B9725" s="2" t="s">
        <v>11</v>
      </c>
      <c r="C9725">
        <v>34</v>
      </c>
    </row>
    <row r="9726" spans="1:3" x14ac:dyDescent="0.25">
      <c r="A9726" s="2" t="s">
        <v>27</v>
      </c>
      <c r="B9726" s="2" t="s">
        <v>12</v>
      </c>
      <c r="C9726">
        <v>35</v>
      </c>
    </row>
    <row r="9727" spans="1:3" x14ac:dyDescent="0.25">
      <c r="A9727" s="2" t="s">
        <v>27</v>
      </c>
      <c r="B9727" s="2" t="s">
        <v>90</v>
      </c>
      <c r="C9727">
        <v>80</v>
      </c>
    </row>
    <row r="9728" spans="1:3" x14ac:dyDescent="0.25">
      <c r="A9728" s="2" t="s">
        <v>27</v>
      </c>
      <c r="B9728" s="2" t="s">
        <v>8</v>
      </c>
      <c r="C9728">
        <v>93</v>
      </c>
    </row>
    <row r="9729" spans="1:3" x14ac:dyDescent="0.25">
      <c r="A9729" s="2" t="s">
        <v>27</v>
      </c>
      <c r="B9729" s="2" t="s">
        <v>9</v>
      </c>
      <c r="C9729">
        <v>1</v>
      </c>
    </row>
    <row r="9730" spans="1:3" x14ac:dyDescent="0.25">
      <c r="A9730" s="2" t="s">
        <v>27</v>
      </c>
      <c r="B9730" s="2" t="s">
        <v>10</v>
      </c>
      <c r="C9730">
        <v>21</v>
      </c>
    </row>
    <row r="9731" spans="1:3" x14ac:dyDescent="0.25">
      <c r="A9731" s="2" t="s">
        <v>27</v>
      </c>
      <c r="B9731" s="2" t="s">
        <v>11</v>
      </c>
      <c r="C9731">
        <v>0</v>
      </c>
    </row>
    <row r="9732" spans="1:3" x14ac:dyDescent="0.25">
      <c r="A9732" s="2" t="s">
        <v>27</v>
      </c>
      <c r="B9732" s="2" t="s">
        <v>12</v>
      </c>
      <c r="C9732">
        <v>4</v>
      </c>
    </row>
    <row r="9733" spans="1:3" x14ac:dyDescent="0.25">
      <c r="A9733" s="2" t="s">
        <v>27</v>
      </c>
      <c r="B9733" s="2" t="s">
        <v>90</v>
      </c>
      <c r="C9733">
        <v>25</v>
      </c>
    </row>
    <row r="9734" spans="1:3" x14ac:dyDescent="0.25">
      <c r="A9734" s="2" t="s">
        <v>27</v>
      </c>
      <c r="B9734" s="2" t="s">
        <v>8</v>
      </c>
      <c r="C9734">
        <v>2</v>
      </c>
    </row>
    <row r="9735" spans="1:3" x14ac:dyDescent="0.25">
      <c r="A9735" s="2" t="s">
        <v>27</v>
      </c>
      <c r="B9735" s="2" t="s">
        <v>9</v>
      </c>
      <c r="C9735">
        <v>8</v>
      </c>
    </row>
    <row r="9736" spans="1:3" x14ac:dyDescent="0.25">
      <c r="A9736" s="2" t="s">
        <v>27</v>
      </c>
      <c r="B9736" s="2" t="s">
        <v>10</v>
      </c>
      <c r="C9736">
        <v>8</v>
      </c>
    </row>
    <row r="9737" spans="1:3" x14ac:dyDescent="0.25">
      <c r="A9737" s="2" t="s">
        <v>27</v>
      </c>
      <c r="B9737" s="2" t="s">
        <v>11</v>
      </c>
      <c r="C9737">
        <v>6</v>
      </c>
    </row>
    <row r="9738" spans="1:3" x14ac:dyDescent="0.25">
      <c r="A9738" s="2" t="s">
        <v>27</v>
      </c>
      <c r="B9738" s="2" t="s">
        <v>12</v>
      </c>
      <c r="C9738">
        <v>1</v>
      </c>
    </row>
    <row r="9739" spans="1:3" x14ac:dyDescent="0.25">
      <c r="A9739" s="2" t="s">
        <v>27</v>
      </c>
      <c r="B9739" s="2" t="s">
        <v>90</v>
      </c>
      <c r="C9739">
        <v>9</v>
      </c>
    </row>
    <row r="9740" spans="1:3" x14ac:dyDescent="0.25">
      <c r="A9740" s="2" t="s">
        <v>27</v>
      </c>
      <c r="B9740" s="2" t="s">
        <v>8</v>
      </c>
      <c r="C9740">
        <v>77</v>
      </c>
    </row>
    <row r="9741" spans="1:3" x14ac:dyDescent="0.25">
      <c r="A9741" s="2" t="s">
        <v>27</v>
      </c>
      <c r="B9741" s="2" t="s">
        <v>9</v>
      </c>
      <c r="C9741">
        <v>28</v>
      </c>
    </row>
    <row r="9742" spans="1:3" x14ac:dyDescent="0.25">
      <c r="A9742" s="2" t="s">
        <v>27</v>
      </c>
      <c r="B9742" s="2" t="s">
        <v>10</v>
      </c>
      <c r="C9742">
        <v>31</v>
      </c>
    </row>
    <row r="9743" spans="1:3" x14ac:dyDescent="0.25">
      <c r="A9743" s="2" t="s">
        <v>27</v>
      </c>
      <c r="B9743" s="2" t="s">
        <v>11</v>
      </c>
      <c r="C9743">
        <v>16</v>
      </c>
    </row>
    <row r="9744" spans="1:3" x14ac:dyDescent="0.25">
      <c r="A9744" s="2" t="s">
        <v>27</v>
      </c>
      <c r="B9744" s="2" t="s">
        <v>12</v>
      </c>
      <c r="C9744">
        <v>0</v>
      </c>
    </row>
    <row r="9745" spans="1:3" x14ac:dyDescent="0.25">
      <c r="A9745" s="2" t="s">
        <v>27</v>
      </c>
      <c r="B9745" s="2" t="s">
        <v>90</v>
      </c>
      <c r="C9745">
        <v>4</v>
      </c>
    </row>
    <row r="9746" spans="1:3" x14ac:dyDescent="0.25">
      <c r="A9746" s="2" t="s">
        <v>27</v>
      </c>
      <c r="B9746" s="2" t="s">
        <v>8</v>
      </c>
      <c r="C9746">
        <v>42</v>
      </c>
    </row>
    <row r="9747" spans="1:3" x14ac:dyDescent="0.25">
      <c r="A9747" s="2" t="s">
        <v>27</v>
      </c>
      <c r="B9747" s="2" t="s">
        <v>9</v>
      </c>
      <c r="C9747">
        <v>7</v>
      </c>
    </row>
    <row r="9748" spans="1:3" x14ac:dyDescent="0.25">
      <c r="A9748" s="2" t="s">
        <v>27</v>
      </c>
      <c r="B9748" s="2" t="s">
        <v>10</v>
      </c>
      <c r="C9748">
        <v>43</v>
      </c>
    </row>
    <row r="9749" spans="1:3" x14ac:dyDescent="0.25">
      <c r="A9749" s="2" t="s">
        <v>27</v>
      </c>
      <c r="B9749" s="2" t="s">
        <v>11</v>
      </c>
      <c r="C9749">
        <v>20</v>
      </c>
    </row>
    <row r="9750" spans="1:3" x14ac:dyDescent="0.25">
      <c r="A9750" s="2" t="s">
        <v>27</v>
      </c>
      <c r="B9750" s="2" t="s">
        <v>12</v>
      </c>
      <c r="C9750">
        <v>12</v>
      </c>
    </row>
    <row r="9751" spans="1:3" x14ac:dyDescent="0.25">
      <c r="A9751" s="2" t="s">
        <v>27</v>
      </c>
      <c r="B9751" s="2" t="s">
        <v>90</v>
      </c>
      <c r="C9751">
        <v>10</v>
      </c>
    </row>
    <row r="9752" spans="1:3" x14ac:dyDescent="0.25">
      <c r="A9752" s="2" t="s">
        <v>29</v>
      </c>
      <c r="B9752" s="2" t="s">
        <v>8</v>
      </c>
      <c r="C9752">
        <v>410</v>
      </c>
    </row>
    <row r="9753" spans="1:3" x14ac:dyDescent="0.25">
      <c r="A9753" s="2" t="s">
        <v>29</v>
      </c>
      <c r="B9753" s="2" t="s">
        <v>9</v>
      </c>
      <c r="C9753">
        <v>73</v>
      </c>
    </row>
    <row r="9754" spans="1:3" x14ac:dyDescent="0.25">
      <c r="A9754" s="2" t="s">
        <v>29</v>
      </c>
      <c r="B9754" s="2" t="s">
        <v>10</v>
      </c>
      <c r="C9754">
        <v>747</v>
      </c>
    </row>
    <row r="9755" spans="1:3" x14ac:dyDescent="0.25">
      <c r="A9755" s="2" t="s">
        <v>29</v>
      </c>
      <c r="B9755" s="2" t="s">
        <v>11</v>
      </c>
      <c r="C9755">
        <v>76</v>
      </c>
    </row>
    <row r="9756" spans="1:3" x14ac:dyDescent="0.25">
      <c r="A9756" s="2" t="s">
        <v>29</v>
      </c>
      <c r="B9756" s="2" t="s">
        <v>12</v>
      </c>
      <c r="C9756">
        <v>161</v>
      </c>
    </row>
    <row r="9757" spans="1:3" x14ac:dyDescent="0.25">
      <c r="A9757" s="2" t="s">
        <v>29</v>
      </c>
      <c r="B9757" s="2" t="s">
        <v>90</v>
      </c>
      <c r="C9757">
        <v>30</v>
      </c>
    </row>
    <row r="9758" spans="1:3" x14ac:dyDescent="0.25">
      <c r="A9758" s="2" t="s">
        <v>40</v>
      </c>
      <c r="B9758" s="2" t="s">
        <v>8</v>
      </c>
      <c r="C9758">
        <v>22</v>
      </c>
    </row>
    <row r="9759" spans="1:3" x14ac:dyDescent="0.25">
      <c r="A9759" s="2" t="s">
        <v>40</v>
      </c>
      <c r="B9759" s="2" t="s">
        <v>9</v>
      </c>
      <c r="C9759">
        <v>0</v>
      </c>
    </row>
    <row r="9760" spans="1:3" x14ac:dyDescent="0.25">
      <c r="A9760" s="2" t="s">
        <v>40</v>
      </c>
      <c r="B9760" s="2" t="s">
        <v>10</v>
      </c>
      <c r="C9760">
        <v>13</v>
      </c>
    </row>
    <row r="9761" spans="1:3" x14ac:dyDescent="0.25">
      <c r="A9761" s="2" t="s">
        <v>40</v>
      </c>
      <c r="B9761" s="2" t="s">
        <v>11</v>
      </c>
      <c r="C9761">
        <v>0</v>
      </c>
    </row>
    <row r="9762" spans="1:3" x14ac:dyDescent="0.25">
      <c r="A9762" s="2" t="s">
        <v>40</v>
      </c>
      <c r="B9762" s="2" t="s">
        <v>12</v>
      </c>
      <c r="C9762">
        <v>0</v>
      </c>
    </row>
    <row r="9763" spans="1:3" x14ac:dyDescent="0.25">
      <c r="A9763" s="2" t="s">
        <v>40</v>
      </c>
      <c r="B9763" s="2" t="s">
        <v>90</v>
      </c>
      <c r="C9763">
        <v>3</v>
      </c>
    </row>
    <row r="9764" spans="1:3" x14ac:dyDescent="0.25">
      <c r="A9764" s="2" t="s">
        <v>27</v>
      </c>
      <c r="B9764" s="2" t="s">
        <v>8</v>
      </c>
      <c r="C9764">
        <v>0</v>
      </c>
    </row>
    <row r="9765" spans="1:3" x14ac:dyDescent="0.25">
      <c r="A9765" s="2" t="s">
        <v>27</v>
      </c>
      <c r="B9765" s="2" t="s">
        <v>9</v>
      </c>
      <c r="C9765">
        <v>0</v>
      </c>
    </row>
    <row r="9766" spans="1:3" x14ac:dyDescent="0.25">
      <c r="A9766" s="2" t="s">
        <v>27</v>
      </c>
      <c r="B9766" s="2" t="s">
        <v>10</v>
      </c>
      <c r="C9766">
        <v>1</v>
      </c>
    </row>
    <row r="9767" spans="1:3" x14ac:dyDescent="0.25">
      <c r="A9767" s="2" t="s">
        <v>27</v>
      </c>
      <c r="B9767" s="2" t="s">
        <v>11</v>
      </c>
      <c r="C9767">
        <v>2</v>
      </c>
    </row>
    <row r="9768" spans="1:3" x14ac:dyDescent="0.25">
      <c r="A9768" s="2" t="s">
        <v>27</v>
      </c>
      <c r="B9768" s="2" t="s">
        <v>12</v>
      </c>
      <c r="C9768">
        <v>12</v>
      </c>
    </row>
    <row r="9769" spans="1:3" x14ac:dyDescent="0.25">
      <c r="A9769" s="2" t="s">
        <v>27</v>
      </c>
      <c r="B9769" s="2" t="s">
        <v>90</v>
      </c>
      <c r="C9769">
        <v>5</v>
      </c>
    </row>
    <row r="9770" spans="1:3" x14ac:dyDescent="0.25">
      <c r="A9770" s="2" t="s">
        <v>27</v>
      </c>
      <c r="B9770" s="2" t="s">
        <v>8</v>
      </c>
      <c r="C9770">
        <v>387</v>
      </c>
    </row>
    <row r="9771" spans="1:3" x14ac:dyDescent="0.25">
      <c r="A9771" s="2" t="s">
        <v>27</v>
      </c>
      <c r="B9771" s="2" t="s">
        <v>9</v>
      </c>
      <c r="C9771">
        <v>20</v>
      </c>
    </row>
    <row r="9772" spans="1:3" x14ac:dyDescent="0.25">
      <c r="A9772" s="2" t="s">
        <v>27</v>
      </c>
      <c r="B9772" s="2" t="s">
        <v>10</v>
      </c>
      <c r="C9772">
        <v>713</v>
      </c>
    </row>
    <row r="9773" spans="1:3" x14ac:dyDescent="0.25">
      <c r="A9773" s="2" t="s">
        <v>27</v>
      </c>
      <c r="B9773" s="2" t="s">
        <v>11</v>
      </c>
      <c r="C9773">
        <v>38</v>
      </c>
    </row>
    <row r="9774" spans="1:3" x14ac:dyDescent="0.25">
      <c r="A9774" s="2" t="s">
        <v>27</v>
      </c>
      <c r="B9774" s="2" t="s">
        <v>12</v>
      </c>
      <c r="C9774">
        <v>54</v>
      </c>
    </row>
    <row r="9775" spans="1:3" x14ac:dyDescent="0.25">
      <c r="A9775" s="2" t="s">
        <v>27</v>
      </c>
      <c r="B9775" s="2" t="s">
        <v>90</v>
      </c>
      <c r="C9775">
        <v>163</v>
      </c>
    </row>
    <row r="9776" spans="1:3" x14ac:dyDescent="0.25">
      <c r="A9776" s="2" t="s">
        <v>27</v>
      </c>
      <c r="B9776" s="2" t="s">
        <v>8</v>
      </c>
      <c r="C9776">
        <v>127</v>
      </c>
    </row>
    <row r="9777" spans="1:3" x14ac:dyDescent="0.25">
      <c r="A9777" s="2" t="s">
        <v>27</v>
      </c>
      <c r="B9777" s="2" t="s">
        <v>9</v>
      </c>
      <c r="C9777">
        <v>4</v>
      </c>
    </row>
    <row r="9778" spans="1:3" x14ac:dyDescent="0.25">
      <c r="A9778" s="2" t="s">
        <v>27</v>
      </c>
      <c r="B9778" s="2" t="s">
        <v>10</v>
      </c>
      <c r="C9778">
        <v>73</v>
      </c>
    </row>
    <row r="9779" spans="1:3" x14ac:dyDescent="0.25">
      <c r="A9779" s="2" t="s">
        <v>27</v>
      </c>
      <c r="B9779" s="2" t="s">
        <v>11</v>
      </c>
      <c r="C9779">
        <v>15</v>
      </c>
    </row>
    <row r="9780" spans="1:3" x14ac:dyDescent="0.25">
      <c r="A9780" s="2" t="s">
        <v>27</v>
      </c>
      <c r="B9780" s="2" t="s">
        <v>12</v>
      </c>
      <c r="C9780">
        <v>6</v>
      </c>
    </row>
    <row r="9781" spans="1:3" x14ac:dyDescent="0.25">
      <c r="A9781" s="2" t="s">
        <v>27</v>
      </c>
      <c r="B9781" s="2" t="s">
        <v>90</v>
      </c>
      <c r="C9781">
        <v>11</v>
      </c>
    </row>
    <row r="9782" spans="1:3" x14ac:dyDescent="0.25">
      <c r="A9782" s="2" t="s">
        <v>27</v>
      </c>
      <c r="B9782" s="2" t="s">
        <v>8</v>
      </c>
      <c r="C9782">
        <v>44</v>
      </c>
    </row>
    <row r="9783" spans="1:3" x14ac:dyDescent="0.25">
      <c r="A9783" s="2" t="s">
        <v>27</v>
      </c>
      <c r="B9783" s="2" t="s">
        <v>9</v>
      </c>
      <c r="C9783">
        <v>5</v>
      </c>
    </row>
    <row r="9784" spans="1:3" x14ac:dyDescent="0.25">
      <c r="A9784" s="2" t="s">
        <v>27</v>
      </c>
      <c r="B9784" s="2" t="s">
        <v>10</v>
      </c>
      <c r="C9784">
        <v>19</v>
      </c>
    </row>
    <row r="9785" spans="1:3" x14ac:dyDescent="0.25">
      <c r="A9785" s="2" t="s">
        <v>27</v>
      </c>
      <c r="B9785" s="2" t="s">
        <v>11</v>
      </c>
      <c r="C9785">
        <v>0</v>
      </c>
    </row>
    <row r="9786" spans="1:3" x14ac:dyDescent="0.25">
      <c r="A9786" s="2" t="s">
        <v>27</v>
      </c>
      <c r="B9786" s="2" t="s">
        <v>12</v>
      </c>
      <c r="C9786">
        <v>4</v>
      </c>
    </row>
    <row r="9787" spans="1:3" x14ac:dyDescent="0.25">
      <c r="A9787" s="2" t="s">
        <v>27</v>
      </c>
      <c r="B9787" s="2" t="s">
        <v>90</v>
      </c>
      <c r="C9787">
        <v>19</v>
      </c>
    </row>
    <row r="9788" spans="1:3" x14ac:dyDescent="0.25">
      <c r="A9788" s="2" t="s">
        <v>27</v>
      </c>
      <c r="B9788" s="2" t="s">
        <v>8</v>
      </c>
      <c r="C9788">
        <v>465</v>
      </c>
    </row>
    <row r="9789" spans="1:3" x14ac:dyDescent="0.25">
      <c r="A9789" s="2" t="s">
        <v>27</v>
      </c>
      <c r="B9789" s="2" t="s">
        <v>9</v>
      </c>
      <c r="C9789">
        <v>71</v>
      </c>
    </row>
    <row r="9790" spans="1:3" x14ac:dyDescent="0.25">
      <c r="A9790" s="2" t="s">
        <v>27</v>
      </c>
      <c r="B9790" s="2" t="s">
        <v>10</v>
      </c>
      <c r="C9790">
        <v>250</v>
      </c>
    </row>
    <row r="9791" spans="1:3" x14ac:dyDescent="0.25">
      <c r="A9791" s="2" t="s">
        <v>27</v>
      </c>
      <c r="B9791" s="2" t="s">
        <v>11</v>
      </c>
      <c r="C9791">
        <v>93</v>
      </c>
    </row>
    <row r="9792" spans="1:3" x14ac:dyDescent="0.25">
      <c r="A9792" s="2" t="s">
        <v>27</v>
      </c>
      <c r="B9792" s="2" t="s">
        <v>12</v>
      </c>
      <c r="C9792">
        <v>35</v>
      </c>
    </row>
    <row r="9793" spans="1:3" x14ac:dyDescent="0.25">
      <c r="A9793" s="2" t="s">
        <v>27</v>
      </c>
      <c r="B9793" s="2" t="s">
        <v>90</v>
      </c>
      <c r="C9793">
        <v>62</v>
      </c>
    </row>
    <row r="9794" spans="1:3" x14ac:dyDescent="0.25">
      <c r="A9794" s="2" t="s">
        <v>31</v>
      </c>
      <c r="B9794" s="2" t="s">
        <v>8</v>
      </c>
      <c r="C9794">
        <v>689</v>
      </c>
    </row>
    <row r="9795" spans="1:3" x14ac:dyDescent="0.25">
      <c r="A9795" s="2" t="s">
        <v>31</v>
      </c>
      <c r="B9795" s="2" t="s">
        <v>9</v>
      </c>
      <c r="C9795">
        <v>8</v>
      </c>
    </row>
    <row r="9796" spans="1:3" x14ac:dyDescent="0.25">
      <c r="A9796" s="2" t="s">
        <v>31</v>
      </c>
      <c r="B9796" s="2" t="s">
        <v>10</v>
      </c>
      <c r="C9796">
        <v>167</v>
      </c>
    </row>
    <row r="9797" spans="1:3" x14ac:dyDescent="0.25">
      <c r="A9797" s="2" t="s">
        <v>31</v>
      </c>
      <c r="B9797" s="2" t="s">
        <v>11</v>
      </c>
      <c r="C9797">
        <v>11</v>
      </c>
    </row>
    <row r="9798" spans="1:3" x14ac:dyDescent="0.25">
      <c r="A9798" s="2" t="s">
        <v>31</v>
      </c>
      <c r="B9798" s="2" t="s">
        <v>12</v>
      </c>
      <c r="C9798">
        <v>8</v>
      </c>
    </row>
    <row r="9799" spans="1:3" x14ac:dyDescent="0.25">
      <c r="A9799" s="2" t="s">
        <v>31</v>
      </c>
      <c r="B9799" s="2" t="s">
        <v>90</v>
      </c>
      <c r="C9799">
        <v>88</v>
      </c>
    </row>
    <row r="9800" spans="1:3" x14ac:dyDescent="0.25">
      <c r="A9800" s="2" t="s">
        <v>27</v>
      </c>
      <c r="B9800" s="2" t="s">
        <v>8</v>
      </c>
      <c r="C9800">
        <v>532</v>
      </c>
    </row>
    <row r="9801" spans="1:3" x14ac:dyDescent="0.25">
      <c r="A9801" s="2" t="s">
        <v>27</v>
      </c>
      <c r="B9801" s="2" t="s">
        <v>9</v>
      </c>
      <c r="C9801">
        <v>21</v>
      </c>
    </row>
    <row r="9802" spans="1:3" x14ac:dyDescent="0.25">
      <c r="A9802" s="2" t="s">
        <v>27</v>
      </c>
      <c r="B9802" s="2" t="s">
        <v>10</v>
      </c>
      <c r="C9802">
        <v>127</v>
      </c>
    </row>
    <row r="9803" spans="1:3" x14ac:dyDescent="0.25">
      <c r="A9803" s="2" t="s">
        <v>27</v>
      </c>
      <c r="B9803" s="2" t="s">
        <v>11</v>
      </c>
      <c r="C9803">
        <v>26</v>
      </c>
    </row>
    <row r="9804" spans="1:3" x14ac:dyDescent="0.25">
      <c r="A9804" s="2" t="s">
        <v>27</v>
      </c>
      <c r="B9804" s="2" t="s">
        <v>12</v>
      </c>
      <c r="C9804">
        <v>20</v>
      </c>
    </row>
    <row r="9805" spans="1:3" x14ac:dyDescent="0.25">
      <c r="A9805" s="2" t="s">
        <v>27</v>
      </c>
      <c r="B9805" s="2" t="s">
        <v>90</v>
      </c>
      <c r="C9805">
        <v>20</v>
      </c>
    </row>
    <row r="9806" spans="1:3" x14ac:dyDescent="0.25">
      <c r="A9806" s="2" t="s">
        <v>27</v>
      </c>
      <c r="B9806" s="2" t="s">
        <v>8</v>
      </c>
      <c r="C9806">
        <v>983</v>
      </c>
    </row>
    <row r="9807" spans="1:3" x14ac:dyDescent="0.25">
      <c r="A9807" s="2" t="s">
        <v>27</v>
      </c>
      <c r="B9807" s="2" t="s">
        <v>9</v>
      </c>
      <c r="C9807">
        <v>20</v>
      </c>
    </row>
    <row r="9808" spans="1:3" x14ac:dyDescent="0.25">
      <c r="A9808" s="2" t="s">
        <v>27</v>
      </c>
      <c r="B9808" s="2" t="s">
        <v>10</v>
      </c>
      <c r="C9808">
        <v>389</v>
      </c>
    </row>
    <row r="9809" spans="1:3" x14ac:dyDescent="0.25">
      <c r="A9809" s="2" t="s">
        <v>27</v>
      </c>
      <c r="B9809" s="2" t="s">
        <v>11</v>
      </c>
      <c r="C9809">
        <v>240</v>
      </c>
    </row>
    <row r="9810" spans="1:3" x14ac:dyDescent="0.25">
      <c r="A9810" s="2" t="s">
        <v>27</v>
      </c>
      <c r="B9810" s="2" t="s">
        <v>12</v>
      </c>
      <c r="C9810">
        <v>50</v>
      </c>
    </row>
    <row r="9811" spans="1:3" x14ac:dyDescent="0.25">
      <c r="A9811" s="2" t="s">
        <v>27</v>
      </c>
      <c r="B9811" s="2" t="s">
        <v>90</v>
      </c>
      <c r="C9811">
        <v>40</v>
      </c>
    </row>
    <row r="9812" spans="1:3" x14ac:dyDescent="0.25">
      <c r="A9812" s="2" t="s">
        <v>27</v>
      </c>
      <c r="B9812" s="2" t="s">
        <v>8</v>
      </c>
      <c r="C9812">
        <v>686</v>
      </c>
    </row>
    <row r="9813" spans="1:3" x14ac:dyDescent="0.25">
      <c r="A9813" s="2" t="s">
        <v>27</v>
      </c>
      <c r="B9813" s="2" t="s">
        <v>9</v>
      </c>
      <c r="C9813">
        <v>17</v>
      </c>
    </row>
    <row r="9814" spans="1:3" x14ac:dyDescent="0.25">
      <c r="A9814" s="2" t="s">
        <v>27</v>
      </c>
      <c r="B9814" s="2" t="s">
        <v>10</v>
      </c>
      <c r="C9814">
        <v>142</v>
      </c>
    </row>
    <row r="9815" spans="1:3" x14ac:dyDescent="0.25">
      <c r="A9815" s="2" t="s">
        <v>27</v>
      </c>
      <c r="B9815" s="2" t="s">
        <v>11</v>
      </c>
      <c r="C9815">
        <v>23</v>
      </c>
    </row>
    <row r="9816" spans="1:3" x14ac:dyDescent="0.25">
      <c r="A9816" s="2" t="s">
        <v>27</v>
      </c>
      <c r="B9816" s="2" t="s">
        <v>12</v>
      </c>
      <c r="C9816">
        <v>26</v>
      </c>
    </row>
    <row r="9817" spans="1:3" x14ac:dyDescent="0.25">
      <c r="A9817" s="2" t="s">
        <v>27</v>
      </c>
      <c r="B9817" s="2" t="s">
        <v>90</v>
      </c>
      <c r="C9817">
        <v>35</v>
      </c>
    </row>
    <row r="9818" spans="1:3" x14ac:dyDescent="0.25">
      <c r="A9818" s="2" t="s">
        <v>29</v>
      </c>
      <c r="B9818" s="2" t="s">
        <v>8</v>
      </c>
      <c r="C9818">
        <v>393</v>
      </c>
    </row>
    <row r="9819" spans="1:3" x14ac:dyDescent="0.25">
      <c r="A9819" s="2" t="s">
        <v>29</v>
      </c>
      <c r="B9819" s="2" t="s">
        <v>9</v>
      </c>
      <c r="C9819">
        <v>0</v>
      </c>
    </row>
    <row r="9820" spans="1:3" x14ac:dyDescent="0.25">
      <c r="A9820" s="2" t="s">
        <v>29</v>
      </c>
      <c r="B9820" s="2" t="s">
        <v>10</v>
      </c>
      <c r="C9820">
        <v>239</v>
      </c>
    </row>
    <row r="9821" spans="1:3" x14ac:dyDescent="0.25">
      <c r="A9821" s="2" t="s">
        <v>29</v>
      </c>
      <c r="B9821" s="2" t="s">
        <v>11</v>
      </c>
      <c r="C9821">
        <v>90</v>
      </c>
    </row>
    <row r="9822" spans="1:3" x14ac:dyDescent="0.25">
      <c r="A9822" s="2" t="s">
        <v>29</v>
      </c>
      <c r="B9822" s="2" t="s">
        <v>12</v>
      </c>
      <c r="C9822">
        <v>69</v>
      </c>
    </row>
    <row r="9823" spans="1:3" x14ac:dyDescent="0.25">
      <c r="A9823" s="2" t="s">
        <v>29</v>
      </c>
      <c r="B9823" s="2" t="s">
        <v>90</v>
      </c>
      <c r="C9823">
        <v>69</v>
      </c>
    </row>
    <row r="9824" spans="1:3" x14ac:dyDescent="0.25">
      <c r="A9824" s="2" t="s">
        <v>29</v>
      </c>
      <c r="B9824" s="2" t="s">
        <v>8</v>
      </c>
      <c r="C9824">
        <v>43</v>
      </c>
    </row>
    <row r="9825" spans="1:3" x14ac:dyDescent="0.25">
      <c r="A9825" s="2" t="s">
        <v>29</v>
      </c>
      <c r="B9825" s="2" t="s">
        <v>9</v>
      </c>
      <c r="C9825">
        <v>4</v>
      </c>
    </row>
    <row r="9826" spans="1:3" x14ac:dyDescent="0.25">
      <c r="A9826" s="2" t="s">
        <v>29</v>
      </c>
      <c r="B9826" s="2" t="s">
        <v>10</v>
      </c>
      <c r="C9826">
        <v>12</v>
      </c>
    </row>
    <row r="9827" spans="1:3" x14ac:dyDescent="0.25">
      <c r="A9827" s="2" t="s">
        <v>29</v>
      </c>
      <c r="B9827" s="2" t="s">
        <v>11</v>
      </c>
      <c r="C9827">
        <v>8</v>
      </c>
    </row>
    <row r="9828" spans="1:3" x14ac:dyDescent="0.25">
      <c r="A9828" s="2" t="s">
        <v>29</v>
      </c>
      <c r="B9828" s="2" t="s">
        <v>12</v>
      </c>
      <c r="C9828">
        <v>0</v>
      </c>
    </row>
    <row r="9829" spans="1:3" x14ac:dyDescent="0.25">
      <c r="A9829" s="2" t="s">
        <v>29</v>
      </c>
      <c r="B9829" s="2" t="s">
        <v>90</v>
      </c>
      <c r="C9829">
        <v>27</v>
      </c>
    </row>
    <row r="9830" spans="1:3" x14ac:dyDescent="0.25">
      <c r="A9830" s="2" t="s">
        <v>27</v>
      </c>
      <c r="B9830" s="2" t="s">
        <v>8</v>
      </c>
      <c r="C9830">
        <v>15</v>
      </c>
    </row>
    <row r="9831" spans="1:3" x14ac:dyDescent="0.25">
      <c r="A9831" s="2" t="s">
        <v>27</v>
      </c>
      <c r="B9831" s="2" t="s">
        <v>9</v>
      </c>
      <c r="C9831">
        <v>0</v>
      </c>
    </row>
    <row r="9832" spans="1:3" x14ac:dyDescent="0.25">
      <c r="A9832" s="2" t="s">
        <v>27</v>
      </c>
      <c r="B9832" s="2" t="s">
        <v>10</v>
      </c>
      <c r="C9832">
        <v>4</v>
      </c>
    </row>
    <row r="9833" spans="1:3" x14ac:dyDescent="0.25">
      <c r="A9833" s="2" t="s">
        <v>27</v>
      </c>
      <c r="B9833" s="2" t="s">
        <v>11</v>
      </c>
      <c r="C9833">
        <v>0</v>
      </c>
    </row>
    <row r="9834" spans="1:3" x14ac:dyDescent="0.25">
      <c r="A9834" s="2" t="s">
        <v>27</v>
      </c>
      <c r="B9834" s="2" t="s">
        <v>12</v>
      </c>
      <c r="C9834">
        <v>0</v>
      </c>
    </row>
    <row r="9835" spans="1:3" x14ac:dyDescent="0.25">
      <c r="A9835" s="2" t="s">
        <v>27</v>
      </c>
      <c r="B9835" s="2" t="s">
        <v>90</v>
      </c>
      <c r="C9835">
        <v>2</v>
      </c>
    </row>
    <row r="9836" spans="1:3" x14ac:dyDescent="0.25">
      <c r="A9836" s="2" t="s">
        <v>36</v>
      </c>
      <c r="B9836" s="2" t="s">
        <v>8</v>
      </c>
      <c r="C9836">
        <v>505</v>
      </c>
    </row>
    <row r="9837" spans="1:3" x14ac:dyDescent="0.25">
      <c r="A9837" s="2" t="s">
        <v>36</v>
      </c>
      <c r="B9837" s="2" t="s">
        <v>9</v>
      </c>
      <c r="C9837">
        <v>0</v>
      </c>
    </row>
    <row r="9838" spans="1:3" x14ac:dyDescent="0.25">
      <c r="A9838" s="2" t="s">
        <v>36</v>
      </c>
      <c r="B9838" s="2" t="s">
        <v>10</v>
      </c>
      <c r="C9838">
        <v>26</v>
      </c>
    </row>
    <row r="9839" spans="1:3" x14ac:dyDescent="0.25">
      <c r="A9839" s="2" t="s">
        <v>36</v>
      </c>
      <c r="B9839" s="2" t="s">
        <v>11</v>
      </c>
      <c r="C9839">
        <v>0</v>
      </c>
    </row>
    <row r="9840" spans="1:3" x14ac:dyDescent="0.25">
      <c r="A9840" s="2" t="s">
        <v>36</v>
      </c>
      <c r="B9840" s="2" t="s">
        <v>12</v>
      </c>
      <c r="C9840">
        <v>0</v>
      </c>
    </row>
    <row r="9841" spans="1:3" x14ac:dyDescent="0.25">
      <c r="A9841" s="2" t="s">
        <v>36</v>
      </c>
      <c r="B9841" s="2" t="s">
        <v>90</v>
      </c>
      <c r="C9841">
        <v>75</v>
      </c>
    </row>
    <row r="9842" spans="1:3" x14ac:dyDescent="0.25">
      <c r="A9842" s="2" t="s">
        <v>27</v>
      </c>
      <c r="B9842" s="2" t="s">
        <v>8</v>
      </c>
      <c r="C9842">
        <v>600</v>
      </c>
    </row>
    <row r="9843" spans="1:3" x14ac:dyDescent="0.25">
      <c r="A9843" s="2" t="s">
        <v>27</v>
      </c>
      <c r="B9843" s="2" t="s">
        <v>9</v>
      </c>
      <c r="C9843">
        <v>21</v>
      </c>
    </row>
    <row r="9844" spans="1:3" x14ac:dyDescent="0.25">
      <c r="A9844" s="2" t="s">
        <v>27</v>
      </c>
      <c r="B9844" s="2" t="s">
        <v>10</v>
      </c>
      <c r="C9844">
        <v>128</v>
      </c>
    </row>
    <row r="9845" spans="1:3" x14ac:dyDescent="0.25">
      <c r="A9845" s="2" t="s">
        <v>27</v>
      </c>
      <c r="B9845" s="2" t="s">
        <v>11</v>
      </c>
      <c r="C9845">
        <v>223</v>
      </c>
    </row>
    <row r="9846" spans="1:3" x14ac:dyDescent="0.25">
      <c r="A9846" s="2" t="s">
        <v>27</v>
      </c>
      <c r="B9846" s="2" t="s">
        <v>12</v>
      </c>
      <c r="C9846">
        <v>150</v>
      </c>
    </row>
    <row r="9847" spans="1:3" x14ac:dyDescent="0.25">
      <c r="A9847" s="2" t="s">
        <v>27</v>
      </c>
      <c r="B9847" s="2" t="s">
        <v>90</v>
      </c>
      <c r="C9847">
        <v>128</v>
      </c>
    </row>
    <row r="9848" spans="1:3" x14ac:dyDescent="0.25">
      <c r="A9848" s="2" t="s">
        <v>40</v>
      </c>
      <c r="B9848" s="2" t="s">
        <v>8</v>
      </c>
      <c r="C9848">
        <v>792</v>
      </c>
    </row>
    <row r="9849" spans="1:3" x14ac:dyDescent="0.25">
      <c r="A9849" s="2" t="s">
        <v>40</v>
      </c>
      <c r="B9849" s="2" t="s">
        <v>9</v>
      </c>
      <c r="C9849">
        <v>86</v>
      </c>
    </row>
    <row r="9850" spans="1:3" x14ac:dyDescent="0.25">
      <c r="A9850" s="2" t="s">
        <v>40</v>
      </c>
      <c r="B9850" s="2" t="s">
        <v>10</v>
      </c>
      <c r="C9850">
        <v>740</v>
      </c>
    </row>
    <row r="9851" spans="1:3" x14ac:dyDescent="0.25">
      <c r="A9851" s="2" t="s">
        <v>40</v>
      </c>
      <c r="B9851" s="2" t="s">
        <v>11</v>
      </c>
      <c r="C9851">
        <v>67</v>
      </c>
    </row>
    <row r="9852" spans="1:3" x14ac:dyDescent="0.25">
      <c r="A9852" s="2" t="s">
        <v>40</v>
      </c>
      <c r="B9852" s="2" t="s">
        <v>12</v>
      </c>
      <c r="C9852">
        <v>51</v>
      </c>
    </row>
    <row r="9853" spans="1:3" x14ac:dyDescent="0.25">
      <c r="A9853" s="2" t="s">
        <v>40</v>
      </c>
      <c r="B9853" s="2" t="s">
        <v>90</v>
      </c>
      <c r="C9853">
        <v>17</v>
      </c>
    </row>
    <row r="9854" spans="1:3" x14ac:dyDescent="0.25">
      <c r="A9854" s="2" t="s">
        <v>27</v>
      </c>
      <c r="B9854" s="2" t="s">
        <v>8</v>
      </c>
      <c r="C9854">
        <v>293</v>
      </c>
    </row>
    <row r="9855" spans="1:3" x14ac:dyDescent="0.25">
      <c r="A9855" s="2" t="s">
        <v>27</v>
      </c>
      <c r="B9855" s="2" t="s">
        <v>9</v>
      </c>
      <c r="C9855">
        <v>0</v>
      </c>
    </row>
    <row r="9856" spans="1:3" x14ac:dyDescent="0.25">
      <c r="A9856" s="2" t="s">
        <v>27</v>
      </c>
      <c r="B9856" s="2" t="s">
        <v>10</v>
      </c>
      <c r="C9856">
        <v>87</v>
      </c>
    </row>
    <row r="9857" spans="1:3" x14ac:dyDescent="0.25">
      <c r="A9857" s="2" t="s">
        <v>27</v>
      </c>
      <c r="B9857" s="2" t="s">
        <v>11</v>
      </c>
      <c r="C9857">
        <v>4</v>
      </c>
    </row>
    <row r="9858" spans="1:3" x14ac:dyDescent="0.25">
      <c r="A9858" s="2" t="s">
        <v>27</v>
      </c>
      <c r="B9858" s="2" t="s">
        <v>12</v>
      </c>
      <c r="C9858">
        <v>11</v>
      </c>
    </row>
    <row r="9859" spans="1:3" x14ac:dyDescent="0.25">
      <c r="A9859" s="2" t="s">
        <v>27</v>
      </c>
      <c r="B9859" s="2" t="s">
        <v>90</v>
      </c>
      <c r="C9859">
        <v>23</v>
      </c>
    </row>
    <row r="9860" spans="1:3" x14ac:dyDescent="0.25">
      <c r="A9860" s="2" t="s">
        <v>27</v>
      </c>
      <c r="B9860" s="2" t="s">
        <v>8</v>
      </c>
      <c r="C9860">
        <v>630</v>
      </c>
    </row>
    <row r="9861" spans="1:3" x14ac:dyDescent="0.25">
      <c r="A9861" s="2" t="s">
        <v>27</v>
      </c>
      <c r="B9861" s="2" t="s">
        <v>9</v>
      </c>
      <c r="C9861">
        <v>26</v>
      </c>
    </row>
    <row r="9862" spans="1:3" x14ac:dyDescent="0.25">
      <c r="A9862" s="2" t="s">
        <v>27</v>
      </c>
      <c r="B9862" s="2" t="s">
        <v>10</v>
      </c>
      <c r="C9862">
        <v>611</v>
      </c>
    </row>
    <row r="9863" spans="1:3" x14ac:dyDescent="0.25">
      <c r="A9863" s="2" t="s">
        <v>27</v>
      </c>
      <c r="B9863" s="2" t="s">
        <v>11</v>
      </c>
      <c r="C9863">
        <v>44</v>
      </c>
    </row>
    <row r="9864" spans="1:3" x14ac:dyDescent="0.25">
      <c r="A9864" s="2" t="s">
        <v>27</v>
      </c>
      <c r="B9864" s="2" t="s">
        <v>12</v>
      </c>
      <c r="C9864">
        <v>18</v>
      </c>
    </row>
    <row r="9865" spans="1:3" x14ac:dyDescent="0.25">
      <c r="A9865" s="2" t="s">
        <v>27</v>
      </c>
      <c r="B9865" s="2" t="s">
        <v>90</v>
      </c>
      <c r="C9865">
        <v>54</v>
      </c>
    </row>
    <row r="9866" spans="1:3" x14ac:dyDescent="0.25">
      <c r="A9866" s="2" t="s">
        <v>27</v>
      </c>
      <c r="B9866" s="2" t="s">
        <v>8</v>
      </c>
      <c r="C9866">
        <v>483</v>
      </c>
    </row>
    <row r="9867" spans="1:3" x14ac:dyDescent="0.25">
      <c r="A9867" s="2" t="s">
        <v>27</v>
      </c>
      <c r="B9867" s="2" t="s">
        <v>9</v>
      </c>
      <c r="C9867">
        <v>0</v>
      </c>
    </row>
    <row r="9868" spans="1:3" x14ac:dyDescent="0.25">
      <c r="A9868" s="2" t="s">
        <v>27</v>
      </c>
      <c r="B9868" s="2" t="s">
        <v>10</v>
      </c>
      <c r="C9868">
        <v>591</v>
      </c>
    </row>
    <row r="9869" spans="1:3" x14ac:dyDescent="0.25">
      <c r="A9869" s="2" t="s">
        <v>27</v>
      </c>
      <c r="B9869" s="2" t="s">
        <v>11</v>
      </c>
      <c r="C9869">
        <v>156</v>
      </c>
    </row>
    <row r="9870" spans="1:3" x14ac:dyDescent="0.25">
      <c r="A9870" s="2" t="s">
        <v>27</v>
      </c>
      <c r="B9870" s="2" t="s">
        <v>12</v>
      </c>
      <c r="C9870">
        <v>0</v>
      </c>
    </row>
    <row r="9871" spans="1:3" x14ac:dyDescent="0.25">
      <c r="A9871" s="2" t="s">
        <v>27</v>
      </c>
      <c r="B9871" s="2" t="s">
        <v>90</v>
      </c>
      <c r="C9871">
        <v>12</v>
      </c>
    </row>
    <row r="9872" spans="1:3" x14ac:dyDescent="0.25">
      <c r="A9872" s="2" t="s">
        <v>27</v>
      </c>
      <c r="B9872" s="2" t="s">
        <v>8</v>
      </c>
      <c r="C9872">
        <v>213</v>
      </c>
    </row>
    <row r="9873" spans="1:3" x14ac:dyDescent="0.25">
      <c r="A9873" s="2" t="s">
        <v>27</v>
      </c>
      <c r="B9873" s="2" t="s">
        <v>9</v>
      </c>
      <c r="C9873">
        <v>5</v>
      </c>
    </row>
    <row r="9874" spans="1:3" x14ac:dyDescent="0.25">
      <c r="A9874" s="2" t="s">
        <v>27</v>
      </c>
      <c r="B9874" s="2" t="s">
        <v>10</v>
      </c>
      <c r="C9874">
        <v>28</v>
      </c>
    </row>
    <row r="9875" spans="1:3" x14ac:dyDescent="0.25">
      <c r="A9875" s="2" t="s">
        <v>27</v>
      </c>
      <c r="B9875" s="2" t="s">
        <v>11</v>
      </c>
      <c r="C9875">
        <v>7</v>
      </c>
    </row>
    <row r="9876" spans="1:3" x14ac:dyDescent="0.25">
      <c r="A9876" s="2" t="s">
        <v>27</v>
      </c>
      <c r="B9876" s="2" t="s">
        <v>12</v>
      </c>
      <c r="C9876">
        <v>7</v>
      </c>
    </row>
    <row r="9877" spans="1:3" x14ac:dyDescent="0.25">
      <c r="A9877" s="2" t="s">
        <v>27</v>
      </c>
      <c r="B9877" s="2" t="s">
        <v>90</v>
      </c>
      <c r="C9877">
        <v>41</v>
      </c>
    </row>
    <row r="9878" spans="1:3" x14ac:dyDescent="0.25">
      <c r="A9878" s="2" t="s">
        <v>27</v>
      </c>
      <c r="B9878" s="2" t="s">
        <v>8</v>
      </c>
      <c r="C9878">
        <v>458</v>
      </c>
    </row>
    <row r="9879" spans="1:3" x14ac:dyDescent="0.25">
      <c r="A9879" s="2" t="s">
        <v>27</v>
      </c>
      <c r="B9879" s="2" t="s">
        <v>9</v>
      </c>
      <c r="C9879">
        <v>0</v>
      </c>
    </row>
    <row r="9880" spans="1:3" x14ac:dyDescent="0.25">
      <c r="A9880" s="2" t="s">
        <v>27</v>
      </c>
      <c r="B9880" s="2" t="s">
        <v>10</v>
      </c>
      <c r="C9880">
        <v>24</v>
      </c>
    </row>
    <row r="9881" spans="1:3" x14ac:dyDescent="0.25">
      <c r="A9881" s="2" t="s">
        <v>27</v>
      </c>
      <c r="B9881" s="2" t="s">
        <v>11</v>
      </c>
      <c r="C9881">
        <v>6</v>
      </c>
    </row>
    <row r="9882" spans="1:3" x14ac:dyDescent="0.25">
      <c r="A9882" s="2" t="s">
        <v>27</v>
      </c>
      <c r="B9882" s="2" t="s">
        <v>12</v>
      </c>
      <c r="C9882">
        <v>4</v>
      </c>
    </row>
    <row r="9883" spans="1:3" x14ac:dyDescent="0.25">
      <c r="A9883" s="2" t="s">
        <v>27</v>
      </c>
      <c r="B9883" s="2" t="s">
        <v>90</v>
      </c>
      <c r="C9883">
        <v>34</v>
      </c>
    </row>
    <row r="9884" spans="1:3" x14ac:dyDescent="0.25">
      <c r="A9884" s="2" t="s">
        <v>29</v>
      </c>
      <c r="B9884" s="2" t="s">
        <v>8</v>
      </c>
      <c r="C9884">
        <v>247</v>
      </c>
    </row>
    <row r="9885" spans="1:3" x14ac:dyDescent="0.25">
      <c r="A9885" s="2" t="s">
        <v>29</v>
      </c>
      <c r="B9885" s="2" t="s">
        <v>9</v>
      </c>
      <c r="C9885">
        <v>161</v>
      </c>
    </row>
    <row r="9886" spans="1:3" x14ac:dyDescent="0.25">
      <c r="A9886" s="2" t="s">
        <v>29</v>
      </c>
      <c r="B9886" s="2" t="s">
        <v>10</v>
      </c>
      <c r="C9886">
        <v>295</v>
      </c>
    </row>
    <row r="9887" spans="1:3" x14ac:dyDescent="0.25">
      <c r="A9887" s="2" t="s">
        <v>29</v>
      </c>
      <c r="B9887" s="2" t="s">
        <v>11</v>
      </c>
      <c r="C9887">
        <v>210</v>
      </c>
    </row>
    <row r="9888" spans="1:3" x14ac:dyDescent="0.25">
      <c r="A9888" s="2" t="s">
        <v>29</v>
      </c>
      <c r="B9888" s="2" t="s">
        <v>12</v>
      </c>
      <c r="C9888">
        <v>85</v>
      </c>
    </row>
    <row r="9889" spans="1:3" x14ac:dyDescent="0.25">
      <c r="A9889" s="2" t="s">
        <v>29</v>
      </c>
      <c r="B9889" s="2" t="s">
        <v>90</v>
      </c>
      <c r="C9889">
        <v>47</v>
      </c>
    </row>
    <row r="9890" spans="1:3" x14ac:dyDescent="0.25">
      <c r="A9890" s="2" t="s">
        <v>27</v>
      </c>
      <c r="B9890" s="2" t="s">
        <v>8</v>
      </c>
      <c r="C9890">
        <v>90</v>
      </c>
    </row>
    <row r="9891" spans="1:3" x14ac:dyDescent="0.25">
      <c r="A9891" s="2" t="s">
        <v>27</v>
      </c>
      <c r="B9891" s="2" t="s">
        <v>9</v>
      </c>
      <c r="C9891">
        <v>38</v>
      </c>
    </row>
    <row r="9892" spans="1:3" x14ac:dyDescent="0.25">
      <c r="A9892" s="2" t="s">
        <v>27</v>
      </c>
      <c r="B9892" s="2" t="s">
        <v>10</v>
      </c>
      <c r="C9892">
        <v>67</v>
      </c>
    </row>
    <row r="9893" spans="1:3" x14ac:dyDescent="0.25">
      <c r="A9893" s="2" t="s">
        <v>27</v>
      </c>
      <c r="B9893" s="2" t="s">
        <v>11</v>
      </c>
      <c r="C9893">
        <v>33</v>
      </c>
    </row>
    <row r="9894" spans="1:3" x14ac:dyDescent="0.25">
      <c r="A9894" s="2" t="s">
        <v>27</v>
      </c>
      <c r="B9894" s="2" t="s">
        <v>12</v>
      </c>
      <c r="C9894">
        <v>36</v>
      </c>
    </row>
    <row r="9895" spans="1:3" x14ac:dyDescent="0.25">
      <c r="A9895" s="2" t="s">
        <v>27</v>
      </c>
      <c r="B9895" s="2" t="s">
        <v>90</v>
      </c>
      <c r="C9895">
        <v>67</v>
      </c>
    </row>
    <row r="9896" spans="1:3" x14ac:dyDescent="0.25">
      <c r="A9896" s="2" t="s">
        <v>27</v>
      </c>
      <c r="B9896" s="2" t="s">
        <v>8</v>
      </c>
      <c r="C9896">
        <v>182</v>
      </c>
    </row>
    <row r="9897" spans="1:3" x14ac:dyDescent="0.25">
      <c r="A9897" s="2" t="s">
        <v>27</v>
      </c>
      <c r="B9897" s="2" t="s">
        <v>9</v>
      </c>
      <c r="C9897">
        <v>2</v>
      </c>
    </row>
    <row r="9898" spans="1:3" x14ac:dyDescent="0.25">
      <c r="A9898" s="2" t="s">
        <v>27</v>
      </c>
      <c r="B9898" s="2" t="s">
        <v>10</v>
      </c>
      <c r="C9898">
        <v>49</v>
      </c>
    </row>
    <row r="9899" spans="1:3" x14ac:dyDescent="0.25">
      <c r="A9899" s="2" t="s">
        <v>27</v>
      </c>
      <c r="B9899" s="2" t="s">
        <v>11</v>
      </c>
      <c r="C9899">
        <v>17</v>
      </c>
    </row>
    <row r="9900" spans="1:3" x14ac:dyDescent="0.25">
      <c r="A9900" s="2" t="s">
        <v>27</v>
      </c>
      <c r="B9900" s="2" t="s">
        <v>12</v>
      </c>
      <c r="C9900">
        <v>13</v>
      </c>
    </row>
    <row r="9901" spans="1:3" x14ac:dyDescent="0.25">
      <c r="A9901" s="2" t="s">
        <v>27</v>
      </c>
      <c r="B9901" s="2" t="s">
        <v>90</v>
      </c>
      <c r="C9901">
        <v>20</v>
      </c>
    </row>
    <row r="9902" spans="1:3" x14ac:dyDescent="0.25">
      <c r="A9902" s="2" t="s">
        <v>31</v>
      </c>
      <c r="B9902" s="2" t="s">
        <v>8</v>
      </c>
      <c r="C9902">
        <v>466</v>
      </c>
    </row>
    <row r="9903" spans="1:3" x14ac:dyDescent="0.25">
      <c r="A9903" s="2" t="s">
        <v>31</v>
      </c>
      <c r="B9903" s="2" t="s">
        <v>9</v>
      </c>
      <c r="C9903">
        <v>0</v>
      </c>
    </row>
    <row r="9904" spans="1:3" x14ac:dyDescent="0.25">
      <c r="A9904" s="2" t="s">
        <v>31</v>
      </c>
      <c r="B9904" s="2" t="s">
        <v>10</v>
      </c>
      <c r="C9904">
        <v>224</v>
      </c>
    </row>
    <row r="9905" spans="1:3" x14ac:dyDescent="0.25">
      <c r="A9905" s="2" t="s">
        <v>31</v>
      </c>
      <c r="B9905" s="2" t="s">
        <v>11</v>
      </c>
      <c r="C9905">
        <v>119</v>
      </c>
    </row>
    <row r="9906" spans="1:3" x14ac:dyDescent="0.25">
      <c r="A9906" s="2" t="s">
        <v>31</v>
      </c>
      <c r="B9906" s="2" t="s">
        <v>12</v>
      </c>
      <c r="C9906">
        <v>49</v>
      </c>
    </row>
    <row r="9907" spans="1:3" x14ac:dyDescent="0.25">
      <c r="A9907" s="2" t="s">
        <v>31</v>
      </c>
      <c r="B9907" s="2" t="s">
        <v>90</v>
      </c>
      <c r="C9907">
        <v>99</v>
      </c>
    </row>
    <row r="9908" spans="1:3" x14ac:dyDescent="0.25">
      <c r="A9908" s="2" t="s">
        <v>40</v>
      </c>
      <c r="B9908" s="2" t="s">
        <v>8</v>
      </c>
      <c r="C9908">
        <v>243</v>
      </c>
    </row>
    <row r="9909" spans="1:3" x14ac:dyDescent="0.25">
      <c r="A9909" s="2" t="s">
        <v>40</v>
      </c>
      <c r="B9909" s="2" t="s">
        <v>9</v>
      </c>
      <c r="C9909">
        <v>101</v>
      </c>
    </row>
    <row r="9910" spans="1:3" x14ac:dyDescent="0.25">
      <c r="A9910" s="2" t="s">
        <v>40</v>
      </c>
      <c r="B9910" s="2" t="s">
        <v>10</v>
      </c>
      <c r="C9910">
        <v>405</v>
      </c>
    </row>
    <row r="9911" spans="1:3" x14ac:dyDescent="0.25">
      <c r="A9911" s="2" t="s">
        <v>40</v>
      </c>
      <c r="B9911" s="2" t="s">
        <v>11</v>
      </c>
      <c r="C9911">
        <v>29</v>
      </c>
    </row>
    <row r="9912" spans="1:3" x14ac:dyDescent="0.25">
      <c r="A9912" s="2" t="s">
        <v>40</v>
      </c>
      <c r="B9912" s="2" t="s">
        <v>12</v>
      </c>
      <c r="C9912">
        <v>40</v>
      </c>
    </row>
    <row r="9913" spans="1:3" x14ac:dyDescent="0.25">
      <c r="A9913" s="2" t="s">
        <v>40</v>
      </c>
      <c r="B9913" s="2" t="s">
        <v>90</v>
      </c>
      <c r="C9913">
        <v>40</v>
      </c>
    </row>
    <row r="9914" spans="1:3" x14ac:dyDescent="0.25">
      <c r="A9914" s="2" t="s">
        <v>37</v>
      </c>
      <c r="B9914" s="2" t="s">
        <v>8</v>
      </c>
      <c r="C9914">
        <v>910</v>
      </c>
    </row>
    <row r="9915" spans="1:3" x14ac:dyDescent="0.25">
      <c r="A9915" s="2" t="s">
        <v>37</v>
      </c>
      <c r="B9915" s="2" t="s">
        <v>9</v>
      </c>
      <c r="C9915">
        <v>111</v>
      </c>
    </row>
    <row r="9916" spans="1:3" x14ac:dyDescent="0.25">
      <c r="A9916" s="2" t="s">
        <v>37</v>
      </c>
      <c r="B9916" s="2" t="s">
        <v>10</v>
      </c>
      <c r="C9916">
        <v>724</v>
      </c>
    </row>
    <row r="9917" spans="1:3" x14ac:dyDescent="0.25">
      <c r="A9917" s="2" t="s">
        <v>37</v>
      </c>
      <c r="B9917" s="2" t="s">
        <v>11</v>
      </c>
      <c r="C9917">
        <v>49</v>
      </c>
    </row>
    <row r="9918" spans="1:3" x14ac:dyDescent="0.25">
      <c r="A9918" s="2" t="s">
        <v>37</v>
      </c>
      <c r="B9918" s="2" t="s">
        <v>12</v>
      </c>
      <c r="C9918">
        <v>74</v>
      </c>
    </row>
    <row r="9919" spans="1:3" x14ac:dyDescent="0.25">
      <c r="A9919" s="2" t="s">
        <v>37</v>
      </c>
      <c r="B9919" s="2" t="s">
        <v>90</v>
      </c>
      <c r="C9919">
        <v>55</v>
      </c>
    </row>
    <row r="9920" spans="1:3" x14ac:dyDescent="0.25">
      <c r="A9920" s="2" t="s">
        <v>27</v>
      </c>
      <c r="B9920" s="2" t="s">
        <v>8</v>
      </c>
      <c r="C9920">
        <v>167</v>
      </c>
    </row>
    <row r="9921" spans="1:3" x14ac:dyDescent="0.25">
      <c r="A9921" s="2" t="s">
        <v>27</v>
      </c>
      <c r="B9921" s="2" t="s">
        <v>9</v>
      </c>
      <c r="C9921">
        <v>48</v>
      </c>
    </row>
    <row r="9922" spans="1:3" x14ac:dyDescent="0.25">
      <c r="A9922" s="2" t="s">
        <v>27</v>
      </c>
      <c r="B9922" s="2" t="s">
        <v>10</v>
      </c>
      <c r="C9922">
        <v>602</v>
      </c>
    </row>
    <row r="9923" spans="1:3" x14ac:dyDescent="0.25">
      <c r="A9923" s="2" t="s">
        <v>27</v>
      </c>
      <c r="B9923" s="2" t="s">
        <v>11</v>
      </c>
      <c r="C9923">
        <v>63</v>
      </c>
    </row>
    <row r="9924" spans="1:3" x14ac:dyDescent="0.25">
      <c r="A9924" s="2" t="s">
        <v>27</v>
      </c>
      <c r="B9924" s="2" t="s">
        <v>12</v>
      </c>
      <c r="C9924">
        <v>72</v>
      </c>
    </row>
    <row r="9925" spans="1:3" x14ac:dyDescent="0.25">
      <c r="A9925" s="2" t="s">
        <v>27</v>
      </c>
      <c r="B9925" s="2" t="s">
        <v>90</v>
      </c>
      <c r="C9925">
        <v>72</v>
      </c>
    </row>
    <row r="9926" spans="1:3" x14ac:dyDescent="0.25">
      <c r="A9926" s="2" t="s">
        <v>40</v>
      </c>
      <c r="B9926" s="2" t="s">
        <v>8</v>
      </c>
      <c r="C9926">
        <v>960</v>
      </c>
    </row>
    <row r="9927" spans="1:3" x14ac:dyDescent="0.25">
      <c r="A9927" s="2" t="s">
        <v>40</v>
      </c>
      <c r="B9927" s="2" t="s">
        <v>9</v>
      </c>
      <c r="C9927">
        <v>64</v>
      </c>
    </row>
    <row r="9928" spans="1:3" x14ac:dyDescent="0.25">
      <c r="A9928" s="2" t="s">
        <v>40</v>
      </c>
      <c r="B9928" s="2" t="s">
        <v>10</v>
      </c>
      <c r="C9928">
        <v>464</v>
      </c>
    </row>
    <row r="9929" spans="1:3" x14ac:dyDescent="0.25">
      <c r="A9929" s="2" t="s">
        <v>40</v>
      </c>
      <c r="B9929" s="2" t="s">
        <v>11</v>
      </c>
      <c r="C9929">
        <v>146</v>
      </c>
    </row>
    <row r="9930" spans="1:3" x14ac:dyDescent="0.25">
      <c r="A9930" s="2" t="s">
        <v>40</v>
      </c>
      <c r="B9930" s="2" t="s">
        <v>12</v>
      </c>
      <c r="C9930">
        <v>0</v>
      </c>
    </row>
    <row r="9931" spans="1:3" x14ac:dyDescent="0.25">
      <c r="A9931" s="2" t="s">
        <v>40</v>
      </c>
      <c r="B9931" s="2" t="s">
        <v>90</v>
      </c>
      <c r="C9931">
        <v>16</v>
      </c>
    </row>
    <row r="9932" spans="1:3" x14ac:dyDescent="0.25">
      <c r="A9932" s="2" t="s">
        <v>29</v>
      </c>
      <c r="B9932" s="2" t="s">
        <v>8</v>
      </c>
      <c r="C9932">
        <v>399</v>
      </c>
    </row>
    <row r="9933" spans="1:3" x14ac:dyDescent="0.25">
      <c r="A9933" s="2" t="s">
        <v>29</v>
      </c>
      <c r="B9933" s="2" t="s">
        <v>9</v>
      </c>
      <c r="C9933">
        <v>28</v>
      </c>
    </row>
    <row r="9934" spans="1:3" x14ac:dyDescent="0.25">
      <c r="A9934" s="2" t="s">
        <v>29</v>
      </c>
      <c r="B9934" s="2" t="s">
        <v>10</v>
      </c>
      <c r="C9934">
        <v>756</v>
      </c>
    </row>
    <row r="9935" spans="1:3" x14ac:dyDescent="0.25">
      <c r="A9935" s="2" t="s">
        <v>29</v>
      </c>
      <c r="B9935" s="2" t="s">
        <v>11</v>
      </c>
      <c r="C9935">
        <v>36</v>
      </c>
    </row>
    <row r="9936" spans="1:3" x14ac:dyDescent="0.25">
      <c r="A9936" s="2" t="s">
        <v>29</v>
      </c>
      <c r="B9936" s="2" t="s">
        <v>12</v>
      </c>
      <c r="C9936">
        <v>40</v>
      </c>
    </row>
    <row r="9937" spans="1:3" x14ac:dyDescent="0.25">
      <c r="A9937" s="2" t="s">
        <v>29</v>
      </c>
      <c r="B9937" s="2" t="s">
        <v>90</v>
      </c>
      <c r="C9937">
        <v>126</v>
      </c>
    </row>
    <row r="9938" spans="1:3" x14ac:dyDescent="0.25">
      <c r="A9938" s="2" t="s">
        <v>27</v>
      </c>
      <c r="B9938" s="2" t="s">
        <v>8</v>
      </c>
      <c r="C9938">
        <v>1200</v>
      </c>
    </row>
    <row r="9939" spans="1:3" x14ac:dyDescent="0.25">
      <c r="A9939" s="2" t="s">
        <v>27</v>
      </c>
      <c r="B9939" s="2" t="s">
        <v>9</v>
      </c>
      <c r="C9939">
        <v>105</v>
      </c>
    </row>
    <row r="9940" spans="1:3" x14ac:dyDescent="0.25">
      <c r="A9940" s="2" t="s">
        <v>27</v>
      </c>
      <c r="B9940" s="2" t="s">
        <v>10</v>
      </c>
      <c r="C9940">
        <v>758</v>
      </c>
    </row>
    <row r="9941" spans="1:3" x14ac:dyDescent="0.25">
      <c r="A9941" s="2" t="s">
        <v>27</v>
      </c>
      <c r="B9941" s="2" t="s">
        <v>11</v>
      </c>
      <c r="C9941">
        <v>0</v>
      </c>
    </row>
    <row r="9942" spans="1:3" x14ac:dyDescent="0.25">
      <c r="A9942" s="2" t="s">
        <v>27</v>
      </c>
      <c r="B9942" s="2" t="s">
        <v>12</v>
      </c>
      <c r="C9942">
        <v>42</v>
      </c>
    </row>
    <row r="9943" spans="1:3" x14ac:dyDescent="0.25">
      <c r="A9943" s="2" t="s">
        <v>27</v>
      </c>
      <c r="B9943" s="2" t="s">
        <v>90</v>
      </c>
      <c r="C9943">
        <v>147</v>
      </c>
    </row>
    <row r="9944" spans="1:3" x14ac:dyDescent="0.25">
      <c r="A9944" s="2" t="s">
        <v>40</v>
      </c>
      <c r="B9944" s="2" t="s">
        <v>8</v>
      </c>
      <c r="C9944">
        <v>35</v>
      </c>
    </row>
    <row r="9945" spans="1:3" x14ac:dyDescent="0.25">
      <c r="A9945" s="2" t="s">
        <v>40</v>
      </c>
      <c r="B9945" s="2" t="s">
        <v>9</v>
      </c>
      <c r="C9945">
        <v>3</v>
      </c>
    </row>
    <row r="9946" spans="1:3" x14ac:dyDescent="0.25">
      <c r="A9946" s="2" t="s">
        <v>40</v>
      </c>
      <c r="B9946" s="2" t="s">
        <v>10</v>
      </c>
      <c r="C9946">
        <v>20</v>
      </c>
    </row>
    <row r="9947" spans="1:3" x14ac:dyDescent="0.25">
      <c r="A9947" s="2" t="s">
        <v>40</v>
      </c>
      <c r="B9947" s="2" t="s">
        <v>11</v>
      </c>
      <c r="C9947">
        <v>4</v>
      </c>
    </row>
    <row r="9948" spans="1:3" x14ac:dyDescent="0.25">
      <c r="A9948" s="2" t="s">
        <v>40</v>
      </c>
      <c r="B9948" s="2" t="s">
        <v>12</v>
      </c>
      <c r="C9948">
        <v>1</v>
      </c>
    </row>
    <row r="9949" spans="1:3" x14ac:dyDescent="0.25">
      <c r="A9949" s="2" t="s">
        <v>40</v>
      </c>
      <c r="B9949" s="2" t="s">
        <v>90</v>
      </c>
      <c r="C9949">
        <v>20</v>
      </c>
    </row>
    <row r="9950" spans="1:3" x14ac:dyDescent="0.25">
      <c r="A9950" s="2" t="s">
        <v>27</v>
      </c>
      <c r="B9950" s="2" t="s">
        <v>8</v>
      </c>
      <c r="C9950">
        <v>707</v>
      </c>
    </row>
    <row r="9951" spans="1:3" x14ac:dyDescent="0.25">
      <c r="A9951" s="2" t="s">
        <v>27</v>
      </c>
      <c r="B9951" s="2" t="s">
        <v>9</v>
      </c>
      <c r="C9951">
        <v>44</v>
      </c>
    </row>
    <row r="9952" spans="1:3" x14ac:dyDescent="0.25">
      <c r="A9952" s="2" t="s">
        <v>27</v>
      </c>
      <c r="B9952" s="2" t="s">
        <v>10</v>
      </c>
      <c r="C9952">
        <v>603</v>
      </c>
    </row>
    <row r="9953" spans="1:3" x14ac:dyDescent="0.25">
      <c r="A9953" s="2" t="s">
        <v>27</v>
      </c>
      <c r="B9953" s="2" t="s">
        <v>11</v>
      </c>
      <c r="C9953">
        <v>95</v>
      </c>
    </row>
    <row r="9954" spans="1:3" x14ac:dyDescent="0.25">
      <c r="A9954" s="2" t="s">
        <v>27</v>
      </c>
      <c r="B9954" s="2" t="s">
        <v>12</v>
      </c>
      <c r="C9954">
        <v>58</v>
      </c>
    </row>
    <row r="9955" spans="1:3" x14ac:dyDescent="0.25">
      <c r="A9955" s="2" t="s">
        <v>27</v>
      </c>
      <c r="B9955" s="2" t="s">
        <v>90</v>
      </c>
      <c r="C9955">
        <v>29</v>
      </c>
    </row>
    <row r="9956" spans="1:3" x14ac:dyDescent="0.25">
      <c r="A9956" s="2" t="s">
        <v>27</v>
      </c>
      <c r="B9956" s="2" t="s">
        <v>8</v>
      </c>
      <c r="C9956">
        <v>389</v>
      </c>
    </row>
    <row r="9957" spans="1:3" x14ac:dyDescent="0.25">
      <c r="A9957" s="2" t="s">
        <v>27</v>
      </c>
      <c r="B9957" s="2" t="s">
        <v>9</v>
      </c>
      <c r="C9957">
        <v>91</v>
      </c>
    </row>
    <row r="9958" spans="1:3" x14ac:dyDescent="0.25">
      <c r="A9958" s="2" t="s">
        <v>27</v>
      </c>
      <c r="B9958" s="2" t="s">
        <v>10</v>
      </c>
      <c r="C9958">
        <v>248</v>
      </c>
    </row>
    <row r="9959" spans="1:3" x14ac:dyDescent="0.25">
      <c r="A9959" s="2" t="s">
        <v>27</v>
      </c>
      <c r="B9959" s="2" t="s">
        <v>11</v>
      </c>
      <c r="C9959">
        <v>64</v>
      </c>
    </row>
    <row r="9960" spans="1:3" x14ac:dyDescent="0.25">
      <c r="A9960" s="2" t="s">
        <v>27</v>
      </c>
      <c r="B9960" s="2" t="s">
        <v>12</v>
      </c>
      <c r="C9960">
        <v>49</v>
      </c>
    </row>
    <row r="9961" spans="1:3" x14ac:dyDescent="0.25">
      <c r="A9961" s="2" t="s">
        <v>27</v>
      </c>
      <c r="B9961" s="2" t="s">
        <v>90</v>
      </c>
      <c r="C9961">
        <v>41</v>
      </c>
    </row>
    <row r="9962" spans="1:3" x14ac:dyDescent="0.25">
      <c r="A9962" s="2" t="s">
        <v>37</v>
      </c>
      <c r="B9962" s="2" t="s">
        <v>8</v>
      </c>
      <c r="C9962">
        <v>171</v>
      </c>
    </row>
    <row r="9963" spans="1:3" x14ac:dyDescent="0.25">
      <c r="A9963" s="2" t="s">
        <v>37</v>
      </c>
      <c r="B9963" s="2" t="s">
        <v>9</v>
      </c>
      <c r="C9963">
        <v>3</v>
      </c>
    </row>
    <row r="9964" spans="1:3" x14ac:dyDescent="0.25">
      <c r="A9964" s="2" t="s">
        <v>37</v>
      </c>
      <c r="B9964" s="2" t="s">
        <v>10</v>
      </c>
      <c r="C9964">
        <v>129</v>
      </c>
    </row>
    <row r="9965" spans="1:3" x14ac:dyDescent="0.25">
      <c r="A9965" s="2" t="s">
        <v>37</v>
      </c>
      <c r="B9965" s="2" t="s">
        <v>11</v>
      </c>
      <c r="C9965">
        <v>26</v>
      </c>
    </row>
    <row r="9966" spans="1:3" x14ac:dyDescent="0.25">
      <c r="A9966" s="2" t="s">
        <v>37</v>
      </c>
      <c r="B9966" s="2" t="s">
        <v>12</v>
      </c>
      <c r="C9966">
        <v>24</v>
      </c>
    </row>
    <row r="9967" spans="1:3" x14ac:dyDescent="0.25">
      <c r="A9967" s="2" t="s">
        <v>37</v>
      </c>
      <c r="B9967" s="2" t="s">
        <v>90</v>
      </c>
      <c r="C9967">
        <v>62</v>
      </c>
    </row>
    <row r="9968" spans="1:3" x14ac:dyDescent="0.25">
      <c r="A9968" s="2" t="s">
        <v>27</v>
      </c>
      <c r="B9968" s="2" t="s">
        <v>8</v>
      </c>
      <c r="C9968">
        <v>1379</v>
      </c>
    </row>
    <row r="9969" spans="1:3" x14ac:dyDescent="0.25">
      <c r="A9969" s="2" t="s">
        <v>27</v>
      </c>
      <c r="B9969" s="2" t="s">
        <v>9</v>
      </c>
      <c r="C9969">
        <v>33</v>
      </c>
    </row>
    <row r="9970" spans="1:3" x14ac:dyDescent="0.25">
      <c r="A9970" s="2" t="s">
        <v>27</v>
      </c>
      <c r="B9970" s="2" t="s">
        <v>10</v>
      </c>
      <c r="C9970">
        <v>216</v>
      </c>
    </row>
    <row r="9971" spans="1:3" x14ac:dyDescent="0.25">
      <c r="A9971" s="2" t="s">
        <v>27</v>
      </c>
      <c r="B9971" s="2" t="s">
        <v>11</v>
      </c>
      <c r="C9971">
        <v>0</v>
      </c>
    </row>
    <row r="9972" spans="1:3" x14ac:dyDescent="0.25">
      <c r="A9972" s="2" t="s">
        <v>27</v>
      </c>
      <c r="B9972" s="2" t="s">
        <v>12</v>
      </c>
      <c r="C9972">
        <v>33</v>
      </c>
    </row>
    <row r="9973" spans="1:3" x14ac:dyDescent="0.25">
      <c r="A9973" s="2" t="s">
        <v>27</v>
      </c>
      <c r="B9973" s="2" t="s">
        <v>90</v>
      </c>
      <c r="C9973">
        <v>66</v>
      </c>
    </row>
    <row r="9974" spans="1:3" x14ac:dyDescent="0.25">
      <c r="A9974" s="2" t="s">
        <v>27</v>
      </c>
      <c r="B9974" s="2" t="s">
        <v>8</v>
      </c>
      <c r="C9974">
        <v>504</v>
      </c>
    </row>
    <row r="9975" spans="1:3" x14ac:dyDescent="0.25">
      <c r="A9975" s="2" t="s">
        <v>27</v>
      </c>
      <c r="B9975" s="2" t="s">
        <v>9</v>
      </c>
      <c r="C9975">
        <v>23</v>
      </c>
    </row>
    <row r="9976" spans="1:3" x14ac:dyDescent="0.25">
      <c r="A9976" s="2" t="s">
        <v>27</v>
      </c>
      <c r="B9976" s="2" t="s">
        <v>10</v>
      </c>
      <c r="C9976">
        <v>117</v>
      </c>
    </row>
    <row r="9977" spans="1:3" x14ac:dyDescent="0.25">
      <c r="A9977" s="2" t="s">
        <v>27</v>
      </c>
      <c r="B9977" s="2" t="s">
        <v>11</v>
      </c>
      <c r="C9977">
        <v>179</v>
      </c>
    </row>
    <row r="9978" spans="1:3" x14ac:dyDescent="0.25">
      <c r="A9978" s="2" t="s">
        <v>27</v>
      </c>
      <c r="B9978" s="2" t="s">
        <v>12</v>
      </c>
      <c r="C9978">
        <v>28</v>
      </c>
    </row>
    <row r="9979" spans="1:3" x14ac:dyDescent="0.25">
      <c r="A9979" s="2" t="s">
        <v>27</v>
      </c>
      <c r="B9979" s="2" t="s">
        <v>90</v>
      </c>
      <c r="C9979">
        <v>44</v>
      </c>
    </row>
    <row r="9980" spans="1:3" x14ac:dyDescent="0.25">
      <c r="A9980" s="2" t="s">
        <v>29</v>
      </c>
      <c r="B9980" s="2" t="s">
        <v>8</v>
      </c>
      <c r="C9980">
        <v>60</v>
      </c>
    </row>
    <row r="9981" spans="1:3" x14ac:dyDescent="0.25">
      <c r="A9981" s="2" t="s">
        <v>29</v>
      </c>
      <c r="B9981" s="2" t="s">
        <v>9</v>
      </c>
      <c r="C9981">
        <v>51</v>
      </c>
    </row>
    <row r="9982" spans="1:3" x14ac:dyDescent="0.25">
      <c r="A9982" s="2" t="s">
        <v>29</v>
      </c>
      <c r="B9982" s="2" t="s">
        <v>10</v>
      </c>
      <c r="C9982">
        <v>87</v>
      </c>
    </row>
    <row r="9983" spans="1:3" x14ac:dyDescent="0.25">
      <c r="A9983" s="2" t="s">
        <v>29</v>
      </c>
      <c r="B9983" s="2" t="s">
        <v>11</v>
      </c>
      <c r="C9983">
        <v>6</v>
      </c>
    </row>
    <row r="9984" spans="1:3" x14ac:dyDescent="0.25">
      <c r="A9984" s="2" t="s">
        <v>29</v>
      </c>
      <c r="B9984" s="2" t="s">
        <v>12</v>
      </c>
      <c r="C9984">
        <v>20</v>
      </c>
    </row>
    <row r="9985" spans="1:3" x14ac:dyDescent="0.25">
      <c r="A9985" s="2" t="s">
        <v>29</v>
      </c>
      <c r="B9985" s="2" t="s">
        <v>90</v>
      </c>
      <c r="C9985">
        <v>51</v>
      </c>
    </row>
    <row r="9986" spans="1:3" x14ac:dyDescent="0.25">
      <c r="A9986" s="2" t="s">
        <v>29</v>
      </c>
      <c r="B9986" s="2" t="s">
        <v>8</v>
      </c>
      <c r="C9986">
        <v>224</v>
      </c>
    </row>
    <row r="9987" spans="1:3" x14ac:dyDescent="0.25">
      <c r="A9987" s="2" t="s">
        <v>29</v>
      </c>
      <c r="B9987" s="2" t="s">
        <v>9</v>
      </c>
      <c r="C9987">
        <v>12</v>
      </c>
    </row>
    <row r="9988" spans="1:3" x14ac:dyDescent="0.25">
      <c r="A9988" s="2" t="s">
        <v>29</v>
      </c>
      <c r="B9988" s="2" t="s">
        <v>10</v>
      </c>
      <c r="C9988">
        <v>48</v>
      </c>
    </row>
    <row r="9989" spans="1:3" x14ac:dyDescent="0.25">
      <c r="A9989" s="2" t="s">
        <v>29</v>
      </c>
      <c r="B9989" s="2" t="s">
        <v>11</v>
      </c>
      <c r="C9989">
        <v>4</v>
      </c>
    </row>
    <row r="9990" spans="1:3" x14ac:dyDescent="0.25">
      <c r="A9990" s="2" t="s">
        <v>29</v>
      </c>
      <c r="B9990" s="2" t="s">
        <v>12</v>
      </c>
      <c r="C9990">
        <v>12</v>
      </c>
    </row>
    <row r="9991" spans="1:3" x14ac:dyDescent="0.25">
      <c r="A9991" s="2" t="s">
        <v>29</v>
      </c>
      <c r="B9991" s="2" t="s">
        <v>90</v>
      </c>
      <c r="C9991">
        <v>12</v>
      </c>
    </row>
    <row r="9992" spans="1:3" x14ac:dyDescent="0.25">
      <c r="A9992" s="2" t="s">
        <v>40</v>
      </c>
      <c r="B9992" s="2" t="s">
        <v>8</v>
      </c>
      <c r="C9992">
        <v>204</v>
      </c>
    </row>
    <row r="9993" spans="1:3" x14ac:dyDescent="0.25">
      <c r="A9993" s="2" t="s">
        <v>40</v>
      </c>
      <c r="B9993" s="2" t="s">
        <v>9</v>
      </c>
      <c r="C9993">
        <v>7</v>
      </c>
    </row>
    <row r="9994" spans="1:3" x14ac:dyDescent="0.25">
      <c r="A9994" s="2" t="s">
        <v>40</v>
      </c>
      <c r="B9994" s="2" t="s">
        <v>10</v>
      </c>
      <c r="C9994">
        <v>149</v>
      </c>
    </row>
    <row r="9995" spans="1:3" x14ac:dyDescent="0.25">
      <c r="A9995" s="2" t="s">
        <v>40</v>
      </c>
      <c r="B9995" s="2" t="s">
        <v>11</v>
      </c>
      <c r="C9995">
        <v>20</v>
      </c>
    </row>
    <row r="9996" spans="1:3" x14ac:dyDescent="0.25">
      <c r="A9996" s="2" t="s">
        <v>40</v>
      </c>
      <c r="B9996" s="2" t="s">
        <v>12</v>
      </c>
      <c r="C9996">
        <v>15</v>
      </c>
    </row>
    <row r="9997" spans="1:3" x14ac:dyDescent="0.25">
      <c r="A9997" s="2" t="s">
        <v>40</v>
      </c>
      <c r="B9997" s="2" t="s">
        <v>90</v>
      </c>
      <c r="C9997">
        <v>66</v>
      </c>
    </row>
    <row r="9998" spans="1:3" x14ac:dyDescent="0.25">
      <c r="A9998" s="2" t="s">
        <v>40</v>
      </c>
      <c r="B9998" s="2" t="s">
        <v>8</v>
      </c>
      <c r="C9998">
        <v>39</v>
      </c>
    </row>
    <row r="9999" spans="1:3" x14ac:dyDescent="0.25">
      <c r="A9999" s="2" t="s">
        <v>40</v>
      </c>
      <c r="B9999" s="2" t="s">
        <v>9</v>
      </c>
      <c r="C9999">
        <v>0</v>
      </c>
    </row>
    <row r="10000" spans="1:3" x14ac:dyDescent="0.25">
      <c r="A10000" s="2" t="s">
        <v>40</v>
      </c>
      <c r="B10000" s="2" t="s">
        <v>10</v>
      </c>
      <c r="C10000">
        <v>56</v>
      </c>
    </row>
    <row r="10001" spans="1:3" x14ac:dyDescent="0.25">
      <c r="A10001" s="2" t="s">
        <v>40</v>
      </c>
      <c r="B10001" s="2" t="s">
        <v>11</v>
      </c>
      <c r="C10001">
        <v>20</v>
      </c>
    </row>
    <row r="10002" spans="1:3" x14ac:dyDescent="0.25">
      <c r="A10002" s="2" t="s">
        <v>40</v>
      </c>
      <c r="B10002" s="2" t="s">
        <v>12</v>
      </c>
      <c r="C10002">
        <v>8</v>
      </c>
    </row>
    <row r="10003" spans="1:3" x14ac:dyDescent="0.25">
      <c r="A10003" s="2" t="s">
        <v>40</v>
      </c>
      <c r="B10003" s="2" t="s">
        <v>90</v>
      </c>
      <c r="C10003">
        <v>14</v>
      </c>
    </row>
    <row r="10004" spans="1:3" x14ac:dyDescent="0.25">
      <c r="A10004" s="2" t="s">
        <v>33</v>
      </c>
      <c r="B10004" s="2" t="s">
        <v>8</v>
      </c>
      <c r="C10004">
        <v>39</v>
      </c>
    </row>
    <row r="10005" spans="1:3" x14ac:dyDescent="0.25">
      <c r="A10005" s="2" t="s">
        <v>33</v>
      </c>
      <c r="B10005" s="2" t="s">
        <v>9</v>
      </c>
      <c r="C10005">
        <v>0</v>
      </c>
    </row>
    <row r="10006" spans="1:3" x14ac:dyDescent="0.25">
      <c r="A10006" s="2" t="s">
        <v>33</v>
      </c>
      <c r="B10006" s="2" t="s">
        <v>10</v>
      </c>
      <c r="C10006">
        <v>56</v>
      </c>
    </row>
    <row r="10007" spans="1:3" x14ac:dyDescent="0.25">
      <c r="A10007" s="2" t="s">
        <v>33</v>
      </c>
      <c r="B10007" s="2" t="s">
        <v>11</v>
      </c>
      <c r="C10007">
        <v>20</v>
      </c>
    </row>
    <row r="10008" spans="1:3" x14ac:dyDescent="0.25">
      <c r="A10008" s="2" t="s">
        <v>33</v>
      </c>
      <c r="B10008" s="2" t="s">
        <v>12</v>
      </c>
      <c r="C10008">
        <v>8</v>
      </c>
    </row>
    <row r="10009" spans="1:3" x14ac:dyDescent="0.25">
      <c r="A10009" s="2" t="s">
        <v>33</v>
      </c>
      <c r="B10009" s="2" t="s">
        <v>90</v>
      </c>
      <c r="C10009">
        <v>14</v>
      </c>
    </row>
    <row r="10010" spans="1:3" x14ac:dyDescent="0.25">
      <c r="A10010" s="2" t="s">
        <v>27</v>
      </c>
      <c r="B10010" s="2" t="s">
        <v>8</v>
      </c>
      <c r="C10010">
        <v>3</v>
      </c>
    </row>
    <row r="10011" spans="1:3" x14ac:dyDescent="0.25">
      <c r="A10011" s="2" t="s">
        <v>27</v>
      </c>
      <c r="B10011" s="2" t="s">
        <v>9</v>
      </c>
      <c r="C10011">
        <v>6</v>
      </c>
    </row>
    <row r="10012" spans="1:3" x14ac:dyDescent="0.25">
      <c r="A10012" s="2" t="s">
        <v>27</v>
      </c>
      <c r="B10012" s="2" t="s">
        <v>10</v>
      </c>
      <c r="C10012">
        <v>5</v>
      </c>
    </row>
    <row r="10013" spans="1:3" x14ac:dyDescent="0.25">
      <c r="A10013" s="2" t="s">
        <v>27</v>
      </c>
      <c r="B10013" s="2" t="s">
        <v>11</v>
      </c>
      <c r="C10013">
        <v>0</v>
      </c>
    </row>
    <row r="10014" spans="1:3" x14ac:dyDescent="0.25">
      <c r="A10014" s="2" t="s">
        <v>27</v>
      </c>
      <c r="B10014" s="2" t="s">
        <v>12</v>
      </c>
      <c r="C10014">
        <v>2</v>
      </c>
    </row>
    <row r="10015" spans="1:3" x14ac:dyDescent="0.25">
      <c r="A10015" s="2" t="s">
        <v>27</v>
      </c>
      <c r="B10015" s="2" t="s">
        <v>90</v>
      </c>
      <c r="C10015">
        <v>6</v>
      </c>
    </row>
    <row r="10016" spans="1:3" x14ac:dyDescent="0.25">
      <c r="A10016" s="2" t="s">
        <v>27</v>
      </c>
      <c r="B10016" s="2" t="s">
        <v>8</v>
      </c>
      <c r="C10016">
        <v>3</v>
      </c>
    </row>
    <row r="10017" spans="1:3" x14ac:dyDescent="0.25">
      <c r="A10017" s="2" t="s">
        <v>27</v>
      </c>
      <c r="B10017" s="2" t="s">
        <v>9</v>
      </c>
      <c r="C10017">
        <v>6</v>
      </c>
    </row>
    <row r="10018" spans="1:3" x14ac:dyDescent="0.25">
      <c r="A10018" s="2" t="s">
        <v>27</v>
      </c>
      <c r="B10018" s="2" t="s">
        <v>10</v>
      </c>
      <c r="C10018">
        <v>5</v>
      </c>
    </row>
    <row r="10019" spans="1:3" x14ac:dyDescent="0.25">
      <c r="A10019" s="2" t="s">
        <v>27</v>
      </c>
      <c r="B10019" s="2" t="s">
        <v>11</v>
      </c>
      <c r="C10019">
        <v>0</v>
      </c>
    </row>
    <row r="10020" spans="1:3" x14ac:dyDescent="0.25">
      <c r="A10020" s="2" t="s">
        <v>27</v>
      </c>
      <c r="B10020" s="2" t="s">
        <v>12</v>
      </c>
      <c r="C10020">
        <v>2</v>
      </c>
    </row>
    <row r="10021" spans="1:3" x14ac:dyDescent="0.25">
      <c r="A10021" s="2" t="s">
        <v>27</v>
      </c>
      <c r="B10021" s="2" t="s">
        <v>90</v>
      </c>
      <c r="C10021">
        <v>6</v>
      </c>
    </row>
    <row r="10022" spans="1:3" x14ac:dyDescent="0.25">
      <c r="A10022" s="2" t="s">
        <v>27</v>
      </c>
      <c r="B10022" s="2" t="s">
        <v>8</v>
      </c>
      <c r="C10022">
        <v>1067</v>
      </c>
    </row>
    <row r="10023" spans="1:3" x14ac:dyDescent="0.25">
      <c r="A10023" s="2" t="s">
        <v>27</v>
      </c>
      <c r="B10023" s="2" t="s">
        <v>9</v>
      </c>
      <c r="C10023">
        <v>138</v>
      </c>
    </row>
    <row r="10024" spans="1:3" x14ac:dyDescent="0.25">
      <c r="A10024" s="2" t="s">
        <v>27</v>
      </c>
      <c r="B10024" s="2" t="s">
        <v>10</v>
      </c>
      <c r="C10024">
        <v>750</v>
      </c>
    </row>
    <row r="10025" spans="1:3" x14ac:dyDescent="0.25">
      <c r="A10025" s="2" t="s">
        <v>27</v>
      </c>
      <c r="B10025" s="2" t="s">
        <v>11</v>
      </c>
      <c r="C10025">
        <v>0</v>
      </c>
    </row>
    <row r="10026" spans="1:3" x14ac:dyDescent="0.25">
      <c r="A10026" s="2" t="s">
        <v>27</v>
      </c>
      <c r="B10026" s="2" t="s">
        <v>12</v>
      </c>
      <c r="C10026">
        <v>19</v>
      </c>
    </row>
    <row r="10027" spans="1:3" x14ac:dyDescent="0.25">
      <c r="A10027" s="2" t="s">
        <v>27</v>
      </c>
      <c r="B10027" s="2" t="s">
        <v>90</v>
      </c>
      <c r="C10027">
        <v>39</v>
      </c>
    </row>
    <row r="10028" spans="1:3" x14ac:dyDescent="0.25">
      <c r="A10028" s="2" t="s">
        <v>33</v>
      </c>
      <c r="B10028" s="2" t="s">
        <v>8</v>
      </c>
      <c r="C10028">
        <v>144</v>
      </c>
    </row>
    <row r="10029" spans="1:3" x14ac:dyDescent="0.25">
      <c r="A10029" s="2" t="s">
        <v>33</v>
      </c>
      <c r="B10029" s="2" t="s">
        <v>9</v>
      </c>
      <c r="C10029">
        <v>2</v>
      </c>
    </row>
    <row r="10030" spans="1:3" x14ac:dyDescent="0.25">
      <c r="A10030" s="2" t="s">
        <v>33</v>
      </c>
      <c r="B10030" s="2" t="s">
        <v>10</v>
      </c>
      <c r="C10030">
        <v>99</v>
      </c>
    </row>
    <row r="10031" spans="1:3" x14ac:dyDescent="0.25">
      <c r="A10031" s="2" t="s">
        <v>33</v>
      </c>
      <c r="B10031" s="2" t="s">
        <v>11</v>
      </c>
      <c r="C10031">
        <v>7</v>
      </c>
    </row>
    <row r="10032" spans="1:3" x14ac:dyDescent="0.25">
      <c r="A10032" s="2" t="s">
        <v>33</v>
      </c>
      <c r="B10032" s="2" t="s">
        <v>12</v>
      </c>
      <c r="C10032">
        <v>2</v>
      </c>
    </row>
    <row r="10033" spans="1:3" x14ac:dyDescent="0.25">
      <c r="A10033" s="2" t="s">
        <v>33</v>
      </c>
      <c r="B10033" s="2" t="s">
        <v>90</v>
      </c>
      <c r="C10033">
        <v>30</v>
      </c>
    </row>
    <row r="10034" spans="1:3" x14ac:dyDescent="0.25">
      <c r="A10034" s="2" t="s">
        <v>27</v>
      </c>
      <c r="B10034" s="2" t="s">
        <v>8</v>
      </c>
      <c r="C10034">
        <v>46</v>
      </c>
    </row>
    <row r="10035" spans="1:3" x14ac:dyDescent="0.25">
      <c r="A10035" s="2" t="s">
        <v>27</v>
      </c>
      <c r="B10035" s="2" t="s">
        <v>9</v>
      </c>
      <c r="C10035">
        <v>1</v>
      </c>
    </row>
    <row r="10036" spans="1:3" x14ac:dyDescent="0.25">
      <c r="A10036" s="2" t="s">
        <v>27</v>
      </c>
      <c r="B10036" s="2" t="s">
        <v>10</v>
      </c>
      <c r="C10036">
        <v>12</v>
      </c>
    </row>
    <row r="10037" spans="1:3" x14ac:dyDescent="0.25">
      <c r="A10037" s="2" t="s">
        <v>27</v>
      </c>
      <c r="B10037" s="2" t="s">
        <v>11</v>
      </c>
      <c r="C10037">
        <v>3</v>
      </c>
    </row>
    <row r="10038" spans="1:3" x14ac:dyDescent="0.25">
      <c r="A10038" s="2" t="s">
        <v>27</v>
      </c>
      <c r="B10038" s="2" t="s">
        <v>12</v>
      </c>
      <c r="C10038">
        <v>0</v>
      </c>
    </row>
    <row r="10039" spans="1:3" x14ac:dyDescent="0.25">
      <c r="A10039" s="2" t="s">
        <v>27</v>
      </c>
      <c r="B10039" s="2" t="s">
        <v>90</v>
      </c>
      <c r="C10039">
        <v>9</v>
      </c>
    </row>
    <row r="10040" spans="1:3" x14ac:dyDescent="0.25">
      <c r="A10040" s="2" t="s">
        <v>27</v>
      </c>
      <c r="B10040" s="2" t="s">
        <v>8</v>
      </c>
      <c r="C10040">
        <v>264</v>
      </c>
    </row>
    <row r="10041" spans="1:3" x14ac:dyDescent="0.25">
      <c r="A10041" s="2" t="s">
        <v>27</v>
      </c>
      <c r="B10041" s="2" t="s">
        <v>9</v>
      </c>
      <c r="C10041">
        <v>47</v>
      </c>
    </row>
    <row r="10042" spans="1:3" x14ac:dyDescent="0.25">
      <c r="A10042" s="2" t="s">
        <v>27</v>
      </c>
      <c r="B10042" s="2" t="s">
        <v>10</v>
      </c>
      <c r="C10042">
        <v>188</v>
      </c>
    </row>
    <row r="10043" spans="1:3" x14ac:dyDescent="0.25">
      <c r="A10043" s="2" t="s">
        <v>27</v>
      </c>
      <c r="B10043" s="2" t="s">
        <v>11</v>
      </c>
      <c r="C10043">
        <v>54</v>
      </c>
    </row>
    <row r="10044" spans="1:3" x14ac:dyDescent="0.25">
      <c r="A10044" s="2" t="s">
        <v>27</v>
      </c>
      <c r="B10044" s="2" t="s">
        <v>12</v>
      </c>
      <c r="C10044">
        <v>47</v>
      </c>
    </row>
    <row r="10045" spans="1:3" x14ac:dyDescent="0.25">
      <c r="A10045" s="2" t="s">
        <v>27</v>
      </c>
      <c r="B10045" s="2" t="s">
        <v>90</v>
      </c>
      <c r="C10045">
        <v>11</v>
      </c>
    </row>
    <row r="10046" spans="1:3" x14ac:dyDescent="0.25">
      <c r="A10046" s="2" t="s">
        <v>27</v>
      </c>
      <c r="B10046" s="2" t="s">
        <v>8</v>
      </c>
      <c r="C10046">
        <v>202</v>
      </c>
    </row>
    <row r="10047" spans="1:3" x14ac:dyDescent="0.25">
      <c r="A10047" s="2" t="s">
        <v>27</v>
      </c>
      <c r="B10047" s="2" t="s">
        <v>9</v>
      </c>
      <c r="C10047">
        <v>5</v>
      </c>
    </row>
    <row r="10048" spans="1:3" x14ac:dyDescent="0.25">
      <c r="A10048" s="2" t="s">
        <v>27</v>
      </c>
      <c r="B10048" s="2" t="s">
        <v>10</v>
      </c>
      <c r="C10048">
        <v>74</v>
      </c>
    </row>
    <row r="10049" spans="1:3" x14ac:dyDescent="0.25">
      <c r="A10049" s="2" t="s">
        <v>27</v>
      </c>
      <c r="B10049" s="2" t="s">
        <v>11</v>
      </c>
      <c r="C10049">
        <v>11</v>
      </c>
    </row>
    <row r="10050" spans="1:3" x14ac:dyDescent="0.25">
      <c r="A10050" s="2" t="s">
        <v>27</v>
      </c>
      <c r="B10050" s="2" t="s">
        <v>12</v>
      </c>
      <c r="C10050">
        <v>5</v>
      </c>
    </row>
    <row r="10051" spans="1:3" x14ac:dyDescent="0.25">
      <c r="A10051" s="2" t="s">
        <v>27</v>
      </c>
      <c r="B10051" s="2" t="s">
        <v>90</v>
      </c>
      <c r="C10051">
        <v>14</v>
      </c>
    </row>
    <row r="10052" spans="1:3" x14ac:dyDescent="0.25">
      <c r="A10052" s="2" t="s">
        <v>40</v>
      </c>
      <c r="B10052" s="2" t="s">
        <v>8</v>
      </c>
      <c r="C10052">
        <v>202</v>
      </c>
    </row>
    <row r="10053" spans="1:3" x14ac:dyDescent="0.25">
      <c r="A10053" s="2" t="s">
        <v>40</v>
      </c>
      <c r="B10053" s="2" t="s">
        <v>9</v>
      </c>
      <c r="C10053">
        <v>5</v>
      </c>
    </row>
    <row r="10054" spans="1:3" x14ac:dyDescent="0.25">
      <c r="A10054" s="2" t="s">
        <v>40</v>
      </c>
      <c r="B10054" s="2" t="s">
        <v>10</v>
      </c>
      <c r="C10054">
        <v>74</v>
      </c>
    </row>
    <row r="10055" spans="1:3" x14ac:dyDescent="0.25">
      <c r="A10055" s="2" t="s">
        <v>40</v>
      </c>
      <c r="B10055" s="2" t="s">
        <v>11</v>
      </c>
      <c r="C10055">
        <v>11</v>
      </c>
    </row>
    <row r="10056" spans="1:3" x14ac:dyDescent="0.25">
      <c r="A10056" s="2" t="s">
        <v>40</v>
      </c>
      <c r="B10056" s="2" t="s">
        <v>12</v>
      </c>
      <c r="C10056">
        <v>5</v>
      </c>
    </row>
    <row r="10057" spans="1:3" x14ac:dyDescent="0.25">
      <c r="A10057" s="2" t="s">
        <v>40</v>
      </c>
      <c r="B10057" s="2" t="s">
        <v>90</v>
      </c>
      <c r="C10057">
        <v>14</v>
      </c>
    </row>
    <row r="10058" spans="1:3" x14ac:dyDescent="0.25">
      <c r="A10058" s="2" t="s">
        <v>27</v>
      </c>
      <c r="B10058" s="2" t="s">
        <v>8</v>
      </c>
      <c r="C10058">
        <v>101</v>
      </c>
    </row>
    <row r="10059" spans="1:3" x14ac:dyDescent="0.25">
      <c r="A10059" s="2" t="s">
        <v>27</v>
      </c>
      <c r="B10059" s="2" t="s">
        <v>9</v>
      </c>
      <c r="C10059">
        <v>13</v>
      </c>
    </row>
    <row r="10060" spans="1:3" x14ac:dyDescent="0.25">
      <c r="A10060" s="2" t="s">
        <v>27</v>
      </c>
      <c r="B10060" s="2" t="s">
        <v>10</v>
      </c>
      <c r="C10060">
        <v>76</v>
      </c>
    </row>
    <row r="10061" spans="1:3" x14ac:dyDescent="0.25">
      <c r="A10061" s="2" t="s">
        <v>27</v>
      </c>
      <c r="B10061" s="2" t="s">
        <v>11</v>
      </c>
      <c r="C10061">
        <v>20</v>
      </c>
    </row>
    <row r="10062" spans="1:3" x14ac:dyDescent="0.25">
      <c r="A10062" s="2" t="s">
        <v>27</v>
      </c>
      <c r="B10062" s="2" t="s">
        <v>12</v>
      </c>
      <c r="C10062">
        <v>18</v>
      </c>
    </row>
    <row r="10063" spans="1:3" x14ac:dyDescent="0.25">
      <c r="A10063" s="2" t="s">
        <v>27</v>
      </c>
      <c r="B10063" s="2" t="s">
        <v>90</v>
      </c>
      <c r="C10063">
        <v>40</v>
      </c>
    </row>
    <row r="10064" spans="1:3" x14ac:dyDescent="0.25">
      <c r="A10064" s="2" t="s">
        <v>29</v>
      </c>
      <c r="B10064" s="2" t="s">
        <v>8</v>
      </c>
      <c r="C10064">
        <v>17</v>
      </c>
    </row>
    <row r="10065" spans="1:3" x14ac:dyDescent="0.25">
      <c r="A10065" s="2" t="s">
        <v>29</v>
      </c>
      <c r="B10065" s="2" t="s">
        <v>9</v>
      </c>
      <c r="C10065">
        <v>1</v>
      </c>
    </row>
    <row r="10066" spans="1:3" x14ac:dyDescent="0.25">
      <c r="A10066" s="2" t="s">
        <v>29</v>
      </c>
      <c r="B10066" s="2" t="s">
        <v>10</v>
      </c>
      <c r="C10066">
        <v>12</v>
      </c>
    </row>
    <row r="10067" spans="1:3" x14ac:dyDescent="0.25">
      <c r="A10067" s="2" t="s">
        <v>29</v>
      </c>
      <c r="B10067" s="2" t="s">
        <v>11</v>
      </c>
      <c r="C10067">
        <v>3</v>
      </c>
    </row>
    <row r="10068" spans="1:3" x14ac:dyDescent="0.25">
      <c r="A10068" s="2" t="s">
        <v>29</v>
      </c>
      <c r="B10068" s="2" t="s">
        <v>12</v>
      </c>
      <c r="C10068">
        <v>1</v>
      </c>
    </row>
    <row r="10069" spans="1:3" x14ac:dyDescent="0.25">
      <c r="A10069" s="2" t="s">
        <v>29</v>
      </c>
      <c r="B10069" s="2" t="s">
        <v>90</v>
      </c>
      <c r="C10069">
        <v>4</v>
      </c>
    </row>
    <row r="10070" spans="1:3" x14ac:dyDescent="0.25">
      <c r="A10070" s="2" t="s">
        <v>33</v>
      </c>
      <c r="B10070" s="2" t="s">
        <v>8</v>
      </c>
      <c r="C10070">
        <v>84</v>
      </c>
    </row>
    <row r="10071" spans="1:3" x14ac:dyDescent="0.25">
      <c r="A10071" s="2" t="s">
        <v>33</v>
      </c>
      <c r="B10071" s="2" t="s">
        <v>9</v>
      </c>
      <c r="C10071">
        <v>10</v>
      </c>
    </row>
    <row r="10072" spans="1:3" x14ac:dyDescent="0.25">
      <c r="A10072" s="2" t="s">
        <v>33</v>
      </c>
      <c r="B10072" s="2" t="s">
        <v>10</v>
      </c>
      <c r="C10072">
        <v>34</v>
      </c>
    </row>
    <row r="10073" spans="1:3" x14ac:dyDescent="0.25">
      <c r="A10073" s="2" t="s">
        <v>33</v>
      </c>
      <c r="B10073" s="2" t="s">
        <v>11</v>
      </c>
      <c r="C10073">
        <v>11</v>
      </c>
    </row>
    <row r="10074" spans="1:3" x14ac:dyDescent="0.25">
      <c r="A10074" s="2" t="s">
        <v>33</v>
      </c>
      <c r="B10074" s="2" t="s">
        <v>12</v>
      </c>
      <c r="C10074">
        <v>10</v>
      </c>
    </row>
    <row r="10075" spans="1:3" x14ac:dyDescent="0.25">
      <c r="A10075" s="2" t="s">
        <v>33</v>
      </c>
      <c r="B10075" s="2" t="s">
        <v>90</v>
      </c>
      <c r="C10075">
        <v>28</v>
      </c>
    </row>
    <row r="10076" spans="1:3" x14ac:dyDescent="0.25">
      <c r="A10076" s="2" t="s">
        <v>27</v>
      </c>
      <c r="B10076" s="2" t="s">
        <v>8</v>
      </c>
      <c r="C10076">
        <v>581</v>
      </c>
    </row>
    <row r="10077" spans="1:3" x14ac:dyDescent="0.25">
      <c r="A10077" s="2" t="s">
        <v>27</v>
      </c>
      <c r="B10077" s="2" t="s">
        <v>9</v>
      </c>
      <c r="C10077">
        <v>49</v>
      </c>
    </row>
    <row r="10078" spans="1:3" x14ac:dyDescent="0.25">
      <c r="A10078" s="2" t="s">
        <v>27</v>
      </c>
      <c r="B10078" s="2" t="s">
        <v>10</v>
      </c>
      <c r="C10078">
        <v>157</v>
      </c>
    </row>
    <row r="10079" spans="1:3" x14ac:dyDescent="0.25">
      <c r="A10079" s="2" t="s">
        <v>27</v>
      </c>
      <c r="B10079" s="2" t="s">
        <v>11</v>
      </c>
      <c r="C10079">
        <v>43</v>
      </c>
    </row>
    <row r="10080" spans="1:3" x14ac:dyDescent="0.25">
      <c r="A10080" s="2" t="s">
        <v>27</v>
      </c>
      <c r="B10080" s="2" t="s">
        <v>12</v>
      </c>
      <c r="C10080">
        <v>8</v>
      </c>
    </row>
    <row r="10081" spans="1:3" x14ac:dyDescent="0.25">
      <c r="A10081" s="2" t="s">
        <v>27</v>
      </c>
      <c r="B10081" s="2" t="s">
        <v>90</v>
      </c>
      <c r="C10081">
        <v>108</v>
      </c>
    </row>
    <row r="10082" spans="1:3" x14ac:dyDescent="0.25">
      <c r="A10082" s="2" t="s">
        <v>27</v>
      </c>
      <c r="B10082" s="2" t="s">
        <v>8</v>
      </c>
      <c r="C10082">
        <v>952</v>
      </c>
    </row>
    <row r="10083" spans="1:3" x14ac:dyDescent="0.25">
      <c r="A10083" s="2" t="s">
        <v>27</v>
      </c>
      <c r="B10083" s="2" t="s">
        <v>9</v>
      </c>
      <c r="C10083">
        <v>12</v>
      </c>
    </row>
    <row r="10084" spans="1:3" x14ac:dyDescent="0.25">
      <c r="A10084" s="2" t="s">
        <v>27</v>
      </c>
      <c r="B10084" s="2" t="s">
        <v>10</v>
      </c>
      <c r="C10084">
        <v>180</v>
      </c>
    </row>
    <row r="10085" spans="1:3" x14ac:dyDescent="0.25">
      <c r="A10085" s="2" t="s">
        <v>27</v>
      </c>
      <c r="B10085" s="2" t="s">
        <v>11</v>
      </c>
      <c r="C10085">
        <v>47</v>
      </c>
    </row>
    <row r="10086" spans="1:3" x14ac:dyDescent="0.25">
      <c r="A10086" s="2" t="s">
        <v>27</v>
      </c>
      <c r="B10086" s="2" t="s">
        <v>12</v>
      </c>
      <c r="C10086">
        <v>12</v>
      </c>
    </row>
    <row r="10087" spans="1:3" x14ac:dyDescent="0.25">
      <c r="A10087" s="2" t="s">
        <v>27</v>
      </c>
      <c r="B10087" s="2" t="s">
        <v>90</v>
      </c>
      <c r="C10087">
        <v>12</v>
      </c>
    </row>
    <row r="10088" spans="1:3" x14ac:dyDescent="0.25">
      <c r="A10088" s="2" t="s">
        <v>27</v>
      </c>
      <c r="B10088" s="2" t="s">
        <v>8</v>
      </c>
      <c r="C10088">
        <v>30</v>
      </c>
    </row>
    <row r="10089" spans="1:3" x14ac:dyDescent="0.25">
      <c r="A10089" s="2" t="s">
        <v>27</v>
      </c>
      <c r="B10089" s="2" t="s">
        <v>9</v>
      </c>
      <c r="C10089">
        <v>3</v>
      </c>
    </row>
    <row r="10090" spans="1:3" x14ac:dyDescent="0.25">
      <c r="A10090" s="2" t="s">
        <v>27</v>
      </c>
      <c r="B10090" s="2" t="s">
        <v>10</v>
      </c>
      <c r="C10090">
        <v>47</v>
      </c>
    </row>
    <row r="10091" spans="1:3" x14ac:dyDescent="0.25">
      <c r="A10091" s="2" t="s">
        <v>27</v>
      </c>
      <c r="B10091" s="2" t="s">
        <v>11</v>
      </c>
      <c r="C10091">
        <v>19</v>
      </c>
    </row>
    <row r="10092" spans="1:3" x14ac:dyDescent="0.25">
      <c r="A10092" s="2" t="s">
        <v>27</v>
      </c>
      <c r="B10092" s="2" t="s">
        <v>12</v>
      </c>
      <c r="C10092">
        <v>21</v>
      </c>
    </row>
    <row r="10093" spans="1:3" x14ac:dyDescent="0.25">
      <c r="A10093" s="2" t="s">
        <v>27</v>
      </c>
      <c r="B10093" s="2" t="s">
        <v>90</v>
      </c>
      <c r="C10093">
        <v>42</v>
      </c>
    </row>
    <row r="10094" spans="1:3" x14ac:dyDescent="0.25">
      <c r="A10094" s="2" t="s">
        <v>29</v>
      </c>
      <c r="B10094" s="2" t="s">
        <v>8</v>
      </c>
      <c r="C10094">
        <v>30</v>
      </c>
    </row>
    <row r="10095" spans="1:3" x14ac:dyDescent="0.25">
      <c r="A10095" s="2" t="s">
        <v>29</v>
      </c>
      <c r="B10095" s="2" t="s">
        <v>9</v>
      </c>
      <c r="C10095">
        <v>3</v>
      </c>
    </row>
    <row r="10096" spans="1:3" x14ac:dyDescent="0.25">
      <c r="A10096" s="2" t="s">
        <v>29</v>
      </c>
      <c r="B10096" s="2" t="s">
        <v>10</v>
      </c>
      <c r="C10096">
        <v>47</v>
      </c>
    </row>
    <row r="10097" spans="1:3" x14ac:dyDescent="0.25">
      <c r="A10097" s="2" t="s">
        <v>29</v>
      </c>
      <c r="B10097" s="2" t="s">
        <v>11</v>
      </c>
      <c r="C10097">
        <v>19</v>
      </c>
    </row>
    <row r="10098" spans="1:3" x14ac:dyDescent="0.25">
      <c r="A10098" s="2" t="s">
        <v>29</v>
      </c>
      <c r="B10098" s="2" t="s">
        <v>12</v>
      </c>
      <c r="C10098">
        <v>21</v>
      </c>
    </row>
    <row r="10099" spans="1:3" x14ac:dyDescent="0.25">
      <c r="A10099" s="2" t="s">
        <v>29</v>
      </c>
      <c r="B10099" s="2" t="s">
        <v>90</v>
      </c>
      <c r="C10099">
        <v>42</v>
      </c>
    </row>
    <row r="10100" spans="1:3" x14ac:dyDescent="0.25">
      <c r="A10100" s="2" t="s">
        <v>29</v>
      </c>
      <c r="B10100" s="2" t="s">
        <v>8</v>
      </c>
      <c r="C10100">
        <v>47</v>
      </c>
    </row>
    <row r="10101" spans="1:3" x14ac:dyDescent="0.25">
      <c r="A10101" s="2" t="s">
        <v>29</v>
      </c>
      <c r="B10101" s="2" t="s">
        <v>9</v>
      </c>
      <c r="C10101">
        <v>90</v>
      </c>
    </row>
    <row r="10102" spans="1:3" x14ac:dyDescent="0.25">
      <c r="A10102" s="2" t="s">
        <v>29</v>
      </c>
      <c r="B10102" s="2" t="s">
        <v>10</v>
      </c>
      <c r="C10102">
        <v>94</v>
      </c>
    </row>
    <row r="10103" spans="1:3" x14ac:dyDescent="0.25">
      <c r="A10103" s="2" t="s">
        <v>29</v>
      </c>
      <c r="B10103" s="2" t="s">
        <v>11</v>
      </c>
      <c r="C10103">
        <v>123</v>
      </c>
    </row>
    <row r="10104" spans="1:3" x14ac:dyDescent="0.25">
      <c r="A10104" s="2" t="s">
        <v>29</v>
      </c>
      <c r="B10104" s="2" t="s">
        <v>12</v>
      </c>
      <c r="C10104">
        <v>103</v>
      </c>
    </row>
    <row r="10105" spans="1:3" x14ac:dyDescent="0.25">
      <c r="A10105" s="2" t="s">
        <v>29</v>
      </c>
      <c r="B10105" s="2" t="s">
        <v>90</v>
      </c>
      <c r="C10105">
        <v>120</v>
      </c>
    </row>
    <row r="10106" spans="1:3" x14ac:dyDescent="0.25">
      <c r="A10106" s="2" t="s">
        <v>40</v>
      </c>
      <c r="B10106" s="2" t="s">
        <v>8</v>
      </c>
      <c r="C10106">
        <v>925</v>
      </c>
    </row>
    <row r="10107" spans="1:3" x14ac:dyDescent="0.25">
      <c r="A10107" s="2" t="s">
        <v>40</v>
      </c>
      <c r="B10107" s="2" t="s">
        <v>9</v>
      </c>
      <c r="C10107">
        <v>64</v>
      </c>
    </row>
    <row r="10108" spans="1:3" x14ac:dyDescent="0.25">
      <c r="A10108" s="2" t="s">
        <v>40</v>
      </c>
      <c r="B10108" s="2" t="s">
        <v>10</v>
      </c>
      <c r="C10108">
        <v>179</v>
      </c>
    </row>
    <row r="10109" spans="1:3" x14ac:dyDescent="0.25">
      <c r="A10109" s="2" t="s">
        <v>40</v>
      </c>
      <c r="B10109" s="2" t="s">
        <v>11</v>
      </c>
      <c r="C10109">
        <v>133</v>
      </c>
    </row>
    <row r="10110" spans="1:3" x14ac:dyDescent="0.25">
      <c r="A10110" s="2" t="s">
        <v>40</v>
      </c>
      <c r="B10110" s="2" t="s">
        <v>12</v>
      </c>
      <c r="C10110">
        <v>12</v>
      </c>
    </row>
    <row r="10111" spans="1:3" x14ac:dyDescent="0.25">
      <c r="A10111" s="2" t="s">
        <v>40</v>
      </c>
      <c r="B10111" s="2" t="s">
        <v>90</v>
      </c>
      <c r="C10111">
        <v>77</v>
      </c>
    </row>
    <row r="10112" spans="1:3" x14ac:dyDescent="0.25">
      <c r="A10112" s="2" t="s">
        <v>27</v>
      </c>
      <c r="B10112" s="2" t="s">
        <v>8</v>
      </c>
      <c r="C10112">
        <v>965</v>
      </c>
    </row>
    <row r="10113" spans="1:3" x14ac:dyDescent="0.25">
      <c r="A10113" s="2" t="s">
        <v>27</v>
      </c>
      <c r="B10113" s="2" t="s">
        <v>9</v>
      </c>
      <c r="C10113">
        <v>34</v>
      </c>
    </row>
    <row r="10114" spans="1:3" x14ac:dyDescent="0.25">
      <c r="A10114" s="2" t="s">
        <v>27</v>
      </c>
      <c r="B10114" s="2" t="s">
        <v>10</v>
      </c>
      <c r="C10114">
        <v>586</v>
      </c>
    </row>
    <row r="10115" spans="1:3" x14ac:dyDescent="0.25">
      <c r="A10115" s="2" t="s">
        <v>27</v>
      </c>
      <c r="B10115" s="2" t="s">
        <v>11</v>
      </c>
      <c r="C10115">
        <v>89</v>
      </c>
    </row>
    <row r="10116" spans="1:3" x14ac:dyDescent="0.25">
      <c r="A10116" s="2" t="s">
        <v>27</v>
      </c>
      <c r="B10116" s="2" t="s">
        <v>12</v>
      </c>
      <c r="C10116">
        <v>86</v>
      </c>
    </row>
    <row r="10117" spans="1:3" x14ac:dyDescent="0.25">
      <c r="A10117" s="2" t="s">
        <v>27</v>
      </c>
      <c r="B10117" s="2" t="s">
        <v>90</v>
      </c>
      <c r="C10117">
        <v>37</v>
      </c>
    </row>
    <row r="10118" spans="1:3" x14ac:dyDescent="0.25">
      <c r="A10118" s="2" t="s">
        <v>29</v>
      </c>
      <c r="B10118" s="2" t="s">
        <v>8</v>
      </c>
      <c r="C10118">
        <v>539</v>
      </c>
    </row>
    <row r="10119" spans="1:3" x14ac:dyDescent="0.25">
      <c r="A10119" s="2" t="s">
        <v>29</v>
      </c>
      <c r="B10119" s="2" t="s">
        <v>9</v>
      </c>
      <c r="C10119">
        <v>6</v>
      </c>
    </row>
    <row r="10120" spans="1:3" x14ac:dyDescent="0.25">
      <c r="A10120" s="2" t="s">
        <v>29</v>
      </c>
      <c r="B10120" s="2" t="s">
        <v>10</v>
      </c>
      <c r="C10120">
        <v>91</v>
      </c>
    </row>
    <row r="10121" spans="1:3" x14ac:dyDescent="0.25">
      <c r="A10121" s="2" t="s">
        <v>29</v>
      </c>
      <c r="B10121" s="2" t="s">
        <v>11</v>
      </c>
      <c r="C10121">
        <v>8</v>
      </c>
    </row>
    <row r="10122" spans="1:3" x14ac:dyDescent="0.25">
      <c r="A10122" s="2" t="s">
        <v>29</v>
      </c>
      <c r="B10122" s="2" t="s">
        <v>12</v>
      </c>
      <c r="C10122">
        <v>6</v>
      </c>
    </row>
    <row r="10123" spans="1:3" x14ac:dyDescent="0.25">
      <c r="A10123" s="2" t="s">
        <v>29</v>
      </c>
      <c r="B10123" s="2" t="s">
        <v>90</v>
      </c>
      <c r="C10123">
        <v>97</v>
      </c>
    </row>
    <row r="10124" spans="1:3" x14ac:dyDescent="0.25">
      <c r="A10124" s="2" t="s">
        <v>27</v>
      </c>
      <c r="B10124" s="2" t="s">
        <v>8</v>
      </c>
      <c r="C10124">
        <v>324</v>
      </c>
    </row>
    <row r="10125" spans="1:3" x14ac:dyDescent="0.25">
      <c r="A10125" s="2" t="s">
        <v>27</v>
      </c>
      <c r="B10125" s="2" t="s">
        <v>9</v>
      </c>
      <c r="C10125">
        <v>132</v>
      </c>
    </row>
    <row r="10126" spans="1:3" x14ac:dyDescent="0.25">
      <c r="A10126" s="2" t="s">
        <v>27</v>
      </c>
      <c r="B10126" s="2" t="s">
        <v>10</v>
      </c>
      <c r="C10126">
        <v>693</v>
      </c>
    </row>
    <row r="10127" spans="1:3" x14ac:dyDescent="0.25">
      <c r="A10127" s="2" t="s">
        <v>27</v>
      </c>
      <c r="B10127" s="2" t="s">
        <v>11</v>
      </c>
      <c r="C10127">
        <v>27</v>
      </c>
    </row>
    <row r="10128" spans="1:3" x14ac:dyDescent="0.25">
      <c r="A10128" s="2" t="s">
        <v>27</v>
      </c>
      <c r="B10128" s="2" t="s">
        <v>12</v>
      </c>
      <c r="C10128">
        <v>118</v>
      </c>
    </row>
    <row r="10129" spans="1:3" x14ac:dyDescent="0.25">
      <c r="A10129" s="2" t="s">
        <v>27</v>
      </c>
      <c r="B10129" s="2" t="s">
        <v>90</v>
      </c>
      <c r="C10129">
        <v>88</v>
      </c>
    </row>
    <row r="10130" spans="1:3" x14ac:dyDescent="0.25">
      <c r="A10130" s="2" t="s">
        <v>27</v>
      </c>
      <c r="B10130" s="2" t="s">
        <v>8</v>
      </c>
      <c r="C10130">
        <v>457</v>
      </c>
    </row>
    <row r="10131" spans="1:3" x14ac:dyDescent="0.25">
      <c r="A10131" s="2" t="s">
        <v>27</v>
      </c>
      <c r="B10131" s="2" t="s">
        <v>9</v>
      </c>
      <c r="C10131">
        <v>4</v>
      </c>
    </row>
    <row r="10132" spans="1:3" x14ac:dyDescent="0.25">
      <c r="A10132" s="2" t="s">
        <v>27</v>
      </c>
      <c r="B10132" s="2" t="s">
        <v>10</v>
      </c>
      <c r="C10132">
        <v>29</v>
      </c>
    </row>
    <row r="10133" spans="1:3" x14ac:dyDescent="0.25">
      <c r="A10133" s="2" t="s">
        <v>27</v>
      </c>
      <c r="B10133" s="2" t="s">
        <v>11</v>
      </c>
      <c r="C10133">
        <v>0</v>
      </c>
    </row>
    <row r="10134" spans="1:3" x14ac:dyDescent="0.25">
      <c r="A10134" s="2" t="s">
        <v>27</v>
      </c>
      <c r="B10134" s="2" t="s">
        <v>12</v>
      </c>
      <c r="C10134">
        <v>0</v>
      </c>
    </row>
    <row r="10135" spans="1:3" x14ac:dyDescent="0.25">
      <c r="A10135" s="2" t="s">
        <v>27</v>
      </c>
      <c r="B10135" s="2" t="s">
        <v>90</v>
      </c>
      <c r="C10135">
        <v>9</v>
      </c>
    </row>
    <row r="10136" spans="1:3" x14ac:dyDescent="0.25">
      <c r="A10136" s="2" t="s">
        <v>27</v>
      </c>
      <c r="B10136" s="2" t="s">
        <v>8</v>
      </c>
      <c r="C10136">
        <v>2</v>
      </c>
    </row>
    <row r="10137" spans="1:3" x14ac:dyDescent="0.25">
      <c r="A10137" s="2" t="s">
        <v>27</v>
      </c>
      <c r="B10137" s="2" t="s">
        <v>9</v>
      </c>
      <c r="C10137">
        <v>2</v>
      </c>
    </row>
    <row r="10138" spans="1:3" x14ac:dyDescent="0.25">
      <c r="A10138" s="2" t="s">
        <v>27</v>
      </c>
      <c r="B10138" s="2" t="s">
        <v>10</v>
      </c>
      <c r="C10138">
        <v>2</v>
      </c>
    </row>
    <row r="10139" spans="1:3" x14ac:dyDescent="0.25">
      <c r="A10139" s="2" t="s">
        <v>27</v>
      </c>
      <c r="B10139" s="2" t="s">
        <v>11</v>
      </c>
      <c r="C10139">
        <v>2</v>
      </c>
    </row>
    <row r="10140" spans="1:3" x14ac:dyDescent="0.25">
      <c r="A10140" s="2" t="s">
        <v>27</v>
      </c>
      <c r="B10140" s="2" t="s">
        <v>12</v>
      </c>
      <c r="C10140">
        <v>1</v>
      </c>
    </row>
    <row r="10141" spans="1:3" x14ac:dyDescent="0.25">
      <c r="A10141" s="2" t="s">
        <v>27</v>
      </c>
      <c r="B10141" s="2" t="s">
        <v>90</v>
      </c>
      <c r="C10141">
        <v>1</v>
      </c>
    </row>
    <row r="10142" spans="1:3" x14ac:dyDescent="0.25">
      <c r="A10142" s="2" t="s">
        <v>27</v>
      </c>
      <c r="B10142" s="2" t="s">
        <v>8</v>
      </c>
      <c r="C10142">
        <v>1017</v>
      </c>
    </row>
    <row r="10143" spans="1:3" x14ac:dyDescent="0.25">
      <c r="A10143" s="2" t="s">
        <v>27</v>
      </c>
      <c r="B10143" s="2" t="s">
        <v>9</v>
      </c>
      <c r="C10143">
        <v>33</v>
      </c>
    </row>
    <row r="10144" spans="1:3" x14ac:dyDescent="0.25">
      <c r="A10144" s="2" t="s">
        <v>27</v>
      </c>
      <c r="B10144" s="2" t="s">
        <v>10</v>
      </c>
      <c r="C10144">
        <v>417</v>
      </c>
    </row>
    <row r="10145" spans="1:3" x14ac:dyDescent="0.25">
      <c r="A10145" s="2" t="s">
        <v>27</v>
      </c>
      <c r="B10145" s="2" t="s">
        <v>11</v>
      </c>
      <c r="C10145">
        <v>108</v>
      </c>
    </row>
    <row r="10146" spans="1:3" x14ac:dyDescent="0.25">
      <c r="A10146" s="2" t="s">
        <v>27</v>
      </c>
      <c r="B10146" s="2" t="s">
        <v>12</v>
      </c>
      <c r="C10146">
        <v>100</v>
      </c>
    </row>
    <row r="10147" spans="1:3" x14ac:dyDescent="0.25">
      <c r="A10147" s="2" t="s">
        <v>27</v>
      </c>
      <c r="B10147" s="2" t="s">
        <v>90</v>
      </c>
      <c r="C10147">
        <v>16</v>
      </c>
    </row>
    <row r="10148" spans="1:3" x14ac:dyDescent="0.25">
      <c r="A10148" s="2" t="s">
        <v>31</v>
      </c>
      <c r="B10148" s="2" t="s">
        <v>8</v>
      </c>
      <c r="C10148">
        <v>187</v>
      </c>
    </row>
    <row r="10149" spans="1:3" x14ac:dyDescent="0.25">
      <c r="A10149" s="2" t="s">
        <v>31</v>
      </c>
      <c r="B10149" s="2" t="s">
        <v>9</v>
      </c>
      <c r="C10149">
        <v>81</v>
      </c>
    </row>
    <row r="10150" spans="1:3" x14ac:dyDescent="0.25">
      <c r="A10150" s="2" t="s">
        <v>31</v>
      </c>
      <c r="B10150" s="2" t="s">
        <v>10</v>
      </c>
      <c r="C10150">
        <v>149</v>
      </c>
    </row>
    <row r="10151" spans="1:3" x14ac:dyDescent="0.25">
      <c r="A10151" s="2" t="s">
        <v>31</v>
      </c>
      <c r="B10151" s="2" t="s">
        <v>11</v>
      </c>
      <c r="C10151">
        <v>25</v>
      </c>
    </row>
    <row r="10152" spans="1:3" x14ac:dyDescent="0.25">
      <c r="A10152" s="2" t="s">
        <v>31</v>
      </c>
      <c r="B10152" s="2" t="s">
        <v>12</v>
      </c>
      <c r="C10152">
        <v>43</v>
      </c>
    </row>
    <row r="10153" spans="1:3" x14ac:dyDescent="0.25">
      <c r="A10153" s="2" t="s">
        <v>31</v>
      </c>
      <c r="B10153" s="2" t="s">
        <v>90</v>
      </c>
      <c r="C10153">
        <v>91</v>
      </c>
    </row>
    <row r="10154" spans="1:3" x14ac:dyDescent="0.25">
      <c r="A10154" s="2" t="s">
        <v>36</v>
      </c>
      <c r="B10154" s="2" t="s">
        <v>8</v>
      </c>
      <c r="C10154">
        <v>9</v>
      </c>
    </row>
    <row r="10155" spans="1:3" x14ac:dyDescent="0.25">
      <c r="A10155" s="2" t="s">
        <v>36</v>
      </c>
      <c r="B10155" s="2" t="s">
        <v>9</v>
      </c>
      <c r="C10155">
        <v>3</v>
      </c>
    </row>
    <row r="10156" spans="1:3" x14ac:dyDescent="0.25">
      <c r="A10156" s="2" t="s">
        <v>36</v>
      </c>
      <c r="B10156" s="2" t="s">
        <v>10</v>
      </c>
      <c r="C10156">
        <v>15</v>
      </c>
    </row>
    <row r="10157" spans="1:3" x14ac:dyDescent="0.25">
      <c r="A10157" s="2" t="s">
        <v>36</v>
      </c>
      <c r="B10157" s="2" t="s">
        <v>11</v>
      </c>
      <c r="C10157">
        <v>2</v>
      </c>
    </row>
    <row r="10158" spans="1:3" x14ac:dyDescent="0.25">
      <c r="A10158" s="2" t="s">
        <v>36</v>
      </c>
      <c r="B10158" s="2" t="s">
        <v>12</v>
      </c>
      <c r="C10158">
        <v>3</v>
      </c>
    </row>
    <row r="10159" spans="1:3" x14ac:dyDescent="0.25">
      <c r="A10159" s="2" t="s">
        <v>36</v>
      </c>
      <c r="B10159" s="2" t="s">
        <v>90</v>
      </c>
      <c r="C10159">
        <v>2</v>
      </c>
    </row>
    <row r="10160" spans="1:3" x14ac:dyDescent="0.25">
      <c r="A10160" s="2" t="s">
        <v>33</v>
      </c>
      <c r="B10160" s="2" t="s">
        <v>8</v>
      </c>
      <c r="C10160">
        <v>532</v>
      </c>
    </row>
    <row r="10161" spans="1:3" x14ac:dyDescent="0.25">
      <c r="A10161" s="2" t="s">
        <v>33</v>
      </c>
      <c r="B10161" s="2" t="s">
        <v>9</v>
      </c>
      <c r="C10161">
        <v>126</v>
      </c>
    </row>
    <row r="10162" spans="1:3" x14ac:dyDescent="0.25">
      <c r="A10162" s="2" t="s">
        <v>33</v>
      </c>
      <c r="B10162" s="2" t="s">
        <v>10</v>
      </c>
      <c r="C10162">
        <v>490</v>
      </c>
    </row>
    <row r="10163" spans="1:3" x14ac:dyDescent="0.25">
      <c r="A10163" s="2" t="s">
        <v>33</v>
      </c>
      <c r="B10163" s="2" t="s">
        <v>11</v>
      </c>
      <c r="C10163">
        <v>164</v>
      </c>
    </row>
    <row r="10164" spans="1:3" x14ac:dyDescent="0.25">
      <c r="A10164" s="2" t="s">
        <v>33</v>
      </c>
      <c r="B10164" s="2" t="s">
        <v>12</v>
      </c>
      <c r="C10164">
        <v>126</v>
      </c>
    </row>
    <row r="10165" spans="1:3" x14ac:dyDescent="0.25">
      <c r="A10165" s="2" t="s">
        <v>33</v>
      </c>
      <c r="B10165" s="2" t="s">
        <v>90</v>
      </c>
      <c r="C10165">
        <v>126</v>
      </c>
    </row>
    <row r="10166" spans="1:3" x14ac:dyDescent="0.25">
      <c r="A10166" s="2" t="s">
        <v>27</v>
      </c>
      <c r="B10166" s="2" t="s">
        <v>8</v>
      </c>
      <c r="C10166">
        <v>19</v>
      </c>
    </row>
    <row r="10167" spans="1:3" x14ac:dyDescent="0.25">
      <c r="A10167" s="2" t="s">
        <v>27</v>
      </c>
      <c r="B10167" s="2" t="s">
        <v>9</v>
      </c>
      <c r="C10167">
        <v>3</v>
      </c>
    </row>
    <row r="10168" spans="1:3" x14ac:dyDescent="0.25">
      <c r="A10168" s="2" t="s">
        <v>27</v>
      </c>
      <c r="B10168" s="2" t="s">
        <v>10</v>
      </c>
      <c r="C10168">
        <v>18</v>
      </c>
    </row>
    <row r="10169" spans="1:3" x14ac:dyDescent="0.25">
      <c r="A10169" s="2" t="s">
        <v>27</v>
      </c>
      <c r="B10169" s="2" t="s">
        <v>11</v>
      </c>
      <c r="C10169">
        <v>3</v>
      </c>
    </row>
    <row r="10170" spans="1:3" x14ac:dyDescent="0.25">
      <c r="A10170" s="2" t="s">
        <v>27</v>
      </c>
      <c r="B10170" s="2" t="s">
        <v>12</v>
      </c>
      <c r="C10170">
        <v>1</v>
      </c>
    </row>
    <row r="10171" spans="1:3" x14ac:dyDescent="0.25">
      <c r="A10171" s="2" t="s">
        <v>27</v>
      </c>
      <c r="B10171" s="2" t="s">
        <v>90</v>
      </c>
      <c r="C10171">
        <v>0</v>
      </c>
    </row>
    <row r="10172" spans="1:3" x14ac:dyDescent="0.25">
      <c r="A10172" s="2" t="s">
        <v>33</v>
      </c>
      <c r="B10172" s="2" t="s">
        <v>8</v>
      </c>
      <c r="C10172">
        <v>99</v>
      </c>
    </row>
    <row r="10173" spans="1:3" x14ac:dyDescent="0.25">
      <c r="A10173" s="2" t="s">
        <v>33</v>
      </c>
      <c r="B10173" s="2" t="s">
        <v>9</v>
      </c>
      <c r="C10173">
        <v>13</v>
      </c>
    </row>
    <row r="10174" spans="1:3" x14ac:dyDescent="0.25">
      <c r="A10174" s="2" t="s">
        <v>33</v>
      </c>
      <c r="B10174" s="2" t="s">
        <v>10</v>
      </c>
      <c r="C10174">
        <v>66</v>
      </c>
    </row>
    <row r="10175" spans="1:3" x14ac:dyDescent="0.25">
      <c r="A10175" s="2" t="s">
        <v>33</v>
      </c>
      <c r="B10175" s="2" t="s">
        <v>11</v>
      </c>
      <c r="C10175">
        <v>43</v>
      </c>
    </row>
    <row r="10176" spans="1:3" x14ac:dyDescent="0.25">
      <c r="A10176" s="2" t="s">
        <v>33</v>
      </c>
      <c r="B10176" s="2" t="s">
        <v>12</v>
      </c>
      <c r="C10176">
        <v>8</v>
      </c>
    </row>
    <row r="10177" spans="1:3" x14ac:dyDescent="0.25">
      <c r="A10177" s="2" t="s">
        <v>33</v>
      </c>
      <c r="B10177" s="2" t="s">
        <v>90</v>
      </c>
      <c r="C10177">
        <v>4</v>
      </c>
    </row>
    <row r="10178" spans="1:3" x14ac:dyDescent="0.25">
      <c r="A10178" s="2" t="s">
        <v>40</v>
      </c>
      <c r="B10178" s="2" t="s">
        <v>8</v>
      </c>
      <c r="C10178">
        <v>14</v>
      </c>
    </row>
    <row r="10179" spans="1:3" x14ac:dyDescent="0.25">
      <c r="A10179" s="2" t="s">
        <v>40</v>
      </c>
      <c r="B10179" s="2" t="s">
        <v>9</v>
      </c>
      <c r="C10179">
        <v>1</v>
      </c>
    </row>
    <row r="10180" spans="1:3" x14ac:dyDescent="0.25">
      <c r="A10180" s="2" t="s">
        <v>40</v>
      </c>
      <c r="B10180" s="2" t="s">
        <v>10</v>
      </c>
      <c r="C10180">
        <v>7</v>
      </c>
    </row>
    <row r="10181" spans="1:3" x14ac:dyDescent="0.25">
      <c r="A10181" s="2" t="s">
        <v>40</v>
      </c>
      <c r="B10181" s="2" t="s">
        <v>11</v>
      </c>
      <c r="C10181">
        <v>2</v>
      </c>
    </row>
    <row r="10182" spans="1:3" x14ac:dyDescent="0.25">
      <c r="A10182" s="2" t="s">
        <v>40</v>
      </c>
      <c r="B10182" s="2" t="s">
        <v>12</v>
      </c>
      <c r="C10182">
        <v>1</v>
      </c>
    </row>
    <row r="10183" spans="1:3" x14ac:dyDescent="0.25">
      <c r="A10183" s="2" t="s">
        <v>40</v>
      </c>
      <c r="B10183" s="2" t="s">
        <v>90</v>
      </c>
      <c r="C10183">
        <v>1</v>
      </c>
    </row>
    <row r="10184" spans="1:3" x14ac:dyDescent="0.25">
      <c r="A10184" s="2" t="s">
        <v>27</v>
      </c>
      <c r="B10184" s="2" t="s">
        <v>8</v>
      </c>
      <c r="C10184">
        <v>14</v>
      </c>
    </row>
    <row r="10185" spans="1:3" x14ac:dyDescent="0.25">
      <c r="A10185" s="2" t="s">
        <v>27</v>
      </c>
      <c r="B10185" s="2" t="s">
        <v>9</v>
      </c>
      <c r="C10185">
        <v>1</v>
      </c>
    </row>
    <row r="10186" spans="1:3" x14ac:dyDescent="0.25">
      <c r="A10186" s="2" t="s">
        <v>27</v>
      </c>
      <c r="B10186" s="2" t="s">
        <v>10</v>
      </c>
      <c r="C10186">
        <v>7</v>
      </c>
    </row>
    <row r="10187" spans="1:3" x14ac:dyDescent="0.25">
      <c r="A10187" s="2" t="s">
        <v>27</v>
      </c>
      <c r="B10187" s="2" t="s">
        <v>11</v>
      </c>
      <c r="C10187">
        <v>2</v>
      </c>
    </row>
    <row r="10188" spans="1:3" x14ac:dyDescent="0.25">
      <c r="A10188" s="2" t="s">
        <v>27</v>
      </c>
      <c r="B10188" s="2" t="s">
        <v>12</v>
      </c>
      <c r="C10188">
        <v>1</v>
      </c>
    </row>
    <row r="10189" spans="1:3" x14ac:dyDescent="0.25">
      <c r="A10189" s="2" t="s">
        <v>27</v>
      </c>
      <c r="B10189" s="2" t="s">
        <v>90</v>
      </c>
      <c r="C10189">
        <v>1</v>
      </c>
    </row>
    <row r="10190" spans="1:3" x14ac:dyDescent="0.25">
      <c r="A10190" s="2" t="s">
        <v>40</v>
      </c>
      <c r="B10190" s="2" t="s">
        <v>8</v>
      </c>
      <c r="C10190">
        <v>15</v>
      </c>
    </row>
    <row r="10191" spans="1:3" x14ac:dyDescent="0.25">
      <c r="A10191" s="2" t="s">
        <v>40</v>
      </c>
      <c r="B10191" s="2" t="s">
        <v>9</v>
      </c>
      <c r="C10191">
        <v>6</v>
      </c>
    </row>
    <row r="10192" spans="1:3" x14ac:dyDescent="0.25">
      <c r="A10192" s="2" t="s">
        <v>40</v>
      </c>
      <c r="B10192" s="2" t="s">
        <v>10</v>
      </c>
      <c r="C10192">
        <v>20</v>
      </c>
    </row>
    <row r="10193" spans="1:3" x14ac:dyDescent="0.25">
      <c r="A10193" s="2" t="s">
        <v>40</v>
      </c>
      <c r="B10193" s="2" t="s">
        <v>11</v>
      </c>
      <c r="C10193">
        <v>4</v>
      </c>
    </row>
    <row r="10194" spans="1:3" x14ac:dyDescent="0.25">
      <c r="A10194" s="2" t="s">
        <v>40</v>
      </c>
      <c r="B10194" s="2" t="s">
        <v>12</v>
      </c>
      <c r="C10194">
        <v>5</v>
      </c>
    </row>
    <row r="10195" spans="1:3" x14ac:dyDescent="0.25">
      <c r="A10195" s="2" t="s">
        <v>40</v>
      </c>
      <c r="B10195" s="2" t="s">
        <v>90</v>
      </c>
      <c r="C10195">
        <v>20</v>
      </c>
    </row>
    <row r="10196" spans="1:3" x14ac:dyDescent="0.25">
      <c r="A10196" s="2" t="s">
        <v>40</v>
      </c>
      <c r="B10196" s="2" t="s">
        <v>8</v>
      </c>
      <c r="C10196">
        <v>604</v>
      </c>
    </row>
    <row r="10197" spans="1:3" x14ac:dyDescent="0.25">
      <c r="A10197" s="2" t="s">
        <v>40</v>
      </c>
      <c r="B10197" s="2" t="s">
        <v>9</v>
      </c>
      <c r="C10197">
        <v>28</v>
      </c>
    </row>
    <row r="10198" spans="1:3" x14ac:dyDescent="0.25">
      <c r="A10198" s="2" t="s">
        <v>40</v>
      </c>
      <c r="B10198" s="2" t="s">
        <v>10</v>
      </c>
      <c r="C10198">
        <v>674</v>
      </c>
    </row>
    <row r="10199" spans="1:3" x14ac:dyDescent="0.25">
      <c r="A10199" s="2" t="s">
        <v>40</v>
      </c>
      <c r="B10199" s="2" t="s">
        <v>11</v>
      </c>
      <c r="C10199">
        <v>91</v>
      </c>
    </row>
    <row r="10200" spans="1:3" x14ac:dyDescent="0.25">
      <c r="A10200" s="2" t="s">
        <v>40</v>
      </c>
      <c r="B10200" s="2" t="s">
        <v>12</v>
      </c>
      <c r="C10200">
        <v>28</v>
      </c>
    </row>
    <row r="10201" spans="1:3" x14ac:dyDescent="0.25">
      <c r="A10201" s="2" t="s">
        <v>40</v>
      </c>
      <c r="B10201" s="2" t="s">
        <v>90</v>
      </c>
      <c r="C10201">
        <v>28</v>
      </c>
    </row>
    <row r="10202" spans="1:3" x14ac:dyDescent="0.25">
      <c r="A10202" s="2" t="s">
        <v>27</v>
      </c>
      <c r="B10202" s="2" t="s">
        <v>8</v>
      </c>
      <c r="C10202">
        <v>249</v>
      </c>
    </row>
    <row r="10203" spans="1:3" x14ac:dyDescent="0.25">
      <c r="A10203" s="2" t="s">
        <v>27</v>
      </c>
      <c r="B10203" s="2" t="s">
        <v>9</v>
      </c>
      <c r="C10203">
        <v>153</v>
      </c>
    </row>
    <row r="10204" spans="1:3" x14ac:dyDescent="0.25">
      <c r="A10204" s="2" t="s">
        <v>27</v>
      </c>
      <c r="B10204" s="2" t="s">
        <v>10</v>
      </c>
      <c r="C10204">
        <v>940</v>
      </c>
    </row>
    <row r="10205" spans="1:3" x14ac:dyDescent="0.25">
      <c r="A10205" s="2" t="s">
        <v>27</v>
      </c>
      <c r="B10205" s="2" t="s">
        <v>11</v>
      </c>
      <c r="C10205">
        <v>58</v>
      </c>
    </row>
    <row r="10206" spans="1:3" x14ac:dyDescent="0.25">
      <c r="A10206" s="2" t="s">
        <v>27</v>
      </c>
      <c r="B10206" s="2" t="s">
        <v>12</v>
      </c>
      <c r="C10206">
        <v>134</v>
      </c>
    </row>
    <row r="10207" spans="1:3" x14ac:dyDescent="0.25">
      <c r="A10207" s="2" t="s">
        <v>27</v>
      </c>
      <c r="B10207" s="2" t="s">
        <v>90</v>
      </c>
      <c r="C10207">
        <v>38</v>
      </c>
    </row>
    <row r="10208" spans="1:3" x14ac:dyDescent="0.25">
      <c r="A10208" s="2" t="s">
        <v>33</v>
      </c>
      <c r="B10208" s="2" t="s">
        <v>8</v>
      </c>
      <c r="C10208">
        <v>1</v>
      </c>
    </row>
    <row r="10209" spans="1:3" x14ac:dyDescent="0.25">
      <c r="A10209" s="2" t="s">
        <v>33</v>
      </c>
      <c r="B10209" s="2" t="s">
        <v>9</v>
      </c>
      <c r="C10209">
        <v>3</v>
      </c>
    </row>
    <row r="10210" spans="1:3" x14ac:dyDescent="0.25">
      <c r="A10210" s="2" t="s">
        <v>33</v>
      </c>
      <c r="B10210" s="2" t="s">
        <v>10</v>
      </c>
      <c r="C10210">
        <v>6</v>
      </c>
    </row>
    <row r="10211" spans="1:3" x14ac:dyDescent="0.25">
      <c r="A10211" s="2" t="s">
        <v>33</v>
      </c>
      <c r="B10211" s="2" t="s">
        <v>11</v>
      </c>
      <c r="C10211">
        <v>3</v>
      </c>
    </row>
    <row r="10212" spans="1:3" x14ac:dyDescent="0.25">
      <c r="A10212" s="2" t="s">
        <v>33</v>
      </c>
      <c r="B10212" s="2" t="s">
        <v>12</v>
      </c>
      <c r="C10212">
        <v>6</v>
      </c>
    </row>
    <row r="10213" spans="1:3" x14ac:dyDescent="0.25">
      <c r="A10213" s="2" t="s">
        <v>33</v>
      </c>
      <c r="B10213" s="2" t="s">
        <v>90</v>
      </c>
      <c r="C10213">
        <v>15</v>
      </c>
    </row>
    <row r="10214" spans="1:3" x14ac:dyDescent="0.25">
      <c r="A10214" s="2" t="s">
        <v>36</v>
      </c>
      <c r="B10214" s="2" t="s">
        <v>8</v>
      </c>
      <c r="C10214">
        <v>33</v>
      </c>
    </row>
    <row r="10215" spans="1:3" x14ac:dyDescent="0.25">
      <c r="A10215" s="2" t="s">
        <v>36</v>
      </c>
      <c r="B10215" s="2" t="s">
        <v>9</v>
      </c>
      <c r="C10215">
        <v>87</v>
      </c>
    </row>
    <row r="10216" spans="1:3" x14ac:dyDescent="0.25">
      <c r="A10216" s="2" t="s">
        <v>36</v>
      </c>
      <c r="B10216" s="2" t="s">
        <v>10</v>
      </c>
      <c r="C10216">
        <v>64</v>
      </c>
    </row>
    <row r="10217" spans="1:3" x14ac:dyDescent="0.25">
      <c r="A10217" s="2" t="s">
        <v>36</v>
      </c>
      <c r="B10217" s="2" t="s">
        <v>11</v>
      </c>
      <c r="C10217">
        <v>175</v>
      </c>
    </row>
    <row r="10218" spans="1:3" x14ac:dyDescent="0.25">
      <c r="A10218" s="2" t="s">
        <v>36</v>
      </c>
      <c r="B10218" s="2" t="s">
        <v>12</v>
      </c>
      <c r="C10218">
        <v>16</v>
      </c>
    </row>
    <row r="10219" spans="1:3" x14ac:dyDescent="0.25">
      <c r="A10219" s="2" t="s">
        <v>36</v>
      </c>
      <c r="B10219" s="2" t="s">
        <v>90</v>
      </c>
      <c r="C10219">
        <v>74</v>
      </c>
    </row>
    <row r="10220" spans="1:3" x14ac:dyDescent="0.25">
      <c r="A10220" s="2" t="s">
        <v>29</v>
      </c>
      <c r="B10220" s="2" t="s">
        <v>8</v>
      </c>
      <c r="C10220">
        <v>22</v>
      </c>
    </row>
    <row r="10221" spans="1:3" x14ac:dyDescent="0.25">
      <c r="A10221" s="2" t="s">
        <v>29</v>
      </c>
      <c r="B10221" s="2" t="s">
        <v>9</v>
      </c>
      <c r="C10221">
        <v>1</v>
      </c>
    </row>
    <row r="10222" spans="1:3" x14ac:dyDescent="0.25">
      <c r="A10222" s="2" t="s">
        <v>29</v>
      </c>
      <c r="B10222" s="2" t="s">
        <v>10</v>
      </c>
      <c r="C10222">
        <v>8</v>
      </c>
    </row>
    <row r="10223" spans="1:3" x14ac:dyDescent="0.25">
      <c r="A10223" s="2" t="s">
        <v>29</v>
      </c>
      <c r="B10223" s="2" t="s">
        <v>11</v>
      </c>
      <c r="C10223">
        <v>2</v>
      </c>
    </row>
    <row r="10224" spans="1:3" x14ac:dyDescent="0.25">
      <c r="A10224" s="2" t="s">
        <v>29</v>
      </c>
      <c r="B10224" s="2" t="s">
        <v>12</v>
      </c>
      <c r="C10224">
        <v>1</v>
      </c>
    </row>
    <row r="10225" spans="1:3" x14ac:dyDescent="0.25">
      <c r="A10225" s="2" t="s">
        <v>29</v>
      </c>
      <c r="B10225" s="2" t="s">
        <v>90</v>
      </c>
      <c r="C10225">
        <v>2</v>
      </c>
    </row>
    <row r="10226" spans="1:3" x14ac:dyDescent="0.25">
      <c r="A10226" s="2" t="s">
        <v>27</v>
      </c>
      <c r="B10226" s="2" t="s">
        <v>8</v>
      </c>
      <c r="C10226">
        <v>8</v>
      </c>
    </row>
    <row r="10227" spans="1:3" x14ac:dyDescent="0.25">
      <c r="A10227" s="2" t="s">
        <v>27</v>
      </c>
      <c r="B10227" s="2" t="s">
        <v>9</v>
      </c>
      <c r="C10227">
        <v>0</v>
      </c>
    </row>
    <row r="10228" spans="1:3" x14ac:dyDescent="0.25">
      <c r="A10228" s="2" t="s">
        <v>27</v>
      </c>
      <c r="B10228" s="2" t="s">
        <v>10</v>
      </c>
      <c r="C10228">
        <v>5</v>
      </c>
    </row>
    <row r="10229" spans="1:3" x14ac:dyDescent="0.25">
      <c r="A10229" s="2" t="s">
        <v>27</v>
      </c>
      <c r="B10229" s="2" t="s">
        <v>11</v>
      </c>
      <c r="C10229">
        <v>0</v>
      </c>
    </row>
    <row r="10230" spans="1:3" x14ac:dyDescent="0.25">
      <c r="A10230" s="2" t="s">
        <v>27</v>
      </c>
      <c r="B10230" s="2" t="s">
        <v>12</v>
      </c>
      <c r="C10230">
        <v>3</v>
      </c>
    </row>
    <row r="10231" spans="1:3" x14ac:dyDescent="0.25">
      <c r="A10231" s="2" t="s">
        <v>27</v>
      </c>
      <c r="B10231" s="2" t="s">
        <v>90</v>
      </c>
      <c r="C10231">
        <v>6</v>
      </c>
    </row>
    <row r="10232" spans="1:3" x14ac:dyDescent="0.25">
      <c r="A10232" s="2" t="s">
        <v>36</v>
      </c>
      <c r="B10232" s="2" t="s">
        <v>8</v>
      </c>
      <c r="C10232">
        <v>14</v>
      </c>
    </row>
    <row r="10233" spans="1:3" x14ac:dyDescent="0.25">
      <c r="A10233" s="2" t="s">
        <v>36</v>
      </c>
      <c r="B10233" s="2" t="s">
        <v>9</v>
      </c>
      <c r="C10233">
        <v>0</v>
      </c>
    </row>
    <row r="10234" spans="1:3" x14ac:dyDescent="0.25">
      <c r="A10234" s="2" t="s">
        <v>36</v>
      </c>
      <c r="B10234" s="2" t="s">
        <v>10</v>
      </c>
      <c r="C10234">
        <v>23</v>
      </c>
    </row>
    <row r="10235" spans="1:3" x14ac:dyDescent="0.25">
      <c r="A10235" s="2" t="s">
        <v>36</v>
      </c>
      <c r="B10235" s="2" t="s">
        <v>11</v>
      </c>
      <c r="C10235">
        <v>4</v>
      </c>
    </row>
    <row r="10236" spans="1:3" x14ac:dyDescent="0.25">
      <c r="A10236" s="2" t="s">
        <v>36</v>
      </c>
      <c r="B10236" s="2" t="s">
        <v>12</v>
      </c>
      <c r="C10236">
        <v>5</v>
      </c>
    </row>
    <row r="10237" spans="1:3" x14ac:dyDescent="0.25">
      <c r="A10237" s="2" t="s">
        <v>36</v>
      </c>
      <c r="B10237" s="2" t="s">
        <v>90</v>
      </c>
      <c r="C10237">
        <v>19</v>
      </c>
    </row>
    <row r="10238" spans="1:3" x14ac:dyDescent="0.25">
      <c r="A10238" s="2" t="s">
        <v>27</v>
      </c>
      <c r="B10238" s="2" t="s">
        <v>8</v>
      </c>
      <c r="C10238">
        <v>1</v>
      </c>
    </row>
    <row r="10239" spans="1:3" x14ac:dyDescent="0.25">
      <c r="A10239" s="2" t="s">
        <v>27</v>
      </c>
      <c r="B10239" s="2" t="s">
        <v>9</v>
      </c>
      <c r="C10239">
        <v>5</v>
      </c>
    </row>
    <row r="10240" spans="1:3" x14ac:dyDescent="0.25">
      <c r="A10240" s="2" t="s">
        <v>27</v>
      </c>
      <c r="B10240" s="2" t="s">
        <v>10</v>
      </c>
      <c r="C10240">
        <v>8</v>
      </c>
    </row>
    <row r="10241" spans="1:3" x14ac:dyDescent="0.25">
      <c r="A10241" s="2" t="s">
        <v>27</v>
      </c>
      <c r="B10241" s="2" t="s">
        <v>11</v>
      </c>
      <c r="C10241">
        <v>4</v>
      </c>
    </row>
    <row r="10242" spans="1:3" x14ac:dyDescent="0.25">
      <c r="A10242" s="2" t="s">
        <v>27</v>
      </c>
      <c r="B10242" s="2" t="s">
        <v>12</v>
      </c>
      <c r="C10242">
        <v>8</v>
      </c>
    </row>
    <row r="10243" spans="1:3" x14ac:dyDescent="0.25">
      <c r="A10243" s="2" t="s">
        <v>27</v>
      </c>
      <c r="B10243" s="2" t="s">
        <v>90</v>
      </c>
      <c r="C10243">
        <v>20</v>
      </c>
    </row>
    <row r="10244" spans="1:3" x14ac:dyDescent="0.25">
      <c r="A10244" s="2" t="s">
        <v>37</v>
      </c>
      <c r="B10244" s="2" t="s">
        <v>8</v>
      </c>
      <c r="C10244">
        <v>41</v>
      </c>
    </row>
    <row r="10245" spans="1:3" x14ac:dyDescent="0.25">
      <c r="A10245" s="2" t="s">
        <v>37</v>
      </c>
      <c r="B10245" s="2" t="s">
        <v>9</v>
      </c>
      <c r="C10245">
        <v>0</v>
      </c>
    </row>
    <row r="10246" spans="1:3" x14ac:dyDescent="0.25">
      <c r="A10246" s="2" t="s">
        <v>37</v>
      </c>
      <c r="B10246" s="2" t="s">
        <v>10</v>
      </c>
      <c r="C10246">
        <v>10</v>
      </c>
    </row>
    <row r="10247" spans="1:3" x14ac:dyDescent="0.25">
      <c r="A10247" s="2" t="s">
        <v>37</v>
      </c>
      <c r="B10247" s="2" t="s">
        <v>11</v>
      </c>
      <c r="C10247">
        <v>0</v>
      </c>
    </row>
    <row r="10248" spans="1:3" x14ac:dyDescent="0.25">
      <c r="A10248" s="2" t="s">
        <v>37</v>
      </c>
      <c r="B10248" s="2" t="s">
        <v>12</v>
      </c>
      <c r="C10248">
        <v>0</v>
      </c>
    </row>
    <row r="10249" spans="1:3" x14ac:dyDescent="0.25">
      <c r="A10249" s="2" t="s">
        <v>37</v>
      </c>
      <c r="B10249" s="2" t="s">
        <v>90</v>
      </c>
      <c r="C10249">
        <v>3</v>
      </c>
    </row>
    <row r="10250" spans="1:3" x14ac:dyDescent="0.25">
      <c r="A10250" s="2" t="s">
        <v>29</v>
      </c>
      <c r="B10250" s="2" t="s">
        <v>8</v>
      </c>
      <c r="C10250">
        <v>104</v>
      </c>
    </row>
    <row r="10251" spans="1:3" x14ac:dyDescent="0.25">
      <c r="A10251" s="2" t="s">
        <v>29</v>
      </c>
      <c r="B10251" s="2" t="s">
        <v>9</v>
      </c>
      <c r="C10251">
        <v>12</v>
      </c>
    </row>
    <row r="10252" spans="1:3" x14ac:dyDescent="0.25">
      <c r="A10252" s="2" t="s">
        <v>29</v>
      </c>
      <c r="B10252" s="2" t="s">
        <v>10</v>
      </c>
      <c r="C10252">
        <v>48</v>
      </c>
    </row>
    <row r="10253" spans="1:3" x14ac:dyDescent="0.25">
      <c r="A10253" s="2" t="s">
        <v>29</v>
      </c>
      <c r="B10253" s="2" t="s">
        <v>11</v>
      </c>
      <c r="C10253">
        <v>4</v>
      </c>
    </row>
    <row r="10254" spans="1:3" x14ac:dyDescent="0.25">
      <c r="A10254" s="2" t="s">
        <v>29</v>
      </c>
      <c r="B10254" s="2" t="s">
        <v>12</v>
      </c>
      <c r="C10254">
        <v>12</v>
      </c>
    </row>
    <row r="10255" spans="1:3" x14ac:dyDescent="0.25">
      <c r="A10255" s="2" t="s">
        <v>29</v>
      </c>
      <c r="B10255" s="2" t="s">
        <v>90</v>
      </c>
      <c r="C10255">
        <v>5</v>
      </c>
    </row>
    <row r="10256" spans="1:3" x14ac:dyDescent="0.25">
      <c r="A10256" s="2" t="s">
        <v>40</v>
      </c>
      <c r="B10256" s="2" t="s">
        <v>8</v>
      </c>
      <c r="C10256">
        <v>8</v>
      </c>
    </row>
    <row r="10257" spans="1:3" x14ac:dyDescent="0.25">
      <c r="A10257" s="2" t="s">
        <v>40</v>
      </c>
      <c r="B10257" s="2" t="s">
        <v>9</v>
      </c>
      <c r="C10257">
        <v>3</v>
      </c>
    </row>
    <row r="10258" spans="1:3" x14ac:dyDescent="0.25">
      <c r="A10258" s="2" t="s">
        <v>40</v>
      </c>
      <c r="B10258" s="2" t="s">
        <v>10</v>
      </c>
      <c r="C10258">
        <v>22</v>
      </c>
    </row>
    <row r="10259" spans="1:3" x14ac:dyDescent="0.25">
      <c r="A10259" s="2" t="s">
        <v>40</v>
      </c>
      <c r="B10259" s="2" t="s">
        <v>11</v>
      </c>
      <c r="C10259">
        <v>21</v>
      </c>
    </row>
    <row r="10260" spans="1:3" x14ac:dyDescent="0.25">
      <c r="A10260" s="2" t="s">
        <v>40</v>
      </c>
      <c r="B10260" s="2" t="s">
        <v>12</v>
      </c>
      <c r="C10260">
        <v>1</v>
      </c>
    </row>
    <row r="10261" spans="1:3" x14ac:dyDescent="0.25">
      <c r="A10261" s="2" t="s">
        <v>40</v>
      </c>
      <c r="B10261" s="2" t="s">
        <v>90</v>
      </c>
      <c r="C10261">
        <v>13</v>
      </c>
    </row>
    <row r="10262" spans="1:3" x14ac:dyDescent="0.25">
      <c r="A10262" s="2" t="s">
        <v>27</v>
      </c>
      <c r="B10262" s="2" t="s">
        <v>8</v>
      </c>
      <c r="C10262">
        <v>111</v>
      </c>
    </row>
    <row r="10263" spans="1:3" x14ac:dyDescent="0.25">
      <c r="A10263" s="2" t="s">
        <v>27</v>
      </c>
      <c r="B10263" s="2" t="s">
        <v>9</v>
      </c>
      <c r="C10263">
        <v>16</v>
      </c>
    </row>
    <row r="10264" spans="1:3" x14ac:dyDescent="0.25">
      <c r="A10264" s="2" t="s">
        <v>27</v>
      </c>
      <c r="B10264" s="2" t="s">
        <v>10</v>
      </c>
      <c r="C10264">
        <v>37</v>
      </c>
    </row>
    <row r="10265" spans="1:3" x14ac:dyDescent="0.25">
      <c r="A10265" s="2" t="s">
        <v>27</v>
      </c>
      <c r="B10265" s="2" t="s">
        <v>11</v>
      </c>
      <c r="C10265">
        <v>7</v>
      </c>
    </row>
    <row r="10266" spans="1:3" x14ac:dyDescent="0.25">
      <c r="A10266" s="2" t="s">
        <v>27</v>
      </c>
      <c r="B10266" s="2" t="s">
        <v>12</v>
      </c>
      <c r="C10266">
        <v>9</v>
      </c>
    </row>
    <row r="10267" spans="1:3" x14ac:dyDescent="0.25">
      <c r="A10267" s="2" t="s">
        <v>27</v>
      </c>
      <c r="B10267" s="2" t="s">
        <v>90</v>
      </c>
      <c r="C10267">
        <v>18</v>
      </c>
    </row>
    <row r="10268" spans="1:3" x14ac:dyDescent="0.25">
      <c r="A10268" s="2" t="s">
        <v>27</v>
      </c>
      <c r="B10268" s="2" t="s">
        <v>8</v>
      </c>
      <c r="C10268">
        <v>111</v>
      </c>
    </row>
    <row r="10269" spans="1:3" x14ac:dyDescent="0.25">
      <c r="A10269" s="2" t="s">
        <v>27</v>
      </c>
      <c r="B10269" s="2" t="s">
        <v>9</v>
      </c>
      <c r="C10269">
        <v>16</v>
      </c>
    </row>
    <row r="10270" spans="1:3" x14ac:dyDescent="0.25">
      <c r="A10270" s="2" t="s">
        <v>27</v>
      </c>
      <c r="B10270" s="2" t="s">
        <v>10</v>
      </c>
      <c r="C10270">
        <v>37</v>
      </c>
    </row>
    <row r="10271" spans="1:3" x14ac:dyDescent="0.25">
      <c r="A10271" s="2" t="s">
        <v>27</v>
      </c>
      <c r="B10271" s="2" t="s">
        <v>11</v>
      </c>
      <c r="C10271">
        <v>7</v>
      </c>
    </row>
    <row r="10272" spans="1:3" x14ac:dyDescent="0.25">
      <c r="A10272" s="2" t="s">
        <v>27</v>
      </c>
      <c r="B10272" s="2" t="s">
        <v>12</v>
      </c>
      <c r="C10272">
        <v>9</v>
      </c>
    </row>
    <row r="10273" spans="1:3" x14ac:dyDescent="0.25">
      <c r="A10273" s="2" t="s">
        <v>27</v>
      </c>
      <c r="B10273" s="2" t="s">
        <v>90</v>
      </c>
      <c r="C10273">
        <v>18</v>
      </c>
    </row>
    <row r="10274" spans="1:3" x14ac:dyDescent="0.25">
      <c r="A10274" s="2" t="s">
        <v>27</v>
      </c>
      <c r="B10274" s="2" t="s">
        <v>8</v>
      </c>
      <c r="C10274">
        <v>618</v>
      </c>
    </row>
    <row r="10275" spans="1:3" x14ac:dyDescent="0.25">
      <c r="A10275" s="2" t="s">
        <v>27</v>
      </c>
      <c r="B10275" s="2" t="s">
        <v>9</v>
      </c>
      <c r="C10275">
        <v>15</v>
      </c>
    </row>
    <row r="10276" spans="1:3" x14ac:dyDescent="0.25">
      <c r="A10276" s="2" t="s">
        <v>27</v>
      </c>
      <c r="B10276" s="2" t="s">
        <v>10</v>
      </c>
      <c r="C10276">
        <v>106</v>
      </c>
    </row>
    <row r="10277" spans="1:3" x14ac:dyDescent="0.25">
      <c r="A10277" s="2" t="s">
        <v>27</v>
      </c>
      <c r="B10277" s="2" t="s">
        <v>11</v>
      </c>
      <c r="C10277">
        <v>20</v>
      </c>
    </row>
    <row r="10278" spans="1:3" x14ac:dyDescent="0.25">
      <c r="A10278" s="2" t="s">
        <v>27</v>
      </c>
      <c r="B10278" s="2" t="s">
        <v>12</v>
      </c>
      <c r="C10278">
        <v>7</v>
      </c>
    </row>
    <row r="10279" spans="1:3" x14ac:dyDescent="0.25">
      <c r="A10279" s="2" t="s">
        <v>27</v>
      </c>
      <c r="B10279" s="2" t="s">
        <v>90</v>
      </c>
      <c r="C10279">
        <v>45</v>
      </c>
    </row>
    <row r="10280" spans="1:3" x14ac:dyDescent="0.25">
      <c r="A10280" s="2" t="s">
        <v>33</v>
      </c>
      <c r="B10280" s="2" t="s">
        <v>8</v>
      </c>
      <c r="C10280">
        <v>6</v>
      </c>
    </row>
    <row r="10281" spans="1:3" x14ac:dyDescent="0.25">
      <c r="A10281" s="2" t="s">
        <v>33</v>
      </c>
      <c r="B10281" s="2" t="s">
        <v>9</v>
      </c>
      <c r="C10281">
        <v>3</v>
      </c>
    </row>
    <row r="10282" spans="1:3" x14ac:dyDescent="0.25">
      <c r="A10282" s="2" t="s">
        <v>33</v>
      </c>
      <c r="B10282" s="2" t="s">
        <v>10</v>
      </c>
      <c r="C10282">
        <v>14</v>
      </c>
    </row>
    <row r="10283" spans="1:3" x14ac:dyDescent="0.25">
      <c r="A10283" s="2" t="s">
        <v>33</v>
      </c>
      <c r="B10283" s="2" t="s">
        <v>11</v>
      </c>
      <c r="C10283">
        <v>15</v>
      </c>
    </row>
    <row r="10284" spans="1:3" x14ac:dyDescent="0.25">
      <c r="A10284" s="2" t="s">
        <v>33</v>
      </c>
      <c r="B10284" s="2" t="s">
        <v>12</v>
      </c>
      <c r="C10284">
        <v>7</v>
      </c>
    </row>
    <row r="10285" spans="1:3" x14ac:dyDescent="0.25">
      <c r="A10285" s="2" t="s">
        <v>33</v>
      </c>
      <c r="B10285" s="2" t="s">
        <v>90</v>
      </c>
      <c r="C10285">
        <v>36</v>
      </c>
    </row>
    <row r="10286" spans="1:3" x14ac:dyDescent="0.25">
      <c r="A10286" s="2" t="s">
        <v>27</v>
      </c>
      <c r="B10286" s="2" t="s">
        <v>8</v>
      </c>
      <c r="C10286">
        <v>56</v>
      </c>
    </row>
    <row r="10287" spans="1:3" x14ac:dyDescent="0.25">
      <c r="A10287" s="2" t="s">
        <v>27</v>
      </c>
      <c r="B10287" s="2" t="s">
        <v>9</v>
      </c>
      <c r="C10287">
        <v>0</v>
      </c>
    </row>
    <row r="10288" spans="1:3" x14ac:dyDescent="0.25">
      <c r="A10288" s="2" t="s">
        <v>27</v>
      </c>
      <c r="B10288" s="2" t="s">
        <v>10</v>
      </c>
      <c r="C10288">
        <v>12</v>
      </c>
    </row>
    <row r="10289" spans="1:3" x14ac:dyDescent="0.25">
      <c r="A10289" s="2" t="s">
        <v>27</v>
      </c>
      <c r="B10289" s="2" t="s">
        <v>11</v>
      </c>
      <c r="C10289">
        <v>0</v>
      </c>
    </row>
    <row r="10290" spans="1:3" x14ac:dyDescent="0.25">
      <c r="A10290" s="2" t="s">
        <v>27</v>
      </c>
      <c r="B10290" s="2" t="s">
        <v>12</v>
      </c>
      <c r="C10290">
        <v>0</v>
      </c>
    </row>
    <row r="10291" spans="1:3" x14ac:dyDescent="0.25">
      <c r="A10291" s="2" t="s">
        <v>27</v>
      </c>
      <c r="B10291" s="2" t="s">
        <v>90</v>
      </c>
      <c r="C10291">
        <v>18</v>
      </c>
    </row>
    <row r="10292" spans="1:3" x14ac:dyDescent="0.25">
      <c r="A10292" s="2" t="s">
        <v>40</v>
      </c>
      <c r="B10292" s="2" t="s">
        <v>8</v>
      </c>
      <c r="C10292">
        <v>267</v>
      </c>
    </row>
    <row r="10293" spans="1:3" x14ac:dyDescent="0.25">
      <c r="A10293" s="2" t="s">
        <v>40</v>
      </c>
      <c r="B10293" s="2" t="s">
        <v>9</v>
      </c>
      <c r="C10293">
        <v>98</v>
      </c>
    </row>
    <row r="10294" spans="1:3" x14ac:dyDescent="0.25">
      <c r="A10294" s="2" t="s">
        <v>40</v>
      </c>
      <c r="B10294" s="2" t="s">
        <v>10</v>
      </c>
      <c r="C10294">
        <v>606</v>
      </c>
    </row>
    <row r="10295" spans="1:3" x14ac:dyDescent="0.25">
      <c r="A10295" s="2" t="s">
        <v>40</v>
      </c>
      <c r="B10295" s="2" t="s">
        <v>11</v>
      </c>
      <c r="C10295">
        <v>48</v>
      </c>
    </row>
    <row r="10296" spans="1:3" x14ac:dyDescent="0.25">
      <c r="A10296" s="2" t="s">
        <v>40</v>
      </c>
      <c r="B10296" s="2" t="s">
        <v>12</v>
      </c>
      <c r="C10296">
        <v>70</v>
      </c>
    </row>
    <row r="10297" spans="1:3" x14ac:dyDescent="0.25">
      <c r="A10297" s="2" t="s">
        <v>40</v>
      </c>
      <c r="B10297" s="2" t="s">
        <v>90</v>
      </c>
      <c r="C10297">
        <v>98</v>
      </c>
    </row>
    <row r="10298" spans="1:3" x14ac:dyDescent="0.25">
      <c r="A10298" s="2" t="s">
        <v>27</v>
      </c>
      <c r="B10298" s="2" t="s">
        <v>8</v>
      </c>
      <c r="C10298">
        <v>6</v>
      </c>
    </row>
    <row r="10299" spans="1:3" x14ac:dyDescent="0.25">
      <c r="A10299" s="2" t="s">
        <v>27</v>
      </c>
      <c r="B10299" s="2" t="s">
        <v>9</v>
      </c>
      <c r="C10299">
        <v>12</v>
      </c>
    </row>
    <row r="10300" spans="1:3" x14ac:dyDescent="0.25">
      <c r="A10300" s="2" t="s">
        <v>27</v>
      </c>
      <c r="B10300" s="2" t="s">
        <v>10</v>
      </c>
      <c r="C10300">
        <v>3</v>
      </c>
    </row>
    <row r="10301" spans="1:3" x14ac:dyDescent="0.25">
      <c r="A10301" s="2" t="s">
        <v>27</v>
      </c>
      <c r="B10301" s="2" t="s">
        <v>11</v>
      </c>
      <c r="C10301">
        <v>21</v>
      </c>
    </row>
    <row r="10302" spans="1:3" x14ac:dyDescent="0.25">
      <c r="A10302" s="2" t="s">
        <v>27</v>
      </c>
      <c r="B10302" s="2" t="s">
        <v>12</v>
      </c>
      <c r="C10302">
        <v>6</v>
      </c>
    </row>
    <row r="10303" spans="1:3" x14ac:dyDescent="0.25">
      <c r="A10303" s="2" t="s">
        <v>27</v>
      </c>
      <c r="B10303" s="2" t="s">
        <v>90</v>
      </c>
      <c r="C10303">
        <v>40</v>
      </c>
    </row>
    <row r="10304" spans="1:3" x14ac:dyDescent="0.25">
      <c r="A10304" s="2" t="s">
        <v>29</v>
      </c>
      <c r="B10304" s="2" t="s">
        <v>8</v>
      </c>
      <c r="C10304">
        <v>1039</v>
      </c>
    </row>
    <row r="10305" spans="1:3" x14ac:dyDescent="0.25">
      <c r="A10305" s="2" t="s">
        <v>29</v>
      </c>
      <c r="B10305" s="2" t="s">
        <v>9</v>
      </c>
      <c r="C10305">
        <v>43</v>
      </c>
    </row>
    <row r="10306" spans="1:3" x14ac:dyDescent="0.25">
      <c r="A10306" s="2" t="s">
        <v>29</v>
      </c>
      <c r="B10306" s="2" t="s">
        <v>10</v>
      </c>
      <c r="C10306">
        <v>204</v>
      </c>
    </row>
    <row r="10307" spans="1:3" x14ac:dyDescent="0.25">
      <c r="A10307" s="2" t="s">
        <v>29</v>
      </c>
      <c r="B10307" s="2" t="s">
        <v>11</v>
      </c>
      <c r="C10307">
        <v>153</v>
      </c>
    </row>
    <row r="10308" spans="1:3" x14ac:dyDescent="0.25">
      <c r="A10308" s="2" t="s">
        <v>29</v>
      </c>
      <c r="B10308" s="2" t="s">
        <v>12</v>
      </c>
      <c r="C10308">
        <v>58</v>
      </c>
    </row>
    <row r="10309" spans="1:3" x14ac:dyDescent="0.25">
      <c r="A10309" s="2" t="s">
        <v>29</v>
      </c>
      <c r="B10309" s="2" t="s">
        <v>90</v>
      </c>
      <c r="C10309">
        <v>29</v>
      </c>
    </row>
    <row r="10310" spans="1:3" x14ac:dyDescent="0.25">
      <c r="A10310" s="2" t="s">
        <v>27</v>
      </c>
      <c r="B10310" s="2" t="s">
        <v>8</v>
      </c>
      <c r="C10310">
        <v>515</v>
      </c>
    </row>
    <row r="10311" spans="1:3" x14ac:dyDescent="0.25">
      <c r="A10311" s="2" t="s">
        <v>27</v>
      </c>
      <c r="B10311" s="2" t="s">
        <v>9</v>
      </c>
      <c r="C10311">
        <v>47</v>
      </c>
    </row>
    <row r="10312" spans="1:3" x14ac:dyDescent="0.25">
      <c r="A10312" s="2" t="s">
        <v>27</v>
      </c>
      <c r="B10312" s="2" t="s">
        <v>10</v>
      </c>
      <c r="C10312">
        <v>181</v>
      </c>
    </row>
    <row r="10313" spans="1:3" x14ac:dyDescent="0.25">
      <c r="A10313" s="2" t="s">
        <v>27</v>
      </c>
      <c r="B10313" s="2" t="s">
        <v>11</v>
      </c>
      <c r="C10313">
        <v>149</v>
      </c>
    </row>
    <row r="10314" spans="1:3" x14ac:dyDescent="0.25">
      <c r="A10314" s="2" t="s">
        <v>27</v>
      </c>
      <c r="B10314" s="2" t="s">
        <v>12</v>
      </c>
      <c r="C10314">
        <v>95</v>
      </c>
    </row>
    <row r="10315" spans="1:3" x14ac:dyDescent="0.25">
      <c r="A10315" s="2" t="s">
        <v>27</v>
      </c>
      <c r="B10315" s="2" t="s">
        <v>90</v>
      </c>
      <c r="C10315">
        <v>95</v>
      </c>
    </row>
    <row r="10316" spans="1:3" x14ac:dyDescent="0.25">
      <c r="A10316" s="2" t="s">
        <v>37</v>
      </c>
      <c r="B10316" s="2" t="s">
        <v>8</v>
      </c>
      <c r="C10316">
        <v>293</v>
      </c>
    </row>
    <row r="10317" spans="1:3" x14ac:dyDescent="0.25">
      <c r="A10317" s="2" t="s">
        <v>37</v>
      </c>
      <c r="B10317" s="2" t="s">
        <v>9</v>
      </c>
      <c r="C10317">
        <v>35</v>
      </c>
    </row>
    <row r="10318" spans="1:3" x14ac:dyDescent="0.25">
      <c r="A10318" s="2" t="s">
        <v>37</v>
      </c>
      <c r="B10318" s="2" t="s">
        <v>10</v>
      </c>
      <c r="C10318">
        <v>179</v>
      </c>
    </row>
    <row r="10319" spans="1:3" x14ac:dyDescent="0.25">
      <c r="A10319" s="2" t="s">
        <v>37</v>
      </c>
      <c r="B10319" s="2" t="s">
        <v>11</v>
      </c>
      <c r="C10319">
        <v>46</v>
      </c>
    </row>
    <row r="10320" spans="1:3" x14ac:dyDescent="0.25">
      <c r="A10320" s="2" t="s">
        <v>37</v>
      </c>
      <c r="B10320" s="2" t="s">
        <v>12</v>
      </c>
      <c r="C10320">
        <v>59</v>
      </c>
    </row>
    <row r="10321" spans="1:3" x14ac:dyDescent="0.25">
      <c r="A10321" s="2" t="s">
        <v>37</v>
      </c>
      <c r="B10321" s="2" t="s">
        <v>90</v>
      </c>
      <c r="C10321">
        <v>65</v>
      </c>
    </row>
    <row r="10322" spans="1:3" x14ac:dyDescent="0.25">
      <c r="A10322" s="2" t="s">
        <v>27</v>
      </c>
      <c r="B10322" s="2" t="s">
        <v>8</v>
      </c>
      <c r="C10322">
        <v>41</v>
      </c>
    </row>
    <row r="10323" spans="1:3" x14ac:dyDescent="0.25">
      <c r="A10323" s="2" t="s">
        <v>27</v>
      </c>
      <c r="B10323" s="2" t="s">
        <v>9</v>
      </c>
      <c r="C10323">
        <v>5</v>
      </c>
    </row>
    <row r="10324" spans="1:3" x14ac:dyDescent="0.25">
      <c r="A10324" s="2" t="s">
        <v>27</v>
      </c>
      <c r="B10324" s="2" t="s">
        <v>10</v>
      </c>
      <c r="C10324">
        <v>129</v>
      </c>
    </row>
    <row r="10325" spans="1:3" x14ac:dyDescent="0.25">
      <c r="A10325" s="2" t="s">
        <v>27</v>
      </c>
      <c r="B10325" s="2" t="s">
        <v>11</v>
      </c>
      <c r="C10325">
        <v>10</v>
      </c>
    </row>
    <row r="10326" spans="1:3" x14ac:dyDescent="0.25">
      <c r="A10326" s="2" t="s">
        <v>27</v>
      </c>
      <c r="B10326" s="2" t="s">
        <v>12</v>
      </c>
      <c r="C10326">
        <v>3</v>
      </c>
    </row>
    <row r="10327" spans="1:3" x14ac:dyDescent="0.25">
      <c r="A10327" s="2" t="s">
        <v>27</v>
      </c>
      <c r="B10327" s="2" t="s">
        <v>90</v>
      </c>
      <c r="C10327">
        <v>3</v>
      </c>
    </row>
    <row r="10328" spans="1:3" x14ac:dyDescent="0.25">
      <c r="A10328" s="2" t="s">
        <v>29</v>
      </c>
      <c r="B10328" s="2" t="s">
        <v>8</v>
      </c>
      <c r="C10328">
        <v>107</v>
      </c>
    </row>
    <row r="10329" spans="1:3" x14ac:dyDescent="0.25">
      <c r="A10329" s="2" t="s">
        <v>29</v>
      </c>
      <c r="B10329" s="2" t="s">
        <v>9</v>
      </c>
      <c r="C10329">
        <v>2</v>
      </c>
    </row>
    <row r="10330" spans="1:3" x14ac:dyDescent="0.25">
      <c r="A10330" s="2" t="s">
        <v>29</v>
      </c>
      <c r="B10330" s="2" t="s">
        <v>10</v>
      </c>
      <c r="C10330">
        <v>12</v>
      </c>
    </row>
    <row r="10331" spans="1:3" x14ac:dyDescent="0.25">
      <c r="A10331" s="2" t="s">
        <v>29</v>
      </c>
      <c r="B10331" s="2" t="s">
        <v>11</v>
      </c>
      <c r="C10331">
        <v>2</v>
      </c>
    </row>
    <row r="10332" spans="1:3" x14ac:dyDescent="0.25">
      <c r="A10332" s="2" t="s">
        <v>29</v>
      </c>
      <c r="B10332" s="2" t="s">
        <v>12</v>
      </c>
      <c r="C10332">
        <v>2</v>
      </c>
    </row>
    <row r="10333" spans="1:3" x14ac:dyDescent="0.25">
      <c r="A10333" s="2" t="s">
        <v>29</v>
      </c>
      <c r="B10333" s="2" t="s">
        <v>90</v>
      </c>
      <c r="C10333">
        <v>12</v>
      </c>
    </row>
    <row r="10334" spans="1:3" x14ac:dyDescent="0.25">
      <c r="A10334" s="2" t="s">
        <v>27</v>
      </c>
      <c r="B10334" s="2" t="s">
        <v>8</v>
      </c>
      <c r="C10334">
        <v>8</v>
      </c>
    </row>
    <row r="10335" spans="1:3" x14ac:dyDescent="0.25">
      <c r="A10335" s="2" t="s">
        <v>27</v>
      </c>
      <c r="B10335" s="2" t="s">
        <v>9</v>
      </c>
      <c r="C10335">
        <v>4</v>
      </c>
    </row>
    <row r="10336" spans="1:3" x14ac:dyDescent="0.25">
      <c r="A10336" s="2" t="s">
        <v>27</v>
      </c>
      <c r="B10336" s="2" t="s">
        <v>10</v>
      </c>
      <c r="C10336">
        <v>15</v>
      </c>
    </row>
    <row r="10337" spans="1:3" x14ac:dyDescent="0.25">
      <c r="A10337" s="2" t="s">
        <v>27</v>
      </c>
      <c r="B10337" s="2" t="s">
        <v>11</v>
      </c>
      <c r="C10337">
        <v>7</v>
      </c>
    </row>
    <row r="10338" spans="1:3" x14ac:dyDescent="0.25">
      <c r="A10338" s="2" t="s">
        <v>27</v>
      </c>
      <c r="B10338" s="2" t="s">
        <v>12</v>
      </c>
      <c r="C10338">
        <v>6</v>
      </c>
    </row>
    <row r="10339" spans="1:3" x14ac:dyDescent="0.25">
      <c r="A10339" s="2" t="s">
        <v>27</v>
      </c>
      <c r="B10339" s="2" t="s">
        <v>90</v>
      </c>
      <c r="C10339">
        <v>2</v>
      </c>
    </row>
    <row r="10340" spans="1:3" x14ac:dyDescent="0.25">
      <c r="A10340" s="2" t="s">
        <v>27</v>
      </c>
      <c r="B10340" s="2" t="s">
        <v>8</v>
      </c>
      <c r="C10340">
        <v>4</v>
      </c>
    </row>
    <row r="10341" spans="1:3" x14ac:dyDescent="0.25">
      <c r="A10341" s="2" t="s">
        <v>27</v>
      </c>
      <c r="B10341" s="2" t="s">
        <v>9</v>
      </c>
      <c r="C10341">
        <v>22</v>
      </c>
    </row>
    <row r="10342" spans="1:3" x14ac:dyDescent="0.25">
      <c r="A10342" s="2" t="s">
        <v>27</v>
      </c>
      <c r="B10342" s="2" t="s">
        <v>10</v>
      </c>
      <c r="C10342">
        <v>11</v>
      </c>
    </row>
    <row r="10343" spans="1:3" x14ac:dyDescent="0.25">
      <c r="A10343" s="2" t="s">
        <v>27</v>
      </c>
      <c r="B10343" s="2" t="s">
        <v>11</v>
      </c>
      <c r="C10343">
        <v>3</v>
      </c>
    </row>
    <row r="10344" spans="1:3" x14ac:dyDescent="0.25">
      <c r="A10344" s="2" t="s">
        <v>27</v>
      </c>
      <c r="B10344" s="2" t="s">
        <v>12</v>
      </c>
      <c r="C10344">
        <v>7</v>
      </c>
    </row>
    <row r="10345" spans="1:3" x14ac:dyDescent="0.25">
      <c r="A10345" s="2" t="s">
        <v>27</v>
      </c>
      <c r="B10345" s="2" t="s">
        <v>90</v>
      </c>
      <c r="C10345">
        <v>32</v>
      </c>
    </row>
    <row r="10346" spans="1:3" x14ac:dyDescent="0.25">
      <c r="A10346" s="2" t="s">
        <v>37</v>
      </c>
      <c r="B10346" s="2" t="s">
        <v>8</v>
      </c>
      <c r="C10346">
        <v>2</v>
      </c>
    </row>
    <row r="10347" spans="1:3" x14ac:dyDescent="0.25">
      <c r="A10347" s="2" t="s">
        <v>37</v>
      </c>
      <c r="B10347" s="2" t="s">
        <v>9</v>
      </c>
      <c r="C10347">
        <v>14</v>
      </c>
    </row>
    <row r="10348" spans="1:3" x14ac:dyDescent="0.25">
      <c r="A10348" s="2" t="s">
        <v>37</v>
      </c>
      <c r="B10348" s="2" t="s">
        <v>10</v>
      </c>
      <c r="C10348">
        <v>28</v>
      </c>
    </row>
    <row r="10349" spans="1:3" x14ac:dyDescent="0.25">
      <c r="A10349" s="2" t="s">
        <v>37</v>
      </c>
      <c r="B10349" s="2" t="s">
        <v>11</v>
      </c>
      <c r="C10349">
        <v>16</v>
      </c>
    </row>
    <row r="10350" spans="1:3" x14ac:dyDescent="0.25">
      <c r="A10350" s="2" t="s">
        <v>37</v>
      </c>
      <c r="B10350" s="2" t="s">
        <v>12</v>
      </c>
      <c r="C10350">
        <v>3</v>
      </c>
    </row>
    <row r="10351" spans="1:3" x14ac:dyDescent="0.25">
      <c r="A10351" s="2" t="s">
        <v>37</v>
      </c>
      <c r="B10351" s="2" t="s">
        <v>90</v>
      </c>
      <c r="C10351">
        <v>7</v>
      </c>
    </row>
    <row r="10352" spans="1:3" x14ac:dyDescent="0.25">
      <c r="A10352" s="2" t="s">
        <v>27</v>
      </c>
      <c r="B10352" s="2" t="s">
        <v>8</v>
      </c>
      <c r="C10352">
        <v>45</v>
      </c>
    </row>
    <row r="10353" spans="1:3" x14ac:dyDescent="0.25">
      <c r="A10353" s="2" t="s">
        <v>27</v>
      </c>
      <c r="B10353" s="2" t="s">
        <v>9</v>
      </c>
      <c r="C10353">
        <v>2</v>
      </c>
    </row>
    <row r="10354" spans="1:3" x14ac:dyDescent="0.25">
      <c r="A10354" s="2" t="s">
        <v>27</v>
      </c>
      <c r="B10354" s="2" t="s">
        <v>10</v>
      </c>
      <c r="C10354">
        <v>26</v>
      </c>
    </row>
    <row r="10355" spans="1:3" x14ac:dyDescent="0.25">
      <c r="A10355" s="2" t="s">
        <v>27</v>
      </c>
      <c r="B10355" s="2" t="s">
        <v>11</v>
      </c>
      <c r="C10355">
        <v>4</v>
      </c>
    </row>
    <row r="10356" spans="1:3" x14ac:dyDescent="0.25">
      <c r="A10356" s="2" t="s">
        <v>27</v>
      </c>
      <c r="B10356" s="2" t="s">
        <v>12</v>
      </c>
      <c r="C10356">
        <v>1</v>
      </c>
    </row>
    <row r="10357" spans="1:3" x14ac:dyDescent="0.25">
      <c r="A10357" s="2" t="s">
        <v>27</v>
      </c>
      <c r="B10357" s="2" t="s">
        <v>90</v>
      </c>
      <c r="C10357">
        <v>1</v>
      </c>
    </row>
    <row r="10358" spans="1:3" x14ac:dyDescent="0.25">
      <c r="A10358" s="2" t="s">
        <v>40</v>
      </c>
      <c r="B10358" s="2" t="s">
        <v>8</v>
      </c>
      <c r="C10358">
        <v>527</v>
      </c>
    </row>
    <row r="10359" spans="1:3" x14ac:dyDescent="0.25">
      <c r="A10359" s="2" t="s">
        <v>40</v>
      </c>
      <c r="B10359" s="2" t="s">
        <v>9</v>
      </c>
      <c r="C10359">
        <v>24</v>
      </c>
    </row>
    <row r="10360" spans="1:3" x14ac:dyDescent="0.25">
      <c r="A10360" s="2" t="s">
        <v>40</v>
      </c>
      <c r="B10360" s="2" t="s">
        <v>10</v>
      </c>
      <c r="C10360">
        <v>230</v>
      </c>
    </row>
    <row r="10361" spans="1:3" x14ac:dyDescent="0.25">
      <c r="A10361" s="2" t="s">
        <v>40</v>
      </c>
      <c r="B10361" s="2" t="s">
        <v>11</v>
      </c>
      <c r="C10361">
        <v>32</v>
      </c>
    </row>
    <row r="10362" spans="1:3" x14ac:dyDescent="0.25">
      <c r="A10362" s="2" t="s">
        <v>40</v>
      </c>
      <c r="B10362" s="2" t="s">
        <v>12</v>
      </c>
      <c r="C10362">
        <v>24</v>
      </c>
    </row>
    <row r="10363" spans="1:3" x14ac:dyDescent="0.25">
      <c r="A10363" s="2" t="s">
        <v>40</v>
      </c>
      <c r="B10363" s="2" t="s">
        <v>90</v>
      </c>
      <c r="C10363">
        <v>65</v>
      </c>
    </row>
    <row r="10364" spans="1:3" x14ac:dyDescent="0.25">
      <c r="A10364" s="2" t="s">
        <v>37</v>
      </c>
      <c r="B10364" s="2" t="s">
        <v>8</v>
      </c>
      <c r="C10364">
        <v>12</v>
      </c>
    </row>
    <row r="10365" spans="1:3" x14ac:dyDescent="0.25">
      <c r="A10365" s="2" t="s">
        <v>37</v>
      </c>
      <c r="B10365" s="2" t="s">
        <v>9</v>
      </c>
      <c r="C10365">
        <v>11</v>
      </c>
    </row>
    <row r="10366" spans="1:3" x14ac:dyDescent="0.25">
      <c r="A10366" s="2" t="s">
        <v>37</v>
      </c>
      <c r="B10366" s="2" t="s">
        <v>10</v>
      </c>
      <c r="C10366">
        <v>10</v>
      </c>
    </row>
    <row r="10367" spans="1:3" x14ac:dyDescent="0.25">
      <c r="A10367" s="2" t="s">
        <v>37</v>
      </c>
      <c r="B10367" s="2" t="s">
        <v>11</v>
      </c>
      <c r="C10367">
        <v>3</v>
      </c>
    </row>
    <row r="10368" spans="1:3" x14ac:dyDescent="0.25">
      <c r="A10368" s="2" t="s">
        <v>37</v>
      </c>
      <c r="B10368" s="2" t="s">
        <v>12</v>
      </c>
      <c r="C10368">
        <v>12</v>
      </c>
    </row>
    <row r="10369" spans="1:3" x14ac:dyDescent="0.25">
      <c r="A10369" s="2" t="s">
        <v>37</v>
      </c>
      <c r="B10369" s="2" t="s">
        <v>90</v>
      </c>
      <c r="C10369">
        <v>9</v>
      </c>
    </row>
    <row r="10370" spans="1:3" x14ac:dyDescent="0.25">
      <c r="A10370" s="2" t="s">
        <v>27</v>
      </c>
      <c r="B10370" s="2" t="s">
        <v>8</v>
      </c>
      <c r="C10370">
        <v>8</v>
      </c>
    </row>
    <row r="10371" spans="1:3" x14ac:dyDescent="0.25">
      <c r="A10371" s="2" t="s">
        <v>27</v>
      </c>
      <c r="B10371" s="2" t="s">
        <v>9</v>
      </c>
      <c r="C10371">
        <v>0</v>
      </c>
    </row>
    <row r="10372" spans="1:3" x14ac:dyDescent="0.25">
      <c r="A10372" s="2" t="s">
        <v>27</v>
      </c>
      <c r="B10372" s="2" t="s">
        <v>10</v>
      </c>
      <c r="C10372">
        <v>9</v>
      </c>
    </row>
    <row r="10373" spans="1:3" x14ac:dyDescent="0.25">
      <c r="A10373" s="2" t="s">
        <v>27</v>
      </c>
      <c r="B10373" s="2" t="s">
        <v>11</v>
      </c>
      <c r="C10373">
        <v>2</v>
      </c>
    </row>
    <row r="10374" spans="1:3" x14ac:dyDescent="0.25">
      <c r="A10374" s="2" t="s">
        <v>27</v>
      </c>
      <c r="B10374" s="2" t="s">
        <v>12</v>
      </c>
      <c r="C10374">
        <v>1</v>
      </c>
    </row>
    <row r="10375" spans="1:3" x14ac:dyDescent="0.25">
      <c r="A10375" s="2" t="s">
        <v>27</v>
      </c>
      <c r="B10375" s="2" t="s">
        <v>90</v>
      </c>
      <c r="C10375">
        <v>3</v>
      </c>
    </row>
    <row r="10376" spans="1:3" x14ac:dyDescent="0.25">
      <c r="A10376" s="2" t="s">
        <v>37</v>
      </c>
      <c r="B10376" s="2" t="s">
        <v>8</v>
      </c>
      <c r="C10376">
        <v>59</v>
      </c>
    </row>
    <row r="10377" spans="1:3" x14ac:dyDescent="0.25">
      <c r="A10377" s="2" t="s">
        <v>37</v>
      </c>
      <c r="B10377" s="2" t="s">
        <v>9</v>
      </c>
      <c r="C10377">
        <v>0</v>
      </c>
    </row>
    <row r="10378" spans="1:3" x14ac:dyDescent="0.25">
      <c r="A10378" s="2" t="s">
        <v>37</v>
      </c>
      <c r="B10378" s="2" t="s">
        <v>10</v>
      </c>
      <c r="C10378">
        <v>12</v>
      </c>
    </row>
    <row r="10379" spans="1:3" x14ac:dyDescent="0.25">
      <c r="A10379" s="2" t="s">
        <v>37</v>
      </c>
      <c r="B10379" s="2" t="s">
        <v>11</v>
      </c>
      <c r="C10379">
        <v>0</v>
      </c>
    </row>
    <row r="10380" spans="1:3" x14ac:dyDescent="0.25">
      <c r="A10380" s="2" t="s">
        <v>37</v>
      </c>
      <c r="B10380" s="2" t="s">
        <v>12</v>
      </c>
      <c r="C10380">
        <v>0</v>
      </c>
    </row>
    <row r="10381" spans="1:3" x14ac:dyDescent="0.25">
      <c r="A10381" s="2" t="s">
        <v>37</v>
      </c>
      <c r="B10381" s="2" t="s">
        <v>90</v>
      </c>
      <c r="C10381">
        <v>48</v>
      </c>
    </row>
    <row r="10382" spans="1:3" x14ac:dyDescent="0.25">
      <c r="A10382" s="2" t="s">
        <v>33</v>
      </c>
      <c r="B10382" s="2" t="s">
        <v>8</v>
      </c>
      <c r="C10382">
        <v>3</v>
      </c>
    </row>
    <row r="10383" spans="1:3" x14ac:dyDescent="0.25">
      <c r="A10383" s="2" t="s">
        <v>33</v>
      </c>
      <c r="B10383" s="2" t="s">
        <v>9</v>
      </c>
      <c r="C10383">
        <v>3</v>
      </c>
    </row>
    <row r="10384" spans="1:3" x14ac:dyDescent="0.25">
      <c r="A10384" s="2" t="s">
        <v>33</v>
      </c>
      <c r="B10384" s="2" t="s">
        <v>10</v>
      </c>
      <c r="C10384">
        <v>24</v>
      </c>
    </row>
    <row r="10385" spans="1:3" x14ac:dyDescent="0.25">
      <c r="A10385" s="2" t="s">
        <v>33</v>
      </c>
      <c r="B10385" s="2" t="s">
        <v>11</v>
      </c>
      <c r="C10385">
        <v>34</v>
      </c>
    </row>
    <row r="10386" spans="1:3" x14ac:dyDescent="0.25">
      <c r="A10386" s="2" t="s">
        <v>33</v>
      </c>
      <c r="B10386" s="2" t="s">
        <v>12</v>
      </c>
      <c r="C10386">
        <v>7</v>
      </c>
    </row>
    <row r="10387" spans="1:3" x14ac:dyDescent="0.25">
      <c r="A10387" s="2" t="s">
        <v>33</v>
      </c>
      <c r="B10387" s="2" t="s">
        <v>90</v>
      </c>
      <c r="C10387">
        <v>31</v>
      </c>
    </row>
    <row r="10388" spans="1:3" x14ac:dyDescent="0.25">
      <c r="A10388" s="2" t="s">
        <v>40</v>
      </c>
      <c r="B10388" s="2" t="s">
        <v>8</v>
      </c>
      <c r="C10388">
        <v>30</v>
      </c>
    </row>
    <row r="10389" spans="1:3" x14ac:dyDescent="0.25">
      <c r="A10389" s="2" t="s">
        <v>40</v>
      </c>
      <c r="B10389" s="2" t="s">
        <v>9</v>
      </c>
      <c r="C10389">
        <v>5</v>
      </c>
    </row>
    <row r="10390" spans="1:3" x14ac:dyDescent="0.25">
      <c r="A10390" s="2" t="s">
        <v>40</v>
      </c>
      <c r="B10390" s="2" t="s">
        <v>10</v>
      </c>
      <c r="C10390">
        <v>23</v>
      </c>
    </row>
    <row r="10391" spans="1:3" x14ac:dyDescent="0.25">
      <c r="A10391" s="2" t="s">
        <v>40</v>
      </c>
      <c r="B10391" s="2" t="s">
        <v>11</v>
      </c>
      <c r="C10391">
        <v>4</v>
      </c>
    </row>
    <row r="10392" spans="1:3" x14ac:dyDescent="0.25">
      <c r="A10392" s="2" t="s">
        <v>40</v>
      </c>
      <c r="B10392" s="2" t="s">
        <v>12</v>
      </c>
      <c r="C10392">
        <v>1</v>
      </c>
    </row>
    <row r="10393" spans="1:3" x14ac:dyDescent="0.25">
      <c r="A10393" s="2" t="s">
        <v>40</v>
      </c>
      <c r="B10393" s="2" t="s">
        <v>90</v>
      </c>
      <c r="C10393">
        <v>4</v>
      </c>
    </row>
    <row r="10394" spans="1:3" x14ac:dyDescent="0.25">
      <c r="A10394" s="2" t="s">
        <v>27</v>
      </c>
      <c r="B10394" s="2" t="s">
        <v>8</v>
      </c>
      <c r="C10394">
        <v>35</v>
      </c>
    </row>
    <row r="10395" spans="1:3" x14ac:dyDescent="0.25">
      <c r="A10395" s="2" t="s">
        <v>27</v>
      </c>
      <c r="B10395" s="2" t="s">
        <v>9</v>
      </c>
      <c r="C10395">
        <v>40</v>
      </c>
    </row>
    <row r="10396" spans="1:3" x14ac:dyDescent="0.25">
      <c r="A10396" s="2" t="s">
        <v>27</v>
      </c>
      <c r="B10396" s="2" t="s">
        <v>10</v>
      </c>
      <c r="C10396">
        <v>111</v>
      </c>
    </row>
    <row r="10397" spans="1:3" x14ac:dyDescent="0.25">
      <c r="A10397" s="2" t="s">
        <v>27</v>
      </c>
      <c r="B10397" s="2" t="s">
        <v>11</v>
      </c>
      <c r="C10397">
        <v>36</v>
      </c>
    </row>
    <row r="10398" spans="1:3" x14ac:dyDescent="0.25">
      <c r="A10398" s="2" t="s">
        <v>27</v>
      </c>
      <c r="B10398" s="2" t="s">
        <v>12</v>
      </c>
      <c r="C10398">
        <v>40</v>
      </c>
    </row>
    <row r="10399" spans="1:3" x14ac:dyDescent="0.25">
      <c r="A10399" s="2" t="s">
        <v>27</v>
      </c>
      <c r="B10399" s="2" t="s">
        <v>90</v>
      </c>
      <c r="C10399">
        <v>12</v>
      </c>
    </row>
    <row r="10400" spans="1:3" x14ac:dyDescent="0.25">
      <c r="A10400" s="2" t="s">
        <v>27</v>
      </c>
      <c r="B10400" s="2" t="s">
        <v>8</v>
      </c>
      <c r="C10400">
        <v>225</v>
      </c>
    </row>
    <row r="10401" spans="1:3" x14ac:dyDescent="0.25">
      <c r="A10401" s="2" t="s">
        <v>27</v>
      </c>
      <c r="B10401" s="2" t="s">
        <v>9</v>
      </c>
      <c r="C10401">
        <v>162</v>
      </c>
    </row>
    <row r="10402" spans="1:3" x14ac:dyDescent="0.25">
      <c r="A10402" s="2" t="s">
        <v>27</v>
      </c>
      <c r="B10402" s="2" t="s">
        <v>10</v>
      </c>
      <c r="C10402">
        <v>387</v>
      </c>
    </row>
    <row r="10403" spans="1:3" x14ac:dyDescent="0.25">
      <c r="A10403" s="2" t="s">
        <v>27</v>
      </c>
      <c r="B10403" s="2" t="s">
        <v>11</v>
      </c>
      <c r="C10403">
        <v>106</v>
      </c>
    </row>
    <row r="10404" spans="1:3" x14ac:dyDescent="0.25">
      <c r="A10404" s="2" t="s">
        <v>27</v>
      </c>
      <c r="B10404" s="2" t="s">
        <v>12</v>
      </c>
      <c r="C10404">
        <v>36</v>
      </c>
    </row>
    <row r="10405" spans="1:3" x14ac:dyDescent="0.25">
      <c r="A10405" s="2" t="s">
        <v>27</v>
      </c>
      <c r="B10405" s="2" t="s">
        <v>90</v>
      </c>
      <c r="C10405">
        <v>29</v>
      </c>
    </row>
    <row r="10406" spans="1:3" x14ac:dyDescent="0.25">
      <c r="A10406" s="2" t="s">
        <v>27</v>
      </c>
      <c r="B10406" s="2" t="s">
        <v>8</v>
      </c>
      <c r="C10406">
        <v>9</v>
      </c>
    </row>
    <row r="10407" spans="1:3" x14ac:dyDescent="0.25">
      <c r="A10407" s="2" t="s">
        <v>27</v>
      </c>
      <c r="B10407" s="2" t="s">
        <v>9</v>
      </c>
      <c r="C10407">
        <v>1</v>
      </c>
    </row>
    <row r="10408" spans="1:3" x14ac:dyDescent="0.25">
      <c r="A10408" s="2" t="s">
        <v>27</v>
      </c>
      <c r="B10408" s="2" t="s">
        <v>10</v>
      </c>
      <c r="C10408">
        <v>24</v>
      </c>
    </row>
    <row r="10409" spans="1:3" x14ac:dyDescent="0.25">
      <c r="A10409" s="2" t="s">
        <v>27</v>
      </c>
      <c r="B10409" s="2" t="s">
        <v>11</v>
      </c>
      <c r="C10409">
        <v>2</v>
      </c>
    </row>
    <row r="10410" spans="1:3" x14ac:dyDescent="0.25">
      <c r="A10410" s="2" t="s">
        <v>27</v>
      </c>
      <c r="B10410" s="2" t="s">
        <v>12</v>
      </c>
      <c r="C10410">
        <v>1</v>
      </c>
    </row>
    <row r="10411" spans="1:3" x14ac:dyDescent="0.25">
      <c r="A10411" s="2" t="s">
        <v>27</v>
      </c>
      <c r="B10411" s="2" t="s">
        <v>90</v>
      </c>
      <c r="C10411">
        <v>2</v>
      </c>
    </row>
    <row r="10412" spans="1:3" x14ac:dyDescent="0.25">
      <c r="A10412" s="2" t="s">
        <v>27</v>
      </c>
      <c r="B10412" s="2" t="s">
        <v>8</v>
      </c>
      <c r="C10412">
        <v>493</v>
      </c>
    </row>
    <row r="10413" spans="1:3" x14ac:dyDescent="0.25">
      <c r="A10413" s="2" t="s">
        <v>27</v>
      </c>
      <c r="B10413" s="2" t="s">
        <v>9</v>
      </c>
      <c r="C10413">
        <v>70</v>
      </c>
    </row>
    <row r="10414" spans="1:3" x14ac:dyDescent="0.25">
      <c r="A10414" s="2" t="s">
        <v>27</v>
      </c>
      <c r="B10414" s="2" t="s">
        <v>10</v>
      </c>
      <c r="C10414">
        <v>324</v>
      </c>
    </row>
    <row r="10415" spans="1:3" x14ac:dyDescent="0.25">
      <c r="A10415" s="2" t="s">
        <v>27</v>
      </c>
      <c r="B10415" s="2" t="s">
        <v>11</v>
      </c>
      <c r="C10415">
        <v>146</v>
      </c>
    </row>
    <row r="10416" spans="1:3" x14ac:dyDescent="0.25">
      <c r="A10416" s="2" t="s">
        <v>27</v>
      </c>
      <c r="B10416" s="2" t="s">
        <v>12</v>
      </c>
      <c r="C10416">
        <v>40</v>
      </c>
    </row>
    <row r="10417" spans="1:3" x14ac:dyDescent="0.25">
      <c r="A10417" s="2" t="s">
        <v>27</v>
      </c>
      <c r="B10417" s="2" t="s">
        <v>90</v>
      </c>
      <c r="C10417">
        <v>84</v>
      </c>
    </row>
    <row r="10418" spans="1:3" x14ac:dyDescent="0.25">
      <c r="A10418" s="2" t="s">
        <v>27</v>
      </c>
      <c r="B10418" s="2" t="s">
        <v>8</v>
      </c>
      <c r="C10418">
        <v>493</v>
      </c>
    </row>
    <row r="10419" spans="1:3" x14ac:dyDescent="0.25">
      <c r="A10419" s="2" t="s">
        <v>27</v>
      </c>
      <c r="B10419" s="2" t="s">
        <v>9</v>
      </c>
      <c r="C10419">
        <v>70</v>
      </c>
    </row>
    <row r="10420" spans="1:3" x14ac:dyDescent="0.25">
      <c r="A10420" s="2" t="s">
        <v>27</v>
      </c>
      <c r="B10420" s="2" t="s">
        <v>10</v>
      </c>
      <c r="C10420">
        <v>324</v>
      </c>
    </row>
    <row r="10421" spans="1:3" x14ac:dyDescent="0.25">
      <c r="A10421" s="2" t="s">
        <v>27</v>
      </c>
      <c r="B10421" s="2" t="s">
        <v>11</v>
      </c>
      <c r="C10421">
        <v>146</v>
      </c>
    </row>
    <row r="10422" spans="1:3" x14ac:dyDescent="0.25">
      <c r="A10422" s="2" t="s">
        <v>27</v>
      </c>
      <c r="B10422" s="2" t="s">
        <v>12</v>
      </c>
      <c r="C10422">
        <v>40</v>
      </c>
    </row>
    <row r="10423" spans="1:3" x14ac:dyDescent="0.25">
      <c r="A10423" s="2" t="s">
        <v>27</v>
      </c>
      <c r="B10423" s="2" t="s">
        <v>90</v>
      </c>
      <c r="C10423">
        <v>84</v>
      </c>
    </row>
    <row r="10424" spans="1:3" x14ac:dyDescent="0.25">
      <c r="A10424" s="2" t="s">
        <v>27</v>
      </c>
      <c r="B10424" s="2" t="s">
        <v>8</v>
      </c>
      <c r="C10424">
        <v>11</v>
      </c>
    </row>
    <row r="10425" spans="1:3" x14ac:dyDescent="0.25">
      <c r="A10425" s="2" t="s">
        <v>27</v>
      </c>
      <c r="B10425" s="2" t="s">
        <v>9</v>
      </c>
      <c r="C10425">
        <v>7</v>
      </c>
    </row>
    <row r="10426" spans="1:3" x14ac:dyDescent="0.25">
      <c r="A10426" s="2" t="s">
        <v>27</v>
      </c>
      <c r="B10426" s="2" t="s">
        <v>10</v>
      </c>
      <c r="C10426">
        <v>9</v>
      </c>
    </row>
    <row r="10427" spans="1:3" x14ac:dyDescent="0.25">
      <c r="A10427" s="2" t="s">
        <v>27</v>
      </c>
      <c r="B10427" s="2" t="s">
        <v>11</v>
      </c>
      <c r="C10427">
        <v>3</v>
      </c>
    </row>
    <row r="10428" spans="1:3" x14ac:dyDescent="0.25">
      <c r="A10428" s="2" t="s">
        <v>27</v>
      </c>
      <c r="B10428" s="2" t="s">
        <v>12</v>
      </c>
      <c r="C10428">
        <v>1</v>
      </c>
    </row>
    <row r="10429" spans="1:3" x14ac:dyDescent="0.25">
      <c r="A10429" s="2" t="s">
        <v>27</v>
      </c>
      <c r="B10429" s="2" t="s">
        <v>90</v>
      </c>
      <c r="C10429">
        <v>11</v>
      </c>
    </row>
    <row r="10430" spans="1:3" x14ac:dyDescent="0.25">
      <c r="A10430" s="2" t="s">
        <v>29</v>
      </c>
      <c r="B10430" s="2" t="s">
        <v>8</v>
      </c>
      <c r="C10430">
        <v>918</v>
      </c>
    </row>
    <row r="10431" spans="1:3" x14ac:dyDescent="0.25">
      <c r="A10431" s="2" t="s">
        <v>29</v>
      </c>
      <c r="B10431" s="2" t="s">
        <v>9</v>
      </c>
      <c r="C10431">
        <v>10</v>
      </c>
    </row>
    <row r="10432" spans="1:3" x14ac:dyDescent="0.25">
      <c r="A10432" s="2" t="s">
        <v>29</v>
      </c>
      <c r="B10432" s="2" t="s">
        <v>10</v>
      </c>
      <c r="C10432">
        <v>129</v>
      </c>
    </row>
    <row r="10433" spans="1:3" x14ac:dyDescent="0.25">
      <c r="A10433" s="2" t="s">
        <v>29</v>
      </c>
      <c r="B10433" s="2" t="s">
        <v>11</v>
      </c>
      <c r="C10433">
        <v>13</v>
      </c>
    </row>
    <row r="10434" spans="1:3" x14ac:dyDescent="0.25">
      <c r="A10434" s="2" t="s">
        <v>29</v>
      </c>
      <c r="B10434" s="2" t="s">
        <v>12</v>
      </c>
      <c r="C10434">
        <v>0</v>
      </c>
    </row>
    <row r="10435" spans="1:3" x14ac:dyDescent="0.25">
      <c r="A10435" s="2" t="s">
        <v>29</v>
      </c>
      <c r="B10435" s="2" t="s">
        <v>90</v>
      </c>
      <c r="C10435">
        <v>129</v>
      </c>
    </row>
    <row r="10436" spans="1:3" x14ac:dyDescent="0.25">
      <c r="A10436" s="2" t="s">
        <v>40</v>
      </c>
      <c r="B10436" s="2" t="s">
        <v>8</v>
      </c>
      <c r="C10436">
        <v>3</v>
      </c>
    </row>
    <row r="10437" spans="1:3" x14ac:dyDescent="0.25">
      <c r="A10437" s="2" t="s">
        <v>40</v>
      </c>
      <c r="B10437" s="2" t="s">
        <v>9</v>
      </c>
      <c r="C10437">
        <v>1</v>
      </c>
    </row>
    <row r="10438" spans="1:3" x14ac:dyDescent="0.25">
      <c r="A10438" s="2" t="s">
        <v>40</v>
      </c>
      <c r="B10438" s="2" t="s">
        <v>10</v>
      </c>
      <c r="C10438">
        <v>3</v>
      </c>
    </row>
    <row r="10439" spans="1:3" x14ac:dyDescent="0.25">
      <c r="A10439" s="2" t="s">
        <v>40</v>
      </c>
      <c r="B10439" s="2" t="s">
        <v>11</v>
      </c>
      <c r="C10439">
        <v>8</v>
      </c>
    </row>
    <row r="10440" spans="1:3" x14ac:dyDescent="0.25">
      <c r="A10440" s="2" t="s">
        <v>40</v>
      </c>
      <c r="B10440" s="2" t="s">
        <v>12</v>
      </c>
      <c r="C10440">
        <v>0</v>
      </c>
    </row>
    <row r="10441" spans="1:3" x14ac:dyDescent="0.25">
      <c r="A10441" s="2" t="s">
        <v>40</v>
      </c>
      <c r="B10441" s="2" t="s">
        <v>90</v>
      </c>
      <c r="C10441">
        <v>5</v>
      </c>
    </row>
    <row r="10442" spans="1:3" x14ac:dyDescent="0.25">
      <c r="A10442" s="2" t="s">
        <v>27</v>
      </c>
      <c r="B10442" s="2" t="s">
        <v>8</v>
      </c>
      <c r="C10442">
        <v>1285</v>
      </c>
    </row>
    <row r="10443" spans="1:3" x14ac:dyDescent="0.25">
      <c r="A10443" s="2" t="s">
        <v>27</v>
      </c>
      <c r="B10443" s="2" t="s">
        <v>9</v>
      </c>
      <c r="C10443">
        <v>42</v>
      </c>
    </row>
    <row r="10444" spans="1:3" x14ac:dyDescent="0.25">
      <c r="A10444" s="2" t="s">
        <v>27</v>
      </c>
      <c r="B10444" s="2" t="s">
        <v>10</v>
      </c>
      <c r="C10444">
        <v>716</v>
      </c>
    </row>
    <row r="10445" spans="1:3" x14ac:dyDescent="0.25">
      <c r="A10445" s="2" t="s">
        <v>27</v>
      </c>
      <c r="B10445" s="2" t="s">
        <v>11</v>
      </c>
      <c r="C10445">
        <v>55</v>
      </c>
    </row>
    <row r="10446" spans="1:3" x14ac:dyDescent="0.25">
      <c r="A10446" s="2" t="s">
        <v>27</v>
      </c>
      <c r="B10446" s="2" t="s">
        <v>12</v>
      </c>
      <c r="C10446">
        <v>0</v>
      </c>
    </row>
    <row r="10447" spans="1:3" x14ac:dyDescent="0.25">
      <c r="A10447" s="2" t="s">
        <v>27</v>
      </c>
      <c r="B10447" s="2" t="s">
        <v>90</v>
      </c>
      <c r="C10447">
        <v>21</v>
      </c>
    </row>
    <row r="10448" spans="1:3" x14ac:dyDescent="0.25">
      <c r="A10448" s="2" t="s">
        <v>33</v>
      </c>
      <c r="B10448" s="2" t="s">
        <v>8</v>
      </c>
      <c r="C10448">
        <v>440</v>
      </c>
    </row>
    <row r="10449" spans="1:3" x14ac:dyDescent="0.25">
      <c r="A10449" s="2" t="s">
        <v>33</v>
      </c>
      <c r="B10449" s="2" t="s">
        <v>9</v>
      </c>
      <c r="C10449">
        <v>81</v>
      </c>
    </row>
    <row r="10450" spans="1:3" x14ac:dyDescent="0.25">
      <c r="A10450" s="2" t="s">
        <v>33</v>
      </c>
      <c r="B10450" s="2" t="s">
        <v>10</v>
      </c>
      <c r="C10450">
        <v>368</v>
      </c>
    </row>
    <row r="10451" spans="1:3" x14ac:dyDescent="0.25">
      <c r="A10451" s="2" t="s">
        <v>33</v>
      </c>
      <c r="B10451" s="2" t="s">
        <v>11</v>
      </c>
      <c r="C10451">
        <v>0</v>
      </c>
    </row>
    <row r="10452" spans="1:3" x14ac:dyDescent="0.25">
      <c r="A10452" s="2" t="s">
        <v>33</v>
      </c>
      <c r="B10452" s="2" t="s">
        <v>12</v>
      </c>
      <c r="C10452">
        <v>122</v>
      </c>
    </row>
    <row r="10453" spans="1:3" x14ac:dyDescent="0.25">
      <c r="A10453" s="2" t="s">
        <v>33</v>
      </c>
      <c r="B10453" s="2" t="s">
        <v>90</v>
      </c>
      <c r="C10453">
        <v>174</v>
      </c>
    </row>
    <row r="10454" spans="1:3" x14ac:dyDescent="0.25">
      <c r="A10454" s="2" t="s">
        <v>27</v>
      </c>
      <c r="B10454" s="2" t="s">
        <v>8</v>
      </c>
      <c r="C10454">
        <v>80</v>
      </c>
    </row>
    <row r="10455" spans="1:3" x14ac:dyDescent="0.25">
      <c r="A10455" s="2" t="s">
        <v>27</v>
      </c>
      <c r="B10455" s="2" t="s">
        <v>9</v>
      </c>
      <c r="C10455">
        <v>3</v>
      </c>
    </row>
    <row r="10456" spans="1:3" x14ac:dyDescent="0.25">
      <c r="A10456" s="2" t="s">
        <v>27</v>
      </c>
      <c r="B10456" s="2" t="s">
        <v>10</v>
      </c>
      <c r="C10456">
        <v>26</v>
      </c>
    </row>
    <row r="10457" spans="1:3" x14ac:dyDescent="0.25">
      <c r="A10457" s="2" t="s">
        <v>27</v>
      </c>
      <c r="B10457" s="2" t="s">
        <v>11</v>
      </c>
      <c r="C10457">
        <v>4</v>
      </c>
    </row>
    <row r="10458" spans="1:3" x14ac:dyDescent="0.25">
      <c r="A10458" s="2" t="s">
        <v>27</v>
      </c>
      <c r="B10458" s="2" t="s">
        <v>12</v>
      </c>
      <c r="C10458">
        <v>2</v>
      </c>
    </row>
    <row r="10459" spans="1:3" x14ac:dyDescent="0.25">
      <c r="A10459" s="2" t="s">
        <v>27</v>
      </c>
      <c r="B10459" s="2" t="s">
        <v>90</v>
      </c>
      <c r="C10459">
        <v>14</v>
      </c>
    </row>
    <row r="10460" spans="1:3" x14ac:dyDescent="0.25">
      <c r="A10460" s="2" t="s">
        <v>27</v>
      </c>
      <c r="B10460" s="2" t="s">
        <v>8</v>
      </c>
      <c r="C10460">
        <v>691</v>
      </c>
    </row>
    <row r="10461" spans="1:3" x14ac:dyDescent="0.25">
      <c r="A10461" s="2" t="s">
        <v>27</v>
      </c>
      <c r="B10461" s="2" t="s">
        <v>9</v>
      </c>
      <c r="C10461">
        <v>0</v>
      </c>
    </row>
    <row r="10462" spans="1:3" x14ac:dyDescent="0.25">
      <c r="A10462" s="2" t="s">
        <v>27</v>
      </c>
      <c r="B10462" s="2" t="s">
        <v>10</v>
      </c>
      <c r="C10462">
        <v>69</v>
      </c>
    </row>
    <row r="10463" spans="1:3" x14ac:dyDescent="0.25">
      <c r="A10463" s="2" t="s">
        <v>27</v>
      </c>
      <c r="B10463" s="2" t="s">
        <v>11</v>
      </c>
      <c r="C10463">
        <v>10</v>
      </c>
    </row>
    <row r="10464" spans="1:3" x14ac:dyDescent="0.25">
      <c r="A10464" s="2" t="s">
        <v>27</v>
      </c>
      <c r="B10464" s="2" t="s">
        <v>12</v>
      </c>
      <c r="C10464">
        <v>0</v>
      </c>
    </row>
    <row r="10465" spans="1:3" x14ac:dyDescent="0.25">
      <c r="A10465" s="2" t="s">
        <v>27</v>
      </c>
      <c r="B10465" s="2" t="s">
        <v>90</v>
      </c>
      <c r="C10465">
        <v>130</v>
      </c>
    </row>
    <row r="10466" spans="1:3" x14ac:dyDescent="0.25">
      <c r="A10466" s="2" t="s">
        <v>27</v>
      </c>
      <c r="B10466" s="2" t="s">
        <v>8</v>
      </c>
      <c r="C10466">
        <v>24</v>
      </c>
    </row>
    <row r="10467" spans="1:3" x14ac:dyDescent="0.25">
      <c r="A10467" s="2" t="s">
        <v>27</v>
      </c>
      <c r="B10467" s="2" t="s">
        <v>9</v>
      </c>
      <c r="C10467">
        <v>0</v>
      </c>
    </row>
    <row r="10468" spans="1:3" x14ac:dyDescent="0.25">
      <c r="A10468" s="2" t="s">
        <v>27</v>
      </c>
      <c r="B10468" s="2" t="s">
        <v>10</v>
      </c>
      <c r="C10468">
        <v>27</v>
      </c>
    </row>
    <row r="10469" spans="1:3" x14ac:dyDescent="0.25">
      <c r="A10469" s="2" t="s">
        <v>27</v>
      </c>
      <c r="B10469" s="2" t="s">
        <v>11</v>
      </c>
      <c r="C10469">
        <v>8</v>
      </c>
    </row>
    <row r="10470" spans="1:3" x14ac:dyDescent="0.25">
      <c r="A10470" s="2" t="s">
        <v>27</v>
      </c>
      <c r="B10470" s="2" t="s">
        <v>12</v>
      </c>
      <c r="C10470">
        <v>30</v>
      </c>
    </row>
    <row r="10471" spans="1:3" x14ac:dyDescent="0.25">
      <c r="A10471" s="2" t="s">
        <v>27</v>
      </c>
      <c r="B10471" s="2" t="s">
        <v>90</v>
      </c>
      <c r="C10471">
        <v>10</v>
      </c>
    </row>
    <row r="10472" spans="1:3" x14ac:dyDescent="0.25">
      <c r="A10472" s="2" t="s">
        <v>27</v>
      </c>
      <c r="B10472" s="2" t="s">
        <v>8</v>
      </c>
      <c r="C10472">
        <v>6</v>
      </c>
    </row>
    <row r="10473" spans="1:3" x14ac:dyDescent="0.25">
      <c r="A10473" s="2" t="s">
        <v>27</v>
      </c>
      <c r="B10473" s="2" t="s">
        <v>9</v>
      </c>
      <c r="C10473">
        <v>1</v>
      </c>
    </row>
    <row r="10474" spans="1:3" x14ac:dyDescent="0.25">
      <c r="A10474" s="2" t="s">
        <v>27</v>
      </c>
      <c r="B10474" s="2" t="s">
        <v>10</v>
      </c>
      <c r="C10474">
        <v>7</v>
      </c>
    </row>
    <row r="10475" spans="1:3" x14ac:dyDescent="0.25">
      <c r="A10475" s="2" t="s">
        <v>27</v>
      </c>
      <c r="B10475" s="2" t="s">
        <v>11</v>
      </c>
      <c r="C10475">
        <v>23</v>
      </c>
    </row>
    <row r="10476" spans="1:3" x14ac:dyDescent="0.25">
      <c r="A10476" s="2" t="s">
        <v>27</v>
      </c>
      <c r="B10476" s="2" t="s">
        <v>12</v>
      </c>
      <c r="C10476">
        <v>4</v>
      </c>
    </row>
    <row r="10477" spans="1:3" x14ac:dyDescent="0.25">
      <c r="A10477" s="2" t="s">
        <v>27</v>
      </c>
      <c r="B10477" s="2" t="s">
        <v>90</v>
      </c>
      <c r="C10477">
        <v>19</v>
      </c>
    </row>
    <row r="10478" spans="1:3" x14ac:dyDescent="0.25">
      <c r="A10478" s="2" t="s">
        <v>36</v>
      </c>
      <c r="B10478" s="2" t="s">
        <v>8</v>
      </c>
      <c r="C10478">
        <v>6</v>
      </c>
    </row>
    <row r="10479" spans="1:3" x14ac:dyDescent="0.25">
      <c r="A10479" s="2" t="s">
        <v>36</v>
      </c>
      <c r="B10479" s="2" t="s">
        <v>9</v>
      </c>
      <c r="C10479">
        <v>1</v>
      </c>
    </row>
    <row r="10480" spans="1:3" x14ac:dyDescent="0.25">
      <c r="A10480" s="2" t="s">
        <v>36</v>
      </c>
      <c r="B10480" s="2" t="s">
        <v>10</v>
      </c>
      <c r="C10480">
        <v>7</v>
      </c>
    </row>
    <row r="10481" spans="1:3" x14ac:dyDescent="0.25">
      <c r="A10481" s="2" t="s">
        <v>36</v>
      </c>
      <c r="B10481" s="2" t="s">
        <v>11</v>
      </c>
      <c r="C10481">
        <v>23</v>
      </c>
    </row>
    <row r="10482" spans="1:3" x14ac:dyDescent="0.25">
      <c r="A10482" s="2" t="s">
        <v>36</v>
      </c>
      <c r="B10482" s="2" t="s">
        <v>12</v>
      </c>
      <c r="C10482">
        <v>4</v>
      </c>
    </row>
    <row r="10483" spans="1:3" x14ac:dyDescent="0.25">
      <c r="A10483" s="2" t="s">
        <v>36</v>
      </c>
      <c r="B10483" s="2" t="s">
        <v>90</v>
      </c>
      <c r="C10483">
        <v>19</v>
      </c>
    </row>
    <row r="10484" spans="1:3" x14ac:dyDescent="0.25">
      <c r="A10484" s="2" t="s">
        <v>27</v>
      </c>
      <c r="B10484" s="2" t="s">
        <v>8</v>
      </c>
      <c r="C10484">
        <v>6</v>
      </c>
    </row>
    <row r="10485" spans="1:3" x14ac:dyDescent="0.25">
      <c r="A10485" s="2" t="s">
        <v>27</v>
      </c>
      <c r="B10485" s="2" t="s">
        <v>9</v>
      </c>
      <c r="C10485">
        <v>1</v>
      </c>
    </row>
    <row r="10486" spans="1:3" x14ac:dyDescent="0.25">
      <c r="A10486" s="2" t="s">
        <v>27</v>
      </c>
      <c r="B10486" s="2" t="s">
        <v>10</v>
      </c>
      <c r="C10486">
        <v>7</v>
      </c>
    </row>
    <row r="10487" spans="1:3" x14ac:dyDescent="0.25">
      <c r="A10487" s="2" t="s">
        <v>27</v>
      </c>
      <c r="B10487" s="2" t="s">
        <v>11</v>
      </c>
      <c r="C10487">
        <v>23</v>
      </c>
    </row>
    <row r="10488" spans="1:3" x14ac:dyDescent="0.25">
      <c r="A10488" s="2" t="s">
        <v>27</v>
      </c>
      <c r="B10488" s="2" t="s">
        <v>12</v>
      </c>
      <c r="C10488">
        <v>4</v>
      </c>
    </row>
    <row r="10489" spans="1:3" x14ac:dyDescent="0.25">
      <c r="A10489" s="2" t="s">
        <v>27</v>
      </c>
      <c r="B10489" s="2" t="s">
        <v>90</v>
      </c>
      <c r="C10489">
        <v>19</v>
      </c>
    </row>
    <row r="10490" spans="1:3" x14ac:dyDescent="0.25">
      <c r="A10490" s="2" t="s">
        <v>37</v>
      </c>
      <c r="B10490" s="2" t="s">
        <v>8</v>
      </c>
      <c r="C10490">
        <v>53</v>
      </c>
    </row>
    <row r="10491" spans="1:3" x14ac:dyDescent="0.25">
      <c r="A10491" s="2" t="s">
        <v>37</v>
      </c>
      <c r="B10491" s="2" t="s">
        <v>9</v>
      </c>
      <c r="C10491">
        <v>8</v>
      </c>
    </row>
    <row r="10492" spans="1:3" x14ac:dyDescent="0.25">
      <c r="A10492" s="2" t="s">
        <v>37</v>
      </c>
      <c r="B10492" s="2" t="s">
        <v>10</v>
      </c>
      <c r="C10492">
        <v>17</v>
      </c>
    </row>
    <row r="10493" spans="1:3" x14ac:dyDescent="0.25">
      <c r="A10493" s="2" t="s">
        <v>37</v>
      </c>
      <c r="B10493" s="2" t="s">
        <v>11</v>
      </c>
      <c r="C10493">
        <v>13</v>
      </c>
    </row>
    <row r="10494" spans="1:3" x14ac:dyDescent="0.25">
      <c r="A10494" s="2" t="s">
        <v>37</v>
      </c>
      <c r="B10494" s="2" t="s">
        <v>12</v>
      </c>
      <c r="C10494">
        <v>0</v>
      </c>
    </row>
    <row r="10495" spans="1:3" x14ac:dyDescent="0.25">
      <c r="A10495" s="2" t="s">
        <v>37</v>
      </c>
      <c r="B10495" s="2" t="s">
        <v>90</v>
      </c>
      <c r="C10495">
        <v>21</v>
      </c>
    </row>
    <row r="10496" spans="1:3" x14ac:dyDescent="0.25">
      <c r="A10496" s="2" t="s">
        <v>40</v>
      </c>
      <c r="B10496" s="2" t="s">
        <v>8</v>
      </c>
      <c r="C10496">
        <v>650</v>
      </c>
    </row>
    <row r="10497" spans="1:3" x14ac:dyDescent="0.25">
      <c r="A10497" s="2" t="s">
        <v>40</v>
      </c>
      <c r="B10497" s="2" t="s">
        <v>9</v>
      </c>
      <c r="C10497">
        <v>28</v>
      </c>
    </row>
    <row r="10498" spans="1:3" x14ac:dyDescent="0.25">
      <c r="A10498" s="2" t="s">
        <v>40</v>
      </c>
      <c r="B10498" s="2" t="s">
        <v>10</v>
      </c>
      <c r="C10498">
        <v>353</v>
      </c>
    </row>
    <row r="10499" spans="1:3" x14ac:dyDescent="0.25">
      <c r="A10499" s="2" t="s">
        <v>40</v>
      </c>
      <c r="B10499" s="2" t="s">
        <v>11</v>
      </c>
      <c r="C10499">
        <v>45</v>
      </c>
    </row>
    <row r="10500" spans="1:3" x14ac:dyDescent="0.25">
      <c r="A10500" s="2" t="s">
        <v>40</v>
      </c>
      <c r="B10500" s="2" t="s">
        <v>12</v>
      </c>
      <c r="C10500">
        <v>42</v>
      </c>
    </row>
    <row r="10501" spans="1:3" x14ac:dyDescent="0.25">
      <c r="A10501" s="2" t="s">
        <v>40</v>
      </c>
      <c r="B10501" s="2" t="s">
        <v>90</v>
      </c>
      <c r="C10501">
        <v>30</v>
      </c>
    </row>
    <row r="10502" spans="1:3" x14ac:dyDescent="0.25">
      <c r="A10502" s="2" t="s">
        <v>40</v>
      </c>
      <c r="B10502" s="2" t="s">
        <v>8</v>
      </c>
      <c r="C10502">
        <v>26</v>
      </c>
    </row>
    <row r="10503" spans="1:3" x14ac:dyDescent="0.25">
      <c r="A10503" s="2" t="s">
        <v>40</v>
      </c>
      <c r="B10503" s="2" t="s">
        <v>9</v>
      </c>
      <c r="C10503">
        <v>0</v>
      </c>
    </row>
    <row r="10504" spans="1:3" x14ac:dyDescent="0.25">
      <c r="A10504" s="2" t="s">
        <v>40</v>
      </c>
      <c r="B10504" s="2" t="s">
        <v>10</v>
      </c>
      <c r="C10504">
        <v>15</v>
      </c>
    </row>
    <row r="10505" spans="1:3" x14ac:dyDescent="0.25">
      <c r="A10505" s="2" t="s">
        <v>40</v>
      </c>
      <c r="B10505" s="2" t="s">
        <v>11</v>
      </c>
      <c r="C10505">
        <v>2</v>
      </c>
    </row>
    <row r="10506" spans="1:3" x14ac:dyDescent="0.25">
      <c r="A10506" s="2" t="s">
        <v>40</v>
      </c>
      <c r="B10506" s="2" t="s">
        <v>12</v>
      </c>
      <c r="C10506">
        <v>1</v>
      </c>
    </row>
    <row r="10507" spans="1:3" x14ac:dyDescent="0.25">
      <c r="A10507" s="2" t="s">
        <v>40</v>
      </c>
      <c r="B10507" s="2" t="s">
        <v>90</v>
      </c>
      <c r="C10507">
        <v>2</v>
      </c>
    </row>
    <row r="10508" spans="1:3" x14ac:dyDescent="0.25">
      <c r="A10508" s="2" t="s">
        <v>27</v>
      </c>
      <c r="B10508" s="2" t="s">
        <v>8</v>
      </c>
      <c r="C10508">
        <v>26</v>
      </c>
    </row>
    <row r="10509" spans="1:3" x14ac:dyDescent="0.25">
      <c r="A10509" s="2" t="s">
        <v>27</v>
      </c>
      <c r="B10509" s="2" t="s">
        <v>9</v>
      </c>
      <c r="C10509">
        <v>0</v>
      </c>
    </row>
    <row r="10510" spans="1:3" x14ac:dyDescent="0.25">
      <c r="A10510" s="2" t="s">
        <v>27</v>
      </c>
      <c r="B10510" s="2" t="s">
        <v>10</v>
      </c>
      <c r="C10510">
        <v>15</v>
      </c>
    </row>
    <row r="10511" spans="1:3" x14ac:dyDescent="0.25">
      <c r="A10511" s="2" t="s">
        <v>27</v>
      </c>
      <c r="B10511" s="2" t="s">
        <v>11</v>
      </c>
      <c r="C10511">
        <v>2</v>
      </c>
    </row>
    <row r="10512" spans="1:3" x14ac:dyDescent="0.25">
      <c r="A10512" s="2" t="s">
        <v>27</v>
      </c>
      <c r="B10512" s="2" t="s">
        <v>12</v>
      </c>
      <c r="C10512">
        <v>1</v>
      </c>
    </row>
    <row r="10513" spans="1:3" x14ac:dyDescent="0.25">
      <c r="A10513" s="2" t="s">
        <v>27</v>
      </c>
      <c r="B10513" s="2" t="s">
        <v>90</v>
      </c>
      <c r="C10513">
        <v>2</v>
      </c>
    </row>
    <row r="10514" spans="1:3" x14ac:dyDescent="0.25">
      <c r="A10514" s="2" t="s">
        <v>27</v>
      </c>
      <c r="B10514" s="2" t="s">
        <v>8</v>
      </c>
      <c r="C10514">
        <v>1168</v>
      </c>
    </row>
    <row r="10515" spans="1:3" x14ac:dyDescent="0.25">
      <c r="A10515" s="2" t="s">
        <v>27</v>
      </c>
      <c r="B10515" s="2" t="s">
        <v>9</v>
      </c>
      <c r="C10515">
        <v>92</v>
      </c>
    </row>
    <row r="10516" spans="1:3" x14ac:dyDescent="0.25">
      <c r="A10516" s="2" t="s">
        <v>27</v>
      </c>
      <c r="B10516" s="2" t="s">
        <v>10</v>
      </c>
      <c r="C10516">
        <v>408</v>
      </c>
    </row>
    <row r="10517" spans="1:3" x14ac:dyDescent="0.25">
      <c r="A10517" s="2" t="s">
        <v>27</v>
      </c>
      <c r="B10517" s="2" t="s">
        <v>11</v>
      </c>
      <c r="C10517">
        <v>72</v>
      </c>
    </row>
    <row r="10518" spans="1:3" x14ac:dyDescent="0.25">
      <c r="A10518" s="2" t="s">
        <v>27</v>
      </c>
      <c r="B10518" s="2" t="s">
        <v>12</v>
      </c>
      <c r="C10518">
        <v>129</v>
      </c>
    </row>
    <row r="10519" spans="1:3" x14ac:dyDescent="0.25">
      <c r="A10519" s="2" t="s">
        <v>27</v>
      </c>
      <c r="B10519" s="2" t="s">
        <v>90</v>
      </c>
      <c r="C10519">
        <v>55</v>
      </c>
    </row>
    <row r="10520" spans="1:3" x14ac:dyDescent="0.25">
      <c r="A10520" s="2" t="s">
        <v>40</v>
      </c>
      <c r="B10520" s="2" t="s">
        <v>8</v>
      </c>
      <c r="C10520">
        <v>12</v>
      </c>
    </row>
    <row r="10521" spans="1:3" x14ac:dyDescent="0.25">
      <c r="A10521" s="2" t="s">
        <v>40</v>
      </c>
      <c r="B10521" s="2" t="s">
        <v>9</v>
      </c>
      <c r="C10521">
        <v>1</v>
      </c>
    </row>
    <row r="10522" spans="1:3" x14ac:dyDescent="0.25">
      <c r="A10522" s="2" t="s">
        <v>40</v>
      </c>
      <c r="B10522" s="2" t="s">
        <v>10</v>
      </c>
      <c r="C10522">
        <v>21</v>
      </c>
    </row>
    <row r="10523" spans="1:3" x14ac:dyDescent="0.25">
      <c r="A10523" s="2" t="s">
        <v>40</v>
      </c>
      <c r="B10523" s="2" t="s">
        <v>11</v>
      </c>
      <c r="C10523">
        <v>2</v>
      </c>
    </row>
    <row r="10524" spans="1:3" x14ac:dyDescent="0.25">
      <c r="A10524" s="2" t="s">
        <v>40</v>
      </c>
      <c r="B10524" s="2" t="s">
        <v>12</v>
      </c>
      <c r="C10524">
        <v>2</v>
      </c>
    </row>
    <row r="10525" spans="1:3" x14ac:dyDescent="0.25">
      <c r="A10525" s="2" t="s">
        <v>40</v>
      </c>
      <c r="B10525" s="2" t="s">
        <v>90</v>
      </c>
      <c r="C10525">
        <v>3</v>
      </c>
    </row>
    <row r="10526" spans="1:3" x14ac:dyDescent="0.25">
      <c r="A10526" s="2" t="s">
        <v>40</v>
      </c>
      <c r="B10526" s="2" t="s">
        <v>8</v>
      </c>
      <c r="C10526">
        <v>31</v>
      </c>
    </row>
    <row r="10527" spans="1:3" x14ac:dyDescent="0.25">
      <c r="A10527" s="2" t="s">
        <v>40</v>
      </c>
      <c r="B10527" s="2" t="s">
        <v>9</v>
      </c>
      <c r="C10527">
        <v>9</v>
      </c>
    </row>
    <row r="10528" spans="1:3" x14ac:dyDescent="0.25">
      <c r="A10528" s="2" t="s">
        <v>40</v>
      </c>
      <c r="B10528" s="2" t="s">
        <v>10</v>
      </c>
      <c r="C10528">
        <v>27</v>
      </c>
    </row>
    <row r="10529" spans="1:3" x14ac:dyDescent="0.25">
      <c r="A10529" s="2" t="s">
        <v>40</v>
      </c>
      <c r="B10529" s="2" t="s">
        <v>11</v>
      </c>
      <c r="C10529">
        <v>16</v>
      </c>
    </row>
    <row r="10530" spans="1:3" x14ac:dyDescent="0.25">
      <c r="A10530" s="2" t="s">
        <v>40</v>
      </c>
      <c r="B10530" s="2" t="s">
        <v>12</v>
      </c>
      <c r="C10530">
        <v>9</v>
      </c>
    </row>
    <row r="10531" spans="1:3" x14ac:dyDescent="0.25">
      <c r="A10531" s="2" t="s">
        <v>40</v>
      </c>
      <c r="B10531" s="2" t="s">
        <v>90</v>
      </c>
      <c r="C10531">
        <v>33</v>
      </c>
    </row>
    <row r="10532" spans="1:3" x14ac:dyDescent="0.25">
      <c r="A10532" s="2" t="s">
        <v>27</v>
      </c>
      <c r="B10532" s="2" t="s">
        <v>8</v>
      </c>
      <c r="C10532">
        <v>12</v>
      </c>
    </row>
    <row r="10533" spans="1:3" x14ac:dyDescent="0.25">
      <c r="A10533" s="2" t="s">
        <v>27</v>
      </c>
      <c r="B10533" s="2" t="s">
        <v>9</v>
      </c>
      <c r="C10533">
        <v>0</v>
      </c>
    </row>
    <row r="10534" spans="1:3" x14ac:dyDescent="0.25">
      <c r="A10534" s="2" t="s">
        <v>27</v>
      </c>
      <c r="B10534" s="2" t="s">
        <v>10</v>
      </c>
      <c r="C10534">
        <v>4</v>
      </c>
    </row>
    <row r="10535" spans="1:3" x14ac:dyDescent="0.25">
      <c r="A10535" s="2" t="s">
        <v>27</v>
      </c>
      <c r="B10535" s="2" t="s">
        <v>11</v>
      </c>
      <c r="C10535">
        <v>0</v>
      </c>
    </row>
    <row r="10536" spans="1:3" x14ac:dyDescent="0.25">
      <c r="A10536" s="2" t="s">
        <v>27</v>
      </c>
      <c r="B10536" s="2" t="s">
        <v>12</v>
      </c>
      <c r="C10536">
        <v>0</v>
      </c>
    </row>
    <row r="10537" spans="1:3" x14ac:dyDescent="0.25">
      <c r="A10537" s="2" t="s">
        <v>27</v>
      </c>
      <c r="B10537" s="2" t="s">
        <v>90</v>
      </c>
      <c r="C10537">
        <v>0</v>
      </c>
    </row>
    <row r="10538" spans="1:3" x14ac:dyDescent="0.25">
      <c r="A10538" s="2" t="s">
        <v>29</v>
      </c>
      <c r="B10538" s="2" t="s">
        <v>8</v>
      </c>
      <c r="C10538">
        <v>89</v>
      </c>
    </row>
    <row r="10539" spans="1:3" x14ac:dyDescent="0.25">
      <c r="A10539" s="2" t="s">
        <v>29</v>
      </c>
      <c r="B10539" s="2" t="s">
        <v>9</v>
      </c>
      <c r="C10539">
        <v>15</v>
      </c>
    </row>
    <row r="10540" spans="1:3" x14ac:dyDescent="0.25">
      <c r="A10540" s="2" t="s">
        <v>29</v>
      </c>
      <c r="B10540" s="2" t="s">
        <v>10</v>
      </c>
      <c r="C10540">
        <v>89</v>
      </c>
    </row>
    <row r="10541" spans="1:3" x14ac:dyDescent="0.25">
      <c r="A10541" s="2" t="s">
        <v>29</v>
      </c>
      <c r="B10541" s="2" t="s">
        <v>11</v>
      </c>
      <c r="C10541">
        <v>34</v>
      </c>
    </row>
    <row r="10542" spans="1:3" x14ac:dyDescent="0.25">
      <c r="A10542" s="2" t="s">
        <v>29</v>
      </c>
      <c r="B10542" s="2" t="s">
        <v>12</v>
      </c>
      <c r="C10542">
        <v>42</v>
      </c>
    </row>
    <row r="10543" spans="1:3" x14ac:dyDescent="0.25">
      <c r="A10543" s="2" t="s">
        <v>29</v>
      </c>
      <c r="B10543" s="2" t="s">
        <v>90</v>
      </c>
      <c r="C10543">
        <v>5</v>
      </c>
    </row>
    <row r="10544" spans="1:3" x14ac:dyDescent="0.25">
      <c r="A10544" s="2" t="s">
        <v>40</v>
      </c>
      <c r="B10544" s="2" t="s">
        <v>8</v>
      </c>
      <c r="C10544">
        <v>255</v>
      </c>
    </row>
    <row r="10545" spans="1:3" x14ac:dyDescent="0.25">
      <c r="A10545" s="2" t="s">
        <v>40</v>
      </c>
      <c r="B10545" s="2" t="s">
        <v>9</v>
      </c>
      <c r="C10545">
        <v>47</v>
      </c>
    </row>
    <row r="10546" spans="1:3" x14ac:dyDescent="0.25">
      <c r="A10546" s="2" t="s">
        <v>40</v>
      </c>
      <c r="B10546" s="2" t="s">
        <v>10</v>
      </c>
      <c r="C10546">
        <v>573</v>
      </c>
    </row>
    <row r="10547" spans="1:3" x14ac:dyDescent="0.25">
      <c r="A10547" s="2" t="s">
        <v>40</v>
      </c>
      <c r="B10547" s="2" t="s">
        <v>11</v>
      </c>
      <c r="C10547">
        <v>52</v>
      </c>
    </row>
    <row r="10548" spans="1:3" x14ac:dyDescent="0.25">
      <c r="A10548" s="2" t="s">
        <v>40</v>
      </c>
      <c r="B10548" s="2" t="s">
        <v>12</v>
      </c>
      <c r="C10548">
        <v>32</v>
      </c>
    </row>
    <row r="10549" spans="1:3" x14ac:dyDescent="0.25">
      <c r="A10549" s="2" t="s">
        <v>40</v>
      </c>
      <c r="B10549" s="2" t="s">
        <v>90</v>
      </c>
      <c r="C10549">
        <v>15</v>
      </c>
    </row>
    <row r="10550" spans="1:3" x14ac:dyDescent="0.25">
      <c r="A10550" s="2" t="s">
        <v>27</v>
      </c>
      <c r="B10550" s="2" t="s">
        <v>8</v>
      </c>
      <c r="C10550">
        <v>760</v>
      </c>
    </row>
    <row r="10551" spans="1:3" x14ac:dyDescent="0.25">
      <c r="A10551" s="2" t="s">
        <v>27</v>
      </c>
      <c r="B10551" s="2" t="s">
        <v>9</v>
      </c>
      <c r="C10551">
        <v>53</v>
      </c>
    </row>
    <row r="10552" spans="1:3" x14ac:dyDescent="0.25">
      <c r="A10552" s="2" t="s">
        <v>27</v>
      </c>
      <c r="B10552" s="2" t="s">
        <v>10</v>
      </c>
      <c r="C10552">
        <v>400</v>
      </c>
    </row>
    <row r="10553" spans="1:3" x14ac:dyDescent="0.25">
      <c r="A10553" s="2" t="s">
        <v>27</v>
      </c>
      <c r="B10553" s="2" t="s">
        <v>11</v>
      </c>
      <c r="C10553">
        <v>17</v>
      </c>
    </row>
    <row r="10554" spans="1:3" x14ac:dyDescent="0.25">
      <c r="A10554" s="2" t="s">
        <v>27</v>
      </c>
      <c r="B10554" s="2" t="s">
        <v>12</v>
      </c>
      <c r="C10554">
        <v>93</v>
      </c>
    </row>
    <row r="10555" spans="1:3" x14ac:dyDescent="0.25">
      <c r="A10555" s="2" t="s">
        <v>27</v>
      </c>
      <c r="B10555" s="2" t="s">
        <v>90</v>
      </c>
      <c r="C10555">
        <v>0</v>
      </c>
    </row>
    <row r="10556" spans="1:3" x14ac:dyDescent="0.25">
      <c r="A10556" s="2" t="s">
        <v>27</v>
      </c>
      <c r="B10556" s="2" t="s">
        <v>8</v>
      </c>
      <c r="C10556">
        <v>897</v>
      </c>
    </row>
    <row r="10557" spans="1:3" x14ac:dyDescent="0.25">
      <c r="A10557" s="2" t="s">
        <v>27</v>
      </c>
      <c r="B10557" s="2" t="s">
        <v>9</v>
      </c>
      <c r="C10557">
        <v>161</v>
      </c>
    </row>
    <row r="10558" spans="1:3" x14ac:dyDescent="0.25">
      <c r="A10558" s="2" t="s">
        <v>27</v>
      </c>
      <c r="B10558" s="2" t="s">
        <v>10</v>
      </c>
      <c r="C10558">
        <v>430</v>
      </c>
    </row>
    <row r="10559" spans="1:3" x14ac:dyDescent="0.25">
      <c r="A10559" s="2" t="s">
        <v>27</v>
      </c>
      <c r="B10559" s="2" t="s">
        <v>11</v>
      </c>
      <c r="C10559">
        <v>186</v>
      </c>
    </row>
    <row r="10560" spans="1:3" x14ac:dyDescent="0.25">
      <c r="A10560" s="2" t="s">
        <v>27</v>
      </c>
      <c r="B10560" s="2" t="s">
        <v>12</v>
      </c>
      <c r="C10560">
        <v>161</v>
      </c>
    </row>
    <row r="10561" spans="1:3" x14ac:dyDescent="0.25">
      <c r="A10561" s="2" t="s">
        <v>27</v>
      </c>
      <c r="B10561" s="2" t="s">
        <v>90</v>
      </c>
      <c r="C10561">
        <v>27</v>
      </c>
    </row>
    <row r="10562" spans="1:3" x14ac:dyDescent="0.25">
      <c r="A10562" s="2" t="s">
        <v>27</v>
      </c>
      <c r="B10562" s="2" t="s">
        <v>8</v>
      </c>
      <c r="C10562">
        <v>897</v>
      </c>
    </row>
    <row r="10563" spans="1:3" x14ac:dyDescent="0.25">
      <c r="A10563" s="2" t="s">
        <v>27</v>
      </c>
      <c r="B10563" s="2" t="s">
        <v>9</v>
      </c>
      <c r="C10563">
        <v>161</v>
      </c>
    </row>
    <row r="10564" spans="1:3" x14ac:dyDescent="0.25">
      <c r="A10564" s="2" t="s">
        <v>27</v>
      </c>
      <c r="B10564" s="2" t="s">
        <v>10</v>
      </c>
      <c r="C10564">
        <v>430</v>
      </c>
    </row>
    <row r="10565" spans="1:3" x14ac:dyDescent="0.25">
      <c r="A10565" s="2" t="s">
        <v>27</v>
      </c>
      <c r="B10565" s="2" t="s">
        <v>11</v>
      </c>
      <c r="C10565">
        <v>186</v>
      </c>
    </row>
    <row r="10566" spans="1:3" x14ac:dyDescent="0.25">
      <c r="A10566" s="2" t="s">
        <v>27</v>
      </c>
      <c r="B10566" s="2" t="s">
        <v>12</v>
      </c>
      <c r="C10566">
        <v>161</v>
      </c>
    </row>
    <row r="10567" spans="1:3" x14ac:dyDescent="0.25">
      <c r="A10567" s="2" t="s">
        <v>27</v>
      </c>
      <c r="B10567" s="2" t="s">
        <v>90</v>
      </c>
      <c r="C10567">
        <v>27</v>
      </c>
    </row>
    <row r="10568" spans="1:3" x14ac:dyDescent="0.25">
      <c r="A10568" s="2" t="s">
        <v>27</v>
      </c>
      <c r="B10568" s="2" t="s">
        <v>8</v>
      </c>
      <c r="C10568">
        <v>28</v>
      </c>
    </row>
    <row r="10569" spans="1:3" x14ac:dyDescent="0.25">
      <c r="A10569" s="2" t="s">
        <v>27</v>
      </c>
      <c r="B10569" s="2" t="s">
        <v>9</v>
      </c>
      <c r="C10569">
        <v>0</v>
      </c>
    </row>
    <row r="10570" spans="1:3" x14ac:dyDescent="0.25">
      <c r="A10570" s="2" t="s">
        <v>27</v>
      </c>
      <c r="B10570" s="2" t="s">
        <v>10</v>
      </c>
      <c r="C10570">
        <v>13</v>
      </c>
    </row>
    <row r="10571" spans="1:3" x14ac:dyDescent="0.25">
      <c r="A10571" s="2" t="s">
        <v>27</v>
      </c>
      <c r="B10571" s="2" t="s">
        <v>11</v>
      </c>
      <c r="C10571">
        <v>4</v>
      </c>
    </row>
    <row r="10572" spans="1:3" x14ac:dyDescent="0.25">
      <c r="A10572" s="2" t="s">
        <v>27</v>
      </c>
      <c r="B10572" s="2" t="s">
        <v>12</v>
      </c>
      <c r="C10572">
        <v>2</v>
      </c>
    </row>
    <row r="10573" spans="1:3" x14ac:dyDescent="0.25">
      <c r="A10573" s="2" t="s">
        <v>27</v>
      </c>
      <c r="B10573" s="2" t="s">
        <v>90</v>
      </c>
      <c r="C10573">
        <v>8</v>
      </c>
    </row>
    <row r="10574" spans="1:3" x14ac:dyDescent="0.25">
      <c r="A10574" s="2" t="s">
        <v>40</v>
      </c>
      <c r="B10574" s="2" t="s">
        <v>8</v>
      </c>
      <c r="C10574">
        <v>22</v>
      </c>
    </row>
    <row r="10575" spans="1:3" x14ac:dyDescent="0.25">
      <c r="A10575" s="2" t="s">
        <v>40</v>
      </c>
      <c r="B10575" s="2" t="s">
        <v>9</v>
      </c>
      <c r="C10575">
        <v>3</v>
      </c>
    </row>
    <row r="10576" spans="1:3" x14ac:dyDescent="0.25">
      <c r="A10576" s="2" t="s">
        <v>40</v>
      </c>
      <c r="B10576" s="2" t="s">
        <v>10</v>
      </c>
      <c r="C10576">
        <v>18</v>
      </c>
    </row>
    <row r="10577" spans="1:3" x14ac:dyDescent="0.25">
      <c r="A10577" s="2" t="s">
        <v>40</v>
      </c>
      <c r="B10577" s="2" t="s">
        <v>11</v>
      </c>
      <c r="C10577">
        <v>0</v>
      </c>
    </row>
    <row r="10578" spans="1:3" x14ac:dyDescent="0.25">
      <c r="A10578" s="2" t="s">
        <v>40</v>
      </c>
      <c r="B10578" s="2" t="s">
        <v>12</v>
      </c>
      <c r="C10578">
        <v>0</v>
      </c>
    </row>
    <row r="10579" spans="1:3" x14ac:dyDescent="0.25">
      <c r="A10579" s="2" t="s">
        <v>40</v>
      </c>
      <c r="B10579" s="2" t="s">
        <v>90</v>
      </c>
      <c r="C10579">
        <v>11</v>
      </c>
    </row>
    <row r="10580" spans="1:3" x14ac:dyDescent="0.25">
      <c r="A10580" s="2" t="s">
        <v>40</v>
      </c>
      <c r="B10580" s="2" t="s">
        <v>8</v>
      </c>
      <c r="C10580">
        <v>9</v>
      </c>
    </row>
    <row r="10581" spans="1:3" x14ac:dyDescent="0.25">
      <c r="A10581" s="2" t="s">
        <v>40</v>
      </c>
      <c r="B10581" s="2" t="s">
        <v>9</v>
      </c>
      <c r="C10581">
        <v>1</v>
      </c>
    </row>
    <row r="10582" spans="1:3" x14ac:dyDescent="0.25">
      <c r="A10582" s="2" t="s">
        <v>40</v>
      </c>
      <c r="B10582" s="2" t="s">
        <v>10</v>
      </c>
      <c r="C10582">
        <v>5</v>
      </c>
    </row>
    <row r="10583" spans="1:3" x14ac:dyDescent="0.25">
      <c r="A10583" s="2" t="s">
        <v>40</v>
      </c>
      <c r="B10583" s="2" t="s">
        <v>11</v>
      </c>
      <c r="C10583">
        <v>0</v>
      </c>
    </row>
    <row r="10584" spans="1:3" x14ac:dyDescent="0.25">
      <c r="A10584" s="2" t="s">
        <v>40</v>
      </c>
      <c r="B10584" s="2" t="s">
        <v>12</v>
      </c>
      <c r="C10584">
        <v>0</v>
      </c>
    </row>
    <row r="10585" spans="1:3" x14ac:dyDescent="0.25">
      <c r="A10585" s="2" t="s">
        <v>40</v>
      </c>
      <c r="B10585" s="2" t="s">
        <v>90</v>
      </c>
      <c r="C10585">
        <v>1</v>
      </c>
    </row>
    <row r="10586" spans="1:3" x14ac:dyDescent="0.25">
      <c r="A10586" s="2" t="s">
        <v>37</v>
      </c>
      <c r="B10586" s="2" t="s">
        <v>8</v>
      </c>
      <c r="C10586">
        <v>12</v>
      </c>
    </row>
    <row r="10587" spans="1:3" x14ac:dyDescent="0.25">
      <c r="A10587" s="2" t="s">
        <v>37</v>
      </c>
      <c r="B10587" s="2" t="s">
        <v>9</v>
      </c>
      <c r="C10587">
        <v>4</v>
      </c>
    </row>
    <row r="10588" spans="1:3" x14ac:dyDescent="0.25">
      <c r="A10588" s="2" t="s">
        <v>37</v>
      </c>
      <c r="B10588" s="2" t="s">
        <v>10</v>
      </c>
      <c r="C10588">
        <v>6</v>
      </c>
    </row>
    <row r="10589" spans="1:3" x14ac:dyDescent="0.25">
      <c r="A10589" s="2" t="s">
        <v>37</v>
      </c>
      <c r="B10589" s="2" t="s">
        <v>11</v>
      </c>
      <c r="C10589">
        <v>11</v>
      </c>
    </row>
    <row r="10590" spans="1:3" x14ac:dyDescent="0.25">
      <c r="A10590" s="2" t="s">
        <v>37</v>
      </c>
      <c r="B10590" s="2" t="s">
        <v>12</v>
      </c>
      <c r="C10590">
        <v>8</v>
      </c>
    </row>
    <row r="10591" spans="1:3" x14ac:dyDescent="0.25">
      <c r="A10591" s="2" t="s">
        <v>37</v>
      </c>
      <c r="B10591" s="2" t="s">
        <v>90</v>
      </c>
      <c r="C10591">
        <v>16</v>
      </c>
    </row>
    <row r="10592" spans="1:3" x14ac:dyDescent="0.25">
      <c r="A10592" s="2" t="s">
        <v>27</v>
      </c>
      <c r="B10592" s="2" t="s">
        <v>8</v>
      </c>
      <c r="C10592">
        <v>138</v>
      </c>
    </row>
    <row r="10593" spans="1:3" x14ac:dyDescent="0.25">
      <c r="A10593" s="2" t="s">
        <v>27</v>
      </c>
      <c r="B10593" s="2" t="s">
        <v>9</v>
      </c>
      <c r="C10593">
        <v>120</v>
      </c>
    </row>
    <row r="10594" spans="1:3" x14ac:dyDescent="0.25">
      <c r="A10594" s="2" t="s">
        <v>27</v>
      </c>
      <c r="B10594" s="2" t="s">
        <v>10</v>
      </c>
      <c r="C10594">
        <v>204</v>
      </c>
    </row>
    <row r="10595" spans="1:3" x14ac:dyDescent="0.25">
      <c r="A10595" s="2" t="s">
        <v>27</v>
      </c>
      <c r="B10595" s="2" t="s">
        <v>11</v>
      </c>
      <c r="C10595">
        <v>16</v>
      </c>
    </row>
    <row r="10596" spans="1:3" x14ac:dyDescent="0.25">
      <c r="A10596" s="2" t="s">
        <v>27</v>
      </c>
      <c r="B10596" s="2" t="s">
        <v>12</v>
      </c>
      <c r="C10596">
        <v>126</v>
      </c>
    </row>
    <row r="10597" spans="1:3" x14ac:dyDescent="0.25">
      <c r="A10597" s="2" t="s">
        <v>27</v>
      </c>
      <c r="B10597" s="2" t="s">
        <v>90</v>
      </c>
      <c r="C10597">
        <v>60</v>
      </c>
    </row>
    <row r="10598" spans="1:3" x14ac:dyDescent="0.25">
      <c r="A10598" s="2" t="s">
        <v>27</v>
      </c>
      <c r="B10598" s="2" t="s">
        <v>8</v>
      </c>
      <c r="C10598">
        <v>520</v>
      </c>
    </row>
    <row r="10599" spans="1:3" x14ac:dyDescent="0.25">
      <c r="A10599" s="2" t="s">
        <v>27</v>
      </c>
      <c r="B10599" s="2" t="s">
        <v>9</v>
      </c>
      <c r="C10599">
        <v>20</v>
      </c>
    </row>
    <row r="10600" spans="1:3" x14ac:dyDescent="0.25">
      <c r="A10600" s="2" t="s">
        <v>27</v>
      </c>
      <c r="B10600" s="2" t="s">
        <v>10</v>
      </c>
      <c r="C10600">
        <v>367</v>
      </c>
    </row>
    <row r="10601" spans="1:3" x14ac:dyDescent="0.25">
      <c r="A10601" s="2" t="s">
        <v>27</v>
      </c>
      <c r="B10601" s="2" t="s">
        <v>11</v>
      </c>
      <c r="C10601">
        <v>39</v>
      </c>
    </row>
    <row r="10602" spans="1:3" x14ac:dyDescent="0.25">
      <c r="A10602" s="2" t="s">
        <v>27</v>
      </c>
      <c r="B10602" s="2" t="s">
        <v>12</v>
      </c>
      <c r="C10602">
        <v>81</v>
      </c>
    </row>
    <row r="10603" spans="1:3" x14ac:dyDescent="0.25">
      <c r="A10603" s="2" t="s">
        <v>27</v>
      </c>
      <c r="B10603" s="2" t="s">
        <v>90</v>
      </c>
      <c r="C10603">
        <v>40</v>
      </c>
    </row>
    <row r="10604" spans="1:3" x14ac:dyDescent="0.25">
      <c r="A10604" s="2" t="s">
        <v>27</v>
      </c>
      <c r="B10604" s="2" t="s">
        <v>8</v>
      </c>
      <c r="C10604">
        <v>972</v>
      </c>
    </row>
    <row r="10605" spans="1:3" x14ac:dyDescent="0.25">
      <c r="A10605" s="2" t="s">
        <v>27</v>
      </c>
      <c r="B10605" s="2" t="s">
        <v>9</v>
      </c>
      <c r="C10605">
        <v>59</v>
      </c>
    </row>
    <row r="10606" spans="1:3" x14ac:dyDescent="0.25">
      <c r="A10606" s="2" t="s">
        <v>27</v>
      </c>
      <c r="B10606" s="2" t="s">
        <v>10</v>
      </c>
      <c r="C10606">
        <v>913</v>
      </c>
    </row>
    <row r="10607" spans="1:3" x14ac:dyDescent="0.25">
      <c r="A10607" s="2" t="s">
        <v>27</v>
      </c>
      <c r="B10607" s="2" t="s">
        <v>11</v>
      </c>
      <c r="C10607">
        <v>25</v>
      </c>
    </row>
    <row r="10608" spans="1:3" x14ac:dyDescent="0.25">
      <c r="A10608" s="2" t="s">
        <v>27</v>
      </c>
      <c r="B10608" s="2" t="s">
        <v>12</v>
      </c>
      <c r="C10608">
        <v>19</v>
      </c>
    </row>
    <row r="10609" spans="1:3" x14ac:dyDescent="0.25">
      <c r="A10609" s="2" t="s">
        <v>27</v>
      </c>
      <c r="B10609" s="2" t="s">
        <v>90</v>
      </c>
      <c r="C10609">
        <v>59</v>
      </c>
    </row>
    <row r="10610" spans="1:3" x14ac:dyDescent="0.25">
      <c r="A10610" s="2" t="s">
        <v>27</v>
      </c>
      <c r="B10610" s="2" t="s">
        <v>8</v>
      </c>
      <c r="C10610">
        <v>424</v>
      </c>
    </row>
    <row r="10611" spans="1:3" x14ac:dyDescent="0.25">
      <c r="A10611" s="2" t="s">
        <v>27</v>
      </c>
      <c r="B10611" s="2" t="s">
        <v>9</v>
      </c>
      <c r="C10611">
        <v>17</v>
      </c>
    </row>
    <row r="10612" spans="1:3" x14ac:dyDescent="0.25">
      <c r="A10612" s="2" t="s">
        <v>27</v>
      </c>
      <c r="B10612" s="2" t="s">
        <v>10</v>
      </c>
      <c r="C10612">
        <v>118</v>
      </c>
    </row>
    <row r="10613" spans="1:3" x14ac:dyDescent="0.25">
      <c r="A10613" s="2" t="s">
        <v>27</v>
      </c>
      <c r="B10613" s="2" t="s">
        <v>11</v>
      </c>
      <c r="C10613">
        <v>7</v>
      </c>
    </row>
    <row r="10614" spans="1:3" x14ac:dyDescent="0.25">
      <c r="A10614" s="2" t="s">
        <v>27</v>
      </c>
      <c r="B10614" s="2" t="s">
        <v>12</v>
      </c>
      <c r="C10614">
        <v>23</v>
      </c>
    </row>
    <row r="10615" spans="1:3" x14ac:dyDescent="0.25">
      <c r="A10615" s="2" t="s">
        <v>27</v>
      </c>
      <c r="B10615" s="2" t="s">
        <v>90</v>
      </c>
      <c r="C10615">
        <v>41</v>
      </c>
    </row>
    <row r="10616" spans="1:3" x14ac:dyDescent="0.25">
      <c r="A10616" s="2" t="s">
        <v>27</v>
      </c>
      <c r="B10616" s="2" t="s">
        <v>8</v>
      </c>
      <c r="C10616">
        <v>556</v>
      </c>
    </row>
    <row r="10617" spans="1:3" x14ac:dyDescent="0.25">
      <c r="A10617" s="2" t="s">
        <v>27</v>
      </c>
      <c r="B10617" s="2" t="s">
        <v>9</v>
      </c>
      <c r="C10617">
        <v>14</v>
      </c>
    </row>
    <row r="10618" spans="1:3" x14ac:dyDescent="0.25">
      <c r="A10618" s="2" t="s">
        <v>27</v>
      </c>
      <c r="B10618" s="2" t="s">
        <v>10</v>
      </c>
      <c r="C10618">
        <v>717</v>
      </c>
    </row>
    <row r="10619" spans="1:3" x14ac:dyDescent="0.25">
      <c r="A10619" s="2" t="s">
        <v>27</v>
      </c>
      <c r="B10619" s="2" t="s">
        <v>11</v>
      </c>
      <c r="C10619">
        <v>210</v>
      </c>
    </row>
    <row r="10620" spans="1:3" x14ac:dyDescent="0.25">
      <c r="A10620" s="2" t="s">
        <v>27</v>
      </c>
      <c r="B10620" s="2" t="s">
        <v>12</v>
      </c>
      <c r="C10620">
        <v>0</v>
      </c>
    </row>
    <row r="10621" spans="1:3" x14ac:dyDescent="0.25">
      <c r="A10621" s="2" t="s">
        <v>27</v>
      </c>
      <c r="B10621" s="2" t="s">
        <v>90</v>
      </c>
      <c r="C10621">
        <v>43</v>
      </c>
    </row>
    <row r="10622" spans="1:3" x14ac:dyDescent="0.25">
      <c r="A10622" s="2" t="s">
        <v>29</v>
      </c>
      <c r="B10622" s="2" t="s">
        <v>8</v>
      </c>
      <c r="C10622">
        <v>556</v>
      </c>
    </row>
    <row r="10623" spans="1:3" x14ac:dyDescent="0.25">
      <c r="A10623" s="2" t="s">
        <v>29</v>
      </c>
      <c r="B10623" s="2" t="s">
        <v>9</v>
      </c>
      <c r="C10623">
        <v>14</v>
      </c>
    </row>
    <row r="10624" spans="1:3" x14ac:dyDescent="0.25">
      <c r="A10624" s="2" t="s">
        <v>29</v>
      </c>
      <c r="B10624" s="2" t="s">
        <v>10</v>
      </c>
      <c r="C10624">
        <v>717</v>
      </c>
    </row>
    <row r="10625" spans="1:3" x14ac:dyDescent="0.25">
      <c r="A10625" s="2" t="s">
        <v>29</v>
      </c>
      <c r="B10625" s="2" t="s">
        <v>11</v>
      </c>
      <c r="C10625">
        <v>210</v>
      </c>
    </row>
    <row r="10626" spans="1:3" x14ac:dyDescent="0.25">
      <c r="A10626" s="2" t="s">
        <v>29</v>
      </c>
      <c r="B10626" s="2" t="s">
        <v>12</v>
      </c>
      <c r="C10626">
        <v>0</v>
      </c>
    </row>
    <row r="10627" spans="1:3" x14ac:dyDescent="0.25">
      <c r="A10627" s="2" t="s">
        <v>29</v>
      </c>
      <c r="B10627" s="2" t="s">
        <v>90</v>
      </c>
      <c r="C10627">
        <v>43</v>
      </c>
    </row>
    <row r="10628" spans="1:3" x14ac:dyDescent="0.25">
      <c r="A10628" s="2" t="s">
        <v>27</v>
      </c>
      <c r="B10628" s="2" t="s">
        <v>8</v>
      </c>
      <c r="C10628">
        <v>571</v>
      </c>
    </row>
    <row r="10629" spans="1:3" x14ac:dyDescent="0.25">
      <c r="A10629" s="2" t="s">
        <v>27</v>
      </c>
      <c r="B10629" s="2" t="s">
        <v>9</v>
      </c>
      <c r="C10629">
        <v>50</v>
      </c>
    </row>
    <row r="10630" spans="1:3" x14ac:dyDescent="0.25">
      <c r="A10630" s="2" t="s">
        <v>27</v>
      </c>
      <c r="B10630" s="2" t="s">
        <v>10</v>
      </c>
      <c r="C10630">
        <v>142</v>
      </c>
    </row>
    <row r="10631" spans="1:3" x14ac:dyDescent="0.25">
      <c r="A10631" s="2" t="s">
        <v>27</v>
      </c>
      <c r="B10631" s="2" t="s">
        <v>11</v>
      </c>
      <c r="C10631">
        <v>33</v>
      </c>
    </row>
    <row r="10632" spans="1:3" x14ac:dyDescent="0.25">
      <c r="A10632" s="2" t="s">
        <v>27</v>
      </c>
      <c r="B10632" s="2" t="s">
        <v>12</v>
      </c>
      <c r="C10632">
        <v>50</v>
      </c>
    </row>
    <row r="10633" spans="1:3" x14ac:dyDescent="0.25">
      <c r="A10633" s="2" t="s">
        <v>27</v>
      </c>
      <c r="B10633" s="2" t="s">
        <v>90</v>
      </c>
      <c r="C10633">
        <v>159</v>
      </c>
    </row>
    <row r="10634" spans="1:3" x14ac:dyDescent="0.25">
      <c r="A10634" s="2" t="s">
        <v>27</v>
      </c>
      <c r="B10634" s="2" t="s">
        <v>8</v>
      </c>
      <c r="C10634">
        <v>571</v>
      </c>
    </row>
    <row r="10635" spans="1:3" x14ac:dyDescent="0.25">
      <c r="A10635" s="2" t="s">
        <v>27</v>
      </c>
      <c r="B10635" s="2" t="s">
        <v>9</v>
      </c>
      <c r="C10635">
        <v>50</v>
      </c>
    </row>
    <row r="10636" spans="1:3" x14ac:dyDescent="0.25">
      <c r="A10636" s="2" t="s">
        <v>27</v>
      </c>
      <c r="B10636" s="2" t="s">
        <v>10</v>
      </c>
      <c r="C10636">
        <v>142</v>
      </c>
    </row>
    <row r="10637" spans="1:3" x14ac:dyDescent="0.25">
      <c r="A10637" s="2" t="s">
        <v>27</v>
      </c>
      <c r="B10637" s="2" t="s">
        <v>11</v>
      </c>
      <c r="C10637">
        <v>33</v>
      </c>
    </row>
    <row r="10638" spans="1:3" x14ac:dyDescent="0.25">
      <c r="A10638" s="2" t="s">
        <v>27</v>
      </c>
      <c r="B10638" s="2" t="s">
        <v>12</v>
      </c>
      <c r="C10638">
        <v>50</v>
      </c>
    </row>
    <row r="10639" spans="1:3" x14ac:dyDescent="0.25">
      <c r="A10639" s="2" t="s">
        <v>27</v>
      </c>
      <c r="B10639" s="2" t="s">
        <v>90</v>
      </c>
      <c r="C10639">
        <v>159</v>
      </c>
    </row>
    <row r="10640" spans="1:3" x14ac:dyDescent="0.25">
      <c r="A10640" s="2" t="s">
        <v>27</v>
      </c>
      <c r="B10640" s="2" t="s">
        <v>8</v>
      </c>
      <c r="C10640">
        <v>398</v>
      </c>
    </row>
    <row r="10641" spans="1:3" x14ac:dyDescent="0.25">
      <c r="A10641" s="2" t="s">
        <v>27</v>
      </c>
      <c r="B10641" s="2" t="s">
        <v>9</v>
      </c>
      <c r="C10641">
        <v>96</v>
      </c>
    </row>
    <row r="10642" spans="1:3" x14ac:dyDescent="0.25">
      <c r="A10642" s="2" t="s">
        <v>27</v>
      </c>
      <c r="B10642" s="2" t="s">
        <v>10</v>
      </c>
      <c r="C10642">
        <v>447</v>
      </c>
    </row>
    <row r="10643" spans="1:3" x14ac:dyDescent="0.25">
      <c r="A10643" s="2" t="s">
        <v>27</v>
      </c>
      <c r="B10643" s="2" t="s">
        <v>11</v>
      </c>
      <c r="C10643">
        <v>220</v>
      </c>
    </row>
    <row r="10644" spans="1:3" x14ac:dyDescent="0.25">
      <c r="A10644" s="2" t="s">
        <v>27</v>
      </c>
      <c r="B10644" s="2" t="s">
        <v>12</v>
      </c>
      <c r="C10644">
        <v>96</v>
      </c>
    </row>
    <row r="10645" spans="1:3" x14ac:dyDescent="0.25">
      <c r="A10645" s="2" t="s">
        <v>27</v>
      </c>
      <c r="B10645" s="2" t="s">
        <v>90</v>
      </c>
      <c r="C10645">
        <v>32</v>
      </c>
    </row>
    <row r="10646" spans="1:3" x14ac:dyDescent="0.25">
      <c r="A10646" s="2" t="s">
        <v>40</v>
      </c>
      <c r="B10646" s="2" t="s">
        <v>8</v>
      </c>
      <c r="C10646">
        <v>398</v>
      </c>
    </row>
    <row r="10647" spans="1:3" x14ac:dyDescent="0.25">
      <c r="A10647" s="2" t="s">
        <v>40</v>
      </c>
      <c r="B10647" s="2" t="s">
        <v>9</v>
      </c>
      <c r="C10647">
        <v>96</v>
      </c>
    </row>
    <row r="10648" spans="1:3" x14ac:dyDescent="0.25">
      <c r="A10648" s="2" t="s">
        <v>40</v>
      </c>
      <c r="B10648" s="2" t="s">
        <v>10</v>
      </c>
      <c r="C10648">
        <v>447</v>
      </c>
    </row>
    <row r="10649" spans="1:3" x14ac:dyDescent="0.25">
      <c r="A10649" s="2" t="s">
        <v>40</v>
      </c>
      <c r="B10649" s="2" t="s">
        <v>11</v>
      </c>
      <c r="C10649">
        <v>220</v>
      </c>
    </row>
    <row r="10650" spans="1:3" x14ac:dyDescent="0.25">
      <c r="A10650" s="2" t="s">
        <v>40</v>
      </c>
      <c r="B10650" s="2" t="s">
        <v>12</v>
      </c>
      <c r="C10650">
        <v>96</v>
      </c>
    </row>
    <row r="10651" spans="1:3" x14ac:dyDescent="0.25">
      <c r="A10651" s="2" t="s">
        <v>40</v>
      </c>
      <c r="B10651" s="2" t="s">
        <v>90</v>
      </c>
      <c r="C10651">
        <v>32</v>
      </c>
    </row>
    <row r="10652" spans="1:3" x14ac:dyDescent="0.25">
      <c r="A10652" s="2" t="s">
        <v>27</v>
      </c>
      <c r="B10652" s="2" t="s">
        <v>8</v>
      </c>
      <c r="C10652">
        <v>957</v>
      </c>
    </row>
    <row r="10653" spans="1:3" x14ac:dyDescent="0.25">
      <c r="A10653" s="2" t="s">
        <v>27</v>
      </c>
      <c r="B10653" s="2" t="s">
        <v>9</v>
      </c>
      <c r="C10653">
        <v>47</v>
      </c>
    </row>
    <row r="10654" spans="1:3" x14ac:dyDescent="0.25">
      <c r="A10654" s="2" t="s">
        <v>27</v>
      </c>
      <c r="B10654" s="2" t="s">
        <v>10</v>
      </c>
      <c r="C10654">
        <v>494</v>
      </c>
    </row>
    <row r="10655" spans="1:3" x14ac:dyDescent="0.25">
      <c r="A10655" s="2" t="s">
        <v>27</v>
      </c>
      <c r="B10655" s="2" t="s">
        <v>11</v>
      </c>
      <c r="C10655">
        <v>82</v>
      </c>
    </row>
    <row r="10656" spans="1:3" x14ac:dyDescent="0.25">
      <c r="A10656" s="2" t="s">
        <v>27</v>
      </c>
      <c r="B10656" s="2" t="s">
        <v>12</v>
      </c>
      <c r="C10656">
        <v>47</v>
      </c>
    </row>
    <row r="10657" spans="1:3" x14ac:dyDescent="0.25">
      <c r="A10657" s="2" t="s">
        <v>27</v>
      </c>
      <c r="B10657" s="2" t="s">
        <v>90</v>
      </c>
      <c r="C10657">
        <v>95</v>
      </c>
    </row>
    <row r="10658" spans="1:3" x14ac:dyDescent="0.25">
      <c r="A10658" s="2" t="s">
        <v>40</v>
      </c>
      <c r="B10658" s="2" t="s">
        <v>8</v>
      </c>
      <c r="C10658">
        <v>171</v>
      </c>
    </row>
    <row r="10659" spans="1:3" x14ac:dyDescent="0.25">
      <c r="A10659" s="2" t="s">
        <v>40</v>
      </c>
      <c r="B10659" s="2" t="s">
        <v>9</v>
      </c>
      <c r="C10659">
        <v>7</v>
      </c>
    </row>
    <row r="10660" spans="1:3" x14ac:dyDescent="0.25">
      <c r="A10660" s="2" t="s">
        <v>40</v>
      </c>
      <c r="B10660" s="2" t="s">
        <v>10</v>
      </c>
      <c r="C10660">
        <v>171</v>
      </c>
    </row>
    <row r="10661" spans="1:3" x14ac:dyDescent="0.25">
      <c r="A10661" s="2" t="s">
        <v>40</v>
      </c>
      <c r="B10661" s="2" t="s">
        <v>11</v>
      </c>
      <c r="C10661">
        <v>25</v>
      </c>
    </row>
    <row r="10662" spans="1:3" x14ac:dyDescent="0.25">
      <c r="A10662" s="2" t="s">
        <v>40</v>
      </c>
      <c r="B10662" s="2" t="s">
        <v>12</v>
      </c>
      <c r="C10662">
        <v>19</v>
      </c>
    </row>
    <row r="10663" spans="1:3" x14ac:dyDescent="0.25">
      <c r="A10663" s="2" t="s">
        <v>40</v>
      </c>
      <c r="B10663" s="2" t="s">
        <v>90</v>
      </c>
      <c r="C10663">
        <v>89</v>
      </c>
    </row>
    <row r="10664" spans="1:3" x14ac:dyDescent="0.25">
      <c r="A10664" s="2" t="s">
        <v>29</v>
      </c>
      <c r="B10664" s="2" t="s">
        <v>8</v>
      </c>
      <c r="C10664">
        <v>944</v>
      </c>
    </row>
    <row r="10665" spans="1:3" x14ac:dyDescent="0.25">
      <c r="A10665" s="2" t="s">
        <v>29</v>
      </c>
      <c r="B10665" s="2" t="s">
        <v>9</v>
      </c>
      <c r="C10665">
        <v>0</v>
      </c>
    </row>
    <row r="10666" spans="1:3" x14ac:dyDescent="0.25">
      <c r="A10666" s="2" t="s">
        <v>29</v>
      </c>
      <c r="B10666" s="2" t="s">
        <v>10</v>
      </c>
      <c r="C10666">
        <v>60</v>
      </c>
    </row>
    <row r="10667" spans="1:3" x14ac:dyDescent="0.25">
      <c r="A10667" s="2" t="s">
        <v>29</v>
      </c>
      <c r="B10667" s="2" t="s">
        <v>11</v>
      </c>
      <c r="C10667">
        <v>0</v>
      </c>
    </row>
    <row r="10668" spans="1:3" x14ac:dyDescent="0.25">
      <c r="A10668" s="2" t="s">
        <v>29</v>
      </c>
      <c r="B10668" s="2" t="s">
        <v>12</v>
      </c>
      <c r="C10668">
        <v>0</v>
      </c>
    </row>
    <row r="10669" spans="1:3" x14ac:dyDescent="0.25">
      <c r="A10669" s="2" t="s">
        <v>29</v>
      </c>
      <c r="B10669" s="2" t="s">
        <v>90</v>
      </c>
      <c r="C10669">
        <v>30</v>
      </c>
    </row>
    <row r="10670" spans="1:3" x14ac:dyDescent="0.25">
      <c r="A10670" s="2" t="s">
        <v>36</v>
      </c>
      <c r="B10670" s="2" t="s">
        <v>8</v>
      </c>
      <c r="C10670">
        <v>135</v>
      </c>
    </row>
    <row r="10671" spans="1:3" x14ac:dyDescent="0.25">
      <c r="A10671" s="2" t="s">
        <v>36</v>
      </c>
      <c r="B10671" s="2" t="s">
        <v>9</v>
      </c>
      <c r="C10671">
        <v>9</v>
      </c>
    </row>
    <row r="10672" spans="1:3" x14ac:dyDescent="0.25">
      <c r="A10672" s="2" t="s">
        <v>36</v>
      </c>
      <c r="B10672" s="2" t="s">
        <v>10</v>
      </c>
      <c r="C10672">
        <v>39</v>
      </c>
    </row>
    <row r="10673" spans="1:3" x14ac:dyDescent="0.25">
      <c r="A10673" s="2" t="s">
        <v>36</v>
      </c>
      <c r="B10673" s="2" t="s">
        <v>11</v>
      </c>
      <c r="C10673">
        <v>4</v>
      </c>
    </row>
    <row r="10674" spans="1:3" x14ac:dyDescent="0.25">
      <c r="A10674" s="2" t="s">
        <v>36</v>
      </c>
      <c r="B10674" s="2" t="s">
        <v>12</v>
      </c>
      <c r="C10674">
        <v>0</v>
      </c>
    </row>
    <row r="10675" spans="1:3" x14ac:dyDescent="0.25">
      <c r="A10675" s="2" t="s">
        <v>36</v>
      </c>
      <c r="B10675" s="2" t="s">
        <v>90</v>
      </c>
      <c r="C10675">
        <v>7</v>
      </c>
    </row>
    <row r="10676" spans="1:3" x14ac:dyDescent="0.25">
      <c r="A10676" s="2" t="s">
        <v>33</v>
      </c>
      <c r="B10676" s="2" t="s">
        <v>8</v>
      </c>
      <c r="C10676">
        <v>28</v>
      </c>
    </row>
    <row r="10677" spans="1:3" x14ac:dyDescent="0.25">
      <c r="A10677" s="2" t="s">
        <v>33</v>
      </c>
      <c r="B10677" s="2" t="s">
        <v>9</v>
      </c>
      <c r="C10677">
        <v>1</v>
      </c>
    </row>
    <row r="10678" spans="1:3" x14ac:dyDescent="0.25">
      <c r="A10678" s="2" t="s">
        <v>33</v>
      </c>
      <c r="B10678" s="2" t="s">
        <v>10</v>
      </c>
      <c r="C10678">
        <v>21</v>
      </c>
    </row>
    <row r="10679" spans="1:3" x14ac:dyDescent="0.25">
      <c r="A10679" s="2" t="s">
        <v>33</v>
      </c>
      <c r="B10679" s="2" t="s">
        <v>11</v>
      </c>
      <c r="C10679">
        <v>3</v>
      </c>
    </row>
    <row r="10680" spans="1:3" x14ac:dyDescent="0.25">
      <c r="A10680" s="2" t="s">
        <v>33</v>
      </c>
      <c r="B10680" s="2" t="s">
        <v>12</v>
      </c>
      <c r="C10680">
        <v>0</v>
      </c>
    </row>
    <row r="10681" spans="1:3" x14ac:dyDescent="0.25">
      <c r="A10681" s="2" t="s">
        <v>33</v>
      </c>
      <c r="B10681" s="2" t="s">
        <v>90</v>
      </c>
      <c r="C10681">
        <v>10</v>
      </c>
    </row>
    <row r="10682" spans="1:3" x14ac:dyDescent="0.25">
      <c r="A10682" s="2" t="s">
        <v>29</v>
      </c>
      <c r="B10682" s="2" t="s">
        <v>8</v>
      </c>
      <c r="C10682">
        <v>26</v>
      </c>
    </row>
    <row r="10683" spans="1:3" x14ac:dyDescent="0.25">
      <c r="A10683" s="2" t="s">
        <v>29</v>
      </c>
      <c r="B10683" s="2" t="s">
        <v>9</v>
      </c>
      <c r="C10683">
        <v>1</v>
      </c>
    </row>
    <row r="10684" spans="1:3" x14ac:dyDescent="0.25">
      <c r="A10684" s="2" t="s">
        <v>29</v>
      </c>
      <c r="B10684" s="2" t="s">
        <v>10</v>
      </c>
      <c r="C10684">
        <v>11</v>
      </c>
    </row>
    <row r="10685" spans="1:3" x14ac:dyDescent="0.25">
      <c r="A10685" s="2" t="s">
        <v>29</v>
      </c>
      <c r="B10685" s="2" t="s">
        <v>11</v>
      </c>
      <c r="C10685">
        <v>0</v>
      </c>
    </row>
    <row r="10686" spans="1:3" x14ac:dyDescent="0.25">
      <c r="A10686" s="2" t="s">
        <v>29</v>
      </c>
      <c r="B10686" s="2" t="s">
        <v>12</v>
      </c>
      <c r="C10686">
        <v>1</v>
      </c>
    </row>
    <row r="10687" spans="1:3" x14ac:dyDescent="0.25">
      <c r="A10687" s="2" t="s">
        <v>29</v>
      </c>
      <c r="B10687" s="2" t="s">
        <v>90</v>
      </c>
      <c r="C10687">
        <v>4</v>
      </c>
    </row>
    <row r="10688" spans="1:3" x14ac:dyDescent="0.25">
      <c r="A10688" s="2" t="s">
        <v>31</v>
      </c>
      <c r="B10688" s="2" t="s">
        <v>8</v>
      </c>
      <c r="C10688">
        <v>45</v>
      </c>
    </row>
    <row r="10689" spans="1:3" x14ac:dyDescent="0.25">
      <c r="A10689" s="2" t="s">
        <v>31</v>
      </c>
      <c r="B10689" s="2" t="s">
        <v>9</v>
      </c>
      <c r="C10689">
        <v>7</v>
      </c>
    </row>
    <row r="10690" spans="1:3" x14ac:dyDescent="0.25">
      <c r="A10690" s="2" t="s">
        <v>31</v>
      </c>
      <c r="B10690" s="2" t="s">
        <v>10</v>
      </c>
      <c r="C10690">
        <v>99</v>
      </c>
    </row>
    <row r="10691" spans="1:3" x14ac:dyDescent="0.25">
      <c r="A10691" s="2" t="s">
        <v>31</v>
      </c>
      <c r="B10691" s="2" t="s">
        <v>11</v>
      </c>
      <c r="C10691">
        <v>4</v>
      </c>
    </row>
    <row r="10692" spans="1:3" x14ac:dyDescent="0.25">
      <c r="A10692" s="2" t="s">
        <v>31</v>
      </c>
      <c r="B10692" s="2" t="s">
        <v>12</v>
      </c>
      <c r="C10692">
        <v>25</v>
      </c>
    </row>
    <row r="10693" spans="1:3" x14ac:dyDescent="0.25">
      <c r="A10693" s="2" t="s">
        <v>31</v>
      </c>
      <c r="B10693" s="2" t="s">
        <v>90</v>
      </c>
      <c r="C10693">
        <v>43</v>
      </c>
    </row>
    <row r="10694" spans="1:3" x14ac:dyDescent="0.25">
      <c r="A10694" s="2" t="s">
        <v>37</v>
      </c>
      <c r="B10694" s="2" t="s">
        <v>8</v>
      </c>
      <c r="C10694">
        <v>104</v>
      </c>
    </row>
    <row r="10695" spans="1:3" x14ac:dyDescent="0.25">
      <c r="A10695" s="2" t="s">
        <v>37</v>
      </c>
      <c r="B10695" s="2" t="s">
        <v>9</v>
      </c>
      <c r="C10695">
        <v>1</v>
      </c>
    </row>
    <row r="10696" spans="1:3" x14ac:dyDescent="0.25">
      <c r="A10696" s="2" t="s">
        <v>37</v>
      </c>
      <c r="B10696" s="2" t="s">
        <v>10</v>
      </c>
      <c r="C10696">
        <v>54</v>
      </c>
    </row>
    <row r="10697" spans="1:3" x14ac:dyDescent="0.25">
      <c r="A10697" s="2" t="s">
        <v>37</v>
      </c>
      <c r="B10697" s="2" t="s">
        <v>11</v>
      </c>
      <c r="C10697">
        <v>13</v>
      </c>
    </row>
    <row r="10698" spans="1:3" x14ac:dyDescent="0.25">
      <c r="A10698" s="2" t="s">
        <v>37</v>
      </c>
      <c r="B10698" s="2" t="s">
        <v>12</v>
      </c>
      <c r="C10698">
        <v>9</v>
      </c>
    </row>
    <row r="10699" spans="1:3" x14ac:dyDescent="0.25">
      <c r="A10699" s="2" t="s">
        <v>37</v>
      </c>
      <c r="B10699" s="2" t="s">
        <v>90</v>
      </c>
      <c r="C10699">
        <v>14</v>
      </c>
    </row>
    <row r="10700" spans="1:3" x14ac:dyDescent="0.25">
      <c r="A10700" s="2" t="s">
        <v>27</v>
      </c>
      <c r="B10700" s="2" t="s">
        <v>8</v>
      </c>
      <c r="C10700">
        <v>400</v>
      </c>
    </row>
    <row r="10701" spans="1:3" x14ac:dyDescent="0.25">
      <c r="A10701" s="2" t="s">
        <v>27</v>
      </c>
      <c r="B10701" s="2" t="s">
        <v>9</v>
      </c>
      <c r="C10701">
        <v>32</v>
      </c>
    </row>
    <row r="10702" spans="1:3" x14ac:dyDescent="0.25">
      <c r="A10702" s="2" t="s">
        <v>27</v>
      </c>
      <c r="B10702" s="2" t="s">
        <v>10</v>
      </c>
      <c r="C10702">
        <v>519</v>
      </c>
    </row>
    <row r="10703" spans="1:3" x14ac:dyDescent="0.25">
      <c r="A10703" s="2" t="s">
        <v>27</v>
      </c>
      <c r="B10703" s="2" t="s">
        <v>11</v>
      </c>
      <c r="C10703">
        <v>71</v>
      </c>
    </row>
    <row r="10704" spans="1:3" x14ac:dyDescent="0.25">
      <c r="A10704" s="2" t="s">
        <v>27</v>
      </c>
      <c r="B10704" s="2" t="s">
        <v>12</v>
      </c>
      <c r="C10704">
        <v>75</v>
      </c>
    </row>
    <row r="10705" spans="1:3" x14ac:dyDescent="0.25">
      <c r="A10705" s="2" t="s">
        <v>27</v>
      </c>
      <c r="B10705" s="2" t="s">
        <v>90</v>
      </c>
      <c r="C10705">
        <v>54</v>
      </c>
    </row>
    <row r="10706" spans="1:3" x14ac:dyDescent="0.25">
      <c r="A10706" s="2" t="s">
        <v>36</v>
      </c>
      <c r="B10706" s="2" t="s">
        <v>8</v>
      </c>
      <c r="C10706">
        <v>4</v>
      </c>
    </row>
    <row r="10707" spans="1:3" x14ac:dyDescent="0.25">
      <c r="A10707" s="2" t="s">
        <v>36</v>
      </c>
      <c r="B10707" s="2" t="s">
        <v>9</v>
      </c>
      <c r="C10707">
        <v>0</v>
      </c>
    </row>
    <row r="10708" spans="1:3" x14ac:dyDescent="0.25">
      <c r="A10708" s="2" t="s">
        <v>36</v>
      </c>
      <c r="B10708" s="2" t="s">
        <v>10</v>
      </c>
      <c r="C10708">
        <v>4</v>
      </c>
    </row>
    <row r="10709" spans="1:3" x14ac:dyDescent="0.25">
      <c r="A10709" s="2" t="s">
        <v>36</v>
      </c>
      <c r="B10709" s="2" t="s">
        <v>11</v>
      </c>
      <c r="C10709">
        <v>0</v>
      </c>
    </row>
    <row r="10710" spans="1:3" x14ac:dyDescent="0.25">
      <c r="A10710" s="2" t="s">
        <v>36</v>
      </c>
      <c r="B10710" s="2" t="s">
        <v>12</v>
      </c>
      <c r="C10710">
        <v>0</v>
      </c>
    </row>
    <row r="10711" spans="1:3" x14ac:dyDescent="0.25">
      <c r="A10711" s="2" t="s">
        <v>36</v>
      </c>
      <c r="B10711" s="2" t="s">
        <v>90</v>
      </c>
      <c r="C10711">
        <v>5</v>
      </c>
    </row>
    <row r="10712" spans="1:3" x14ac:dyDescent="0.25">
      <c r="A10712" s="2" t="s">
        <v>27</v>
      </c>
      <c r="B10712" s="2" t="s">
        <v>8</v>
      </c>
      <c r="C10712">
        <v>908</v>
      </c>
    </row>
    <row r="10713" spans="1:3" x14ac:dyDescent="0.25">
      <c r="A10713" s="2" t="s">
        <v>27</v>
      </c>
      <c r="B10713" s="2" t="s">
        <v>9</v>
      </c>
      <c r="C10713">
        <v>43</v>
      </c>
    </row>
    <row r="10714" spans="1:3" x14ac:dyDescent="0.25">
      <c r="A10714" s="2" t="s">
        <v>27</v>
      </c>
      <c r="B10714" s="2" t="s">
        <v>10</v>
      </c>
      <c r="C10714">
        <v>735</v>
      </c>
    </row>
    <row r="10715" spans="1:3" x14ac:dyDescent="0.25">
      <c r="A10715" s="2" t="s">
        <v>27</v>
      </c>
      <c r="B10715" s="2" t="s">
        <v>11</v>
      </c>
      <c r="C10715">
        <v>40</v>
      </c>
    </row>
    <row r="10716" spans="1:3" x14ac:dyDescent="0.25">
      <c r="A10716" s="2" t="s">
        <v>27</v>
      </c>
      <c r="B10716" s="2" t="s">
        <v>12</v>
      </c>
      <c r="C10716">
        <v>194</v>
      </c>
    </row>
    <row r="10717" spans="1:3" x14ac:dyDescent="0.25">
      <c r="A10717" s="2" t="s">
        <v>27</v>
      </c>
      <c r="B10717" s="2" t="s">
        <v>90</v>
      </c>
      <c r="C10717">
        <v>21</v>
      </c>
    </row>
    <row r="10718" spans="1:3" x14ac:dyDescent="0.25">
      <c r="A10718" s="2" t="s">
        <v>36</v>
      </c>
      <c r="B10718" s="2" t="s">
        <v>8</v>
      </c>
      <c r="C10718">
        <v>16</v>
      </c>
    </row>
    <row r="10719" spans="1:3" x14ac:dyDescent="0.25">
      <c r="A10719" s="2" t="s">
        <v>36</v>
      </c>
      <c r="B10719" s="2" t="s">
        <v>9</v>
      </c>
      <c r="C10719">
        <v>2</v>
      </c>
    </row>
    <row r="10720" spans="1:3" x14ac:dyDescent="0.25">
      <c r="A10720" s="2" t="s">
        <v>36</v>
      </c>
      <c r="B10720" s="2" t="s">
        <v>10</v>
      </c>
      <c r="C10720">
        <v>11</v>
      </c>
    </row>
    <row r="10721" spans="1:3" x14ac:dyDescent="0.25">
      <c r="A10721" s="2" t="s">
        <v>36</v>
      </c>
      <c r="B10721" s="2" t="s">
        <v>11</v>
      </c>
      <c r="C10721">
        <v>3</v>
      </c>
    </row>
    <row r="10722" spans="1:3" x14ac:dyDescent="0.25">
      <c r="A10722" s="2" t="s">
        <v>36</v>
      </c>
      <c r="B10722" s="2" t="s">
        <v>12</v>
      </c>
      <c r="C10722">
        <v>0</v>
      </c>
    </row>
    <row r="10723" spans="1:3" x14ac:dyDescent="0.25">
      <c r="A10723" s="2" t="s">
        <v>36</v>
      </c>
      <c r="B10723" s="2" t="s">
        <v>90</v>
      </c>
      <c r="C10723">
        <v>16</v>
      </c>
    </row>
    <row r="10724" spans="1:3" x14ac:dyDescent="0.25">
      <c r="A10724" s="2" t="s">
        <v>27</v>
      </c>
      <c r="B10724" s="2" t="s">
        <v>8</v>
      </c>
      <c r="C10724">
        <v>9</v>
      </c>
    </row>
    <row r="10725" spans="1:3" x14ac:dyDescent="0.25">
      <c r="A10725" s="2" t="s">
        <v>27</v>
      </c>
      <c r="B10725" s="2" t="s">
        <v>9</v>
      </c>
      <c r="C10725">
        <v>1</v>
      </c>
    </row>
    <row r="10726" spans="1:3" x14ac:dyDescent="0.25">
      <c r="A10726" s="2" t="s">
        <v>27</v>
      </c>
      <c r="B10726" s="2" t="s">
        <v>10</v>
      </c>
      <c r="C10726">
        <v>6</v>
      </c>
    </row>
    <row r="10727" spans="1:3" x14ac:dyDescent="0.25">
      <c r="A10727" s="2" t="s">
        <v>27</v>
      </c>
      <c r="B10727" s="2" t="s">
        <v>11</v>
      </c>
      <c r="C10727">
        <v>3</v>
      </c>
    </row>
    <row r="10728" spans="1:3" x14ac:dyDescent="0.25">
      <c r="A10728" s="2" t="s">
        <v>27</v>
      </c>
      <c r="B10728" s="2" t="s">
        <v>12</v>
      </c>
      <c r="C10728">
        <v>0</v>
      </c>
    </row>
    <row r="10729" spans="1:3" x14ac:dyDescent="0.25">
      <c r="A10729" s="2" t="s">
        <v>27</v>
      </c>
      <c r="B10729" s="2" t="s">
        <v>90</v>
      </c>
      <c r="C10729">
        <v>4</v>
      </c>
    </row>
    <row r="10730" spans="1:3" x14ac:dyDescent="0.25">
      <c r="A10730" s="2" t="s">
        <v>27</v>
      </c>
      <c r="B10730" s="2" t="s">
        <v>8</v>
      </c>
      <c r="C10730">
        <v>516</v>
      </c>
    </row>
    <row r="10731" spans="1:3" x14ac:dyDescent="0.25">
      <c r="A10731" s="2" t="s">
        <v>27</v>
      </c>
      <c r="B10731" s="2" t="s">
        <v>9</v>
      </c>
      <c r="C10731">
        <v>56</v>
      </c>
    </row>
    <row r="10732" spans="1:3" x14ac:dyDescent="0.25">
      <c r="A10732" s="2" t="s">
        <v>27</v>
      </c>
      <c r="B10732" s="2" t="s">
        <v>10</v>
      </c>
      <c r="C10732">
        <v>449</v>
      </c>
    </row>
    <row r="10733" spans="1:3" x14ac:dyDescent="0.25">
      <c r="A10733" s="2" t="s">
        <v>27</v>
      </c>
      <c r="B10733" s="2" t="s">
        <v>11</v>
      </c>
      <c r="C10733">
        <v>86</v>
      </c>
    </row>
    <row r="10734" spans="1:3" x14ac:dyDescent="0.25">
      <c r="A10734" s="2" t="s">
        <v>27</v>
      </c>
      <c r="B10734" s="2" t="s">
        <v>12</v>
      </c>
      <c r="C10734">
        <v>33</v>
      </c>
    </row>
    <row r="10735" spans="1:3" x14ac:dyDescent="0.25">
      <c r="A10735" s="2" t="s">
        <v>27</v>
      </c>
      <c r="B10735" s="2" t="s">
        <v>90</v>
      </c>
      <c r="C10735">
        <v>16</v>
      </c>
    </row>
    <row r="10736" spans="1:3" x14ac:dyDescent="0.25">
      <c r="A10736" s="2" t="s">
        <v>33</v>
      </c>
      <c r="B10736" s="2" t="s">
        <v>8</v>
      </c>
      <c r="C10736">
        <v>597</v>
      </c>
    </row>
    <row r="10737" spans="1:3" x14ac:dyDescent="0.25">
      <c r="A10737" s="2" t="s">
        <v>33</v>
      </c>
      <c r="B10737" s="2" t="s">
        <v>9</v>
      </c>
      <c r="C10737">
        <v>166</v>
      </c>
    </row>
    <row r="10738" spans="1:3" x14ac:dyDescent="0.25">
      <c r="A10738" s="2" t="s">
        <v>33</v>
      </c>
      <c r="B10738" s="2" t="s">
        <v>10</v>
      </c>
      <c r="C10738">
        <v>597</v>
      </c>
    </row>
    <row r="10739" spans="1:3" x14ac:dyDescent="0.25">
      <c r="A10739" s="2" t="s">
        <v>33</v>
      </c>
      <c r="B10739" s="2" t="s">
        <v>11</v>
      </c>
      <c r="C10739">
        <v>172</v>
      </c>
    </row>
    <row r="10740" spans="1:3" x14ac:dyDescent="0.25">
      <c r="A10740" s="2" t="s">
        <v>33</v>
      </c>
      <c r="B10740" s="2" t="s">
        <v>12</v>
      </c>
      <c r="C10740">
        <v>166</v>
      </c>
    </row>
    <row r="10741" spans="1:3" x14ac:dyDescent="0.25">
      <c r="A10741" s="2" t="s">
        <v>33</v>
      </c>
      <c r="B10741" s="2" t="s">
        <v>90</v>
      </c>
      <c r="C10741">
        <v>249</v>
      </c>
    </row>
    <row r="10742" spans="1:3" x14ac:dyDescent="0.25">
      <c r="A10742" s="2" t="s">
        <v>37</v>
      </c>
      <c r="B10742" s="2" t="s">
        <v>8</v>
      </c>
      <c r="C10742">
        <v>847</v>
      </c>
    </row>
    <row r="10743" spans="1:3" x14ac:dyDescent="0.25">
      <c r="A10743" s="2" t="s">
        <v>37</v>
      </c>
      <c r="B10743" s="2" t="s">
        <v>9</v>
      </c>
      <c r="C10743">
        <v>66</v>
      </c>
    </row>
    <row r="10744" spans="1:3" x14ac:dyDescent="0.25">
      <c r="A10744" s="2" t="s">
        <v>37</v>
      </c>
      <c r="B10744" s="2" t="s">
        <v>10</v>
      </c>
      <c r="C10744">
        <v>119</v>
      </c>
    </row>
    <row r="10745" spans="1:3" x14ac:dyDescent="0.25">
      <c r="A10745" s="2" t="s">
        <v>37</v>
      </c>
      <c r="B10745" s="2" t="s">
        <v>11</v>
      </c>
      <c r="C10745">
        <v>86</v>
      </c>
    </row>
    <row r="10746" spans="1:3" x14ac:dyDescent="0.25">
      <c r="A10746" s="2" t="s">
        <v>37</v>
      </c>
      <c r="B10746" s="2" t="s">
        <v>12</v>
      </c>
      <c r="C10746">
        <v>89</v>
      </c>
    </row>
    <row r="10747" spans="1:3" x14ac:dyDescent="0.25">
      <c r="A10747" s="2" t="s">
        <v>37</v>
      </c>
      <c r="B10747" s="2" t="s">
        <v>90</v>
      </c>
      <c r="C10747">
        <v>111</v>
      </c>
    </row>
    <row r="10748" spans="1:3" x14ac:dyDescent="0.25">
      <c r="A10748" s="2" t="s">
        <v>27</v>
      </c>
      <c r="B10748" s="2" t="s">
        <v>8</v>
      </c>
      <c r="C10748">
        <v>4</v>
      </c>
    </row>
    <row r="10749" spans="1:3" x14ac:dyDescent="0.25">
      <c r="A10749" s="2" t="s">
        <v>27</v>
      </c>
      <c r="B10749" s="2" t="s">
        <v>9</v>
      </c>
      <c r="C10749">
        <v>9</v>
      </c>
    </row>
    <row r="10750" spans="1:3" x14ac:dyDescent="0.25">
      <c r="A10750" s="2" t="s">
        <v>27</v>
      </c>
      <c r="B10750" s="2" t="s">
        <v>10</v>
      </c>
      <c r="C10750">
        <v>16</v>
      </c>
    </row>
    <row r="10751" spans="1:3" x14ac:dyDescent="0.25">
      <c r="A10751" s="2" t="s">
        <v>27</v>
      </c>
      <c r="B10751" s="2" t="s">
        <v>11</v>
      </c>
      <c r="C10751">
        <v>17</v>
      </c>
    </row>
    <row r="10752" spans="1:3" x14ac:dyDescent="0.25">
      <c r="A10752" s="2" t="s">
        <v>27</v>
      </c>
      <c r="B10752" s="2" t="s">
        <v>12</v>
      </c>
      <c r="C10752">
        <v>0</v>
      </c>
    </row>
    <row r="10753" spans="1:3" x14ac:dyDescent="0.25">
      <c r="A10753" s="2" t="s">
        <v>27</v>
      </c>
      <c r="B10753" s="2" t="s">
        <v>90</v>
      </c>
      <c r="C10753">
        <v>12</v>
      </c>
    </row>
    <row r="10754" spans="1:3" x14ac:dyDescent="0.25">
      <c r="A10754" s="2" t="s">
        <v>31</v>
      </c>
      <c r="B10754" s="2" t="s">
        <v>8</v>
      </c>
      <c r="C10754">
        <v>543</v>
      </c>
    </row>
    <row r="10755" spans="1:3" x14ac:dyDescent="0.25">
      <c r="A10755" s="2" t="s">
        <v>31</v>
      </c>
      <c r="B10755" s="2" t="s">
        <v>9</v>
      </c>
      <c r="C10755">
        <v>10</v>
      </c>
    </row>
    <row r="10756" spans="1:3" x14ac:dyDescent="0.25">
      <c r="A10756" s="2" t="s">
        <v>31</v>
      </c>
      <c r="B10756" s="2" t="s">
        <v>10</v>
      </c>
      <c r="C10756">
        <v>205</v>
      </c>
    </row>
    <row r="10757" spans="1:3" x14ac:dyDescent="0.25">
      <c r="A10757" s="2" t="s">
        <v>31</v>
      </c>
      <c r="B10757" s="2" t="s">
        <v>11</v>
      </c>
      <c r="C10757">
        <v>160</v>
      </c>
    </row>
    <row r="10758" spans="1:3" x14ac:dyDescent="0.25">
      <c r="A10758" s="2" t="s">
        <v>31</v>
      </c>
      <c r="B10758" s="2" t="s">
        <v>12</v>
      </c>
      <c r="C10758">
        <v>143</v>
      </c>
    </row>
    <row r="10759" spans="1:3" x14ac:dyDescent="0.25">
      <c r="A10759" s="2" t="s">
        <v>31</v>
      </c>
      <c r="B10759" s="2" t="s">
        <v>90</v>
      </c>
      <c r="C10759">
        <v>82</v>
      </c>
    </row>
    <row r="10760" spans="1:3" x14ac:dyDescent="0.25">
      <c r="A10760" s="2" t="s">
        <v>37</v>
      </c>
      <c r="B10760" s="2" t="s">
        <v>8</v>
      </c>
      <c r="C10760">
        <v>1</v>
      </c>
    </row>
    <row r="10761" spans="1:3" x14ac:dyDescent="0.25">
      <c r="A10761" s="2" t="s">
        <v>37</v>
      </c>
      <c r="B10761" s="2" t="s">
        <v>9</v>
      </c>
      <c r="C10761">
        <v>9</v>
      </c>
    </row>
    <row r="10762" spans="1:3" x14ac:dyDescent="0.25">
      <c r="A10762" s="2" t="s">
        <v>37</v>
      </c>
      <c r="B10762" s="2" t="s">
        <v>10</v>
      </c>
      <c r="C10762">
        <v>7</v>
      </c>
    </row>
    <row r="10763" spans="1:3" x14ac:dyDescent="0.25">
      <c r="A10763" s="2" t="s">
        <v>37</v>
      </c>
      <c r="B10763" s="2" t="s">
        <v>11</v>
      </c>
      <c r="C10763">
        <v>2</v>
      </c>
    </row>
    <row r="10764" spans="1:3" x14ac:dyDescent="0.25">
      <c r="A10764" s="2" t="s">
        <v>37</v>
      </c>
      <c r="B10764" s="2" t="s">
        <v>12</v>
      </c>
      <c r="C10764">
        <v>14</v>
      </c>
    </row>
    <row r="10765" spans="1:3" x14ac:dyDescent="0.25">
      <c r="A10765" s="2" t="s">
        <v>37</v>
      </c>
      <c r="B10765" s="2" t="s">
        <v>90</v>
      </c>
      <c r="C10765">
        <v>10</v>
      </c>
    </row>
    <row r="10766" spans="1:3" x14ac:dyDescent="0.25">
      <c r="A10766" s="2" t="s">
        <v>27</v>
      </c>
      <c r="B10766" s="2" t="s">
        <v>8</v>
      </c>
      <c r="C10766">
        <v>1</v>
      </c>
    </row>
    <row r="10767" spans="1:3" x14ac:dyDescent="0.25">
      <c r="A10767" s="2" t="s">
        <v>27</v>
      </c>
      <c r="B10767" s="2" t="s">
        <v>9</v>
      </c>
      <c r="C10767">
        <v>9</v>
      </c>
    </row>
    <row r="10768" spans="1:3" x14ac:dyDescent="0.25">
      <c r="A10768" s="2" t="s">
        <v>27</v>
      </c>
      <c r="B10768" s="2" t="s">
        <v>10</v>
      </c>
      <c r="C10768">
        <v>7</v>
      </c>
    </row>
    <row r="10769" spans="1:3" x14ac:dyDescent="0.25">
      <c r="A10769" s="2" t="s">
        <v>27</v>
      </c>
      <c r="B10769" s="2" t="s">
        <v>11</v>
      </c>
      <c r="C10769">
        <v>2</v>
      </c>
    </row>
    <row r="10770" spans="1:3" x14ac:dyDescent="0.25">
      <c r="A10770" s="2" t="s">
        <v>27</v>
      </c>
      <c r="B10770" s="2" t="s">
        <v>12</v>
      </c>
      <c r="C10770">
        <v>14</v>
      </c>
    </row>
    <row r="10771" spans="1:3" x14ac:dyDescent="0.25">
      <c r="A10771" s="2" t="s">
        <v>27</v>
      </c>
      <c r="B10771" s="2" t="s">
        <v>90</v>
      </c>
      <c r="C10771">
        <v>10</v>
      </c>
    </row>
    <row r="10772" spans="1:3" x14ac:dyDescent="0.25">
      <c r="A10772" s="2" t="s">
        <v>37</v>
      </c>
      <c r="B10772" s="2" t="s">
        <v>8</v>
      </c>
      <c r="C10772">
        <v>656</v>
      </c>
    </row>
    <row r="10773" spans="1:3" x14ac:dyDescent="0.25">
      <c r="A10773" s="2" t="s">
        <v>37</v>
      </c>
      <c r="B10773" s="2" t="s">
        <v>9</v>
      </c>
      <c r="C10773">
        <v>16</v>
      </c>
    </row>
    <row r="10774" spans="1:3" x14ac:dyDescent="0.25">
      <c r="A10774" s="2" t="s">
        <v>37</v>
      </c>
      <c r="B10774" s="2" t="s">
        <v>10</v>
      </c>
      <c r="C10774">
        <v>106</v>
      </c>
    </row>
    <row r="10775" spans="1:3" x14ac:dyDescent="0.25">
      <c r="A10775" s="2" t="s">
        <v>37</v>
      </c>
      <c r="B10775" s="2" t="s">
        <v>11</v>
      </c>
      <c r="C10775">
        <v>32</v>
      </c>
    </row>
    <row r="10776" spans="1:3" x14ac:dyDescent="0.25">
      <c r="A10776" s="2" t="s">
        <v>37</v>
      </c>
      <c r="B10776" s="2" t="s">
        <v>12</v>
      </c>
      <c r="C10776">
        <v>16</v>
      </c>
    </row>
    <row r="10777" spans="1:3" x14ac:dyDescent="0.25">
      <c r="A10777" s="2" t="s">
        <v>37</v>
      </c>
      <c r="B10777" s="2" t="s">
        <v>90</v>
      </c>
      <c r="C10777">
        <v>8</v>
      </c>
    </row>
    <row r="10778" spans="1:3" x14ac:dyDescent="0.25">
      <c r="A10778" s="2" t="s">
        <v>40</v>
      </c>
      <c r="B10778" s="2" t="s">
        <v>8</v>
      </c>
      <c r="C10778">
        <v>11</v>
      </c>
    </row>
    <row r="10779" spans="1:3" x14ac:dyDescent="0.25">
      <c r="A10779" s="2" t="s">
        <v>40</v>
      </c>
      <c r="B10779" s="2" t="s">
        <v>9</v>
      </c>
      <c r="C10779">
        <v>0</v>
      </c>
    </row>
    <row r="10780" spans="1:3" x14ac:dyDescent="0.25">
      <c r="A10780" s="2" t="s">
        <v>40</v>
      </c>
      <c r="B10780" s="2" t="s">
        <v>10</v>
      </c>
      <c r="C10780">
        <v>13</v>
      </c>
    </row>
    <row r="10781" spans="1:3" x14ac:dyDescent="0.25">
      <c r="A10781" s="2" t="s">
        <v>40</v>
      </c>
      <c r="B10781" s="2" t="s">
        <v>11</v>
      </c>
      <c r="C10781">
        <v>2</v>
      </c>
    </row>
    <row r="10782" spans="1:3" x14ac:dyDescent="0.25">
      <c r="A10782" s="2" t="s">
        <v>40</v>
      </c>
      <c r="B10782" s="2" t="s">
        <v>12</v>
      </c>
      <c r="C10782">
        <v>4</v>
      </c>
    </row>
    <row r="10783" spans="1:3" x14ac:dyDescent="0.25">
      <c r="A10783" s="2" t="s">
        <v>40</v>
      </c>
      <c r="B10783" s="2" t="s">
        <v>90</v>
      </c>
      <c r="C10783">
        <v>11</v>
      </c>
    </row>
    <row r="10784" spans="1:3" x14ac:dyDescent="0.25">
      <c r="A10784" s="2" t="s">
        <v>40</v>
      </c>
      <c r="B10784" s="2" t="s">
        <v>8</v>
      </c>
      <c r="C10784">
        <v>33</v>
      </c>
    </row>
    <row r="10785" spans="1:3" x14ac:dyDescent="0.25">
      <c r="A10785" s="2" t="s">
        <v>40</v>
      </c>
      <c r="B10785" s="2" t="s">
        <v>9</v>
      </c>
      <c r="C10785">
        <v>8</v>
      </c>
    </row>
    <row r="10786" spans="1:3" x14ac:dyDescent="0.25">
      <c r="A10786" s="2" t="s">
        <v>40</v>
      </c>
      <c r="B10786" s="2" t="s">
        <v>10</v>
      </c>
      <c r="C10786">
        <v>10</v>
      </c>
    </row>
    <row r="10787" spans="1:3" x14ac:dyDescent="0.25">
      <c r="A10787" s="2" t="s">
        <v>40</v>
      </c>
      <c r="B10787" s="2" t="s">
        <v>11</v>
      </c>
      <c r="C10787">
        <v>2</v>
      </c>
    </row>
    <row r="10788" spans="1:3" x14ac:dyDescent="0.25">
      <c r="A10788" s="2" t="s">
        <v>40</v>
      </c>
      <c r="B10788" s="2" t="s">
        <v>12</v>
      </c>
      <c r="C10788">
        <v>10</v>
      </c>
    </row>
    <row r="10789" spans="1:3" x14ac:dyDescent="0.25">
      <c r="A10789" s="2" t="s">
        <v>40</v>
      </c>
      <c r="B10789" s="2" t="s">
        <v>90</v>
      </c>
      <c r="C10789">
        <v>3</v>
      </c>
    </row>
    <row r="10790" spans="1:3" x14ac:dyDescent="0.25">
      <c r="A10790" s="2" t="s">
        <v>27</v>
      </c>
      <c r="B10790" s="2" t="s">
        <v>8</v>
      </c>
      <c r="C10790">
        <v>29</v>
      </c>
    </row>
    <row r="10791" spans="1:3" x14ac:dyDescent="0.25">
      <c r="A10791" s="2" t="s">
        <v>27</v>
      </c>
      <c r="B10791" s="2" t="s">
        <v>9</v>
      </c>
      <c r="C10791">
        <v>3</v>
      </c>
    </row>
    <row r="10792" spans="1:3" x14ac:dyDescent="0.25">
      <c r="A10792" s="2" t="s">
        <v>27</v>
      </c>
      <c r="B10792" s="2" t="s">
        <v>10</v>
      </c>
      <c r="C10792">
        <v>30</v>
      </c>
    </row>
    <row r="10793" spans="1:3" x14ac:dyDescent="0.25">
      <c r="A10793" s="2" t="s">
        <v>27</v>
      </c>
      <c r="B10793" s="2" t="s">
        <v>11</v>
      </c>
      <c r="C10793">
        <v>3</v>
      </c>
    </row>
    <row r="10794" spans="1:3" x14ac:dyDescent="0.25">
      <c r="A10794" s="2" t="s">
        <v>27</v>
      </c>
      <c r="B10794" s="2" t="s">
        <v>12</v>
      </c>
      <c r="C10794">
        <v>2</v>
      </c>
    </row>
    <row r="10795" spans="1:3" x14ac:dyDescent="0.25">
      <c r="A10795" s="2" t="s">
        <v>27</v>
      </c>
      <c r="B10795" s="2" t="s">
        <v>90</v>
      </c>
      <c r="C10795">
        <v>9</v>
      </c>
    </row>
    <row r="10796" spans="1:3" x14ac:dyDescent="0.25">
      <c r="A10796" s="2" t="s">
        <v>27</v>
      </c>
      <c r="B10796" s="2" t="s">
        <v>8</v>
      </c>
      <c r="C10796">
        <v>554</v>
      </c>
    </row>
    <row r="10797" spans="1:3" x14ac:dyDescent="0.25">
      <c r="A10797" s="2" t="s">
        <v>27</v>
      </c>
      <c r="B10797" s="2" t="s">
        <v>9</v>
      </c>
      <c r="C10797">
        <v>35</v>
      </c>
    </row>
    <row r="10798" spans="1:3" x14ac:dyDescent="0.25">
      <c r="A10798" s="2" t="s">
        <v>27</v>
      </c>
      <c r="B10798" s="2" t="s">
        <v>10</v>
      </c>
      <c r="C10798">
        <v>113</v>
      </c>
    </row>
    <row r="10799" spans="1:3" x14ac:dyDescent="0.25">
      <c r="A10799" s="2" t="s">
        <v>27</v>
      </c>
      <c r="B10799" s="2" t="s">
        <v>11</v>
      </c>
      <c r="C10799">
        <v>0</v>
      </c>
    </row>
    <row r="10800" spans="1:3" x14ac:dyDescent="0.25">
      <c r="A10800" s="2" t="s">
        <v>27</v>
      </c>
      <c r="B10800" s="2" t="s">
        <v>12</v>
      </c>
      <c r="C10800">
        <v>7</v>
      </c>
    </row>
    <row r="10801" spans="1:3" x14ac:dyDescent="0.25">
      <c r="A10801" s="2" t="s">
        <v>27</v>
      </c>
      <c r="B10801" s="2" t="s">
        <v>90</v>
      </c>
      <c r="C10801">
        <v>78</v>
      </c>
    </row>
    <row r="10802" spans="1:3" x14ac:dyDescent="0.25">
      <c r="A10802" s="2" t="s">
        <v>29</v>
      </c>
      <c r="B10802" s="2" t="s">
        <v>8</v>
      </c>
      <c r="C10802">
        <v>9</v>
      </c>
    </row>
    <row r="10803" spans="1:3" x14ac:dyDescent="0.25">
      <c r="A10803" s="2" t="s">
        <v>29</v>
      </c>
      <c r="B10803" s="2" t="s">
        <v>9</v>
      </c>
      <c r="C10803">
        <v>9</v>
      </c>
    </row>
    <row r="10804" spans="1:3" x14ac:dyDescent="0.25">
      <c r="A10804" s="2" t="s">
        <v>29</v>
      </c>
      <c r="B10804" s="2" t="s">
        <v>10</v>
      </c>
      <c r="C10804">
        <v>11</v>
      </c>
    </row>
    <row r="10805" spans="1:3" x14ac:dyDescent="0.25">
      <c r="A10805" s="2" t="s">
        <v>29</v>
      </c>
      <c r="B10805" s="2" t="s">
        <v>11</v>
      </c>
      <c r="C10805">
        <v>13</v>
      </c>
    </row>
    <row r="10806" spans="1:3" x14ac:dyDescent="0.25">
      <c r="A10806" s="2" t="s">
        <v>29</v>
      </c>
      <c r="B10806" s="2" t="s">
        <v>12</v>
      </c>
      <c r="C10806">
        <v>10</v>
      </c>
    </row>
    <row r="10807" spans="1:3" x14ac:dyDescent="0.25">
      <c r="A10807" s="2" t="s">
        <v>29</v>
      </c>
      <c r="B10807" s="2" t="s">
        <v>90</v>
      </c>
      <c r="C10807">
        <v>16</v>
      </c>
    </row>
    <row r="10808" spans="1:3" x14ac:dyDescent="0.25">
      <c r="A10808" s="2" t="s">
        <v>36</v>
      </c>
      <c r="B10808" s="2" t="s">
        <v>8</v>
      </c>
      <c r="C10808">
        <v>742</v>
      </c>
    </row>
    <row r="10809" spans="1:3" x14ac:dyDescent="0.25">
      <c r="A10809" s="2" t="s">
        <v>36</v>
      </c>
      <c r="B10809" s="2" t="s">
        <v>9</v>
      </c>
      <c r="C10809">
        <v>28</v>
      </c>
    </row>
    <row r="10810" spans="1:3" x14ac:dyDescent="0.25">
      <c r="A10810" s="2" t="s">
        <v>36</v>
      </c>
      <c r="B10810" s="2" t="s">
        <v>10</v>
      </c>
      <c r="C10810">
        <v>152</v>
      </c>
    </row>
    <row r="10811" spans="1:3" x14ac:dyDescent="0.25">
      <c r="A10811" s="2" t="s">
        <v>36</v>
      </c>
      <c r="B10811" s="2" t="s">
        <v>11</v>
      </c>
      <c r="C10811">
        <v>25</v>
      </c>
    </row>
    <row r="10812" spans="1:3" x14ac:dyDescent="0.25">
      <c r="A10812" s="2" t="s">
        <v>36</v>
      </c>
      <c r="B10812" s="2" t="s">
        <v>12</v>
      </c>
      <c r="C10812">
        <v>9</v>
      </c>
    </row>
    <row r="10813" spans="1:3" x14ac:dyDescent="0.25">
      <c r="A10813" s="2" t="s">
        <v>36</v>
      </c>
      <c r="B10813" s="2" t="s">
        <v>90</v>
      </c>
      <c r="C10813">
        <v>57</v>
      </c>
    </row>
    <row r="10814" spans="1:3" x14ac:dyDescent="0.25">
      <c r="A10814" s="2" t="s">
        <v>31</v>
      </c>
      <c r="B10814" s="2" t="s">
        <v>8</v>
      </c>
      <c r="C10814">
        <v>37</v>
      </c>
    </row>
    <row r="10815" spans="1:3" x14ac:dyDescent="0.25">
      <c r="A10815" s="2" t="s">
        <v>31</v>
      </c>
      <c r="B10815" s="2" t="s">
        <v>9</v>
      </c>
      <c r="C10815">
        <v>0</v>
      </c>
    </row>
    <row r="10816" spans="1:3" x14ac:dyDescent="0.25">
      <c r="A10816" s="2" t="s">
        <v>31</v>
      </c>
      <c r="B10816" s="2" t="s">
        <v>10</v>
      </c>
      <c r="C10816">
        <v>7</v>
      </c>
    </row>
    <row r="10817" spans="1:3" x14ac:dyDescent="0.25">
      <c r="A10817" s="2" t="s">
        <v>31</v>
      </c>
      <c r="B10817" s="2" t="s">
        <v>11</v>
      </c>
      <c r="C10817">
        <v>3</v>
      </c>
    </row>
    <row r="10818" spans="1:3" x14ac:dyDescent="0.25">
      <c r="A10818" s="2" t="s">
        <v>31</v>
      </c>
      <c r="B10818" s="2" t="s">
        <v>12</v>
      </c>
      <c r="C10818">
        <v>0</v>
      </c>
    </row>
    <row r="10819" spans="1:3" x14ac:dyDescent="0.25">
      <c r="A10819" s="2" t="s">
        <v>31</v>
      </c>
      <c r="B10819" s="2" t="s">
        <v>90</v>
      </c>
      <c r="C10819">
        <v>3</v>
      </c>
    </row>
    <row r="10820" spans="1:3" x14ac:dyDescent="0.25">
      <c r="A10820" s="2" t="s">
        <v>27</v>
      </c>
      <c r="B10820" s="2" t="s">
        <v>8</v>
      </c>
      <c r="C10820">
        <v>24</v>
      </c>
    </row>
    <row r="10821" spans="1:3" x14ac:dyDescent="0.25">
      <c r="A10821" s="2" t="s">
        <v>27</v>
      </c>
      <c r="B10821" s="2" t="s">
        <v>9</v>
      </c>
      <c r="C10821">
        <v>2</v>
      </c>
    </row>
    <row r="10822" spans="1:3" x14ac:dyDescent="0.25">
      <c r="A10822" s="2" t="s">
        <v>27</v>
      </c>
      <c r="B10822" s="2" t="s">
        <v>10</v>
      </c>
      <c r="C10822">
        <v>23</v>
      </c>
    </row>
    <row r="10823" spans="1:3" x14ac:dyDescent="0.25">
      <c r="A10823" s="2" t="s">
        <v>27</v>
      </c>
      <c r="B10823" s="2" t="s">
        <v>11</v>
      </c>
      <c r="C10823">
        <v>0</v>
      </c>
    </row>
    <row r="10824" spans="1:3" x14ac:dyDescent="0.25">
      <c r="A10824" s="2" t="s">
        <v>27</v>
      </c>
      <c r="B10824" s="2" t="s">
        <v>12</v>
      </c>
      <c r="C10824">
        <v>8</v>
      </c>
    </row>
    <row r="10825" spans="1:3" x14ac:dyDescent="0.25">
      <c r="A10825" s="2" t="s">
        <v>27</v>
      </c>
      <c r="B10825" s="2" t="s">
        <v>90</v>
      </c>
      <c r="C10825">
        <v>24</v>
      </c>
    </row>
    <row r="10826" spans="1:3" x14ac:dyDescent="0.25">
      <c r="A10826" s="2" t="s">
        <v>33</v>
      </c>
      <c r="B10826" s="2" t="s">
        <v>8</v>
      </c>
      <c r="C10826">
        <v>81</v>
      </c>
    </row>
    <row r="10827" spans="1:3" x14ac:dyDescent="0.25">
      <c r="A10827" s="2" t="s">
        <v>33</v>
      </c>
      <c r="B10827" s="2" t="s">
        <v>9</v>
      </c>
      <c r="C10827">
        <v>11</v>
      </c>
    </row>
    <row r="10828" spans="1:3" x14ac:dyDescent="0.25">
      <c r="A10828" s="2" t="s">
        <v>33</v>
      </c>
      <c r="B10828" s="2" t="s">
        <v>10</v>
      </c>
      <c r="C10828">
        <v>50</v>
      </c>
    </row>
    <row r="10829" spans="1:3" x14ac:dyDescent="0.25">
      <c r="A10829" s="2" t="s">
        <v>33</v>
      </c>
      <c r="B10829" s="2" t="s">
        <v>11</v>
      </c>
      <c r="C10829">
        <v>3</v>
      </c>
    </row>
    <row r="10830" spans="1:3" x14ac:dyDescent="0.25">
      <c r="A10830" s="2" t="s">
        <v>33</v>
      </c>
      <c r="B10830" s="2" t="s">
        <v>12</v>
      </c>
      <c r="C10830">
        <v>2</v>
      </c>
    </row>
    <row r="10831" spans="1:3" x14ac:dyDescent="0.25">
      <c r="A10831" s="2" t="s">
        <v>33</v>
      </c>
      <c r="B10831" s="2" t="s">
        <v>90</v>
      </c>
      <c r="C10831">
        <v>39</v>
      </c>
    </row>
    <row r="10832" spans="1:3" x14ac:dyDescent="0.25">
      <c r="A10832" s="2" t="s">
        <v>37</v>
      </c>
      <c r="B10832" s="2" t="s">
        <v>8</v>
      </c>
      <c r="C10832">
        <v>6</v>
      </c>
    </row>
    <row r="10833" spans="1:3" x14ac:dyDescent="0.25">
      <c r="A10833" s="2" t="s">
        <v>37</v>
      </c>
      <c r="B10833" s="2" t="s">
        <v>9</v>
      </c>
      <c r="C10833">
        <v>0</v>
      </c>
    </row>
    <row r="10834" spans="1:3" x14ac:dyDescent="0.25">
      <c r="A10834" s="2" t="s">
        <v>37</v>
      </c>
      <c r="B10834" s="2" t="s">
        <v>10</v>
      </c>
      <c r="C10834">
        <v>4</v>
      </c>
    </row>
    <row r="10835" spans="1:3" x14ac:dyDescent="0.25">
      <c r="A10835" s="2" t="s">
        <v>37</v>
      </c>
      <c r="B10835" s="2" t="s">
        <v>11</v>
      </c>
      <c r="C10835">
        <v>0</v>
      </c>
    </row>
    <row r="10836" spans="1:3" x14ac:dyDescent="0.25">
      <c r="A10836" s="2" t="s">
        <v>37</v>
      </c>
      <c r="B10836" s="2" t="s">
        <v>12</v>
      </c>
      <c r="C10836">
        <v>0</v>
      </c>
    </row>
    <row r="10837" spans="1:3" x14ac:dyDescent="0.25">
      <c r="A10837" s="2" t="s">
        <v>37</v>
      </c>
      <c r="B10837" s="2" t="s">
        <v>90</v>
      </c>
      <c r="C10837">
        <v>0</v>
      </c>
    </row>
    <row r="10838" spans="1:3" x14ac:dyDescent="0.25">
      <c r="A10838" s="2" t="s">
        <v>27</v>
      </c>
      <c r="B10838" s="2" t="s">
        <v>8</v>
      </c>
      <c r="C10838">
        <v>17</v>
      </c>
    </row>
    <row r="10839" spans="1:3" x14ac:dyDescent="0.25">
      <c r="A10839" s="2" t="s">
        <v>27</v>
      </c>
      <c r="B10839" s="2" t="s">
        <v>9</v>
      </c>
      <c r="C10839">
        <v>0</v>
      </c>
    </row>
    <row r="10840" spans="1:3" x14ac:dyDescent="0.25">
      <c r="A10840" s="2" t="s">
        <v>27</v>
      </c>
      <c r="B10840" s="2" t="s">
        <v>10</v>
      </c>
      <c r="C10840">
        <v>9</v>
      </c>
    </row>
    <row r="10841" spans="1:3" x14ac:dyDescent="0.25">
      <c r="A10841" s="2" t="s">
        <v>27</v>
      </c>
      <c r="B10841" s="2" t="s">
        <v>11</v>
      </c>
      <c r="C10841">
        <v>0</v>
      </c>
    </row>
    <row r="10842" spans="1:3" x14ac:dyDescent="0.25">
      <c r="A10842" s="2" t="s">
        <v>27</v>
      </c>
      <c r="B10842" s="2" t="s">
        <v>12</v>
      </c>
      <c r="C10842">
        <v>0</v>
      </c>
    </row>
    <row r="10843" spans="1:3" x14ac:dyDescent="0.25">
      <c r="A10843" s="2" t="s">
        <v>27</v>
      </c>
      <c r="B10843" s="2" t="s">
        <v>90</v>
      </c>
      <c r="C10843">
        <v>1</v>
      </c>
    </row>
    <row r="10844" spans="1:3" x14ac:dyDescent="0.25">
      <c r="A10844" s="2" t="s">
        <v>27</v>
      </c>
      <c r="B10844" s="2" t="s">
        <v>8</v>
      </c>
      <c r="C10844">
        <v>21</v>
      </c>
    </row>
    <row r="10845" spans="1:3" x14ac:dyDescent="0.25">
      <c r="A10845" s="2" t="s">
        <v>27</v>
      </c>
      <c r="B10845" s="2" t="s">
        <v>9</v>
      </c>
      <c r="C10845">
        <v>8</v>
      </c>
    </row>
    <row r="10846" spans="1:3" x14ac:dyDescent="0.25">
      <c r="A10846" s="2" t="s">
        <v>27</v>
      </c>
      <c r="B10846" s="2" t="s">
        <v>10</v>
      </c>
      <c r="C10846">
        <v>20</v>
      </c>
    </row>
    <row r="10847" spans="1:3" x14ac:dyDescent="0.25">
      <c r="A10847" s="2" t="s">
        <v>27</v>
      </c>
      <c r="B10847" s="2" t="s">
        <v>11</v>
      </c>
      <c r="C10847">
        <v>15</v>
      </c>
    </row>
    <row r="10848" spans="1:3" x14ac:dyDescent="0.25">
      <c r="A10848" s="2" t="s">
        <v>27</v>
      </c>
      <c r="B10848" s="2" t="s">
        <v>12</v>
      </c>
      <c r="C10848">
        <v>3</v>
      </c>
    </row>
    <row r="10849" spans="1:3" x14ac:dyDescent="0.25">
      <c r="A10849" s="2" t="s">
        <v>27</v>
      </c>
      <c r="B10849" s="2" t="s">
        <v>90</v>
      </c>
      <c r="C10849">
        <v>9</v>
      </c>
    </row>
    <row r="10850" spans="1:3" x14ac:dyDescent="0.25">
      <c r="A10850" s="2" t="s">
        <v>27</v>
      </c>
      <c r="B10850" s="2" t="s">
        <v>8</v>
      </c>
      <c r="C10850">
        <v>23</v>
      </c>
    </row>
    <row r="10851" spans="1:3" x14ac:dyDescent="0.25">
      <c r="A10851" s="2" t="s">
        <v>27</v>
      </c>
      <c r="B10851" s="2" t="s">
        <v>9</v>
      </c>
      <c r="C10851">
        <v>1</v>
      </c>
    </row>
    <row r="10852" spans="1:3" x14ac:dyDescent="0.25">
      <c r="A10852" s="2" t="s">
        <v>27</v>
      </c>
      <c r="B10852" s="2" t="s">
        <v>10</v>
      </c>
      <c r="C10852">
        <v>25</v>
      </c>
    </row>
    <row r="10853" spans="1:3" x14ac:dyDescent="0.25">
      <c r="A10853" s="2" t="s">
        <v>27</v>
      </c>
      <c r="B10853" s="2" t="s">
        <v>11</v>
      </c>
      <c r="C10853">
        <v>0</v>
      </c>
    </row>
    <row r="10854" spans="1:3" x14ac:dyDescent="0.25">
      <c r="A10854" s="2" t="s">
        <v>27</v>
      </c>
      <c r="B10854" s="2" t="s">
        <v>12</v>
      </c>
      <c r="C10854">
        <v>8</v>
      </c>
    </row>
    <row r="10855" spans="1:3" x14ac:dyDescent="0.25">
      <c r="A10855" s="2" t="s">
        <v>27</v>
      </c>
      <c r="B10855" s="2" t="s">
        <v>90</v>
      </c>
      <c r="C10855">
        <v>7</v>
      </c>
    </row>
    <row r="10856" spans="1:3" x14ac:dyDescent="0.25">
      <c r="A10856" s="2" t="s">
        <v>27</v>
      </c>
      <c r="B10856" s="2" t="s">
        <v>8</v>
      </c>
      <c r="C10856">
        <v>618</v>
      </c>
    </row>
    <row r="10857" spans="1:3" x14ac:dyDescent="0.25">
      <c r="A10857" s="2" t="s">
        <v>27</v>
      </c>
      <c r="B10857" s="2" t="s">
        <v>9</v>
      </c>
      <c r="C10857">
        <v>44</v>
      </c>
    </row>
    <row r="10858" spans="1:3" x14ac:dyDescent="0.25">
      <c r="A10858" s="2" t="s">
        <v>27</v>
      </c>
      <c r="B10858" s="2" t="s">
        <v>10</v>
      </c>
      <c r="C10858">
        <v>215</v>
      </c>
    </row>
    <row r="10859" spans="1:3" x14ac:dyDescent="0.25">
      <c r="A10859" s="2" t="s">
        <v>27</v>
      </c>
      <c r="B10859" s="2" t="s">
        <v>11</v>
      </c>
      <c r="C10859">
        <v>0</v>
      </c>
    </row>
    <row r="10860" spans="1:3" x14ac:dyDescent="0.25">
      <c r="A10860" s="2" t="s">
        <v>27</v>
      </c>
      <c r="B10860" s="2" t="s">
        <v>12</v>
      </c>
      <c r="C10860">
        <v>17</v>
      </c>
    </row>
    <row r="10861" spans="1:3" x14ac:dyDescent="0.25">
      <c r="A10861" s="2" t="s">
        <v>27</v>
      </c>
      <c r="B10861" s="2" t="s">
        <v>90</v>
      </c>
      <c r="C10861">
        <v>36</v>
      </c>
    </row>
    <row r="10862" spans="1:3" x14ac:dyDescent="0.25">
      <c r="A10862" s="2" t="s">
        <v>27</v>
      </c>
      <c r="B10862" s="2" t="s">
        <v>8</v>
      </c>
      <c r="C10862">
        <v>162</v>
      </c>
    </row>
    <row r="10863" spans="1:3" x14ac:dyDescent="0.25">
      <c r="A10863" s="2" t="s">
        <v>27</v>
      </c>
      <c r="B10863" s="2" t="s">
        <v>9</v>
      </c>
      <c r="C10863">
        <v>61</v>
      </c>
    </row>
    <row r="10864" spans="1:3" x14ac:dyDescent="0.25">
      <c r="A10864" s="2" t="s">
        <v>27</v>
      </c>
      <c r="B10864" s="2" t="s">
        <v>10</v>
      </c>
      <c r="C10864">
        <v>83</v>
      </c>
    </row>
    <row r="10865" spans="1:3" x14ac:dyDescent="0.25">
      <c r="A10865" s="2" t="s">
        <v>27</v>
      </c>
      <c r="B10865" s="2" t="s">
        <v>11</v>
      </c>
      <c r="C10865">
        <v>97</v>
      </c>
    </row>
    <row r="10866" spans="1:3" x14ac:dyDescent="0.25">
      <c r="A10866" s="2" t="s">
        <v>27</v>
      </c>
      <c r="B10866" s="2" t="s">
        <v>12</v>
      </c>
      <c r="C10866">
        <v>57</v>
      </c>
    </row>
    <row r="10867" spans="1:3" x14ac:dyDescent="0.25">
      <c r="A10867" s="2" t="s">
        <v>27</v>
      </c>
      <c r="B10867" s="2" t="s">
        <v>90</v>
      </c>
      <c r="C10867">
        <v>61</v>
      </c>
    </row>
    <row r="10868" spans="1:3" x14ac:dyDescent="0.25">
      <c r="A10868" s="2" t="s">
        <v>27</v>
      </c>
      <c r="B10868" s="2" t="s">
        <v>8</v>
      </c>
      <c r="C10868">
        <v>968</v>
      </c>
    </row>
    <row r="10869" spans="1:3" x14ac:dyDescent="0.25">
      <c r="A10869" s="2" t="s">
        <v>27</v>
      </c>
      <c r="B10869" s="2" t="s">
        <v>9</v>
      </c>
      <c r="C10869">
        <v>147</v>
      </c>
    </row>
    <row r="10870" spans="1:3" x14ac:dyDescent="0.25">
      <c r="A10870" s="2" t="s">
        <v>27</v>
      </c>
      <c r="B10870" s="2" t="s">
        <v>10</v>
      </c>
      <c r="C10870">
        <v>842</v>
      </c>
    </row>
    <row r="10871" spans="1:3" x14ac:dyDescent="0.25">
      <c r="A10871" s="2" t="s">
        <v>27</v>
      </c>
      <c r="B10871" s="2" t="s">
        <v>11</v>
      </c>
      <c r="C10871">
        <v>137</v>
      </c>
    </row>
    <row r="10872" spans="1:3" x14ac:dyDescent="0.25">
      <c r="A10872" s="2" t="s">
        <v>27</v>
      </c>
      <c r="B10872" s="2" t="s">
        <v>12</v>
      </c>
      <c r="C10872">
        <v>42</v>
      </c>
    </row>
    <row r="10873" spans="1:3" x14ac:dyDescent="0.25">
      <c r="A10873" s="2" t="s">
        <v>27</v>
      </c>
      <c r="B10873" s="2" t="s">
        <v>90</v>
      </c>
      <c r="C10873">
        <v>210</v>
      </c>
    </row>
    <row r="10874" spans="1:3" x14ac:dyDescent="0.25">
      <c r="A10874" s="2" t="s">
        <v>27</v>
      </c>
      <c r="B10874" s="2" t="s">
        <v>8</v>
      </c>
      <c r="C10874">
        <v>708</v>
      </c>
    </row>
    <row r="10875" spans="1:3" x14ac:dyDescent="0.25">
      <c r="A10875" s="2" t="s">
        <v>27</v>
      </c>
      <c r="B10875" s="2" t="s">
        <v>9</v>
      </c>
      <c r="C10875">
        <v>7</v>
      </c>
    </row>
    <row r="10876" spans="1:3" x14ac:dyDescent="0.25">
      <c r="A10876" s="2" t="s">
        <v>27</v>
      </c>
      <c r="B10876" s="2" t="s">
        <v>10</v>
      </c>
      <c r="C10876">
        <v>62</v>
      </c>
    </row>
    <row r="10877" spans="1:3" x14ac:dyDescent="0.25">
      <c r="A10877" s="2" t="s">
        <v>27</v>
      </c>
      <c r="B10877" s="2" t="s">
        <v>11</v>
      </c>
      <c r="C10877">
        <v>0</v>
      </c>
    </row>
    <row r="10878" spans="1:3" x14ac:dyDescent="0.25">
      <c r="A10878" s="2" t="s">
        <v>27</v>
      </c>
      <c r="B10878" s="2" t="s">
        <v>12</v>
      </c>
      <c r="C10878">
        <v>0</v>
      </c>
    </row>
    <row r="10879" spans="1:3" x14ac:dyDescent="0.25">
      <c r="A10879" s="2" t="s">
        <v>27</v>
      </c>
      <c r="B10879" s="2" t="s">
        <v>90</v>
      </c>
      <c r="C10879">
        <v>15</v>
      </c>
    </row>
    <row r="10880" spans="1:3" x14ac:dyDescent="0.25">
      <c r="A10880" s="2" t="s">
        <v>27</v>
      </c>
      <c r="B10880" s="2" t="s">
        <v>8</v>
      </c>
      <c r="C10880">
        <v>152</v>
      </c>
    </row>
    <row r="10881" spans="1:3" x14ac:dyDescent="0.25">
      <c r="A10881" s="2" t="s">
        <v>27</v>
      </c>
      <c r="B10881" s="2" t="s">
        <v>9</v>
      </c>
      <c r="C10881">
        <v>27</v>
      </c>
    </row>
    <row r="10882" spans="1:3" x14ac:dyDescent="0.25">
      <c r="A10882" s="2" t="s">
        <v>27</v>
      </c>
      <c r="B10882" s="2" t="s">
        <v>10</v>
      </c>
      <c r="C10882">
        <v>103</v>
      </c>
    </row>
    <row r="10883" spans="1:3" x14ac:dyDescent="0.25">
      <c r="A10883" s="2" t="s">
        <v>27</v>
      </c>
      <c r="B10883" s="2" t="s">
        <v>11</v>
      </c>
      <c r="C10883">
        <v>106</v>
      </c>
    </row>
    <row r="10884" spans="1:3" x14ac:dyDescent="0.25">
      <c r="A10884" s="2" t="s">
        <v>27</v>
      </c>
      <c r="B10884" s="2" t="s">
        <v>12</v>
      </c>
      <c r="C10884">
        <v>54</v>
      </c>
    </row>
    <row r="10885" spans="1:3" x14ac:dyDescent="0.25">
      <c r="A10885" s="2" t="s">
        <v>27</v>
      </c>
      <c r="B10885" s="2" t="s">
        <v>90</v>
      </c>
      <c r="C10885">
        <v>81</v>
      </c>
    </row>
    <row r="10886" spans="1:3" x14ac:dyDescent="0.25">
      <c r="A10886" s="2" t="s">
        <v>27</v>
      </c>
      <c r="B10886" s="2" t="s">
        <v>8</v>
      </c>
      <c r="C10886">
        <v>747</v>
      </c>
    </row>
    <row r="10887" spans="1:3" x14ac:dyDescent="0.25">
      <c r="A10887" s="2" t="s">
        <v>27</v>
      </c>
      <c r="B10887" s="2" t="s">
        <v>9</v>
      </c>
      <c r="C10887">
        <v>10</v>
      </c>
    </row>
    <row r="10888" spans="1:3" x14ac:dyDescent="0.25">
      <c r="A10888" s="2" t="s">
        <v>27</v>
      </c>
      <c r="B10888" s="2" t="s">
        <v>10</v>
      </c>
      <c r="C10888">
        <v>161</v>
      </c>
    </row>
    <row r="10889" spans="1:3" x14ac:dyDescent="0.25">
      <c r="A10889" s="2" t="s">
        <v>27</v>
      </c>
      <c r="B10889" s="2" t="s">
        <v>11</v>
      </c>
      <c r="C10889">
        <v>65</v>
      </c>
    </row>
    <row r="10890" spans="1:3" x14ac:dyDescent="0.25">
      <c r="A10890" s="2" t="s">
        <v>27</v>
      </c>
      <c r="B10890" s="2" t="s">
        <v>12</v>
      </c>
      <c r="C10890">
        <v>40</v>
      </c>
    </row>
    <row r="10891" spans="1:3" x14ac:dyDescent="0.25">
      <c r="A10891" s="2" t="s">
        <v>27</v>
      </c>
      <c r="B10891" s="2" t="s">
        <v>90</v>
      </c>
      <c r="C10891">
        <v>42</v>
      </c>
    </row>
    <row r="10892" spans="1:3" x14ac:dyDescent="0.25">
      <c r="A10892" s="2" t="s">
        <v>27</v>
      </c>
      <c r="B10892" s="2" t="s">
        <v>8</v>
      </c>
      <c r="C10892">
        <v>16</v>
      </c>
    </row>
    <row r="10893" spans="1:3" x14ac:dyDescent="0.25">
      <c r="A10893" s="2" t="s">
        <v>27</v>
      </c>
      <c r="B10893" s="2" t="s">
        <v>9</v>
      </c>
      <c r="C10893">
        <v>12</v>
      </c>
    </row>
    <row r="10894" spans="1:3" x14ac:dyDescent="0.25">
      <c r="A10894" s="2" t="s">
        <v>27</v>
      </c>
      <c r="B10894" s="2" t="s">
        <v>10</v>
      </c>
      <c r="C10894">
        <v>18</v>
      </c>
    </row>
    <row r="10895" spans="1:3" x14ac:dyDescent="0.25">
      <c r="A10895" s="2" t="s">
        <v>27</v>
      </c>
      <c r="B10895" s="2" t="s">
        <v>11</v>
      </c>
      <c r="C10895">
        <v>7</v>
      </c>
    </row>
    <row r="10896" spans="1:3" x14ac:dyDescent="0.25">
      <c r="A10896" s="2" t="s">
        <v>27</v>
      </c>
      <c r="B10896" s="2" t="s">
        <v>12</v>
      </c>
      <c r="C10896">
        <v>1</v>
      </c>
    </row>
    <row r="10897" spans="1:3" x14ac:dyDescent="0.25">
      <c r="A10897" s="2" t="s">
        <v>27</v>
      </c>
      <c r="B10897" s="2" t="s">
        <v>90</v>
      </c>
      <c r="C10897">
        <v>13</v>
      </c>
    </row>
    <row r="10898" spans="1:3" x14ac:dyDescent="0.25">
      <c r="A10898" s="2" t="s">
        <v>37</v>
      </c>
      <c r="B10898" s="2" t="s">
        <v>8</v>
      </c>
      <c r="C10898">
        <v>158</v>
      </c>
    </row>
    <row r="10899" spans="1:3" x14ac:dyDescent="0.25">
      <c r="A10899" s="2" t="s">
        <v>37</v>
      </c>
      <c r="B10899" s="2" t="s">
        <v>9</v>
      </c>
      <c r="C10899">
        <v>0</v>
      </c>
    </row>
    <row r="10900" spans="1:3" x14ac:dyDescent="0.25">
      <c r="A10900" s="2" t="s">
        <v>37</v>
      </c>
      <c r="B10900" s="2" t="s">
        <v>10</v>
      </c>
      <c r="C10900">
        <v>23</v>
      </c>
    </row>
    <row r="10901" spans="1:3" x14ac:dyDescent="0.25">
      <c r="A10901" s="2" t="s">
        <v>37</v>
      </c>
      <c r="B10901" s="2" t="s">
        <v>11</v>
      </c>
      <c r="C10901">
        <v>0</v>
      </c>
    </row>
    <row r="10902" spans="1:3" x14ac:dyDescent="0.25">
      <c r="A10902" s="2" t="s">
        <v>37</v>
      </c>
      <c r="B10902" s="2" t="s">
        <v>12</v>
      </c>
      <c r="C10902">
        <v>0</v>
      </c>
    </row>
    <row r="10903" spans="1:3" x14ac:dyDescent="0.25">
      <c r="A10903" s="2" t="s">
        <v>37</v>
      </c>
      <c r="B10903" s="2" t="s">
        <v>90</v>
      </c>
      <c r="C10903">
        <v>18</v>
      </c>
    </row>
    <row r="10904" spans="1:3" x14ac:dyDescent="0.25">
      <c r="A10904" s="2" t="s">
        <v>31</v>
      </c>
      <c r="B10904" s="2" t="s">
        <v>8</v>
      </c>
      <c r="C10904">
        <v>958</v>
      </c>
    </row>
    <row r="10905" spans="1:3" x14ac:dyDescent="0.25">
      <c r="A10905" s="2" t="s">
        <v>31</v>
      </c>
      <c r="B10905" s="2" t="s">
        <v>9</v>
      </c>
      <c r="C10905">
        <v>159</v>
      </c>
    </row>
    <row r="10906" spans="1:3" x14ac:dyDescent="0.25">
      <c r="A10906" s="2" t="s">
        <v>31</v>
      </c>
      <c r="B10906" s="2" t="s">
        <v>10</v>
      </c>
      <c r="C10906">
        <v>447</v>
      </c>
    </row>
    <row r="10907" spans="1:3" x14ac:dyDescent="0.25">
      <c r="A10907" s="2" t="s">
        <v>31</v>
      </c>
      <c r="B10907" s="2" t="s">
        <v>11</v>
      </c>
      <c r="C10907">
        <v>20</v>
      </c>
    </row>
    <row r="10908" spans="1:3" x14ac:dyDescent="0.25">
      <c r="A10908" s="2" t="s">
        <v>31</v>
      </c>
      <c r="B10908" s="2" t="s">
        <v>12</v>
      </c>
      <c r="C10908">
        <v>0</v>
      </c>
    </row>
    <row r="10909" spans="1:3" x14ac:dyDescent="0.25">
      <c r="A10909" s="2" t="s">
        <v>31</v>
      </c>
      <c r="B10909" s="2" t="s">
        <v>90</v>
      </c>
      <c r="C10909">
        <v>31</v>
      </c>
    </row>
    <row r="10910" spans="1:3" x14ac:dyDescent="0.25">
      <c r="A10910" s="2" t="s">
        <v>37</v>
      </c>
      <c r="B10910" s="2" t="s">
        <v>8</v>
      </c>
      <c r="C10910">
        <v>46</v>
      </c>
    </row>
    <row r="10911" spans="1:3" x14ac:dyDescent="0.25">
      <c r="A10911" s="2" t="s">
        <v>37</v>
      </c>
      <c r="B10911" s="2" t="s">
        <v>9</v>
      </c>
      <c r="C10911">
        <v>35</v>
      </c>
    </row>
    <row r="10912" spans="1:3" x14ac:dyDescent="0.25">
      <c r="A10912" s="2" t="s">
        <v>37</v>
      </c>
      <c r="B10912" s="2" t="s">
        <v>10</v>
      </c>
      <c r="C10912">
        <v>69</v>
      </c>
    </row>
    <row r="10913" spans="1:3" x14ac:dyDescent="0.25">
      <c r="A10913" s="2" t="s">
        <v>37</v>
      </c>
      <c r="B10913" s="2" t="s">
        <v>11</v>
      </c>
      <c r="C10913">
        <v>84</v>
      </c>
    </row>
    <row r="10914" spans="1:3" x14ac:dyDescent="0.25">
      <c r="A10914" s="2" t="s">
        <v>37</v>
      </c>
      <c r="B10914" s="2" t="s">
        <v>12</v>
      </c>
      <c r="C10914">
        <v>41</v>
      </c>
    </row>
    <row r="10915" spans="1:3" x14ac:dyDescent="0.25">
      <c r="A10915" s="2" t="s">
        <v>37</v>
      </c>
      <c r="B10915" s="2" t="s">
        <v>90</v>
      </c>
      <c r="C10915">
        <v>66</v>
      </c>
    </row>
    <row r="10916" spans="1:3" x14ac:dyDescent="0.25">
      <c r="A10916" s="2" t="s">
        <v>31</v>
      </c>
      <c r="B10916" s="2" t="s">
        <v>8</v>
      </c>
      <c r="C10916">
        <v>167</v>
      </c>
    </row>
    <row r="10917" spans="1:3" x14ac:dyDescent="0.25">
      <c r="A10917" s="2" t="s">
        <v>31</v>
      </c>
      <c r="B10917" s="2" t="s">
        <v>9</v>
      </c>
      <c r="C10917">
        <v>37</v>
      </c>
    </row>
    <row r="10918" spans="1:3" x14ac:dyDescent="0.25">
      <c r="A10918" s="2" t="s">
        <v>31</v>
      </c>
      <c r="B10918" s="2" t="s">
        <v>10</v>
      </c>
      <c r="C10918">
        <v>64</v>
      </c>
    </row>
    <row r="10919" spans="1:3" x14ac:dyDescent="0.25">
      <c r="A10919" s="2" t="s">
        <v>31</v>
      </c>
      <c r="B10919" s="2" t="s">
        <v>11</v>
      </c>
      <c r="C10919">
        <v>49</v>
      </c>
    </row>
    <row r="10920" spans="1:3" x14ac:dyDescent="0.25">
      <c r="A10920" s="2" t="s">
        <v>31</v>
      </c>
      <c r="B10920" s="2" t="s">
        <v>12</v>
      </c>
      <c r="C10920">
        <v>34</v>
      </c>
    </row>
    <row r="10921" spans="1:3" x14ac:dyDescent="0.25">
      <c r="A10921" s="2" t="s">
        <v>31</v>
      </c>
      <c r="B10921" s="2" t="s">
        <v>90</v>
      </c>
      <c r="C10921">
        <v>116</v>
      </c>
    </row>
    <row r="10922" spans="1:3" x14ac:dyDescent="0.25">
      <c r="A10922" s="2" t="s">
        <v>27</v>
      </c>
      <c r="B10922" s="2" t="s">
        <v>8</v>
      </c>
      <c r="C10922">
        <v>387</v>
      </c>
    </row>
    <row r="10923" spans="1:3" x14ac:dyDescent="0.25">
      <c r="A10923" s="2" t="s">
        <v>27</v>
      </c>
      <c r="B10923" s="2" t="s">
        <v>9</v>
      </c>
      <c r="C10923">
        <v>126</v>
      </c>
    </row>
    <row r="10924" spans="1:3" x14ac:dyDescent="0.25">
      <c r="A10924" s="2" t="s">
        <v>27</v>
      </c>
      <c r="B10924" s="2" t="s">
        <v>10</v>
      </c>
      <c r="C10924">
        <v>342</v>
      </c>
    </row>
    <row r="10925" spans="1:3" x14ac:dyDescent="0.25">
      <c r="A10925" s="2" t="s">
        <v>27</v>
      </c>
      <c r="B10925" s="2" t="s">
        <v>11</v>
      </c>
      <c r="C10925">
        <v>0</v>
      </c>
    </row>
    <row r="10926" spans="1:3" x14ac:dyDescent="0.25">
      <c r="A10926" s="2" t="s">
        <v>27</v>
      </c>
      <c r="B10926" s="2" t="s">
        <v>12</v>
      </c>
      <c r="C10926">
        <v>45</v>
      </c>
    </row>
    <row r="10927" spans="1:3" x14ac:dyDescent="0.25">
      <c r="A10927" s="2" t="s">
        <v>27</v>
      </c>
      <c r="B10927" s="2" t="s">
        <v>90</v>
      </c>
      <c r="C10927">
        <v>180</v>
      </c>
    </row>
    <row r="10928" spans="1:3" x14ac:dyDescent="0.25">
      <c r="A10928" s="2" t="s">
        <v>37</v>
      </c>
      <c r="B10928" s="2" t="s">
        <v>8</v>
      </c>
      <c r="C10928">
        <v>152</v>
      </c>
    </row>
    <row r="10929" spans="1:3" x14ac:dyDescent="0.25">
      <c r="A10929" s="2" t="s">
        <v>37</v>
      </c>
      <c r="B10929" s="2" t="s">
        <v>9</v>
      </c>
      <c r="C10929">
        <v>3</v>
      </c>
    </row>
    <row r="10930" spans="1:3" x14ac:dyDescent="0.25">
      <c r="A10930" s="2" t="s">
        <v>37</v>
      </c>
      <c r="B10930" s="2" t="s">
        <v>10</v>
      </c>
      <c r="C10930">
        <v>22</v>
      </c>
    </row>
    <row r="10931" spans="1:3" x14ac:dyDescent="0.25">
      <c r="A10931" s="2" t="s">
        <v>37</v>
      </c>
      <c r="B10931" s="2" t="s">
        <v>11</v>
      </c>
      <c r="C10931">
        <v>2</v>
      </c>
    </row>
    <row r="10932" spans="1:3" x14ac:dyDescent="0.25">
      <c r="A10932" s="2" t="s">
        <v>37</v>
      </c>
      <c r="B10932" s="2" t="s">
        <v>12</v>
      </c>
      <c r="C10932">
        <v>5</v>
      </c>
    </row>
    <row r="10933" spans="1:3" x14ac:dyDescent="0.25">
      <c r="A10933" s="2" t="s">
        <v>37</v>
      </c>
      <c r="B10933" s="2" t="s">
        <v>90</v>
      </c>
      <c r="C10933">
        <v>7</v>
      </c>
    </row>
    <row r="10934" spans="1:3" x14ac:dyDescent="0.25">
      <c r="A10934" s="2" t="s">
        <v>27</v>
      </c>
      <c r="B10934" s="2" t="s">
        <v>8</v>
      </c>
      <c r="C10934">
        <v>97</v>
      </c>
    </row>
    <row r="10935" spans="1:3" x14ac:dyDescent="0.25">
      <c r="A10935" s="2" t="s">
        <v>27</v>
      </c>
      <c r="B10935" s="2" t="s">
        <v>9</v>
      </c>
      <c r="C10935">
        <v>1</v>
      </c>
    </row>
    <row r="10936" spans="1:3" x14ac:dyDescent="0.25">
      <c r="A10936" s="2" t="s">
        <v>27</v>
      </c>
      <c r="B10936" s="2" t="s">
        <v>10</v>
      </c>
      <c r="C10936">
        <v>19</v>
      </c>
    </row>
    <row r="10937" spans="1:3" x14ac:dyDescent="0.25">
      <c r="A10937" s="2" t="s">
        <v>27</v>
      </c>
      <c r="B10937" s="2" t="s">
        <v>11</v>
      </c>
      <c r="C10937">
        <v>2</v>
      </c>
    </row>
    <row r="10938" spans="1:3" x14ac:dyDescent="0.25">
      <c r="A10938" s="2" t="s">
        <v>27</v>
      </c>
      <c r="B10938" s="2" t="s">
        <v>12</v>
      </c>
      <c r="C10938">
        <v>0</v>
      </c>
    </row>
    <row r="10939" spans="1:3" x14ac:dyDescent="0.25">
      <c r="A10939" s="2" t="s">
        <v>27</v>
      </c>
      <c r="B10939" s="2" t="s">
        <v>90</v>
      </c>
      <c r="C10939">
        <v>11</v>
      </c>
    </row>
    <row r="10940" spans="1:3" x14ac:dyDescent="0.25">
      <c r="A10940" s="2" t="s">
        <v>37</v>
      </c>
      <c r="B10940" s="2" t="s">
        <v>8</v>
      </c>
      <c r="C10940">
        <v>96</v>
      </c>
    </row>
    <row r="10941" spans="1:3" x14ac:dyDescent="0.25">
      <c r="A10941" s="2" t="s">
        <v>37</v>
      </c>
      <c r="B10941" s="2" t="s">
        <v>9</v>
      </c>
      <c r="C10941">
        <v>1</v>
      </c>
    </row>
    <row r="10942" spans="1:3" x14ac:dyDescent="0.25">
      <c r="A10942" s="2" t="s">
        <v>37</v>
      </c>
      <c r="B10942" s="2" t="s">
        <v>10</v>
      </c>
      <c r="C10942">
        <v>79</v>
      </c>
    </row>
    <row r="10943" spans="1:3" x14ac:dyDescent="0.25">
      <c r="A10943" s="2" t="s">
        <v>37</v>
      </c>
      <c r="B10943" s="2" t="s">
        <v>11</v>
      </c>
      <c r="C10943">
        <v>7</v>
      </c>
    </row>
    <row r="10944" spans="1:3" x14ac:dyDescent="0.25">
      <c r="A10944" s="2" t="s">
        <v>37</v>
      </c>
      <c r="B10944" s="2" t="s">
        <v>12</v>
      </c>
      <c r="C10944">
        <v>1</v>
      </c>
    </row>
    <row r="10945" spans="1:3" x14ac:dyDescent="0.25">
      <c r="A10945" s="2" t="s">
        <v>37</v>
      </c>
      <c r="B10945" s="2" t="s">
        <v>90</v>
      </c>
      <c r="C10945">
        <v>79</v>
      </c>
    </row>
    <row r="10946" spans="1:3" x14ac:dyDescent="0.25">
      <c r="A10946" s="2" t="s">
        <v>27</v>
      </c>
      <c r="B10946" s="2" t="s">
        <v>8</v>
      </c>
      <c r="C10946">
        <v>0</v>
      </c>
    </row>
    <row r="10947" spans="1:3" x14ac:dyDescent="0.25">
      <c r="A10947" s="2" t="s">
        <v>27</v>
      </c>
      <c r="B10947" s="2" t="s">
        <v>9</v>
      </c>
      <c r="C10947">
        <v>0</v>
      </c>
    </row>
    <row r="10948" spans="1:3" x14ac:dyDescent="0.25">
      <c r="A10948" s="2" t="s">
        <v>27</v>
      </c>
      <c r="B10948" s="2" t="s">
        <v>10</v>
      </c>
      <c r="C10948">
        <v>2</v>
      </c>
    </row>
    <row r="10949" spans="1:3" x14ac:dyDescent="0.25">
      <c r="A10949" s="2" t="s">
        <v>27</v>
      </c>
      <c r="B10949" s="2" t="s">
        <v>11</v>
      </c>
      <c r="C10949">
        <v>3</v>
      </c>
    </row>
    <row r="10950" spans="1:3" x14ac:dyDescent="0.25">
      <c r="A10950" s="2" t="s">
        <v>27</v>
      </c>
      <c r="B10950" s="2" t="s">
        <v>12</v>
      </c>
      <c r="C10950">
        <v>3</v>
      </c>
    </row>
    <row r="10951" spans="1:3" x14ac:dyDescent="0.25">
      <c r="A10951" s="2" t="s">
        <v>27</v>
      </c>
      <c r="B10951" s="2" t="s">
        <v>90</v>
      </c>
      <c r="C10951">
        <v>8</v>
      </c>
    </row>
    <row r="10952" spans="1:3" x14ac:dyDescent="0.25">
      <c r="A10952" s="2" t="s">
        <v>36</v>
      </c>
      <c r="B10952" s="2" t="s">
        <v>8</v>
      </c>
      <c r="C10952">
        <v>30</v>
      </c>
    </row>
    <row r="10953" spans="1:3" x14ac:dyDescent="0.25">
      <c r="A10953" s="2" t="s">
        <v>36</v>
      </c>
      <c r="B10953" s="2" t="s">
        <v>9</v>
      </c>
      <c r="C10953">
        <v>1</v>
      </c>
    </row>
    <row r="10954" spans="1:3" x14ac:dyDescent="0.25">
      <c r="A10954" s="2" t="s">
        <v>36</v>
      </c>
      <c r="B10954" s="2" t="s">
        <v>10</v>
      </c>
      <c r="C10954">
        <v>8</v>
      </c>
    </row>
    <row r="10955" spans="1:3" x14ac:dyDescent="0.25">
      <c r="A10955" s="2" t="s">
        <v>36</v>
      </c>
      <c r="B10955" s="2" t="s">
        <v>11</v>
      </c>
      <c r="C10955">
        <v>0</v>
      </c>
    </row>
    <row r="10956" spans="1:3" x14ac:dyDescent="0.25">
      <c r="A10956" s="2" t="s">
        <v>36</v>
      </c>
      <c r="B10956" s="2" t="s">
        <v>12</v>
      </c>
      <c r="C10956">
        <v>0</v>
      </c>
    </row>
    <row r="10957" spans="1:3" x14ac:dyDescent="0.25">
      <c r="A10957" s="2" t="s">
        <v>36</v>
      </c>
      <c r="B10957" s="2" t="s">
        <v>90</v>
      </c>
      <c r="C10957">
        <v>3</v>
      </c>
    </row>
    <row r="10958" spans="1:3" x14ac:dyDescent="0.25">
      <c r="A10958" s="2" t="s">
        <v>27</v>
      </c>
      <c r="B10958" s="2" t="s">
        <v>8</v>
      </c>
      <c r="C10958">
        <v>1</v>
      </c>
    </row>
    <row r="10959" spans="1:3" x14ac:dyDescent="0.25">
      <c r="A10959" s="2" t="s">
        <v>27</v>
      </c>
      <c r="B10959" s="2" t="s">
        <v>9</v>
      </c>
      <c r="C10959">
        <v>1</v>
      </c>
    </row>
    <row r="10960" spans="1:3" x14ac:dyDescent="0.25">
      <c r="A10960" s="2" t="s">
        <v>27</v>
      </c>
      <c r="B10960" s="2" t="s">
        <v>10</v>
      </c>
      <c r="C10960">
        <v>1</v>
      </c>
    </row>
    <row r="10961" spans="1:3" x14ac:dyDescent="0.25">
      <c r="A10961" s="2" t="s">
        <v>27</v>
      </c>
      <c r="B10961" s="2" t="s">
        <v>11</v>
      </c>
      <c r="C10961">
        <v>1</v>
      </c>
    </row>
    <row r="10962" spans="1:3" x14ac:dyDescent="0.25">
      <c r="A10962" s="2" t="s">
        <v>27</v>
      </c>
      <c r="B10962" s="2" t="s">
        <v>12</v>
      </c>
      <c r="C10962">
        <v>1</v>
      </c>
    </row>
    <row r="10963" spans="1:3" x14ac:dyDescent="0.25">
      <c r="A10963" s="2" t="s">
        <v>27</v>
      </c>
      <c r="B10963" s="2" t="s">
        <v>90</v>
      </c>
      <c r="C10963">
        <v>1</v>
      </c>
    </row>
    <row r="10964" spans="1:3" x14ac:dyDescent="0.25">
      <c r="A10964" s="2" t="s">
        <v>27</v>
      </c>
      <c r="B10964" s="2" t="s">
        <v>8</v>
      </c>
      <c r="C10964">
        <v>293</v>
      </c>
    </row>
    <row r="10965" spans="1:3" x14ac:dyDescent="0.25">
      <c r="A10965" s="2" t="s">
        <v>27</v>
      </c>
      <c r="B10965" s="2" t="s">
        <v>9</v>
      </c>
      <c r="C10965">
        <v>0</v>
      </c>
    </row>
    <row r="10966" spans="1:3" x14ac:dyDescent="0.25">
      <c r="A10966" s="2" t="s">
        <v>27</v>
      </c>
      <c r="B10966" s="2" t="s">
        <v>10</v>
      </c>
      <c r="C10966">
        <v>124</v>
      </c>
    </row>
    <row r="10967" spans="1:3" x14ac:dyDescent="0.25">
      <c r="A10967" s="2" t="s">
        <v>27</v>
      </c>
      <c r="B10967" s="2" t="s">
        <v>11</v>
      </c>
      <c r="C10967">
        <v>179</v>
      </c>
    </row>
    <row r="10968" spans="1:3" x14ac:dyDescent="0.25">
      <c r="A10968" s="2" t="s">
        <v>27</v>
      </c>
      <c r="B10968" s="2" t="s">
        <v>12</v>
      </c>
      <c r="C10968">
        <v>97</v>
      </c>
    </row>
    <row r="10969" spans="1:3" x14ac:dyDescent="0.25">
      <c r="A10969" s="2" t="s">
        <v>27</v>
      </c>
      <c r="B10969" s="2" t="s">
        <v>90</v>
      </c>
      <c r="C10969">
        <v>52</v>
      </c>
    </row>
    <row r="10970" spans="1:3" x14ac:dyDescent="0.25">
      <c r="A10970" s="2" t="s">
        <v>29</v>
      </c>
      <c r="B10970" s="2" t="s">
        <v>8</v>
      </c>
      <c r="C10970">
        <v>330</v>
      </c>
    </row>
    <row r="10971" spans="1:3" x14ac:dyDescent="0.25">
      <c r="A10971" s="2" t="s">
        <v>29</v>
      </c>
      <c r="B10971" s="2" t="s">
        <v>9</v>
      </c>
      <c r="C10971">
        <v>5</v>
      </c>
    </row>
    <row r="10972" spans="1:3" x14ac:dyDescent="0.25">
      <c r="A10972" s="2" t="s">
        <v>29</v>
      </c>
      <c r="B10972" s="2" t="s">
        <v>10</v>
      </c>
      <c r="C10972">
        <v>159</v>
      </c>
    </row>
    <row r="10973" spans="1:3" x14ac:dyDescent="0.25">
      <c r="A10973" s="2" t="s">
        <v>29</v>
      </c>
      <c r="B10973" s="2" t="s">
        <v>11</v>
      </c>
      <c r="C10973">
        <v>36</v>
      </c>
    </row>
    <row r="10974" spans="1:3" x14ac:dyDescent="0.25">
      <c r="A10974" s="2" t="s">
        <v>29</v>
      </c>
      <c r="B10974" s="2" t="s">
        <v>12</v>
      </c>
      <c r="C10974">
        <v>27</v>
      </c>
    </row>
    <row r="10975" spans="1:3" x14ac:dyDescent="0.25">
      <c r="A10975" s="2" t="s">
        <v>29</v>
      </c>
      <c r="B10975" s="2" t="s">
        <v>90</v>
      </c>
      <c r="C10975">
        <v>16</v>
      </c>
    </row>
    <row r="10976" spans="1:3" x14ac:dyDescent="0.25">
      <c r="A10976" s="2" t="s">
        <v>37</v>
      </c>
      <c r="B10976" s="2" t="s">
        <v>8</v>
      </c>
      <c r="C10976">
        <v>270</v>
      </c>
    </row>
    <row r="10977" spans="1:3" x14ac:dyDescent="0.25">
      <c r="A10977" s="2" t="s">
        <v>37</v>
      </c>
      <c r="B10977" s="2" t="s">
        <v>9</v>
      </c>
      <c r="C10977">
        <v>31</v>
      </c>
    </row>
    <row r="10978" spans="1:3" x14ac:dyDescent="0.25">
      <c r="A10978" s="2" t="s">
        <v>37</v>
      </c>
      <c r="B10978" s="2" t="s">
        <v>10</v>
      </c>
      <c r="C10978">
        <v>88</v>
      </c>
    </row>
    <row r="10979" spans="1:3" x14ac:dyDescent="0.25">
      <c r="A10979" s="2" t="s">
        <v>37</v>
      </c>
      <c r="B10979" s="2" t="s">
        <v>11</v>
      </c>
      <c r="C10979">
        <v>11</v>
      </c>
    </row>
    <row r="10980" spans="1:3" x14ac:dyDescent="0.25">
      <c r="A10980" s="2" t="s">
        <v>37</v>
      </c>
      <c r="B10980" s="2" t="s">
        <v>12</v>
      </c>
      <c r="C10980">
        <v>48</v>
      </c>
    </row>
    <row r="10981" spans="1:3" x14ac:dyDescent="0.25">
      <c r="A10981" s="2" t="s">
        <v>37</v>
      </c>
      <c r="B10981" s="2" t="s">
        <v>90</v>
      </c>
      <c r="C10981">
        <v>22</v>
      </c>
    </row>
    <row r="10982" spans="1:3" x14ac:dyDescent="0.25">
      <c r="A10982" s="2" t="s">
        <v>40</v>
      </c>
      <c r="B10982" s="2" t="s">
        <v>8</v>
      </c>
      <c r="C10982">
        <v>1076</v>
      </c>
    </row>
    <row r="10983" spans="1:3" x14ac:dyDescent="0.25">
      <c r="A10983" s="2" t="s">
        <v>40</v>
      </c>
      <c r="B10983" s="2" t="s">
        <v>9</v>
      </c>
      <c r="C10983">
        <v>16</v>
      </c>
    </row>
    <row r="10984" spans="1:3" x14ac:dyDescent="0.25">
      <c r="A10984" s="2" t="s">
        <v>40</v>
      </c>
      <c r="B10984" s="2" t="s">
        <v>10</v>
      </c>
      <c r="C10984">
        <v>417</v>
      </c>
    </row>
    <row r="10985" spans="1:3" x14ac:dyDescent="0.25">
      <c r="A10985" s="2" t="s">
        <v>40</v>
      </c>
      <c r="B10985" s="2" t="s">
        <v>11</v>
      </c>
      <c r="C10985">
        <v>42</v>
      </c>
    </row>
    <row r="10986" spans="1:3" x14ac:dyDescent="0.25">
      <c r="A10986" s="2" t="s">
        <v>40</v>
      </c>
      <c r="B10986" s="2" t="s">
        <v>12</v>
      </c>
      <c r="C10986">
        <v>48</v>
      </c>
    </row>
    <row r="10987" spans="1:3" x14ac:dyDescent="0.25">
      <c r="A10987" s="2" t="s">
        <v>40</v>
      </c>
      <c r="B10987" s="2" t="s">
        <v>90</v>
      </c>
      <c r="C10987">
        <v>16</v>
      </c>
    </row>
    <row r="10988" spans="1:3" x14ac:dyDescent="0.25">
      <c r="A10988" s="2" t="s">
        <v>33</v>
      </c>
      <c r="B10988" s="2" t="s">
        <v>8</v>
      </c>
      <c r="C10988">
        <v>16</v>
      </c>
    </row>
    <row r="10989" spans="1:3" x14ac:dyDescent="0.25">
      <c r="A10989" s="2" t="s">
        <v>33</v>
      </c>
      <c r="B10989" s="2" t="s">
        <v>9</v>
      </c>
      <c r="C10989">
        <v>3</v>
      </c>
    </row>
    <row r="10990" spans="1:3" x14ac:dyDescent="0.25">
      <c r="A10990" s="2" t="s">
        <v>33</v>
      </c>
      <c r="B10990" s="2" t="s">
        <v>10</v>
      </c>
      <c r="C10990">
        <v>15</v>
      </c>
    </row>
    <row r="10991" spans="1:3" x14ac:dyDescent="0.25">
      <c r="A10991" s="2" t="s">
        <v>33</v>
      </c>
      <c r="B10991" s="2" t="s">
        <v>11</v>
      </c>
      <c r="C10991">
        <v>2</v>
      </c>
    </row>
    <row r="10992" spans="1:3" x14ac:dyDescent="0.25">
      <c r="A10992" s="2" t="s">
        <v>33</v>
      </c>
      <c r="B10992" s="2" t="s">
        <v>12</v>
      </c>
      <c r="C10992">
        <v>1</v>
      </c>
    </row>
    <row r="10993" spans="1:3" x14ac:dyDescent="0.25">
      <c r="A10993" s="2" t="s">
        <v>33</v>
      </c>
      <c r="B10993" s="2" t="s">
        <v>90</v>
      </c>
      <c r="C10993">
        <v>11</v>
      </c>
    </row>
    <row r="10994" spans="1:3" x14ac:dyDescent="0.25">
      <c r="A10994" s="2" t="s">
        <v>27</v>
      </c>
      <c r="B10994" s="2" t="s">
        <v>8</v>
      </c>
      <c r="C10994">
        <v>62</v>
      </c>
    </row>
    <row r="10995" spans="1:3" x14ac:dyDescent="0.25">
      <c r="A10995" s="2" t="s">
        <v>27</v>
      </c>
      <c r="B10995" s="2" t="s">
        <v>9</v>
      </c>
      <c r="C10995">
        <v>1</v>
      </c>
    </row>
    <row r="10996" spans="1:3" x14ac:dyDescent="0.25">
      <c r="A10996" s="2" t="s">
        <v>27</v>
      </c>
      <c r="B10996" s="2" t="s">
        <v>10</v>
      </c>
      <c r="C10996">
        <v>16</v>
      </c>
    </row>
    <row r="10997" spans="1:3" x14ac:dyDescent="0.25">
      <c r="A10997" s="2" t="s">
        <v>27</v>
      </c>
      <c r="B10997" s="2" t="s">
        <v>11</v>
      </c>
      <c r="C10997">
        <v>3</v>
      </c>
    </row>
    <row r="10998" spans="1:3" x14ac:dyDescent="0.25">
      <c r="A10998" s="2" t="s">
        <v>27</v>
      </c>
      <c r="B10998" s="2" t="s">
        <v>12</v>
      </c>
      <c r="C10998">
        <v>2</v>
      </c>
    </row>
    <row r="10999" spans="1:3" x14ac:dyDescent="0.25">
      <c r="A10999" s="2" t="s">
        <v>27</v>
      </c>
      <c r="B10999" s="2" t="s">
        <v>90</v>
      </c>
      <c r="C10999">
        <v>6</v>
      </c>
    </row>
    <row r="11000" spans="1:3" x14ac:dyDescent="0.25">
      <c r="A11000" s="2" t="s">
        <v>27</v>
      </c>
      <c r="B11000" s="2" t="s">
        <v>8</v>
      </c>
      <c r="C11000">
        <v>5</v>
      </c>
    </row>
    <row r="11001" spans="1:3" x14ac:dyDescent="0.25">
      <c r="A11001" s="2" t="s">
        <v>27</v>
      </c>
      <c r="B11001" s="2" t="s">
        <v>9</v>
      </c>
      <c r="C11001">
        <v>1</v>
      </c>
    </row>
    <row r="11002" spans="1:3" x14ac:dyDescent="0.25">
      <c r="A11002" s="2" t="s">
        <v>27</v>
      </c>
      <c r="B11002" s="2" t="s">
        <v>10</v>
      </c>
      <c r="C11002">
        <v>7</v>
      </c>
    </row>
    <row r="11003" spans="1:3" x14ac:dyDescent="0.25">
      <c r="A11003" s="2" t="s">
        <v>27</v>
      </c>
      <c r="B11003" s="2" t="s">
        <v>11</v>
      </c>
      <c r="C11003">
        <v>17</v>
      </c>
    </row>
    <row r="11004" spans="1:3" x14ac:dyDescent="0.25">
      <c r="A11004" s="2" t="s">
        <v>27</v>
      </c>
      <c r="B11004" s="2" t="s">
        <v>12</v>
      </c>
      <c r="C11004">
        <v>14</v>
      </c>
    </row>
    <row r="11005" spans="1:3" x14ac:dyDescent="0.25">
      <c r="A11005" s="2" t="s">
        <v>27</v>
      </c>
      <c r="B11005" s="2" t="s">
        <v>90</v>
      </c>
      <c r="C11005">
        <v>11</v>
      </c>
    </row>
    <row r="11006" spans="1:3" x14ac:dyDescent="0.25">
      <c r="A11006" s="2" t="s">
        <v>27</v>
      </c>
      <c r="B11006" s="2" t="s">
        <v>8</v>
      </c>
      <c r="C11006">
        <v>637</v>
      </c>
    </row>
    <row r="11007" spans="1:3" x14ac:dyDescent="0.25">
      <c r="A11007" s="2" t="s">
        <v>27</v>
      </c>
      <c r="B11007" s="2" t="s">
        <v>9</v>
      </c>
      <c r="C11007">
        <v>47</v>
      </c>
    </row>
    <row r="11008" spans="1:3" x14ac:dyDescent="0.25">
      <c r="A11008" s="2" t="s">
        <v>27</v>
      </c>
      <c r="B11008" s="2" t="s">
        <v>10</v>
      </c>
      <c r="C11008">
        <v>237</v>
      </c>
    </row>
    <row r="11009" spans="1:3" x14ac:dyDescent="0.25">
      <c r="A11009" s="2" t="s">
        <v>27</v>
      </c>
      <c r="B11009" s="2" t="s">
        <v>11</v>
      </c>
      <c r="C11009">
        <v>12</v>
      </c>
    </row>
    <row r="11010" spans="1:3" x14ac:dyDescent="0.25">
      <c r="A11010" s="2" t="s">
        <v>27</v>
      </c>
      <c r="B11010" s="2" t="s">
        <v>12</v>
      </c>
      <c r="C11010">
        <v>19</v>
      </c>
    </row>
    <row r="11011" spans="1:3" x14ac:dyDescent="0.25">
      <c r="A11011" s="2" t="s">
        <v>27</v>
      </c>
      <c r="B11011" s="2" t="s">
        <v>90</v>
      </c>
      <c r="C11011">
        <v>76</v>
      </c>
    </row>
    <row r="11012" spans="1:3" x14ac:dyDescent="0.25">
      <c r="A11012" s="2" t="s">
        <v>27</v>
      </c>
      <c r="B11012" s="2" t="s">
        <v>8</v>
      </c>
      <c r="C11012">
        <v>418</v>
      </c>
    </row>
    <row r="11013" spans="1:3" x14ac:dyDescent="0.25">
      <c r="A11013" s="2" t="s">
        <v>27</v>
      </c>
      <c r="B11013" s="2" t="s">
        <v>9</v>
      </c>
      <c r="C11013">
        <v>61</v>
      </c>
    </row>
    <row r="11014" spans="1:3" x14ac:dyDescent="0.25">
      <c r="A11014" s="2" t="s">
        <v>27</v>
      </c>
      <c r="B11014" s="2" t="s">
        <v>10</v>
      </c>
      <c r="C11014">
        <v>428</v>
      </c>
    </row>
    <row r="11015" spans="1:3" x14ac:dyDescent="0.25">
      <c r="A11015" s="2" t="s">
        <v>27</v>
      </c>
      <c r="B11015" s="2" t="s">
        <v>11</v>
      </c>
      <c r="C11015">
        <v>80</v>
      </c>
    </row>
    <row r="11016" spans="1:3" x14ac:dyDescent="0.25">
      <c r="A11016" s="2" t="s">
        <v>27</v>
      </c>
      <c r="B11016" s="2" t="s">
        <v>12</v>
      </c>
      <c r="C11016">
        <v>51</v>
      </c>
    </row>
    <row r="11017" spans="1:3" x14ac:dyDescent="0.25">
      <c r="A11017" s="2" t="s">
        <v>27</v>
      </c>
      <c r="B11017" s="2" t="s">
        <v>90</v>
      </c>
      <c r="C11017">
        <v>10</v>
      </c>
    </row>
    <row r="11018" spans="1:3" x14ac:dyDescent="0.25">
      <c r="A11018" s="2" t="s">
        <v>27</v>
      </c>
      <c r="B11018" s="2" t="s">
        <v>8</v>
      </c>
      <c r="C11018">
        <v>3</v>
      </c>
    </row>
    <row r="11019" spans="1:3" x14ac:dyDescent="0.25">
      <c r="A11019" s="2" t="s">
        <v>27</v>
      </c>
      <c r="B11019" s="2" t="s">
        <v>9</v>
      </c>
      <c r="C11019">
        <v>3</v>
      </c>
    </row>
    <row r="11020" spans="1:3" x14ac:dyDescent="0.25">
      <c r="A11020" s="2" t="s">
        <v>27</v>
      </c>
      <c r="B11020" s="2" t="s">
        <v>10</v>
      </c>
      <c r="C11020">
        <v>7</v>
      </c>
    </row>
    <row r="11021" spans="1:3" x14ac:dyDescent="0.25">
      <c r="A11021" s="2" t="s">
        <v>27</v>
      </c>
      <c r="B11021" s="2" t="s">
        <v>11</v>
      </c>
      <c r="C11021">
        <v>6</v>
      </c>
    </row>
    <row r="11022" spans="1:3" x14ac:dyDescent="0.25">
      <c r="A11022" s="2" t="s">
        <v>27</v>
      </c>
      <c r="B11022" s="2" t="s">
        <v>12</v>
      </c>
      <c r="C11022">
        <v>2</v>
      </c>
    </row>
    <row r="11023" spans="1:3" x14ac:dyDescent="0.25">
      <c r="A11023" s="2" t="s">
        <v>27</v>
      </c>
      <c r="B11023" s="2" t="s">
        <v>90</v>
      </c>
      <c r="C11023">
        <v>9</v>
      </c>
    </row>
    <row r="11024" spans="1:3" x14ac:dyDescent="0.25">
      <c r="A11024" s="2" t="s">
        <v>40</v>
      </c>
      <c r="B11024" s="2" t="s">
        <v>8</v>
      </c>
      <c r="C11024">
        <v>3</v>
      </c>
    </row>
    <row r="11025" spans="1:3" x14ac:dyDescent="0.25">
      <c r="A11025" s="2" t="s">
        <v>40</v>
      </c>
      <c r="B11025" s="2" t="s">
        <v>9</v>
      </c>
      <c r="C11025">
        <v>3</v>
      </c>
    </row>
    <row r="11026" spans="1:3" x14ac:dyDescent="0.25">
      <c r="A11026" s="2" t="s">
        <v>40</v>
      </c>
      <c r="B11026" s="2" t="s">
        <v>10</v>
      </c>
      <c r="C11026">
        <v>7</v>
      </c>
    </row>
    <row r="11027" spans="1:3" x14ac:dyDescent="0.25">
      <c r="A11027" s="2" t="s">
        <v>40</v>
      </c>
      <c r="B11027" s="2" t="s">
        <v>11</v>
      </c>
      <c r="C11027">
        <v>6</v>
      </c>
    </row>
    <row r="11028" spans="1:3" x14ac:dyDescent="0.25">
      <c r="A11028" s="2" t="s">
        <v>40</v>
      </c>
      <c r="B11028" s="2" t="s">
        <v>12</v>
      </c>
      <c r="C11028">
        <v>2</v>
      </c>
    </row>
    <row r="11029" spans="1:3" x14ac:dyDescent="0.25">
      <c r="A11029" s="2" t="s">
        <v>40</v>
      </c>
      <c r="B11029" s="2" t="s">
        <v>90</v>
      </c>
      <c r="C11029">
        <v>9</v>
      </c>
    </row>
    <row r="11030" spans="1:3" x14ac:dyDescent="0.25">
      <c r="A11030" s="2" t="s">
        <v>37</v>
      </c>
      <c r="B11030" s="2" t="s">
        <v>8</v>
      </c>
      <c r="C11030">
        <v>14</v>
      </c>
    </row>
    <row r="11031" spans="1:3" x14ac:dyDescent="0.25">
      <c r="A11031" s="2" t="s">
        <v>37</v>
      </c>
      <c r="B11031" s="2" t="s">
        <v>9</v>
      </c>
      <c r="C11031">
        <v>0</v>
      </c>
    </row>
    <row r="11032" spans="1:3" x14ac:dyDescent="0.25">
      <c r="A11032" s="2" t="s">
        <v>37</v>
      </c>
      <c r="B11032" s="2" t="s">
        <v>10</v>
      </c>
      <c r="C11032">
        <v>3</v>
      </c>
    </row>
    <row r="11033" spans="1:3" x14ac:dyDescent="0.25">
      <c r="A11033" s="2" t="s">
        <v>37</v>
      </c>
      <c r="B11033" s="2" t="s">
        <v>11</v>
      </c>
      <c r="C11033">
        <v>0</v>
      </c>
    </row>
    <row r="11034" spans="1:3" x14ac:dyDescent="0.25">
      <c r="A11034" s="2" t="s">
        <v>37</v>
      </c>
      <c r="B11034" s="2" t="s">
        <v>12</v>
      </c>
      <c r="C11034">
        <v>0</v>
      </c>
    </row>
    <row r="11035" spans="1:3" x14ac:dyDescent="0.25">
      <c r="A11035" s="2" t="s">
        <v>37</v>
      </c>
      <c r="B11035" s="2" t="s">
        <v>90</v>
      </c>
      <c r="C11035">
        <v>1</v>
      </c>
    </row>
    <row r="11036" spans="1:3" x14ac:dyDescent="0.25">
      <c r="A11036" s="2" t="s">
        <v>27</v>
      </c>
      <c r="B11036" s="2" t="s">
        <v>8</v>
      </c>
      <c r="C11036">
        <v>587</v>
      </c>
    </row>
    <row r="11037" spans="1:3" x14ac:dyDescent="0.25">
      <c r="A11037" s="2" t="s">
        <v>27</v>
      </c>
      <c r="B11037" s="2" t="s">
        <v>9</v>
      </c>
      <c r="C11037">
        <v>51</v>
      </c>
    </row>
    <row r="11038" spans="1:3" x14ac:dyDescent="0.25">
      <c r="A11038" s="2" t="s">
        <v>27</v>
      </c>
      <c r="B11038" s="2" t="s">
        <v>10</v>
      </c>
      <c r="C11038">
        <v>932</v>
      </c>
    </row>
    <row r="11039" spans="1:3" x14ac:dyDescent="0.25">
      <c r="A11039" s="2" t="s">
        <v>27</v>
      </c>
      <c r="B11039" s="2" t="s">
        <v>11</v>
      </c>
      <c r="C11039">
        <v>180</v>
      </c>
    </row>
    <row r="11040" spans="1:3" x14ac:dyDescent="0.25">
      <c r="A11040" s="2" t="s">
        <v>27</v>
      </c>
      <c r="B11040" s="2" t="s">
        <v>12</v>
      </c>
      <c r="C11040">
        <v>34</v>
      </c>
    </row>
    <row r="11041" spans="1:3" x14ac:dyDescent="0.25">
      <c r="A11041" s="2" t="s">
        <v>27</v>
      </c>
      <c r="B11041" s="2" t="s">
        <v>90</v>
      </c>
      <c r="C11041">
        <v>86</v>
      </c>
    </row>
    <row r="11042" spans="1:3" x14ac:dyDescent="0.25">
      <c r="A11042" s="2" t="s">
        <v>27</v>
      </c>
      <c r="B11042" s="2" t="s">
        <v>8</v>
      </c>
      <c r="C11042">
        <v>986</v>
      </c>
    </row>
    <row r="11043" spans="1:3" x14ac:dyDescent="0.25">
      <c r="A11043" s="2" t="s">
        <v>27</v>
      </c>
      <c r="B11043" s="2" t="s">
        <v>9</v>
      </c>
      <c r="C11043">
        <v>36</v>
      </c>
    </row>
    <row r="11044" spans="1:3" x14ac:dyDescent="0.25">
      <c r="A11044" s="2" t="s">
        <v>27</v>
      </c>
      <c r="B11044" s="2" t="s">
        <v>10</v>
      </c>
      <c r="C11044">
        <v>168</v>
      </c>
    </row>
    <row r="11045" spans="1:3" x14ac:dyDescent="0.25">
      <c r="A11045" s="2" t="s">
        <v>27</v>
      </c>
      <c r="B11045" s="2" t="s">
        <v>11</v>
      </c>
      <c r="C11045">
        <v>16</v>
      </c>
    </row>
    <row r="11046" spans="1:3" x14ac:dyDescent="0.25">
      <c r="A11046" s="2" t="s">
        <v>27</v>
      </c>
      <c r="B11046" s="2" t="s">
        <v>12</v>
      </c>
      <c r="C11046">
        <v>0</v>
      </c>
    </row>
    <row r="11047" spans="1:3" x14ac:dyDescent="0.25">
      <c r="A11047" s="2" t="s">
        <v>27</v>
      </c>
      <c r="B11047" s="2" t="s">
        <v>90</v>
      </c>
      <c r="C11047">
        <v>108</v>
      </c>
    </row>
    <row r="11048" spans="1:3" x14ac:dyDescent="0.25">
      <c r="A11048" s="2" t="s">
        <v>27</v>
      </c>
      <c r="B11048" s="2" t="s">
        <v>8</v>
      </c>
      <c r="C11048">
        <v>229</v>
      </c>
    </row>
    <row r="11049" spans="1:3" x14ac:dyDescent="0.25">
      <c r="A11049" s="2" t="s">
        <v>27</v>
      </c>
      <c r="B11049" s="2" t="s">
        <v>9</v>
      </c>
      <c r="C11049">
        <v>5</v>
      </c>
    </row>
    <row r="11050" spans="1:3" x14ac:dyDescent="0.25">
      <c r="A11050" s="2" t="s">
        <v>27</v>
      </c>
      <c r="B11050" s="2" t="s">
        <v>10</v>
      </c>
      <c r="C11050">
        <v>56</v>
      </c>
    </row>
    <row r="11051" spans="1:3" x14ac:dyDescent="0.25">
      <c r="A11051" s="2" t="s">
        <v>27</v>
      </c>
      <c r="B11051" s="2" t="s">
        <v>11</v>
      </c>
      <c r="C11051">
        <v>3</v>
      </c>
    </row>
    <row r="11052" spans="1:3" x14ac:dyDescent="0.25">
      <c r="A11052" s="2" t="s">
        <v>27</v>
      </c>
      <c r="B11052" s="2" t="s">
        <v>12</v>
      </c>
      <c r="C11052">
        <v>2</v>
      </c>
    </row>
    <row r="11053" spans="1:3" x14ac:dyDescent="0.25">
      <c r="A11053" s="2" t="s">
        <v>27</v>
      </c>
      <c r="B11053" s="2" t="s">
        <v>90</v>
      </c>
      <c r="C11053">
        <v>20</v>
      </c>
    </row>
    <row r="11054" spans="1:3" x14ac:dyDescent="0.25">
      <c r="A11054" s="2" t="s">
        <v>40</v>
      </c>
      <c r="B11054" s="2" t="s">
        <v>8</v>
      </c>
      <c r="C11054">
        <v>255</v>
      </c>
    </row>
    <row r="11055" spans="1:3" x14ac:dyDescent="0.25">
      <c r="A11055" s="2" t="s">
        <v>40</v>
      </c>
      <c r="B11055" s="2" t="s">
        <v>9</v>
      </c>
      <c r="C11055">
        <v>43</v>
      </c>
    </row>
    <row r="11056" spans="1:3" x14ac:dyDescent="0.25">
      <c r="A11056" s="2" t="s">
        <v>40</v>
      </c>
      <c r="B11056" s="2" t="s">
        <v>10</v>
      </c>
      <c r="C11056">
        <v>134</v>
      </c>
    </row>
    <row r="11057" spans="1:3" x14ac:dyDescent="0.25">
      <c r="A11057" s="2" t="s">
        <v>40</v>
      </c>
      <c r="B11057" s="2" t="s">
        <v>11</v>
      </c>
      <c r="C11057">
        <v>37</v>
      </c>
    </row>
    <row r="11058" spans="1:3" x14ac:dyDescent="0.25">
      <c r="A11058" s="2" t="s">
        <v>40</v>
      </c>
      <c r="B11058" s="2" t="s">
        <v>12</v>
      </c>
      <c r="C11058">
        <v>14</v>
      </c>
    </row>
    <row r="11059" spans="1:3" x14ac:dyDescent="0.25">
      <c r="A11059" s="2" t="s">
        <v>40</v>
      </c>
      <c r="B11059" s="2" t="s">
        <v>90</v>
      </c>
      <c r="C11059">
        <v>24</v>
      </c>
    </row>
    <row r="11060" spans="1:3" x14ac:dyDescent="0.25">
      <c r="A11060" s="2" t="s">
        <v>40</v>
      </c>
      <c r="B11060" s="2" t="s">
        <v>8</v>
      </c>
      <c r="C11060">
        <v>825</v>
      </c>
    </row>
    <row r="11061" spans="1:3" x14ac:dyDescent="0.25">
      <c r="A11061" s="2" t="s">
        <v>40</v>
      </c>
      <c r="B11061" s="2" t="s">
        <v>9</v>
      </c>
      <c r="C11061">
        <v>8</v>
      </c>
    </row>
    <row r="11062" spans="1:3" x14ac:dyDescent="0.25">
      <c r="A11062" s="2" t="s">
        <v>40</v>
      </c>
      <c r="B11062" s="2" t="s">
        <v>10</v>
      </c>
      <c r="C11062">
        <v>53</v>
      </c>
    </row>
    <row r="11063" spans="1:3" x14ac:dyDescent="0.25">
      <c r="A11063" s="2" t="s">
        <v>40</v>
      </c>
      <c r="B11063" s="2" t="s">
        <v>11</v>
      </c>
      <c r="C11063">
        <v>11</v>
      </c>
    </row>
    <row r="11064" spans="1:3" x14ac:dyDescent="0.25">
      <c r="A11064" s="2" t="s">
        <v>40</v>
      </c>
      <c r="B11064" s="2" t="s">
        <v>12</v>
      </c>
      <c r="C11064">
        <v>0</v>
      </c>
    </row>
    <row r="11065" spans="1:3" x14ac:dyDescent="0.25">
      <c r="A11065" s="2" t="s">
        <v>40</v>
      </c>
      <c r="B11065" s="2" t="s">
        <v>90</v>
      </c>
      <c r="C11065">
        <v>242</v>
      </c>
    </row>
    <row r="11066" spans="1:3" x14ac:dyDescent="0.25">
      <c r="A11066" s="2" t="s">
        <v>27</v>
      </c>
      <c r="B11066" s="2" t="s">
        <v>8</v>
      </c>
      <c r="C11066">
        <v>1298</v>
      </c>
    </row>
    <row r="11067" spans="1:3" x14ac:dyDescent="0.25">
      <c r="A11067" s="2" t="s">
        <v>27</v>
      </c>
      <c r="B11067" s="2" t="s">
        <v>9</v>
      </c>
      <c r="C11067">
        <v>0</v>
      </c>
    </row>
    <row r="11068" spans="1:3" x14ac:dyDescent="0.25">
      <c r="A11068" s="2" t="s">
        <v>27</v>
      </c>
      <c r="B11068" s="2" t="s">
        <v>10</v>
      </c>
      <c r="C11068">
        <v>70</v>
      </c>
    </row>
    <row r="11069" spans="1:3" x14ac:dyDescent="0.25">
      <c r="A11069" s="2" t="s">
        <v>27</v>
      </c>
      <c r="B11069" s="2" t="s">
        <v>11</v>
      </c>
      <c r="C11069">
        <v>37</v>
      </c>
    </row>
    <row r="11070" spans="1:3" x14ac:dyDescent="0.25">
      <c r="A11070" s="2" t="s">
        <v>27</v>
      </c>
      <c r="B11070" s="2" t="s">
        <v>12</v>
      </c>
      <c r="C11070">
        <v>14</v>
      </c>
    </row>
    <row r="11071" spans="1:3" x14ac:dyDescent="0.25">
      <c r="A11071" s="2" t="s">
        <v>27</v>
      </c>
      <c r="B11071" s="2" t="s">
        <v>90</v>
      </c>
      <c r="C11071">
        <v>42</v>
      </c>
    </row>
    <row r="11072" spans="1:3" x14ac:dyDescent="0.25">
      <c r="A11072" s="2" t="s">
        <v>40</v>
      </c>
      <c r="B11072" s="2" t="s">
        <v>8</v>
      </c>
      <c r="C11072">
        <v>167</v>
      </c>
    </row>
    <row r="11073" spans="1:3" x14ac:dyDescent="0.25">
      <c r="A11073" s="2" t="s">
        <v>40</v>
      </c>
      <c r="B11073" s="2" t="s">
        <v>9</v>
      </c>
      <c r="C11073">
        <v>2</v>
      </c>
    </row>
    <row r="11074" spans="1:3" x14ac:dyDescent="0.25">
      <c r="A11074" s="2" t="s">
        <v>40</v>
      </c>
      <c r="B11074" s="2" t="s">
        <v>10</v>
      </c>
      <c r="C11074">
        <v>44</v>
      </c>
    </row>
    <row r="11075" spans="1:3" x14ac:dyDescent="0.25">
      <c r="A11075" s="2" t="s">
        <v>40</v>
      </c>
      <c r="B11075" s="2" t="s">
        <v>11</v>
      </c>
      <c r="C11075">
        <v>6</v>
      </c>
    </row>
    <row r="11076" spans="1:3" x14ac:dyDescent="0.25">
      <c r="A11076" s="2" t="s">
        <v>40</v>
      </c>
      <c r="B11076" s="2" t="s">
        <v>12</v>
      </c>
      <c r="C11076">
        <v>2</v>
      </c>
    </row>
    <row r="11077" spans="1:3" x14ac:dyDescent="0.25">
      <c r="A11077" s="2" t="s">
        <v>40</v>
      </c>
      <c r="B11077" s="2" t="s">
        <v>90</v>
      </c>
      <c r="C11077">
        <v>19</v>
      </c>
    </row>
    <row r="11078" spans="1:3" x14ac:dyDescent="0.25">
      <c r="A11078" s="2" t="s">
        <v>31</v>
      </c>
      <c r="B11078" s="2" t="s">
        <v>8</v>
      </c>
      <c r="C11078">
        <v>1132</v>
      </c>
    </row>
    <row r="11079" spans="1:3" x14ac:dyDescent="0.25">
      <c r="A11079" s="2" t="s">
        <v>31</v>
      </c>
      <c r="B11079" s="2" t="s">
        <v>9</v>
      </c>
      <c r="C11079">
        <v>134</v>
      </c>
    </row>
    <row r="11080" spans="1:3" x14ac:dyDescent="0.25">
      <c r="A11080" s="2" t="s">
        <v>31</v>
      </c>
      <c r="B11080" s="2" t="s">
        <v>10</v>
      </c>
      <c r="C11080">
        <v>384</v>
      </c>
    </row>
    <row r="11081" spans="1:3" x14ac:dyDescent="0.25">
      <c r="A11081" s="2" t="s">
        <v>31</v>
      </c>
      <c r="B11081" s="2" t="s">
        <v>11</v>
      </c>
      <c r="C11081">
        <v>175</v>
      </c>
    </row>
    <row r="11082" spans="1:3" x14ac:dyDescent="0.25">
      <c r="A11082" s="2" t="s">
        <v>31</v>
      </c>
      <c r="B11082" s="2" t="s">
        <v>12</v>
      </c>
      <c r="C11082">
        <v>134</v>
      </c>
    </row>
    <row r="11083" spans="1:3" x14ac:dyDescent="0.25">
      <c r="A11083" s="2" t="s">
        <v>31</v>
      </c>
      <c r="B11083" s="2" t="s">
        <v>90</v>
      </c>
      <c r="C11083">
        <v>115</v>
      </c>
    </row>
    <row r="11084" spans="1:3" x14ac:dyDescent="0.25">
      <c r="A11084" s="2" t="s">
        <v>27</v>
      </c>
      <c r="B11084" s="2" t="s">
        <v>8</v>
      </c>
      <c r="C11084">
        <v>746</v>
      </c>
    </row>
    <row r="11085" spans="1:3" x14ac:dyDescent="0.25">
      <c r="A11085" s="2" t="s">
        <v>27</v>
      </c>
      <c r="B11085" s="2" t="s">
        <v>9</v>
      </c>
      <c r="C11085">
        <v>8</v>
      </c>
    </row>
    <row r="11086" spans="1:3" x14ac:dyDescent="0.25">
      <c r="A11086" s="2" t="s">
        <v>27</v>
      </c>
      <c r="B11086" s="2" t="s">
        <v>10</v>
      </c>
      <c r="C11086">
        <v>125</v>
      </c>
    </row>
    <row r="11087" spans="1:3" x14ac:dyDescent="0.25">
      <c r="A11087" s="2" t="s">
        <v>27</v>
      </c>
      <c r="B11087" s="2" t="s">
        <v>11</v>
      </c>
      <c r="C11087">
        <v>11</v>
      </c>
    </row>
    <row r="11088" spans="1:3" x14ac:dyDescent="0.25">
      <c r="A11088" s="2" t="s">
        <v>27</v>
      </c>
      <c r="B11088" s="2" t="s">
        <v>12</v>
      </c>
      <c r="C11088">
        <v>8</v>
      </c>
    </row>
    <row r="11089" spans="1:3" x14ac:dyDescent="0.25">
      <c r="A11089" s="2" t="s">
        <v>27</v>
      </c>
      <c r="B11089" s="2" t="s">
        <v>90</v>
      </c>
      <c r="C11089">
        <v>8</v>
      </c>
    </row>
    <row r="11090" spans="1:3" x14ac:dyDescent="0.25">
      <c r="A11090" s="2" t="s">
        <v>40</v>
      </c>
      <c r="B11090" s="2" t="s">
        <v>8</v>
      </c>
      <c r="C11090">
        <v>812</v>
      </c>
    </row>
    <row r="11091" spans="1:3" x14ac:dyDescent="0.25">
      <c r="A11091" s="2" t="s">
        <v>40</v>
      </c>
      <c r="B11091" s="2" t="s">
        <v>9</v>
      </c>
      <c r="C11091">
        <v>99</v>
      </c>
    </row>
    <row r="11092" spans="1:3" x14ac:dyDescent="0.25">
      <c r="A11092" s="2" t="s">
        <v>40</v>
      </c>
      <c r="B11092" s="2" t="s">
        <v>10</v>
      </c>
      <c r="C11092">
        <v>431</v>
      </c>
    </row>
    <row r="11093" spans="1:3" x14ac:dyDescent="0.25">
      <c r="A11093" s="2" t="s">
        <v>40</v>
      </c>
      <c r="B11093" s="2" t="s">
        <v>11</v>
      </c>
      <c r="C11093">
        <v>237</v>
      </c>
    </row>
    <row r="11094" spans="1:3" x14ac:dyDescent="0.25">
      <c r="A11094" s="2" t="s">
        <v>40</v>
      </c>
      <c r="B11094" s="2" t="s">
        <v>12</v>
      </c>
      <c r="C11094">
        <v>149</v>
      </c>
    </row>
    <row r="11095" spans="1:3" x14ac:dyDescent="0.25">
      <c r="A11095" s="2" t="s">
        <v>40</v>
      </c>
      <c r="B11095" s="2" t="s">
        <v>90</v>
      </c>
      <c r="C11095">
        <v>33</v>
      </c>
    </row>
    <row r="11096" spans="1:3" x14ac:dyDescent="0.25">
      <c r="A11096" s="2" t="s">
        <v>37</v>
      </c>
      <c r="B11096" s="2" t="s">
        <v>8</v>
      </c>
      <c r="C11096">
        <v>34</v>
      </c>
    </row>
    <row r="11097" spans="1:3" x14ac:dyDescent="0.25">
      <c r="A11097" s="2" t="s">
        <v>37</v>
      </c>
      <c r="B11097" s="2" t="s">
        <v>9</v>
      </c>
      <c r="C11097">
        <v>6</v>
      </c>
    </row>
    <row r="11098" spans="1:3" x14ac:dyDescent="0.25">
      <c r="A11098" s="2" t="s">
        <v>37</v>
      </c>
      <c r="B11098" s="2" t="s">
        <v>10</v>
      </c>
      <c r="C11098">
        <v>21</v>
      </c>
    </row>
    <row r="11099" spans="1:3" x14ac:dyDescent="0.25">
      <c r="A11099" s="2" t="s">
        <v>37</v>
      </c>
      <c r="B11099" s="2" t="s">
        <v>11</v>
      </c>
      <c r="C11099">
        <v>11</v>
      </c>
    </row>
    <row r="11100" spans="1:3" x14ac:dyDescent="0.25">
      <c r="A11100" s="2" t="s">
        <v>37</v>
      </c>
      <c r="B11100" s="2" t="s">
        <v>12</v>
      </c>
      <c r="C11100">
        <v>4</v>
      </c>
    </row>
    <row r="11101" spans="1:3" x14ac:dyDescent="0.25">
      <c r="A11101" s="2" t="s">
        <v>37</v>
      </c>
      <c r="B11101" s="2" t="s">
        <v>90</v>
      </c>
      <c r="C11101">
        <v>8</v>
      </c>
    </row>
    <row r="11102" spans="1:3" x14ac:dyDescent="0.25">
      <c r="A11102" s="2" t="s">
        <v>27</v>
      </c>
      <c r="B11102" s="2" t="s">
        <v>8</v>
      </c>
      <c r="C11102">
        <v>34</v>
      </c>
    </row>
    <row r="11103" spans="1:3" x14ac:dyDescent="0.25">
      <c r="A11103" s="2" t="s">
        <v>27</v>
      </c>
      <c r="B11103" s="2" t="s">
        <v>9</v>
      </c>
      <c r="C11103">
        <v>6</v>
      </c>
    </row>
    <row r="11104" spans="1:3" x14ac:dyDescent="0.25">
      <c r="A11104" s="2" t="s">
        <v>27</v>
      </c>
      <c r="B11104" s="2" t="s">
        <v>10</v>
      </c>
      <c r="C11104">
        <v>21</v>
      </c>
    </row>
    <row r="11105" spans="1:3" x14ac:dyDescent="0.25">
      <c r="A11105" s="2" t="s">
        <v>27</v>
      </c>
      <c r="B11105" s="2" t="s">
        <v>11</v>
      </c>
      <c r="C11105">
        <v>11</v>
      </c>
    </row>
    <row r="11106" spans="1:3" x14ac:dyDescent="0.25">
      <c r="A11106" s="2" t="s">
        <v>27</v>
      </c>
      <c r="B11106" s="2" t="s">
        <v>12</v>
      </c>
      <c r="C11106">
        <v>4</v>
      </c>
    </row>
    <row r="11107" spans="1:3" x14ac:dyDescent="0.25">
      <c r="A11107" s="2" t="s">
        <v>27</v>
      </c>
      <c r="B11107" s="2" t="s">
        <v>90</v>
      </c>
      <c r="C11107">
        <v>8</v>
      </c>
    </row>
    <row r="11108" spans="1:3" x14ac:dyDescent="0.25">
      <c r="A11108" s="2" t="s">
        <v>27</v>
      </c>
      <c r="B11108" s="2" t="s">
        <v>8</v>
      </c>
      <c r="C11108">
        <v>18</v>
      </c>
    </row>
    <row r="11109" spans="1:3" x14ac:dyDescent="0.25">
      <c r="A11109" s="2" t="s">
        <v>27</v>
      </c>
      <c r="B11109" s="2" t="s">
        <v>9</v>
      </c>
      <c r="C11109">
        <v>0</v>
      </c>
    </row>
    <row r="11110" spans="1:3" x14ac:dyDescent="0.25">
      <c r="A11110" s="2" t="s">
        <v>27</v>
      </c>
      <c r="B11110" s="2" t="s">
        <v>10</v>
      </c>
      <c r="C11110">
        <v>5</v>
      </c>
    </row>
    <row r="11111" spans="1:3" x14ac:dyDescent="0.25">
      <c r="A11111" s="2" t="s">
        <v>27</v>
      </c>
      <c r="B11111" s="2" t="s">
        <v>11</v>
      </c>
      <c r="C11111">
        <v>0</v>
      </c>
    </row>
    <row r="11112" spans="1:3" x14ac:dyDescent="0.25">
      <c r="A11112" s="2" t="s">
        <v>27</v>
      </c>
      <c r="B11112" s="2" t="s">
        <v>12</v>
      </c>
      <c r="C11112">
        <v>0</v>
      </c>
    </row>
    <row r="11113" spans="1:3" x14ac:dyDescent="0.25">
      <c r="A11113" s="2" t="s">
        <v>27</v>
      </c>
      <c r="B11113" s="2" t="s">
        <v>90</v>
      </c>
      <c r="C11113">
        <v>11</v>
      </c>
    </row>
    <row r="11114" spans="1:3" x14ac:dyDescent="0.25">
      <c r="A11114" s="2" t="s">
        <v>29</v>
      </c>
      <c r="B11114" s="2" t="s">
        <v>8</v>
      </c>
      <c r="C11114">
        <v>8</v>
      </c>
    </row>
    <row r="11115" spans="1:3" x14ac:dyDescent="0.25">
      <c r="A11115" s="2" t="s">
        <v>29</v>
      </c>
      <c r="B11115" s="2" t="s">
        <v>9</v>
      </c>
      <c r="C11115">
        <v>3</v>
      </c>
    </row>
    <row r="11116" spans="1:3" x14ac:dyDescent="0.25">
      <c r="A11116" s="2" t="s">
        <v>29</v>
      </c>
      <c r="B11116" s="2" t="s">
        <v>10</v>
      </c>
      <c r="C11116">
        <v>9</v>
      </c>
    </row>
    <row r="11117" spans="1:3" x14ac:dyDescent="0.25">
      <c r="A11117" s="2" t="s">
        <v>29</v>
      </c>
      <c r="B11117" s="2" t="s">
        <v>11</v>
      </c>
      <c r="C11117">
        <v>19</v>
      </c>
    </row>
    <row r="11118" spans="1:3" x14ac:dyDescent="0.25">
      <c r="A11118" s="2" t="s">
        <v>29</v>
      </c>
      <c r="B11118" s="2" t="s">
        <v>12</v>
      </c>
      <c r="C11118">
        <v>4</v>
      </c>
    </row>
    <row r="11119" spans="1:3" x14ac:dyDescent="0.25">
      <c r="A11119" s="2" t="s">
        <v>29</v>
      </c>
      <c r="B11119" s="2" t="s">
        <v>90</v>
      </c>
      <c r="C11119">
        <v>22</v>
      </c>
    </row>
    <row r="11120" spans="1:3" x14ac:dyDescent="0.25">
      <c r="A11120" s="2" t="s">
        <v>31</v>
      </c>
      <c r="B11120" s="2" t="s">
        <v>8</v>
      </c>
      <c r="C11120">
        <v>194</v>
      </c>
    </row>
    <row r="11121" spans="1:3" x14ac:dyDescent="0.25">
      <c r="A11121" s="2" t="s">
        <v>31</v>
      </c>
      <c r="B11121" s="2" t="s">
        <v>9</v>
      </c>
      <c r="C11121">
        <v>61</v>
      </c>
    </row>
    <row r="11122" spans="1:3" x14ac:dyDescent="0.25">
      <c r="A11122" s="2" t="s">
        <v>31</v>
      </c>
      <c r="B11122" s="2" t="s">
        <v>10</v>
      </c>
      <c r="C11122">
        <v>480</v>
      </c>
    </row>
    <row r="11123" spans="1:3" x14ac:dyDescent="0.25">
      <c r="A11123" s="2" t="s">
        <v>31</v>
      </c>
      <c r="B11123" s="2" t="s">
        <v>11</v>
      </c>
      <c r="C11123">
        <v>225</v>
      </c>
    </row>
    <row r="11124" spans="1:3" x14ac:dyDescent="0.25">
      <c r="A11124" s="2" t="s">
        <v>31</v>
      </c>
      <c r="B11124" s="2" t="s">
        <v>12</v>
      </c>
      <c r="C11124">
        <v>112</v>
      </c>
    </row>
    <row r="11125" spans="1:3" x14ac:dyDescent="0.25">
      <c r="A11125" s="2" t="s">
        <v>31</v>
      </c>
      <c r="B11125" s="2" t="s">
        <v>90</v>
      </c>
      <c r="C11125">
        <v>30</v>
      </c>
    </row>
    <row r="11126" spans="1:3" x14ac:dyDescent="0.25">
      <c r="A11126" s="2" t="s">
        <v>29</v>
      </c>
      <c r="B11126" s="2" t="s">
        <v>8</v>
      </c>
      <c r="C11126">
        <v>37</v>
      </c>
    </row>
    <row r="11127" spans="1:3" x14ac:dyDescent="0.25">
      <c r="A11127" s="2" t="s">
        <v>29</v>
      </c>
      <c r="B11127" s="2" t="s">
        <v>9</v>
      </c>
      <c r="C11127">
        <v>0</v>
      </c>
    </row>
    <row r="11128" spans="1:3" x14ac:dyDescent="0.25">
      <c r="A11128" s="2" t="s">
        <v>29</v>
      </c>
      <c r="B11128" s="2" t="s">
        <v>10</v>
      </c>
      <c r="C11128">
        <v>17</v>
      </c>
    </row>
    <row r="11129" spans="1:3" x14ac:dyDescent="0.25">
      <c r="A11129" s="2" t="s">
        <v>29</v>
      </c>
      <c r="B11129" s="2" t="s">
        <v>11</v>
      </c>
      <c r="C11129">
        <v>0</v>
      </c>
    </row>
    <row r="11130" spans="1:3" x14ac:dyDescent="0.25">
      <c r="A11130" s="2" t="s">
        <v>29</v>
      </c>
      <c r="B11130" s="2" t="s">
        <v>12</v>
      </c>
      <c r="C11130">
        <v>0</v>
      </c>
    </row>
    <row r="11131" spans="1:3" x14ac:dyDescent="0.25">
      <c r="A11131" s="2" t="s">
        <v>29</v>
      </c>
      <c r="B11131" s="2" t="s">
        <v>90</v>
      </c>
      <c r="C11131">
        <v>3</v>
      </c>
    </row>
    <row r="11132" spans="1:3" x14ac:dyDescent="0.25">
      <c r="A11132" s="2" t="s">
        <v>31</v>
      </c>
      <c r="B11132" s="2" t="s">
        <v>8</v>
      </c>
      <c r="C11132">
        <v>110</v>
      </c>
    </row>
    <row r="11133" spans="1:3" x14ac:dyDescent="0.25">
      <c r="A11133" s="2" t="s">
        <v>31</v>
      </c>
      <c r="B11133" s="2" t="s">
        <v>9</v>
      </c>
      <c r="C11133">
        <v>29</v>
      </c>
    </row>
    <row r="11134" spans="1:3" x14ac:dyDescent="0.25">
      <c r="A11134" s="2" t="s">
        <v>31</v>
      </c>
      <c r="B11134" s="2" t="s">
        <v>10</v>
      </c>
      <c r="C11134">
        <v>92</v>
      </c>
    </row>
    <row r="11135" spans="1:3" x14ac:dyDescent="0.25">
      <c r="A11135" s="2" t="s">
        <v>31</v>
      </c>
      <c r="B11135" s="2" t="s">
        <v>11</v>
      </c>
      <c r="C11135">
        <v>28</v>
      </c>
    </row>
    <row r="11136" spans="1:3" x14ac:dyDescent="0.25">
      <c r="A11136" s="2" t="s">
        <v>31</v>
      </c>
      <c r="B11136" s="2" t="s">
        <v>12</v>
      </c>
      <c r="C11136">
        <v>10</v>
      </c>
    </row>
    <row r="11137" spans="1:3" x14ac:dyDescent="0.25">
      <c r="A11137" s="2" t="s">
        <v>31</v>
      </c>
      <c r="B11137" s="2" t="s">
        <v>90</v>
      </c>
      <c r="C11137">
        <v>145</v>
      </c>
    </row>
    <row r="11138" spans="1:3" x14ac:dyDescent="0.25">
      <c r="A11138" s="2" t="s">
        <v>37</v>
      </c>
      <c r="B11138" s="2" t="s">
        <v>8</v>
      </c>
      <c r="C11138">
        <v>519</v>
      </c>
    </row>
    <row r="11139" spans="1:3" x14ac:dyDescent="0.25">
      <c r="A11139" s="2" t="s">
        <v>37</v>
      </c>
      <c r="B11139" s="2" t="s">
        <v>9</v>
      </c>
      <c r="C11139">
        <v>17</v>
      </c>
    </row>
    <row r="11140" spans="1:3" x14ac:dyDescent="0.25">
      <c r="A11140" s="2" t="s">
        <v>37</v>
      </c>
      <c r="B11140" s="2" t="s">
        <v>10</v>
      </c>
      <c r="C11140">
        <v>813</v>
      </c>
    </row>
    <row r="11141" spans="1:3" x14ac:dyDescent="0.25">
      <c r="A11141" s="2" t="s">
        <v>37</v>
      </c>
      <c r="B11141" s="2" t="s">
        <v>11</v>
      </c>
      <c r="C11141">
        <v>27</v>
      </c>
    </row>
    <row r="11142" spans="1:3" x14ac:dyDescent="0.25">
      <c r="A11142" s="2" t="s">
        <v>37</v>
      </c>
      <c r="B11142" s="2" t="s">
        <v>12</v>
      </c>
      <c r="C11142">
        <v>173</v>
      </c>
    </row>
    <row r="11143" spans="1:3" x14ac:dyDescent="0.25">
      <c r="A11143" s="2" t="s">
        <v>37</v>
      </c>
      <c r="B11143" s="2" t="s">
        <v>90</v>
      </c>
      <c r="C11143">
        <v>51</v>
      </c>
    </row>
    <row r="11144" spans="1:3" x14ac:dyDescent="0.25">
      <c r="A11144" s="2" t="s">
        <v>27</v>
      </c>
      <c r="B11144" s="2" t="s">
        <v>8</v>
      </c>
      <c r="C11144">
        <v>23</v>
      </c>
    </row>
    <row r="11145" spans="1:3" x14ac:dyDescent="0.25">
      <c r="A11145" s="2" t="s">
        <v>27</v>
      </c>
      <c r="B11145" s="2" t="s">
        <v>9</v>
      </c>
      <c r="C11145">
        <v>0</v>
      </c>
    </row>
    <row r="11146" spans="1:3" x14ac:dyDescent="0.25">
      <c r="A11146" s="2" t="s">
        <v>27</v>
      </c>
      <c r="B11146" s="2" t="s">
        <v>10</v>
      </c>
      <c r="C11146">
        <v>15</v>
      </c>
    </row>
    <row r="11147" spans="1:3" x14ac:dyDescent="0.25">
      <c r="A11147" s="2" t="s">
        <v>27</v>
      </c>
      <c r="B11147" s="2" t="s">
        <v>11</v>
      </c>
      <c r="C11147">
        <v>0</v>
      </c>
    </row>
    <row r="11148" spans="1:3" x14ac:dyDescent="0.25">
      <c r="A11148" s="2" t="s">
        <v>27</v>
      </c>
      <c r="B11148" s="2" t="s">
        <v>12</v>
      </c>
      <c r="C11148">
        <v>2</v>
      </c>
    </row>
    <row r="11149" spans="1:3" x14ac:dyDescent="0.25">
      <c r="A11149" s="2" t="s">
        <v>27</v>
      </c>
      <c r="B11149" s="2" t="s">
        <v>90</v>
      </c>
      <c r="C11149">
        <v>7</v>
      </c>
    </row>
    <row r="11150" spans="1:3" x14ac:dyDescent="0.25">
      <c r="A11150" s="2" t="s">
        <v>33</v>
      </c>
      <c r="B11150" s="2" t="s">
        <v>8</v>
      </c>
      <c r="C11150">
        <v>23</v>
      </c>
    </row>
    <row r="11151" spans="1:3" x14ac:dyDescent="0.25">
      <c r="A11151" s="2" t="s">
        <v>33</v>
      </c>
      <c r="B11151" s="2" t="s">
        <v>9</v>
      </c>
      <c r="C11151">
        <v>0</v>
      </c>
    </row>
    <row r="11152" spans="1:3" x14ac:dyDescent="0.25">
      <c r="A11152" s="2" t="s">
        <v>33</v>
      </c>
      <c r="B11152" s="2" t="s">
        <v>10</v>
      </c>
      <c r="C11152">
        <v>15</v>
      </c>
    </row>
    <row r="11153" spans="1:3" x14ac:dyDescent="0.25">
      <c r="A11153" s="2" t="s">
        <v>33</v>
      </c>
      <c r="B11153" s="2" t="s">
        <v>11</v>
      </c>
      <c r="C11153">
        <v>0</v>
      </c>
    </row>
    <row r="11154" spans="1:3" x14ac:dyDescent="0.25">
      <c r="A11154" s="2" t="s">
        <v>33</v>
      </c>
      <c r="B11154" s="2" t="s">
        <v>12</v>
      </c>
      <c r="C11154">
        <v>2</v>
      </c>
    </row>
    <row r="11155" spans="1:3" x14ac:dyDescent="0.25">
      <c r="A11155" s="2" t="s">
        <v>33</v>
      </c>
      <c r="B11155" s="2" t="s">
        <v>90</v>
      </c>
      <c r="C11155">
        <v>7</v>
      </c>
    </row>
    <row r="11156" spans="1:3" x14ac:dyDescent="0.25">
      <c r="A11156" s="2" t="s">
        <v>27</v>
      </c>
      <c r="B11156" s="2" t="s">
        <v>8</v>
      </c>
      <c r="C11156">
        <v>12</v>
      </c>
    </row>
    <row r="11157" spans="1:3" x14ac:dyDescent="0.25">
      <c r="A11157" s="2" t="s">
        <v>27</v>
      </c>
      <c r="B11157" s="2" t="s">
        <v>9</v>
      </c>
      <c r="C11157">
        <v>0</v>
      </c>
    </row>
    <row r="11158" spans="1:3" x14ac:dyDescent="0.25">
      <c r="A11158" s="2" t="s">
        <v>27</v>
      </c>
      <c r="B11158" s="2" t="s">
        <v>10</v>
      </c>
      <c r="C11158">
        <v>5</v>
      </c>
    </row>
    <row r="11159" spans="1:3" x14ac:dyDescent="0.25">
      <c r="A11159" s="2" t="s">
        <v>27</v>
      </c>
      <c r="B11159" s="2" t="s">
        <v>11</v>
      </c>
      <c r="C11159">
        <v>0</v>
      </c>
    </row>
    <row r="11160" spans="1:3" x14ac:dyDescent="0.25">
      <c r="A11160" s="2" t="s">
        <v>27</v>
      </c>
      <c r="B11160" s="2" t="s">
        <v>12</v>
      </c>
      <c r="C11160">
        <v>0</v>
      </c>
    </row>
    <row r="11161" spans="1:3" x14ac:dyDescent="0.25">
      <c r="A11161" s="2" t="s">
        <v>27</v>
      </c>
      <c r="B11161" s="2" t="s">
        <v>90</v>
      </c>
      <c r="C11161">
        <v>4</v>
      </c>
    </row>
    <row r="11162" spans="1:3" x14ac:dyDescent="0.25">
      <c r="A11162" s="2" t="s">
        <v>27</v>
      </c>
      <c r="B11162" s="2" t="s">
        <v>8</v>
      </c>
      <c r="C11162">
        <v>909</v>
      </c>
    </row>
    <row r="11163" spans="1:3" x14ac:dyDescent="0.25">
      <c r="A11163" s="2" t="s">
        <v>27</v>
      </c>
      <c r="B11163" s="2" t="s">
        <v>9</v>
      </c>
      <c r="C11163">
        <v>11</v>
      </c>
    </row>
    <row r="11164" spans="1:3" x14ac:dyDescent="0.25">
      <c r="A11164" s="2" t="s">
        <v>27</v>
      </c>
      <c r="B11164" s="2" t="s">
        <v>10</v>
      </c>
      <c r="C11164">
        <v>218</v>
      </c>
    </row>
    <row r="11165" spans="1:3" x14ac:dyDescent="0.25">
      <c r="A11165" s="2" t="s">
        <v>27</v>
      </c>
      <c r="B11165" s="2" t="s">
        <v>11</v>
      </c>
      <c r="C11165">
        <v>0</v>
      </c>
    </row>
    <row r="11166" spans="1:3" x14ac:dyDescent="0.25">
      <c r="A11166" s="2" t="s">
        <v>27</v>
      </c>
      <c r="B11166" s="2" t="s">
        <v>12</v>
      </c>
      <c r="C11166">
        <v>0</v>
      </c>
    </row>
    <row r="11167" spans="1:3" x14ac:dyDescent="0.25">
      <c r="A11167" s="2" t="s">
        <v>27</v>
      </c>
      <c r="B11167" s="2" t="s">
        <v>90</v>
      </c>
      <c r="C11167">
        <v>23</v>
      </c>
    </row>
    <row r="11168" spans="1:3" x14ac:dyDescent="0.25">
      <c r="A11168" s="2" t="s">
        <v>37</v>
      </c>
      <c r="B11168" s="2" t="s">
        <v>8</v>
      </c>
      <c r="C11168">
        <v>24</v>
      </c>
    </row>
    <row r="11169" spans="1:3" x14ac:dyDescent="0.25">
      <c r="A11169" s="2" t="s">
        <v>37</v>
      </c>
      <c r="B11169" s="2" t="s">
        <v>9</v>
      </c>
      <c r="C11169">
        <v>3</v>
      </c>
    </row>
    <row r="11170" spans="1:3" x14ac:dyDescent="0.25">
      <c r="A11170" s="2" t="s">
        <v>37</v>
      </c>
      <c r="B11170" s="2" t="s">
        <v>10</v>
      </c>
      <c r="C11170">
        <v>26</v>
      </c>
    </row>
    <row r="11171" spans="1:3" x14ac:dyDescent="0.25">
      <c r="A11171" s="2" t="s">
        <v>37</v>
      </c>
      <c r="B11171" s="2" t="s">
        <v>11</v>
      </c>
      <c r="C11171">
        <v>7</v>
      </c>
    </row>
    <row r="11172" spans="1:3" x14ac:dyDescent="0.25">
      <c r="A11172" s="2" t="s">
        <v>37</v>
      </c>
      <c r="B11172" s="2" t="s">
        <v>12</v>
      </c>
      <c r="C11172">
        <v>1</v>
      </c>
    </row>
    <row r="11173" spans="1:3" x14ac:dyDescent="0.25">
      <c r="A11173" s="2" t="s">
        <v>37</v>
      </c>
      <c r="B11173" s="2" t="s">
        <v>90</v>
      </c>
      <c r="C11173">
        <v>23</v>
      </c>
    </row>
    <row r="11174" spans="1:3" x14ac:dyDescent="0.25">
      <c r="A11174" s="2" t="s">
        <v>27</v>
      </c>
      <c r="B11174" s="2" t="s">
        <v>8</v>
      </c>
      <c r="C11174">
        <v>2</v>
      </c>
    </row>
    <row r="11175" spans="1:3" x14ac:dyDescent="0.25">
      <c r="A11175" s="2" t="s">
        <v>27</v>
      </c>
      <c r="B11175" s="2" t="s">
        <v>9</v>
      </c>
      <c r="C11175">
        <v>3</v>
      </c>
    </row>
    <row r="11176" spans="1:3" x14ac:dyDescent="0.25">
      <c r="A11176" s="2" t="s">
        <v>27</v>
      </c>
      <c r="B11176" s="2" t="s">
        <v>10</v>
      </c>
      <c r="C11176">
        <v>20</v>
      </c>
    </row>
    <row r="11177" spans="1:3" x14ac:dyDescent="0.25">
      <c r="A11177" s="2" t="s">
        <v>27</v>
      </c>
      <c r="B11177" s="2" t="s">
        <v>11</v>
      </c>
      <c r="C11177">
        <v>6</v>
      </c>
    </row>
    <row r="11178" spans="1:3" x14ac:dyDescent="0.25">
      <c r="A11178" s="2" t="s">
        <v>27</v>
      </c>
      <c r="B11178" s="2" t="s">
        <v>12</v>
      </c>
      <c r="C11178">
        <v>11</v>
      </c>
    </row>
    <row r="11179" spans="1:3" x14ac:dyDescent="0.25">
      <c r="A11179" s="2" t="s">
        <v>27</v>
      </c>
      <c r="B11179" s="2" t="s">
        <v>90</v>
      </c>
      <c r="C11179">
        <v>9</v>
      </c>
    </row>
    <row r="11180" spans="1:3" x14ac:dyDescent="0.25">
      <c r="A11180" s="2" t="s">
        <v>33</v>
      </c>
      <c r="B11180" s="2" t="s">
        <v>8</v>
      </c>
      <c r="C11180">
        <v>71</v>
      </c>
    </row>
    <row r="11181" spans="1:3" x14ac:dyDescent="0.25">
      <c r="A11181" s="2" t="s">
        <v>33</v>
      </c>
      <c r="B11181" s="2" t="s">
        <v>9</v>
      </c>
      <c r="C11181">
        <v>1</v>
      </c>
    </row>
    <row r="11182" spans="1:3" x14ac:dyDescent="0.25">
      <c r="A11182" s="2" t="s">
        <v>33</v>
      </c>
      <c r="B11182" s="2" t="s">
        <v>10</v>
      </c>
      <c r="C11182">
        <v>16</v>
      </c>
    </row>
    <row r="11183" spans="1:3" x14ac:dyDescent="0.25">
      <c r="A11183" s="2" t="s">
        <v>33</v>
      </c>
      <c r="B11183" s="2" t="s">
        <v>11</v>
      </c>
      <c r="C11183">
        <v>0</v>
      </c>
    </row>
    <row r="11184" spans="1:3" x14ac:dyDescent="0.25">
      <c r="A11184" s="2" t="s">
        <v>33</v>
      </c>
      <c r="B11184" s="2" t="s">
        <v>12</v>
      </c>
      <c r="C11184">
        <v>0</v>
      </c>
    </row>
    <row r="11185" spans="1:3" x14ac:dyDescent="0.25">
      <c r="A11185" s="2" t="s">
        <v>33</v>
      </c>
      <c r="B11185" s="2" t="s">
        <v>90</v>
      </c>
      <c r="C11185">
        <v>9</v>
      </c>
    </row>
    <row r="11186" spans="1:3" x14ac:dyDescent="0.25">
      <c r="A11186" s="2" t="s">
        <v>27</v>
      </c>
      <c r="B11186" s="2" t="s">
        <v>8</v>
      </c>
      <c r="C11186">
        <v>1315</v>
      </c>
    </row>
    <row r="11187" spans="1:3" x14ac:dyDescent="0.25">
      <c r="A11187" s="2" t="s">
        <v>27</v>
      </c>
      <c r="B11187" s="2" t="s">
        <v>9</v>
      </c>
      <c r="C11187">
        <v>22</v>
      </c>
    </row>
    <row r="11188" spans="1:3" x14ac:dyDescent="0.25">
      <c r="A11188" s="2" t="s">
        <v>27</v>
      </c>
      <c r="B11188" s="2" t="s">
        <v>10</v>
      </c>
      <c r="C11188">
        <v>780</v>
      </c>
    </row>
    <row r="11189" spans="1:3" x14ac:dyDescent="0.25">
      <c r="A11189" s="2" t="s">
        <v>27</v>
      </c>
      <c r="B11189" s="2" t="s">
        <v>11</v>
      </c>
      <c r="C11189">
        <v>145</v>
      </c>
    </row>
    <row r="11190" spans="1:3" x14ac:dyDescent="0.25">
      <c r="A11190" s="2" t="s">
        <v>27</v>
      </c>
      <c r="B11190" s="2" t="s">
        <v>12</v>
      </c>
      <c r="C11190">
        <v>0</v>
      </c>
    </row>
    <row r="11191" spans="1:3" x14ac:dyDescent="0.25">
      <c r="A11191" s="2" t="s">
        <v>27</v>
      </c>
      <c r="B11191" s="2" t="s">
        <v>90</v>
      </c>
      <c r="C11191">
        <v>178</v>
      </c>
    </row>
    <row r="11192" spans="1:3" x14ac:dyDescent="0.25">
      <c r="A11192" s="2" t="s">
        <v>27</v>
      </c>
      <c r="B11192" s="2" t="s">
        <v>8</v>
      </c>
      <c r="C11192">
        <v>344</v>
      </c>
    </row>
    <row r="11193" spans="1:3" x14ac:dyDescent="0.25">
      <c r="A11193" s="2" t="s">
        <v>27</v>
      </c>
      <c r="B11193" s="2" t="s">
        <v>9</v>
      </c>
      <c r="C11193">
        <v>45</v>
      </c>
    </row>
    <row r="11194" spans="1:3" x14ac:dyDescent="0.25">
      <c r="A11194" s="2" t="s">
        <v>27</v>
      </c>
      <c r="B11194" s="2" t="s">
        <v>10</v>
      </c>
      <c r="C11194">
        <v>654</v>
      </c>
    </row>
    <row r="11195" spans="1:3" x14ac:dyDescent="0.25">
      <c r="A11195" s="2" t="s">
        <v>27</v>
      </c>
      <c r="B11195" s="2" t="s">
        <v>11</v>
      </c>
      <c r="C11195">
        <v>104</v>
      </c>
    </row>
    <row r="11196" spans="1:3" x14ac:dyDescent="0.25">
      <c r="A11196" s="2" t="s">
        <v>27</v>
      </c>
      <c r="B11196" s="2" t="s">
        <v>12</v>
      </c>
      <c r="C11196">
        <v>11</v>
      </c>
    </row>
    <row r="11197" spans="1:3" x14ac:dyDescent="0.25">
      <c r="A11197" s="2" t="s">
        <v>27</v>
      </c>
      <c r="B11197" s="2" t="s">
        <v>90</v>
      </c>
      <c r="C11197">
        <v>114</v>
      </c>
    </row>
    <row r="11198" spans="1:3" x14ac:dyDescent="0.25">
      <c r="A11198" s="2" t="s">
        <v>27</v>
      </c>
      <c r="B11198" s="2" t="s">
        <v>8</v>
      </c>
      <c r="C11198">
        <v>2</v>
      </c>
    </row>
    <row r="11199" spans="1:3" x14ac:dyDescent="0.25">
      <c r="A11199" s="2" t="s">
        <v>27</v>
      </c>
      <c r="B11199" s="2" t="s">
        <v>9</v>
      </c>
      <c r="C11199">
        <v>2</v>
      </c>
    </row>
    <row r="11200" spans="1:3" x14ac:dyDescent="0.25">
      <c r="A11200" s="2" t="s">
        <v>27</v>
      </c>
      <c r="B11200" s="2" t="s">
        <v>10</v>
      </c>
      <c r="C11200">
        <v>1</v>
      </c>
    </row>
    <row r="11201" spans="1:3" x14ac:dyDescent="0.25">
      <c r="A11201" s="2" t="s">
        <v>27</v>
      </c>
      <c r="B11201" s="2" t="s">
        <v>11</v>
      </c>
      <c r="C11201">
        <v>3</v>
      </c>
    </row>
    <row r="11202" spans="1:3" x14ac:dyDescent="0.25">
      <c r="A11202" s="2" t="s">
        <v>27</v>
      </c>
      <c r="B11202" s="2" t="s">
        <v>12</v>
      </c>
      <c r="C11202">
        <v>1</v>
      </c>
    </row>
    <row r="11203" spans="1:3" x14ac:dyDescent="0.25">
      <c r="A11203" s="2" t="s">
        <v>27</v>
      </c>
      <c r="B11203" s="2" t="s">
        <v>90</v>
      </c>
      <c r="C11203">
        <v>2</v>
      </c>
    </row>
    <row r="11204" spans="1:3" x14ac:dyDescent="0.25">
      <c r="A11204" s="2" t="s">
        <v>40</v>
      </c>
      <c r="B11204" s="2" t="s">
        <v>8</v>
      </c>
      <c r="C11204">
        <v>1</v>
      </c>
    </row>
    <row r="11205" spans="1:3" x14ac:dyDescent="0.25">
      <c r="A11205" s="2" t="s">
        <v>40</v>
      </c>
      <c r="B11205" s="2" t="s">
        <v>9</v>
      </c>
      <c r="C11205">
        <v>4</v>
      </c>
    </row>
    <row r="11206" spans="1:3" x14ac:dyDescent="0.25">
      <c r="A11206" s="2" t="s">
        <v>40</v>
      </c>
      <c r="B11206" s="2" t="s">
        <v>10</v>
      </c>
      <c r="C11206">
        <v>3</v>
      </c>
    </row>
    <row r="11207" spans="1:3" x14ac:dyDescent="0.25">
      <c r="A11207" s="2" t="s">
        <v>40</v>
      </c>
      <c r="B11207" s="2" t="s">
        <v>11</v>
      </c>
      <c r="C11207">
        <v>8</v>
      </c>
    </row>
    <row r="11208" spans="1:3" x14ac:dyDescent="0.25">
      <c r="A11208" s="2" t="s">
        <v>40</v>
      </c>
      <c r="B11208" s="2" t="s">
        <v>12</v>
      </c>
      <c r="C11208">
        <v>9</v>
      </c>
    </row>
    <row r="11209" spans="1:3" x14ac:dyDescent="0.25">
      <c r="A11209" s="2" t="s">
        <v>40</v>
      </c>
      <c r="B11209" s="2" t="s">
        <v>90</v>
      </c>
      <c r="C11209">
        <v>7</v>
      </c>
    </row>
    <row r="11210" spans="1:3" x14ac:dyDescent="0.25">
      <c r="A11210" s="2" t="s">
        <v>27</v>
      </c>
      <c r="B11210" s="2" t="s">
        <v>8</v>
      </c>
      <c r="C11210">
        <v>462</v>
      </c>
    </row>
    <row r="11211" spans="1:3" x14ac:dyDescent="0.25">
      <c r="A11211" s="2" t="s">
        <v>27</v>
      </c>
      <c r="B11211" s="2" t="s">
        <v>9</v>
      </c>
      <c r="C11211">
        <v>0</v>
      </c>
    </row>
    <row r="11212" spans="1:3" x14ac:dyDescent="0.25">
      <c r="A11212" s="2" t="s">
        <v>27</v>
      </c>
      <c r="B11212" s="2" t="s">
        <v>10</v>
      </c>
      <c r="C11212">
        <v>24</v>
      </c>
    </row>
    <row r="11213" spans="1:3" x14ac:dyDescent="0.25">
      <c r="A11213" s="2" t="s">
        <v>27</v>
      </c>
      <c r="B11213" s="2" t="s">
        <v>11</v>
      </c>
      <c r="C11213">
        <v>6</v>
      </c>
    </row>
    <row r="11214" spans="1:3" x14ac:dyDescent="0.25">
      <c r="A11214" s="2" t="s">
        <v>27</v>
      </c>
      <c r="B11214" s="2" t="s">
        <v>12</v>
      </c>
      <c r="C11214">
        <v>0</v>
      </c>
    </row>
    <row r="11215" spans="1:3" x14ac:dyDescent="0.25">
      <c r="A11215" s="2" t="s">
        <v>27</v>
      </c>
      <c r="B11215" s="2" t="s">
        <v>90</v>
      </c>
      <c r="C11215">
        <v>4</v>
      </c>
    </row>
    <row r="11216" spans="1:3" x14ac:dyDescent="0.25">
      <c r="A11216" s="2" t="s">
        <v>27</v>
      </c>
      <c r="B11216" s="2" t="s">
        <v>8</v>
      </c>
      <c r="C11216">
        <v>1</v>
      </c>
    </row>
    <row r="11217" spans="1:3" x14ac:dyDescent="0.25">
      <c r="A11217" s="2" t="s">
        <v>27</v>
      </c>
      <c r="B11217" s="2" t="s">
        <v>9</v>
      </c>
      <c r="C11217">
        <v>6</v>
      </c>
    </row>
    <row r="11218" spans="1:3" x14ac:dyDescent="0.25">
      <c r="A11218" s="2" t="s">
        <v>27</v>
      </c>
      <c r="B11218" s="2" t="s">
        <v>10</v>
      </c>
      <c r="C11218">
        <v>2</v>
      </c>
    </row>
    <row r="11219" spans="1:3" x14ac:dyDescent="0.25">
      <c r="A11219" s="2" t="s">
        <v>27</v>
      </c>
      <c r="B11219" s="2" t="s">
        <v>11</v>
      </c>
      <c r="C11219">
        <v>8</v>
      </c>
    </row>
    <row r="11220" spans="1:3" x14ac:dyDescent="0.25">
      <c r="A11220" s="2" t="s">
        <v>27</v>
      </c>
      <c r="B11220" s="2" t="s">
        <v>12</v>
      </c>
      <c r="C11220">
        <v>2</v>
      </c>
    </row>
    <row r="11221" spans="1:3" x14ac:dyDescent="0.25">
      <c r="A11221" s="2" t="s">
        <v>27</v>
      </c>
      <c r="B11221" s="2" t="s">
        <v>90</v>
      </c>
      <c r="C11221">
        <v>12</v>
      </c>
    </row>
    <row r="11222" spans="1:3" x14ac:dyDescent="0.25">
      <c r="A11222" s="2" t="s">
        <v>40</v>
      </c>
      <c r="B11222" s="2" t="s">
        <v>8</v>
      </c>
      <c r="C11222">
        <v>22</v>
      </c>
    </row>
    <row r="11223" spans="1:3" x14ac:dyDescent="0.25">
      <c r="A11223" s="2" t="s">
        <v>40</v>
      </c>
      <c r="B11223" s="2" t="s">
        <v>9</v>
      </c>
      <c r="C11223">
        <v>0</v>
      </c>
    </row>
    <row r="11224" spans="1:3" x14ac:dyDescent="0.25">
      <c r="A11224" s="2" t="s">
        <v>40</v>
      </c>
      <c r="B11224" s="2" t="s">
        <v>10</v>
      </c>
      <c r="C11224">
        <v>19</v>
      </c>
    </row>
    <row r="11225" spans="1:3" x14ac:dyDescent="0.25">
      <c r="A11225" s="2" t="s">
        <v>40</v>
      </c>
      <c r="B11225" s="2" t="s">
        <v>11</v>
      </c>
      <c r="C11225">
        <v>6</v>
      </c>
    </row>
    <row r="11226" spans="1:3" x14ac:dyDescent="0.25">
      <c r="A11226" s="2" t="s">
        <v>40</v>
      </c>
      <c r="B11226" s="2" t="s">
        <v>12</v>
      </c>
      <c r="C11226">
        <v>5</v>
      </c>
    </row>
    <row r="11227" spans="1:3" x14ac:dyDescent="0.25">
      <c r="A11227" s="2" t="s">
        <v>40</v>
      </c>
      <c r="B11227" s="2" t="s">
        <v>90</v>
      </c>
      <c r="C11227">
        <v>3</v>
      </c>
    </row>
    <row r="11228" spans="1:3" x14ac:dyDescent="0.25">
      <c r="A11228" s="2" t="s">
        <v>27</v>
      </c>
      <c r="B11228" s="2" t="s">
        <v>8</v>
      </c>
      <c r="C11228">
        <v>31</v>
      </c>
    </row>
    <row r="11229" spans="1:3" x14ac:dyDescent="0.25">
      <c r="A11229" s="2" t="s">
        <v>27</v>
      </c>
      <c r="B11229" s="2" t="s">
        <v>9</v>
      </c>
      <c r="C11229">
        <v>1</v>
      </c>
    </row>
    <row r="11230" spans="1:3" x14ac:dyDescent="0.25">
      <c r="A11230" s="2" t="s">
        <v>27</v>
      </c>
      <c r="B11230" s="2" t="s">
        <v>10</v>
      </c>
      <c r="C11230">
        <v>8</v>
      </c>
    </row>
    <row r="11231" spans="1:3" x14ac:dyDescent="0.25">
      <c r="A11231" s="2" t="s">
        <v>27</v>
      </c>
      <c r="B11231" s="2" t="s">
        <v>11</v>
      </c>
      <c r="C11231">
        <v>0</v>
      </c>
    </row>
    <row r="11232" spans="1:3" x14ac:dyDescent="0.25">
      <c r="A11232" s="2" t="s">
        <v>27</v>
      </c>
      <c r="B11232" s="2" t="s">
        <v>12</v>
      </c>
      <c r="C11232">
        <v>0</v>
      </c>
    </row>
    <row r="11233" spans="1:3" x14ac:dyDescent="0.25">
      <c r="A11233" s="2" t="s">
        <v>27</v>
      </c>
      <c r="B11233" s="2" t="s">
        <v>90</v>
      </c>
      <c r="C11233">
        <v>8</v>
      </c>
    </row>
    <row r="11234" spans="1:3" x14ac:dyDescent="0.25">
      <c r="A11234" s="2" t="s">
        <v>29</v>
      </c>
      <c r="B11234" s="2" t="s">
        <v>8</v>
      </c>
      <c r="C11234">
        <v>34</v>
      </c>
    </row>
    <row r="11235" spans="1:3" x14ac:dyDescent="0.25">
      <c r="A11235" s="2" t="s">
        <v>29</v>
      </c>
      <c r="B11235" s="2" t="s">
        <v>9</v>
      </c>
      <c r="C11235">
        <v>1</v>
      </c>
    </row>
    <row r="11236" spans="1:3" x14ac:dyDescent="0.25">
      <c r="A11236" s="2" t="s">
        <v>29</v>
      </c>
      <c r="B11236" s="2" t="s">
        <v>10</v>
      </c>
      <c r="C11236">
        <v>19</v>
      </c>
    </row>
    <row r="11237" spans="1:3" x14ac:dyDescent="0.25">
      <c r="A11237" s="2" t="s">
        <v>29</v>
      </c>
      <c r="B11237" s="2" t="s">
        <v>11</v>
      </c>
      <c r="C11237">
        <v>2</v>
      </c>
    </row>
    <row r="11238" spans="1:3" x14ac:dyDescent="0.25">
      <c r="A11238" s="2" t="s">
        <v>29</v>
      </c>
      <c r="B11238" s="2" t="s">
        <v>12</v>
      </c>
      <c r="C11238">
        <v>7</v>
      </c>
    </row>
    <row r="11239" spans="1:3" x14ac:dyDescent="0.25">
      <c r="A11239" s="2" t="s">
        <v>29</v>
      </c>
      <c r="B11239" s="2" t="s">
        <v>90</v>
      </c>
      <c r="C11239">
        <v>0</v>
      </c>
    </row>
    <row r="11240" spans="1:3" x14ac:dyDescent="0.25">
      <c r="A11240" s="2" t="s">
        <v>27</v>
      </c>
      <c r="B11240" s="2" t="s">
        <v>8</v>
      </c>
      <c r="C11240">
        <v>789</v>
      </c>
    </row>
    <row r="11241" spans="1:3" x14ac:dyDescent="0.25">
      <c r="A11241" s="2" t="s">
        <v>27</v>
      </c>
      <c r="B11241" s="2" t="s">
        <v>9</v>
      </c>
      <c r="C11241">
        <v>25</v>
      </c>
    </row>
    <row r="11242" spans="1:3" x14ac:dyDescent="0.25">
      <c r="A11242" s="2" t="s">
        <v>27</v>
      </c>
      <c r="B11242" s="2" t="s">
        <v>10</v>
      </c>
      <c r="C11242">
        <v>420</v>
      </c>
    </row>
    <row r="11243" spans="1:3" x14ac:dyDescent="0.25">
      <c r="A11243" s="2" t="s">
        <v>27</v>
      </c>
      <c r="B11243" s="2" t="s">
        <v>11</v>
      </c>
      <c r="C11243">
        <v>16</v>
      </c>
    </row>
    <row r="11244" spans="1:3" x14ac:dyDescent="0.25">
      <c r="A11244" s="2" t="s">
        <v>27</v>
      </c>
      <c r="B11244" s="2" t="s">
        <v>12</v>
      </c>
      <c r="C11244">
        <v>38</v>
      </c>
    </row>
    <row r="11245" spans="1:3" x14ac:dyDescent="0.25">
      <c r="A11245" s="2" t="s">
        <v>27</v>
      </c>
      <c r="B11245" s="2" t="s">
        <v>90</v>
      </c>
      <c r="C11245">
        <v>0</v>
      </c>
    </row>
    <row r="11246" spans="1:3" x14ac:dyDescent="0.25">
      <c r="A11246" s="2" t="s">
        <v>27</v>
      </c>
      <c r="B11246" s="2" t="s">
        <v>8</v>
      </c>
      <c r="C11246">
        <v>4</v>
      </c>
    </row>
    <row r="11247" spans="1:3" x14ac:dyDescent="0.25">
      <c r="A11247" s="2" t="s">
        <v>27</v>
      </c>
      <c r="B11247" s="2" t="s">
        <v>9</v>
      </c>
      <c r="C11247">
        <v>6</v>
      </c>
    </row>
    <row r="11248" spans="1:3" x14ac:dyDescent="0.25">
      <c r="A11248" s="2" t="s">
        <v>27</v>
      </c>
      <c r="B11248" s="2" t="s">
        <v>10</v>
      </c>
      <c r="C11248">
        <v>8</v>
      </c>
    </row>
    <row r="11249" spans="1:3" x14ac:dyDescent="0.25">
      <c r="A11249" s="2" t="s">
        <v>27</v>
      </c>
      <c r="B11249" s="2" t="s">
        <v>11</v>
      </c>
      <c r="C11249">
        <v>6</v>
      </c>
    </row>
    <row r="11250" spans="1:3" x14ac:dyDescent="0.25">
      <c r="A11250" s="2" t="s">
        <v>27</v>
      </c>
      <c r="B11250" s="2" t="s">
        <v>12</v>
      </c>
      <c r="C11250">
        <v>3</v>
      </c>
    </row>
    <row r="11251" spans="1:3" x14ac:dyDescent="0.25">
      <c r="A11251" s="2" t="s">
        <v>27</v>
      </c>
      <c r="B11251" s="2" t="s">
        <v>90</v>
      </c>
      <c r="C11251">
        <v>10</v>
      </c>
    </row>
    <row r="11252" spans="1:3" x14ac:dyDescent="0.25">
      <c r="A11252" s="2" t="s">
        <v>36</v>
      </c>
      <c r="B11252" s="2" t="s">
        <v>8</v>
      </c>
      <c r="C11252">
        <v>307</v>
      </c>
    </row>
    <row r="11253" spans="1:3" x14ac:dyDescent="0.25">
      <c r="A11253" s="2" t="s">
        <v>36</v>
      </c>
      <c r="B11253" s="2" t="s">
        <v>9</v>
      </c>
      <c r="C11253">
        <v>26</v>
      </c>
    </row>
    <row r="11254" spans="1:3" x14ac:dyDescent="0.25">
      <c r="A11254" s="2" t="s">
        <v>36</v>
      </c>
      <c r="B11254" s="2" t="s">
        <v>10</v>
      </c>
      <c r="C11254">
        <v>360</v>
      </c>
    </row>
    <row r="11255" spans="1:3" x14ac:dyDescent="0.25">
      <c r="A11255" s="2" t="s">
        <v>36</v>
      </c>
      <c r="B11255" s="2" t="s">
        <v>11</v>
      </c>
      <c r="C11255">
        <v>138</v>
      </c>
    </row>
    <row r="11256" spans="1:3" x14ac:dyDescent="0.25">
      <c r="A11256" s="2" t="s">
        <v>36</v>
      </c>
      <c r="B11256" s="2" t="s">
        <v>12</v>
      </c>
      <c r="C11256">
        <v>31</v>
      </c>
    </row>
    <row r="11257" spans="1:3" x14ac:dyDescent="0.25">
      <c r="A11257" s="2" t="s">
        <v>36</v>
      </c>
      <c r="B11257" s="2" t="s">
        <v>90</v>
      </c>
      <c r="C11257">
        <v>40</v>
      </c>
    </row>
    <row r="11258" spans="1:3" x14ac:dyDescent="0.25">
      <c r="A11258" s="2" t="s">
        <v>27</v>
      </c>
      <c r="B11258" s="2" t="s">
        <v>8</v>
      </c>
      <c r="C11258">
        <v>46</v>
      </c>
    </row>
    <row r="11259" spans="1:3" x14ac:dyDescent="0.25">
      <c r="A11259" s="2" t="s">
        <v>27</v>
      </c>
      <c r="B11259" s="2" t="s">
        <v>9</v>
      </c>
      <c r="C11259">
        <v>4</v>
      </c>
    </row>
    <row r="11260" spans="1:3" x14ac:dyDescent="0.25">
      <c r="A11260" s="2" t="s">
        <v>27</v>
      </c>
      <c r="B11260" s="2" t="s">
        <v>10</v>
      </c>
      <c r="C11260">
        <v>36</v>
      </c>
    </row>
    <row r="11261" spans="1:3" x14ac:dyDescent="0.25">
      <c r="A11261" s="2" t="s">
        <v>27</v>
      </c>
      <c r="B11261" s="2" t="s">
        <v>11</v>
      </c>
      <c r="C11261">
        <v>2</v>
      </c>
    </row>
    <row r="11262" spans="1:3" x14ac:dyDescent="0.25">
      <c r="A11262" s="2" t="s">
        <v>27</v>
      </c>
      <c r="B11262" s="2" t="s">
        <v>12</v>
      </c>
      <c r="C11262">
        <v>2</v>
      </c>
    </row>
    <row r="11263" spans="1:3" x14ac:dyDescent="0.25">
      <c r="A11263" s="2" t="s">
        <v>27</v>
      </c>
      <c r="B11263" s="2" t="s">
        <v>90</v>
      </c>
      <c r="C11263">
        <v>1</v>
      </c>
    </row>
    <row r="11264" spans="1:3" x14ac:dyDescent="0.25">
      <c r="A11264" s="2" t="s">
        <v>37</v>
      </c>
      <c r="B11264" s="2" t="s">
        <v>8</v>
      </c>
      <c r="C11264">
        <v>18</v>
      </c>
    </row>
    <row r="11265" spans="1:3" x14ac:dyDescent="0.25">
      <c r="A11265" s="2" t="s">
        <v>37</v>
      </c>
      <c r="B11265" s="2" t="s">
        <v>9</v>
      </c>
      <c r="C11265">
        <v>1</v>
      </c>
    </row>
    <row r="11266" spans="1:3" x14ac:dyDescent="0.25">
      <c r="A11266" s="2" t="s">
        <v>37</v>
      </c>
      <c r="B11266" s="2" t="s">
        <v>10</v>
      </c>
      <c r="C11266">
        <v>32</v>
      </c>
    </row>
    <row r="11267" spans="1:3" x14ac:dyDescent="0.25">
      <c r="A11267" s="2" t="s">
        <v>37</v>
      </c>
      <c r="B11267" s="2" t="s">
        <v>11</v>
      </c>
      <c r="C11267">
        <v>6</v>
      </c>
    </row>
    <row r="11268" spans="1:3" x14ac:dyDescent="0.25">
      <c r="A11268" s="2" t="s">
        <v>37</v>
      </c>
      <c r="B11268" s="2" t="s">
        <v>12</v>
      </c>
      <c r="C11268">
        <v>3</v>
      </c>
    </row>
    <row r="11269" spans="1:3" x14ac:dyDescent="0.25">
      <c r="A11269" s="2" t="s">
        <v>37</v>
      </c>
      <c r="B11269" s="2" t="s">
        <v>90</v>
      </c>
      <c r="C11269">
        <v>28</v>
      </c>
    </row>
    <row r="11270" spans="1:3" x14ac:dyDescent="0.25">
      <c r="A11270" s="2" t="s">
        <v>40</v>
      </c>
      <c r="B11270" s="2" t="s">
        <v>8</v>
      </c>
      <c r="C11270">
        <v>135</v>
      </c>
    </row>
    <row r="11271" spans="1:3" x14ac:dyDescent="0.25">
      <c r="A11271" s="2" t="s">
        <v>40</v>
      </c>
      <c r="B11271" s="2" t="s">
        <v>9</v>
      </c>
      <c r="C11271">
        <v>25</v>
      </c>
    </row>
    <row r="11272" spans="1:3" x14ac:dyDescent="0.25">
      <c r="A11272" s="2" t="s">
        <v>40</v>
      </c>
      <c r="B11272" s="2" t="s">
        <v>10</v>
      </c>
      <c r="C11272">
        <v>51</v>
      </c>
    </row>
    <row r="11273" spans="1:3" x14ac:dyDescent="0.25">
      <c r="A11273" s="2" t="s">
        <v>40</v>
      </c>
      <c r="B11273" s="2" t="s">
        <v>11</v>
      </c>
      <c r="C11273">
        <v>23</v>
      </c>
    </row>
    <row r="11274" spans="1:3" x14ac:dyDescent="0.25">
      <c r="A11274" s="2" t="s">
        <v>40</v>
      </c>
      <c r="B11274" s="2" t="s">
        <v>12</v>
      </c>
      <c r="C11274">
        <v>25</v>
      </c>
    </row>
    <row r="11275" spans="1:3" x14ac:dyDescent="0.25">
      <c r="A11275" s="2" t="s">
        <v>40</v>
      </c>
      <c r="B11275" s="2" t="s">
        <v>90</v>
      </c>
      <c r="C11275">
        <v>46</v>
      </c>
    </row>
    <row r="11276" spans="1:3" x14ac:dyDescent="0.25">
      <c r="A11276" s="2" t="s">
        <v>27</v>
      </c>
      <c r="B11276" s="2" t="s">
        <v>8</v>
      </c>
      <c r="C11276">
        <v>67</v>
      </c>
    </row>
    <row r="11277" spans="1:3" x14ac:dyDescent="0.25">
      <c r="A11277" s="2" t="s">
        <v>27</v>
      </c>
      <c r="B11277" s="2" t="s">
        <v>9</v>
      </c>
      <c r="C11277">
        <v>5</v>
      </c>
    </row>
    <row r="11278" spans="1:3" x14ac:dyDescent="0.25">
      <c r="A11278" s="2" t="s">
        <v>27</v>
      </c>
      <c r="B11278" s="2" t="s">
        <v>10</v>
      </c>
      <c r="C11278">
        <v>61</v>
      </c>
    </row>
    <row r="11279" spans="1:3" x14ac:dyDescent="0.25">
      <c r="A11279" s="2" t="s">
        <v>27</v>
      </c>
      <c r="B11279" s="2" t="s">
        <v>11</v>
      </c>
      <c r="C11279">
        <v>3</v>
      </c>
    </row>
    <row r="11280" spans="1:3" x14ac:dyDescent="0.25">
      <c r="A11280" s="2" t="s">
        <v>27</v>
      </c>
      <c r="B11280" s="2" t="s">
        <v>12</v>
      </c>
      <c r="C11280">
        <v>8</v>
      </c>
    </row>
    <row r="11281" spans="1:3" x14ac:dyDescent="0.25">
      <c r="A11281" s="2" t="s">
        <v>27</v>
      </c>
      <c r="B11281" s="2" t="s">
        <v>90</v>
      </c>
      <c r="C11281">
        <v>19</v>
      </c>
    </row>
    <row r="11282" spans="1:3" x14ac:dyDescent="0.25">
      <c r="A11282" s="2" t="s">
        <v>33</v>
      </c>
      <c r="B11282" s="2" t="s">
        <v>8</v>
      </c>
      <c r="C11282">
        <v>161</v>
      </c>
    </row>
    <row r="11283" spans="1:3" x14ac:dyDescent="0.25">
      <c r="A11283" s="2" t="s">
        <v>33</v>
      </c>
      <c r="B11283" s="2" t="s">
        <v>9</v>
      </c>
      <c r="C11283">
        <v>0</v>
      </c>
    </row>
    <row r="11284" spans="1:3" x14ac:dyDescent="0.25">
      <c r="A11284" s="2" t="s">
        <v>33</v>
      </c>
      <c r="B11284" s="2" t="s">
        <v>10</v>
      </c>
      <c r="C11284">
        <v>22</v>
      </c>
    </row>
    <row r="11285" spans="1:3" x14ac:dyDescent="0.25">
      <c r="A11285" s="2" t="s">
        <v>33</v>
      </c>
      <c r="B11285" s="2" t="s">
        <v>11</v>
      </c>
      <c r="C11285">
        <v>0</v>
      </c>
    </row>
    <row r="11286" spans="1:3" x14ac:dyDescent="0.25">
      <c r="A11286" s="2" t="s">
        <v>33</v>
      </c>
      <c r="B11286" s="2" t="s">
        <v>12</v>
      </c>
      <c r="C11286">
        <v>0</v>
      </c>
    </row>
    <row r="11287" spans="1:3" x14ac:dyDescent="0.25">
      <c r="A11287" s="2" t="s">
        <v>33</v>
      </c>
      <c r="B11287" s="2" t="s">
        <v>90</v>
      </c>
      <c r="C11287">
        <v>24</v>
      </c>
    </row>
    <row r="11288" spans="1:3" x14ac:dyDescent="0.25">
      <c r="A11288" s="2" t="s">
        <v>33</v>
      </c>
      <c r="B11288" s="2" t="s">
        <v>8</v>
      </c>
      <c r="C11288">
        <v>191</v>
      </c>
    </row>
    <row r="11289" spans="1:3" x14ac:dyDescent="0.25">
      <c r="A11289" s="2" t="s">
        <v>33</v>
      </c>
      <c r="B11289" s="2" t="s">
        <v>9</v>
      </c>
      <c r="C11289">
        <v>56</v>
      </c>
    </row>
    <row r="11290" spans="1:3" x14ac:dyDescent="0.25">
      <c r="A11290" s="2" t="s">
        <v>33</v>
      </c>
      <c r="B11290" s="2" t="s">
        <v>10</v>
      </c>
      <c r="C11290">
        <v>139</v>
      </c>
    </row>
    <row r="11291" spans="1:3" x14ac:dyDescent="0.25">
      <c r="A11291" s="2" t="s">
        <v>33</v>
      </c>
      <c r="B11291" s="2" t="s">
        <v>11</v>
      </c>
      <c r="C11291">
        <v>51</v>
      </c>
    </row>
    <row r="11292" spans="1:3" x14ac:dyDescent="0.25">
      <c r="A11292" s="2" t="s">
        <v>33</v>
      </c>
      <c r="B11292" s="2" t="s">
        <v>12</v>
      </c>
      <c r="C11292">
        <v>8</v>
      </c>
    </row>
    <row r="11293" spans="1:3" x14ac:dyDescent="0.25">
      <c r="A11293" s="2" t="s">
        <v>33</v>
      </c>
      <c r="B11293" s="2" t="s">
        <v>90</v>
      </c>
      <c r="C11293">
        <v>100</v>
      </c>
    </row>
    <row r="11294" spans="1:3" x14ac:dyDescent="0.25">
      <c r="A11294" s="2" t="s">
        <v>29</v>
      </c>
      <c r="B11294" s="2" t="s">
        <v>8</v>
      </c>
      <c r="C11294">
        <v>860</v>
      </c>
    </row>
    <row r="11295" spans="1:3" x14ac:dyDescent="0.25">
      <c r="A11295" s="2" t="s">
        <v>29</v>
      </c>
      <c r="B11295" s="2" t="s">
        <v>9</v>
      </c>
      <c r="C11295">
        <v>28</v>
      </c>
    </row>
    <row r="11296" spans="1:3" x14ac:dyDescent="0.25">
      <c r="A11296" s="2" t="s">
        <v>29</v>
      </c>
      <c r="B11296" s="2" t="s">
        <v>10</v>
      </c>
      <c r="C11296">
        <v>409</v>
      </c>
    </row>
    <row r="11297" spans="1:3" x14ac:dyDescent="0.25">
      <c r="A11297" s="2" t="s">
        <v>29</v>
      </c>
      <c r="B11297" s="2" t="s">
        <v>11</v>
      </c>
      <c r="C11297">
        <v>73</v>
      </c>
    </row>
    <row r="11298" spans="1:3" x14ac:dyDescent="0.25">
      <c r="A11298" s="2" t="s">
        <v>29</v>
      </c>
      <c r="B11298" s="2" t="s">
        <v>12</v>
      </c>
      <c r="C11298">
        <v>56</v>
      </c>
    </row>
    <row r="11299" spans="1:3" x14ac:dyDescent="0.25">
      <c r="A11299" s="2" t="s">
        <v>29</v>
      </c>
      <c r="B11299" s="2" t="s">
        <v>90</v>
      </c>
      <c r="C11299">
        <v>56</v>
      </c>
    </row>
    <row r="11300" spans="1:3" x14ac:dyDescent="0.25">
      <c r="A11300" s="2" t="s">
        <v>29</v>
      </c>
      <c r="B11300" s="2" t="s">
        <v>8</v>
      </c>
      <c r="C11300">
        <v>17</v>
      </c>
    </row>
    <row r="11301" spans="1:3" x14ac:dyDescent="0.25">
      <c r="A11301" s="2" t="s">
        <v>29</v>
      </c>
      <c r="B11301" s="2" t="s">
        <v>9</v>
      </c>
      <c r="C11301">
        <v>0</v>
      </c>
    </row>
    <row r="11302" spans="1:3" x14ac:dyDescent="0.25">
      <c r="A11302" s="2" t="s">
        <v>29</v>
      </c>
      <c r="B11302" s="2" t="s">
        <v>10</v>
      </c>
      <c r="C11302">
        <v>14</v>
      </c>
    </row>
    <row r="11303" spans="1:3" x14ac:dyDescent="0.25">
      <c r="A11303" s="2" t="s">
        <v>29</v>
      </c>
      <c r="B11303" s="2" t="s">
        <v>11</v>
      </c>
      <c r="C11303">
        <v>7</v>
      </c>
    </row>
    <row r="11304" spans="1:3" x14ac:dyDescent="0.25">
      <c r="A11304" s="2" t="s">
        <v>29</v>
      </c>
      <c r="B11304" s="2" t="s">
        <v>12</v>
      </c>
      <c r="C11304">
        <v>3</v>
      </c>
    </row>
    <row r="11305" spans="1:3" x14ac:dyDescent="0.25">
      <c r="A11305" s="2" t="s">
        <v>29</v>
      </c>
      <c r="B11305" s="2" t="s">
        <v>90</v>
      </c>
      <c r="C11305">
        <v>2</v>
      </c>
    </row>
    <row r="11306" spans="1:3" x14ac:dyDescent="0.25">
      <c r="A11306" s="2" t="s">
        <v>29</v>
      </c>
      <c r="B11306" s="2" t="s">
        <v>8</v>
      </c>
      <c r="C11306">
        <v>17</v>
      </c>
    </row>
    <row r="11307" spans="1:3" x14ac:dyDescent="0.25">
      <c r="A11307" s="2" t="s">
        <v>29</v>
      </c>
      <c r="B11307" s="2" t="s">
        <v>9</v>
      </c>
      <c r="C11307">
        <v>0</v>
      </c>
    </row>
    <row r="11308" spans="1:3" x14ac:dyDescent="0.25">
      <c r="A11308" s="2" t="s">
        <v>29</v>
      </c>
      <c r="B11308" s="2" t="s">
        <v>10</v>
      </c>
      <c r="C11308">
        <v>14</v>
      </c>
    </row>
    <row r="11309" spans="1:3" x14ac:dyDescent="0.25">
      <c r="A11309" s="2" t="s">
        <v>29</v>
      </c>
      <c r="B11309" s="2" t="s">
        <v>11</v>
      </c>
      <c r="C11309">
        <v>7</v>
      </c>
    </row>
    <row r="11310" spans="1:3" x14ac:dyDescent="0.25">
      <c r="A11310" s="2" t="s">
        <v>29</v>
      </c>
      <c r="B11310" s="2" t="s">
        <v>12</v>
      </c>
      <c r="C11310">
        <v>3</v>
      </c>
    </row>
    <row r="11311" spans="1:3" x14ac:dyDescent="0.25">
      <c r="A11311" s="2" t="s">
        <v>29</v>
      </c>
      <c r="B11311" s="2" t="s">
        <v>90</v>
      </c>
      <c r="C11311">
        <v>2</v>
      </c>
    </row>
    <row r="11312" spans="1:3" x14ac:dyDescent="0.25">
      <c r="A11312" s="2" t="s">
        <v>27</v>
      </c>
      <c r="B11312" s="2" t="s">
        <v>8</v>
      </c>
      <c r="C11312">
        <v>1396</v>
      </c>
    </row>
    <row r="11313" spans="1:3" x14ac:dyDescent="0.25">
      <c r="A11313" s="2" t="s">
        <v>27</v>
      </c>
      <c r="B11313" s="2" t="s">
        <v>9</v>
      </c>
      <c r="C11313">
        <v>0</v>
      </c>
    </row>
    <row r="11314" spans="1:3" x14ac:dyDescent="0.25">
      <c r="A11314" s="2" t="s">
        <v>27</v>
      </c>
      <c r="B11314" s="2" t="s">
        <v>10</v>
      </c>
      <c r="C11314">
        <v>322</v>
      </c>
    </row>
    <row r="11315" spans="1:3" x14ac:dyDescent="0.25">
      <c r="A11315" s="2" t="s">
        <v>27</v>
      </c>
      <c r="B11315" s="2" t="s">
        <v>11</v>
      </c>
      <c r="C11315">
        <v>46</v>
      </c>
    </row>
    <row r="11316" spans="1:3" x14ac:dyDescent="0.25">
      <c r="A11316" s="2" t="s">
        <v>27</v>
      </c>
      <c r="B11316" s="2" t="s">
        <v>12</v>
      </c>
      <c r="C11316">
        <v>35</v>
      </c>
    </row>
    <row r="11317" spans="1:3" x14ac:dyDescent="0.25">
      <c r="A11317" s="2" t="s">
        <v>27</v>
      </c>
      <c r="B11317" s="2" t="s">
        <v>90</v>
      </c>
      <c r="C11317">
        <v>17</v>
      </c>
    </row>
    <row r="11318" spans="1:3" x14ac:dyDescent="0.25">
      <c r="A11318" s="2" t="s">
        <v>40</v>
      </c>
      <c r="B11318" s="2" t="s">
        <v>8</v>
      </c>
      <c r="C11318">
        <v>199</v>
      </c>
    </row>
    <row r="11319" spans="1:3" x14ac:dyDescent="0.25">
      <c r="A11319" s="2" t="s">
        <v>40</v>
      </c>
      <c r="B11319" s="2" t="s">
        <v>9</v>
      </c>
      <c r="C11319">
        <v>66</v>
      </c>
    </row>
    <row r="11320" spans="1:3" x14ac:dyDescent="0.25">
      <c r="A11320" s="2" t="s">
        <v>40</v>
      </c>
      <c r="B11320" s="2" t="s">
        <v>10</v>
      </c>
      <c r="C11320">
        <v>315</v>
      </c>
    </row>
    <row r="11321" spans="1:3" x14ac:dyDescent="0.25">
      <c r="A11321" s="2" t="s">
        <v>40</v>
      </c>
      <c r="B11321" s="2" t="s">
        <v>11</v>
      </c>
      <c r="C11321">
        <v>97</v>
      </c>
    </row>
    <row r="11322" spans="1:3" x14ac:dyDescent="0.25">
      <c r="A11322" s="2" t="s">
        <v>40</v>
      </c>
      <c r="B11322" s="2" t="s">
        <v>12</v>
      </c>
      <c r="C11322">
        <v>174</v>
      </c>
    </row>
    <row r="11323" spans="1:3" x14ac:dyDescent="0.25">
      <c r="A11323" s="2" t="s">
        <v>40</v>
      </c>
      <c r="B11323" s="2" t="s">
        <v>90</v>
      </c>
      <c r="C11323">
        <v>41</v>
      </c>
    </row>
    <row r="11324" spans="1:3" x14ac:dyDescent="0.25">
      <c r="A11324" s="2" t="s">
        <v>27</v>
      </c>
      <c r="B11324" s="2" t="s">
        <v>8</v>
      </c>
      <c r="C11324">
        <v>583</v>
      </c>
    </row>
    <row r="11325" spans="1:3" x14ac:dyDescent="0.25">
      <c r="A11325" s="2" t="s">
        <v>27</v>
      </c>
      <c r="B11325" s="2" t="s">
        <v>9</v>
      </c>
      <c r="C11325">
        <v>34</v>
      </c>
    </row>
    <row r="11326" spans="1:3" x14ac:dyDescent="0.25">
      <c r="A11326" s="2" t="s">
        <v>27</v>
      </c>
      <c r="B11326" s="2" t="s">
        <v>10</v>
      </c>
      <c r="C11326">
        <v>309</v>
      </c>
    </row>
    <row r="11327" spans="1:3" x14ac:dyDescent="0.25">
      <c r="A11327" s="2" t="s">
        <v>27</v>
      </c>
      <c r="B11327" s="2" t="s">
        <v>11</v>
      </c>
      <c r="C11327">
        <v>0</v>
      </c>
    </row>
    <row r="11328" spans="1:3" x14ac:dyDescent="0.25">
      <c r="A11328" s="2" t="s">
        <v>27</v>
      </c>
      <c r="B11328" s="2" t="s">
        <v>12</v>
      </c>
      <c r="C11328">
        <v>22</v>
      </c>
    </row>
    <row r="11329" spans="1:3" x14ac:dyDescent="0.25">
      <c r="A11329" s="2" t="s">
        <v>27</v>
      </c>
      <c r="B11329" s="2" t="s">
        <v>90</v>
      </c>
      <c r="C11329">
        <v>125</v>
      </c>
    </row>
    <row r="11330" spans="1:3" x14ac:dyDescent="0.25">
      <c r="A11330" s="2" t="s">
        <v>27</v>
      </c>
      <c r="B11330" s="2" t="s">
        <v>8</v>
      </c>
      <c r="C11330">
        <v>509</v>
      </c>
    </row>
    <row r="11331" spans="1:3" x14ac:dyDescent="0.25">
      <c r="A11331" s="2" t="s">
        <v>27</v>
      </c>
      <c r="B11331" s="2" t="s">
        <v>9</v>
      </c>
      <c r="C11331">
        <v>0</v>
      </c>
    </row>
    <row r="11332" spans="1:3" x14ac:dyDescent="0.25">
      <c r="A11332" s="2" t="s">
        <v>27</v>
      </c>
      <c r="B11332" s="2" t="s">
        <v>10</v>
      </c>
      <c r="C11332">
        <v>65</v>
      </c>
    </row>
    <row r="11333" spans="1:3" x14ac:dyDescent="0.25">
      <c r="A11333" s="2" t="s">
        <v>27</v>
      </c>
      <c r="B11333" s="2" t="s">
        <v>11</v>
      </c>
      <c r="C11333">
        <v>7</v>
      </c>
    </row>
    <row r="11334" spans="1:3" x14ac:dyDescent="0.25">
      <c r="A11334" s="2" t="s">
        <v>27</v>
      </c>
      <c r="B11334" s="2" t="s">
        <v>12</v>
      </c>
      <c r="C11334">
        <v>11</v>
      </c>
    </row>
    <row r="11335" spans="1:3" x14ac:dyDescent="0.25">
      <c r="A11335" s="2" t="s">
        <v>27</v>
      </c>
      <c r="B11335" s="2" t="s">
        <v>90</v>
      </c>
      <c r="C11335">
        <v>5</v>
      </c>
    </row>
    <row r="11336" spans="1:3" x14ac:dyDescent="0.25">
      <c r="A11336" s="2" t="s">
        <v>27</v>
      </c>
      <c r="B11336" s="2" t="s">
        <v>8</v>
      </c>
      <c r="C11336">
        <v>473</v>
      </c>
    </row>
    <row r="11337" spans="1:3" x14ac:dyDescent="0.25">
      <c r="A11337" s="2" t="s">
        <v>27</v>
      </c>
      <c r="B11337" s="2" t="s">
        <v>9</v>
      </c>
      <c r="C11337">
        <v>21</v>
      </c>
    </row>
    <row r="11338" spans="1:3" x14ac:dyDescent="0.25">
      <c r="A11338" s="2" t="s">
        <v>27</v>
      </c>
      <c r="B11338" s="2" t="s">
        <v>10</v>
      </c>
      <c r="C11338">
        <v>176</v>
      </c>
    </row>
    <row r="11339" spans="1:3" x14ac:dyDescent="0.25">
      <c r="A11339" s="2" t="s">
        <v>27</v>
      </c>
      <c r="B11339" s="2" t="s">
        <v>11</v>
      </c>
      <c r="C11339">
        <v>19</v>
      </c>
    </row>
    <row r="11340" spans="1:3" x14ac:dyDescent="0.25">
      <c r="A11340" s="2" t="s">
        <v>27</v>
      </c>
      <c r="B11340" s="2" t="s">
        <v>12</v>
      </c>
      <c r="C11340">
        <v>21</v>
      </c>
    </row>
    <row r="11341" spans="1:3" x14ac:dyDescent="0.25">
      <c r="A11341" s="2" t="s">
        <v>27</v>
      </c>
      <c r="B11341" s="2" t="s">
        <v>90</v>
      </c>
      <c r="C11341">
        <v>56</v>
      </c>
    </row>
    <row r="11342" spans="1:3" x14ac:dyDescent="0.25">
      <c r="A11342" s="2" t="s">
        <v>27</v>
      </c>
      <c r="B11342" s="2" t="s">
        <v>8</v>
      </c>
      <c r="C11342">
        <v>526</v>
      </c>
    </row>
    <row r="11343" spans="1:3" x14ac:dyDescent="0.25">
      <c r="A11343" s="2" t="s">
        <v>27</v>
      </c>
      <c r="B11343" s="2" t="s">
        <v>9</v>
      </c>
      <c r="C11343">
        <v>28</v>
      </c>
    </row>
    <row r="11344" spans="1:3" x14ac:dyDescent="0.25">
      <c r="A11344" s="2" t="s">
        <v>27</v>
      </c>
      <c r="B11344" s="2" t="s">
        <v>10</v>
      </c>
      <c r="C11344">
        <v>135</v>
      </c>
    </row>
    <row r="11345" spans="1:3" x14ac:dyDescent="0.25">
      <c r="A11345" s="2" t="s">
        <v>27</v>
      </c>
      <c r="B11345" s="2" t="s">
        <v>11</v>
      </c>
      <c r="C11345">
        <v>10</v>
      </c>
    </row>
    <row r="11346" spans="1:3" x14ac:dyDescent="0.25">
      <c r="A11346" s="2" t="s">
        <v>27</v>
      </c>
      <c r="B11346" s="2" t="s">
        <v>12</v>
      </c>
      <c r="C11346">
        <v>21</v>
      </c>
    </row>
    <row r="11347" spans="1:3" x14ac:dyDescent="0.25">
      <c r="A11347" s="2" t="s">
        <v>27</v>
      </c>
      <c r="B11347" s="2" t="s">
        <v>90</v>
      </c>
      <c r="C11347">
        <v>99</v>
      </c>
    </row>
    <row r="11348" spans="1:3" x14ac:dyDescent="0.25">
      <c r="A11348" s="2" t="s">
        <v>29</v>
      </c>
      <c r="B11348" s="2" t="s">
        <v>8</v>
      </c>
      <c r="C11348">
        <v>526</v>
      </c>
    </row>
    <row r="11349" spans="1:3" x14ac:dyDescent="0.25">
      <c r="A11349" s="2" t="s">
        <v>29</v>
      </c>
      <c r="B11349" s="2" t="s">
        <v>9</v>
      </c>
      <c r="C11349">
        <v>28</v>
      </c>
    </row>
    <row r="11350" spans="1:3" x14ac:dyDescent="0.25">
      <c r="A11350" s="2" t="s">
        <v>29</v>
      </c>
      <c r="B11350" s="2" t="s">
        <v>10</v>
      </c>
      <c r="C11350">
        <v>135</v>
      </c>
    </row>
    <row r="11351" spans="1:3" x14ac:dyDescent="0.25">
      <c r="A11351" s="2" t="s">
        <v>29</v>
      </c>
      <c r="B11351" s="2" t="s">
        <v>11</v>
      </c>
      <c r="C11351">
        <v>10</v>
      </c>
    </row>
    <row r="11352" spans="1:3" x14ac:dyDescent="0.25">
      <c r="A11352" s="2" t="s">
        <v>29</v>
      </c>
      <c r="B11352" s="2" t="s">
        <v>12</v>
      </c>
      <c r="C11352">
        <v>21</v>
      </c>
    </row>
    <row r="11353" spans="1:3" x14ac:dyDescent="0.25">
      <c r="A11353" s="2" t="s">
        <v>29</v>
      </c>
      <c r="B11353" s="2" t="s">
        <v>90</v>
      </c>
      <c r="C11353">
        <v>99</v>
      </c>
    </row>
    <row r="11354" spans="1:3" x14ac:dyDescent="0.25">
      <c r="A11354" s="2" t="s">
        <v>36</v>
      </c>
      <c r="B11354" s="2" t="s">
        <v>8</v>
      </c>
      <c r="C11354">
        <v>27</v>
      </c>
    </row>
    <row r="11355" spans="1:3" x14ac:dyDescent="0.25">
      <c r="A11355" s="2" t="s">
        <v>36</v>
      </c>
      <c r="B11355" s="2" t="s">
        <v>9</v>
      </c>
      <c r="C11355">
        <v>2</v>
      </c>
    </row>
    <row r="11356" spans="1:3" x14ac:dyDescent="0.25">
      <c r="A11356" s="2" t="s">
        <v>36</v>
      </c>
      <c r="B11356" s="2" t="s">
        <v>10</v>
      </c>
      <c r="C11356">
        <v>14</v>
      </c>
    </row>
    <row r="11357" spans="1:3" x14ac:dyDescent="0.25">
      <c r="A11357" s="2" t="s">
        <v>36</v>
      </c>
      <c r="B11357" s="2" t="s">
        <v>11</v>
      </c>
      <c r="C11357">
        <v>0</v>
      </c>
    </row>
    <row r="11358" spans="1:3" x14ac:dyDescent="0.25">
      <c r="A11358" s="2" t="s">
        <v>36</v>
      </c>
      <c r="B11358" s="2" t="s">
        <v>12</v>
      </c>
      <c r="C11358">
        <v>0</v>
      </c>
    </row>
    <row r="11359" spans="1:3" x14ac:dyDescent="0.25">
      <c r="A11359" s="2" t="s">
        <v>36</v>
      </c>
      <c r="B11359" s="2" t="s">
        <v>90</v>
      </c>
      <c r="C11359">
        <v>0</v>
      </c>
    </row>
    <row r="11360" spans="1:3" x14ac:dyDescent="0.25">
      <c r="A11360" s="2" t="s">
        <v>40</v>
      </c>
      <c r="B11360" s="2" t="s">
        <v>8</v>
      </c>
      <c r="C11360">
        <v>30</v>
      </c>
    </row>
    <row r="11361" spans="1:3" x14ac:dyDescent="0.25">
      <c r="A11361" s="2" t="s">
        <v>40</v>
      </c>
      <c r="B11361" s="2" t="s">
        <v>9</v>
      </c>
      <c r="C11361">
        <v>0</v>
      </c>
    </row>
    <row r="11362" spans="1:3" x14ac:dyDescent="0.25">
      <c r="A11362" s="2" t="s">
        <v>40</v>
      </c>
      <c r="B11362" s="2" t="s">
        <v>10</v>
      </c>
      <c r="C11362">
        <v>8</v>
      </c>
    </row>
    <row r="11363" spans="1:3" x14ac:dyDescent="0.25">
      <c r="A11363" s="2" t="s">
        <v>40</v>
      </c>
      <c r="B11363" s="2" t="s">
        <v>11</v>
      </c>
      <c r="C11363">
        <v>2</v>
      </c>
    </row>
    <row r="11364" spans="1:3" x14ac:dyDescent="0.25">
      <c r="A11364" s="2" t="s">
        <v>40</v>
      </c>
      <c r="B11364" s="2" t="s">
        <v>12</v>
      </c>
      <c r="C11364">
        <v>0</v>
      </c>
    </row>
    <row r="11365" spans="1:3" x14ac:dyDescent="0.25">
      <c r="A11365" s="2" t="s">
        <v>40</v>
      </c>
      <c r="B11365" s="2" t="s">
        <v>90</v>
      </c>
      <c r="C11365">
        <v>14</v>
      </c>
    </row>
    <row r="11366" spans="1:3" x14ac:dyDescent="0.25">
      <c r="A11366" s="2" t="s">
        <v>27</v>
      </c>
      <c r="B11366" s="2" t="s">
        <v>8</v>
      </c>
      <c r="C11366">
        <v>410</v>
      </c>
    </row>
    <row r="11367" spans="1:3" x14ac:dyDescent="0.25">
      <c r="A11367" s="2" t="s">
        <v>27</v>
      </c>
      <c r="B11367" s="2" t="s">
        <v>9</v>
      </c>
      <c r="C11367">
        <v>0</v>
      </c>
    </row>
    <row r="11368" spans="1:3" x14ac:dyDescent="0.25">
      <c r="A11368" s="2" t="s">
        <v>27</v>
      </c>
      <c r="B11368" s="2" t="s">
        <v>10</v>
      </c>
      <c r="C11368">
        <v>592</v>
      </c>
    </row>
    <row r="11369" spans="1:3" x14ac:dyDescent="0.25">
      <c r="A11369" s="2" t="s">
        <v>27</v>
      </c>
      <c r="B11369" s="2" t="s">
        <v>11</v>
      </c>
      <c r="C11369">
        <v>147</v>
      </c>
    </row>
    <row r="11370" spans="1:3" x14ac:dyDescent="0.25">
      <c r="A11370" s="2" t="s">
        <v>27</v>
      </c>
      <c r="B11370" s="2" t="s">
        <v>12</v>
      </c>
      <c r="C11370">
        <v>22</v>
      </c>
    </row>
    <row r="11371" spans="1:3" x14ac:dyDescent="0.25">
      <c r="A11371" s="2" t="s">
        <v>27</v>
      </c>
      <c r="B11371" s="2" t="s">
        <v>90</v>
      </c>
      <c r="C11371">
        <v>22</v>
      </c>
    </row>
    <row r="11372" spans="1:3" x14ac:dyDescent="0.25">
      <c r="A11372" s="2" t="s">
        <v>27</v>
      </c>
      <c r="B11372" s="2" t="s">
        <v>8</v>
      </c>
      <c r="C11372">
        <v>6</v>
      </c>
    </row>
    <row r="11373" spans="1:3" x14ac:dyDescent="0.25">
      <c r="A11373" s="2" t="s">
        <v>27</v>
      </c>
      <c r="B11373" s="2" t="s">
        <v>9</v>
      </c>
      <c r="C11373">
        <v>5</v>
      </c>
    </row>
    <row r="11374" spans="1:3" x14ac:dyDescent="0.25">
      <c r="A11374" s="2" t="s">
        <v>27</v>
      </c>
      <c r="B11374" s="2" t="s">
        <v>10</v>
      </c>
      <c r="C11374">
        <v>17</v>
      </c>
    </row>
    <row r="11375" spans="1:3" x14ac:dyDescent="0.25">
      <c r="A11375" s="2" t="s">
        <v>27</v>
      </c>
      <c r="B11375" s="2" t="s">
        <v>11</v>
      </c>
      <c r="C11375">
        <v>3</v>
      </c>
    </row>
    <row r="11376" spans="1:3" x14ac:dyDescent="0.25">
      <c r="A11376" s="2" t="s">
        <v>27</v>
      </c>
      <c r="B11376" s="2" t="s">
        <v>12</v>
      </c>
      <c r="C11376">
        <v>24</v>
      </c>
    </row>
    <row r="11377" spans="1:3" x14ac:dyDescent="0.25">
      <c r="A11377" s="2" t="s">
        <v>27</v>
      </c>
      <c r="B11377" s="2" t="s">
        <v>90</v>
      </c>
      <c r="C11377">
        <v>46</v>
      </c>
    </row>
    <row r="11378" spans="1:3" x14ac:dyDescent="0.25">
      <c r="A11378" s="2" t="s">
        <v>37</v>
      </c>
      <c r="B11378" s="2" t="s">
        <v>8</v>
      </c>
      <c r="C11378">
        <v>15</v>
      </c>
    </row>
    <row r="11379" spans="1:3" x14ac:dyDescent="0.25">
      <c r="A11379" s="2" t="s">
        <v>37</v>
      </c>
      <c r="B11379" s="2" t="s">
        <v>9</v>
      </c>
      <c r="C11379">
        <v>10</v>
      </c>
    </row>
    <row r="11380" spans="1:3" x14ac:dyDescent="0.25">
      <c r="A11380" s="2" t="s">
        <v>37</v>
      </c>
      <c r="B11380" s="2" t="s">
        <v>10</v>
      </c>
      <c r="C11380">
        <v>19</v>
      </c>
    </row>
    <row r="11381" spans="1:3" x14ac:dyDescent="0.25">
      <c r="A11381" s="2" t="s">
        <v>37</v>
      </c>
      <c r="B11381" s="2" t="s">
        <v>11</v>
      </c>
      <c r="C11381">
        <v>8</v>
      </c>
    </row>
    <row r="11382" spans="1:3" x14ac:dyDescent="0.25">
      <c r="A11382" s="2" t="s">
        <v>37</v>
      </c>
      <c r="B11382" s="2" t="s">
        <v>12</v>
      </c>
      <c r="C11382">
        <v>17</v>
      </c>
    </row>
    <row r="11383" spans="1:3" x14ac:dyDescent="0.25">
      <c r="A11383" s="2" t="s">
        <v>37</v>
      </c>
      <c r="B11383" s="2" t="s">
        <v>90</v>
      </c>
      <c r="C11383">
        <v>20</v>
      </c>
    </row>
    <row r="11384" spans="1:3" x14ac:dyDescent="0.25">
      <c r="A11384" s="2" t="s">
        <v>27</v>
      </c>
      <c r="B11384" s="2" t="s">
        <v>8</v>
      </c>
      <c r="C11384">
        <v>15</v>
      </c>
    </row>
    <row r="11385" spans="1:3" x14ac:dyDescent="0.25">
      <c r="A11385" s="2" t="s">
        <v>27</v>
      </c>
      <c r="B11385" s="2" t="s">
        <v>9</v>
      </c>
      <c r="C11385">
        <v>10</v>
      </c>
    </row>
    <row r="11386" spans="1:3" x14ac:dyDescent="0.25">
      <c r="A11386" s="2" t="s">
        <v>27</v>
      </c>
      <c r="B11386" s="2" t="s">
        <v>10</v>
      </c>
      <c r="C11386">
        <v>19</v>
      </c>
    </row>
    <row r="11387" spans="1:3" x14ac:dyDescent="0.25">
      <c r="A11387" s="2" t="s">
        <v>27</v>
      </c>
      <c r="B11387" s="2" t="s">
        <v>11</v>
      </c>
      <c r="C11387">
        <v>8</v>
      </c>
    </row>
    <row r="11388" spans="1:3" x14ac:dyDescent="0.25">
      <c r="A11388" s="2" t="s">
        <v>27</v>
      </c>
      <c r="B11388" s="2" t="s">
        <v>12</v>
      </c>
      <c r="C11388">
        <v>17</v>
      </c>
    </row>
    <row r="11389" spans="1:3" x14ac:dyDescent="0.25">
      <c r="A11389" s="2" t="s">
        <v>27</v>
      </c>
      <c r="B11389" s="2" t="s">
        <v>90</v>
      </c>
      <c r="C11389">
        <v>20</v>
      </c>
    </row>
    <row r="11390" spans="1:3" x14ac:dyDescent="0.25">
      <c r="A11390" s="2" t="s">
        <v>33</v>
      </c>
      <c r="B11390" s="2" t="s">
        <v>8</v>
      </c>
      <c r="C11390">
        <v>5</v>
      </c>
    </row>
    <row r="11391" spans="1:3" x14ac:dyDescent="0.25">
      <c r="A11391" s="2" t="s">
        <v>33</v>
      </c>
      <c r="B11391" s="2" t="s">
        <v>9</v>
      </c>
      <c r="C11391">
        <v>1</v>
      </c>
    </row>
    <row r="11392" spans="1:3" x14ac:dyDescent="0.25">
      <c r="A11392" s="2" t="s">
        <v>33</v>
      </c>
      <c r="B11392" s="2" t="s">
        <v>10</v>
      </c>
      <c r="C11392">
        <v>7</v>
      </c>
    </row>
    <row r="11393" spans="1:3" x14ac:dyDescent="0.25">
      <c r="A11393" s="2" t="s">
        <v>33</v>
      </c>
      <c r="B11393" s="2" t="s">
        <v>11</v>
      </c>
      <c r="C11393">
        <v>2</v>
      </c>
    </row>
    <row r="11394" spans="1:3" x14ac:dyDescent="0.25">
      <c r="A11394" s="2" t="s">
        <v>33</v>
      </c>
      <c r="B11394" s="2" t="s">
        <v>12</v>
      </c>
      <c r="C11394">
        <v>1</v>
      </c>
    </row>
    <row r="11395" spans="1:3" x14ac:dyDescent="0.25">
      <c r="A11395" s="2" t="s">
        <v>33</v>
      </c>
      <c r="B11395" s="2" t="s">
        <v>90</v>
      </c>
      <c r="C11395">
        <v>4</v>
      </c>
    </row>
    <row r="11396" spans="1:3" x14ac:dyDescent="0.25">
      <c r="A11396" s="2" t="s">
        <v>27</v>
      </c>
      <c r="B11396" s="2" t="s">
        <v>8</v>
      </c>
      <c r="C11396">
        <v>43</v>
      </c>
    </row>
    <row r="11397" spans="1:3" x14ac:dyDescent="0.25">
      <c r="A11397" s="2" t="s">
        <v>27</v>
      </c>
      <c r="B11397" s="2" t="s">
        <v>9</v>
      </c>
      <c r="C11397">
        <v>5</v>
      </c>
    </row>
    <row r="11398" spans="1:3" x14ac:dyDescent="0.25">
      <c r="A11398" s="2" t="s">
        <v>27</v>
      </c>
      <c r="B11398" s="2" t="s">
        <v>10</v>
      </c>
      <c r="C11398">
        <v>28</v>
      </c>
    </row>
    <row r="11399" spans="1:3" x14ac:dyDescent="0.25">
      <c r="A11399" s="2" t="s">
        <v>27</v>
      </c>
      <c r="B11399" s="2" t="s">
        <v>11</v>
      </c>
      <c r="C11399">
        <v>7</v>
      </c>
    </row>
    <row r="11400" spans="1:3" x14ac:dyDescent="0.25">
      <c r="A11400" s="2" t="s">
        <v>27</v>
      </c>
      <c r="B11400" s="2" t="s">
        <v>12</v>
      </c>
      <c r="C11400">
        <v>6</v>
      </c>
    </row>
    <row r="11401" spans="1:3" x14ac:dyDescent="0.25">
      <c r="A11401" s="2" t="s">
        <v>27</v>
      </c>
      <c r="B11401" s="2" t="s">
        <v>90</v>
      </c>
      <c r="C11401">
        <v>33</v>
      </c>
    </row>
    <row r="11402" spans="1:3" x14ac:dyDescent="0.25">
      <c r="A11402" s="2" t="s">
        <v>36</v>
      </c>
      <c r="B11402" s="2" t="s">
        <v>8</v>
      </c>
      <c r="C11402">
        <v>693</v>
      </c>
    </row>
    <row r="11403" spans="1:3" x14ac:dyDescent="0.25">
      <c r="A11403" s="2" t="s">
        <v>36</v>
      </c>
      <c r="B11403" s="2" t="s">
        <v>9</v>
      </c>
      <c r="C11403">
        <v>21</v>
      </c>
    </row>
    <row r="11404" spans="1:3" x14ac:dyDescent="0.25">
      <c r="A11404" s="2" t="s">
        <v>36</v>
      </c>
      <c r="B11404" s="2" t="s">
        <v>10</v>
      </c>
      <c r="C11404">
        <v>118</v>
      </c>
    </row>
    <row r="11405" spans="1:3" x14ac:dyDescent="0.25">
      <c r="A11405" s="2" t="s">
        <v>36</v>
      </c>
      <c r="B11405" s="2" t="s">
        <v>11</v>
      </c>
      <c r="C11405">
        <v>110</v>
      </c>
    </row>
    <row r="11406" spans="1:3" x14ac:dyDescent="0.25">
      <c r="A11406" s="2" t="s">
        <v>36</v>
      </c>
      <c r="B11406" s="2" t="s">
        <v>12</v>
      </c>
      <c r="C11406">
        <v>147</v>
      </c>
    </row>
    <row r="11407" spans="1:3" x14ac:dyDescent="0.25">
      <c r="A11407" s="2" t="s">
        <v>36</v>
      </c>
      <c r="B11407" s="2" t="s">
        <v>90</v>
      </c>
      <c r="C11407">
        <v>42</v>
      </c>
    </row>
    <row r="11408" spans="1:3" x14ac:dyDescent="0.25">
      <c r="A11408" s="2" t="s">
        <v>27</v>
      </c>
      <c r="B11408" s="2" t="s">
        <v>8</v>
      </c>
      <c r="C11408">
        <v>508</v>
      </c>
    </row>
    <row r="11409" spans="1:3" x14ac:dyDescent="0.25">
      <c r="A11409" s="2" t="s">
        <v>27</v>
      </c>
      <c r="B11409" s="2" t="s">
        <v>9</v>
      </c>
      <c r="C11409">
        <v>124</v>
      </c>
    </row>
    <row r="11410" spans="1:3" x14ac:dyDescent="0.25">
      <c r="A11410" s="2" t="s">
        <v>27</v>
      </c>
      <c r="B11410" s="2" t="s">
        <v>10</v>
      </c>
      <c r="C11410">
        <v>249</v>
      </c>
    </row>
    <row r="11411" spans="1:3" x14ac:dyDescent="0.25">
      <c r="A11411" s="2" t="s">
        <v>27</v>
      </c>
      <c r="B11411" s="2" t="s">
        <v>11</v>
      </c>
      <c r="C11411">
        <v>50</v>
      </c>
    </row>
    <row r="11412" spans="1:3" x14ac:dyDescent="0.25">
      <c r="A11412" s="2" t="s">
        <v>27</v>
      </c>
      <c r="B11412" s="2" t="s">
        <v>12</v>
      </c>
      <c r="C11412">
        <v>38</v>
      </c>
    </row>
    <row r="11413" spans="1:3" x14ac:dyDescent="0.25">
      <c r="A11413" s="2" t="s">
        <v>27</v>
      </c>
      <c r="B11413" s="2" t="s">
        <v>90</v>
      </c>
      <c r="C11413">
        <v>134</v>
      </c>
    </row>
    <row r="11414" spans="1:3" x14ac:dyDescent="0.25">
      <c r="A11414" s="2" t="s">
        <v>31</v>
      </c>
      <c r="B11414" s="2" t="s">
        <v>8</v>
      </c>
      <c r="C11414">
        <v>116</v>
      </c>
    </row>
    <row r="11415" spans="1:3" x14ac:dyDescent="0.25">
      <c r="A11415" s="2" t="s">
        <v>31</v>
      </c>
      <c r="B11415" s="2" t="s">
        <v>9</v>
      </c>
      <c r="C11415">
        <v>6</v>
      </c>
    </row>
    <row r="11416" spans="1:3" x14ac:dyDescent="0.25">
      <c r="A11416" s="2" t="s">
        <v>31</v>
      </c>
      <c r="B11416" s="2" t="s">
        <v>10</v>
      </c>
      <c r="C11416">
        <v>82</v>
      </c>
    </row>
    <row r="11417" spans="1:3" x14ac:dyDescent="0.25">
      <c r="A11417" s="2" t="s">
        <v>31</v>
      </c>
      <c r="B11417" s="2" t="s">
        <v>11</v>
      </c>
      <c r="C11417">
        <v>6</v>
      </c>
    </row>
    <row r="11418" spans="1:3" x14ac:dyDescent="0.25">
      <c r="A11418" s="2" t="s">
        <v>31</v>
      </c>
      <c r="B11418" s="2" t="s">
        <v>12</v>
      </c>
      <c r="C11418">
        <v>6</v>
      </c>
    </row>
    <row r="11419" spans="1:3" x14ac:dyDescent="0.25">
      <c r="A11419" s="2" t="s">
        <v>31</v>
      </c>
      <c r="B11419" s="2" t="s">
        <v>90</v>
      </c>
      <c r="C11419">
        <v>41</v>
      </c>
    </row>
    <row r="11420" spans="1:3" x14ac:dyDescent="0.25">
      <c r="A11420" s="2" t="s">
        <v>29</v>
      </c>
      <c r="B11420" s="2" t="s">
        <v>8</v>
      </c>
      <c r="C11420">
        <v>116</v>
      </c>
    </row>
    <row r="11421" spans="1:3" x14ac:dyDescent="0.25">
      <c r="A11421" s="2" t="s">
        <v>29</v>
      </c>
      <c r="B11421" s="2" t="s">
        <v>9</v>
      </c>
      <c r="C11421">
        <v>6</v>
      </c>
    </row>
    <row r="11422" spans="1:3" x14ac:dyDescent="0.25">
      <c r="A11422" s="2" t="s">
        <v>29</v>
      </c>
      <c r="B11422" s="2" t="s">
        <v>10</v>
      </c>
      <c r="C11422">
        <v>82</v>
      </c>
    </row>
    <row r="11423" spans="1:3" x14ac:dyDescent="0.25">
      <c r="A11423" s="2" t="s">
        <v>29</v>
      </c>
      <c r="B11423" s="2" t="s">
        <v>11</v>
      </c>
      <c r="C11423">
        <v>6</v>
      </c>
    </row>
    <row r="11424" spans="1:3" x14ac:dyDescent="0.25">
      <c r="A11424" s="2" t="s">
        <v>29</v>
      </c>
      <c r="B11424" s="2" t="s">
        <v>12</v>
      </c>
      <c r="C11424">
        <v>6</v>
      </c>
    </row>
    <row r="11425" spans="1:3" x14ac:dyDescent="0.25">
      <c r="A11425" s="2" t="s">
        <v>29</v>
      </c>
      <c r="B11425" s="2" t="s">
        <v>90</v>
      </c>
      <c r="C11425">
        <v>41</v>
      </c>
    </row>
    <row r="11426" spans="1:3" x14ac:dyDescent="0.25">
      <c r="A11426" s="2" t="s">
        <v>40</v>
      </c>
      <c r="B11426" s="2" t="s">
        <v>8</v>
      </c>
      <c r="C11426">
        <v>80</v>
      </c>
    </row>
    <row r="11427" spans="1:3" x14ac:dyDescent="0.25">
      <c r="A11427" s="2" t="s">
        <v>40</v>
      </c>
      <c r="B11427" s="2" t="s">
        <v>9</v>
      </c>
      <c r="C11427">
        <v>4</v>
      </c>
    </row>
    <row r="11428" spans="1:3" x14ac:dyDescent="0.25">
      <c r="A11428" s="2" t="s">
        <v>40</v>
      </c>
      <c r="B11428" s="2" t="s">
        <v>10</v>
      </c>
      <c r="C11428">
        <v>46</v>
      </c>
    </row>
    <row r="11429" spans="1:3" x14ac:dyDescent="0.25">
      <c r="A11429" s="2" t="s">
        <v>40</v>
      </c>
      <c r="B11429" s="2" t="s">
        <v>11</v>
      </c>
      <c r="C11429">
        <v>0</v>
      </c>
    </row>
    <row r="11430" spans="1:3" x14ac:dyDescent="0.25">
      <c r="A11430" s="2" t="s">
        <v>40</v>
      </c>
      <c r="B11430" s="2" t="s">
        <v>12</v>
      </c>
      <c r="C11430">
        <v>17</v>
      </c>
    </row>
    <row r="11431" spans="1:3" x14ac:dyDescent="0.25">
      <c r="A11431" s="2" t="s">
        <v>40</v>
      </c>
      <c r="B11431" s="2" t="s">
        <v>90</v>
      </c>
      <c r="C11431">
        <v>2</v>
      </c>
    </row>
    <row r="11432" spans="1:3" x14ac:dyDescent="0.25">
      <c r="A11432" s="2" t="s">
        <v>27</v>
      </c>
      <c r="B11432" s="2" t="s">
        <v>8</v>
      </c>
      <c r="C11432">
        <v>22</v>
      </c>
    </row>
    <row r="11433" spans="1:3" x14ac:dyDescent="0.25">
      <c r="A11433" s="2" t="s">
        <v>27</v>
      </c>
      <c r="B11433" s="2" t="s">
        <v>9</v>
      </c>
      <c r="C11433">
        <v>2</v>
      </c>
    </row>
    <row r="11434" spans="1:3" x14ac:dyDescent="0.25">
      <c r="A11434" s="2" t="s">
        <v>27</v>
      </c>
      <c r="B11434" s="2" t="s">
        <v>10</v>
      </c>
      <c r="C11434">
        <v>10</v>
      </c>
    </row>
    <row r="11435" spans="1:3" x14ac:dyDescent="0.25">
      <c r="A11435" s="2" t="s">
        <v>27</v>
      </c>
      <c r="B11435" s="2" t="s">
        <v>11</v>
      </c>
      <c r="C11435">
        <v>6</v>
      </c>
    </row>
    <row r="11436" spans="1:3" x14ac:dyDescent="0.25">
      <c r="A11436" s="2" t="s">
        <v>27</v>
      </c>
      <c r="B11436" s="2" t="s">
        <v>12</v>
      </c>
      <c r="C11436">
        <v>4</v>
      </c>
    </row>
    <row r="11437" spans="1:3" x14ac:dyDescent="0.25">
      <c r="A11437" s="2" t="s">
        <v>27</v>
      </c>
      <c r="B11437" s="2" t="s">
        <v>90</v>
      </c>
      <c r="C11437">
        <v>34</v>
      </c>
    </row>
    <row r="11438" spans="1:3" x14ac:dyDescent="0.25">
      <c r="A11438" s="2" t="s">
        <v>27</v>
      </c>
      <c r="B11438" s="2" t="s">
        <v>8</v>
      </c>
      <c r="C11438">
        <v>336</v>
      </c>
    </row>
    <row r="11439" spans="1:3" x14ac:dyDescent="0.25">
      <c r="A11439" s="2" t="s">
        <v>27</v>
      </c>
      <c r="B11439" s="2" t="s">
        <v>9</v>
      </c>
      <c r="C11439">
        <v>28</v>
      </c>
    </row>
    <row r="11440" spans="1:3" x14ac:dyDescent="0.25">
      <c r="A11440" s="2" t="s">
        <v>27</v>
      </c>
      <c r="B11440" s="2" t="s">
        <v>10</v>
      </c>
      <c r="C11440">
        <v>282</v>
      </c>
    </row>
    <row r="11441" spans="1:3" x14ac:dyDescent="0.25">
      <c r="A11441" s="2" t="s">
        <v>27</v>
      </c>
      <c r="B11441" s="2" t="s">
        <v>11</v>
      </c>
      <c r="C11441">
        <v>184</v>
      </c>
    </row>
    <row r="11442" spans="1:3" x14ac:dyDescent="0.25">
      <c r="A11442" s="2" t="s">
        <v>27</v>
      </c>
      <c r="B11442" s="2" t="s">
        <v>12</v>
      </c>
      <c r="C11442">
        <v>54</v>
      </c>
    </row>
    <row r="11443" spans="1:3" x14ac:dyDescent="0.25">
      <c r="A11443" s="2" t="s">
        <v>27</v>
      </c>
      <c r="B11443" s="2" t="s">
        <v>90</v>
      </c>
      <c r="C11443">
        <v>54</v>
      </c>
    </row>
    <row r="11444" spans="1:3" x14ac:dyDescent="0.25">
      <c r="A11444" s="2" t="s">
        <v>29</v>
      </c>
      <c r="B11444" s="2" t="s">
        <v>8</v>
      </c>
      <c r="C11444">
        <v>553</v>
      </c>
    </row>
    <row r="11445" spans="1:3" x14ac:dyDescent="0.25">
      <c r="A11445" s="2" t="s">
        <v>29</v>
      </c>
      <c r="B11445" s="2" t="s">
        <v>9</v>
      </c>
      <c r="C11445">
        <v>25</v>
      </c>
    </row>
    <row r="11446" spans="1:3" x14ac:dyDescent="0.25">
      <c r="A11446" s="2" t="s">
        <v>29</v>
      </c>
      <c r="B11446" s="2" t="s">
        <v>10</v>
      </c>
      <c r="C11446">
        <v>142</v>
      </c>
    </row>
    <row r="11447" spans="1:3" x14ac:dyDescent="0.25">
      <c r="A11447" s="2" t="s">
        <v>29</v>
      </c>
      <c r="B11447" s="2" t="s">
        <v>11</v>
      </c>
      <c r="C11447">
        <v>65</v>
      </c>
    </row>
    <row r="11448" spans="1:3" x14ac:dyDescent="0.25">
      <c r="A11448" s="2" t="s">
        <v>29</v>
      </c>
      <c r="B11448" s="2" t="s">
        <v>12</v>
      </c>
      <c r="C11448">
        <v>67</v>
      </c>
    </row>
    <row r="11449" spans="1:3" x14ac:dyDescent="0.25">
      <c r="A11449" s="2" t="s">
        <v>29</v>
      </c>
      <c r="B11449" s="2" t="s">
        <v>90</v>
      </c>
      <c r="C11449">
        <v>8</v>
      </c>
    </row>
    <row r="11450" spans="1:3" x14ac:dyDescent="0.25">
      <c r="A11450" s="2" t="s">
        <v>27</v>
      </c>
      <c r="B11450" s="2" t="s">
        <v>8</v>
      </c>
      <c r="C11450">
        <v>408</v>
      </c>
    </row>
    <row r="11451" spans="1:3" x14ac:dyDescent="0.25">
      <c r="A11451" s="2" t="s">
        <v>27</v>
      </c>
      <c r="B11451" s="2" t="s">
        <v>9</v>
      </c>
      <c r="C11451">
        <v>61</v>
      </c>
    </row>
    <row r="11452" spans="1:3" x14ac:dyDescent="0.25">
      <c r="A11452" s="2" t="s">
        <v>27</v>
      </c>
      <c r="B11452" s="2" t="s">
        <v>10</v>
      </c>
      <c r="C11452">
        <v>109</v>
      </c>
    </row>
    <row r="11453" spans="1:3" x14ac:dyDescent="0.25">
      <c r="A11453" s="2" t="s">
        <v>27</v>
      </c>
      <c r="B11453" s="2" t="s">
        <v>11</v>
      </c>
      <c r="C11453">
        <v>48</v>
      </c>
    </row>
    <row r="11454" spans="1:3" x14ac:dyDescent="0.25">
      <c r="A11454" s="2" t="s">
        <v>27</v>
      </c>
      <c r="B11454" s="2" t="s">
        <v>12</v>
      </c>
      <c r="C11454">
        <v>122</v>
      </c>
    </row>
    <row r="11455" spans="1:3" x14ac:dyDescent="0.25">
      <c r="A11455" s="2" t="s">
        <v>27</v>
      </c>
      <c r="B11455" s="2" t="s">
        <v>90</v>
      </c>
      <c r="C11455">
        <v>41</v>
      </c>
    </row>
    <row r="11456" spans="1:3" x14ac:dyDescent="0.25">
      <c r="A11456" s="2" t="s">
        <v>29</v>
      </c>
      <c r="B11456" s="2" t="s">
        <v>8</v>
      </c>
      <c r="C11456">
        <v>675</v>
      </c>
    </row>
    <row r="11457" spans="1:3" x14ac:dyDescent="0.25">
      <c r="A11457" s="2" t="s">
        <v>29</v>
      </c>
      <c r="B11457" s="2" t="s">
        <v>9</v>
      </c>
      <c r="C11457">
        <v>0</v>
      </c>
    </row>
    <row r="11458" spans="1:3" x14ac:dyDescent="0.25">
      <c r="A11458" s="2" t="s">
        <v>29</v>
      </c>
      <c r="B11458" s="2" t="s">
        <v>10</v>
      </c>
      <c r="C11458">
        <v>85</v>
      </c>
    </row>
    <row r="11459" spans="1:3" x14ac:dyDescent="0.25">
      <c r="A11459" s="2" t="s">
        <v>29</v>
      </c>
      <c r="B11459" s="2" t="s">
        <v>11</v>
      </c>
      <c r="C11459">
        <v>10</v>
      </c>
    </row>
    <row r="11460" spans="1:3" x14ac:dyDescent="0.25">
      <c r="A11460" s="2" t="s">
        <v>29</v>
      </c>
      <c r="B11460" s="2" t="s">
        <v>12</v>
      </c>
      <c r="C11460">
        <v>7</v>
      </c>
    </row>
    <row r="11461" spans="1:3" x14ac:dyDescent="0.25">
      <c r="A11461" s="2" t="s">
        <v>29</v>
      </c>
      <c r="B11461" s="2" t="s">
        <v>90</v>
      </c>
      <c r="C11461">
        <v>77</v>
      </c>
    </row>
    <row r="11462" spans="1:3" x14ac:dyDescent="0.25">
      <c r="A11462" s="2" t="s">
        <v>27</v>
      </c>
      <c r="B11462" s="2" t="s">
        <v>8</v>
      </c>
      <c r="C11462">
        <v>68</v>
      </c>
    </row>
    <row r="11463" spans="1:3" x14ac:dyDescent="0.25">
      <c r="A11463" s="2" t="s">
        <v>27</v>
      </c>
      <c r="B11463" s="2" t="s">
        <v>9</v>
      </c>
      <c r="C11463">
        <v>1</v>
      </c>
    </row>
    <row r="11464" spans="1:3" x14ac:dyDescent="0.25">
      <c r="A11464" s="2" t="s">
        <v>27</v>
      </c>
      <c r="B11464" s="2" t="s">
        <v>10</v>
      </c>
      <c r="C11464">
        <v>13</v>
      </c>
    </row>
    <row r="11465" spans="1:3" x14ac:dyDescent="0.25">
      <c r="A11465" s="2" t="s">
        <v>27</v>
      </c>
      <c r="B11465" s="2" t="s">
        <v>11</v>
      </c>
      <c r="C11465">
        <v>3</v>
      </c>
    </row>
    <row r="11466" spans="1:3" x14ac:dyDescent="0.25">
      <c r="A11466" s="2" t="s">
        <v>27</v>
      </c>
      <c r="B11466" s="2" t="s">
        <v>12</v>
      </c>
      <c r="C11466">
        <v>5</v>
      </c>
    </row>
    <row r="11467" spans="1:3" x14ac:dyDescent="0.25">
      <c r="A11467" s="2" t="s">
        <v>27</v>
      </c>
      <c r="B11467" s="2" t="s">
        <v>90</v>
      </c>
      <c r="C11467">
        <v>13</v>
      </c>
    </row>
    <row r="11468" spans="1:3" x14ac:dyDescent="0.25">
      <c r="A11468" s="2" t="s">
        <v>40</v>
      </c>
      <c r="B11468" s="2" t="s">
        <v>8</v>
      </c>
      <c r="C11468">
        <v>297</v>
      </c>
    </row>
    <row r="11469" spans="1:3" x14ac:dyDescent="0.25">
      <c r="A11469" s="2" t="s">
        <v>40</v>
      </c>
      <c r="B11469" s="2" t="s">
        <v>9</v>
      </c>
      <c r="C11469">
        <v>7</v>
      </c>
    </row>
    <row r="11470" spans="1:3" x14ac:dyDescent="0.25">
      <c r="A11470" s="2" t="s">
        <v>40</v>
      </c>
      <c r="B11470" s="2" t="s">
        <v>10</v>
      </c>
      <c r="C11470">
        <v>79</v>
      </c>
    </row>
    <row r="11471" spans="1:3" x14ac:dyDescent="0.25">
      <c r="A11471" s="2" t="s">
        <v>40</v>
      </c>
      <c r="B11471" s="2" t="s">
        <v>11</v>
      </c>
      <c r="C11471">
        <v>0</v>
      </c>
    </row>
    <row r="11472" spans="1:3" x14ac:dyDescent="0.25">
      <c r="A11472" s="2" t="s">
        <v>40</v>
      </c>
      <c r="B11472" s="2" t="s">
        <v>12</v>
      </c>
      <c r="C11472">
        <v>11</v>
      </c>
    </row>
    <row r="11473" spans="1:3" x14ac:dyDescent="0.25">
      <c r="A11473" s="2" t="s">
        <v>40</v>
      </c>
      <c r="B11473" s="2" t="s">
        <v>90</v>
      </c>
      <c r="C11473">
        <v>182</v>
      </c>
    </row>
    <row r="11474" spans="1:3" x14ac:dyDescent="0.25">
      <c r="A11474" s="2" t="s">
        <v>40</v>
      </c>
      <c r="B11474" s="2" t="s">
        <v>8</v>
      </c>
      <c r="C11474">
        <v>297</v>
      </c>
    </row>
    <row r="11475" spans="1:3" x14ac:dyDescent="0.25">
      <c r="A11475" s="2" t="s">
        <v>40</v>
      </c>
      <c r="B11475" s="2" t="s">
        <v>9</v>
      </c>
      <c r="C11475">
        <v>7</v>
      </c>
    </row>
    <row r="11476" spans="1:3" x14ac:dyDescent="0.25">
      <c r="A11476" s="2" t="s">
        <v>40</v>
      </c>
      <c r="B11476" s="2" t="s">
        <v>10</v>
      </c>
      <c r="C11476">
        <v>79</v>
      </c>
    </row>
    <row r="11477" spans="1:3" x14ac:dyDescent="0.25">
      <c r="A11477" s="2" t="s">
        <v>40</v>
      </c>
      <c r="B11477" s="2" t="s">
        <v>11</v>
      </c>
      <c r="C11477">
        <v>0</v>
      </c>
    </row>
    <row r="11478" spans="1:3" x14ac:dyDescent="0.25">
      <c r="A11478" s="2" t="s">
        <v>40</v>
      </c>
      <c r="B11478" s="2" t="s">
        <v>12</v>
      </c>
      <c r="C11478">
        <v>11</v>
      </c>
    </row>
    <row r="11479" spans="1:3" x14ac:dyDescent="0.25">
      <c r="A11479" s="2" t="s">
        <v>40</v>
      </c>
      <c r="B11479" s="2" t="s">
        <v>90</v>
      </c>
      <c r="C11479">
        <v>182</v>
      </c>
    </row>
    <row r="11480" spans="1:3" x14ac:dyDescent="0.25">
      <c r="A11480" s="2" t="s">
        <v>27</v>
      </c>
      <c r="B11480" s="2" t="s">
        <v>8</v>
      </c>
      <c r="C11480">
        <v>1324</v>
      </c>
    </row>
    <row r="11481" spans="1:3" x14ac:dyDescent="0.25">
      <c r="A11481" s="2" t="s">
        <v>27</v>
      </c>
      <c r="B11481" s="2" t="s">
        <v>9</v>
      </c>
      <c r="C11481">
        <v>27</v>
      </c>
    </row>
    <row r="11482" spans="1:3" x14ac:dyDescent="0.25">
      <c r="A11482" s="2" t="s">
        <v>27</v>
      </c>
      <c r="B11482" s="2" t="s">
        <v>10</v>
      </c>
      <c r="C11482">
        <v>119</v>
      </c>
    </row>
    <row r="11483" spans="1:3" x14ac:dyDescent="0.25">
      <c r="A11483" s="2" t="s">
        <v>27</v>
      </c>
      <c r="B11483" s="2" t="s">
        <v>11</v>
      </c>
      <c r="C11483">
        <v>71</v>
      </c>
    </row>
    <row r="11484" spans="1:3" x14ac:dyDescent="0.25">
      <c r="A11484" s="2" t="s">
        <v>27</v>
      </c>
      <c r="B11484" s="2" t="s">
        <v>12</v>
      </c>
      <c r="C11484">
        <v>108</v>
      </c>
    </row>
    <row r="11485" spans="1:3" x14ac:dyDescent="0.25">
      <c r="A11485" s="2" t="s">
        <v>27</v>
      </c>
      <c r="B11485" s="2" t="s">
        <v>90</v>
      </c>
      <c r="C11485">
        <v>27</v>
      </c>
    </row>
    <row r="11486" spans="1:3" x14ac:dyDescent="0.25">
      <c r="A11486" s="2" t="s">
        <v>27</v>
      </c>
      <c r="B11486" s="2" t="s">
        <v>8</v>
      </c>
      <c r="C11486">
        <v>367</v>
      </c>
    </row>
    <row r="11487" spans="1:3" x14ac:dyDescent="0.25">
      <c r="A11487" s="2" t="s">
        <v>27</v>
      </c>
      <c r="B11487" s="2" t="s">
        <v>9</v>
      </c>
      <c r="C11487">
        <v>17</v>
      </c>
    </row>
    <row r="11488" spans="1:3" x14ac:dyDescent="0.25">
      <c r="A11488" s="2" t="s">
        <v>27</v>
      </c>
      <c r="B11488" s="2" t="s">
        <v>10</v>
      </c>
      <c r="C11488">
        <v>241</v>
      </c>
    </row>
    <row r="11489" spans="1:3" x14ac:dyDescent="0.25">
      <c r="A11489" s="2" t="s">
        <v>27</v>
      </c>
      <c r="B11489" s="2" t="s">
        <v>11</v>
      </c>
      <c r="C11489">
        <v>104</v>
      </c>
    </row>
    <row r="11490" spans="1:3" x14ac:dyDescent="0.25">
      <c r="A11490" s="2" t="s">
        <v>27</v>
      </c>
      <c r="B11490" s="2" t="s">
        <v>12</v>
      </c>
      <c r="C11490">
        <v>188</v>
      </c>
    </row>
    <row r="11491" spans="1:3" x14ac:dyDescent="0.25">
      <c r="A11491" s="2" t="s">
        <v>27</v>
      </c>
      <c r="B11491" s="2" t="s">
        <v>90</v>
      </c>
      <c r="C11491">
        <v>232</v>
      </c>
    </row>
    <row r="11492" spans="1:3" x14ac:dyDescent="0.25">
      <c r="A11492" s="2" t="s">
        <v>40</v>
      </c>
      <c r="B11492" s="2" t="s">
        <v>8</v>
      </c>
      <c r="C11492">
        <v>167</v>
      </c>
    </row>
    <row r="11493" spans="1:3" x14ac:dyDescent="0.25">
      <c r="A11493" s="2" t="s">
        <v>40</v>
      </c>
      <c r="B11493" s="2" t="s">
        <v>9</v>
      </c>
      <c r="C11493">
        <v>2</v>
      </c>
    </row>
    <row r="11494" spans="1:3" x14ac:dyDescent="0.25">
      <c r="A11494" s="2" t="s">
        <v>40</v>
      </c>
      <c r="B11494" s="2" t="s">
        <v>10</v>
      </c>
      <c r="C11494">
        <v>62</v>
      </c>
    </row>
    <row r="11495" spans="1:3" x14ac:dyDescent="0.25">
      <c r="A11495" s="2" t="s">
        <v>40</v>
      </c>
      <c r="B11495" s="2" t="s">
        <v>11</v>
      </c>
      <c r="C11495">
        <v>24</v>
      </c>
    </row>
    <row r="11496" spans="1:3" x14ac:dyDescent="0.25">
      <c r="A11496" s="2" t="s">
        <v>40</v>
      </c>
      <c r="B11496" s="2" t="s">
        <v>12</v>
      </c>
      <c r="C11496">
        <v>13</v>
      </c>
    </row>
    <row r="11497" spans="1:3" x14ac:dyDescent="0.25">
      <c r="A11497" s="2" t="s">
        <v>40</v>
      </c>
      <c r="B11497" s="2" t="s">
        <v>90</v>
      </c>
      <c r="C11497">
        <v>7</v>
      </c>
    </row>
    <row r="11498" spans="1:3" x14ac:dyDescent="0.25">
      <c r="A11498" s="2" t="s">
        <v>27</v>
      </c>
      <c r="B11498" s="2" t="s">
        <v>8</v>
      </c>
      <c r="C11498">
        <v>292</v>
      </c>
    </row>
    <row r="11499" spans="1:3" x14ac:dyDescent="0.25">
      <c r="A11499" s="2" t="s">
        <v>27</v>
      </c>
      <c r="B11499" s="2" t="s">
        <v>9</v>
      </c>
      <c r="C11499">
        <v>30</v>
      </c>
    </row>
    <row r="11500" spans="1:3" x14ac:dyDescent="0.25">
      <c r="A11500" s="2" t="s">
        <v>27</v>
      </c>
      <c r="B11500" s="2" t="s">
        <v>10</v>
      </c>
      <c r="C11500">
        <v>415</v>
      </c>
    </row>
    <row r="11501" spans="1:3" x14ac:dyDescent="0.25">
      <c r="A11501" s="2" t="s">
        <v>27</v>
      </c>
      <c r="B11501" s="2" t="s">
        <v>11</v>
      </c>
      <c r="C11501">
        <v>63</v>
      </c>
    </row>
    <row r="11502" spans="1:3" x14ac:dyDescent="0.25">
      <c r="A11502" s="2" t="s">
        <v>27</v>
      </c>
      <c r="B11502" s="2" t="s">
        <v>12</v>
      </c>
      <c r="C11502">
        <v>33</v>
      </c>
    </row>
    <row r="11503" spans="1:3" x14ac:dyDescent="0.25">
      <c r="A11503" s="2" t="s">
        <v>27</v>
      </c>
      <c r="B11503" s="2" t="s">
        <v>90</v>
      </c>
      <c r="C11503">
        <v>200</v>
      </c>
    </row>
    <row r="11504" spans="1:3" x14ac:dyDescent="0.25">
      <c r="A11504" s="2" t="s">
        <v>37</v>
      </c>
      <c r="B11504" s="2" t="s">
        <v>8</v>
      </c>
      <c r="C11504">
        <v>292</v>
      </c>
    </row>
    <row r="11505" spans="1:3" x14ac:dyDescent="0.25">
      <c r="A11505" s="2" t="s">
        <v>37</v>
      </c>
      <c r="B11505" s="2" t="s">
        <v>9</v>
      </c>
      <c r="C11505">
        <v>30</v>
      </c>
    </row>
    <row r="11506" spans="1:3" x14ac:dyDescent="0.25">
      <c r="A11506" s="2" t="s">
        <v>37</v>
      </c>
      <c r="B11506" s="2" t="s">
        <v>10</v>
      </c>
      <c r="C11506">
        <v>415</v>
      </c>
    </row>
    <row r="11507" spans="1:3" x14ac:dyDescent="0.25">
      <c r="A11507" s="2" t="s">
        <v>37</v>
      </c>
      <c r="B11507" s="2" t="s">
        <v>11</v>
      </c>
      <c r="C11507">
        <v>63</v>
      </c>
    </row>
    <row r="11508" spans="1:3" x14ac:dyDescent="0.25">
      <c r="A11508" s="2" t="s">
        <v>37</v>
      </c>
      <c r="B11508" s="2" t="s">
        <v>12</v>
      </c>
      <c r="C11508">
        <v>33</v>
      </c>
    </row>
    <row r="11509" spans="1:3" x14ac:dyDescent="0.25">
      <c r="A11509" s="2" t="s">
        <v>37</v>
      </c>
      <c r="B11509" s="2" t="s">
        <v>90</v>
      </c>
      <c r="C11509">
        <v>200</v>
      </c>
    </row>
    <row r="11510" spans="1:3" x14ac:dyDescent="0.25">
      <c r="A11510" s="2" t="s">
        <v>33</v>
      </c>
      <c r="B11510" s="2" t="s">
        <v>8</v>
      </c>
      <c r="C11510">
        <v>11</v>
      </c>
    </row>
    <row r="11511" spans="1:3" x14ac:dyDescent="0.25">
      <c r="A11511" s="2" t="s">
        <v>33</v>
      </c>
      <c r="B11511" s="2" t="s">
        <v>9</v>
      </c>
      <c r="C11511">
        <v>0</v>
      </c>
    </row>
    <row r="11512" spans="1:3" x14ac:dyDescent="0.25">
      <c r="A11512" s="2" t="s">
        <v>33</v>
      </c>
      <c r="B11512" s="2" t="s">
        <v>10</v>
      </c>
      <c r="C11512">
        <v>3</v>
      </c>
    </row>
    <row r="11513" spans="1:3" x14ac:dyDescent="0.25">
      <c r="A11513" s="2" t="s">
        <v>33</v>
      </c>
      <c r="B11513" s="2" t="s">
        <v>11</v>
      </c>
      <c r="C11513">
        <v>0</v>
      </c>
    </row>
    <row r="11514" spans="1:3" x14ac:dyDescent="0.25">
      <c r="A11514" s="2" t="s">
        <v>33</v>
      </c>
      <c r="B11514" s="2" t="s">
        <v>12</v>
      </c>
      <c r="C11514">
        <v>0</v>
      </c>
    </row>
    <row r="11515" spans="1:3" x14ac:dyDescent="0.25">
      <c r="A11515" s="2" t="s">
        <v>33</v>
      </c>
      <c r="B11515" s="2" t="s">
        <v>90</v>
      </c>
      <c r="C11515">
        <v>1</v>
      </c>
    </row>
    <row r="11516" spans="1:3" x14ac:dyDescent="0.25">
      <c r="A11516" s="2" t="s">
        <v>27</v>
      </c>
      <c r="B11516" s="2" t="s">
        <v>8</v>
      </c>
      <c r="C11516">
        <v>582</v>
      </c>
    </row>
    <row r="11517" spans="1:3" x14ac:dyDescent="0.25">
      <c r="A11517" s="2" t="s">
        <v>27</v>
      </c>
      <c r="B11517" s="2" t="s">
        <v>9</v>
      </c>
      <c r="C11517">
        <v>0</v>
      </c>
    </row>
    <row r="11518" spans="1:3" x14ac:dyDescent="0.25">
      <c r="A11518" s="2" t="s">
        <v>27</v>
      </c>
      <c r="B11518" s="2" t="s">
        <v>10</v>
      </c>
      <c r="C11518">
        <v>65</v>
      </c>
    </row>
    <row r="11519" spans="1:3" x14ac:dyDescent="0.25">
      <c r="A11519" s="2" t="s">
        <v>27</v>
      </c>
      <c r="B11519" s="2" t="s">
        <v>11</v>
      </c>
      <c r="C11519">
        <v>0</v>
      </c>
    </row>
    <row r="11520" spans="1:3" x14ac:dyDescent="0.25">
      <c r="A11520" s="2" t="s">
        <v>27</v>
      </c>
      <c r="B11520" s="2" t="s">
        <v>12</v>
      </c>
      <c r="C11520">
        <v>0</v>
      </c>
    </row>
    <row r="11521" spans="1:3" x14ac:dyDescent="0.25">
      <c r="A11521" s="2" t="s">
        <v>27</v>
      </c>
      <c r="B11521" s="2" t="s">
        <v>90</v>
      </c>
      <c r="C11521">
        <v>13</v>
      </c>
    </row>
    <row r="11522" spans="1:3" x14ac:dyDescent="0.25">
      <c r="A11522" s="2" t="s">
        <v>40</v>
      </c>
      <c r="B11522" s="2" t="s">
        <v>8</v>
      </c>
      <c r="C11522">
        <v>675</v>
      </c>
    </row>
    <row r="11523" spans="1:3" x14ac:dyDescent="0.25">
      <c r="A11523" s="2" t="s">
        <v>40</v>
      </c>
      <c r="B11523" s="2" t="s">
        <v>9</v>
      </c>
      <c r="C11523">
        <v>11</v>
      </c>
    </row>
    <row r="11524" spans="1:3" x14ac:dyDescent="0.25">
      <c r="A11524" s="2" t="s">
        <v>40</v>
      </c>
      <c r="B11524" s="2" t="s">
        <v>10</v>
      </c>
      <c r="C11524">
        <v>400</v>
      </c>
    </row>
    <row r="11525" spans="1:3" x14ac:dyDescent="0.25">
      <c r="A11525" s="2" t="s">
        <v>40</v>
      </c>
      <c r="B11525" s="2" t="s">
        <v>11</v>
      </c>
      <c r="C11525">
        <v>15</v>
      </c>
    </row>
    <row r="11526" spans="1:3" x14ac:dyDescent="0.25">
      <c r="A11526" s="2" t="s">
        <v>40</v>
      </c>
      <c r="B11526" s="2" t="s">
        <v>12</v>
      </c>
      <c r="C11526">
        <v>45</v>
      </c>
    </row>
    <row r="11527" spans="1:3" x14ac:dyDescent="0.25">
      <c r="A11527" s="2" t="s">
        <v>40</v>
      </c>
      <c r="B11527" s="2" t="s">
        <v>90</v>
      </c>
      <c r="C11527">
        <v>11</v>
      </c>
    </row>
    <row r="11528" spans="1:3" x14ac:dyDescent="0.25">
      <c r="A11528" s="2" t="s">
        <v>31</v>
      </c>
      <c r="B11528" s="2" t="s">
        <v>8</v>
      </c>
      <c r="C11528">
        <v>557</v>
      </c>
    </row>
    <row r="11529" spans="1:3" x14ac:dyDescent="0.25">
      <c r="A11529" s="2" t="s">
        <v>31</v>
      </c>
      <c r="B11529" s="2" t="s">
        <v>9</v>
      </c>
      <c r="C11529">
        <v>129</v>
      </c>
    </row>
    <row r="11530" spans="1:3" x14ac:dyDescent="0.25">
      <c r="A11530" s="2" t="s">
        <v>31</v>
      </c>
      <c r="B11530" s="2" t="s">
        <v>10</v>
      </c>
      <c r="C11530">
        <v>984</v>
      </c>
    </row>
    <row r="11531" spans="1:3" x14ac:dyDescent="0.25">
      <c r="A11531" s="2" t="s">
        <v>31</v>
      </c>
      <c r="B11531" s="2" t="s">
        <v>11</v>
      </c>
      <c r="C11531">
        <v>193</v>
      </c>
    </row>
    <row r="11532" spans="1:3" x14ac:dyDescent="0.25">
      <c r="A11532" s="2" t="s">
        <v>31</v>
      </c>
      <c r="B11532" s="2" t="s">
        <v>12</v>
      </c>
      <c r="C11532">
        <v>37</v>
      </c>
    </row>
    <row r="11533" spans="1:3" x14ac:dyDescent="0.25">
      <c r="A11533" s="2" t="s">
        <v>31</v>
      </c>
      <c r="B11533" s="2" t="s">
        <v>90</v>
      </c>
      <c r="C11533">
        <v>18</v>
      </c>
    </row>
    <row r="11534" spans="1:3" x14ac:dyDescent="0.25">
      <c r="A11534" s="2" t="s">
        <v>33</v>
      </c>
      <c r="B11534" s="2" t="s">
        <v>8</v>
      </c>
      <c r="C11534">
        <v>184</v>
      </c>
    </row>
    <row r="11535" spans="1:3" x14ac:dyDescent="0.25">
      <c r="A11535" s="2" t="s">
        <v>33</v>
      </c>
      <c r="B11535" s="2" t="s">
        <v>9</v>
      </c>
      <c r="C11535">
        <v>178</v>
      </c>
    </row>
    <row r="11536" spans="1:3" x14ac:dyDescent="0.25">
      <c r="A11536" s="2" t="s">
        <v>33</v>
      </c>
      <c r="B11536" s="2" t="s">
        <v>10</v>
      </c>
      <c r="C11536">
        <v>178</v>
      </c>
    </row>
    <row r="11537" spans="1:3" x14ac:dyDescent="0.25">
      <c r="A11537" s="2" t="s">
        <v>33</v>
      </c>
      <c r="B11537" s="2" t="s">
        <v>11</v>
      </c>
      <c r="C11537">
        <v>103</v>
      </c>
    </row>
    <row r="11538" spans="1:3" x14ac:dyDescent="0.25">
      <c r="A11538" s="2" t="s">
        <v>33</v>
      </c>
      <c r="B11538" s="2" t="s">
        <v>12</v>
      </c>
      <c r="C11538">
        <v>39</v>
      </c>
    </row>
    <row r="11539" spans="1:3" x14ac:dyDescent="0.25">
      <c r="A11539" s="2" t="s">
        <v>33</v>
      </c>
      <c r="B11539" s="2" t="s">
        <v>90</v>
      </c>
      <c r="C11539">
        <v>33</v>
      </c>
    </row>
    <row r="11540" spans="1:3" x14ac:dyDescent="0.25">
      <c r="A11540" s="2" t="s">
        <v>27</v>
      </c>
      <c r="B11540" s="2" t="s">
        <v>8</v>
      </c>
      <c r="C11540">
        <v>1142</v>
      </c>
    </row>
    <row r="11541" spans="1:3" x14ac:dyDescent="0.25">
      <c r="A11541" s="2" t="s">
        <v>27</v>
      </c>
      <c r="B11541" s="2" t="s">
        <v>9</v>
      </c>
      <c r="C11541">
        <v>51</v>
      </c>
    </row>
    <row r="11542" spans="1:3" x14ac:dyDescent="0.25">
      <c r="A11542" s="2" t="s">
        <v>27</v>
      </c>
      <c r="B11542" s="2" t="s">
        <v>10</v>
      </c>
      <c r="C11542">
        <v>415</v>
      </c>
    </row>
    <row r="11543" spans="1:3" x14ac:dyDescent="0.25">
      <c r="A11543" s="2" t="s">
        <v>27</v>
      </c>
      <c r="B11543" s="2" t="s">
        <v>11</v>
      </c>
      <c r="C11543">
        <v>90</v>
      </c>
    </row>
    <row r="11544" spans="1:3" x14ac:dyDescent="0.25">
      <c r="A11544" s="2" t="s">
        <v>27</v>
      </c>
      <c r="B11544" s="2" t="s">
        <v>12</v>
      </c>
      <c r="C11544">
        <v>69</v>
      </c>
    </row>
    <row r="11545" spans="1:3" x14ac:dyDescent="0.25">
      <c r="A11545" s="2" t="s">
        <v>27</v>
      </c>
      <c r="B11545" s="2" t="s">
        <v>90</v>
      </c>
      <c r="C11545">
        <v>37</v>
      </c>
    </row>
    <row r="11546" spans="1:3" x14ac:dyDescent="0.25">
      <c r="A11546" s="2" t="s">
        <v>27</v>
      </c>
      <c r="B11546" s="2" t="s">
        <v>8</v>
      </c>
      <c r="C11546">
        <v>504</v>
      </c>
    </row>
    <row r="11547" spans="1:3" x14ac:dyDescent="0.25">
      <c r="A11547" s="2" t="s">
        <v>27</v>
      </c>
      <c r="B11547" s="2" t="s">
        <v>9</v>
      </c>
      <c r="C11547">
        <v>13</v>
      </c>
    </row>
    <row r="11548" spans="1:3" x14ac:dyDescent="0.25">
      <c r="A11548" s="2" t="s">
        <v>27</v>
      </c>
      <c r="B11548" s="2" t="s">
        <v>10</v>
      </c>
      <c r="C11548">
        <v>131</v>
      </c>
    </row>
    <row r="11549" spans="1:3" x14ac:dyDescent="0.25">
      <c r="A11549" s="2" t="s">
        <v>27</v>
      </c>
      <c r="B11549" s="2" t="s">
        <v>11</v>
      </c>
      <c r="C11549">
        <v>8</v>
      </c>
    </row>
    <row r="11550" spans="1:3" x14ac:dyDescent="0.25">
      <c r="A11550" s="2" t="s">
        <v>27</v>
      </c>
      <c r="B11550" s="2" t="s">
        <v>12</v>
      </c>
      <c r="C11550">
        <v>0</v>
      </c>
    </row>
    <row r="11551" spans="1:3" x14ac:dyDescent="0.25">
      <c r="A11551" s="2" t="s">
        <v>27</v>
      </c>
      <c r="B11551" s="2" t="s">
        <v>90</v>
      </c>
      <c r="C11551">
        <v>26</v>
      </c>
    </row>
    <row r="11552" spans="1:3" x14ac:dyDescent="0.25">
      <c r="A11552" s="2" t="s">
        <v>29</v>
      </c>
      <c r="B11552" s="2" t="s">
        <v>8</v>
      </c>
      <c r="C11552">
        <v>2</v>
      </c>
    </row>
    <row r="11553" spans="1:3" x14ac:dyDescent="0.25">
      <c r="A11553" s="2" t="s">
        <v>29</v>
      </c>
      <c r="B11553" s="2" t="s">
        <v>9</v>
      </c>
      <c r="C11553">
        <v>1</v>
      </c>
    </row>
    <row r="11554" spans="1:3" x14ac:dyDescent="0.25">
      <c r="A11554" s="2" t="s">
        <v>29</v>
      </c>
      <c r="B11554" s="2" t="s">
        <v>10</v>
      </c>
      <c r="C11554">
        <v>2</v>
      </c>
    </row>
    <row r="11555" spans="1:3" x14ac:dyDescent="0.25">
      <c r="A11555" s="2" t="s">
        <v>29</v>
      </c>
      <c r="B11555" s="2" t="s">
        <v>11</v>
      </c>
      <c r="C11555">
        <v>1</v>
      </c>
    </row>
    <row r="11556" spans="1:3" x14ac:dyDescent="0.25">
      <c r="A11556" s="2" t="s">
        <v>29</v>
      </c>
      <c r="B11556" s="2" t="s">
        <v>12</v>
      </c>
      <c r="C11556">
        <v>1</v>
      </c>
    </row>
    <row r="11557" spans="1:3" x14ac:dyDescent="0.25">
      <c r="A11557" s="2" t="s">
        <v>29</v>
      </c>
      <c r="B11557" s="2" t="s">
        <v>90</v>
      </c>
      <c r="C11557">
        <v>1</v>
      </c>
    </row>
    <row r="11558" spans="1:3" x14ac:dyDescent="0.25">
      <c r="A11558" s="2" t="s">
        <v>29</v>
      </c>
      <c r="B11558" s="2" t="s">
        <v>8</v>
      </c>
      <c r="C11558">
        <v>12</v>
      </c>
    </row>
    <row r="11559" spans="1:3" x14ac:dyDescent="0.25">
      <c r="A11559" s="2" t="s">
        <v>29</v>
      </c>
      <c r="B11559" s="2" t="s">
        <v>9</v>
      </c>
      <c r="C11559">
        <v>5</v>
      </c>
    </row>
    <row r="11560" spans="1:3" x14ac:dyDescent="0.25">
      <c r="A11560" s="2" t="s">
        <v>29</v>
      </c>
      <c r="B11560" s="2" t="s">
        <v>10</v>
      </c>
      <c r="C11560">
        <v>25</v>
      </c>
    </row>
    <row r="11561" spans="1:3" x14ac:dyDescent="0.25">
      <c r="A11561" s="2" t="s">
        <v>29</v>
      </c>
      <c r="B11561" s="2" t="s">
        <v>11</v>
      </c>
      <c r="C11561">
        <v>0</v>
      </c>
    </row>
    <row r="11562" spans="1:3" x14ac:dyDescent="0.25">
      <c r="A11562" s="2" t="s">
        <v>29</v>
      </c>
      <c r="B11562" s="2" t="s">
        <v>12</v>
      </c>
      <c r="C11562">
        <v>9</v>
      </c>
    </row>
    <row r="11563" spans="1:3" x14ac:dyDescent="0.25">
      <c r="A11563" s="2" t="s">
        <v>29</v>
      </c>
      <c r="B11563" s="2" t="s">
        <v>90</v>
      </c>
      <c r="C11563">
        <v>30</v>
      </c>
    </row>
    <row r="11564" spans="1:3" x14ac:dyDescent="0.25">
      <c r="A11564" s="2" t="s">
        <v>27</v>
      </c>
      <c r="B11564" s="2" t="s">
        <v>8</v>
      </c>
      <c r="C11564">
        <v>145</v>
      </c>
    </row>
    <row r="11565" spans="1:3" x14ac:dyDescent="0.25">
      <c r="A11565" s="2" t="s">
        <v>27</v>
      </c>
      <c r="B11565" s="2" t="s">
        <v>9</v>
      </c>
      <c r="C11565">
        <v>13</v>
      </c>
    </row>
    <row r="11566" spans="1:3" x14ac:dyDescent="0.25">
      <c r="A11566" s="2" t="s">
        <v>27</v>
      </c>
      <c r="B11566" s="2" t="s">
        <v>10</v>
      </c>
      <c r="C11566">
        <v>46</v>
      </c>
    </row>
    <row r="11567" spans="1:3" x14ac:dyDescent="0.25">
      <c r="A11567" s="2" t="s">
        <v>27</v>
      </c>
      <c r="B11567" s="2" t="s">
        <v>11</v>
      </c>
      <c r="C11567">
        <v>17</v>
      </c>
    </row>
    <row r="11568" spans="1:3" x14ac:dyDescent="0.25">
      <c r="A11568" s="2" t="s">
        <v>27</v>
      </c>
      <c r="B11568" s="2" t="s">
        <v>12</v>
      </c>
      <c r="C11568">
        <v>2</v>
      </c>
    </row>
    <row r="11569" spans="1:3" x14ac:dyDescent="0.25">
      <c r="A11569" s="2" t="s">
        <v>27</v>
      </c>
      <c r="B11569" s="2" t="s">
        <v>90</v>
      </c>
      <c r="C11569">
        <v>4</v>
      </c>
    </row>
    <row r="11570" spans="1:3" x14ac:dyDescent="0.25">
      <c r="A11570" s="2" t="s">
        <v>27</v>
      </c>
      <c r="B11570" s="2" t="s">
        <v>8</v>
      </c>
      <c r="C11570">
        <v>2</v>
      </c>
    </row>
    <row r="11571" spans="1:3" x14ac:dyDescent="0.25">
      <c r="A11571" s="2" t="s">
        <v>27</v>
      </c>
      <c r="B11571" s="2" t="s">
        <v>9</v>
      </c>
      <c r="C11571">
        <v>1</v>
      </c>
    </row>
    <row r="11572" spans="1:3" x14ac:dyDescent="0.25">
      <c r="A11572" s="2" t="s">
        <v>27</v>
      </c>
      <c r="B11572" s="2" t="s">
        <v>10</v>
      </c>
      <c r="C11572">
        <v>4</v>
      </c>
    </row>
    <row r="11573" spans="1:3" x14ac:dyDescent="0.25">
      <c r="A11573" s="2" t="s">
        <v>27</v>
      </c>
      <c r="B11573" s="2" t="s">
        <v>11</v>
      </c>
      <c r="C11573">
        <v>3</v>
      </c>
    </row>
    <row r="11574" spans="1:3" x14ac:dyDescent="0.25">
      <c r="A11574" s="2" t="s">
        <v>27</v>
      </c>
      <c r="B11574" s="2" t="s">
        <v>12</v>
      </c>
      <c r="C11574">
        <v>1</v>
      </c>
    </row>
    <row r="11575" spans="1:3" x14ac:dyDescent="0.25">
      <c r="A11575" s="2" t="s">
        <v>27</v>
      </c>
      <c r="B11575" s="2" t="s">
        <v>90</v>
      </c>
      <c r="C11575">
        <v>2</v>
      </c>
    </row>
    <row r="11576" spans="1:3" x14ac:dyDescent="0.25">
      <c r="A11576" s="2" t="s">
        <v>27</v>
      </c>
      <c r="B11576" s="2" t="s">
        <v>8</v>
      </c>
      <c r="C11576">
        <v>135</v>
      </c>
    </row>
    <row r="11577" spans="1:3" x14ac:dyDescent="0.25">
      <c r="A11577" s="2" t="s">
        <v>27</v>
      </c>
      <c r="B11577" s="2" t="s">
        <v>9</v>
      </c>
      <c r="C11577">
        <v>0</v>
      </c>
    </row>
    <row r="11578" spans="1:3" x14ac:dyDescent="0.25">
      <c r="A11578" s="2" t="s">
        <v>27</v>
      </c>
      <c r="B11578" s="2" t="s">
        <v>10</v>
      </c>
      <c r="C11578">
        <v>10</v>
      </c>
    </row>
    <row r="11579" spans="1:3" x14ac:dyDescent="0.25">
      <c r="A11579" s="2" t="s">
        <v>27</v>
      </c>
      <c r="B11579" s="2" t="s">
        <v>11</v>
      </c>
      <c r="C11579">
        <v>0</v>
      </c>
    </row>
    <row r="11580" spans="1:3" x14ac:dyDescent="0.25">
      <c r="A11580" s="2" t="s">
        <v>27</v>
      </c>
      <c r="B11580" s="2" t="s">
        <v>12</v>
      </c>
      <c r="C11580">
        <v>4</v>
      </c>
    </row>
    <row r="11581" spans="1:3" x14ac:dyDescent="0.25">
      <c r="A11581" s="2" t="s">
        <v>27</v>
      </c>
      <c r="B11581" s="2" t="s">
        <v>90</v>
      </c>
      <c r="C11581">
        <v>36</v>
      </c>
    </row>
    <row r="11582" spans="1:3" x14ac:dyDescent="0.25">
      <c r="A11582" s="2" t="s">
        <v>29</v>
      </c>
      <c r="B11582" s="2" t="s">
        <v>8</v>
      </c>
      <c r="C11582">
        <v>1449</v>
      </c>
    </row>
    <row r="11583" spans="1:3" x14ac:dyDescent="0.25">
      <c r="A11583" s="2" t="s">
        <v>29</v>
      </c>
      <c r="B11583" s="2" t="s">
        <v>9</v>
      </c>
      <c r="C11583">
        <v>89</v>
      </c>
    </row>
    <row r="11584" spans="1:3" x14ac:dyDescent="0.25">
      <c r="A11584" s="2" t="s">
        <v>29</v>
      </c>
      <c r="B11584" s="2" t="s">
        <v>10</v>
      </c>
      <c r="C11584">
        <v>161</v>
      </c>
    </row>
    <row r="11585" spans="1:3" x14ac:dyDescent="0.25">
      <c r="A11585" s="2" t="s">
        <v>29</v>
      </c>
      <c r="B11585" s="2" t="s">
        <v>11</v>
      </c>
      <c r="C11585">
        <v>69</v>
      </c>
    </row>
    <row r="11586" spans="1:3" x14ac:dyDescent="0.25">
      <c r="A11586" s="2" t="s">
        <v>29</v>
      </c>
      <c r="B11586" s="2" t="s">
        <v>12</v>
      </c>
      <c r="C11586">
        <v>35</v>
      </c>
    </row>
    <row r="11587" spans="1:3" x14ac:dyDescent="0.25">
      <c r="A11587" s="2" t="s">
        <v>29</v>
      </c>
      <c r="B11587" s="2" t="s">
        <v>90</v>
      </c>
      <c r="C11587">
        <v>107</v>
      </c>
    </row>
    <row r="11588" spans="1:3" x14ac:dyDescent="0.25">
      <c r="A11588" s="2" t="s">
        <v>40</v>
      </c>
      <c r="B11588" s="2" t="s">
        <v>8</v>
      </c>
      <c r="C11588">
        <v>829</v>
      </c>
    </row>
    <row r="11589" spans="1:3" x14ac:dyDescent="0.25">
      <c r="A11589" s="2" t="s">
        <v>40</v>
      </c>
      <c r="B11589" s="2" t="s">
        <v>9</v>
      </c>
      <c r="C11589">
        <v>138</v>
      </c>
    </row>
    <row r="11590" spans="1:3" x14ac:dyDescent="0.25">
      <c r="A11590" s="2" t="s">
        <v>40</v>
      </c>
      <c r="B11590" s="2" t="s">
        <v>10</v>
      </c>
      <c r="C11590">
        <v>430</v>
      </c>
    </row>
    <row r="11591" spans="1:3" x14ac:dyDescent="0.25">
      <c r="A11591" s="2" t="s">
        <v>40</v>
      </c>
      <c r="B11591" s="2" t="s">
        <v>11</v>
      </c>
      <c r="C11591">
        <v>60</v>
      </c>
    </row>
    <row r="11592" spans="1:3" x14ac:dyDescent="0.25">
      <c r="A11592" s="2" t="s">
        <v>40</v>
      </c>
      <c r="B11592" s="2" t="s">
        <v>12</v>
      </c>
      <c r="C11592">
        <v>92</v>
      </c>
    </row>
    <row r="11593" spans="1:3" x14ac:dyDescent="0.25">
      <c r="A11593" s="2" t="s">
        <v>40</v>
      </c>
      <c r="B11593" s="2" t="s">
        <v>90</v>
      </c>
      <c r="C11593">
        <v>15</v>
      </c>
    </row>
    <row r="11594" spans="1:3" x14ac:dyDescent="0.25">
      <c r="A11594" s="2" t="s">
        <v>27</v>
      </c>
      <c r="B11594" s="2" t="s">
        <v>8</v>
      </c>
      <c r="C11594">
        <v>829</v>
      </c>
    </row>
    <row r="11595" spans="1:3" x14ac:dyDescent="0.25">
      <c r="A11595" s="2" t="s">
        <v>27</v>
      </c>
      <c r="B11595" s="2" t="s">
        <v>9</v>
      </c>
      <c r="C11595">
        <v>138</v>
      </c>
    </row>
    <row r="11596" spans="1:3" x14ac:dyDescent="0.25">
      <c r="A11596" s="2" t="s">
        <v>27</v>
      </c>
      <c r="B11596" s="2" t="s">
        <v>10</v>
      </c>
      <c r="C11596">
        <v>430</v>
      </c>
    </row>
    <row r="11597" spans="1:3" x14ac:dyDescent="0.25">
      <c r="A11597" s="2" t="s">
        <v>27</v>
      </c>
      <c r="B11597" s="2" t="s">
        <v>11</v>
      </c>
      <c r="C11597">
        <v>60</v>
      </c>
    </row>
    <row r="11598" spans="1:3" x14ac:dyDescent="0.25">
      <c r="A11598" s="2" t="s">
        <v>27</v>
      </c>
      <c r="B11598" s="2" t="s">
        <v>12</v>
      </c>
      <c r="C11598">
        <v>92</v>
      </c>
    </row>
    <row r="11599" spans="1:3" x14ac:dyDescent="0.25">
      <c r="A11599" s="2" t="s">
        <v>27</v>
      </c>
      <c r="B11599" s="2" t="s">
        <v>90</v>
      </c>
      <c r="C11599">
        <v>15</v>
      </c>
    </row>
    <row r="11600" spans="1:3" x14ac:dyDescent="0.25">
      <c r="A11600" s="2" t="s">
        <v>27</v>
      </c>
      <c r="B11600" s="2" t="s">
        <v>8</v>
      </c>
      <c r="C11600">
        <v>10</v>
      </c>
    </row>
    <row r="11601" spans="1:3" x14ac:dyDescent="0.25">
      <c r="A11601" s="2" t="s">
        <v>27</v>
      </c>
      <c r="B11601" s="2" t="s">
        <v>9</v>
      </c>
      <c r="C11601">
        <v>7</v>
      </c>
    </row>
    <row r="11602" spans="1:3" x14ac:dyDescent="0.25">
      <c r="A11602" s="2" t="s">
        <v>27</v>
      </c>
      <c r="B11602" s="2" t="s">
        <v>10</v>
      </c>
      <c r="C11602">
        <v>25</v>
      </c>
    </row>
    <row r="11603" spans="1:3" x14ac:dyDescent="0.25">
      <c r="A11603" s="2" t="s">
        <v>27</v>
      </c>
      <c r="B11603" s="2" t="s">
        <v>11</v>
      </c>
      <c r="C11603">
        <v>6</v>
      </c>
    </row>
    <row r="11604" spans="1:3" x14ac:dyDescent="0.25">
      <c r="A11604" s="2" t="s">
        <v>27</v>
      </c>
      <c r="B11604" s="2" t="s">
        <v>12</v>
      </c>
      <c r="C11604">
        <v>3</v>
      </c>
    </row>
    <row r="11605" spans="1:3" x14ac:dyDescent="0.25">
      <c r="A11605" s="2" t="s">
        <v>27</v>
      </c>
      <c r="B11605" s="2" t="s">
        <v>90</v>
      </c>
      <c r="C11605">
        <v>7</v>
      </c>
    </row>
    <row r="11606" spans="1:3" x14ac:dyDescent="0.25">
      <c r="A11606" s="2" t="s">
        <v>36</v>
      </c>
      <c r="B11606" s="2" t="s">
        <v>8</v>
      </c>
      <c r="C11606">
        <v>76</v>
      </c>
    </row>
    <row r="11607" spans="1:3" x14ac:dyDescent="0.25">
      <c r="A11607" s="2" t="s">
        <v>36</v>
      </c>
      <c r="B11607" s="2" t="s">
        <v>9</v>
      </c>
      <c r="C11607">
        <v>0</v>
      </c>
    </row>
    <row r="11608" spans="1:3" x14ac:dyDescent="0.25">
      <c r="A11608" s="2" t="s">
        <v>36</v>
      </c>
      <c r="B11608" s="2" t="s">
        <v>10</v>
      </c>
      <c r="C11608">
        <v>7</v>
      </c>
    </row>
    <row r="11609" spans="1:3" x14ac:dyDescent="0.25">
      <c r="A11609" s="2" t="s">
        <v>36</v>
      </c>
      <c r="B11609" s="2" t="s">
        <v>11</v>
      </c>
      <c r="C11609">
        <v>0</v>
      </c>
    </row>
    <row r="11610" spans="1:3" x14ac:dyDescent="0.25">
      <c r="A11610" s="2" t="s">
        <v>36</v>
      </c>
      <c r="B11610" s="2" t="s">
        <v>12</v>
      </c>
      <c r="C11610">
        <v>0</v>
      </c>
    </row>
    <row r="11611" spans="1:3" x14ac:dyDescent="0.25">
      <c r="A11611" s="2" t="s">
        <v>36</v>
      </c>
      <c r="B11611" s="2" t="s">
        <v>90</v>
      </c>
      <c r="C11611">
        <v>16</v>
      </c>
    </row>
    <row r="11612" spans="1:3" x14ac:dyDescent="0.25">
      <c r="A11612" s="2" t="s">
        <v>29</v>
      </c>
      <c r="B11612" s="2" t="s">
        <v>8</v>
      </c>
      <c r="C11612">
        <v>412</v>
      </c>
    </row>
    <row r="11613" spans="1:3" x14ac:dyDescent="0.25">
      <c r="A11613" s="2" t="s">
        <v>29</v>
      </c>
      <c r="B11613" s="2" t="s">
        <v>9</v>
      </c>
      <c r="C11613">
        <v>12</v>
      </c>
    </row>
    <row r="11614" spans="1:3" x14ac:dyDescent="0.25">
      <c r="A11614" s="2" t="s">
        <v>29</v>
      </c>
      <c r="B11614" s="2" t="s">
        <v>10</v>
      </c>
      <c r="C11614">
        <v>546</v>
      </c>
    </row>
    <row r="11615" spans="1:3" x14ac:dyDescent="0.25">
      <c r="A11615" s="2" t="s">
        <v>29</v>
      </c>
      <c r="B11615" s="2" t="s">
        <v>11</v>
      </c>
      <c r="C11615">
        <v>78</v>
      </c>
    </row>
    <row r="11616" spans="1:3" x14ac:dyDescent="0.25">
      <c r="A11616" s="2" t="s">
        <v>29</v>
      </c>
      <c r="B11616" s="2" t="s">
        <v>12</v>
      </c>
      <c r="C11616">
        <v>182</v>
      </c>
    </row>
    <row r="11617" spans="1:3" x14ac:dyDescent="0.25">
      <c r="A11617" s="2" t="s">
        <v>29</v>
      </c>
      <c r="B11617" s="2" t="s">
        <v>90</v>
      </c>
      <c r="C11617">
        <v>0</v>
      </c>
    </row>
    <row r="11618" spans="1:3" x14ac:dyDescent="0.25">
      <c r="A11618" s="2" t="s">
        <v>27</v>
      </c>
      <c r="B11618" s="2" t="s">
        <v>8</v>
      </c>
      <c r="C11618">
        <v>24</v>
      </c>
    </row>
    <row r="11619" spans="1:3" x14ac:dyDescent="0.25">
      <c r="A11619" s="2" t="s">
        <v>27</v>
      </c>
      <c r="B11619" s="2" t="s">
        <v>9</v>
      </c>
      <c r="C11619">
        <v>0</v>
      </c>
    </row>
    <row r="11620" spans="1:3" x14ac:dyDescent="0.25">
      <c r="A11620" s="2" t="s">
        <v>27</v>
      </c>
      <c r="B11620" s="2" t="s">
        <v>10</v>
      </c>
      <c r="C11620">
        <v>7</v>
      </c>
    </row>
    <row r="11621" spans="1:3" x14ac:dyDescent="0.25">
      <c r="A11621" s="2" t="s">
        <v>27</v>
      </c>
      <c r="B11621" s="2" t="s">
        <v>11</v>
      </c>
      <c r="C11621">
        <v>0</v>
      </c>
    </row>
    <row r="11622" spans="1:3" x14ac:dyDescent="0.25">
      <c r="A11622" s="2" t="s">
        <v>27</v>
      </c>
      <c r="B11622" s="2" t="s">
        <v>12</v>
      </c>
      <c r="C11622">
        <v>0</v>
      </c>
    </row>
    <row r="11623" spans="1:3" x14ac:dyDescent="0.25">
      <c r="A11623" s="2" t="s">
        <v>27</v>
      </c>
      <c r="B11623" s="2" t="s">
        <v>90</v>
      </c>
      <c r="C11623">
        <v>1</v>
      </c>
    </row>
    <row r="11624" spans="1:3" x14ac:dyDescent="0.25">
      <c r="A11624" s="2" t="s">
        <v>27</v>
      </c>
      <c r="B11624" s="2" t="s">
        <v>8</v>
      </c>
      <c r="C11624">
        <v>335</v>
      </c>
    </row>
    <row r="11625" spans="1:3" x14ac:dyDescent="0.25">
      <c r="A11625" s="2" t="s">
        <v>27</v>
      </c>
      <c r="B11625" s="2" t="s">
        <v>9</v>
      </c>
      <c r="C11625">
        <v>42</v>
      </c>
    </row>
    <row r="11626" spans="1:3" x14ac:dyDescent="0.25">
      <c r="A11626" s="2" t="s">
        <v>27</v>
      </c>
      <c r="B11626" s="2" t="s">
        <v>10</v>
      </c>
      <c r="C11626">
        <v>127</v>
      </c>
    </row>
    <row r="11627" spans="1:3" x14ac:dyDescent="0.25">
      <c r="A11627" s="2" t="s">
        <v>27</v>
      </c>
      <c r="B11627" s="2" t="s">
        <v>11</v>
      </c>
      <c r="C11627">
        <v>28</v>
      </c>
    </row>
    <row r="11628" spans="1:3" x14ac:dyDescent="0.25">
      <c r="A11628" s="2" t="s">
        <v>27</v>
      </c>
      <c r="B11628" s="2" t="s">
        <v>12</v>
      </c>
      <c r="C11628">
        <v>5</v>
      </c>
    </row>
    <row r="11629" spans="1:3" x14ac:dyDescent="0.25">
      <c r="A11629" s="2" t="s">
        <v>27</v>
      </c>
      <c r="B11629" s="2" t="s">
        <v>90</v>
      </c>
      <c r="C11629">
        <v>5</v>
      </c>
    </row>
    <row r="11630" spans="1:3" x14ac:dyDescent="0.25">
      <c r="A11630" s="2" t="s">
        <v>27</v>
      </c>
      <c r="B11630" s="2" t="s">
        <v>8</v>
      </c>
      <c r="C11630">
        <v>612</v>
      </c>
    </row>
    <row r="11631" spans="1:3" x14ac:dyDescent="0.25">
      <c r="A11631" s="2" t="s">
        <v>27</v>
      </c>
      <c r="B11631" s="2" t="s">
        <v>9</v>
      </c>
      <c r="C11631">
        <v>91</v>
      </c>
    </row>
    <row r="11632" spans="1:3" x14ac:dyDescent="0.25">
      <c r="A11632" s="2" t="s">
        <v>27</v>
      </c>
      <c r="B11632" s="2" t="s">
        <v>10</v>
      </c>
      <c r="C11632">
        <v>520</v>
      </c>
    </row>
    <row r="11633" spans="1:3" x14ac:dyDescent="0.25">
      <c r="A11633" s="2" t="s">
        <v>27</v>
      </c>
      <c r="B11633" s="2" t="s">
        <v>11</v>
      </c>
      <c r="C11633">
        <v>258</v>
      </c>
    </row>
    <row r="11634" spans="1:3" x14ac:dyDescent="0.25">
      <c r="A11634" s="2" t="s">
        <v>27</v>
      </c>
      <c r="B11634" s="2" t="s">
        <v>12</v>
      </c>
      <c r="C11634">
        <v>107</v>
      </c>
    </row>
    <row r="11635" spans="1:3" x14ac:dyDescent="0.25">
      <c r="A11635" s="2" t="s">
        <v>27</v>
      </c>
      <c r="B11635" s="2" t="s">
        <v>90</v>
      </c>
      <c r="C11635">
        <v>107</v>
      </c>
    </row>
    <row r="11636" spans="1:3" x14ac:dyDescent="0.25">
      <c r="A11636" s="2" t="s">
        <v>40</v>
      </c>
      <c r="B11636" s="2" t="s">
        <v>8</v>
      </c>
      <c r="C11636">
        <v>3</v>
      </c>
    </row>
    <row r="11637" spans="1:3" x14ac:dyDescent="0.25">
      <c r="A11637" s="2" t="s">
        <v>40</v>
      </c>
      <c r="B11637" s="2" t="s">
        <v>9</v>
      </c>
      <c r="C11637">
        <v>1</v>
      </c>
    </row>
    <row r="11638" spans="1:3" x14ac:dyDescent="0.25">
      <c r="A11638" s="2" t="s">
        <v>40</v>
      </c>
      <c r="B11638" s="2" t="s">
        <v>10</v>
      </c>
      <c r="C11638">
        <v>8</v>
      </c>
    </row>
    <row r="11639" spans="1:3" x14ac:dyDescent="0.25">
      <c r="A11639" s="2" t="s">
        <v>40</v>
      </c>
      <c r="B11639" s="2" t="s">
        <v>11</v>
      </c>
      <c r="C11639">
        <v>23</v>
      </c>
    </row>
    <row r="11640" spans="1:3" x14ac:dyDescent="0.25">
      <c r="A11640" s="2" t="s">
        <v>40</v>
      </c>
      <c r="B11640" s="2" t="s">
        <v>12</v>
      </c>
      <c r="C11640">
        <v>2</v>
      </c>
    </row>
    <row r="11641" spans="1:3" x14ac:dyDescent="0.25">
      <c r="A11641" s="2" t="s">
        <v>40</v>
      </c>
      <c r="B11641" s="2" t="s">
        <v>90</v>
      </c>
      <c r="C11641">
        <v>18</v>
      </c>
    </row>
    <row r="11642" spans="1:3" x14ac:dyDescent="0.25">
      <c r="A11642" s="2" t="s">
        <v>40</v>
      </c>
      <c r="B11642" s="2" t="s">
        <v>8</v>
      </c>
      <c r="C11642">
        <v>3</v>
      </c>
    </row>
    <row r="11643" spans="1:3" x14ac:dyDescent="0.25">
      <c r="A11643" s="2" t="s">
        <v>40</v>
      </c>
      <c r="B11643" s="2" t="s">
        <v>9</v>
      </c>
      <c r="C11643">
        <v>5</v>
      </c>
    </row>
    <row r="11644" spans="1:3" x14ac:dyDescent="0.25">
      <c r="A11644" s="2" t="s">
        <v>40</v>
      </c>
      <c r="B11644" s="2" t="s">
        <v>10</v>
      </c>
      <c r="C11644">
        <v>14</v>
      </c>
    </row>
    <row r="11645" spans="1:3" x14ac:dyDescent="0.25">
      <c r="A11645" s="2" t="s">
        <v>40</v>
      </c>
      <c r="B11645" s="2" t="s">
        <v>11</v>
      </c>
      <c r="C11645">
        <v>2</v>
      </c>
    </row>
    <row r="11646" spans="1:3" x14ac:dyDescent="0.25">
      <c r="A11646" s="2" t="s">
        <v>40</v>
      </c>
      <c r="B11646" s="2" t="s">
        <v>12</v>
      </c>
      <c r="C11646">
        <v>12</v>
      </c>
    </row>
    <row r="11647" spans="1:3" x14ac:dyDescent="0.25">
      <c r="A11647" s="2" t="s">
        <v>40</v>
      </c>
      <c r="B11647" s="2" t="s">
        <v>90</v>
      </c>
      <c r="C11647">
        <v>17</v>
      </c>
    </row>
    <row r="11648" spans="1:3" x14ac:dyDescent="0.25">
      <c r="A11648" s="2" t="s">
        <v>40</v>
      </c>
      <c r="B11648" s="2" t="s">
        <v>8</v>
      </c>
      <c r="C11648">
        <v>741</v>
      </c>
    </row>
    <row r="11649" spans="1:3" x14ac:dyDescent="0.25">
      <c r="A11649" s="2" t="s">
        <v>40</v>
      </c>
      <c r="B11649" s="2" t="s">
        <v>9</v>
      </c>
      <c r="C11649">
        <v>19</v>
      </c>
    </row>
    <row r="11650" spans="1:3" x14ac:dyDescent="0.25">
      <c r="A11650" s="2" t="s">
        <v>40</v>
      </c>
      <c r="B11650" s="2" t="s">
        <v>10</v>
      </c>
      <c r="C11650">
        <v>154</v>
      </c>
    </row>
    <row r="11651" spans="1:3" x14ac:dyDescent="0.25">
      <c r="A11651" s="2" t="s">
        <v>40</v>
      </c>
      <c r="B11651" s="2" t="s">
        <v>11</v>
      </c>
      <c r="C11651">
        <v>50</v>
      </c>
    </row>
    <row r="11652" spans="1:3" x14ac:dyDescent="0.25">
      <c r="A11652" s="2" t="s">
        <v>40</v>
      </c>
      <c r="B11652" s="2" t="s">
        <v>12</v>
      </c>
      <c r="C11652">
        <v>9</v>
      </c>
    </row>
    <row r="11653" spans="1:3" x14ac:dyDescent="0.25">
      <c r="A11653" s="2" t="s">
        <v>40</v>
      </c>
      <c r="B11653" s="2" t="s">
        <v>90</v>
      </c>
      <c r="C11653">
        <v>28</v>
      </c>
    </row>
    <row r="11654" spans="1:3" x14ac:dyDescent="0.25">
      <c r="A11654" s="2" t="s">
        <v>29</v>
      </c>
      <c r="B11654" s="2" t="s">
        <v>8</v>
      </c>
      <c r="C11654">
        <v>22</v>
      </c>
    </row>
    <row r="11655" spans="1:3" x14ac:dyDescent="0.25">
      <c r="A11655" s="2" t="s">
        <v>29</v>
      </c>
      <c r="B11655" s="2" t="s">
        <v>9</v>
      </c>
      <c r="C11655">
        <v>3</v>
      </c>
    </row>
    <row r="11656" spans="1:3" x14ac:dyDescent="0.25">
      <c r="A11656" s="2" t="s">
        <v>29</v>
      </c>
      <c r="B11656" s="2" t="s">
        <v>10</v>
      </c>
      <c r="C11656">
        <v>30</v>
      </c>
    </row>
    <row r="11657" spans="1:3" x14ac:dyDescent="0.25">
      <c r="A11657" s="2" t="s">
        <v>29</v>
      </c>
      <c r="B11657" s="2" t="s">
        <v>11</v>
      </c>
      <c r="C11657">
        <v>0</v>
      </c>
    </row>
    <row r="11658" spans="1:3" x14ac:dyDescent="0.25">
      <c r="A11658" s="2" t="s">
        <v>29</v>
      </c>
      <c r="B11658" s="2" t="s">
        <v>12</v>
      </c>
      <c r="C11658">
        <v>5</v>
      </c>
    </row>
    <row r="11659" spans="1:3" x14ac:dyDescent="0.25">
      <c r="A11659" s="2" t="s">
        <v>29</v>
      </c>
      <c r="B11659" s="2" t="s">
        <v>90</v>
      </c>
      <c r="C11659">
        <v>15</v>
      </c>
    </row>
    <row r="11660" spans="1:3" x14ac:dyDescent="0.25">
      <c r="A11660" s="2" t="s">
        <v>27</v>
      </c>
      <c r="B11660" s="2" t="s">
        <v>8</v>
      </c>
      <c r="C11660">
        <v>100</v>
      </c>
    </row>
    <row r="11661" spans="1:3" x14ac:dyDescent="0.25">
      <c r="A11661" s="2" t="s">
        <v>27</v>
      </c>
      <c r="B11661" s="2" t="s">
        <v>9</v>
      </c>
      <c r="C11661">
        <v>1</v>
      </c>
    </row>
    <row r="11662" spans="1:3" x14ac:dyDescent="0.25">
      <c r="A11662" s="2" t="s">
        <v>27</v>
      </c>
      <c r="B11662" s="2" t="s">
        <v>10</v>
      </c>
      <c r="C11662">
        <v>39</v>
      </c>
    </row>
    <row r="11663" spans="1:3" x14ac:dyDescent="0.25">
      <c r="A11663" s="2" t="s">
        <v>27</v>
      </c>
      <c r="B11663" s="2" t="s">
        <v>11</v>
      </c>
      <c r="C11663">
        <v>6</v>
      </c>
    </row>
    <row r="11664" spans="1:3" x14ac:dyDescent="0.25">
      <c r="A11664" s="2" t="s">
        <v>27</v>
      </c>
      <c r="B11664" s="2" t="s">
        <v>12</v>
      </c>
      <c r="C11664">
        <v>1</v>
      </c>
    </row>
    <row r="11665" spans="1:3" x14ac:dyDescent="0.25">
      <c r="A11665" s="2" t="s">
        <v>27</v>
      </c>
      <c r="B11665" s="2" t="s">
        <v>90</v>
      </c>
      <c r="C11665">
        <v>76</v>
      </c>
    </row>
    <row r="11666" spans="1:3" x14ac:dyDescent="0.25">
      <c r="A11666" s="2" t="s">
        <v>40</v>
      </c>
      <c r="B11666" s="2" t="s">
        <v>8</v>
      </c>
      <c r="C11666">
        <v>625</v>
      </c>
    </row>
    <row r="11667" spans="1:3" x14ac:dyDescent="0.25">
      <c r="A11667" s="2" t="s">
        <v>40</v>
      </c>
      <c r="B11667" s="2" t="s">
        <v>9</v>
      </c>
      <c r="C11667">
        <v>7</v>
      </c>
    </row>
    <row r="11668" spans="1:3" x14ac:dyDescent="0.25">
      <c r="A11668" s="2" t="s">
        <v>40</v>
      </c>
      <c r="B11668" s="2" t="s">
        <v>10</v>
      </c>
      <c r="C11668">
        <v>99</v>
      </c>
    </row>
    <row r="11669" spans="1:3" x14ac:dyDescent="0.25">
      <c r="A11669" s="2" t="s">
        <v>40</v>
      </c>
      <c r="B11669" s="2" t="s">
        <v>11</v>
      </c>
      <c r="C11669">
        <v>10</v>
      </c>
    </row>
    <row r="11670" spans="1:3" x14ac:dyDescent="0.25">
      <c r="A11670" s="2" t="s">
        <v>40</v>
      </c>
      <c r="B11670" s="2" t="s">
        <v>12</v>
      </c>
      <c r="C11670">
        <v>22</v>
      </c>
    </row>
    <row r="11671" spans="1:3" x14ac:dyDescent="0.25">
      <c r="A11671" s="2" t="s">
        <v>40</v>
      </c>
      <c r="B11671" s="2" t="s">
        <v>90</v>
      </c>
      <c r="C11671">
        <v>7</v>
      </c>
    </row>
    <row r="11672" spans="1:3" x14ac:dyDescent="0.25">
      <c r="A11672" s="2" t="s">
        <v>27</v>
      </c>
      <c r="B11672" s="2" t="s">
        <v>8</v>
      </c>
      <c r="C11672">
        <v>389</v>
      </c>
    </row>
    <row r="11673" spans="1:3" x14ac:dyDescent="0.25">
      <c r="A11673" s="2" t="s">
        <v>27</v>
      </c>
      <c r="B11673" s="2" t="s">
        <v>9</v>
      </c>
      <c r="C11673">
        <v>66</v>
      </c>
    </row>
    <row r="11674" spans="1:3" x14ac:dyDescent="0.25">
      <c r="A11674" s="2" t="s">
        <v>27</v>
      </c>
      <c r="B11674" s="2" t="s">
        <v>10</v>
      </c>
      <c r="C11674">
        <v>408</v>
      </c>
    </row>
    <row r="11675" spans="1:3" x14ac:dyDescent="0.25">
      <c r="A11675" s="2" t="s">
        <v>27</v>
      </c>
      <c r="B11675" s="2" t="s">
        <v>11</v>
      </c>
      <c r="C11675">
        <v>37</v>
      </c>
    </row>
    <row r="11676" spans="1:3" x14ac:dyDescent="0.25">
      <c r="A11676" s="2" t="s">
        <v>27</v>
      </c>
      <c r="B11676" s="2" t="s">
        <v>12</v>
      </c>
      <c r="C11676">
        <v>57</v>
      </c>
    </row>
    <row r="11677" spans="1:3" x14ac:dyDescent="0.25">
      <c r="A11677" s="2" t="s">
        <v>27</v>
      </c>
      <c r="B11677" s="2" t="s">
        <v>90</v>
      </c>
      <c r="C11677">
        <v>85</v>
      </c>
    </row>
    <row r="11678" spans="1:3" x14ac:dyDescent="0.25">
      <c r="A11678" s="2" t="s">
        <v>27</v>
      </c>
      <c r="B11678" s="2" t="s">
        <v>8</v>
      </c>
      <c r="C11678">
        <v>24</v>
      </c>
    </row>
    <row r="11679" spans="1:3" x14ac:dyDescent="0.25">
      <c r="A11679" s="2" t="s">
        <v>27</v>
      </c>
      <c r="B11679" s="2" t="s">
        <v>9</v>
      </c>
      <c r="C11679">
        <v>2</v>
      </c>
    </row>
    <row r="11680" spans="1:3" x14ac:dyDescent="0.25">
      <c r="A11680" s="2" t="s">
        <v>27</v>
      </c>
      <c r="B11680" s="2" t="s">
        <v>10</v>
      </c>
      <c r="C11680">
        <v>20</v>
      </c>
    </row>
    <row r="11681" spans="1:3" x14ac:dyDescent="0.25">
      <c r="A11681" s="2" t="s">
        <v>27</v>
      </c>
      <c r="B11681" s="2" t="s">
        <v>11</v>
      </c>
      <c r="C11681">
        <v>2</v>
      </c>
    </row>
    <row r="11682" spans="1:3" x14ac:dyDescent="0.25">
      <c r="A11682" s="2" t="s">
        <v>27</v>
      </c>
      <c r="B11682" s="2" t="s">
        <v>12</v>
      </c>
      <c r="C11682">
        <v>2</v>
      </c>
    </row>
    <row r="11683" spans="1:3" x14ac:dyDescent="0.25">
      <c r="A11683" s="2" t="s">
        <v>27</v>
      </c>
      <c r="B11683" s="2" t="s">
        <v>90</v>
      </c>
      <c r="C11683">
        <v>10</v>
      </c>
    </row>
    <row r="11684" spans="1:3" x14ac:dyDescent="0.25">
      <c r="A11684" s="2" t="s">
        <v>27</v>
      </c>
      <c r="B11684" s="2" t="s">
        <v>8</v>
      </c>
      <c r="C11684">
        <v>23</v>
      </c>
    </row>
    <row r="11685" spans="1:3" x14ac:dyDescent="0.25">
      <c r="A11685" s="2" t="s">
        <v>27</v>
      </c>
      <c r="B11685" s="2" t="s">
        <v>9</v>
      </c>
      <c r="C11685">
        <v>0</v>
      </c>
    </row>
    <row r="11686" spans="1:3" x14ac:dyDescent="0.25">
      <c r="A11686" s="2" t="s">
        <v>27</v>
      </c>
      <c r="B11686" s="2" t="s">
        <v>10</v>
      </c>
      <c r="C11686">
        <v>11</v>
      </c>
    </row>
    <row r="11687" spans="1:3" x14ac:dyDescent="0.25">
      <c r="A11687" s="2" t="s">
        <v>27</v>
      </c>
      <c r="B11687" s="2" t="s">
        <v>11</v>
      </c>
      <c r="C11687">
        <v>2</v>
      </c>
    </row>
    <row r="11688" spans="1:3" x14ac:dyDescent="0.25">
      <c r="A11688" s="2" t="s">
        <v>27</v>
      </c>
      <c r="B11688" s="2" t="s">
        <v>12</v>
      </c>
      <c r="C11688">
        <v>1</v>
      </c>
    </row>
    <row r="11689" spans="1:3" x14ac:dyDescent="0.25">
      <c r="A11689" s="2" t="s">
        <v>27</v>
      </c>
      <c r="B11689" s="2" t="s">
        <v>90</v>
      </c>
      <c r="C11689">
        <v>3</v>
      </c>
    </row>
    <row r="11690" spans="1:3" x14ac:dyDescent="0.25">
      <c r="A11690" s="2" t="s">
        <v>27</v>
      </c>
      <c r="B11690" s="2" t="s">
        <v>8</v>
      </c>
      <c r="C11690">
        <v>102</v>
      </c>
    </row>
    <row r="11691" spans="1:3" x14ac:dyDescent="0.25">
      <c r="A11691" s="2" t="s">
        <v>27</v>
      </c>
      <c r="B11691" s="2" t="s">
        <v>9</v>
      </c>
      <c r="C11691">
        <v>9</v>
      </c>
    </row>
    <row r="11692" spans="1:3" x14ac:dyDescent="0.25">
      <c r="A11692" s="2" t="s">
        <v>27</v>
      </c>
      <c r="B11692" s="2" t="s">
        <v>10</v>
      </c>
      <c r="C11692">
        <v>63</v>
      </c>
    </row>
    <row r="11693" spans="1:3" x14ac:dyDescent="0.25">
      <c r="A11693" s="2" t="s">
        <v>27</v>
      </c>
      <c r="B11693" s="2" t="s">
        <v>11</v>
      </c>
      <c r="C11693">
        <v>2</v>
      </c>
    </row>
    <row r="11694" spans="1:3" x14ac:dyDescent="0.25">
      <c r="A11694" s="2" t="s">
        <v>27</v>
      </c>
      <c r="B11694" s="2" t="s">
        <v>12</v>
      </c>
      <c r="C11694">
        <v>9</v>
      </c>
    </row>
    <row r="11695" spans="1:3" x14ac:dyDescent="0.25">
      <c r="A11695" s="2" t="s">
        <v>27</v>
      </c>
      <c r="B11695" s="2" t="s">
        <v>90</v>
      </c>
      <c r="C11695">
        <v>24</v>
      </c>
    </row>
    <row r="11696" spans="1:3" x14ac:dyDescent="0.25">
      <c r="A11696" s="2" t="s">
        <v>27</v>
      </c>
      <c r="B11696" s="2" t="s">
        <v>8</v>
      </c>
      <c r="C11696">
        <v>102</v>
      </c>
    </row>
    <row r="11697" spans="1:3" x14ac:dyDescent="0.25">
      <c r="A11697" s="2" t="s">
        <v>27</v>
      </c>
      <c r="B11697" s="2" t="s">
        <v>9</v>
      </c>
      <c r="C11697">
        <v>9</v>
      </c>
    </row>
    <row r="11698" spans="1:3" x14ac:dyDescent="0.25">
      <c r="A11698" s="2" t="s">
        <v>27</v>
      </c>
      <c r="B11698" s="2" t="s">
        <v>10</v>
      </c>
      <c r="C11698">
        <v>63</v>
      </c>
    </row>
    <row r="11699" spans="1:3" x14ac:dyDescent="0.25">
      <c r="A11699" s="2" t="s">
        <v>27</v>
      </c>
      <c r="B11699" s="2" t="s">
        <v>11</v>
      </c>
      <c r="C11699">
        <v>2</v>
      </c>
    </row>
    <row r="11700" spans="1:3" x14ac:dyDescent="0.25">
      <c r="A11700" s="2" t="s">
        <v>27</v>
      </c>
      <c r="B11700" s="2" t="s">
        <v>12</v>
      </c>
      <c r="C11700">
        <v>9</v>
      </c>
    </row>
    <row r="11701" spans="1:3" x14ac:dyDescent="0.25">
      <c r="A11701" s="2" t="s">
        <v>27</v>
      </c>
      <c r="B11701" s="2" t="s">
        <v>90</v>
      </c>
      <c r="C11701">
        <v>24</v>
      </c>
    </row>
    <row r="11702" spans="1:3" x14ac:dyDescent="0.25">
      <c r="A11702" s="2" t="s">
        <v>27</v>
      </c>
      <c r="B11702" s="2" t="s">
        <v>8</v>
      </c>
      <c r="C11702">
        <v>6</v>
      </c>
    </row>
    <row r="11703" spans="1:3" x14ac:dyDescent="0.25">
      <c r="A11703" s="2" t="s">
        <v>27</v>
      </c>
      <c r="B11703" s="2" t="s">
        <v>9</v>
      </c>
      <c r="C11703">
        <v>2</v>
      </c>
    </row>
    <row r="11704" spans="1:3" x14ac:dyDescent="0.25">
      <c r="A11704" s="2" t="s">
        <v>27</v>
      </c>
      <c r="B11704" s="2" t="s">
        <v>10</v>
      </c>
      <c r="C11704">
        <v>9</v>
      </c>
    </row>
    <row r="11705" spans="1:3" x14ac:dyDescent="0.25">
      <c r="A11705" s="2" t="s">
        <v>27</v>
      </c>
      <c r="B11705" s="2" t="s">
        <v>11</v>
      </c>
      <c r="C11705">
        <v>2</v>
      </c>
    </row>
    <row r="11706" spans="1:3" x14ac:dyDescent="0.25">
      <c r="A11706" s="2" t="s">
        <v>27</v>
      </c>
      <c r="B11706" s="2" t="s">
        <v>12</v>
      </c>
      <c r="C11706">
        <v>1</v>
      </c>
    </row>
    <row r="11707" spans="1:3" x14ac:dyDescent="0.25">
      <c r="A11707" s="2" t="s">
        <v>27</v>
      </c>
      <c r="B11707" s="2" t="s">
        <v>90</v>
      </c>
      <c r="C11707">
        <v>5</v>
      </c>
    </row>
    <row r="11708" spans="1:3" x14ac:dyDescent="0.25">
      <c r="A11708" s="2" t="s">
        <v>29</v>
      </c>
      <c r="B11708" s="2" t="s">
        <v>8</v>
      </c>
      <c r="C11708">
        <v>13</v>
      </c>
    </row>
    <row r="11709" spans="1:3" x14ac:dyDescent="0.25">
      <c r="A11709" s="2" t="s">
        <v>29</v>
      </c>
      <c r="B11709" s="2" t="s">
        <v>9</v>
      </c>
      <c r="C11709">
        <v>0</v>
      </c>
    </row>
    <row r="11710" spans="1:3" x14ac:dyDescent="0.25">
      <c r="A11710" s="2" t="s">
        <v>29</v>
      </c>
      <c r="B11710" s="2" t="s">
        <v>10</v>
      </c>
      <c r="C11710">
        <v>3</v>
      </c>
    </row>
    <row r="11711" spans="1:3" x14ac:dyDescent="0.25">
      <c r="A11711" s="2" t="s">
        <v>29</v>
      </c>
      <c r="B11711" s="2" t="s">
        <v>11</v>
      </c>
      <c r="C11711">
        <v>0</v>
      </c>
    </row>
    <row r="11712" spans="1:3" x14ac:dyDescent="0.25">
      <c r="A11712" s="2" t="s">
        <v>29</v>
      </c>
      <c r="B11712" s="2" t="s">
        <v>12</v>
      </c>
      <c r="C11712">
        <v>0</v>
      </c>
    </row>
    <row r="11713" spans="1:3" x14ac:dyDescent="0.25">
      <c r="A11713" s="2" t="s">
        <v>29</v>
      </c>
      <c r="B11713" s="2" t="s">
        <v>90</v>
      </c>
      <c r="C11713">
        <v>0</v>
      </c>
    </row>
    <row r="11714" spans="1:3" x14ac:dyDescent="0.25">
      <c r="A11714" s="2" t="s">
        <v>27</v>
      </c>
      <c r="B11714" s="2" t="s">
        <v>8</v>
      </c>
      <c r="C11714">
        <v>175</v>
      </c>
    </row>
    <row r="11715" spans="1:3" x14ac:dyDescent="0.25">
      <c r="A11715" s="2" t="s">
        <v>27</v>
      </c>
      <c r="B11715" s="2" t="s">
        <v>9</v>
      </c>
      <c r="C11715">
        <v>10</v>
      </c>
    </row>
    <row r="11716" spans="1:3" x14ac:dyDescent="0.25">
      <c r="A11716" s="2" t="s">
        <v>27</v>
      </c>
      <c r="B11716" s="2" t="s">
        <v>10</v>
      </c>
      <c r="C11716">
        <v>110</v>
      </c>
    </row>
    <row r="11717" spans="1:3" x14ac:dyDescent="0.25">
      <c r="A11717" s="2" t="s">
        <v>27</v>
      </c>
      <c r="B11717" s="2" t="s">
        <v>11</v>
      </c>
      <c r="C11717">
        <v>54</v>
      </c>
    </row>
    <row r="11718" spans="1:3" x14ac:dyDescent="0.25">
      <c r="A11718" s="2" t="s">
        <v>27</v>
      </c>
      <c r="B11718" s="2" t="s">
        <v>12</v>
      </c>
      <c r="C11718">
        <v>6</v>
      </c>
    </row>
    <row r="11719" spans="1:3" x14ac:dyDescent="0.25">
      <c r="A11719" s="2" t="s">
        <v>27</v>
      </c>
      <c r="B11719" s="2" t="s">
        <v>90</v>
      </c>
      <c r="C11719">
        <v>27</v>
      </c>
    </row>
    <row r="11720" spans="1:3" x14ac:dyDescent="0.25">
      <c r="A11720" s="2" t="s">
        <v>40</v>
      </c>
      <c r="B11720" s="2" t="s">
        <v>8</v>
      </c>
      <c r="C11720">
        <v>7</v>
      </c>
    </row>
    <row r="11721" spans="1:3" x14ac:dyDescent="0.25">
      <c r="A11721" s="2" t="s">
        <v>40</v>
      </c>
      <c r="B11721" s="2" t="s">
        <v>9</v>
      </c>
      <c r="C11721">
        <v>7</v>
      </c>
    </row>
    <row r="11722" spans="1:3" x14ac:dyDescent="0.25">
      <c r="A11722" s="2" t="s">
        <v>40</v>
      </c>
      <c r="B11722" s="2" t="s">
        <v>10</v>
      </c>
      <c r="C11722">
        <v>14</v>
      </c>
    </row>
    <row r="11723" spans="1:3" x14ac:dyDescent="0.25">
      <c r="A11723" s="2" t="s">
        <v>40</v>
      </c>
      <c r="B11723" s="2" t="s">
        <v>11</v>
      </c>
      <c r="C11723">
        <v>7</v>
      </c>
    </row>
    <row r="11724" spans="1:3" x14ac:dyDescent="0.25">
      <c r="A11724" s="2" t="s">
        <v>40</v>
      </c>
      <c r="B11724" s="2" t="s">
        <v>12</v>
      </c>
      <c r="C11724">
        <v>16</v>
      </c>
    </row>
    <row r="11725" spans="1:3" x14ac:dyDescent="0.25">
      <c r="A11725" s="2" t="s">
        <v>40</v>
      </c>
      <c r="B11725" s="2" t="s">
        <v>90</v>
      </c>
      <c r="C11725">
        <v>15</v>
      </c>
    </row>
    <row r="11726" spans="1:3" x14ac:dyDescent="0.25">
      <c r="A11726" s="2" t="s">
        <v>31</v>
      </c>
      <c r="B11726" s="2" t="s">
        <v>8</v>
      </c>
      <c r="C11726">
        <v>4</v>
      </c>
    </row>
    <row r="11727" spans="1:3" x14ac:dyDescent="0.25">
      <c r="A11727" s="2" t="s">
        <v>31</v>
      </c>
      <c r="B11727" s="2" t="s">
        <v>9</v>
      </c>
      <c r="C11727">
        <v>17</v>
      </c>
    </row>
    <row r="11728" spans="1:3" x14ac:dyDescent="0.25">
      <c r="A11728" s="2" t="s">
        <v>31</v>
      </c>
      <c r="B11728" s="2" t="s">
        <v>10</v>
      </c>
      <c r="C11728">
        <v>19</v>
      </c>
    </row>
    <row r="11729" spans="1:3" x14ac:dyDescent="0.25">
      <c r="A11729" s="2" t="s">
        <v>31</v>
      </c>
      <c r="B11729" s="2" t="s">
        <v>11</v>
      </c>
      <c r="C11729">
        <v>30</v>
      </c>
    </row>
    <row r="11730" spans="1:3" x14ac:dyDescent="0.25">
      <c r="A11730" s="2" t="s">
        <v>31</v>
      </c>
      <c r="B11730" s="2" t="s">
        <v>12</v>
      </c>
      <c r="C11730">
        <v>24</v>
      </c>
    </row>
    <row r="11731" spans="1:3" x14ac:dyDescent="0.25">
      <c r="A11731" s="2" t="s">
        <v>31</v>
      </c>
      <c r="B11731" s="2" t="s">
        <v>90</v>
      </c>
      <c r="C11731">
        <v>39</v>
      </c>
    </row>
    <row r="11732" spans="1:3" x14ac:dyDescent="0.25">
      <c r="A11732" s="2" t="s">
        <v>27</v>
      </c>
      <c r="B11732" s="2" t="s">
        <v>8</v>
      </c>
      <c r="C11732">
        <v>57</v>
      </c>
    </row>
    <row r="11733" spans="1:3" x14ac:dyDescent="0.25">
      <c r="A11733" s="2" t="s">
        <v>27</v>
      </c>
      <c r="B11733" s="2" t="s">
        <v>9</v>
      </c>
      <c r="C11733">
        <v>0</v>
      </c>
    </row>
    <row r="11734" spans="1:3" x14ac:dyDescent="0.25">
      <c r="A11734" s="2" t="s">
        <v>27</v>
      </c>
      <c r="B11734" s="2" t="s">
        <v>10</v>
      </c>
      <c r="C11734">
        <v>27</v>
      </c>
    </row>
    <row r="11735" spans="1:3" x14ac:dyDescent="0.25">
      <c r="A11735" s="2" t="s">
        <v>27</v>
      </c>
      <c r="B11735" s="2" t="s">
        <v>11</v>
      </c>
      <c r="C11735">
        <v>0</v>
      </c>
    </row>
    <row r="11736" spans="1:3" x14ac:dyDescent="0.25">
      <c r="A11736" s="2" t="s">
        <v>27</v>
      </c>
      <c r="B11736" s="2" t="s">
        <v>12</v>
      </c>
      <c r="C11736">
        <v>0</v>
      </c>
    </row>
    <row r="11737" spans="1:3" x14ac:dyDescent="0.25">
      <c r="A11737" s="2" t="s">
        <v>27</v>
      </c>
      <c r="B11737" s="2" t="s">
        <v>90</v>
      </c>
      <c r="C11737">
        <v>36</v>
      </c>
    </row>
    <row r="11738" spans="1:3" x14ac:dyDescent="0.25">
      <c r="A11738" s="2" t="s">
        <v>29</v>
      </c>
      <c r="B11738" s="2" t="s">
        <v>8</v>
      </c>
      <c r="C11738">
        <v>57</v>
      </c>
    </row>
    <row r="11739" spans="1:3" x14ac:dyDescent="0.25">
      <c r="A11739" s="2" t="s">
        <v>29</v>
      </c>
      <c r="B11739" s="2" t="s">
        <v>9</v>
      </c>
      <c r="C11739">
        <v>0</v>
      </c>
    </row>
    <row r="11740" spans="1:3" x14ac:dyDescent="0.25">
      <c r="A11740" s="2" t="s">
        <v>29</v>
      </c>
      <c r="B11740" s="2" t="s">
        <v>10</v>
      </c>
      <c r="C11740">
        <v>27</v>
      </c>
    </row>
    <row r="11741" spans="1:3" x14ac:dyDescent="0.25">
      <c r="A11741" s="2" t="s">
        <v>29</v>
      </c>
      <c r="B11741" s="2" t="s">
        <v>11</v>
      </c>
      <c r="C11741">
        <v>0</v>
      </c>
    </row>
    <row r="11742" spans="1:3" x14ac:dyDescent="0.25">
      <c r="A11742" s="2" t="s">
        <v>29</v>
      </c>
      <c r="B11742" s="2" t="s">
        <v>12</v>
      </c>
      <c r="C11742">
        <v>0</v>
      </c>
    </row>
    <row r="11743" spans="1:3" x14ac:dyDescent="0.25">
      <c r="A11743" s="2" t="s">
        <v>29</v>
      </c>
      <c r="B11743" s="2" t="s">
        <v>90</v>
      </c>
      <c r="C11743">
        <v>36</v>
      </c>
    </row>
    <row r="11744" spans="1:3" x14ac:dyDescent="0.25">
      <c r="A11744" s="2" t="s">
        <v>37</v>
      </c>
      <c r="B11744" s="2" t="s">
        <v>8</v>
      </c>
      <c r="C11744">
        <v>57</v>
      </c>
    </row>
    <row r="11745" spans="1:3" x14ac:dyDescent="0.25">
      <c r="A11745" s="2" t="s">
        <v>37</v>
      </c>
      <c r="B11745" s="2" t="s">
        <v>9</v>
      </c>
      <c r="C11745">
        <v>0</v>
      </c>
    </row>
    <row r="11746" spans="1:3" x14ac:dyDescent="0.25">
      <c r="A11746" s="2" t="s">
        <v>37</v>
      </c>
      <c r="B11746" s="2" t="s">
        <v>10</v>
      </c>
      <c r="C11746">
        <v>27</v>
      </c>
    </row>
    <row r="11747" spans="1:3" x14ac:dyDescent="0.25">
      <c r="A11747" s="2" t="s">
        <v>37</v>
      </c>
      <c r="B11747" s="2" t="s">
        <v>11</v>
      </c>
      <c r="C11747">
        <v>0</v>
      </c>
    </row>
    <row r="11748" spans="1:3" x14ac:dyDescent="0.25">
      <c r="A11748" s="2" t="s">
        <v>37</v>
      </c>
      <c r="B11748" s="2" t="s">
        <v>12</v>
      </c>
      <c r="C11748">
        <v>0</v>
      </c>
    </row>
    <row r="11749" spans="1:3" x14ac:dyDescent="0.25">
      <c r="A11749" s="2" t="s">
        <v>37</v>
      </c>
      <c r="B11749" s="2" t="s">
        <v>90</v>
      </c>
      <c r="C11749">
        <v>36</v>
      </c>
    </row>
    <row r="11750" spans="1:3" x14ac:dyDescent="0.25">
      <c r="A11750" s="2" t="s">
        <v>36</v>
      </c>
      <c r="B11750" s="2" t="s">
        <v>8</v>
      </c>
      <c r="C11750">
        <v>176</v>
      </c>
    </row>
    <row r="11751" spans="1:3" x14ac:dyDescent="0.25">
      <c r="A11751" s="2" t="s">
        <v>36</v>
      </c>
      <c r="B11751" s="2" t="s">
        <v>9</v>
      </c>
      <c r="C11751">
        <v>72</v>
      </c>
    </row>
    <row r="11752" spans="1:3" x14ac:dyDescent="0.25">
      <c r="A11752" s="2" t="s">
        <v>36</v>
      </c>
      <c r="B11752" s="2" t="s">
        <v>10</v>
      </c>
      <c r="C11752">
        <v>98</v>
      </c>
    </row>
    <row r="11753" spans="1:3" x14ac:dyDescent="0.25">
      <c r="A11753" s="2" t="s">
        <v>36</v>
      </c>
      <c r="B11753" s="2" t="s">
        <v>11</v>
      </c>
      <c r="C11753">
        <v>136</v>
      </c>
    </row>
    <row r="11754" spans="1:3" x14ac:dyDescent="0.25">
      <c r="A11754" s="2" t="s">
        <v>36</v>
      </c>
      <c r="B11754" s="2" t="s">
        <v>12</v>
      </c>
      <c r="C11754">
        <v>21</v>
      </c>
    </row>
    <row r="11755" spans="1:3" x14ac:dyDescent="0.25">
      <c r="A11755" s="2" t="s">
        <v>36</v>
      </c>
      <c r="B11755" s="2" t="s">
        <v>90</v>
      </c>
      <c r="C11755">
        <v>229</v>
      </c>
    </row>
    <row r="11756" spans="1:3" x14ac:dyDescent="0.25">
      <c r="A11756" s="2" t="s">
        <v>27</v>
      </c>
      <c r="B11756" s="2" t="s">
        <v>8</v>
      </c>
      <c r="C11756">
        <v>957</v>
      </c>
    </row>
    <row r="11757" spans="1:3" x14ac:dyDescent="0.25">
      <c r="A11757" s="2" t="s">
        <v>27</v>
      </c>
      <c r="B11757" s="2" t="s">
        <v>9</v>
      </c>
      <c r="C11757">
        <v>153</v>
      </c>
    </row>
    <row r="11758" spans="1:3" x14ac:dyDescent="0.25">
      <c r="A11758" s="2" t="s">
        <v>27</v>
      </c>
      <c r="B11758" s="2" t="s">
        <v>10</v>
      </c>
      <c r="C11758">
        <v>612</v>
      </c>
    </row>
    <row r="11759" spans="1:3" x14ac:dyDescent="0.25">
      <c r="A11759" s="2" t="s">
        <v>27</v>
      </c>
      <c r="B11759" s="2" t="s">
        <v>11</v>
      </c>
      <c r="C11759">
        <v>99</v>
      </c>
    </row>
    <row r="11760" spans="1:3" x14ac:dyDescent="0.25">
      <c r="A11760" s="2" t="s">
        <v>27</v>
      </c>
      <c r="B11760" s="2" t="s">
        <v>12</v>
      </c>
      <c r="C11760">
        <v>95</v>
      </c>
    </row>
    <row r="11761" spans="1:3" x14ac:dyDescent="0.25">
      <c r="A11761" s="2" t="s">
        <v>27</v>
      </c>
      <c r="B11761" s="2" t="s">
        <v>90</v>
      </c>
      <c r="C11761">
        <v>153</v>
      </c>
    </row>
    <row r="11762" spans="1:3" x14ac:dyDescent="0.25">
      <c r="A11762" s="2" t="s">
        <v>27</v>
      </c>
      <c r="B11762" s="2" t="s">
        <v>8</v>
      </c>
      <c r="C11762">
        <v>15</v>
      </c>
    </row>
    <row r="11763" spans="1:3" x14ac:dyDescent="0.25">
      <c r="A11763" s="2" t="s">
        <v>27</v>
      </c>
      <c r="B11763" s="2" t="s">
        <v>9</v>
      </c>
      <c r="C11763">
        <v>4</v>
      </c>
    </row>
    <row r="11764" spans="1:3" x14ac:dyDescent="0.25">
      <c r="A11764" s="2" t="s">
        <v>27</v>
      </c>
      <c r="B11764" s="2" t="s">
        <v>10</v>
      </c>
      <c r="C11764">
        <v>10</v>
      </c>
    </row>
    <row r="11765" spans="1:3" x14ac:dyDescent="0.25">
      <c r="A11765" s="2" t="s">
        <v>27</v>
      </c>
      <c r="B11765" s="2" t="s">
        <v>11</v>
      </c>
      <c r="C11765">
        <v>3</v>
      </c>
    </row>
    <row r="11766" spans="1:3" x14ac:dyDescent="0.25">
      <c r="A11766" s="2" t="s">
        <v>27</v>
      </c>
      <c r="B11766" s="2" t="s">
        <v>12</v>
      </c>
      <c r="C11766">
        <v>4</v>
      </c>
    </row>
    <row r="11767" spans="1:3" x14ac:dyDescent="0.25">
      <c r="A11767" s="2" t="s">
        <v>27</v>
      </c>
      <c r="B11767" s="2" t="s">
        <v>90</v>
      </c>
      <c r="C11767">
        <v>18</v>
      </c>
    </row>
    <row r="11768" spans="1:3" x14ac:dyDescent="0.25">
      <c r="A11768" s="2" t="s">
        <v>27</v>
      </c>
      <c r="B11768" s="2" t="s">
        <v>8</v>
      </c>
      <c r="C11768">
        <v>111</v>
      </c>
    </row>
    <row r="11769" spans="1:3" x14ac:dyDescent="0.25">
      <c r="A11769" s="2" t="s">
        <v>27</v>
      </c>
      <c r="B11769" s="2" t="s">
        <v>9</v>
      </c>
      <c r="C11769">
        <v>3</v>
      </c>
    </row>
    <row r="11770" spans="1:3" x14ac:dyDescent="0.25">
      <c r="A11770" s="2" t="s">
        <v>27</v>
      </c>
      <c r="B11770" s="2" t="s">
        <v>10</v>
      </c>
      <c r="C11770">
        <v>28</v>
      </c>
    </row>
    <row r="11771" spans="1:3" x14ac:dyDescent="0.25">
      <c r="A11771" s="2" t="s">
        <v>27</v>
      </c>
      <c r="B11771" s="2" t="s">
        <v>11</v>
      </c>
      <c r="C11771">
        <v>2</v>
      </c>
    </row>
    <row r="11772" spans="1:3" x14ac:dyDescent="0.25">
      <c r="A11772" s="2" t="s">
        <v>27</v>
      </c>
      <c r="B11772" s="2" t="s">
        <v>12</v>
      </c>
      <c r="C11772">
        <v>6</v>
      </c>
    </row>
    <row r="11773" spans="1:3" x14ac:dyDescent="0.25">
      <c r="A11773" s="2" t="s">
        <v>27</v>
      </c>
      <c r="B11773" s="2" t="s">
        <v>90</v>
      </c>
      <c r="C11773">
        <v>15</v>
      </c>
    </row>
    <row r="11774" spans="1:3" x14ac:dyDescent="0.25">
      <c r="A11774" s="2" t="s">
        <v>27</v>
      </c>
      <c r="B11774" s="2" t="s">
        <v>8</v>
      </c>
      <c r="C11774">
        <v>398</v>
      </c>
    </row>
    <row r="11775" spans="1:3" x14ac:dyDescent="0.25">
      <c r="A11775" s="2" t="s">
        <v>27</v>
      </c>
      <c r="B11775" s="2" t="s">
        <v>9</v>
      </c>
      <c r="C11775">
        <v>190</v>
      </c>
    </row>
    <row r="11776" spans="1:3" x14ac:dyDescent="0.25">
      <c r="A11776" s="2" t="s">
        <v>27</v>
      </c>
      <c r="B11776" s="2" t="s">
        <v>10</v>
      </c>
      <c r="C11776">
        <v>537</v>
      </c>
    </row>
    <row r="11777" spans="1:3" x14ac:dyDescent="0.25">
      <c r="A11777" s="2" t="s">
        <v>27</v>
      </c>
      <c r="B11777" s="2" t="s">
        <v>11</v>
      </c>
      <c r="C11777">
        <v>61</v>
      </c>
    </row>
    <row r="11778" spans="1:3" x14ac:dyDescent="0.25">
      <c r="A11778" s="2" t="s">
        <v>27</v>
      </c>
      <c r="B11778" s="2" t="s">
        <v>12</v>
      </c>
      <c r="C11778">
        <v>156</v>
      </c>
    </row>
    <row r="11779" spans="1:3" x14ac:dyDescent="0.25">
      <c r="A11779" s="2" t="s">
        <v>27</v>
      </c>
      <c r="B11779" s="2" t="s">
        <v>90</v>
      </c>
      <c r="C11779">
        <v>37</v>
      </c>
    </row>
    <row r="11780" spans="1:3" x14ac:dyDescent="0.25">
      <c r="A11780" s="2" t="s">
        <v>27</v>
      </c>
      <c r="B11780" s="2" t="s">
        <v>8</v>
      </c>
      <c r="C11780">
        <v>445</v>
      </c>
    </row>
    <row r="11781" spans="1:3" x14ac:dyDescent="0.25">
      <c r="A11781" s="2" t="s">
        <v>27</v>
      </c>
      <c r="B11781" s="2" t="s">
        <v>9</v>
      </c>
      <c r="C11781">
        <v>53</v>
      </c>
    </row>
    <row r="11782" spans="1:3" x14ac:dyDescent="0.25">
      <c r="A11782" s="2" t="s">
        <v>27</v>
      </c>
      <c r="B11782" s="2" t="s">
        <v>10</v>
      </c>
      <c r="C11782">
        <v>213</v>
      </c>
    </row>
    <row r="11783" spans="1:3" x14ac:dyDescent="0.25">
      <c r="A11783" s="2" t="s">
        <v>27</v>
      </c>
      <c r="B11783" s="2" t="s">
        <v>11</v>
      </c>
      <c r="C11783">
        <v>104</v>
      </c>
    </row>
    <row r="11784" spans="1:3" x14ac:dyDescent="0.25">
      <c r="A11784" s="2" t="s">
        <v>27</v>
      </c>
      <c r="B11784" s="2" t="s">
        <v>12</v>
      </c>
      <c r="C11784">
        <v>98</v>
      </c>
    </row>
    <row r="11785" spans="1:3" x14ac:dyDescent="0.25">
      <c r="A11785" s="2" t="s">
        <v>27</v>
      </c>
      <c r="B11785" s="2" t="s">
        <v>90</v>
      </c>
      <c r="C11785">
        <v>151</v>
      </c>
    </row>
    <row r="11786" spans="1:3" x14ac:dyDescent="0.25">
      <c r="A11786" s="2" t="s">
        <v>36</v>
      </c>
      <c r="B11786" s="2" t="s">
        <v>8</v>
      </c>
      <c r="C11786">
        <v>445</v>
      </c>
    </row>
    <row r="11787" spans="1:3" x14ac:dyDescent="0.25">
      <c r="A11787" s="2" t="s">
        <v>36</v>
      </c>
      <c r="B11787" s="2" t="s">
        <v>9</v>
      </c>
      <c r="C11787">
        <v>53</v>
      </c>
    </row>
    <row r="11788" spans="1:3" x14ac:dyDescent="0.25">
      <c r="A11788" s="2" t="s">
        <v>36</v>
      </c>
      <c r="B11788" s="2" t="s">
        <v>10</v>
      </c>
      <c r="C11788">
        <v>213</v>
      </c>
    </row>
    <row r="11789" spans="1:3" x14ac:dyDescent="0.25">
      <c r="A11789" s="2" t="s">
        <v>36</v>
      </c>
      <c r="B11789" s="2" t="s">
        <v>11</v>
      </c>
      <c r="C11789">
        <v>104</v>
      </c>
    </row>
    <row r="11790" spans="1:3" x14ac:dyDescent="0.25">
      <c r="A11790" s="2" t="s">
        <v>36</v>
      </c>
      <c r="B11790" s="2" t="s">
        <v>12</v>
      </c>
      <c r="C11790">
        <v>98</v>
      </c>
    </row>
    <row r="11791" spans="1:3" x14ac:dyDescent="0.25">
      <c r="A11791" s="2" t="s">
        <v>36</v>
      </c>
      <c r="B11791" s="2" t="s">
        <v>90</v>
      </c>
      <c r="C11791">
        <v>151</v>
      </c>
    </row>
    <row r="11792" spans="1:3" x14ac:dyDescent="0.25">
      <c r="A11792" s="2" t="s">
        <v>31</v>
      </c>
      <c r="B11792" s="2" t="s">
        <v>8</v>
      </c>
      <c r="C11792">
        <v>565</v>
      </c>
    </row>
    <row r="11793" spans="1:3" x14ac:dyDescent="0.25">
      <c r="A11793" s="2" t="s">
        <v>31</v>
      </c>
      <c r="B11793" s="2" t="s">
        <v>9</v>
      </c>
      <c r="C11793">
        <v>32</v>
      </c>
    </row>
    <row r="11794" spans="1:3" x14ac:dyDescent="0.25">
      <c r="A11794" s="2" t="s">
        <v>31</v>
      </c>
      <c r="B11794" s="2" t="s">
        <v>10</v>
      </c>
      <c r="C11794">
        <v>435</v>
      </c>
    </row>
    <row r="11795" spans="1:3" x14ac:dyDescent="0.25">
      <c r="A11795" s="2" t="s">
        <v>31</v>
      </c>
      <c r="B11795" s="2" t="s">
        <v>11</v>
      </c>
      <c r="C11795">
        <v>28</v>
      </c>
    </row>
    <row r="11796" spans="1:3" x14ac:dyDescent="0.25">
      <c r="A11796" s="2" t="s">
        <v>31</v>
      </c>
      <c r="B11796" s="2" t="s">
        <v>12</v>
      </c>
      <c r="C11796">
        <v>32</v>
      </c>
    </row>
    <row r="11797" spans="1:3" x14ac:dyDescent="0.25">
      <c r="A11797" s="2" t="s">
        <v>31</v>
      </c>
      <c r="B11797" s="2" t="s">
        <v>90</v>
      </c>
      <c r="C11797">
        <v>54</v>
      </c>
    </row>
    <row r="11798" spans="1:3" x14ac:dyDescent="0.25">
      <c r="A11798" s="2" t="s">
        <v>27</v>
      </c>
      <c r="B11798" s="2" t="s">
        <v>8</v>
      </c>
      <c r="C11798">
        <v>141</v>
      </c>
    </row>
    <row r="11799" spans="1:3" x14ac:dyDescent="0.25">
      <c r="A11799" s="2" t="s">
        <v>27</v>
      </c>
      <c r="B11799" s="2" t="s">
        <v>9</v>
      </c>
      <c r="C11799">
        <v>70</v>
      </c>
    </row>
    <row r="11800" spans="1:3" x14ac:dyDescent="0.25">
      <c r="A11800" s="2" t="s">
        <v>27</v>
      </c>
      <c r="B11800" s="2" t="s">
        <v>10</v>
      </c>
      <c r="C11800">
        <v>106</v>
      </c>
    </row>
    <row r="11801" spans="1:3" x14ac:dyDescent="0.25">
      <c r="A11801" s="2" t="s">
        <v>27</v>
      </c>
      <c r="B11801" s="2" t="s">
        <v>11</v>
      </c>
      <c r="C11801">
        <v>72</v>
      </c>
    </row>
    <row r="11802" spans="1:3" x14ac:dyDescent="0.25">
      <c r="A11802" s="2" t="s">
        <v>27</v>
      </c>
      <c r="B11802" s="2" t="s">
        <v>12</v>
      </c>
      <c r="C11802">
        <v>19</v>
      </c>
    </row>
    <row r="11803" spans="1:3" x14ac:dyDescent="0.25">
      <c r="A11803" s="2" t="s">
        <v>27</v>
      </c>
      <c r="B11803" s="2" t="s">
        <v>90</v>
      </c>
      <c r="C11803">
        <v>23</v>
      </c>
    </row>
    <row r="11804" spans="1:3" x14ac:dyDescent="0.25">
      <c r="A11804" s="2" t="s">
        <v>36</v>
      </c>
      <c r="B11804" s="2" t="s">
        <v>8</v>
      </c>
      <c r="C11804">
        <v>445</v>
      </c>
    </row>
    <row r="11805" spans="1:3" x14ac:dyDescent="0.25">
      <c r="A11805" s="2" t="s">
        <v>36</v>
      </c>
      <c r="B11805" s="2" t="s">
        <v>9</v>
      </c>
      <c r="C11805">
        <v>37</v>
      </c>
    </row>
    <row r="11806" spans="1:3" x14ac:dyDescent="0.25">
      <c r="A11806" s="2" t="s">
        <v>36</v>
      </c>
      <c r="B11806" s="2" t="s">
        <v>10</v>
      </c>
      <c r="C11806">
        <v>359</v>
      </c>
    </row>
    <row r="11807" spans="1:3" x14ac:dyDescent="0.25">
      <c r="A11807" s="2" t="s">
        <v>36</v>
      </c>
      <c r="B11807" s="2" t="s">
        <v>11</v>
      </c>
      <c r="C11807">
        <v>98</v>
      </c>
    </row>
    <row r="11808" spans="1:3" x14ac:dyDescent="0.25">
      <c r="A11808" s="2" t="s">
        <v>36</v>
      </c>
      <c r="B11808" s="2" t="s">
        <v>12</v>
      </c>
      <c r="C11808">
        <v>28</v>
      </c>
    </row>
    <row r="11809" spans="1:3" x14ac:dyDescent="0.25">
      <c r="A11809" s="2" t="s">
        <v>36</v>
      </c>
      <c r="B11809" s="2" t="s">
        <v>90</v>
      </c>
      <c r="C11809">
        <v>18</v>
      </c>
    </row>
    <row r="11810" spans="1:3" x14ac:dyDescent="0.25">
      <c r="A11810" s="2" t="s">
        <v>27</v>
      </c>
      <c r="B11810" s="2" t="s">
        <v>8</v>
      </c>
      <c r="C11810">
        <v>327</v>
      </c>
    </row>
    <row r="11811" spans="1:3" x14ac:dyDescent="0.25">
      <c r="A11811" s="2" t="s">
        <v>27</v>
      </c>
      <c r="B11811" s="2" t="s">
        <v>9</v>
      </c>
      <c r="C11811">
        <v>9</v>
      </c>
    </row>
    <row r="11812" spans="1:3" x14ac:dyDescent="0.25">
      <c r="A11812" s="2" t="s">
        <v>27</v>
      </c>
      <c r="B11812" s="2" t="s">
        <v>10</v>
      </c>
      <c r="C11812">
        <v>122</v>
      </c>
    </row>
    <row r="11813" spans="1:3" x14ac:dyDescent="0.25">
      <c r="A11813" s="2" t="s">
        <v>27</v>
      </c>
      <c r="B11813" s="2" t="s">
        <v>11</v>
      </c>
      <c r="C11813">
        <v>19</v>
      </c>
    </row>
    <row r="11814" spans="1:3" x14ac:dyDescent="0.25">
      <c r="A11814" s="2" t="s">
        <v>27</v>
      </c>
      <c r="B11814" s="2" t="s">
        <v>12</v>
      </c>
      <c r="C11814">
        <v>14</v>
      </c>
    </row>
    <row r="11815" spans="1:3" x14ac:dyDescent="0.25">
      <c r="A11815" s="2" t="s">
        <v>27</v>
      </c>
      <c r="B11815" s="2" t="s">
        <v>90</v>
      </c>
      <c r="C11815">
        <v>83</v>
      </c>
    </row>
    <row r="11816" spans="1:3" x14ac:dyDescent="0.25">
      <c r="A11816" s="2" t="s">
        <v>27</v>
      </c>
      <c r="B11816" s="2" t="s">
        <v>8</v>
      </c>
      <c r="C11816">
        <v>6</v>
      </c>
    </row>
    <row r="11817" spans="1:3" x14ac:dyDescent="0.25">
      <c r="A11817" s="2" t="s">
        <v>27</v>
      </c>
      <c r="B11817" s="2" t="s">
        <v>9</v>
      </c>
      <c r="C11817">
        <v>1</v>
      </c>
    </row>
    <row r="11818" spans="1:3" x14ac:dyDescent="0.25">
      <c r="A11818" s="2" t="s">
        <v>27</v>
      </c>
      <c r="B11818" s="2" t="s">
        <v>10</v>
      </c>
      <c r="C11818">
        <v>2</v>
      </c>
    </row>
    <row r="11819" spans="1:3" x14ac:dyDescent="0.25">
      <c r="A11819" s="2" t="s">
        <v>27</v>
      </c>
      <c r="B11819" s="2" t="s">
        <v>11</v>
      </c>
      <c r="C11819">
        <v>2</v>
      </c>
    </row>
    <row r="11820" spans="1:3" x14ac:dyDescent="0.25">
      <c r="A11820" s="2" t="s">
        <v>27</v>
      </c>
      <c r="B11820" s="2" t="s">
        <v>12</v>
      </c>
      <c r="C11820">
        <v>0</v>
      </c>
    </row>
    <row r="11821" spans="1:3" x14ac:dyDescent="0.25">
      <c r="A11821" s="2" t="s">
        <v>27</v>
      </c>
      <c r="B11821" s="2" t="s">
        <v>90</v>
      </c>
      <c r="C11821">
        <v>4</v>
      </c>
    </row>
    <row r="11822" spans="1:3" x14ac:dyDescent="0.25">
      <c r="A11822" s="2" t="s">
        <v>40</v>
      </c>
      <c r="B11822" s="2" t="s">
        <v>8</v>
      </c>
      <c r="C11822">
        <v>197</v>
      </c>
    </row>
    <row r="11823" spans="1:3" x14ac:dyDescent="0.25">
      <c r="A11823" s="2" t="s">
        <v>40</v>
      </c>
      <c r="B11823" s="2" t="s">
        <v>9</v>
      </c>
      <c r="C11823">
        <v>107</v>
      </c>
    </row>
    <row r="11824" spans="1:3" x14ac:dyDescent="0.25">
      <c r="A11824" s="2" t="s">
        <v>40</v>
      </c>
      <c r="B11824" s="2" t="s">
        <v>10</v>
      </c>
      <c r="C11824">
        <v>227</v>
      </c>
    </row>
    <row r="11825" spans="1:3" x14ac:dyDescent="0.25">
      <c r="A11825" s="2" t="s">
        <v>40</v>
      </c>
      <c r="B11825" s="2" t="s">
        <v>11</v>
      </c>
      <c r="C11825">
        <v>7</v>
      </c>
    </row>
    <row r="11826" spans="1:3" x14ac:dyDescent="0.25">
      <c r="A11826" s="2" t="s">
        <v>40</v>
      </c>
      <c r="B11826" s="2" t="s">
        <v>12</v>
      </c>
      <c r="C11826">
        <v>59</v>
      </c>
    </row>
    <row r="11827" spans="1:3" x14ac:dyDescent="0.25">
      <c r="A11827" s="2" t="s">
        <v>40</v>
      </c>
      <c r="B11827" s="2" t="s">
        <v>90</v>
      </c>
      <c r="C11827">
        <v>131</v>
      </c>
    </row>
    <row r="11828" spans="1:3" x14ac:dyDescent="0.25">
      <c r="A11828" s="2" t="s">
        <v>27</v>
      </c>
      <c r="B11828" s="2" t="s">
        <v>8</v>
      </c>
      <c r="C11828">
        <v>38</v>
      </c>
    </row>
    <row r="11829" spans="1:3" x14ac:dyDescent="0.25">
      <c r="A11829" s="2" t="s">
        <v>27</v>
      </c>
      <c r="B11829" s="2" t="s">
        <v>9</v>
      </c>
      <c r="C11829">
        <v>1</v>
      </c>
    </row>
    <row r="11830" spans="1:3" x14ac:dyDescent="0.25">
      <c r="A11830" s="2" t="s">
        <v>27</v>
      </c>
      <c r="B11830" s="2" t="s">
        <v>10</v>
      </c>
      <c r="C11830">
        <v>24</v>
      </c>
    </row>
    <row r="11831" spans="1:3" x14ac:dyDescent="0.25">
      <c r="A11831" s="2" t="s">
        <v>27</v>
      </c>
      <c r="B11831" s="2" t="s">
        <v>11</v>
      </c>
      <c r="C11831">
        <v>0</v>
      </c>
    </row>
    <row r="11832" spans="1:3" x14ac:dyDescent="0.25">
      <c r="A11832" s="2" t="s">
        <v>27</v>
      </c>
      <c r="B11832" s="2" t="s">
        <v>12</v>
      </c>
      <c r="C11832">
        <v>0</v>
      </c>
    </row>
    <row r="11833" spans="1:3" x14ac:dyDescent="0.25">
      <c r="A11833" s="2" t="s">
        <v>27</v>
      </c>
      <c r="B11833" s="2" t="s">
        <v>90</v>
      </c>
      <c r="C11833">
        <v>0</v>
      </c>
    </row>
    <row r="11834" spans="1:3" x14ac:dyDescent="0.25">
      <c r="A11834" s="2" t="s">
        <v>36</v>
      </c>
      <c r="B11834" s="2" t="s">
        <v>8</v>
      </c>
      <c r="C11834">
        <v>25</v>
      </c>
    </row>
    <row r="11835" spans="1:3" x14ac:dyDescent="0.25">
      <c r="A11835" s="2" t="s">
        <v>36</v>
      </c>
      <c r="B11835" s="2" t="s">
        <v>9</v>
      </c>
      <c r="C11835">
        <v>5</v>
      </c>
    </row>
    <row r="11836" spans="1:3" x14ac:dyDescent="0.25">
      <c r="A11836" s="2" t="s">
        <v>36</v>
      </c>
      <c r="B11836" s="2" t="s">
        <v>10</v>
      </c>
      <c r="C11836">
        <v>19</v>
      </c>
    </row>
    <row r="11837" spans="1:3" x14ac:dyDescent="0.25">
      <c r="A11837" s="2" t="s">
        <v>36</v>
      </c>
      <c r="B11837" s="2" t="s">
        <v>11</v>
      </c>
      <c r="C11837">
        <v>7</v>
      </c>
    </row>
    <row r="11838" spans="1:3" x14ac:dyDescent="0.25">
      <c r="A11838" s="2" t="s">
        <v>36</v>
      </c>
      <c r="B11838" s="2" t="s">
        <v>12</v>
      </c>
      <c r="C11838">
        <v>0</v>
      </c>
    </row>
    <row r="11839" spans="1:3" x14ac:dyDescent="0.25">
      <c r="A11839" s="2" t="s">
        <v>36</v>
      </c>
      <c r="B11839" s="2" t="s">
        <v>90</v>
      </c>
      <c r="C11839">
        <v>23</v>
      </c>
    </row>
    <row r="11840" spans="1:3" x14ac:dyDescent="0.25">
      <c r="A11840" s="2" t="s">
        <v>27</v>
      </c>
      <c r="B11840" s="2" t="s">
        <v>8</v>
      </c>
      <c r="C11840">
        <v>243</v>
      </c>
    </row>
    <row r="11841" spans="1:3" x14ac:dyDescent="0.25">
      <c r="A11841" s="2" t="s">
        <v>27</v>
      </c>
      <c r="B11841" s="2" t="s">
        <v>9</v>
      </c>
      <c r="C11841">
        <v>131</v>
      </c>
    </row>
    <row r="11842" spans="1:3" x14ac:dyDescent="0.25">
      <c r="A11842" s="2" t="s">
        <v>27</v>
      </c>
      <c r="B11842" s="2" t="s">
        <v>10</v>
      </c>
      <c r="C11842">
        <v>217</v>
      </c>
    </row>
    <row r="11843" spans="1:3" x14ac:dyDescent="0.25">
      <c r="A11843" s="2" t="s">
        <v>27</v>
      </c>
      <c r="B11843" s="2" t="s">
        <v>11</v>
      </c>
      <c r="C11843">
        <v>85</v>
      </c>
    </row>
    <row r="11844" spans="1:3" x14ac:dyDescent="0.25">
      <c r="A11844" s="2" t="s">
        <v>27</v>
      </c>
      <c r="B11844" s="2" t="s">
        <v>12</v>
      </c>
      <c r="C11844">
        <v>6</v>
      </c>
    </row>
    <row r="11845" spans="1:3" x14ac:dyDescent="0.25">
      <c r="A11845" s="2" t="s">
        <v>27</v>
      </c>
      <c r="B11845" s="2" t="s">
        <v>90</v>
      </c>
      <c r="C11845">
        <v>26</v>
      </c>
    </row>
    <row r="11846" spans="1:3" x14ac:dyDescent="0.25">
      <c r="A11846" s="2" t="s">
        <v>37</v>
      </c>
      <c r="B11846" s="2" t="s">
        <v>8</v>
      </c>
      <c r="C11846">
        <v>457</v>
      </c>
    </row>
    <row r="11847" spans="1:3" x14ac:dyDescent="0.25">
      <c r="A11847" s="2" t="s">
        <v>37</v>
      </c>
      <c r="B11847" s="2" t="s">
        <v>9</v>
      </c>
      <c r="C11847">
        <v>5</v>
      </c>
    </row>
    <row r="11848" spans="1:3" x14ac:dyDescent="0.25">
      <c r="A11848" s="2" t="s">
        <v>37</v>
      </c>
      <c r="B11848" s="2" t="s">
        <v>10</v>
      </c>
      <c r="C11848">
        <v>106</v>
      </c>
    </row>
    <row r="11849" spans="1:3" x14ac:dyDescent="0.25">
      <c r="A11849" s="2" t="s">
        <v>37</v>
      </c>
      <c r="B11849" s="2" t="s">
        <v>11</v>
      </c>
      <c r="C11849">
        <v>15</v>
      </c>
    </row>
    <row r="11850" spans="1:3" x14ac:dyDescent="0.25">
      <c r="A11850" s="2" t="s">
        <v>37</v>
      </c>
      <c r="B11850" s="2" t="s">
        <v>12</v>
      </c>
      <c r="C11850">
        <v>17</v>
      </c>
    </row>
    <row r="11851" spans="1:3" x14ac:dyDescent="0.25">
      <c r="A11851" s="2" t="s">
        <v>37</v>
      </c>
      <c r="B11851" s="2" t="s">
        <v>90</v>
      </c>
      <c r="C11851">
        <v>53</v>
      </c>
    </row>
    <row r="11852" spans="1:3" x14ac:dyDescent="0.25">
      <c r="A11852" s="2" t="s">
        <v>29</v>
      </c>
      <c r="B11852" s="2" t="s">
        <v>8</v>
      </c>
      <c r="C11852">
        <v>623</v>
      </c>
    </row>
    <row r="11853" spans="1:3" x14ac:dyDescent="0.25">
      <c r="A11853" s="2" t="s">
        <v>29</v>
      </c>
      <c r="B11853" s="2" t="s">
        <v>9</v>
      </c>
      <c r="C11853">
        <v>53</v>
      </c>
    </row>
    <row r="11854" spans="1:3" x14ac:dyDescent="0.25">
      <c r="A11854" s="2" t="s">
        <v>29</v>
      </c>
      <c r="B11854" s="2" t="s">
        <v>10</v>
      </c>
      <c r="C11854">
        <v>178</v>
      </c>
    </row>
    <row r="11855" spans="1:3" x14ac:dyDescent="0.25">
      <c r="A11855" s="2" t="s">
        <v>29</v>
      </c>
      <c r="B11855" s="2" t="s">
        <v>11</v>
      </c>
      <c r="C11855">
        <v>23</v>
      </c>
    </row>
    <row r="11856" spans="1:3" x14ac:dyDescent="0.25">
      <c r="A11856" s="2" t="s">
        <v>29</v>
      </c>
      <c r="B11856" s="2" t="s">
        <v>12</v>
      </c>
      <c r="C11856">
        <v>17</v>
      </c>
    </row>
    <row r="11857" spans="1:3" x14ac:dyDescent="0.25">
      <c r="A11857" s="2" t="s">
        <v>29</v>
      </c>
      <c r="B11857" s="2" t="s">
        <v>90</v>
      </c>
      <c r="C11857">
        <v>133</v>
      </c>
    </row>
    <row r="11858" spans="1:3" x14ac:dyDescent="0.25">
      <c r="A11858" s="2" t="s">
        <v>27</v>
      </c>
      <c r="B11858" s="2" t="s">
        <v>8</v>
      </c>
      <c r="C11858">
        <v>544</v>
      </c>
    </row>
    <row r="11859" spans="1:3" x14ac:dyDescent="0.25">
      <c r="A11859" s="2" t="s">
        <v>27</v>
      </c>
      <c r="B11859" s="2" t="s">
        <v>9</v>
      </c>
      <c r="C11859">
        <v>13</v>
      </c>
    </row>
    <row r="11860" spans="1:3" x14ac:dyDescent="0.25">
      <c r="A11860" s="2" t="s">
        <v>27</v>
      </c>
      <c r="B11860" s="2" t="s">
        <v>10</v>
      </c>
      <c r="C11860">
        <v>85</v>
      </c>
    </row>
    <row r="11861" spans="1:3" x14ac:dyDescent="0.25">
      <c r="A11861" s="2" t="s">
        <v>27</v>
      </c>
      <c r="B11861" s="2" t="s">
        <v>11</v>
      </c>
      <c r="C11861">
        <v>8</v>
      </c>
    </row>
    <row r="11862" spans="1:3" x14ac:dyDescent="0.25">
      <c r="A11862" s="2" t="s">
        <v>27</v>
      </c>
      <c r="B11862" s="2" t="s">
        <v>12</v>
      </c>
      <c r="C11862">
        <v>6</v>
      </c>
    </row>
    <row r="11863" spans="1:3" x14ac:dyDescent="0.25">
      <c r="A11863" s="2" t="s">
        <v>27</v>
      </c>
      <c r="B11863" s="2" t="s">
        <v>90</v>
      </c>
      <c r="C11863">
        <v>29</v>
      </c>
    </row>
    <row r="11864" spans="1:3" x14ac:dyDescent="0.25">
      <c r="A11864" s="2" t="s">
        <v>29</v>
      </c>
      <c r="B11864" s="2" t="s">
        <v>8</v>
      </c>
      <c r="C11864">
        <v>162</v>
      </c>
    </row>
    <row r="11865" spans="1:3" x14ac:dyDescent="0.25">
      <c r="A11865" s="2" t="s">
        <v>29</v>
      </c>
      <c r="B11865" s="2" t="s">
        <v>9</v>
      </c>
      <c r="C11865">
        <v>33</v>
      </c>
    </row>
    <row r="11866" spans="1:3" x14ac:dyDescent="0.25">
      <c r="A11866" s="2" t="s">
        <v>29</v>
      </c>
      <c r="B11866" s="2" t="s">
        <v>10</v>
      </c>
      <c r="C11866">
        <v>124</v>
      </c>
    </row>
    <row r="11867" spans="1:3" x14ac:dyDescent="0.25">
      <c r="A11867" s="2" t="s">
        <v>29</v>
      </c>
      <c r="B11867" s="2" t="s">
        <v>11</v>
      </c>
      <c r="C11867">
        <v>40</v>
      </c>
    </row>
    <row r="11868" spans="1:3" x14ac:dyDescent="0.25">
      <c r="A11868" s="2" t="s">
        <v>29</v>
      </c>
      <c r="B11868" s="2" t="s">
        <v>12</v>
      </c>
      <c r="C11868">
        <v>28</v>
      </c>
    </row>
    <row r="11869" spans="1:3" x14ac:dyDescent="0.25">
      <c r="A11869" s="2" t="s">
        <v>29</v>
      </c>
      <c r="B11869" s="2" t="s">
        <v>90</v>
      </c>
      <c r="C11869">
        <v>172</v>
      </c>
    </row>
    <row r="11870" spans="1:3" x14ac:dyDescent="0.25">
      <c r="A11870" s="2" t="s">
        <v>27</v>
      </c>
      <c r="B11870" s="2" t="s">
        <v>8</v>
      </c>
      <c r="C11870">
        <v>631</v>
      </c>
    </row>
    <row r="11871" spans="1:3" x14ac:dyDescent="0.25">
      <c r="A11871" s="2" t="s">
        <v>27</v>
      </c>
      <c r="B11871" s="2" t="s">
        <v>9</v>
      </c>
      <c r="C11871">
        <v>28</v>
      </c>
    </row>
    <row r="11872" spans="1:3" x14ac:dyDescent="0.25">
      <c r="A11872" s="2" t="s">
        <v>27</v>
      </c>
      <c r="B11872" s="2" t="s">
        <v>10</v>
      </c>
      <c r="C11872">
        <v>491</v>
      </c>
    </row>
    <row r="11873" spans="1:3" x14ac:dyDescent="0.25">
      <c r="A11873" s="2" t="s">
        <v>27</v>
      </c>
      <c r="B11873" s="2" t="s">
        <v>11</v>
      </c>
      <c r="C11873">
        <v>30</v>
      </c>
    </row>
    <row r="11874" spans="1:3" x14ac:dyDescent="0.25">
      <c r="A11874" s="2" t="s">
        <v>27</v>
      </c>
      <c r="B11874" s="2" t="s">
        <v>12</v>
      </c>
      <c r="C11874">
        <v>14</v>
      </c>
    </row>
    <row r="11875" spans="1:3" x14ac:dyDescent="0.25">
      <c r="A11875" s="2" t="s">
        <v>27</v>
      </c>
      <c r="B11875" s="2" t="s">
        <v>90</v>
      </c>
      <c r="C11875">
        <v>56</v>
      </c>
    </row>
    <row r="11876" spans="1:3" x14ac:dyDescent="0.25">
      <c r="A11876" s="2" t="s">
        <v>40</v>
      </c>
      <c r="B11876" s="2" t="s">
        <v>8</v>
      </c>
      <c r="C11876">
        <v>189</v>
      </c>
    </row>
    <row r="11877" spans="1:3" x14ac:dyDescent="0.25">
      <c r="A11877" s="2" t="s">
        <v>40</v>
      </c>
      <c r="B11877" s="2" t="s">
        <v>9</v>
      </c>
      <c r="C11877">
        <v>2</v>
      </c>
    </row>
    <row r="11878" spans="1:3" x14ac:dyDescent="0.25">
      <c r="A11878" s="2" t="s">
        <v>40</v>
      </c>
      <c r="B11878" s="2" t="s">
        <v>10</v>
      </c>
      <c r="C11878">
        <v>55</v>
      </c>
    </row>
    <row r="11879" spans="1:3" x14ac:dyDescent="0.25">
      <c r="A11879" s="2" t="s">
        <v>40</v>
      </c>
      <c r="B11879" s="2" t="s">
        <v>11</v>
      </c>
      <c r="C11879">
        <v>0</v>
      </c>
    </row>
    <row r="11880" spans="1:3" x14ac:dyDescent="0.25">
      <c r="A11880" s="2" t="s">
        <v>40</v>
      </c>
      <c r="B11880" s="2" t="s">
        <v>12</v>
      </c>
      <c r="C11880">
        <v>5</v>
      </c>
    </row>
    <row r="11881" spans="1:3" x14ac:dyDescent="0.25">
      <c r="A11881" s="2" t="s">
        <v>40</v>
      </c>
      <c r="B11881" s="2" t="s">
        <v>90</v>
      </c>
      <c r="C11881">
        <v>12</v>
      </c>
    </row>
    <row r="11882" spans="1:3" x14ac:dyDescent="0.25">
      <c r="A11882" s="2" t="s">
        <v>27</v>
      </c>
      <c r="B11882" s="2" t="s">
        <v>8</v>
      </c>
      <c r="C11882">
        <v>1073</v>
      </c>
    </row>
    <row r="11883" spans="1:3" x14ac:dyDescent="0.25">
      <c r="A11883" s="2" t="s">
        <v>27</v>
      </c>
      <c r="B11883" s="2" t="s">
        <v>9</v>
      </c>
      <c r="C11883">
        <v>0</v>
      </c>
    </row>
    <row r="11884" spans="1:3" x14ac:dyDescent="0.25">
      <c r="A11884" s="2" t="s">
        <v>27</v>
      </c>
      <c r="B11884" s="2" t="s">
        <v>10</v>
      </c>
      <c r="C11884">
        <v>629</v>
      </c>
    </row>
    <row r="11885" spans="1:3" x14ac:dyDescent="0.25">
      <c r="A11885" s="2" t="s">
        <v>27</v>
      </c>
      <c r="B11885" s="2" t="s">
        <v>11</v>
      </c>
      <c r="C11885">
        <v>145</v>
      </c>
    </row>
    <row r="11886" spans="1:3" x14ac:dyDescent="0.25">
      <c r="A11886" s="2" t="s">
        <v>27</v>
      </c>
      <c r="B11886" s="2" t="s">
        <v>12</v>
      </c>
      <c r="C11886">
        <v>37</v>
      </c>
    </row>
    <row r="11887" spans="1:3" x14ac:dyDescent="0.25">
      <c r="A11887" s="2" t="s">
        <v>27</v>
      </c>
      <c r="B11887" s="2" t="s">
        <v>90</v>
      </c>
      <c r="C11887">
        <v>37</v>
      </c>
    </row>
    <row r="11888" spans="1:3" x14ac:dyDescent="0.25">
      <c r="A11888" s="2" t="s">
        <v>29</v>
      </c>
      <c r="B11888" s="2" t="s">
        <v>8</v>
      </c>
      <c r="C11888">
        <v>91</v>
      </c>
    </row>
    <row r="11889" spans="1:3" x14ac:dyDescent="0.25">
      <c r="A11889" s="2" t="s">
        <v>29</v>
      </c>
      <c r="B11889" s="2" t="s">
        <v>9</v>
      </c>
      <c r="C11889">
        <v>3</v>
      </c>
    </row>
    <row r="11890" spans="1:3" x14ac:dyDescent="0.25">
      <c r="A11890" s="2" t="s">
        <v>29</v>
      </c>
      <c r="B11890" s="2" t="s">
        <v>10</v>
      </c>
      <c r="C11890">
        <v>52</v>
      </c>
    </row>
    <row r="11891" spans="1:3" x14ac:dyDescent="0.25">
      <c r="A11891" s="2" t="s">
        <v>29</v>
      </c>
      <c r="B11891" s="2" t="s">
        <v>11</v>
      </c>
      <c r="C11891">
        <v>2</v>
      </c>
    </row>
    <row r="11892" spans="1:3" x14ac:dyDescent="0.25">
      <c r="A11892" s="2" t="s">
        <v>29</v>
      </c>
      <c r="B11892" s="2" t="s">
        <v>12</v>
      </c>
      <c r="C11892">
        <v>1</v>
      </c>
    </row>
    <row r="11893" spans="1:3" x14ac:dyDescent="0.25">
      <c r="A11893" s="2" t="s">
        <v>29</v>
      </c>
      <c r="B11893" s="2" t="s">
        <v>90</v>
      </c>
      <c r="C11893">
        <v>31</v>
      </c>
    </row>
    <row r="11894" spans="1:3" x14ac:dyDescent="0.25">
      <c r="A11894" s="2" t="s">
        <v>27</v>
      </c>
      <c r="B11894" s="2" t="s">
        <v>8</v>
      </c>
      <c r="C11894">
        <v>736</v>
      </c>
    </row>
    <row r="11895" spans="1:3" x14ac:dyDescent="0.25">
      <c r="A11895" s="2" t="s">
        <v>27</v>
      </c>
      <c r="B11895" s="2" t="s">
        <v>9</v>
      </c>
      <c r="C11895">
        <v>163</v>
      </c>
    </row>
    <row r="11896" spans="1:3" x14ac:dyDescent="0.25">
      <c r="A11896" s="2" t="s">
        <v>27</v>
      </c>
      <c r="B11896" s="2" t="s">
        <v>10</v>
      </c>
      <c r="C11896">
        <v>818</v>
      </c>
    </row>
    <row r="11897" spans="1:3" x14ac:dyDescent="0.25">
      <c r="A11897" s="2" t="s">
        <v>27</v>
      </c>
      <c r="B11897" s="2" t="s">
        <v>11</v>
      </c>
      <c r="C11897">
        <v>212</v>
      </c>
    </row>
    <row r="11898" spans="1:3" x14ac:dyDescent="0.25">
      <c r="A11898" s="2" t="s">
        <v>27</v>
      </c>
      <c r="B11898" s="2" t="s">
        <v>12</v>
      </c>
      <c r="C11898">
        <v>163</v>
      </c>
    </row>
    <row r="11899" spans="1:3" x14ac:dyDescent="0.25">
      <c r="A11899" s="2" t="s">
        <v>27</v>
      </c>
      <c r="B11899" s="2" t="s">
        <v>90</v>
      </c>
      <c r="C11899">
        <v>61</v>
      </c>
    </row>
    <row r="11900" spans="1:3" x14ac:dyDescent="0.25">
      <c r="A11900" s="2" t="s">
        <v>33</v>
      </c>
      <c r="B11900" s="2" t="s">
        <v>8</v>
      </c>
      <c r="C11900">
        <v>19</v>
      </c>
    </row>
    <row r="11901" spans="1:3" x14ac:dyDescent="0.25">
      <c r="A11901" s="2" t="s">
        <v>33</v>
      </c>
      <c r="B11901" s="2" t="s">
        <v>9</v>
      </c>
      <c r="C11901">
        <v>4</v>
      </c>
    </row>
    <row r="11902" spans="1:3" x14ac:dyDescent="0.25">
      <c r="A11902" s="2" t="s">
        <v>33</v>
      </c>
      <c r="B11902" s="2" t="s">
        <v>10</v>
      </c>
      <c r="C11902">
        <v>12</v>
      </c>
    </row>
    <row r="11903" spans="1:3" x14ac:dyDescent="0.25">
      <c r="A11903" s="2" t="s">
        <v>33</v>
      </c>
      <c r="B11903" s="2" t="s">
        <v>11</v>
      </c>
      <c r="C11903">
        <v>2</v>
      </c>
    </row>
    <row r="11904" spans="1:3" x14ac:dyDescent="0.25">
      <c r="A11904" s="2" t="s">
        <v>33</v>
      </c>
      <c r="B11904" s="2" t="s">
        <v>12</v>
      </c>
      <c r="C11904">
        <v>2</v>
      </c>
    </row>
    <row r="11905" spans="1:3" x14ac:dyDescent="0.25">
      <c r="A11905" s="2" t="s">
        <v>33</v>
      </c>
      <c r="B11905" s="2" t="s">
        <v>90</v>
      </c>
      <c r="C11905">
        <v>6</v>
      </c>
    </row>
    <row r="11906" spans="1:3" x14ac:dyDescent="0.25">
      <c r="A11906" s="2" t="s">
        <v>36</v>
      </c>
      <c r="B11906" s="2" t="s">
        <v>8</v>
      </c>
      <c r="C11906">
        <v>64</v>
      </c>
    </row>
    <row r="11907" spans="1:3" x14ac:dyDescent="0.25">
      <c r="A11907" s="2" t="s">
        <v>36</v>
      </c>
      <c r="B11907" s="2" t="s">
        <v>9</v>
      </c>
      <c r="C11907">
        <v>4</v>
      </c>
    </row>
    <row r="11908" spans="1:3" x14ac:dyDescent="0.25">
      <c r="A11908" s="2" t="s">
        <v>36</v>
      </c>
      <c r="B11908" s="2" t="s">
        <v>10</v>
      </c>
      <c r="C11908">
        <v>68</v>
      </c>
    </row>
    <row r="11909" spans="1:3" x14ac:dyDescent="0.25">
      <c r="A11909" s="2" t="s">
        <v>36</v>
      </c>
      <c r="B11909" s="2" t="s">
        <v>11</v>
      </c>
      <c r="C11909">
        <v>7</v>
      </c>
    </row>
    <row r="11910" spans="1:3" x14ac:dyDescent="0.25">
      <c r="A11910" s="2" t="s">
        <v>36</v>
      </c>
      <c r="B11910" s="2" t="s">
        <v>12</v>
      </c>
      <c r="C11910">
        <v>5</v>
      </c>
    </row>
    <row r="11911" spans="1:3" x14ac:dyDescent="0.25">
      <c r="A11911" s="2" t="s">
        <v>36</v>
      </c>
      <c r="B11911" s="2" t="s">
        <v>90</v>
      </c>
      <c r="C11911">
        <v>17</v>
      </c>
    </row>
    <row r="11912" spans="1:3" x14ac:dyDescent="0.25">
      <c r="A11912" s="2" t="s">
        <v>27</v>
      </c>
      <c r="B11912" s="2" t="s">
        <v>8</v>
      </c>
      <c r="C11912">
        <v>64</v>
      </c>
    </row>
    <row r="11913" spans="1:3" x14ac:dyDescent="0.25">
      <c r="A11913" s="2" t="s">
        <v>27</v>
      </c>
      <c r="B11913" s="2" t="s">
        <v>9</v>
      </c>
      <c r="C11913">
        <v>4</v>
      </c>
    </row>
    <row r="11914" spans="1:3" x14ac:dyDescent="0.25">
      <c r="A11914" s="2" t="s">
        <v>27</v>
      </c>
      <c r="B11914" s="2" t="s">
        <v>10</v>
      </c>
      <c r="C11914">
        <v>68</v>
      </c>
    </row>
    <row r="11915" spans="1:3" x14ac:dyDescent="0.25">
      <c r="A11915" s="2" t="s">
        <v>27</v>
      </c>
      <c r="B11915" s="2" t="s">
        <v>11</v>
      </c>
      <c r="C11915">
        <v>7</v>
      </c>
    </row>
    <row r="11916" spans="1:3" x14ac:dyDescent="0.25">
      <c r="A11916" s="2" t="s">
        <v>27</v>
      </c>
      <c r="B11916" s="2" t="s">
        <v>12</v>
      </c>
      <c r="C11916">
        <v>5</v>
      </c>
    </row>
    <row r="11917" spans="1:3" x14ac:dyDescent="0.25">
      <c r="A11917" s="2" t="s">
        <v>27</v>
      </c>
      <c r="B11917" s="2" t="s">
        <v>90</v>
      </c>
      <c r="C11917">
        <v>17</v>
      </c>
    </row>
    <row r="11918" spans="1:3" x14ac:dyDescent="0.25">
      <c r="A11918" s="2" t="s">
        <v>27</v>
      </c>
      <c r="B11918" s="2" t="s">
        <v>8</v>
      </c>
      <c r="C11918">
        <v>274</v>
      </c>
    </row>
    <row r="11919" spans="1:3" x14ac:dyDescent="0.25">
      <c r="A11919" s="2" t="s">
        <v>27</v>
      </c>
      <c r="B11919" s="2" t="s">
        <v>9</v>
      </c>
      <c r="C11919">
        <v>0</v>
      </c>
    </row>
    <row r="11920" spans="1:3" x14ac:dyDescent="0.25">
      <c r="A11920" s="2" t="s">
        <v>27</v>
      </c>
      <c r="B11920" s="2" t="s">
        <v>10</v>
      </c>
      <c r="C11920">
        <v>21</v>
      </c>
    </row>
    <row r="11921" spans="1:3" x14ac:dyDescent="0.25">
      <c r="A11921" s="2" t="s">
        <v>27</v>
      </c>
      <c r="B11921" s="2" t="s">
        <v>11</v>
      </c>
      <c r="C11921">
        <v>4</v>
      </c>
    </row>
    <row r="11922" spans="1:3" x14ac:dyDescent="0.25">
      <c r="A11922" s="2" t="s">
        <v>27</v>
      </c>
      <c r="B11922" s="2" t="s">
        <v>12</v>
      </c>
      <c r="C11922">
        <v>6</v>
      </c>
    </row>
    <row r="11923" spans="1:3" x14ac:dyDescent="0.25">
      <c r="A11923" s="2" t="s">
        <v>27</v>
      </c>
      <c r="B11923" s="2" t="s">
        <v>90</v>
      </c>
      <c r="C11923">
        <v>15</v>
      </c>
    </row>
    <row r="11924" spans="1:3" x14ac:dyDescent="0.25">
      <c r="A11924" s="2" t="s">
        <v>40</v>
      </c>
      <c r="B11924" s="2" t="s">
        <v>8</v>
      </c>
      <c r="C11924">
        <v>7</v>
      </c>
    </row>
    <row r="11925" spans="1:3" x14ac:dyDescent="0.25">
      <c r="A11925" s="2" t="s">
        <v>40</v>
      </c>
      <c r="B11925" s="2" t="s">
        <v>9</v>
      </c>
      <c r="C11925">
        <v>6</v>
      </c>
    </row>
    <row r="11926" spans="1:3" x14ac:dyDescent="0.25">
      <c r="A11926" s="2" t="s">
        <v>40</v>
      </c>
      <c r="B11926" s="2" t="s">
        <v>10</v>
      </c>
      <c r="C11926">
        <v>13</v>
      </c>
    </row>
    <row r="11927" spans="1:3" x14ac:dyDescent="0.25">
      <c r="A11927" s="2" t="s">
        <v>40</v>
      </c>
      <c r="B11927" s="2" t="s">
        <v>11</v>
      </c>
      <c r="C11927">
        <v>7</v>
      </c>
    </row>
    <row r="11928" spans="1:3" x14ac:dyDescent="0.25">
      <c r="A11928" s="2" t="s">
        <v>40</v>
      </c>
      <c r="B11928" s="2" t="s">
        <v>12</v>
      </c>
      <c r="C11928">
        <v>6</v>
      </c>
    </row>
    <row r="11929" spans="1:3" x14ac:dyDescent="0.25">
      <c r="A11929" s="2" t="s">
        <v>40</v>
      </c>
      <c r="B11929" s="2" t="s">
        <v>90</v>
      </c>
      <c r="C11929">
        <v>14</v>
      </c>
    </row>
    <row r="11930" spans="1:3" x14ac:dyDescent="0.25">
      <c r="A11930" s="2" t="s">
        <v>27</v>
      </c>
      <c r="B11930" s="2" t="s">
        <v>8</v>
      </c>
      <c r="C11930">
        <v>205</v>
      </c>
    </row>
    <row r="11931" spans="1:3" x14ac:dyDescent="0.25">
      <c r="A11931" s="2" t="s">
        <v>27</v>
      </c>
      <c r="B11931" s="2" t="s">
        <v>9</v>
      </c>
      <c r="C11931">
        <v>7</v>
      </c>
    </row>
    <row r="11932" spans="1:3" x14ac:dyDescent="0.25">
      <c r="A11932" s="2" t="s">
        <v>27</v>
      </c>
      <c r="B11932" s="2" t="s">
        <v>10</v>
      </c>
      <c r="C11932">
        <v>41</v>
      </c>
    </row>
    <row r="11933" spans="1:3" x14ac:dyDescent="0.25">
      <c r="A11933" s="2" t="s">
        <v>27</v>
      </c>
      <c r="B11933" s="2" t="s">
        <v>11</v>
      </c>
      <c r="C11933">
        <v>3</v>
      </c>
    </row>
    <row r="11934" spans="1:3" x14ac:dyDescent="0.25">
      <c r="A11934" s="2" t="s">
        <v>27</v>
      </c>
      <c r="B11934" s="2" t="s">
        <v>12</v>
      </c>
      <c r="C11934">
        <v>2</v>
      </c>
    </row>
    <row r="11935" spans="1:3" x14ac:dyDescent="0.25">
      <c r="A11935" s="2" t="s">
        <v>27</v>
      </c>
      <c r="B11935" s="2" t="s">
        <v>90</v>
      </c>
      <c r="C11935">
        <v>46</v>
      </c>
    </row>
    <row r="11936" spans="1:3" x14ac:dyDescent="0.25">
      <c r="A11936" s="2" t="s">
        <v>36</v>
      </c>
      <c r="B11936" s="2" t="s">
        <v>8</v>
      </c>
      <c r="C11936">
        <v>99</v>
      </c>
    </row>
    <row r="11937" spans="1:3" x14ac:dyDescent="0.25">
      <c r="A11937" s="2" t="s">
        <v>36</v>
      </c>
      <c r="B11937" s="2" t="s">
        <v>9</v>
      </c>
      <c r="C11937">
        <v>27</v>
      </c>
    </row>
    <row r="11938" spans="1:3" x14ac:dyDescent="0.25">
      <c r="A11938" s="2" t="s">
        <v>36</v>
      </c>
      <c r="B11938" s="2" t="s">
        <v>10</v>
      </c>
      <c r="C11938">
        <v>102</v>
      </c>
    </row>
    <row r="11939" spans="1:3" x14ac:dyDescent="0.25">
      <c r="A11939" s="2" t="s">
        <v>36</v>
      </c>
      <c r="B11939" s="2" t="s">
        <v>11</v>
      </c>
      <c r="C11939">
        <v>28</v>
      </c>
    </row>
    <row r="11940" spans="1:3" x14ac:dyDescent="0.25">
      <c r="A11940" s="2" t="s">
        <v>36</v>
      </c>
      <c r="B11940" s="2" t="s">
        <v>12</v>
      </c>
      <c r="C11940">
        <v>48</v>
      </c>
    </row>
    <row r="11941" spans="1:3" x14ac:dyDescent="0.25">
      <c r="A11941" s="2" t="s">
        <v>36</v>
      </c>
      <c r="B11941" s="2" t="s">
        <v>90</v>
      </c>
      <c r="C11941">
        <v>6</v>
      </c>
    </row>
    <row r="11942" spans="1:3" x14ac:dyDescent="0.25">
      <c r="A11942" s="2" t="s">
        <v>27</v>
      </c>
      <c r="B11942" s="2" t="s">
        <v>8</v>
      </c>
      <c r="C11942">
        <v>215</v>
      </c>
    </row>
    <row r="11943" spans="1:3" x14ac:dyDescent="0.25">
      <c r="A11943" s="2" t="s">
        <v>27</v>
      </c>
      <c r="B11943" s="2" t="s">
        <v>9</v>
      </c>
      <c r="C11943">
        <v>13</v>
      </c>
    </row>
    <row r="11944" spans="1:3" x14ac:dyDescent="0.25">
      <c r="A11944" s="2" t="s">
        <v>27</v>
      </c>
      <c r="B11944" s="2" t="s">
        <v>10</v>
      </c>
      <c r="C11944">
        <v>87</v>
      </c>
    </row>
    <row r="11945" spans="1:3" x14ac:dyDescent="0.25">
      <c r="A11945" s="2" t="s">
        <v>27</v>
      </c>
      <c r="B11945" s="2" t="s">
        <v>11</v>
      </c>
      <c r="C11945">
        <v>17</v>
      </c>
    </row>
    <row r="11946" spans="1:3" x14ac:dyDescent="0.25">
      <c r="A11946" s="2" t="s">
        <v>27</v>
      </c>
      <c r="B11946" s="2" t="s">
        <v>12</v>
      </c>
      <c r="C11946">
        <v>17</v>
      </c>
    </row>
    <row r="11947" spans="1:3" x14ac:dyDescent="0.25">
      <c r="A11947" s="2" t="s">
        <v>27</v>
      </c>
      <c r="B11947" s="2" t="s">
        <v>90</v>
      </c>
      <c r="C11947">
        <v>24</v>
      </c>
    </row>
    <row r="11948" spans="1:3" x14ac:dyDescent="0.25">
      <c r="A11948" s="2" t="s">
        <v>27</v>
      </c>
      <c r="B11948" s="2" t="s">
        <v>8</v>
      </c>
      <c r="C11948">
        <v>714</v>
      </c>
    </row>
    <row r="11949" spans="1:3" x14ac:dyDescent="0.25">
      <c r="A11949" s="2" t="s">
        <v>27</v>
      </c>
      <c r="B11949" s="2" t="s">
        <v>9</v>
      </c>
      <c r="C11949">
        <v>76</v>
      </c>
    </row>
    <row r="11950" spans="1:3" x14ac:dyDescent="0.25">
      <c r="A11950" s="2" t="s">
        <v>27</v>
      </c>
      <c r="B11950" s="2" t="s">
        <v>10</v>
      </c>
      <c r="C11950">
        <v>395</v>
      </c>
    </row>
    <row r="11951" spans="1:3" x14ac:dyDescent="0.25">
      <c r="A11951" s="2" t="s">
        <v>27</v>
      </c>
      <c r="B11951" s="2" t="s">
        <v>11</v>
      </c>
      <c r="C11951">
        <v>116</v>
      </c>
    </row>
    <row r="11952" spans="1:3" x14ac:dyDescent="0.25">
      <c r="A11952" s="2" t="s">
        <v>27</v>
      </c>
      <c r="B11952" s="2" t="s">
        <v>12</v>
      </c>
      <c r="C11952">
        <v>0</v>
      </c>
    </row>
    <row r="11953" spans="1:3" x14ac:dyDescent="0.25">
      <c r="A11953" s="2" t="s">
        <v>27</v>
      </c>
      <c r="B11953" s="2" t="s">
        <v>90</v>
      </c>
      <c r="C11953">
        <v>12</v>
      </c>
    </row>
    <row r="11954" spans="1:3" x14ac:dyDescent="0.25">
      <c r="A11954" s="2" t="s">
        <v>27</v>
      </c>
      <c r="B11954" s="2" t="s">
        <v>8</v>
      </c>
      <c r="C11954">
        <v>714</v>
      </c>
    </row>
    <row r="11955" spans="1:3" x14ac:dyDescent="0.25">
      <c r="A11955" s="2" t="s">
        <v>27</v>
      </c>
      <c r="B11955" s="2" t="s">
        <v>9</v>
      </c>
      <c r="C11955">
        <v>76</v>
      </c>
    </row>
    <row r="11956" spans="1:3" x14ac:dyDescent="0.25">
      <c r="A11956" s="2" t="s">
        <v>27</v>
      </c>
      <c r="B11956" s="2" t="s">
        <v>10</v>
      </c>
      <c r="C11956">
        <v>395</v>
      </c>
    </row>
    <row r="11957" spans="1:3" x14ac:dyDescent="0.25">
      <c r="A11957" s="2" t="s">
        <v>27</v>
      </c>
      <c r="B11957" s="2" t="s">
        <v>11</v>
      </c>
      <c r="C11957">
        <v>116</v>
      </c>
    </row>
    <row r="11958" spans="1:3" x14ac:dyDescent="0.25">
      <c r="A11958" s="2" t="s">
        <v>27</v>
      </c>
      <c r="B11958" s="2" t="s">
        <v>12</v>
      </c>
      <c r="C11958">
        <v>0</v>
      </c>
    </row>
    <row r="11959" spans="1:3" x14ac:dyDescent="0.25">
      <c r="A11959" s="2" t="s">
        <v>27</v>
      </c>
      <c r="B11959" s="2" t="s">
        <v>90</v>
      </c>
      <c r="C11959">
        <v>12</v>
      </c>
    </row>
    <row r="11960" spans="1:3" x14ac:dyDescent="0.25">
      <c r="A11960" s="2" t="s">
        <v>27</v>
      </c>
      <c r="B11960" s="2" t="s">
        <v>8</v>
      </c>
      <c r="C11960">
        <v>317</v>
      </c>
    </row>
    <row r="11961" spans="1:3" x14ac:dyDescent="0.25">
      <c r="A11961" s="2" t="s">
        <v>27</v>
      </c>
      <c r="B11961" s="2" t="s">
        <v>9</v>
      </c>
      <c r="C11961">
        <v>25</v>
      </c>
    </row>
    <row r="11962" spans="1:3" x14ac:dyDescent="0.25">
      <c r="A11962" s="2" t="s">
        <v>27</v>
      </c>
      <c r="B11962" s="2" t="s">
        <v>10</v>
      </c>
      <c r="C11962">
        <v>265</v>
      </c>
    </row>
    <row r="11963" spans="1:3" x14ac:dyDescent="0.25">
      <c r="A11963" s="2" t="s">
        <v>27</v>
      </c>
      <c r="B11963" s="2" t="s">
        <v>11</v>
      </c>
      <c r="C11963">
        <v>25</v>
      </c>
    </row>
    <row r="11964" spans="1:3" x14ac:dyDescent="0.25">
      <c r="A11964" s="2" t="s">
        <v>27</v>
      </c>
      <c r="B11964" s="2" t="s">
        <v>12</v>
      </c>
      <c r="C11964">
        <v>19</v>
      </c>
    </row>
    <row r="11965" spans="1:3" x14ac:dyDescent="0.25">
      <c r="A11965" s="2" t="s">
        <v>27</v>
      </c>
      <c r="B11965" s="2" t="s">
        <v>90</v>
      </c>
      <c r="C11965">
        <v>12</v>
      </c>
    </row>
    <row r="11966" spans="1:3" x14ac:dyDescent="0.25">
      <c r="A11966" s="2" t="s">
        <v>33</v>
      </c>
      <c r="B11966" s="2" t="s">
        <v>8</v>
      </c>
      <c r="C11966">
        <v>537</v>
      </c>
    </row>
    <row r="11967" spans="1:3" x14ac:dyDescent="0.25">
      <c r="A11967" s="2" t="s">
        <v>33</v>
      </c>
      <c r="B11967" s="2" t="s">
        <v>9</v>
      </c>
      <c r="C11967">
        <v>6</v>
      </c>
    </row>
    <row r="11968" spans="1:3" x14ac:dyDescent="0.25">
      <c r="A11968" s="2" t="s">
        <v>33</v>
      </c>
      <c r="B11968" s="2" t="s">
        <v>10</v>
      </c>
      <c r="C11968">
        <v>42</v>
      </c>
    </row>
    <row r="11969" spans="1:3" x14ac:dyDescent="0.25">
      <c r="A11969" s="2" t="s">
        <v>33</v>
      </c>
      <c r="B11969" s="2" t="s">
        <v>11</v>
      </c>
      <c r="C11969">
        <v>16</v>
      </c>
    </row>
    <row r="11970" spans="1:3" x14ac:dyDescent="0.25">
      <c r="A11970" s="2" t="s">
        <v>33</v>
      </c>
      <c r="B11970" s="2" t="s">
        <v>12</v>
      </c>
      <c r="C11970">
        <v>6</v>
      </c>
    </row>
    <row r="11971" spans="1:3" x14ac:dyDescent="0.25">
      <c r="A11971" s="2" t="s">
        <v>33</v>
      </c>
      <c r="B11971" s="2" t="s">
        <v>90</v>
      </c>
      <c r="C11971">
        <v>30</v>
      </c>
    </row>
    <row r="11972" spans="1:3" x14ac:dyDescent="0.25">
      <c r="A11972" s="2" t="s">
        <v>36</v>
      </c>
      <c r="B11972" s="2" t="s">
        <v>8</v>
      </c>
      <c r="C11972">
        <v>565</v>
      </c>
    </row>
    <row r="11973" spans="1:3" x14ac:dyDescent="0.25">
      <c r="A11973" s="2" t="s">
        <v>36</v>
      </c>
      <c r="B11973" s="2" t="s">
        <v>9</v>
      </c>
      <c r="C11973">
        <v>6</v>
      </c>
    </row>
    <row r="11974" spans="1:3" x14ac:dyDescent="0.25">
      <c r="A11974" s="2" t="s">
        <v>36</v>
      </c>
      <c r="B11974" s="2" t="s">
        <v>10</v>
      </c>
      <c r="C11974">
        <v>65</v>
      </c>
    </row>
    <row r="11975" spans="1:3" x14ac:dyDescent="0.25">
      <c r="A11975" s="2" t="s">
        <v>36</v>
      </c>
      <c r="B11975" s="2" t="s">
        <v>11</v>
      </c>
      <c r="C11975">
        <v>0</v>
      </c>
    </row>
    <row r="11976" spans="1:3" x14ac:dyDescent="0.25">
      <c r="A11976" s="2" t="s">
        <v>36</v>
      </c>
      <c r="B11976" s="2" t="s">
        <v>12</v>
      </c>
      <c r="C11976">
        <v>6</v>
      </c>
    </row>
    <row r="11977" spans="1:3" x14ac:dyDescent="0.25">
      <c r="A11977" s="2" t="s">
        <v>36</v>
      </c>
      <c r="B11977" s="2" t="s">
        <v>90</v>
      </c>
      <c r="C11977">
        <v>19</v>
      </c>
    </row>
    <row r="11978" spans="1:3" x14ac:dyDescent="0.25">
      <c r="A11978" s="2" t="s">
        <v>33</v>
      </c>
      <c r="B11978" s="2" t="s">
        <v>8</v>
      </c>
      <c r="C11978">
        <v>13</v>
      </c>
    </row>
    <row r="11979" spans="1:3" x14ac:dyDescent="0.25">
      <c r="A11979" s="2" t="s">
        <v>33</v>
      </c>
      <c r="B11979" s="2" t="s">
        <v>9</v>
      </c>
      <c r="C11979">
        <v>1</v>
      </c>
    </row>
    <row r="11980" spans="1:3" x14ac:dyDescent="0.25">
      <c r="A11980" s="2" t="s">
        <v>33</v>
      </c>
      <c r="B11980" s="2" t="s">
        <v>10</v>
      </c>
      <c r="C11980">
        <v>29</v>
      </c>
    </row>
    <row r="11981" spans="1:3" x14ac:dyDescent="0.25">
      <c r="A11981" s="2" t="s">
        <v>33</v>
      </c>
      <c r="B11981" s="2" t="s">
        <v>11</v>
      </c>
      <c r="C11981">
        <v>3</v>
      </c>
    </row>
    <row r="11982" spans="1:3" x14ac:dyDescent="0.25">
      <c r="A11982" s="2" t="s">
        <v>33</v>
      </c>
      <c r="B11982" s="2" t="s">
        <v>12</v>
      </c>
      <c r="C11982">
        <v>0</v>
      </c>
    </row>
    <row r="11983" spans="1:3" x14ac:dyDescent="0.25">
      <c r="A11983" s="2" t="s">
        <v>33</v>
      </c>
      <c r="B11983" s="2" t="s">
        <v>90</v>
      </c>
      <c r="C11983">
        <v>7</v>
      </c>
    </row>
    <row r="11984" spans="1:3" x14ac:dyDescent="0.25">
      <c r="A11984" s="2" t="s">
        <v>40</v>
      </c>
      <c r="B11984" s="2" t="s">
        <v>8</v>
      </c>
      <c r="C11984">
        <v>285</v>
      </c>
    </row>
    <row r="11985" spans="1:3" x14ac:dyDescent="0.25">
      <c r="A11985" s="2" t="s">
        <v>40</v>
      </c>
      <c r="B11985" s="2" t="s">
        <v>9</v>
      </c>
      <c r="C11985">
        <v>28</v>
      </c>
    </row>
    <row r="11986" spans="1:3" x14ac:dyDescent="0.25">
      <c r="A11986" s="2" t="s">
        <v>40</v>
      </c>
      <c r="B11986" s="2" t="s">
        <v>10</v>
      </c>
      <c r="C11986">
        <v>242</v>
      </c>
    </row>
    <row r="11987" spans="1:3" x14ac:dyDescent="0.25">
      <c r="A11987" s="2" t="s">
        <v>40</v>
      </c>
      <c r="B11987" s="2" t="s">
        <v>11</v>
      </c>
      <c r="C11987">
        <v>55</v>
      </c>
    </row>
    <row r="11988" spans="1:3" x14ac:dyDescent="0.25">
      <c r="A11988" s="2" t="s">
        <v>40</v>
      </c>
      <c r="B11988" s="2" t="s">
        <v>12</v>
      </c>
      <c r="C11988">
        <v>114</v>
      </c>
    </row>
    <row r="11989" spans="1:3" x14ac:dyDescent="0.25">
      <c r="A11989" s="2" t="s">
        <v>40</v>
      </c>
      <c r="B11989" s="2" t="s">
        <v>90</v>
      </c>
      <c r="C11989">
        <v>135</v>
      </c>
    </row>
    <row r="11990" spans="1:3" x14ac:dyDescent="0.25">
      <c r="A11990" s="2" t="s">
        <v>37</v>
      </c>
      <c r="B11990" s="2" t="s">
        <v>8</v>
      </c>
      <c r="C11990">
        <v>366</v>
      </c>
    </row>
    <row r="11991" spans="1:3" x14ac:dyDescent="0.25">
      <c r="A11991" s="2" t="s">
        <v>37</v>
      </c>
      <c r="B11991" s="2" t="s">
        <v>9</v>
      </c>
      <c r="C11991">
        <v>124</v>
      </c>
    </row>
    <row r="11992" spans="1:3" x14ac:dyDescent="0.25">
      <c r="A11992" s="2" t="s">
        <v>37</v>
      </c>
      <c r="B11992" s="2" t="s">
        <v>10</v>
      </c>
      <c r="C11992">
        <v>156</v>
      </c>
    </row>
    <row r="11993" spans="1:3" x14ac:dyDescent="0.25">
      <c r="A11993" s="2" t="s">
        <v>37</v>
      </c>
      <c r="B11993" s="2" t="s">
        <v>11</v>
      </c>
      <c r="C11993">
        <v>71</v>
      </c>
    </row>
    <row r="11994" spans="1:3" x14ac:dyDescent="0.25">
      <c r="A11994" s="2" t="s">
        <v>37</v>
      </c>
      <c r="B11994" s="2" t="s">
        <v>12</v>
      </c>
      <c r="C11994">
        <v>78</v>
      </c>
    </row>
    <row r="11995" spans="1:3" x14ac:dyDescent="0.25">
      <c r="A11995" s="2" t="s">
        <v>37</v>
      </c>
      <c r="B11995" s="2" t="s">
        <v>90</v>
      </c>
      <c r="C11995">
        <v>54</v>
      </c>
    </row>
    <row r="11996" spans="1:3" x14ac:dyDescent="0.25">
      <c r="A11996" s="2" t="s">
        <v>27</v>
      </c>
      <c r="B11996" s="2" t="s">
        <v>8</v>
      </c>
      <c r="C11996">
        <v>4</v>
      </c>
    </row>
    <row r="11997" spans="1:3" x14ac:dyDescent="0.25">
      <c r="A11997" s="2" t="s">
        <v>27</v>
      </c>
      <c r="B11997" s="2" t="s">
        <v>9</v>
      </c>
      <c r="C11997">
        <v>1</v>
      </c>
    </row>
    <row r="11998" spans="1:3" x14ac:dyDescent="0.25">
      <c r="A11998" s="2" t="s">
        <v>27</v>
      </c>
      <c r="B11998" s="2" t="s">
        <v>10</v>
      </c>
      <c r="C11998">
        <v>11</v>
      </c>
    </row>
    <row r="11999" spans="1:3" x14ac:dyDescent="0.25">
      <c r="A11999" s="2" t="s">
        <v>27</v>
      </c>
      <c r="B11999" s="2" t="s">
        <v>11</v>
      </c>
      <c r="C11999">
        <v>6</v>
      </c>
    </row>
    <row r="12000" spans="1:3" x14ac:dyDescent="0.25">
      <c r="A12000" s="2" t="s">
        <v>27</v>
      </c>
      <c r="B12000" s="2" t="s">
        <v>12</v>
      </c>
      <c r="C12000">
        <v>2</v>
      </c>
    </row>
    <row r="12001" spans="1:3" x14ac:dyDescent="0.25">
      <c r="A12001" s="2" t="s">
        <v>27</v>
      </c>
      <c r="B12001" s="2" t="s">
        <v>90</v>
      </c>
      <c r="C12001">
        <v>2</v>
      </c>
    </row>
    <row r="12002" spans="1:3" x14ac:dyDescent="0.25">
      <c r="A12002" s="2" t="s">
        <v>37</v>
      </c>
      <c r="B12002" s="2" t="s">
        <v>8</v>
      </c>
      <c r="C12002">
        <v>4</v>
      </c>
    </row>
    <row r="12003" spans="1:3" x14ac:dyDescent="0.25">
      <c r="A12003" s="2" t="s">
        <v>37</v>
      </c>
      <c r="B12003" s="2" t="s">
        <v>9</v>
      </c>
      <c r="C12003">
        <v>2</v>
      </c>
    </row>
    <row r="12004" spans="1:3" x14ac:dyDescent="0.25">
      <c r="A12004" s="2" t="s">
        <v>37</v>
      </c>
      <c r="B12004" s="2" t="s">
        <v>10</v>
      </c>
      <c r="C12004">
        <v>5</v>
      </c>
    </row>
    <row r="12005" spans="1:3" x14ac:dyDescent="0.25">
      <c r="A12005" s="2" t="s">
        <v>37</v>
      </c>
      <c r="B12005" s="2" t="s">
        <v>11</v>
      </c>
      <c r="C12005">
        <v>0</v>
      </c>
    </row>
    <row r="12006" spans="1:3" x14ac:dyDescent="0.25">
      <c r="A12006" s="2" t="s">
        <v>37</v>
      </c>
      <c r="B12006" s="2" t="s">
        <v>12</v>
      </c>
      <c r="C12006">
        <v>0</v>
      </c>
    </row>
    <row r="12007" spans="1:3" x14ac:dyDescent="0.25">
      <c r="A12007" s="2" t="s">
        <v>37</v>
      </c>
      <c r="B12007" s="2" t="s">
        <v>90</v>
      </c>
      <c r="C12007">
        <v>5</v>
      </c>
    </row>
    <row r="12008" spans="1:3" x14ac:dyDescent="0.25">
      <c r="A12008" s="2" t="s">
        <v>29</v>
      </c>
      <c r="B12008" s="2" t="s">
        <v>8</v>
      </c>
      <c r="C12008">
        <v>350</v>
      </c>
    </row>
    <row r="12009" spans="1:3" x14ac:dyDescent="0.25">
      <c r="A12009" s="2" t="s">
        <v>29</v>
      </c>
      <c r="B12009" s="2" t="s">
        <v>9</v>
      </c>
      <c r="C12009">
        <v>104</v>
      </c>
    </row>
    <row r="12010" spans="1:3" x14ac:dyDescent="0.25">
      <c r="A12010" s="2" t="s">
        <v>29</v>
      </c>
      <c r="B12010" s="2" t="s">
        <v>10</v>
      </c>
      <c r="C12010">
        <v>189</v>
      </c>
    </row>
    <row r="12011" spans="1:3" x14ac:dyDescent="0.25">
      <c r="A12011" s="2" t="s">
        <v>29</v>
      </c>
      <c r="B12011" s="2" t="s">
        <v>11</v>
      </c>
      <c r="C12011">
        <v>197</v>
      </c>
    </row>
    <row r="12012" spans="1:3" x14ac:dyDescent="0.25">
      <c r="A12012" s="2" t="s">
        <v>29</v>
      </c>
      <c r="B12012" s="2" t="s">
        <v>12</v>
      </c>
      <c r="C12012">
        <v>151</v>
      </c>
    </row>
    <row r="12013" spans="1:3" x14ac:dyDescent="0.25">
      <c r="A12013" s="2" t="s">
        <v>29</v>
      </c>
      <c r="B12013" s="2" t="s">
        <v>90</v>
      </c>
      <c r="C12013">
        <v>57</v>
      </c>
    </row>
    <row r="12014" spans="1:3" x14ac:dyDescent="0.25">
      <c r="A12014" s="2" t="s">
        <v>40</v>
      </c>
      <c r="B12014" s="2" t="s">
        <v>8</v>
      </c>
      <c r="C12014">
        <v>1252</v>
      </c>
    </row>
    <row r="12015" spans="1:3" x14ac:dyDescent="0.25">
      <c r="A12015" s="2" t="s">
        <v>40</v>
      </c>
      <c r="B12015" s="2" t="s">
        <v>9</v>
      </c>
      <c r="C12015">
        <v>0</v>
      </c>
    </row>
    <row r="12016" spans="1:3" x14ac:dyDescent="0.25">
      <c r="A12016" s="2" t="s">
        <v>40</v>
      </c>
      <c r="B12016" s="2" t="s">
        <v>10</v>
      </c>
      <c r="C12016">
        <v>465</v>
      </c>
    </row>
    <row r="12017" spans="1:3" x14ac:dyDescent="0.25">
      <c r="A12017" s="2" t="s">
        <v>40</v>
      </c>
      <c r="B12017" s="2" t="s">
        <v>11</v>
      </c>
      <c r="C12017">
        <v>46</v>
      </c>
    </row>
    <row r="12018" spans="1:3" x14ac:dyDescent="0.25">
      <c r="A12018" s="2" t="s">
        <v>40</v>
      </c>
      <c r="B12018" s="2" t="s">
        <v>12</v>
      </c>
      <c r="C12018">
        <v>35</v>
      </c>
    </row>
    <row r="12019" spans="1:3" x14ac:dyDescent="0.25">
      <c r="A12019" s="2" t="s">
        <v>40</v>
      </c>
      <c r="B12019" s="2" t="s">
        <v>90</v>
      </c>
      <c r="C12019">
        <v>0</v>
      </c>
    </row>
    <row r="12020" spans="1:3" x14ac:dyDescent="0.25">
      <c r="A12020" s="2" t="s">
        <v>29</v>
      </c>
      <c r="B12020" s="2" t="s">
        <v>8</v>
      </c>
      <c r="C12020">
        <v>7</v>
      </c>
    </row>
    <row r="12021" spans="1:3" x14ac:dyDescent="0.25">
      <c r="A12021" s="2" t="s">
        <v>29</v>
      </c>
      <c r="B12021" s="2" t="s">
        <v>9</v>
      </c>
      <c r="C12021">
        <v>2</v>
      </c>
    </row>
    <row r="12022" spans="1:3" x14ac:dyDescent="0.25">
      <c r="A12022" s="2" t="s">
        <v>29</v>
      </c>
      <c r="B12022" s="2" t="s">
        <v>10</v>
      </c>
      <c r="C12022">
        <v>4</v>
      </c>
    </row>
    <row r="12023" spans="1:3" x14ac:dyDescent="0.25">
      <c r="A12023" s="2" t="s">
        <v>29</v>
      </c>
      <c r="B12023" s="2" t="s">
        <v>11</v>
      </c>
      <c r="C12023">
        <v>2</v>
      </c>
    </row>
    <row r="12024" spans="1:3" x14ac:dyDescent="0.25">
      <c r="A12024" s="2" t="s">
        <v>29</v>
      </c>
      <c r="B12024" s="2" t="s">
        <v>12</v>
      </c>
      <c r="C12024">
        <v>1</v>
      </c>
    </row>
    <row r="12025" spans="1:3" x14ac:dyDescent="0.25">
      <c r="A12025" s="2" t="s">
        <v>29</v>
      </c>
      <c r="B12025" s="2" t="s">
        <v>90</v>
      </c>
      <c r="C12025">
        <v>4</v>
      </c>
    </row>
    <row r="12026" spans="1:3" x14ac:dyDescent="0.25">
      <c r="A12026" s="2" t="s">
        <v>40</v>
      </c>
      <c r="B12026" s="2" t="s">
        <v>8</v>
      </c>
      <c r="C12026">
        <v>37</v>
      </c>
    </row>
    <row r="12027" spans="1:3" x14ac:dyDescent="0.25">
      <c r="A12027" s="2" t="s">
        <v>40</v>
      </c>
      <c r="B12027" s="2" t="s">
        <v>9</v>
      </c>
      <c r="C12027">
        <v>0</v>
      </c>
    </row>
    <row r="12028" spans="1:3" x14ac:dyDescent="0.25">
      <c r="A12028" s="2" t="s">
        <v>40</v>
      </c>
      <c r="B12028" s="2" t="s">
        <v>10</v>
      </c>
      <c r="C12028">
        <v>46</v>
      </c>
    </row>
    <row r="12029" spans="1:3" x14ac:dyDescent="0.25">
      <c r="A12029" s="2" t="s">
        <v>40</v>
      </c>
      <c r="B12029" s="2" t="s">
        <v>11</v>
      </c>
      <c r="C12029">
        <v>4</v>
      </c>
    </row>
    <row r="12030" spans="1:3" x14ac:dyDescent="0.25">
      <c r="A12030" s="2" t="s">
        <v>40</v>
      </c>
      <c r="B12030" s="2" t="s">
        <v>12</v>
      </c>
      <c r="C12030">
        <v>3</v>
      </c>
    </row>
    <row r="12031" spans="1:3" x14ac:dyDescent="0.25">
      <c r="A12031" s="2" t="s">
        <v>40</v>
      </c>
      <c r="B12031" s="2" t="s">
        <v>90</v>
      </c>
      <c r="C12031">
        <v>0</v>
      </c>
    </row>
    <row r="12032" spans="1:3" x14ac:dyDescent="0.25">
      <c r="A12032" s="2" t="s">
        <v>36</v>
      </c>
      <c r="B12032" s="2" t="s">
        <v>8</v>
      </c>
      <c r="C12032">
        <v>934</v>
      </c>
    </row>
    <row r="12033" spans="1:3" x14ac:dyDescent="0.25">
      <c r="A12033" s="2" t="s">
        <v>36</v>
      </c>
      <c r="B12033" s="2" t="s">
        <v>9</v>
      </c>
      <c r="C12033">
        <v>24</v>
      </c>
    </row>
    <row r="12034" spans="1:3" x14ac:dyDescent="0.25">
      <c r="A12034" s="2" t="s">
        <v>36</v>
      </c>
      <c r="B12034" s="2" t="s">
        <v>10</v>
      </c>
      <c r="C12034">
        <v>230</v>
      </c>
    </row>
    <row r="12035" spans="1:3" x14ac:dyDescent="0.25">
      <c r="A12035" s="2" t="s">
        <v>36</v>
      </c>
      <c r="B12035" s="2" t="s">
        <v>11</v>
      </c>
      <c r="C12035">
        <v>16</v>
      </c>
    </row>
    <row r="12036" spans="1:3" x14ac:dyDescent="0.25">
      <c r="A12036" s="2" t="s">
        <v>36</v>
      </c>
      <c r="B12036" s="2" t="s">
        <v>12</v>
      </c>
      <c r="C12036">
        <v>24</v>
      </c>
    </row>
    <row r="12037" spans="1:3" x14ac:dyDescent="0.25">
      <c r="A12037" s="2" t="s">
        <v>36</v>
      </c>
      <c r="B12037" s="2" t="s">
        <v>90</v>
      </c>
      <c r="C12037">
        <v>36</v>
      </c>
    </row>
    <row r="12038" spans="1:3" x14ac:dyDescent="0.25">
      <c r="A12038" s="2" t="s">
        <v>36</v>
      </c>
      <c r="B12038" s="2" t="s">
        <v>8</v>
      </c>
      <c r="C12038">
        <v>518</v>
      </c>
    </row>
    <row r="12039" spans="1:3" x14ac:dyDescent="0.25">
      <c r="A12039" s="2" t="s">
        <v>36</v>
      </c>
      <c r="B12039" s="2" t="s">
        <v>9</v>
      </c>
      <c r="C12039">
        <v>42</v>
      </c>
    </row>
    <row r="12040" spans="1:3" x14ac:dyDescent="0.25">
      <c r="A12040" s="2" t="s">
        <v>36</v>
      </c>
      <c r="B12040" s="2" t="s">
        <v>10</v>
      </c>
      <c r="C12040">
        <v>742</v>
      </c>
    </row>
    <row r="12041" spans="1:3" x14ac:dyDescent="0.25">
      <c r="A12041" s="2" t="s">
        <v>36</v>
      </c>
      <c r="B12041" s="2" t="s">
        <v>11</v>
      </c>
      <c r="C12041">
        <v>55</v>
      </c>
    </row>
    <row r="12042" spans="1:3" x14ac:dyDescent="0.25">
      <c r="A12042" s="2" t="s">
        <v>36</v>
      </c>
      <c r="B12042" s="2" t="s">
        <v>12</v>
      </c>
      <c r="C12042">
        <v>56</v>
      </c>
    </row>
    <row r="12043" spans="1:3" x14ac:dyDescent="0.25">
      <c r="A12043" s="2" t="s">
        <v>36</v>
      </c>
      <c r="B12043" s="2" t="s">
        <v>90</v>
      </c>
      <c r="C12043">
        <v>84</v>
      </c>
    </row>
    <row r="12044" spans="1:3" x14ac:dyDescent="0.25">
      <c r="A12044" s="2" t="s">
        <v>31</v>
      </c>
      <c r="B12044" s="2" t="s">
        <v>8</v>
      </c>
      <c r="C12044">
        <v>51</v>
      </c>
    </row>
    <row r="12045" spans="1:3" x14ac:dyDescent="0.25">
      <c r="A12045" s="2" t="s">
        <v>31</v>
      </c>
      <c r="B12045" s="2" t="s">
        <v>9</v>
      </c>
      <c r="C12045">
        <v>4</v>
      </c>
    </row>
    <row r="12046" spans="1:3" x14ac:dyDescent="0.25">
      <c r="A12046" s="2" t="s">
        <v>31</v>
      </c>
      <c r="B12046" s="2" t="s">
        <v>10</v>
      </c>
      <c r="C12046">
        <v>24</v>
      </c>
    </row>
    <row r="12047" spans="1:3" x14ac:dyDescent="0.25">
      <c r="A12047" s="2" t="s">
        <v>31</v>
      </c>
      <c r="B12047" s="2" t="s">
        <v>11</v>
      </c>
      <c r="C12047">
        <v>4</v>
      </c>
    </row>
    <row r="12048" spans="1:3" x14ac:dyDescent="0.25">
      <c r="A12048" s="2" t="s">
        <v>31</v>
      </c>
      <c r="B12048" s="2" t="s">
        <v>12</v>
      </c>
      <c r="C12048">
        <v>7</v>
      </c>
    </row>
    <row r="12049" spans="1:3" x14ac:dyDescent="0.25">
      <c r="A12049" s="2" t="s">
        <v>31</v>
      </c>
      <c r="B12049" s="2" t="s">
        <v>90</v>
      </c>
      <c r="C12049">
        <v>1</v>
      </c>
    </row>
    <row r="12050" spans="1:3" x14ac:dyDescent="0.25">
      <c r="A12050" s="2" t="s">
        <v>27</v>
      </c>
      <c r="B12050" s="2" t="s">
        <v>8</v>
      </c>
      <c r="C12050">
        <v>171</v>
      </c>
    </row>
    <row r="12051" spans="1:3" x14ac:dyDescent="0.25">
      <c r="A12051" s="2" t="s">
        <v>27</v>
      </c>
      <c r="B12051" s="2" t="s">
        <v>9</v>
      </c>
      <c r="C12051">
        <v>45</v>
      </c>
    </row>
    <row r="12052" spans="1:3" x14ac:dyDescent="0.25">
      <c r="A12052" s="2" t="s">
        <v>27</v>
      </c>
      <c r="B12052" s="2" t="s">
        <v>10</v>
      </c>
      <c r="C12052">
        <v>73</v>
      </c>
    </row>
    <row r="12053" spans="1:3" x14ac:dyDescent="0.25">
      <c r="A12053" s="2" t="s">
        <v>27</v>
      </c>
      <c r="B12053" s="2" t="s">
        <v>11</v>
      </c>
      <c r="C12053">
        <v>59</v>
      </c>
    </row>
    <row r="12054" spans="1:3" x14ac:dyDescent="0.25">
      <c r="A12054" s="2" t="s">
        <v>27</v>
      </c>
      <c r="B12054" s="2" t="s">
        <v>12</v>
      </c>
      <c r="C12054">
        <v>10</v>
      </c>
    </row>
    <row r="12055" spans="1:3" x14ac:dyDescent="0.25">
      <c r="A12055" s="2" t="s">
        <v>27</v>
      </c>
      <c r="B12055" s="2" t="s">
        <v>90</v>
      </c>
      <c r="C12055">
        <v>90</v>
      </c>
    </row>
    <row r="12056" spans="1:3" x14ac:dyDescent="0.25">
      <c r="A12056" s="2" t="s">
        <v>40</v>
      </c>
      <c r="B12056" s="2" t="s">
        <v>8</v>
      </c>
      <c r="C12056">
        <v>12</v>
      </c>
    </row>
    <row r="12057" spans="1:3" x14ac:dyDescent="0.25">
      <c r="A12057" s="2" t="s">
        <v>40</v>
      </c>
      <c r="B12057" s="2" t="s">
        <v>9</v>
      </c>
      <c r="C12057">
        <v>1</v>
      </c>
    </row>
    <row r="12058" spans="1:3" x14ac:dyDescent="0.25">
      <c r="A12058" s="2" t="s">
        <v>40</v>
      </c>
      <c r="B12058" s="2" t="s">
        <v>10</v>
      </c>
      <c r="C12058">
        <v>6</v>
      </c>
    </row>
    <row r="12059" spans="1:3" x14ac:dyDescent="0.25">
      <c r="A12059" s="2" t="s">
        <v>40</v>
      </c>
      <c r="B12059" s="2" t="s">
        <v>11</v>
      </c>
      <c r="C12059">
        <v>0</v>
      </c>
    </row>
    <row r="12060" spans="1:3" x14ac:dyDescent="0.25">
      <c r="A12060" s="2" t="s">
        <v>40</v>
      </c>
      <c r="B12060" s="2" t="s">
        <v>12</v>
      </c>
      <c r="C12060">
        <v>1</v>
      </c>
    </row>
    <row r="12061" spans="1:3" x14ac:dyDescent="0.25">
      <c r="A12061" s="2" t="s">
        <v>40</v>
      </c>
      <c r="B12061" s="2" t="s">
        <v>90</v>
      </c>
      <c r="C12061">
        <v>5</v>
      </c>
    </row>
    <row r="12062" spans="1:3" x14ac:dyDescent="0.25">
      <c r="A12062" s="2" t="s">
        <v>27</v>
      </c>
      <c r="B12062" s="2" t="s">
        <v>8</v>
      </c>
      <c r="C12062">
        <v>99</v>
      </c>
    </row>
    <row r="12063" spans="1:3" x14ac:dyDescent="0.25">
      <c r="A12063" s="2" t="s">
        <v>27</v>
      </c>
      <c r="B12063" s="2" t="s">
        <v>9</v>
      </c>
      <c r="C12063">
        <v>0</v>
      </c>
    </row>
    <row r="12064" spans="1:3" x14ac:dyDescent="0.25">
      <c r="A12064" s="2" t="s">
        <v>27</v>
      </c>
      <c r="B12064" s="2" t="s">
        <v>10</v>
      </c>
      <c r="C12064">
        <v>15</v>
      </c>
    </row>
    <row r="12065" spans="1:3" x14ac:dyDescent="0.25">
      <c r="A12065" s="2" t="s">
        <v>27</v>
      </c>
      <c r="B12065" s="2" t="s">
        <v>11</v>
      </c>
      <c r="C12065">
        <v>2</v>
      </c>
    </row>
    <row r="12066" spans="1:3" x14ac:dyDescent="0.25">
      <c r="A12066" s="2" t="s">
        <v>27</v>
      </c>
      <c r="B12066" s="2" t="s">
        <v>12</v>
      </c>
      <c r="C12066">
        <v>1</v>
      </c>
    </row>
    <row r="12067" spans="1:3" x14ac:dyDescent="0.25">
      <c r="A12067" s="2" t="s">
        <v>27</v>
      </c>
      <c r="B12067" s="2" t="s">
        <v>90</v>
      </c>
      <c r="C12067">
        <v>5</v>
      </c>
    </row>
    <row r="12068" spans="1:3" x14ac:dyDescent="0.25">
      <c r="A12068" s="2" t="s">
        <v>27</v>
      </c>
      <c r="B12068" s="2" t="s">
        <v>8</v>
      </c>
      <c r="C12068">
        <v>734</v>
      </c>
    </row>
    <row r="12069" spans="1:3" x14ac:dyDescent="0.25">
      <c r="A12069" s="2" t="s">
        <v>27</v>
      </c>
      <c r="B12069" s="2" t="s">
        <v>9</v>
      </c>
      <c r="C12069">
        <v>22</v>
      </c>
    </row>
    <row r="12070" spans="1:3" x14ac:dyDescent="0.25">
      <c r="A12070" s="2" t="s">
        <v>27</v>
      </c>
      <c r="B12070" s="2" t="s">
        <v>10</v>
      </c>
      <c r="C12070">
        <v>350</v>
      </c>
    </row>
    <row r="12071" spans="1:3" x14ac:dyDescent="0.25">
      <c r="A12071" s="2" t="s">
        <v>27</v>
      </c>
      <c r="B12071" s="2" t="s">
        <v>11</v>
      </c>
      <c r="C12071">
        <v>151</v>
      </c>
    </row>
    <row r="12072" spans="1:3" x14ac:dyDescent="0.25">
      <c r="A12072" s="2" t="s">
        <v>27</v>
      </c>
      <c r="B12072" s="2" t="s">
        <v>12</v>
      </c>
      <c r="C12072">
        <v>25</v>
      </c>
    </row>
    <row r="12073" spans="1:3" x14ac:dyDescent="0.25">
      <c r="A12073" s="2" t="s">
        <v>27</v>
      </c>
      <c r="B12073" s="2" t="s">
        <v>90</v>
      </c>
      <c r="C12073">
        <v>100</v>
      </c>
    </row>
    <row r="12074" spans="1:3" x14ac:dyDescent="0.25">
      <c r="A12074" s="2" t="s">
        <v>27</v>
      </c>
      <c r="B12074" s="2" t="s">
        <v>8</v>
      </c>
      <c r="C12074">
        <v>1045</v>
      </c>
    </row>
    <row r="12075" spans="1:3" x14ac:dyDescent="0.25">
      <c r="A12075" s="2" t="s">
        <v>27</v>
      </c>
      <c r="B12075" s="2" t="s">
        <v>9</v>
      </c>
      <c r="C12075">
        <v>61</v>
      </c>
    </row>
    <row r="12076" spans="1:3" x14ac:dyDescent="0.25">
      <c r="A12076" s="2" t="s">
        <v>27</v>
      </c>
      <c r="B12076" s="2" t="s">
        <v>10</v>
      </c>
      <c r="C12076">
        <v>338</v>
      </c>
    </row>
    <row r="12077" spans="1:3" x14ac:dyDescent="0.25">
      <c r="A12077" s="2" t="s">
        <v>27</v>
      </c>
      <c r="B12077" s="2" t="s">
        <v>11</v>
      </c>
      <c r="C12077">
        <v>60</v>
      </c>
    </row>
    <row r="12078" spans="1:3" x14ac:dyDescent="0.25">
      <c r="A12078" s="2" t="s">
        <v>27</v>
      </c>
      <c r="B12078" s="2" t="s">
        <v>12</v>
      </c>
      <c r="C12078">
        <v>46</v>
      </c>
    </row>
    <row r="12079" spans="1:3" x14ac:dyDescent="0.25">
      <c r="A12079" s="2" t="s">
        <v>27</v>
      </c>
      <c r="B12079" s="2" t="s">
        <v>90</v>
      </c>
      <c r="C12079">
        <v>46</v>
      </c>
    </row>
    <row r="12080" spans="1:3" x14ac:dyDescent="0.25">
      <c r="A12080" s="2" t="s">
        <v>27</v>
      </c>
      <c r="B12080" s="2" t="s">
        <v>8</v>
      </c>
      <c r="C12080">
        <v>36</v>
      </c>
    </row>
    <row r="12081" spans="1:3" x14ac:dyDescent="0.25">
      <c r="A12081" s="2" t="s">
        <v>27</v>
      </c>
      <c r="B12081" s="2" t="s">
        <v>9</v>
      </c>
      <c r="C12081">
        <v>4</v>
      </c>
    </row>
    <row r="12082" spans="1:3" x14ac:dyDescent="0.25">
      <c r="A12082" s="2" t="s">
        <v>27</v>
      </c>
      <c r="B12082" s="2" t="s">
        <v>10</v>
      </c>
      <c r="C12082">
        <v>18</v>
      </c>
    </row>
    <row r="12083" spans="1:3" x14ac:dyDescent="0.25">
      <c r="A12083" s="2" t="s">
        <v>27</v>
      </c>
      <c r="B12083" s="2" t="s">
        <v>11</v>
      </c>
      <c r="C12083">
        <v>6</v>
      </c>
    </row>
    <row r="12084" spans="1:3" x14ac:dyDescent="0.25">
      <c r="A12084" s="2" t="s">
        <v>27</v>
      </c>
      <c r="B12084" s="2" t="s">
        <v>12</v>
      </c>
      <c r="C12084">
        <v>2</v>
      </c>
    </row>
    <row r="12085" spans="1:3" x14ac:dyDescent="0.25">
      <c r="A12085" s="2" t="s">
        <v>27</v>
      </c>
      <c r="B12085" s="2" t="s">
        <v>90</v>
      </c>
      <c r="C12085">
        <v>18</v>
      </c>
    </row>
    <row r="12086" spans="1:3" x14ac:dyDescent="0.25">
      <c r="A12086" s="2" t="s">
        <v>40</v>
      </c>
      <c r="B12086" s="2" t="s">
        <v>8</v>
      </c>
      <c r="C12086">
        <v>51</v>
      </c>
    </row>
    <row r="12087" spans="1:3" x14ac:dyDescent="0.25">
      <c r="A12087" s="2" t="s">
        <v>40</v>
      </c>
      <c r="B12087" s="2" t="s">
        <v>9</v>
      </c>
      <c r="C12087">
        <v>23</v>
      </c>
    </row>
    <row r="12088" spans="1:3" x14ac:dyDescent="0.25">
      <c r="A12088" s="2" t="s">
        <v>40</v>
      </c>
      <c r="B12088" s="2" t="s">
        <v>10</v>
      </c>
      <c r="C12088">
        <v>82</v>
      </c>
    </row>
    <row r="12089" spans="1:3" x14ac:dyDescent="0.25">
      <c r="A12089" s="2" t="s">
        <v>40</v>
      </c>
      <c r="B12089" s="2" t="s">
        <v>11</v>
      </c>
      <c r="C12089">
        <v>33</v>
      </c>
    </row>
    <row r="12090" spans="1:3" x14ac:dyDescent="0.25">
      <c r="A12090" s="2" t="s">
        <v>40</v>
      </c>
      <c r="B12090" s="2" t="s">
        <v>12</v>
      </c>
      <c r="C12090">
        <v>0</v>
      </c>
    </row>
    <row r="12091" spans="1:3" x14ac:dyDescent="0.25">
      <c r="A12091" s="2" t="s">
        <v>40</v>
      </c>
      <c r="B12091" s="2" t="s">
        <v>90</v>
      </c>
      <c r="C12091">
        <v>42</v>
      </c>
    </row>
    <row r="12092" spans="1:3" x14ac:dyDescent="0.25">
      <c r="A12092" s="2" t="s">
        <v>27</v>
      </c>
      <c r="B12092" s="2" t="s">
        <v>8</v>
      </c>
      <c r="C12092">
        <v>12</v>
      </c>
    </row>
    <row r="12093" spans="1:3" x14ac:dyDescent="0.25">
      <c r="A12093" s="2" t="s">
        <v>27</v>
      </c>
      <c r="B12093" s="2" t="s">
        <v>9</v>
      </c>
      <c r="C12093">
        <v>1</v>
      </c>
    </row>
    <row r="12094" spans="1:3" x14ac:dyDescent="0.25">
      <c r="A12094" s="2" t="s">
        <v>27</v>
      </c>
      <c r="B12094" s="2" t="s">
        <v>10</v>
      </c>
      <c r="C12094">
        <v>16</v>
      </c>
    </row>
    <row r="12095" spans="1:3" x14ac:dyDescent="0.25">
      <c r="A12095" s="2" t="s">
        <v>27</v>
      </c>
      <c r="B12095" s="2" t="s">
        <v>11</v>
      </c>
      <c r="C12095">
        <v>4</v>
      </c>
    </row>
    <row r="12096" spans="1:3" x14ac:dyDescent="0.25">
      <c r="A12096" s="2" t="s">
        <v>27</v>
      </c>
      <c r="B12096" s="2" t="s">
        <v>12</v>
      </c>
      <c r="C12096">
        <v>1</v>
      </c>
    </row>
    <row r="12097" spans="1:3" x14ac:dyDescent="0.25">
      <c r="A12097" s="2" t="s">
        <v>27</v>
      </c>
      <c r="B12097" s="2" t="s">
        <v>90</v>
      </c>
      <c r="C12097">
        <v>3</v>
      </c>
    </row>
    <row r="12098" spans="1:3" x14ac:dyDescent="0.25">
      <c r="A12098" s="2" t="s">
        <v>27</v>
      </c>
      <c r="B12098" s="2" t="s">
        <v>8</v>
      </c>
      <c r="C12098">
        <v>85</v>
      </c>
    </row>
    <row r="12099" spans="1:3" x14ac:dyDescent="0.25">
      <c r="A12099" s="2" t="s">
        <v>27</v>
      </c>
      <c r="B12099" s="2" t="s">
        <v>9</v>
      </c>
      <c r="C12099">
        <v>15</v>
      </c>
    </row>
    <row r="12100" spans="1:3" x14ac:dyDescent="0.25">
      <c r="A12100" s="2" t="s">
        <v>27</v>
      </c>
      <c r="B12100" s="2" t="s">
        <v>10</v>
      </c>
      <c r="C12100">
        <v>27</v>
      </c>
    </row>
    <row r="12101" spans="1:3" x14ac:dyDescent="0.25">
      <c r="A12101" s="2" t="s">
        <v>27</v>
      </c>
      <c r="B12101" s="2" t="s">
        <v>11</v>
      </c>
      <c r="C12101">
        <v>13</v>
      </c>
    </row>
    <row r="12102" spans="1:3" x14ac:dyDescent="0.25">
      <c r="A12102" s="2" t="s">
        <v>27</v>
      </c>
      <c r="B12102" s="2" t="s">
        <v>12</v>
      </c>
      <c r="C12102">
        <v>13</v>
      </c>
    </row>
    <row r="12103" spans="1:3" x14ac:dyDescent="0.25">
      <c r="A12103" s="2" t="s">
        <v>27</v>
      </c>
      <c r="B12103" s="2" t="s">
        <v>90</v>
      </c>
      <c r="C12103">
        <v>21</v>
      </c>
    </row>
    <row r="12104" spans="1:3" x14ac:dyDescent="0.25">
      <c r="A12104" s="2" t="s">
        <v>40</v>
      </c>
      <c r="B12104" s="2" t="s">
        <v>8</v>
      </c>
      <c r="C12104">
        <v>562</v>
      </c>
    </row>
    <row r="12105" spans="1:3" x14ac:dyDescent="0.25">
      <c r="A12105" s="2" t="s">
        <v>40</v>
      </c>
      <c r="B12105" s="2" t="s">
        <v>9</v>
      </c>
      <c r="C12105">
        <v>21</v>
      </c>
    </row>
    <row r="12106" spans="1:3" x14ac:dyDescent="0.25">
      <c r="A12106" s="2" t="s">
        <v>40</v>
      </c>
      <c r="B12106" s="2" t="s">
        <v>10</v>
      </c>
      <c r="C12106">
        <v>464</v>
      </c>
    </row>
    <row r="12107" spans="1:3" x14ac:dyDescent="0.25">
      <c r="A12107" s="2" t="s">
        <v>40</v>
      </c>
      <c r="B12107" s="2" t="s">
        <v>11</v>
      </c>
      <c r="C12107">
        <v>28</v>
      </c>
    </row>
    <row r="12108" spans="1:3" x14ac:dyDescent="0.25">
      <c r="A12108" s="2" t="s">
        <v>40</v>
      </c>
      <c r="B12108" s="2" t="s">
        <v>12</v>
      </c>
      <c r="C12108">
        <v>10</v>
      </c>
    </row>
    <row r="12109" spans="1:3" x14ac:dyDescent="0.25">
      <c r="A12109" s="2" t="s">
        <v>40</v>
      </c>
      <c r="B12109" s="2" t="s">
        <v>90</v>
      </c>
      <c r="C12109">
        <v>32</v>
      </c>
    </row>
    <row r="12110" spans="1:3" x14ac:dyDescent="0.25">
      <c r="A12110" s="2" t="s">
        <v>31</v>
      </c>
      <c r="B12110" s="2" t="s">
        <v>8</v>
      </c>
      <c r="C12110">
        <v>6</v>
      </c>
    </row>
    <row r="12111" spans="1:3" x14ac:dyDescent="0.25">
      <c r="A12111" s="2" t="s">
        <v>31</v>
      </c>
      <c r="B12111" s="2" t="s">
        <v>9</v>
      </c>
      <c r="C12111">
        <v>4</v>
      </c>
    </row>
    <row r="12112" spans="1:3" x14ac:dyDescent="0.25">
      <c r="A12112" s="2" t="s">
        <v>31</v>
      </c>
      <c r="B12112" s="2" t="s">
        <v>10</v>
      </c>
      <c r="C12112">
        <v>25</v>
      </c>
    </row>
    <row r="12113" spans="1:3" x14ac:dyDescent="0.25">
      <c r="A12113" s="2" t="s">
        <v>31</v>
      </c>
      <c r="B12113" s="2" t="s">
        <v>11</v>
      </c>
      <c r="C12113">
        <v>15</v>
      </c>
    </row>
    <row r="12114" spans="1:3" x14ac:dyDescent="0.25">
      <c r="A12114" s="2" t="s">
        <v>31</v>
      </c>
      <c r="B12114" s="2" t="s">
        <v>12</v>
      </c>
      <c r="C12114">
        <v>12</v>
      </c>
    </row>
    <row r="12115" spans="1:3" x14ac:dyDescent="0.25">
      <c r="A12115" s="2" t="s">
        <v>31</v>
      </c>
      <c r="B12115" s="2" t="s">
        <v>90</v>
      </c>
      <c r="C12115">
        <v>13</v>
      </c>
    </row>
    <row r="12116" spans="1:3" x14ac:dyDescent="0.25">
      <c r="A12116" s="2" t="s">
        <v>27</v>
      </c>
      <c r="B12116" s="2" t="s">
        <v>8</v>
      </c>
      <c r="C12116">
        <v>717</v>
      </c>
    </row>
    <row r="12117" spans="1:3" x14ac:dyDescent="0.25">
      <c r="A12117" s="2" t="s">
        <v>27</v>
      </c>
      <c r="B12117" s="2" t="s">
        <v>9</v>
      </c>
      <c r="C12117">
        <v>42</v>
      </c>
    </row>
    <row r="12118" spans="1:3" x14ac:dyDescent="0.25">
      <c r="A12118" s="2" t="s">
        <v>27</v>
      </c>
      <c r="B12118" s="2" t="s">
        <v>10</v>
      </c>
      <c r="C12118">
        <v>864</v>
      </c>
    </row>
    <row r="12119" spans="1:3" x14ac:dyDescent="0.25">
      <c r="A12119" s="2" t="s">
        <v>27</v>
      </c>
      <c r="B12119" s="2" t="s">
        <v>11</v>
      </c>
      <c r="C12119">
        <v>219</v>
      </c>
    </row>
    <row r="12120" spans="1:3" x14ac:dyDescent="0.25">
      <c r="A12120" s="2" t="s">
        <v>27</v>
      </c>
      <c r="B12120" s="2" t="s">
        <v>12</v>
      </c>
      <c r="C12120">
        <v>30</v>
      </c>
    </row>
    <row r="12121" spans="1:3" x14ac:dyDescent="0.25">
      <c r="A12121" s="2" t="s">
        <v>27</v>
      </c>
      <c r="B12121" s="2" t="s">
        <v>90</v>
      </c>
      <c r="C12121">
        <v>84</v>
      </c>
    </row>
    <row r="12122" spans="1:3" x14ac:dyDescent="0.25">
      <c r="A12122" s="2" t="s">
        <v>27</v>
      </c>
      <c r="B12122" s="2" t="s">
        <v>8</v>
      </c>
      <c r="C12122">
        <v>7</v>
      </c>
    </row>
    <row r="12123" spans="1:3" x14ac:dyDescent="0.25">
      <c r="A12123" s="2" t="s">
        <v>27</v>
      </c>
      <c r="B12123" s="2" t="s">
        <v>9</v>
      </c>
      <c r="C12123">
        <v>23</v>
      </c>
    </row>
    <row r="12124" spans="1:3" x14ac:dyDescent="0.25">
      <c r="A12124" s="2" t="s">
        <v>27</v>
      </c>
      <c r="B12124" s="2" t="s">
        <v>10</v>
      </c>
      <c r="C12124">
        <v>78</v>
      </c>
    </row>
    <row r="12125" spans="1:3" x14ac:dyDescent="0.25">
      <c r="A12125" s="2" t="s">
        <v>27</v>
      </c>
      <c r="B12125" s="2" t="s">
        <v>11</v>
      </c>
      <c r="C12125">
        <v>133</v>
      </c>
    </row>
    <row r="12126" spans="1:3" x14ac:dyDescent="0.25">
      <c r="A12126" s="2" t="s">
        <v>27</v>
      </c>
      <c r="B12126" s="2" t="s">
        <v>12</v>
      </c>
      <c r="C12126">
        <v>49</v>
      </c>
    </row>
    <row r="12127" spans="1:3" x14ac:dyDescent="0.25">
      <c r="A12127" s="2" t="s">
        <v>27</v>
      </c>
      <c r="B12127" s="2" t="s">
        <v>90</v>
      </c>
      <c r="C12127">
        <v>144</v>
      </c>
    </row>
    <row r="12128" spans="1:3" x14ac:dyDescent="0.25">
      <c r="A12128" s="2" t="s">
        <v>36</v>
      </c>
      <c r="B12128" s="2" t="s">
        <v>8</v>
      </c>
      <c r="C12128">
        <v>830</v>
      </c>
    </row>
    <row r="12129" spans="1:3" x14ac:dyDescent="0.25">
      <c r="A12129" s="2" t="s">
        <v>36</v>
      </c>
      <c r="B12129" s="2" t="s">
        <v>9</v>
      </c>
      <c r="C12129">
        <v>59</v>
      </c>
    </row>
    <row r="12130" spans="1:3" x14ac:dyDescent="0.25">
      <c r="A12130" s="2" t="s">
        <v>36</v>
      </c>
      <c r="B12130" s="2" t="s">
        <v>10</v>
      </c>
      <c r="C12130">
        <v>968</v>
      </c>
    </row>
    <row r="12131" spans="1:3" x14ac:dyDescent="0.25">
      <c r="A12131" s="2" t="s">
        <v>36</v>
      </c>
      <c r="B12131" s="2" t="s">
        <v>11</v>
      </c>
      <c r="C12131">
        <v>51</v>
      </c>
    </row>
    <row r="12132" spans="1:3" x14ac:dyDescent="0.25">
      <c r="A12132" s="2" t="s">
        <v>36</v>
      </c>
      <c r="B12132" s="2" t="s">
        <v>12</v>
      </c>
      <c r="C12132">
        <v>79</v>
      </c>
    </row>
    <row r="12133" spans="1:3" x14ac:dyDescent="0.25">
      <c r="A12133" s="2" t="s">
        <v>36</v>
      </c>
      <c r="B12133" s="2" t="s">
        <v>90</v>
      </c>
      <c r="C12133">
        <v>19</v>
      </c>
    </row>
    <row r="12134" spans="1:3" x14ac:dyDescent="0.25">
      <c r="A12134" s="2" t="s">
        <v>37</v>
      </c>
      <c r="B12134" s="2" t="s">
        <v>8</v>
      </c>
      <c r="C12134">
        <v>29</v>
      </c>
    </row>
    <row r="12135" spans="1:3" x14ac:dyDescent="0.25">
      <c r="A12135" s="2" t="s">
        <v>37</v>
      </c>
      <c r="B12135" s="2" t="s">
        <v>9</v>
      </c>
      <c r="C12135">
        <v>0</v>
      </c>
    </row>
    <row r="12136" spans="1:3" x14ac:dyDescent="0.25">
      <c r="A12136" s="2" t="s">
        <v>37</v>
      </c>
      <c r="B12136" s="2" t="s">
        <v>10</v>
      </c>
      <c r="C12136">
        <v>14</v>
      </c>
    </row>
    <row r="12137" spans="1:3" x14ac:dyDescent="0.25">
      <c r="A12137" s="2" t="s">
        <v>37</v>
      </c>
      <c r="B12137" s="2" t="s">
        <v>11</v>
      </c>
      <c r="C12137">
        <v>0</v>
      </c>
    </row>
    <row r="12138" spans="1:3" x14ac:dyDescent="0.25">
      <c r="A12138" s="2" t="s">
        <v>37</v>
      </c>
      <c r="B12138" s="2" t="s">
        <v>12</v>
      </c>
      <c r="C12138">
        <v>0</v>
      </c>
    </row>
    <row r="12139" spans="1:3" x14ac:dyDescent="0.25">
      <c r="A12139" s="2" t="s">
        <v>37</v>
      </c>
      <c r="B12139" s="2" t="s">
        <v>90</v>
      </c>
      <c r="C12139">
        <v>2</v>
      </c>
    </row>
    <row r="12140" spans="1:3" x14ac:dyDescent="0.25">
      <c r="A12140" s="2" t="s">
        <v>27</v>
      </c>
      <c r="B12140" s="2" t="s">
        <v>8</v>
      </c>
      <c r="C12140">
        <v>8</v>
      </c>
    </row>
    <row r="12141" spans="1:3" x14ac:dyDescent="0.25">
      <c r="A12141" s="2" t="s">
        <v>27</v>
      </c>
      <c r="B12141" s="2" t="s">
        <v>9</v>
      </c>
      <c r="C12141">
        <v>3</v>
      </c>
    </row>
    <row r="12142" spans="1:3" x14ac:dyDescent="0.25">
      <c r="A12142" s="2" t="s">
        <v>27</v>
      </c>
      <c r="B12142" s="2" t="s">
        <v>10</v>
      </c>
      <c r="C12142">
        <v>19</v>
      </c>
    </row>
    <row r="12143" spans="1:3" x14ac:dyDescent="0.25">
      <c r="A12143" s="2" t="s">
        <v>27</v>
      </c>
      <c r="B12143" s="2" t="s">
        <v>11</v>
      </c>
      <c r="C12143">
        <v>0</v>
      </c>
    </row>
    <row r="12144" spans="1:3" x14ac:dyDescent="0.25">
      <c r="A12144" s="2" t="s">
        <v>27</v>
      </c>
      <c r="B12144" s="2" t="s">
        <v>12</v>
      </c>
      <c r="C12144">
        <v>2</v>
      </c>
    </row>
    <row r="12145" spans="1:3" x14ac:dyDescent="0.25">
      <c r="A12145" s="2" t="s">
        <v>27</v>
      </c>
      <c r="B12145" s="2" t="s">
        <v>90</v>
      </c>
      <c r="C12145">
        <v>3</v>
      </c>
    </row>
    <row r="12146" spans="1:3" x14ac:dyDescent="0.25">
      <c r="A12146" s="2" t="s">
        <v>27</v>
      </c>
      <c r="B12146" s="2" t="s">
        <v>8</v>
      </c>
      <c r="C12146">
        <v>1020</v>
      </c>
    </row>
    <row r="12147" spans="1:3" x14ac:dyDescent="0.25">
      <c r="A12147" s="2" t="s">
        <v>27</v>
      </c>
      <c r="B12147" s="2" t="s">
        <v>9</v>
      </c>
      <c r="C12147">
        <v>31</v>
      </c>
    </row>
    <row r="12148" spans="1:3" x14ac:dyDescent="0.25">
      <c r="A12148" s="2" t="s">
        <v>27</v>
      </c>
      <c r="B12148" s="2" t="s">
        <v>10</v>
      </c>
      <c r="C12148">
        <v>430</v>
      </c>
    </row>
    <row r="12149" spans="1:3" x14ac:dyDescent="0.25">
      <c r="A12149" s="2" t="s">
        <v>27</v>
      </c>
      <c r="B12149" s="2" t="s">
        <v>11</v>
      </c>
      <c r="C12149">
        <v>62</v>
      </c>
    </row>
    <row r="12150" spans="1:3" x14ac:dyDescent="0.25">
      <c r="A12150" s="2" t="s">
        <v>27</v>
      </c>
      <c r="B12150" s="2" t="s">
        <v>12</v>
      </c>
      <c r="C12150">
        <v>63</v>
      </c>
    </row>
    <row r="12151" spans="1:3" x14ac:dyDescent="0.25">
      <c r="A12151" s="2" t="s">
        <v>27</v>
      </c>
      <c r="B12151" s="2" t="s">
        <v>90</v>
      </c>
      <c r="C12151">
        <v>79</v>
      </c>
    </row>
    <row r="12152" spans="1:3" x14ac:dyDescent="0.25">
      <c r="A12152" s="2" t="s">
        <v>27</v>
      </c>
      <c r="B12152" s="2" t="s">
        <v>8</v>
      </c>
      <c r="C12152">
        <v>561</v>
      </c>
    </row>
    <row r="12153" spans="1:3" x14ac:dyDescent="0.25">
      <c r="A12153" s="2" t="s">
        <v>27</v>
      </c>
      <c r="B12153" s="2" t="s">
        <v>9</v>
      </c>
      <c r="C12153">
        <v>14</v>
      </c>
    </row>
    <row r="12154" spans="1:3" x14ac:dyDescent="0.25">
      <c r="A12154" s="2" t="s">
        <v>27</v>
      </c>
      <c r="B12154" s="2" t="s">
        <v>10</v>
      </c>
      <c r="C12154">
        <v>113</v>
      </c>
    </row>
    <row r="12155" spans="1:3" x14ac:dyDescent="0.25">
      <c r="A12155" s="2" t="s">
        <v>27</v>
      </c>
      <c r="B12155" s="2" t="s">
        <v>11</v>
      </c>
      <c r="C12155">
        <v>10</v>
      </c>
    </row>
    <row r="12156" spans="1:3" x14ac:dyDescent="0.25">
      <c r="A12156" s="2" t="s">
        <v>27</v>
      </c>
      <c r="B12156" s="2" t="s">
        <v>12</v>
      </c>
      <c r="C12156">
        <v>14</v>
      </c>
    </row>
    <row r="12157" spans="1:3" x14ac:dyDescent="0.25">
      <c r="A12157" s="2" t="s">
        <v>27</v>
      </c>
      <c r="B12157" s="2" t="s">
        <v>90</v>
      </c>
      <c r="C12157">
        <v>35</v>
      </c>
    </row>
    <row r="12158" spans="1:3" x14ac:dyDescent="0.25">
      <c r="A12158" s="2" t="s">
        <v>29</v>
      </c>
      <c r="B12158" s="2" t="s">
        <v>8</v>
      </c>
      <c r="C12158">
        <v>680</v>
      </c>
    </row>
    <row r="12159" spans="1:3" x14ac:dyDescent="0.25">
      <c r="A12159" s="2" t="s">
        <v>29</v>
      </c>
      <c r="B12159" s="2" t="s">
        <v>9</v>
      </c>
      <c r="C12159">
        <v>11</v>
      </c>
    </row>
    <row r="12160" spans="1:3" x14ac:dyDescent="0.25">
      <c r="A12160" s="2" t="s">
        <v>29</v>
      </c>
      <c r="B12160" s="2" t="s">
        <v>10</v>
      </c>
      <c r="C12160">
        <v>392</v>
      </c>
    </row>
    <row r="12161" spans="1:3" x14ac:dyDescent="0.25">
      <c r="A12161" s="2" t="s">
        <v>29</v>
      </c>
      <c r="B12161" s="2" t="s">
        <v>11</v>
      </c>
      <c r="C12161">
        <v>75</v>
      </c>
    </row>
    <row r="12162" spans="1:3" x14ac:dyDescent="0.25">
      <c r="A12162" s="2" t="s">
        <v>29</v>
      </c>
      <c r="B12162" s="2" t="s">
        <v>12</v>
      </c>
      <c r="C12162">
        <v>0</v>
      </c>
    </row>
    <row r="12163" spans="1:3" x14ac:dyDescent="0.25">
      <c r="A12163" s="2" t="s">
        <v>29</v>
      </c>
      <c r="B12163" s="2" t="s">
        <v>90</v>
      </c>
      <c r="C12163">
        <v>0</v>
      </c>
    </row>
    <row r="12164" spans="1:3" x14ac:dyDescent="0.25">
      <c r="A12164" s="2" t="s">
        <v>27</v>
      </c>
      <c r="B12164" s="2" t="s">
        <v>8</v>
      </c>
      <c r="C12164">
        <v>9</v>
      </c>
    </row>
    <row r="12165" spans="1:3" x14ac:dyDescent="0.25">
      <c r="A12165" s="2" t="s">
        <v>27</v>
      </c>
      <c r="B12165" s="2" t="s">
        <v>9</v>
      </c>
      <c r="C12165">
        <v>0</v>
      </c>
    </row>
    <row r="12166" spans="1:3" x14ac:dyDescent="0.25">
      <c r="A12166" s="2" t="s">
        <v>27</v>
      </c>
      <c r="B12166" s="2" t="s">
        <v>10</v>
      </c>
      <c r="C12166">
        <v>3</v>
      </c>
    </row>
    <row r="12167" spans="1:3" x14ac:dyDescent="0.25">
      <c r="A12167" s="2" t="s">
        <v>27</v>
      </c>
      <c r="B12167" s="2" t="s">
        <v>11</v>
      </c>
      <c r="C12167">
        <v>0</v>
      </c>
    </row>
    <row r="12168" spans="1:3" x14ac:dyDescent="0.25">
      <c r="A12168" s="2" t="s">
        <v>27</v>
      </c>
      <c r="B12168" s="2" t="s">
        <v>12</v>
      </c>
      <c r="C12168">
        <v>0</v>
      </c>
    </row>
    <row r="12169" spans="1:3" x14ac:dyDescent="0.25">
      <c r="A12169" s="2" t="s">
        <v>27</v>
      </c>
      <c r="B12169" s="2" t="s">
        <v>90</v>
      </c>
      <c r="C12169">
        <v>4</v>
      </c>
    </row>
    <row r="12170" spans="1:3" x14ac:dyDescent="0.25">
      <c r="A12170" s="2" t="s">
        <v>27</v>
      </c>
      <c r="B12170" s="2" t="s">
        <v>8</v>
      </c>
      <c r="C12170">
        <v>162</v>
      </c>
    </row>
    <row r="12171" spans="1:3" x14ac:dyDescent="0.25">
      <c r="A12171" s="2" t="s">
        <v>27</v>
      </c>
      <c r="B12171" s="2" t="s">
        <v>9</v>
      </c>
      <c r="C12171">
        <v>25</v>
      </c>
    </row>
    <row r="12172" spans="1:3" x14ac:dyDescent="0.25">
      <c r="A12172" s="2" t="s">
        <v>27</v>
      </c>
      <c r="B12172" s="2" t="s">
        <v>10</v>
      </c>
      <c r="C12172">
        <v>53</v>
      </c>
    </row>
    <row r="12173" spans="1:3" x14ac:dyDescent="0.25">
      <c r="A12173" s="2" t="s">
        <v>27</v>
      </c>
      <c r="B12173" s="2" t="s">
        <v>11</v>
      </c>
      <c r="C12173">
        <v>16</v>
      </c>
    </row>
    <row r="12174" spans="1:3" x14ac:dyDescent="0.25">
      <c r="A12174" s="2" t="s">
        <v>27</v>
      </c>
      <c r="B12174" s="2" t="s">
        <v>12</v>
      </c>
      <c r="C12174">
        <v>0</v>
      </c>
    </row>
    <row r="12175" spans="1:3" x14ac:dyDescent="0.25">
      <c r="A12175" s="2" t="s">
        <v>27</v>
      </c>
      <c r="B12175" s="2" t="s">
        <v>90</v>
      </c>
      <c r="C12175">
        <v>10</v>
      </c>
    </row>
    <row r="12176" spans="1:3" x14ac:dyDescent="0.25">
      <c r="A12176" s="2" t="s">
        <v>31</v>
      </c>
      <c r="B12176" s="2" t="s">
        <v>8</v>
      </c>
      <c r="C12176">
        <v>67</v>
      </c>
    </row>
    <row r="12177" spans="1:3" x14ac:dyDescent="0.25">
      <c r="A12177" s="2" t="s">
        <v>31</v>
      </c>
      <c r="B12177" s="2" t="s">
        <v>9</v>
      </c>
      <c r="C12177">
        <v>15</v>
      </c>
    </row>
    <row r="12178" spans="1:3" x14ac:dyDescent="0.25">
      <c r="A12178" s="2" t="s">
        <v>31</v>
      </c>
      <c r="B12178" s="2" t="s">
        <v>10</v>
      </c>
      <c r="C12178">
        <v>80</v>
      </c>
    </row>
    <row r="12179" spans="1:3" x14ac:dyDescent="0.25">
      <c r="A12179" s="2" t="s">
        <v>31</v>
      </c>
      <c r="B12179" s="2" t="s">
        <v>11</v>
      </c>
      <c r="C12179">
        <v>17</v>
      </c>
    </row>
    <row r="12180" spans="1:3" x14ac:dyDescent="0.25">
      <c r="A12180" s="2" t="s">
        <v>31</v>
      </c>
      <c r="B12180" s="2" t="s">
        <v>12</v>
      </c>
      <c r="C12180">
        <v>11</v>
      </c>
    </row>
    <row r="12181" spans="1:3" x14ac:dyDescent="0.25">
      <c r="A12181" s="2" t="s">
        <v>31</v>
      </c>
      <c r="B12181" s="2" t="s">
        <v>90</v>
      </c>
      <c r="C12181">
        <v>80</v>
      </c>
    </row>
    <row r="12182" spans="1:3" x14ac:dyDescent="0.25">
      <c r="A12182" s="2" t="s">
        <v>33</v>
      </c>
      <c r="B12182" s="2" t="s">
        <v>8</v>
      </c>
      <c r="C12182">
        <v>26</v>
      </c>
    </row>
    <row r="12183" spans="1:3" x14ac:dyDescent="0.25">
      <c r="A12183" s="2" t="s">
        <v>33</v>
      </c>
      <c r="B12183" s="2" t="s">
        <v>9</v>
      </c>
      <c r="C12183">
        <v>1</v>
      </c>
    </row>
    <row r="12184" spans="1:3" x14ac:dyDescent="0.25">
      <c r="A12184" s="2" t="s">
        <v>33</v>
      </c>
      <c r="B12184" s="2" t="s">
        <v>10</v>
      </c>
      <c r="C12184">
        <v>10</v>
      </c>
    </row>
    <row r="12185" spans="1:3" x14ac:dyDescent="0.25">
      <c r="A12185" s="2" t="s">
        <v>33</v>
      </c>
      <c r="B12185" s="2" t="s">
        <v>11</v>
      </c>
      <c r="C12185">
        <v>2</v>
      </c>
    </row>
    <row r="12186" spans="1:3" x14ac:dyDescent="0.25">
      <c r="A12186" s="2" t="s">
        <v>33</v>
      </c>
      <c r="B12186" s="2" t="s">
        <v>12</v>
      </c>
      <c r="C12186">
        <v>0</v>
      </c>
    </row>
    <row r="12187" spans="1:3" x14ac:dyDescent="0.25">
      <c r="A12187" s="2" t="s">
        <v>33</v>
      </c>
      <c r="B12187" s="2" t="s">
        <v>90</v>
      </c>
      <c r="C12187">
        <v>1</v>
      </c>
    </row>
    <row r="12188" spans="1:3" x14ac:dyDescent="0.25">
      <c r="A12188" s="2" t="s">
        <v>33</v>
      </c>
      <c r="B12188" s="2" t="s">
        <v>8</v>
      </c>
      <c r="C12188">
        <v>524</v>
      </c>
    </row>
    <row r="12189" spans="1:3" x14ac:dyDescent="0.25">
      <c r="A12189" s="2" t="s">
        <v>33</v>
      </c>
      <c r="B12189" s="2" t="s">
        <v>9</v>
      </c>
      <c r="C12189">
        <v>0</v>
      </c>
    </row>
    <row r="12190" spans="1:3" x14ac:dyDescent="0.25">
      <c r="A12190" s="2" t="s">
        <v>33</v>
      </c>
      <c r="B12190" s="2" t="s">
        <v>10</v>
      </c>
      <c r="C12190">
        <v>134</v>
      </c>
    </row>
    <row r="12191" spans="1:3" x14ac:dyDescent="0.25">
      <c r="A12191" s="2" t="s">
        <v>33</v>
      </c>
      <c r="B12191" s="2" t="s">
        <v>11</v>
      </c>
      <c r="C12191">
        <v>28</v>
      </c>
    </row>
    <row r="12192" spans="1:3" x14ac:dyDescent="0.25">
      <c r="A12192" s="2" t="s">
        <v>33</v>
      </c>
      <c r="B12192" s="2" t="s">
        <v>12</v>
      </c>
      <c r="C12192">
        <v>28</v>
      </c>
    </row>
    <row r="12193" spans="1:3" x14ac:dyDescent="0.25">
      <c r="A12193" s="2" t="s">
        <v>33</v>
      </c>
      <c r="B12193" s="2" t="s">
        <v>90</v>
      </c>
      <c r="C12193">
        <v>155</v>
      </c>
    </row>
    <row r="12194" spans="1:3" x14ac:dyDescent="0.25">
      <c r="A12194" s="2" t="s">
        <v>36</v>
      </c>
      <c r="B12194" s="2" t="s">
        <v>8</v>
      </c>
      <c r="C12194">
        <v>138</v>
      </c>
    </row>
    <row r="12195" spans="1:3" x14ac:dyDescent="0.25">
      <c r="A12195" s="2" t="s">
        <v>36</v>
      </c>
      <c r="B12195" s="2" t="s">
        <v>9</v>
      </c>
      <c r="C12195">
        <v>3</v>
      </c>
    </row>
    <row r="12196" spans="1:3" x14ac:dyDescent="0.25">
      <c r="A12196" s="2" t="s">
        <v>36</v>
      </c>
      <c r="B12196" s="2" t="s">
        <v>10</v>
      </c>
      <c r="C12196">
        <v>38</v>
      </c>
    </row>
    <row r="12197" spans="1:3" x14ac:dyDescent="0.25">
      <c r="A12197" s="2" t="s">
        <v>36</v>
      </c>
      <c r="B12197" s="2" t="s">
        <v>11</v>
      </c>
      <c r="C12197">
        <v>4</v>
      </c>
    </row>
    <row r="12198" spans="1:3" x14ac:dyDescent="0.25">
      <c r="A12198" s="2" t="s">
        <v>36</v>
      </c>
      <c r="B12198" s="2" t="s">
        <v>12</v>
      </c>
      <c r="C12198">
        <v>0</v>
      </c>
    </row>
    <row r="12199" spans="1:3" x14ac:dyDescent="0.25">
      <c r="A12199" s="2" t="s">
        <v>36</v>
      </c>
      <c r="B12199" s="2" t="s">
        <v>90</v>
      </c>
      <c r="C12199">
        <v>59</v>
      </c>
    </row>
    <row r="12200" spans="1:3" x14ac:dyDescent="0.25">
      <c r="A12200" s="2" t="s">
        <v>27</v>
      </c>
      <c r="B12200" s="2" t="s">
        <v>8</v>
      </c>
      <c r="C12200">
        <v>18</v>
      </c>
    </row>
    <row r="12201" spans="1:3" x14ac:dyDescent="0.25">
      <c r="A12201" s="2" t="s">
        <v>27</v>
      </c>
      <c r="B12201" s="2" t="s">
        <v>9</v>
      </c>
      <c r="C12201">
        <v>2</v>
      </c>
    </row>
    <row r="12202" spans="1:3" x14ac:dyDescent="0.25">
      <c r="A12202" s="2" t="s">
        <v>27</v>
      </c>
      <c r="B12202" s="2" t="s">
        <v>10</v>
      </c>
      <c r="C12202">
        <v>10</v>
      </c>
    </row>
    <row r="12203" spans="1:3" x14ac:dyDescent="0.25">
      <c r="A12203" s="2" t="s">
        <v>27</v>
      </c>
      <c r="B12203" s="2" t="s">
        <v>11</v>
      </c>
      <c r="C12203">
        <v>0</v>
      </c>
    </row>
    <row r="12204" spans="1:3" x14ac:dyDescent="0.25">
      <c r="A12204" s="2" t="s">
        <v>27</v>
      </c>
      <c r="B12204" s="2" t="s">
        <v>12</v>
      </c>
      <c r="C12204">
        <v>0</v>
      </c>
    </row>
    <row r="12205" spans="1:3" x14ac:dyDescent="0.25">
      <c r="A12205" s="2" t="s">
        <v>27</v>
      </c>
      <c r="B12205" s="2" t="s">
        <v>90</v>
      </c>
      <c r="C12205">
        <v>25</v>
      </c>
    </row>
    <row r="12206" spans="1:3" x14ac:dyDescent="0.25">
      <c r="A12206" s="2" t="s">
        <v>36</v>
      </c>
      <c r="B12206" s="2" t="s">
        <v>8</v>
      </c>
      <c r="C12206">
        <v>856</v>
      </c>
    </row>
    <row r="12207" spans="1:3" x14ac:dyDescent="0.25">
      <c r="A12207" s="2" t="s">
        <v>36</v>
      </c>
      <c r="B12207" s="2" t="s">
        <v>9</v>
      </c>
      <c r="C12207">
        <v>59</v>
      </c>
    </row>
    <row r="12208" spans="1:3" x14ac:dyDescent="0.25">
      <c r="A12208" s="2" t="s">
        <v>36</v>
      </c>
      <c r="B12208" s="2" t="s">
        <v>10</v>
      </c>
      <c r="C12208">
        <v>487</v>
      </c>
    </row>
    <row r="12209" spans="1:3" x14ac:dyDescent="0.25">
      <c r="A12209" s="2" t="s">
        <v>36</v>
      </c>
      <c r="B12209" s="2" t="s">
        <v>11</v>
      </c>
      <c r="C12209">
        <v>58</v>
      </c>
    </row>
    <row r="12210" spans="1:3" x14ac:dyDescent="0.25">
      <c r="A12210" s="2" t="s">
        <v>36</v>
      </c>
      <c r="B12210" s="2" t="s">
        <v>12</v>
      </c>
      <c r="C12210">
        <v>29</v>
      </c>
    </row>
    <row r="12211" spans="1:3" x14ac:dyDescent="0.25">
      <c r="A12211" s="2" t="s">
        <v>36</v>
      </c>
      <c r="B12211" s="2" t="s">
        <v>90</v>
      </c>
      <c r="C12211">
        <v>73</v>
      </c>
    </row>
    <row r="12212" spans="1:3" x14ac:dyDescent="0.25">
      <c r="A12212" s="2" t="s">
        <v>29</v>
      </c>
      <c r="B12212" s="2" t="s">
        <v>8</v>
      </c>
      <c r="C12212">
        <v>1013</v>
      </c>
    </row>
    <row r="12213" spans="1:3" x14ac:dyDescent="0.25">
      <c r="A12213" s="2" t="s">
        <v>29</v>
      </c>
      <c r="B12213" s="2" t="s">
        <v>9</v>
      </c>
      <c r="C12213">
        <v>30</v>
      </c>
    </row>
    <row r="12214" spans="1:3" x14ac:dyDescent="0.25">
      <c r="A12214" s="2" t="s">
        <v>29</v>
      </c>
      <c r="B12214" s="2" t="s">
        <v>10</v>
      </c>
      <c r="C12214">
        <v>399</v>
      </c>
    </row>
    <row r="12215" spans="1:3" x14ac:dyDescent="0.25">
      <c r="A12215" s="2" t="s">
        <v>29</v>
      </c>
      <c r="B12215" s="2" t="s">
        <v>11</v>
      </c>
      <c r="C12215">
        <v>60</v>
      </c>
    </row>
    <row r="12216" spans="1:3" x14ac:dyDescent="0.25">
      <c r="A12216" s="2" t="s">
        <v>29</v>
      </c>
      <c r="B12216" s="2" t="s">
        <v>12</v>
      </c>
      <c r="C12216">
        <v>46</v>
      </c>
    </row>
    <row r="12217" spans="1:3" x14ac:dyDescent="0.25">
      <c r="A12217" s="2" t="s">
        <v>29</v>
      </c>
      <c r="B12217" s="2" t="s">
        <v>90</v>
      </c>
      <c r="C12217">
        <v>153</v>
      </c>
    </row>
    <row r="12218" spans="1:3" x14ac:dyDescent="0.25">
      <c r="A12218" s="2" t="s">
        <v>40</v>
      </c>
      <c r="B12218" s="2" t="s">
        <v>8</v>
      </c>
      <c r="C12218">
        <v>864</v>
      </c>
    </row>
    <row r="12219" spans="1:3" x14ac:dyDescent="0.25">
      <c r="A12219" s="2" t="s">
        <v>40</v>
      </c>
      <c r="B12219" s="2" t="s">
        <v>9</v>
      </c>
      <c r="C12219">
        <v>134</v>
      </c>
    </row>
    <row r="12220" spans="1:3" x14ac:dyDescent="0.25">
      <c r="A12220" s="2" t="s">
        <v>40</v>
      </c>
      <c r="B12220" s="2" t="s">
        <v>10</v>
      </c>
      <c r="C12220">
        <v>768</v>
      </c>
    </row>
    <row r="12221" spans="1:3" x14ac:dyDescent="0.25">
      <c r="A12221" s="2" t="s">
        <v>40</v>
      </c>
      <c r="B12221" s="2" t="s">
        <v>11</v>
      </c>
      <c r="C12221">
        <v>150</v>
      </c>
    </row>
    <row r="12222" spans="1:3" x14ac:dyDescent="0.25">
      <c r="A12222" s="2" t="s">
        <v>40</v>
      </c>
      <c r="B12222" s="2" t="s">
        <v>12</v>
      </c>
      <c r="C12222">
        <v>38</v>
      </c>
    </row>
    <row r="12223" spans="1:3" x14ac:dyDescent="0.25">
      <c r="A12223" s="2" t="s">
        <v>40</v>
      </c>
      <c r="B12223" s="2" t="s">
        <v>90</v>
      </c>
      <c r="C12223">
        <v>172</v>
      </c>
    </row>
    <row r="12224" spans="1:3" x14ac:dyDescent="0.25">
      <c r="A12224" s="2" t="s">
        <v>27</v>
      </c>
      <c r="B12224" s="2" t="s">
        <v>8</v>
      </c>
      <c r="C12224">
        <v>864</v>
      </c>
    </row>
    <row r="12225" spans="1:3" x14ac:dyDescent="0.25">
      <c r="A12225" s="2" t="s">
        <v>27</v>
      </c>
      <c r="B12225" s="2" t="s">
        <v>9</v>
      </c>
      <c r="C12225">
        <v>134</v>
      </c>
    </row>
    <row r="12226" spans="1:3" x14ac:dyDescent="0.25">
      <c r="A12226" s="2" t="s">
        <v>27</v>
      </c>
      <c r="B12226" s="2" t="s">
        <v>10</v>
      </c>
      <c r="C12226">
        <v>768</v>
      </c>
    </row>
    <row r="12227" spans="1:3" x14ac:dyDescent="0.25">
      <c r="A12227" s="2" t="s">
        <v>27</v>
      </c>
      <c r="B12227" s="2" t="s">
        <v>11</v>
      </c>
      <c r="C12227">
        <v>150</v>
      </c>
    </row>
    <row r="12228" spans="1:3" x14ac:dyDescent="0.25">
      <c r="A12228" s="2" t="s">
        <v>27</v>
      </c>
      <c r="B12228" s="2" t="s">
        <v>12</v>
      </c>
      <c r="C12228">
        <v>38</v>
      </c>
    </row>
    <row r="12229" spans="1:3" x14ac:dyDescent="0.25">
      <c r="A12229" s="2" t="s">
        <v>27</v>
      </c>
      <c r="B12229" s="2" t="s">
        <v>90</v>
      </c>
      <c r="C12229">
        <v>172</v>
      </c>
    </row>
    <row r="12230" spans="1:3" x14ac:dyDescent="0.25">
      <c r="A12230" s="2" t="s">
        <v>27</v>
      </c>
      <c r="B12230" s="2" t="s">
        <v>8</v>
      </c>
      <c r="C12230">
        <v>85</v>
      </c>
    </row>
    <row r="12231" spans="1:3" x14ac:dyDescent="0.25">
      <c r="A12231" s="2" t="s">
        <v>27</v>
      </c>
      <c r="B12231" s="2" t="s">
        <v>9</v>
      </c>
      <c r="C12231">
        <v>44</v>
      </c>
    </row>
    <row r="12232" spans="1:3" x14ac:dyDescent="0.25">
      <c r="A12232" s="2" t="s">
        <v>27</v>
      </c>
      <c r="B12232" s="2" t="s">
        <v>10</v>
      </c>
      <c r="C12232">
        <v>54</v>
      </c>
    </row>
    <row r="12233" spans="1:3" x14ac:dyDescent="0.25">
      <c r="A12233" s="2" t="s">
        <v>27</v>
      </c>
      <c r="B12233" s="2" t="s">
        <v>11</v>
      </c>
      <c r="C12233">
        <v>102</v>
      </c>
    </row>
    <row r="12234" spans="1:3" x14ac:dyDescent="0.25">
      <c r="A12234" s="2" t="s">
        <v>27</v>
      </c>
      <c r="B12234" s="2" t="s">
        <v>12</v>
      </c>
      <c r="C12234">
        <v>78</v>
      </c>
    </row>
    <row r="12235" spans="1:3" x14ac:dyDescent="0.25">
      <c r="A12235" s="2" t="s">
        <v>27</v>
      </c>
      <c r="B12235" s="2" t="s">
        <v>90</v>
      </c>
      <c r="C12235">
        <v>6</v>
      </c>
    </row>
    <row r="12236" spans="1:3" x14ac:dyDescent="0.25">
      <c r="A12236" s="2" t="s">
        <v>27</v>
      </c>
      <c r="B12236" s="2" t="s">
        <v>8</v>
      </c>
      <c r="C12236">
        <v>164</v>
      </c>
    </row>
    <row r="12237" spans="1:3" x14ac:dyDescent="0.25">
      <c r="A12237" s="2" t="s">
        <v>27</v>
      </c>
      <c r="B12237" s="2" t="s">
        <v>9</v>
      </c>
      <c r="C12237">
        <v>24</v>
      </c>
    </row>
    <row r="12238" spans="1:3" x14ac:dyDescent="0.25">
      <c r="A12238" s="2" t="s">
        <v>27</v>
      </c>
      <c r="B12238" s="2" t="s">
        <v>10</v>
      </c>
      <c r="C12238">
        <v>103</v>
      </c>
    </row>
    <row r="12239" spans="1:3" x14ac:dyDescent="0.25">
      <c r="A12239" s="2" t="s">
        <v>27</v>
      </c>
      <c r="B12239" s="2" t="s">
        <v>11</v>
      </c>
      <c r="C12239">
        <v>12</v>
      </c>
    </row>
    <row r="12240" spans="1:3" x14ac:dyDescent="0.25">
      <c r="A12240" s="2" t="s">
        <v>27</v>
      </c>
      <c r="B12240" s="2" t="s">
        <v>12</v>
      </c>
      <c r="C12240">
        <v>3</v>
      </c>
    </row>
    <row r="12241" spans="1:3" x14ac:dyDescent="0.25">
      <c r="A12241" s="2" t="s">
        <v>27</v>
      </c>
      <c r="B12241" s="2" t="s">
        <v>90</v>
      </c>
      <c r="C12241">
        <v>42</v>
      </c>
    </row>
    <row r="12242" spans="1:3" x14ac:dyDescent="0.25">
      <c r="A12242" s="2" t="s">
        <v>27</v>
      </c>
      <c r="B12242" s="2" t="s">
        <v>8</v>
      </c>
      <c r="C12242">
        <v>620</v>
      </c>
    </row>
    <row r="12243" spans="1:3" x14ac:dyDescent="0.25">
      <c r="A12243" s="2" t="s">
        <v>27</v>
      </c>
      <c r="B12243" s="2" t="s">
        <v>9</v>
      </c>
      <c r="C12243">
        <v>54</v>
      </c>
    </row>
    <row r="12244" spans="1:3" x14ac:dyDescent="0.25">
      <c r="A12244" s="2" t="s">
        <v>27</v>
      </c>
      <c r="B12244" s="2" t="s">
        <v>10</v>
      </c>
      <c r="C12244">
        <v>239</v>
      </c>
    </row>
    <row r="12245" spans="1:3" x14ac:dyDescent="0.25">
      <c r="A12245" s="2" t="s">
        <v>27</v>
      </c>
      <c r="B12245" s="2" t="s">
        <v>11</v>
      </c>
      <c r="C12245">
        <v>99</v>
      </c>
    </row>
    <row r="12246" spans="1:3" x14ac:dyDescent="0.25">
      <c r="A12246" s="2" t="s">
        <v>27</v>
      </c>
      <c r="B12246" s="2" t="s">
        <v>12</v>
      </c>
      <c r="C12246">
        <v>98</v>
      </c>
    </row>
    <row r="12247" spans="1:3" x14ac:dyDescent="0.25">
      <c r="A12247" s="2" t="s">
        <v>27</v>
      </c>
      <c r="B12247" s="2" t="s">
        <v>90</v>
      </c>
      <c r="C12247">
        <v>119</v>
      </c>
    </row>
    <row r="12248" spans="1:3" x14ac:dyDescent="0.25">
      <c r="A12248" s="2" t="s">
        <v>27</v>
      </c>
      <c r="B12248" s="2" t="s">
        <v>8</v>
      </c>
      <c r="C12248">
        <v>152</v>
      </c>
    </row>
    <row r="12249" spans="1:3" x14ac:dyDescent="0.25">
      <c r="A12249" s="2" t="s">
        <v>27</v>
      </c>
      <c r="B12249" s="2" t="s">
        <v>9</v>
      </c>
      <c r="C12249">
        <v>9</v>
      </c>
    </row>
    <row r="12250" spans="1:3" x14ac:dyDescent="0.25">
      <c r="A12250" s="2" t="s">
        <v>27</v>
      </c>
      <c r="B12250" s="2" t="s">
        <v>10</v>
      </c>
      <c r="C12250">
        <v>121</v>
      </c>
    </row>
    <row r="12251" spans="1:3" x14ac:dyDescent="0.25">
      <c r="A12251" s="2" t="s">
        <v>27</v>
      </c>
      <c r="B12251" s="2" t="s">
        <v>11</v>
      </c>
      <c r="C12251">
        <v>12</v>
      </c>
    </row>
    <row r="12252" spans="1:3" x14ac:dyDescent="0.25">
      <c r="A12252" s="2" t="s">
        <v>27</v>
      </c>
      <c r="B12252" s="2" t="s">
        <v>12</v>
      </c>
      <c r="C12252">
        <v>12</v>
      </c>
    </row>
    <row r="12253" spans="1:3" x14ac:dyDescent="0.25">
      <c r="A12253" s="2" t="s">
        <v>27</v>
      </c>
      <c r="B12253" s="2" t="s">
        <v>90</v>
      </c>
      <c r="C12253">
        <v>45</v>
      </c>
    </row>
    <row r="12254" spans="1:3" x14ac:dyDescent="0.25">
      <c r="A12254" s="2" t="s">
        <v>27</v>
      </c>
      <c r="B12254" s="2" t="s">
        <v>8</v>
      </c>
      <c r="C12254">
        <v>68</v>
      </c>
    </row>
    <row r="12255" spans="1:3" x14ac:dyDescent="0.25">
      <c r="A12255" s="2" t="s">
        <v>27</v>
      </c>
      <c r="B12255" s="2" t="s">
        <v>9</v>
      </c>
      <c r="C12255">
        <v>8</v>
      </c>
    </row>
    <row r="12256" spans="1:3" x14ac:dyDescent="0.25">
      <c r="A12256" s="2" t="s">
        <v>27</v>
      </c>
      <c r="B12256" s="2" t="s">
        <v>10</v>
      </c>
      <c r="C12256">
        <v>18</v>
      </c>
    </row>
    <row r="12257" spans="1:3" x14ac:dyDescent="0.25">
      <c r="A12257" s="2" t="s">
        <v>27</v>
      </c>
      <c r="B12257" s="2" t="s">
        <v>11</v>
      </c>
      <c r="C12257">
        <v>19</v>
      </c>
    </row>
    <row r="12258" spans="1:3" x14ac:dyDescent="0.25">
      <c r="A12258" s="2" t="s">
        <v>27</v>
      </c>
      <c r="B12258" s="2" t="s">
        <v>12</v>
      </c>
      <c r="C12258">
        <v>8</v>
      </c>
    </row>
    <row r="12259" spans="1:3" x14ac:dyDescent="0.25">
      <c r="A12259" s="2" t="s">
        <v>27</v>
      </c>
      <c r="B12259" s="2" t="s">
        <v>90</v>
      </c>
      <c r="C12259">
        <v>12</v>
      </c>
    </row>
    <row r="12260" spans="1:3" x14ac:dyDescent="0.25">
      <c r="A12260" s="2" t="s">
        <v>40</v>
      </c>
      <c r="B12260" s="2" t="s">
        <v>8</v>
      </c>
      <c r="C12260">
        <v>908</v>
      </c>
    </row>
    <row r="12261" spans="1:3" x14ac:dyDescent="0.25">
      <c r="A12261" s="2" t="s">
        <v>40</v>
      </c>
      <c r="B12261" s="2" t="s">
        <v>9</v>
      </c>
      <c r="C12261">
        <v>48</v>
      </c>
    </row>
    <row r="12262" spans="1:3" x14ac:dyDescent="0.25">
      <c r="A12262" s="2" t="s">
        <v>40</v>
      </c>
      <c r="B12262" s="2" t="s">
        <v>10</v>
      </c>
      <c r="C12262">
        <v>217</v>
      </c>
    </row>
    <row r="12263" spans="1:3" x14ac:dyDescent="0.25">
      <c r="A12263" s="2" t="s">
        <v>40</v>
      </c>
      <c r="B12263" s="2" t="s">
        <v>11</v>
      </c>
      <c r="C12263">
        <v>32</v>
      </c>
    </row>
    <row r="12264" spans="1:3" x14ac:dyDescent="0.25">
      <c r="A12264" s="2" t="s">
        <v>40</v>
      </c>
      <c r="B12264" s="2" t="s">
        <v>12</v>
      </c>
      <c r="C12264">
        <v>12</v>
      </c>
    </row>
    <row r="12265" spans="1:3" x14ac:dyDescent="0.25">
      <c r="A12265" s="2" t="s">
        <v>40</v>
      </c>
      <c r="B12265" s="2" t="s">
        <v>90</v>
      </c>
      <c r="C12265">
        <v>24</v>
      </c>
    </row>
    <row r="12266" spans="1:3" x14ac:dyDescent="0.25">
      <c r="A12266" s="2" t="s">
        <v>29</v>
      </c>
      <c r="B12266" s="2" t="s">
        <v>8</v>
      </c>
      <c r="C12266">
        <v>53</v>
      </c>
    </row>
    <row r="12267" spans="1:3" x14ac:dyDescent="0.25">
      <c r="A12267" s="2" t="s">
        <v>29</v>
      </c>
      <c r="B12267" s="2" t="s">
        <v>9</v>
      </c>
      <c r="C12267">
        <v>3</v>
      </c>
    </row>
    <row r="12268" spans="1:3" x14ac:dyDescent="0.25">
      <c r="A12268" s="2" t="s">
        <v>29</v>
      </c>
      <c r="B12268" s="2" t="s">
        <v>10</v>
      </c>
      <c r="C12268">
        <v>49</v>
      </c>
    </row>
    <row r="12269" spans="1:3" x14ac:dyDescent="0.25">
      <c r="A12269" s="2" t="s">
        <v>29</v>
      </c>
      <c r="B12269" s="2" t="s">
        <v>11</v>
      </c>
      <c r="C12269">
        <v>7</v>
      </c>
    </row>
    <row r="12270" spans="1:3" x14ac:dyDescent="0.25">
      <c r="A12270" s="2" t="s">
        <v>29</v>
      </c>
      <c r="B12270" s="2" t="s">
        <v>12</v>
      </c>
      <c r="C12270">
        <v>4</v>
      </c>
    </row>
    <row r="12271" spans="1:3" x14ac:dyDescent="0.25">
      <c r="A12271" s="2" t="s">
        <v>29</v>
      </c>
      <c r="B12271" s="2" t="s">
        <v>90</v>
      </c>
      <c r="C12271">
        <v>5</v>
      </c>
    </row>
    <row r="12272" spans="1:3" x14ac:dyDescent="0.25">
      <c r="A12272" s="2" t="s">
        <v>29</v>
      </c>
      <c r="B12272" s="2" t="s">
        <v>8</v>
      </c>
      <c r="C12272">
        <v>675</v>
      </c>
    </row>
    <row r="12273" spans="1:3" x14ac:dyDescent="0.25">
      <c r="A12273" s="2" t="s">
        <v>29</v>
      </c>
      <c r="B12273" s="2" t="s">
        <v>9</v>
      </c>
      <c r="C12273">
        <v>144</v>
      </c>
    </row>
    <row r="12274" spans="1:3" x14ac:dyDescent="0.25">
      <c r="A12274" s="2" t="s">
        <v>29</v>
      </c>
      <c r="B12274" s="2" t="s">
        <v>10</v>
      </c>
      <c r="C12274">
        <v>133</v>
      </c>
    </row>
    <row r="12275" spans="1:3" x14ac:dyDescent="0.25">
      <c r="A12275" s="2" t="s">
        <v>29</v>
      </c>
      <c r="B12275" s="2" t="s">
        <v>11</v>
      </c>
      <c r="C12275">
        <v>94</v>
      </c>
    </row>
    <row r="12276" spans="1:3" x14ac:dyDescent="0.25">
      <c r="A12276" s="2" t="s">
        <v>29</v>
      </c>
      <c r="B12276" s="2" t="s">
        <v>12</v>
      </c>
      <c r="C12276">
        <v>192</v>
      </c>
    </row>
    <row r="12277" spans="1:3" x14ac:dyDescent="0.25">
      <c r="A12277" s="2" t="s">
        <v>29</v>
      </c>
      <c r="B12277" s="2" t="s">
        <v>90</v>
      </c>
      <c r="C12277">
        <v>241</v>
      </c>
    </row>
    <row r="12278" spans="1:3" x14ac:dyDescent="0.25">
      <c r="A12278" s="2" t="s">
        <v>27</v>
      </c>
      <c r="B12278" s="2" t="s">
        <v>8</v>
      </c>
      <c r="C12278">
        <v>208</v>
      </c>
    </row>
    <row r="12279" spans="1:3" x14ac:dyDescent="0.25">
      <c r="A12279" s="2" t="s">
        <v>27</v>
      </c>
      <c r="B12279" s="2" t="s">
        <v>9</v>
      </c>
      <c r="C12279">
        <v>7</v>
      </c>
    </row>
    <row r="12280" spans="1:3" x14ac:dyDescent="0.25">
      <c r="A12280" s="2" t="s">
        <v>27</v>
      </c>
      <c r="B12280" s="2" t="s">
        <v>10</v>
      </c>
      <c r="C12280">
        <v>82</v>
      </c>
    </row>
    <row r="12281" spans="1:3" x14ac:dyDescent="0.25">
      <c r="A12281" s="2" t="s">
        <v>27</v>
      </c>
      <c r="B12281" s="2" t="s">
        <v>11</v>
      </c>
      <c r="C12281">
        <v>30</v>
      </c>
    </row>
    <row r="12282" spans="1:3" x14ac:dyDescent="0.25">
      <c r="A12282" s="2" t="s">
        <v>27</v>
      </c>
      <c r="B12282" s="2" t="s">
        <v>12</v>
      </c>
      <c r="C12282">
        <v>66</v>
      </c>
    </row>
    <row r="12283" spans="1:3" x14ac:dyDescent="0.25">
      <c r="A12283" s="2" t="s">
        <v>27</v>
      </c>
      <c r="B12283" s="2" t="s">
        <v>90</v>
      </c>
      <c r="C12283">
        <v>35</v>
      </c>
    </row>
    <row r="12284" spans="1:3" x14ac:dyDescent="0.25">
      <c r="A12284" s="2" t="s">
        <v>37</v>
      </c>
      <c r="B12284" s="2" t="s">
        <v>8</v>
      </c>
      <c r="C12284">
        <v>9</v>
      </c>
    </row>
    <row r="12285" spans="1:3" x14ac:dyDescent="0.25">
      <c r="A12285" s="2" t="s">
        <v>37</v>
      </c>
      <c r="B12285" s="2" t="s">
        <v>9</v>
      </c>
      <c r="C12285">
        <v>0</v>
      </c>
    </row>
    <row r="12286" spans="1:3" x14ac:dyDescent="0.25">
      <c r="A12286" s="2" t="s">
        <v>37</v>
      </c>
      <c r="B12286" s="2" t="s">
        <v>10</v>
      </c>
      <c r="C12286">
        <v>7</v>
      </c>
    </row>
    <row r="12287" spans="1:3" x14ac:dyDescent="0.25">
      <c r="A12287" s="2" t="s">
        <v>37</v>
      </c>
      <c r="B12287" s="2" t="s">
        <v>11</v>
      </c>
      <c r="C12287">
        <v>2</v>
      </c>
    </row>
    <row r="12288" spans="1:3" x14ac:dyDescent="0.25">
      <c r="A12288" s="2" t="s">
        <v>37</v>
      </c>
      <c r="B12288" s="2" t="s">
        <v>12</v>
      </c>
      <c r="C12288">
        <v>0</v>
      </c>
    </row>
    <row r="12289" spans="1:3" x14ac:dyDescent="0.25">
      <c r="A12289" s="2" t="s">
        <v>37</v>
      </c>
      <c r="B12289" s="2" t="s">
        <v>90</v>
      </c>
      <c r="C12289">
        <v>4</v>
      </c>
    </row>
    <row r="12290" spans="1:3" x14ac:dyDescent="0.25">
      <c r="A12290" s="2" t="s">
        <v>27</v>
      </c>
      <c r="B12290" s="2" t="s">
        <v>8</v>
      </c>
      <c r="C12290">
        <v>4</v>
      </c>
    </row>
    <row r="12291" spans="1:3" x14ac:dyDescent="0.25">
      <c r="A12291" s="2" t="s">
        <v>27</v>
      </c>
      <c r="B12291" s="2" t="s">
        <v>9</v>
      </c>
      <c r="C12291">
        <v>0</v>
      </c>
    </row>
    <row r="12292" spans="1:3" x14ac:dyDescent="0.25">
      <c r="A12292" s="2" t="s">
        <v>27</v>
      </c>
      <c r="B12292" s="2" t="s">
        <v>10</v>
      </c>
      <c r="C12292">
        <v>5</v>
      </c>
    </row>
    <row r="12293" spans="1:3" x14ac:dyDescent="0.25">
      <c r="A12293" s="2" t="s">
        <v>27</v>
      </c>
      <c r="B12293" s="2" t="s">
        <v>11</v>
      </c>
      <c r="C12293">
        <v>0</v>
      </c>
    </row>
    <row r="12294" spans="1:3" x14ac:dyDescent="0.25">
      <c r="A12294" s="2" t="s">
        <v>27</v>
      </c>
      <c r="B12294" s="2" t="s">
        <v>12</v>
      </c>
      <c r="C12294">
        <v>1</v>
      </c>
    </row>
    <row r="12295" spans="1:3" x14ac:dyDescent="0.25">
      <c r="A12295" s="2" t="s">
        <v>27</v>
      </c>
      <c r="B12295" s="2" t="s">
        <v>90</v>
      </c>
      <c r="C12295">
        <v>5</v>
      </c>
    </row>
    <row r="12296" spans="1:3" x14ac:dyDescent="0.25">
      <c r="A12296" s="2" t="s">
        <v>27</v>
      </c>
      <c r="B12296" s="2" t="s">
        <v>8</v>
      </c>
      <c r="C12296">
        <v>653</v>
      </c>
    </row>
    <row r="12297" spans="1:3" x14ac:dyDescent="0.25">
      <c r="A12297" s="2" t="s">
        <v>27</v>
      </c>
      <c r="B12297" s="2" t="s">
        <v>9</v>
      </c>
      <c r="C12297">
        <v>17</v>
      </c>
    </row>
    <row r="12298" spans="1:3" x14ac:dyDescent="0.25">
      <c r="A12298" s="2" t="s">
        <v>27</v>
      </c>
      <c r="B12298" s="2" t="s">
        <v>10</v>
      </c>
      <c r="C12298">
        <v>170</v>
      </c>
    </row>
    <row r="12299" spans="1:3" x14ac:dyDescent="0.25">
      <c r="A12299" s="2" t="s">
        <v>27</v>
      </c>
      <c r="B12299" s="2" t="s">
        <v>11</v>
      </c>
      <c r="C12299">
        <v>34</v>
      </c>
    </row>
    <row r="12300" spans="1:3" x14ac:dyDescent="0.25">
      <c r="A12300" s="2" t="s">
        <v>27</v>
      </c>
      <c r="B12300" s="2" t="s">
        <v>12</v>
      </c>
      <c r="C12300">
        <v>26</v>
      </c>
    </row>
    <row r="12301" spans="1:3" x14ac:dyDescent="0.25">
      <c r="A12301" s="2" t="s">
        <v>27</v>
      </c>
      <c r="B12301" s="2" t="s">
        <v>90</v>
      </c>
      <c r="C12301">
        <v>17</v>
      </c>
    </row>
    <row r="12302" spans="1:3" x14ac:dyDescent="0.25">
      <c r="A12302" s="2" t="s">
        <v>27</v>
      </c>
      <c r="B12302" s="2" t="s">
        <v>8</v>
      </c>
      <c r="C12302">
        <v>350</v>
      </c>
    </row>
    <row r="12303" spans="1:3" x14ac:dyDescent="0.25">
      <c r="A12303" s="2" t="s">
        <v>27</v>
      </c>
      <c r="B12303" s="2" t="s">
        <v>9</v>
      </c>
      <c r="C12303">
        <v>3</v>
      </c>
    </row>
    <row r="12304" spans="1:3" x14ac:dyDescent="0.25">
      <c r="A12304" s="2" t="s">
        <v>27</v>
      </c>
      <c r="B12304" s="2" t="s">
        <v>10</v>
      </c>
      <c r="C12304">
        <v>39</v>
      </c>
    </row>
    <row r="12305" spans="1:3" x14ac:dyDescent="0.25">
      <c r="A12305" s="2" t="s">
        <v>27</v>
      </c>
      <c r="B12305" s="2" t="s">
        <v>11</v>
      </c>
      <c r="C12305">
        <v>0</v>
      </c>
    </row>
    <row r="12306" spans="1:3" x14ac:dyDescent="0.25">
      <c r="A12306" s="2" t="s">
        <v>27</v>
      </c>
      <c r="B12306" s="2" t="s">
        <v>12</v>
      </c>
      <c r="C12306">
        <v>0</v>
      </c>
    </row>
    <row r="12307" spans="1:3" x14ac:dyDescent="0.25">
      <c r="A12307" s="2" t="s">
        <v>27</v>
      </c>
      <c r="B12307" s="2" t="s">
        <v>90</v>
      </c>
      <c r="C12307">
        <v>19</v>
      </c>
    </row>
    <row r="12308" spans="1:3" x14ac:dyDescent="0.25">
      <c r="A12308" s="2" t="s">
        <v>27</v>
      </c>
      <c r="B12308" s="2" t="s">
        <v>8</v>
      </c>
      <c r="C12308">
        <v>30</v>
      </c>
    </row>
    <row r="12309" spans="1:3" x14ac:dyDescent="0.25">
      <c r="A12309" s="2" t="s">
        <v>27</v>
      </c>
      <c r="B12309" s="2" t="s">
        <v>9</v>
      </c>
      <c r="C12309">
        <v>11</v>
      </c>
    </row>
    <row r="12310" spans="1:3" x14ac:dyDescent="0.25">
      <c r="A12310" s="2" t="s">
        <v>27</v>
      </c>
      <c r="B12310" s="2" t="s">
        <v>10</v>
      </c>
      <c r="C12310">
        <v>33</v>
      </c>
    </row>
    <row r="12311" spans="1:3" x14ac:dyDescent="0.25">
      <c r="A12311" s="2" t="s">
        <v>27</v>
      </c>
      <c r="B12311" s="2" t="s">
        <v>11</v>
      </c>
      <c r="C12311">
        <v>13</v>
      </c>
    </row>
    <row r="12312" spans="1:3" x14ac:dyDescent="0.25">
      <c r="A12312" s="2" t="s">
        <v>27</v>
      </c>
      <c r="B12312" s="2" t="s">
        <v>12</v>
      </c>
      <c r="C12312">
        <v>6</v>
      </c>
    </row>
    <row r="12313" spans="1:3" x14ac:dyDescent="0.25">
      <c r="A12313" s="2" t="s">
        <v>27</v>
      </c>
      <c r="B12313" s="2" t="s">
        <v>90</v>
      </c>
      <c r="C12313">
        <v>29</v>
      </c>
    </row>
    <row r="12314" spans="1:3" x14ac:dyDescent="0.25">
      <c r="A12314" s="2" t="s">
        <v>36</v>
      </c>
      <c r="B12314" s="2" t="s">
        <v>8</v>
      </c>
      <c r="C12314">
        <v>43</v>
      </c>
    </row>
    <row r="12315" spans="1:3" x14ac:dyDescent="0.25">
      <c r="A12315" s="2" t="s">
        <v>36</v>
      </c>
      <c r="B12315" s="2" t="s">
        <v>9</v>
      </c>
      <c r="C12315">
        <v>12</v>
      </c>
    </row>
    <row r="12316" spans="1:3" x14ac:dyDescent="0.25">
      <c r="A12316" s="2" t="s">
        <v>36</v>
      </c>
      <c r="B12316" s="2" t="s">
        <v>10</v>
      </c>
      <c r="C12316">
        <v>23</v>
      </c>
    </row>
    <row r="12317" spans="1:3" x14ac:dyDescent="0.25">
      <c r="A12317" s="2" t="s">
        <v>36</v>
      </c>
      <c r="B12317" s="2" t="s">
        <v>11</v>
      </c>
      <c r="C12317">
        <v>29</v>
      </c>
    </row>
    <row r="12318" spans="1:3" x14ac:dyDescent="0.25">
      <c r="A12318" s="2" t="s">
        <v>36</v>
      </c>
      <c r="B12318" s="2" t="s">
        <v>12</v>
      </c>
      <c r="C12318">
        <v>15</v>
      </c>
    </row>
    <row r="12319" spans="1:3" x14ac:dyDescent="0.25">
      <c r="A12319" s="2" t="s">
        <v>36</v>
      </c>
      <c r="B12319" s="2" t="s">
        <v>90</v>
      </c>
      <c r="C12319">
        <v>61</v>
      </c>
    </row>
    <row r="12320" spans="1:3" x14ac:dyDescent="0.25">
      <c r="A12320" s="2" t="s">
        <v>27</v>
      </c>
      <c r="B12320" s="2" t="s">
        <v>8</v>
      </c>
      <c r="C12320">
        <v>43</v>
      </c>
    </row>
    <row r="12321" spans="1:3" x14ac:dyDescent="0.25">
      <c r="A12321" s="2" t="s">
        <v>27</v>
      </c>
      <c r="B12321" s="2" t="s">
        <v>9</v>
      </c>
      <c r="C12321">
        <v>12</v>
      </c>
    </row>
    <row r="12322" spans="1:3" x14ac:dyDescent="0.25">
      <c r="A12322" s="2" t="s">
        <v>27</v>
      </c>
      <c r="B12322" s="2" t="s">
        <v>10</v>
      </c>
      <c r="C12322">
        <v>23</v>
      </c>
    </row>
    <row r="12323" spans="1:3" x14ac:dyDescent="0.25">
      <c r="A12323" s="2" t="s">
        <v>27</v>
      </c>
      <c r="B12323" s="2" t="s">
        <v>11</v>
      </c>
      <c r="C12323">
        <v>29</v>
      </c>
    </row>
    <row r="12324" spans="1:3" x14ac:dyDescent="0.25">
      <c r="A12324" s="2" t="s">
        <v>27</v>
      </c>
      <c r="B12324" s="2" t="s">
        <v>12</v>
      </c>
      <c r="C12324">
        <v>15</v>
      </c>
    </row>
    <row r="12325" spans="1:3" x14ac:dyDescent="0.25">
      <c r="A12325" s="2" t="s">
        <v>27</v>
      </c>
      <c r="B12325" s="2" t="s">
        <v>90</v>
      </c>
      <c r="C12325">
        <v>61</v>
      </c>
    </row>
    <row r="12326" spans="1:3" x14ac:dyDescent="0.25">
      <c r="A12326" s="2" t="s">
        <v>27</v>
      </c>
      <c r="B12326" s="2" t="s">
        <v>8</v>
      </c>
      <c r="C12326">
        <v>369</v>
      </c>
    </row>
    <row r="12327" spans="1:3" x14ac:dyDescent="0.25">
      <c r="A12327" s="2" t="s">
        <v>27</v>
      </c>
      <c r="B12327" s="2" t="s">
        <v>9</v>
      </c>
      <c r="C12327">
        <v>9</v>
      </c>
    </row>
    <row r="12328" spans="1:3" x14ac:dyDescent="0.25">
      <c r="A12328" s="2" t="s">
        <v>27</v>
      </c>
      <c r="B12328" s="2" t="s">
        <v>10</v>
      </c>
      <c r="C12328">
        <v>87</v>
      </c>
    </row>
    <row r="12329" spans="1:3" x14ac:dyDescent="0.25">
      <c r="A12329" s="2" t="s">
        <v>27</v>
      </c>
      <c r="B12329" s="2" t="s">
        <v>11</v>
      </c>
      <c r="C12329">
        <v>12</v>
      </c>
    </row>
    <row r="12330" spans="1:3" x14ac:dyDescent="0.25">
      <c r="A12330" s="2" t="s">
        <v>27</v>
      </c>
      <c r="B12330" s="2" t="s">
        <v>12</v>
      </c>
      <c r="C12330">
        <v>14</v>
      </c>
    </row>
    <row r="12331" spans="1:3" x14ac:dyDescent="0.25">
      <c r="A12331" s="2" t="s">
        <v>27</v>
      </c>
      <c r="B12331" s="2" t="s">
        <v>90</v>
      </c>
      <c r="C12331">
        <v>34</v>
      </c>
    </row>
    <row r="12332" spans="1:3" x14ac:dyDescent="0.25">
      <c r="A12332" s="2" t="s">
        <v>27</v>
      </c>
      <c r="B12332" s="2" t="s">
        <v>8</v>
      </c>
      <c r="C12332">
        <v>736</v>
      </c>
    </row>
    <row r="12333" spans="1:3" x14ac:dyDescent="0.25">
      <c r="A12333" s="2" t="s">
        <v>27</v>
      </c>
      <c r="B12333" s="2" t="s">
        <v>9</v>
      </c>
      <c r="C12333">
        <v>63</v>
      </c>
    </row>
    <row r="12334" spans="1:3" x14ac:dyDescent="0.25">
      <c r="A12334" s="2" t="s">
        <v>27</v>
      </c>
      <c r="B12334" s="2" t="s">
        <v>10</v>
      </c>
      <c r="C12334">
        <v>946</v>
      </c>
    </row>
    <row r="12335" spans="1:3" x14ac:dyDescent="0.25">
      <c r="A12335" s="2" t="s">
        <v>27</v>
      </c>
      <c r="B12335" s="2" t="s">
        <v>11</v>
      </c>
      <c r="C12335">
        <v>219</v>
      </c>
    </row>
    <row r="12336" spans="1:3" x14ac:dyDescent="0.25">
      <c r="A12336" s="2" t="s">
        <v>27</v>
      </c>
      <c r="B12336" s="2" t="s">
        <v>12</v>
      </c>
      <c r="C12336">
        <v>189</v>
      </c>
    </row>
    <row r="12337" spans="1:3" x14ac:dyDescent="0.25">
      <c r="A12337" s="2" t="s">
        <v>27</v>
      </c>
      <c r="B12337" s="2" t="s">
        <v>90</v>
      </c>
      <c r="C12337">
        <v>126</v>
      </c>
    </row>
    <row r="12338" spans="1:3" x14ac:dyDescent="0.25">
      <c r="A12338" s="2" t="s">
        <v>27</v>
      </c>
      <c r="B12338" s="2" t="s">
        <v>8</v>
      </c>
      <c r="C12338">
        <v>794</v>
      </c>
    </row>
    <row r="12339" spans="1:3" x14ac:dyDescent="0.25">
      <c r="A12339" s="2" t="s">
        <v>27</v>
      </c>
      <c r="B12339" s="2" t="s">
        <v>9</v>
      </c>
      <c r="C12339">
        <v>73</v>
      </c>
    </row>
    <row r="12340" spans="1:3" x14ac:dyDescent="0.25">
      <c r="A12340" s="2" t="s">
        <v>27</v>
      </c>
      <c r="B12340" s="2" t="s">
        <v>10</v>
      </c>
      <c r="C12340">
        <v>573</v>
      </c>
    </row>
    <row r="12341" spans="1:3" x14ac:dyDescent="0.25">
      <c r="A12341" s="2" t="s">
        <v>27</v>
      </c>
      <c r="B12341" s="2" t="s">
        <v>11</v>
      </c>
      <c r="C12341">
        <v>0</v>
      </c>
    </row>
    <row r="12342" spans="1:3" x14ac:dyDescent="0.25">
      <c r="A12342" s="2" t="s">
        <v>27</v>
      </c>
      <c r="B12342" s="2" t="s">
        <v>12</v>
      </c>
      <c r="C12342">
        <v>29</v>
      </c>
    </row>
    <row r="12343" spans="1:3" x14ac:dyDescent="0.25">
      <c r="A12343" s="2" t="s">
        <v>27</v>
      </c>
      <c r="B12343" s="2" t="s">
        <v>90</v>
      </c>
      <c r="C12343">
        <v>14</v>
      </c>
    </row>
    <row r="12344" spans="1:3" x14ac:dyDescent="0.25">
      <c r="A12344" s="2" t="s">
        <v>31</v>
      </c>
      <c r="B12344" s="2" t="s">
        <v>8</v>
      </c>
      <c r="C12344">
        <v>1012</v>
      </c>
    </row>
    <row r="12345" spans="1:3" x14ac:dyDescent="0.25">
      <c r="A12345" s="2" t="s">
        <v>31</v>
      </c>
      <c r="B12345" s="2" t="s">
        <v>9</v>
      </c>
      <c r="C12345">
        <v>80</v>
      </c>
    </row>
    <row r="12346" spans="1:3" x14ac:dyDescent="0.25">
      <c r="A12346" s="2" t="s">
        <v>31</v>
      </c>
      <c r="B12346" s="2" t="s">
        <v>10</v>
      </c>
      <c r="C12346">
        <v>498</v>
      </c>
    </row>
    <row r="12347" spans="1:3" x14ac:dyDescent="0.25">
      <c r="A12347" s="2" t="s">
        <v>31</v>
      </c>
      <c r="B12347" s="2" t="s">
        <v>11</v>
      </c>
      <c r="C12347">
        <v>0</v>
      </c>
    </row>
    <row r="12348" spans="1:3" x14ac:dyDescent="0.25">
      <c r="A12348" s="2" t="s">
        <v>31</v>
      </c>
      <c r="B12348" s="2" t="s">
        <v>12</v>
      </c>
      <c r="C12348">
        <v>16</v>
      </c>
    </row>
    <row r="12349" spans="1:3" x14ac:dyDescent="0.25">
      <c r="A12349" s="2" t="s">
        <v>31</v>
      </c>
      <c r="B12349" s="2" t="s">
        <v>90</v>
      </c>
      <c r="C12349">
        <v>176</v>
      </c>
    </row>
    <row r="12350" spans="1:3" x14ac:dyDescent="0.25">
      <c r="A12350" s="2" t="s">
        <v>27</v>
      </c>
      <c r="B12350" s="2" t="s">
        <v>8</v>
      </c>
      <c r="C12350">
        <v>22</v>
      </c>
    </row>
    <row r="12351" spans="1:3" x14ac:dyDescent="0.25">
      <c r="A12351" s="2" t="s">
        <v>27</v>
      </c>
      <c r="B12351" s="2" t="s">
        <v>9</v>
      </c>
      <c r="C12351">
        <v>1</v>
      </c>
    </row>
    <row r="12352" spans="1:3" x14ac:dyDescent="0.25">
      <c r="A12352" s="2" t="s">
        <v>27</v>
      </c>
      <c r="B12352" s="2" t="s">
        <v>10</v>
      </c>
      <c r="C12352">
        <v>13</v>
      </c>
    </row>
    <row r="12353" spans="1:3" x14ac:dyDescent="0.25">
      <c r="A12353" s="2" t="s">
        <v>27</v>
      </c>
      <c r="B12353" s="2" t="s">
        <v>11</v>
      </c>
      <c r="C12353">
        <v>4</v>
      </c>
    </row>
    <row r="12354" spans="1:3" x14ac:dyDescent="0.25">
      <c r="A12354" s="2" t="s">
        <v>27</v>
      </c>
      <c r="B12354" s="2" t="s">
        <v>12</v>
      </c>
      <c r="C12354">
        <v>0</v>
      </c>
    </row>
    <row r="12355" spans="1:3" x14ac:dyDescent="0.25">
      <c r="A12355" s="2" t="s">
        <v>27</v>
      </c>
      <c r="B12355" s="2" t="s">
        <v>90</v>
      </c>
      <c r="C12355">
        <v>4</v>
      </c>
    </row>
    <row r="12356" spans="1:3" x14ac:dyDescent="0.25">
      <c r="A12356" s="2" t="s">
        <v>27</v>
      </c>
      <c r="B12356" s="2" t="s">
        <v>8</v>
      </c>
      <c r="C12356">
        <v>3</v>
      </c>
    </row>
    <row r="12357" spans="1:3" x14ac:dyDescent="0.25">
      <c r="A12357" s="2" t="s">
        <v>27</v>
      </c>
      <c r="B12357" s="2" t="s">
        <v>9</v>
      </c>
      <c r="C12357">
        <v>2</v>
      </c>
    </row>
    <row r="12358" spans="1:3" x14ac:dyDescent="0.25">
      <c r="A12358" s="2" t="s">
        <v>27</v>
      </c>
      <c r="B12358" s="2" t="s">
        <v>10</v>
      </c>
      <c r="C12358">
        <v>7</v>
      </c>
    </row>
    <row r="12359" spans="1:3" x14ac:dyDescent="0.25">
      <c r="A12359" s="2" t="s">
        <v>27</v>
      </c>
      <c r="B12359" s="2" t="s">
        <v>11</v>
      </c>
      <c r="C12359">
        <v>0</v>
      </c>
    </row>
    <row r="12360" spans="1:3" x14ac:dyDescent="0.25">
      <c r="A12360" s="2" t="s">
        <v>27</v>
      </c>
      <c r="B12360" s="2" t="s">
        <v>12</v>
      </c>
      <c r="C12360">
        <v>4</v>
      </c>
    </row>
    <row r="12361" spans="1:3" x14ac:dyDescent="0.25">
      <c r="A12361" s="2" t="s">
        <v>27</v>
      </c>
      <c r="B12361" s="2" t="s">
        <v>90</v>
      </c>
      <c r="C12361">
        <v>2</v>
      </c>
    </row>
    <row r="12362" spans="1:3" x14ac:dyDescent="0.25">
      <c r="A12362" s="2" t="s">
        <v>36</v>
      </c>
      <c r="B12362" s="2" t="s">
        <v>8</v>
      </c>
      <c r="C12362">
        <v>203</v>
      </c>
    </row>
    <row r="12363" spans="1:3" x14ac:dyDescent="0.25">
      <c r="A12363" s="2" t="s">
        <v>36</v>
      </c>
      <c r="B12363" s="2" t="s">
        <v>9</v>
      </c>
      <c r="C12363">
        <v>35</v>
      </c>
    </row>
    <row r="12364" spans="1:3" x14ac:dyDescent="0.25">
      <c r="A12364" s="2" t="s">
        <v>36</v>
      </c>
      <c r="B12364" s="2" t="s">
        <v>10</v>
      </c>
      <c r="C12364">
        <v>305</v>
      </c>
    </row>
    <row r="12365" spans="1:3" x14ac:dyDescent="0.25">
      <c r="A12365" s="2" t="s">
        <v>36</v>
      </c>
      <c r="B12365" s="2" t="s">
        <v>11</v>
      </c>
      <c r="C12365">
        <v>46</v>
      </c>
    </row>
    <row r="12366" spans="1:3" x14ac:dyDescent="0.25">
      <c r="A12366" s="2" t="s">
        <v>36</v>
      </c>
      <c r="B12366" s="2" t="s">
        <v>12</v>
      </c>
      <c r="C12366">
        <v>17</v>
      </c>
    </row>
    <row r="12367" spans="1:3" x14ac:dyDescent="0.25">
      <c r="A12367" s="2" t="s">
        <v>36</v>
      </c>
      <c r="B12367" s="2" t="s">
        <v>90</v>
      </c>
      <c r="C12367">
        <v>227</v>
      </c>
    </row>
    <row r="12368" spans="1:3" x14ac:dyDescent="0.25">
      <c r="A12368" s="2" t="s">
        <v>40</v>
      </c>
      <c r="B12368" s="2" t="s">
        <v>8</v>
      </c>
      <c r="C12368">
        <v>203</v>
      </c>
    </row>
    <row r="12369" spans="1:3" x14ac:dyDescent="0.25">
      <c r="A12369" s="2" t="s">
        <v>40</v>
      </c>
      <c r="B12369" s="2" t="s">
        <v>9</v>
      </c>
      <c r="C12369">
        <v>35</v>
      </c>
    </row>
    <row r="12370" spans="1:3" x14ac:dyDescent="0.25">
      <c r="A12370" s="2" t="s">
        <v>40</v>
      </c>
      <c r="B12370" s="2" t="s">
        <v>10</v>
      </c>
      <c r="C12370">
        <v>305</v>
      </c>
    </row>
    <row r="12371" spans="1:3" x14ac:dyDescent="0.25">
      <c r="A12371" s="2" t="s">
        <v>40</v>
      </c>
      <c r="B12371" s="2" t="s">
        <v>11</v>
      </c>
      <c r="C12371">
        <v>46</v>
      </c>
    </row>
    <row r="12372" spans="1:3" x14ac:dyDescent="0.25">
      <c r="A12372" s="2" t="s">
        <v>40</v>
      </c>
      <c r="B12372" s="2" t="s">
        <v>12</v>
      </c>
      <c r="C12372">
        <v>17</v>
      </c>
    </row>
    <row r="12373" spans="1:3" x14ac:dyDescent="0.25">
      <c r="A12373" s="2" t="s">
        <v>40</v>
      </c>
      <c r="B12373" s="2" t="s">
        <v>90</v>
      </c>
      <c r="C12373">
        <v>227</v>
      </c>
    </row>
    <row r="12374" spans="1:3" x14ac:dyDescent="0.25">
      <c r="A12374" s="2" t="s">
        <v>27</v>
      </c>
      <c r="B12374" s="2" t="s">
        <v>8</v>
      </c>
      <c r="C12374">
        <v>32</v>
      </c>
    </row>
    <row r="12375" spans="1:3" x14ac:dyDescent="0.25">
      <c r="A12375" s="2" t="s">
        <v>27</v>
      </c>
      <c r="B12375" s="2" t="s">
        <v>9</v>
      </c>
      <c r="C12375">
        <v>0</v>
      </c>
    </row>
    <row r="12376" spans="1:3" x14ac:dyDescent="0.25">
      <c r="A12376" s="2" t="s">
        <v>27</v>
      </c>
      <c r="B12376" s="2" t="s">
        <v>10</v>
      </c>
      <c r="C12376">
        <v>5</v>
      </c>
    </row>
    <row r="12377" spans="1:3" x14ac:dyDescent="0.25">
      <c r="A12377" s="2" t="s">
        <v>27</v>
      </c>
      <c r="B12377" s="2" t="s">
        <v>11</v>
      </c>
      <c r="C12377">
        <v>2</v>
      </c>
    </row>
    <row r="12378" spans="1:3" x14ac:dyDescent="0.25">
      <c r="A12378" s="2" t="s">
        <v>27</v>
      </c>
      <c r="B12378" s="2" t="s">
        <v>12</v>
      </c>
      <c r="C12378">
        <v>0</v>
      </c>
    </row>
    <row r="12379" spans="1:3" x14ac:dyDescent="0.25">
      <c r="A12379" s="2" t="s">
        <v>27</v>
      </c>
      <c r="B12379" s="2" t="s">
        <v>90</v>
      </c>
      <c r="C12379">
        <v>8</v>
      </c>
    </row>
    <row r="12380" spans="1:3" x14ac:dyDescent="0.25">
      <c r="A12380" s="2" t="s">
        <v>27</v>
      </c>
      <c r="B12380" s="2" t="s">
        <v>8</v>
      </c>
      <c r="C12380">
        <v>81</v>
      </c>
    </row>
    <row r="12381" spans="1:3" x14ac:dyDescent="0.25">
      <c r="A12381" s="2" t="s">
        <v>27</v>
      </c>
      <c r="B12381" s="2" t="s">
        <v>9</v>
      </c>
      <c r="C12381">
        <v>4</v>
      </c>
    </row>
    <row r="12382" spans="1:3" x14ac:dyDescent="0.25">
      <c r="A12382" s="2" t="s">
        <v>27</v>
      </c>
      <c r="B12382" s="2" t="s">
        <v>10</v>
      </c>
      <c r="C12382">
        <v>33</v>
      </c>
    </row>
    <row r="12383" spans="1:3" x14ac:dyDescent="0.25">
      <c r="A12383" s="2" t="s">
        <v>27</v>
      </c>
      <c r="B12383" s="2" t="s">
        <v>11</v>
      </c>
      <c r="C12383">
        <v>5</v>
      </c>
    </row>
    <row r="12384" spans="1:3" x14ac:dyDescent="0.25">
      <c r="A12384" s="2" t="s">
        <v>27</v>
      </c>
      <c r="B12384" s="2" t="s">
        <v>12</v>
      </c>
      <c r="C12384">
        <v>2</v>
      </c>
    </row>
    <row r="12385" spans="1:3" x14ac:dyDescent="0.25">
      <c r="A12385" s="2" t="s">
        <v>27</v>
      </c>
      <c r="B12385" s="2" t="s">
        <v>90</v>
      </c>
      <c r="C12385">
        <v>291</v>
      </c>
    </row>
    <row r="12386" spans="1:3" x14ac:dyDescent="0.25">
      <c r="A12386" s="2" t="s">
        <v>40</v>
      </c>
      <c r="B12386" s="2" t="s">
        <v>8</v>
      </c>
      <c r="C12386">
        <v>6</v>
      </c>
    </row>
    <row r="12387" spans="1:3" x14ac:dyDescent="0.25">
      <c r="A12387" s="2" t="s">
        <v>40</v>
      </c>
      <c r="B12387" s="2" t="s">
        <v>9</v>
      </c>
      <c r="C12387">
        <v>2</v>
      </c>
    </row>
    <row r="12388" spans="1:3" x14ac:dyDescent="0.25">
      <c r="A12388" s="2" t="s">
        <v>40</v>
      </c>
      <c r="B12388" s="2" t="s">
        <v>10</v>
      </c>
      <c r="C12388">
        <v>18</v>
      </c>
    </row>
    <row r="12389" spans="1:3" x14ac:dyDescent="0.25">
      <c r="A12389" s="2" t="s">
        <v>40</v>
      </c>
      <c r="B12389" s="2" t="s">
        <v>11</v>
      </c>
      <c r="C12389">
        <v>2</v>
      </c>
    </row>
    <row r="12390" spans="1:3" x14ac:dyDescent="0.25">
      <c r="A12390" s="2" t="s">
        <v>40</v>
      </c>
      <c r="B12390" s="2" t="s">
        <v>12</v>
      </c>
      <c r="C12390">
        <v>8</v>
      </c>
    </row>
    <row r="12391" spans="1:3" x14ac:dyDescent="0.25">
      <c r="A12391" s="2" t="s">
        <v>40</v>
      </c>
      <c r="B12391" s="2" t="s">
        <v>90</v>
      </c>
      <c r="C12391">
        <v>14</v>
      </c>
    </row>
    <row r="12392" spans="1:3" x14ac:dyDescent="0.25">
      <c r="A12392" s="2" t="s">
        <v>27</v>
      </c>
      <c r="B12392" s="2" t="s">
        <v>8</v>
      </c>
      <c r="C12392">
        <v>76</v>
      </c>
    </row>
    <row r="12393" spans="1:3" x14ac:dyDescent="0.25">
      <c r="A12393" s="2" t="s">
        <v>27</v>
      </c>
      <c r="B12393" s="2" t="s">
        <v>9</v>
      </c>
      <c r="C12393">
        <v>14</v>
      </c>
    </row>
    <row r="12394" spans="1:3" x14ac:dyDescent="0.25">
      <c r="A12394" s="2" t="s">
        <v>27</v>
      </c>
      <c r="B12394" s="2" t="s">
        <v>10</v>
      </c>
      <c r="C12394">
        <v>74</v>
      </c>
    </row>
    <row r="12395" spans="1:3" x14ac:dyDescent="0.25">
      <c r="A12395" s="2" t="s">
        <v>27</v>
      </c>
      <c r="B12395" s="2" t="s">
        <v>11</v>
      </c>
      <c r="C12395">
        <v>13</v>
      </c>
    </row>
    <row r="12396" spans="1:3" x14ac:dyDescent="0.25">
      <c r="A12396" s="2" t="s">
        <v>27</v>
      </c>
      <c r="B12396" s="2" t="s">
        <v>12</v>
      </c>
      <c r="C12396">
        <v>5</v>
      </c>
    </row>
    <row r="12397" spans="1:3" x14ac:dyDescent="0.25">
      <c r="A12397" s="2" t="s">
        <v>27</v>
      </c>
      <c r="B12397" s="2" t="s">
        <v>90</v>
      </c>
      <c r="C12397">
        <v>10</v>
      </c>
    </row>
    <row r="12398" spans="1:3" x14ac:dyDescent="0.25">
      <c r="A12398" s="2" t="s">
        <v>36</v>
      </c>
      <c r="B12398" s="2" t="s">
        <v>8</v>
      </c>
      <c r="C12398">
        <v>350</v>
      </c>
    </row>
    <row r="12399" spans="1:3" x14ac:dyDescent="0.25">
      <c r="A12399" s="2" t="s">
        <v>36</v>
      </c>
      <c r="B12399" s="2" t="s">
        <v>9</v>
      </c>
      <c r="C12399">
        <v>8</v>
      </c>
    </row>
    <row r="12400" spans="1:3" x14ac:dyDescent="0.25">
      <c r="A12400" s="2" t="s">
        <v>36</v>
      </c>
      <c r="B12400" s="2" t="s">
        <v>10</v>
      </c>
      <c r="C12400">
        <v>66</v>
      </c>
    </row>
    <row r="12401" spans="1:3" x14ac:dyDescent="0.25">
      <c r="A12401" s="2" t="s">
        <v>36</v>
      </c>
      <c r="B12401" s="2" t="s">
        <v>11</v>
      </c>
      <c r="C12401">
        <v>17</v>
      </c>
    </row>
    <row r="12402" spans="1:3" x14ac:dyDescent="0.25">
      <c r="A12402" s="2" t="s">
        <v>36</v>
      </c>
      <c r="B12402" s="2" t="s">
        <v>12</v>
      </c>
      <c r="C12402">
        <v>4</v>
      </c>
    </row>
    <row r="12403" spans="1:3" x14ac:dyDescent="0.25">
      <c r="A12403" s="2" t="s">
        <v>36</v>
      </c>
      <c r="B12403" s="2" t="s">
        <v>90</v>
      </c>
      <c r="C12403">
        <v>4</v>
      </c>
    </row>
    <row r="12404" spans="1:3" x14ac:dyDescent="0.25">
      <c r="A12404" s="2" t="s">
        <v>27</v>
      </c>
      <c r="B12404" s="2" t="s">
        <v>8</v>
      </c>
      <c r="C12404">
        <v>133</v>
      </c>
    </row>
    <row r="12405" spans="1:3" x14ac:dyDescent="0.25">
      <c r="A12405" s="2" t="s">
        <v>27</v>
      </c>
      <c r="B12405" s="2" t="s">
        <v>9</v>
      </c>
      <c r="C12405">
        <v>27</v>
      </c>
    </row>
    <row r="12406" spans="1:3" x14ac:dyDescent="0.25">
      <c r="A12406" s="2" t="s">
        <v>27</v>
      </c>
      <c r="B12406" s="2" t="s">
        <v>10</v>
      </c>
      <c r="C12406">
        <v>421</v>
      </c>
    </row>
    <row r="12407" spans="1:3" x14ac:dyDescent="0.25">
      <c r="A12407" s="2" t="s">
        <v>27</v>
      </c>
      <c r="B12407" s="2" t="s">
        <v>11</v>
      </c>
      <c r="C12407">
        <v>13</v>
      </c>
    </row>
    <row r="12408" spans="1:3" x14ac:dyDescent="0.25">
      <c r="A12408" s="2" t="s">
        <v>27</v>
      </c>
      <c r="B12408" s="2" t="s">
        <v>12</v>
      </c>
      <c r="C12408">
        <v>195</v>
      </c>
    </row>
    <row r="12409" spans="1:3" x14ac:dyDescent="0.25">
      <c r="A12409" s="2" t="s">
        <v>27</v>
      </c>
      <c r="B12409" s="2" t="s">
        <v>90</v>
      </c>
      <c r="C12409">
        <v>71</v>
      </c>
    </row>
    <row r="12410" spans="1:3" x14ac:dyDescent="0.25">
      <c r="A12410" s="2" t="s">
        <v>40</v>
      </c>
      <c r="B12410" s="2" t="s">
        <v>8</v>
      </c>
      <c r="C12410">
        <v>100</v>
      </c>
    </row>
    <row r="12411" spans="1:3" x14ac:dyDescent="0.25">
      <c r="A12411" s="2" t="s">
        <v>40</v>
      </c>
      <c r="B12411" s="2" t="s">
        <v>9</v>
      </c>
      <c r="C12411">
        <v>2</v>
      </c>
    </row>
    <row r="12412" spans="1:3" x14ac:dyDescent="0.25">
      <c r="A12412" s="2" t="s">
        <v>40</v>
      </c>
      <c r="B12412" s="2" t="s">
        <v>10</v>
      </c>
      <c r="C12412">
        <v>128</v>
      </c>
    </row>
    <row r="12413" spans="1:3" x14ac:dyDescent="0.25">
      <c r="A12413" s="2" t="s">
        <v>40</v>
      </c>
      <c r="B12413" s="2" t="s">
        <v>11</v>
      </c>
      <c r="C12413">
        <v>23</v>
      </c>
    </row>
    <row r="12414" spans="1:3" x14ac:dyDescent="0.25">
      <c r="A12414" s="2" t="s">
        <v>40</v>
      </c>
      <c r="B12414" s="2" t="s">
        <v>12</v>
      </c>
      <c r="C12414">
        <v>7</v>
      </c>
    </row>
    <row r="12415" spans="1:3" x14ac:dyDescent="0.25">
      <c r="A12415" s="2" t="s">
        <v>40</v>
      </c>
      <c r="B12415" s="2" t="s">
        <v>90</v>
      </c>
      <c r="C12415">
        <v>10</v>
      </c>
    </row>
    <row r="12416" spans="1:3" x14ac:dyDescent="0.25">
      <c r="A12416" s="2" t="s">
        <v>36</v>
      </c>
      <c r="B12416" s="2" t="s">
        <v>8</v>
      </c>
      <c r="C12416">
        <v>188</v>
      </c>
    </row>
    <row r="12417" spans="1:3" x14ac:dyDescent="0.25">
      <c r="A12417" s="2" t="s">
        <v>36</v>
      </c>
      <c r="B12417" s="2" t="s">
        <v>9</v>
      </c>
      <c r="C12417">
        <v>3</v>
      </c>
    </row>
    <row r="12418" spans="1:3" x14ac:dyDescent="0.25">
      <c r="A12418" s="2" t="s">
        <v>36</v>
      </c>
      <c r="B12418" s="2" t="s">
        <v>10</v>
      </c>
      <c r="C12418">
        <v>180</v>
      </c>
    </row>
    <row r="12419" spans="1:3" x14ac:dyDescent="0.25">
      <c r="A12419" s="2" t="s">
        <v>36</v>
      </c>
      <c r="B12419" s="2" t="s">
        <v>11</v>
      </c>
      <c r="C12419">
        <v>20</v>
      </c>
    </row>
    <row r="12420" spans="1:3" x14ac:dyDescent="0.25">
      <c r="A12420" s="2" t="s">
        <v>36</v>
      </c>
      <c r="B12420" s="2" t="s">
        <v>12</v>
      </c>
      <c r="C12420">
        <v>3</v>
      </c>
    </row>
    <row r="12421" spans="1:3" x14ac:dyDescent="0.25">
      <c r="A12421" s="2" t="s">
        <v>36</v>
      </c>
      <c r="B12421" s="2" t="s">
        <v>90</v>
      </c>
      <c r="C12421">
        <v>43</v>
      </c>
    </row>
    <row r="12422" spans="1:3" x14ac:dyDescent="0.25">
      <c r="A12422" s="2" t="s">
        <v>27</v>
      </c>
      <c r="B12422" s="2" t="s">
        <v>8</v>
      </c>
      <c r="C12422">
        <v>17</v>
      </c>
    </row>
    <row r="12423" spans="1:3" x14ac:dyDescent="0.25">
      <c r="A12423" s="2" t="s">
        <v>27</v>
      </c>
      <c r="B12423" s="2" t="s">
        <v>9</v>
      </c>
      <c r="C12423">
        <v>8</v>
      </c>
    </row>
    <row r="12424" spans="1:3" x14ac:dyDescent="0.25">
      <c r="A12424" s="2" t="s">
        <v>27</v>
      </c>
      <c r="B12424" s="2" t="s">
        <v>10</v>
      </c>
      <c r="C12424">
        <v>12</v>
      </c>
    </row>
    <row r="12425" spans="1:3" x14ac:dyDescent="0.25">
      <c r="A12425" s="2" t="s">
        <v>27</v>
      </c>
      <c r="B12425" s="2" t="s">
        <v>11</v>
      </c>
      <c r="C12425">
        <v>11</v>
      </c>
    </row>
    <row r="12426" spans="1:3" x14ac:dyDescent="0.25">
      <c r="A12426" s="2" t="s">
        <v>27</v>
      </c>
      <c r="B12426" s="2" t="s">
        <v>12</v>
      </c>
      <c r="C12426">
        <v>15</v>
      </c>
    </row>
    <row r="12427" spans="1:3" x14ac:dyDescent="0.25">
      <c r="A12427" s="2" t="s">
        <v>27</v>
      </c>
      <c r="B12427" s="2" t="s">
        <v>90</v>
      </c>
      <c r="C12427">
        <v>32</v>
      </c>
    </row>
    <row r="12428" spans="1:3" x14ac:dyDescent="0.25">
      <c r="A12428" s="2" t="s">
        <v>27</v>
      </c>
      <c r="B12428" s="2" t="s">
        <v>8</v>
      </c>
      <c r="C12428">
        <v>502</v>
      </c>
    </row>
    <row r="12429" spans="1:3" x14ac:dyDescent="0.25">
      <c r="A12429" s="2" t="s">
        <v>27</v>
      </c>
      <c r="B12429" s="2" t="s">
        <v>9</v>
      </c>
      <c r="C12429">
        <v>12</v>
      </c>
    </row>
    <row r="12430" spans="1:3" x14ac:dyDescent="0.25">
      <c r="A12430" s="2" t="s">
        <v>27</v>
      </c>
      <c r="B12430" s="2" t="s">
        <v>10</v>
      </c>
      <c r="C12430">
        <v>109</v>
      </c>
    </row>
    <row r="12431" spans="1:3" x14ac:dyDescent="0.25">
      <c r="A12431" s="2" t="s">
        <v>27</v>
      </c>
      <c r="B12431" s="2" t="s">
        <v>11</v>
      </c>
      <c r="C12431">
        <v>16</v>
      </c>
    </row>
    <row r="12432" spans="1:3" x14ac:dyDescent="0.25">
      <c r="A12432" s="2" t="s">
        <v>27</v>
      </c>
      <c r="B12432" s="2" t="s">
        <v>12</v>
      </c>
      <c r="C12432">
        <v>6</v>
      </c>
    </row>
    <row r="12433" spans="1:3" x14ac:dyDescent="0.25">
      <c r="A12433" s="2" t="s">
        <v>27</v>
      </c>
      <c r="B12433" s="2" t="s">
        <v>90</v>
      </c>
      <c r="C12433">
        <v>90</v>
      </c>
    </row>
    <row r="12434" spans="1:3" x14ac:dyDescent="0.25">
      <c r="A12434" s="2" t="s">
        <v>27</v>
      </c>
      <c r="B12434" s="2" t="s">
        <v>8</v>
      </c>
      <c r="C12434">
        <v>3</v>
      </c>
    </row>
    <row r="12435" spans="1:3" x14ac:dyDescent="0.25">
      <c r="A12435" s="2" t="s">
        <v>27</v>
      </c>
      <c r="B12435" s="2" t="s">
        <v>9</v>
      </c>
      <c r="C12435">
        <v>9</v>
      </c>
    </row>
    <row r="12436" spans="1:3" x14ac:dyDescent="0.25">
      <c r="A12436" s="2" t="s">
        <v>27</v>
      </c>
      <c r="B12436" s="2" t="s">
        <v>10</v>
      </c>
      <c r="C12436">
        <v>13</v>
      </c>
    </row>
    <row r="12437" spans="1:3" x14ac:dyDescent="0.25">
      <c r="A12437" s="2" t="s">
        <v>27</v>
      </c>
      <c r="B12437" s="2" t="s">
        <v>11</v>
      </c>
      <c r="C12437">
        <v>2</v>
      </c>
    </row>
    <row r="12438" spans="1:3" x14ac:dyDescent="0.25">
      <c r="A12438" s="2" t="s">
        <v>27</v>
      </c>
      <c r="B12438" s="2" t="s">
        <v>12</v>
      </c>
      <c r="C12438">
        <v>12</v>
      </c>
    </row>
    <row r="12439" spans="1:3" x14ac:dyDescent="0.25">
      <c r="A12439" s="2" t="s">
        <v>27</v>
      </c>
      <c r="B12439" s="2" t="s">
        <v>90</v>
      </c>
      <c r="C12439">
        <v>12</v>
      </c>
    </row>
    <row r="12440" spans="1:3" x14ac:dyDescent="0.25">
      <c r="A12440" s="2" t="s">
        <v>33</v>
      </c>
      <c r="B12440" s="2" t="s">
        <v>8</v>
      </c>
      <c r="C12440">
        <v>13</v>
      </c>
    </row>
    <row r="12441" spans="1:3" x14ac:dyDescent="0.25">
      <c r="A12441" s="2" t="s">
        <v>33</v>
      </c>
      <c r="B12441" s="2" t="s">
        <v>9</v>
      </c>
      <c r="C12441">
        <v>6</v>
      </c>
    </row>
    <row r="12442" spans="1:3" x14ac:dyDescent="0.25">
      <c r="A12442" s="2" t="s">
        <v>33</v>
      </c>
      <c r="B12442" s="2" t="s">
        <v>10</v>
      </c>
      <c r="C12442">
        <v>15</v>
      </c>
    </row>
    <row r="12443" spans="1:3" x14ac:dyDescent="0.25">
      <c r="A12443" s="2" t="s">
        <v>33</v>
      </c>
      <c r="B12443" s="2" t="s">
        <v>11</v>
      </c>
      <c r="C12443">
        <v>3</v>
      </c>
    </row>
    <row r="12444" spans="1:3" x14ac:dyDescent="0.25">
      <c r="A12444" s="2" t="s">
        <v>33</v>
      </c>
      <c r="B12444" s="2" t="s">
        <v>12</v>
      </c>
      <c r="C12444">
        <v>5</v>
      </c>
    </row>
    <row r="12445" spans="1:3" x14ac:dyDescent="0.25">
      <c r="A12445" s="2" t="s">
        <v>33</v>
      </c>
      <c r="B12445" s="2" t="s">
        <v>90</v>
      </c>
      <c r="C12445">
        <v>13</v>
      </c>
    </row>
    <row r="12446" spans="1:3" x14ac:dyDescent="0.25">
      <c r="A12446" s="2" t="s">
        <v>27</v>
      </c>
      <c r="B12446" s="2" t="s">
        <v>8</v>
      </c>
      <c r="C12446">
        <v>674</v>
      </c>
    </row>
    <row r="12447" spans="1:3" x14ac:dyDescent="0.25">
      <c r="A12447" s="2" t="s">
        <v>27</v>
      </c>
      <c r="B12447" s="2" t="s">
        <v>9</v>
      </c>
      <c r="C12447">
        <v>92</v>
      </c>
    </row>
    <row r="12448" spans="1:3" x14ac:dyDescent="0.25">
      <c r="A12448" s="2" t="s">
        <v>27</v>
      </c>
      <c r="B12448" s="2" t="s">
        <v>10</v>
      </c>
      <c r="C12448">
        <v>736</v>
      </c>
    </row>
    <row r="12449" spans="1:3" x14ac:dyDescent="0.25">
      <c r="A12449" s="2" t="s">
        <v>27</v>
      </c>
      <c r="B12449" s="2" t="s">
        <v>11</v>
      </c>
      <c r="C12449">
        <v>39</v>
      </c>
    </row>
    <row r="12450" spans="1:3" x14ac:dyDescent="0.25">
      <c r="A12450" s="2" t="s">
        <v>27</v>
      </c>
      <c r="B12450" s="2" t="s">
        <v>12</v>
      </c>
      <c r="C12450">
        <v>0</v>
      </c>
    </row>
    <row r="12451" spans="1:3" x14ac:dyDescent="0.25">
      <c r="A12451" s="2" t="s">
        <v>27</v>
      </c>
      <c r="B12451" s="2" t="s">
        <v>90</v>
      </c>
      <c r="C12451">
        <v>92</v>
      </c>
    </row>
    <row r="12452" spans="1:3" x14ac:dyDescent="0.25">
      <c r="A12452" s="2" t="s">
        <v>31</v>
      </c>
      <c r="B12452" s="2" t="s">
        <v>8</v>
      </c>
      <c r="C12452">
        <v>202</v>
      </c>
    </row>
    <row r="12453" spans="1:3" x14ac:dyDescent="0.25">
      <c r="A12453" s="2" t="s">
        <v>31</v>
      </c>
      <c r="B12453" s="2" t="s">
        <v>9</v>
      </c>
      <c r="C12453">
        <v>47</v>
      </c>
    </row>
    <row r="12454" spans="1:3" x14ac:dyDescent="0.25">
      <c r="A12454" s="2" t="s">
        <v>31</v>
      </c>
      <c r="B12454" s="2" t="s">
        <v>10</v>
      </c>
      <c r="C12454">
        <v>197</v>
      </c>
    </row>
    <row r="12455" spans="1:3" x14ac:dyDescent="0.25">
      <c r="A12455" s="2" t="s">
        <v>31</v>
      </c>
      <c r="B12455" s="2" t="s">
        <v>11</v>
      </c>
      <c r="C12455">
        <v>55</v>
      </c>
    </row>
    <row r="12456" spans="1:3" x14ac:dyDescent="0.25">
      <c r="A12456" s="2" t="s">
        <v>31</v>
      </c>
      <c r="B12456" s="2" t="s">
        <v>12</v>
      </c>
      <c r="C12456">
        <v>42</v>
      </c>
    </row>
    <row r="12457" spans="1:3" x14ac:dyDescent="0.25">
      <c r="A12457" s="2" t="s">
        <v>31</v>
      </c>
      <c r="B12457" s="2" t="s">
        <v>90</v>
      </c>
      <c r="C12457">
        <v>149</v>
      </c>
    </row>
    <row r="12458" spans="1:3" x14ac:dyDescent="0.25">
      <c r="A12458" s="2" t="s">
        <v>27</v>
      </c>
      <c r="B12458" s="2" t="s">
        <v>8</v>
      </c>
      <c r="C12458">
        <v>228</v>
      </c>
    </row>
    <row r="12459" spans="1:3" x14ac:dyDescent="0.25">
      <c r="A12459" s="2" t="s">
        <v>27</v>
      </c>
      <c r="B12459" s="2" t="s">
        <v>9</v>
      </c>
      <c r="C12459">
        <v>122</v>
      </c>
    </row>
    <row r="12460" spans="1:3" x14ac:dyDescent="0.25">
      <c r="A12460" s="2" t="s">
        <v>27</v>
      </c>
      <c r="B12460" s="2" t="s">
        <v>10</v>
      </c>
      <c r="C12460">
        <v>122</v>
      </c>
    </row>
    <row r="12461" spans="1:3" x14ac:dyDescent="0.25">
      <c r="A12461" s="2" t="s">
        <v>27</v>
      </c>
      <c r="B12461" s="2" t="s">
        <v>11</v>
      </c>
      <c r="C12461">
        <v>208</v>
      </c>
    </row>
    <row r="12462" spans="1:3" x14ac:dyDescent="0.25">
      <c r="A12462" s="2" t="s">
        <v>27</v>
      </c>
      <c r="B12462" s="2" t="s">
        <v>12</v>
      </c>
      <c r="C12462">
        <v>129</v>
      </c>
    </row>
    <row r="12463" spans="1:3" x14ac:dyDescent="0.25">
      <c r="A12463" s="2" t="s">
        <v>27</v>
      </c>
      <c r="B12463" s="2" t="s">
        <v>90</v>
      </c>
      <c r="C12463">
        <v>30</v>
      </c>
    </row>
    <row r="12464" spans="1:3" x14ac:dyDescent="0.25">
      <c r="A12464" s="2" t="s">
        <v>33</v>
      </c>
      <c r="B12464" s="2" t="s">
        <v>8</v>
      </c>
      <c r="C12464">
        <v>544</v>
      </c>
    </row>
    <row r="12465" spans="1:3" x14ac:dyDescent="0.25">
      <c r="A12465" s="2" t="s">
        <v>33</v>
      </c>
      <c r="B12465" s="2" t="s">
        <v>9</v>
      </c>
      <c r="C12465">
        <v>35</v>
      </c>
    </row>
    <row r="12466" spans="1:3" x14ac:dyDescent="0.25">
      <c r="A12466" s="2" t="s">
        <v>33</v>
      </c>
      <c r="B12466" s="2" t="s">
        <v>10</v>
      </c>
      <c r="C12466">
        <v>133</v>
      </c>
    </row>
    <row r="12467" spans="1:3" x14ac:dyDescent="0.25">
      <c r="A12467" s="2" t="s">
        <v>33</v>
      </c>
      <c r="B12467" s="2" t="s">
        <v>11</v>
      </c>
      <c r="C12467">
        <v>23</v>
      </c>
    </row>
    <row r="12468" spans="1:3" x14ac:dyDescent="0.25">
      <c r="A12468" s="2" t="s">
        <v>33</v>
      </c>
      <c r="B12468" s="2" t="s">
        <v>12</v>
      </c>
      <c r="C12468">
        <v>151</v>
      </c>
    </row>
    <row r="12469" spans="1:3" x14ac:dyDescent="0.25">
      <c r="A12469" s="2" t="s">
        <v>33</v>
      </c>
      <c r="B12469" s="2" t="s">
        <v>90</v>
      </c>
      <c r="C12469">
        <v>107</v>
      </c>
    </row>
    <row r="12470" spans="1:3" x14ac:dyDescent="0.25">
      <c r="A12470" s="2" t="s">
        <v>29</v>
      </c>
      <c r="B12470" s="2" t="s">
        <v>8</v>
      </c>
      <c r="C12470">
        <v>811</v>
      </c>
    </row>
    <row r="12471" spans="1:3" x14ac:dyDescent="0.25">
      <c r="A12471" s="2" t="s">
        <v>29</v>
      </c>
      <c r="B12471" s="2" t="s">
        <v>9</v>
      </c>
      <c r="C12471">
        <v>76</v>
      </c>
    </row>
    <row r="12472" spans="1:3" x14ac:dyDescent="0.25">
      <c r="A12472" s="2" t="s">
        <v>29</v>
      </c>
      <c r="B12472" s="2" t="s">
        <v>10</v>
      </c>
      <c r="C12472">
        <v>428</v>
      </c>
    </row>
    <row r="12473" spans="1:3" x14ac:dyDescent="0.25">
      <c r="A12473" s="2" t="s">
        <v>29</v>
      </c>
      <c r="B12473" s="2" t="s">
        <v>11</v>
      </c>
      <c r="C12473">
        <v>99</v>
      </c>
    </row>
    <row r="12474" spans="1:3" x14ac:dyDescent="0.25">
      <c r="A12474" s="2" t="s">
        <v>29</v>
      </c>
      <c r="B12474" s="2" t="s">
        <v>12</v>
      </c>
      <c r="C12474">
        <v>137</v>
      </c>
    </row>
    <row r="12475" spans="1:3" x14ac:dyDescent="0.25">
      <c r="A12475" s="2" t="s">
        <v>29</v>
      </c>
      <c r="B12475" s="2" t="s">
        <v>90</v>
      </c>
      <c r="C12475">
        <v>107</v>
      </c>
    </row>
    <row r="12476" spans="1:3" x14ac:dyDescent="0.25">
      <c r="A12476" s="2" t="s">
        <v>27</v>
      </c>
      <c r="B12476" s="2" t="s">
        <v>8</v>
      </c>
      <c r="C12476">
        <v>342</v>
      </c>
    </row>
    <row r="12477" spans="1:3" x14ac:dyDescent="0.25">
      <c r="A12477" s="2" t="s">
        <v>27</v>
      </c>
      <c r="B12477" s="2" t="s">
        <v>9</v>
      </c>
      <c r="C12477">
        <v>51</v>
      </c>
    </row>
    <row r="12478" spans="1:3" x14ac:dyDescent="0.25">
      <c r="A12478" s="2" t="s">
        <v>27</v>
      </c>
      <c r="B12478" s="2" t="s">
        <v>10</v>
      </c>
      <c r="C12478">
        <v>936</v>
      </c>
    </row>
    <row r="12479" spans="1:3" x14ac:dyDescent="0.25">
      <c r="A12479" s="2" t="s">
        <v>27</v>
      </c>
      <c r="B12479" s="2" t="s">
        <v>11</v>
      </c>
      <c r="C12479">
        <v>207</v>
      </c>
    </row>
    <row r="12480" spans="1:3" x14ac:dyDescent="0.25">
      <c r="A12480" s="2" t="s">
        <v>27</v>
      </c>
      <c r="B12480" s="2" t="s">
        <v>12</v>
      </c>
      <c r="C12480">
        <v>35</v>
      </c>
    </row>
    <row r="12481" spans="1:3" x14ac:dyDescent="0.25">
      <c r="A12481" s="2" t="s">
        <v>27</v>
      </c>
      <c r="B12481" s="2" t="s">
        <v>90</v>
      </c>
      <c r="C12481">
        <v>26</v>
      </c>
    </row>
    <row r="12482" spans="1:3" x14ac:dyDescent="0.25">
      <c r="A12482" s="2" t="s">
        <v>40</v>
      </c>
      <c r="B12482" s="2" t="s">
        <v>8</v>
      </c>
      <c r="C12482">
        <v>856</v>
      </c>
    </row>
    <row r="12483" spans="1:3" x14ac:dyDescent="0.25">
      <c r="A12483" s="2" t="s">
        <v>40</v>
      </c>
      <c r="B12483" s="2" t="s">
        <v>9</v>
      </c>
      <c r="C12483">
        <v>0</v>
      </c>
    </row>
    <row r="12484" spans="1:3" x14ac:dyDescent="0.25">
      <c r="A12484" s="2" t="s">
        <v>40</v>
      </c>
      <c r="B12484" s="2" t="s">
        <v>10</v>
      </c>
      <c r="C12484">
        <v>76</v>
      </c>
    </row>
    <row r="12485" spans="1:3" x14ac:dyDescent="0.25">
      <c r="A12485" s="2" t="s">
        <v>40</v>
      </c>
      <c r="B12485" s="2" t="s">
        <v>11</v>
      </c>
      <c r="C12485">
        <v>12</v>
      </c>
    </row>
    <row r="12486" spans="1:3" x14ac:dyDescent="0.25">
      <c r="A12486" s="2" t="s">
        <v>40</v>
      </c>
      <c r="B12486" s="2" t="s">
        <v>12</v>
      </c>
      <c r="C12486">
        <v>9</v>
      </c>
    </row>
    <row r="12487" spans="1:3" x14ac:dyDescent="0.25">
      <c r="A12487" s="2" t="s">
        <v>40</v>
      </c>
      <c r="B12487" s="2" t="s">
        <v>90</v>
      </c>
      <c r="C12487">
        <v>199</v>
      </c>
    </row>
    <row r="12488" spans="1:3" x14ac:dyDescent="0.25">
      <c r="A12488" s="2" t="s">
        <v>27</v>
      </c>
      <c r="B12488" s="2" t="s">
        <v>8</v>
      </c>
      <c r="C12488">
        <v>34</v>
      </c>
    </row>
    <row r="12489" spans="1:3" x14ac:dyDescent="0.25">
      <c r="A12489" s="2" t="s">
        <v>27</v>
      </c>
      <c r="B12489" s="2" t="s">
        <v>9</v>
      </c>
      <c r="C12489">
        <v>1</v>
      </c>
    </row>
    <row r="12490" spans="1:3" x14ac:dyDescent="0.25">
      <c r="A12490" s="2" t="s">
        <v>27</v>
      </c>
      <c r="B12490" s="2" t="s">
        <v>10</v>
      </c>
      <c r="C12490">
        <v>14</v>
      </c>
    </row>
    <row r="12491" spans="1:3" x14ac:dyDescent="0.25">
      <c r="A12491" s="2" t="s">
        <v>27</v>
      </c>
      <c r="B12491" s="2" t="s">
        <v>11</v>
      </c>
      <c r="C12491">
        <v>0</v>
      </c>
    </row>
    <row r="12492" spans="1:3" x14ac:dyDescent="0.25">
      <c r="A12492" s="2" t="s">
        <v>27</v>
      </c>
      <c r="B12492" s="2" t="s">
        <v>12</v>
      </c>
      <c r="C12492">
        <v>0</v>
      </c>
    </row>
    <row r="12493" spans="1:3" x14ac:dyDescent="0.25">
      <c r="A12493" s="2" t="s">
        <v>27</v>
      </c>
      <c r="B12493" s="2" t="s">
        <v>90</v>
      </c>
      <c r="C12493">
        <v>5</v>
      </c>
    </row>
    <row r="12494" spans="1:3" x14ac:dyDescent="0.25">
      <c r="A12494" s="2" t="s">
        <v>40</v>
      </c>
      <c r="B12494" s="2" t="s">
        <v>8</v>
      </c>
      <c r="C12494">
        <v>34</v>
      </c>
    </row>
    <row r="12495" spans="1:3" x14ac:dyDescent="0.25">
      <c r="A12495" s="2" t="s">
        <v>40</v>
      </c>
      <c r="B12495" s="2" t="s">
        <v>9</v>
      </c>
      <c r="C12495">
        <v>1</v>
      </c>
    </row>
    <row r="12496" spans="1:3" x14ac:dyDescent="0.25">
      <c r="A12496" s="2" t="s">
        <v>40</v>
      </c>
      <c r="B12496" s="2" t="s">
        <v>10</v>
      </c>
      <c r="C12496">
        <v>14</v>
      </c>
    </row>
    <row r="12497" spans="1:3" x14ac:dyDescent="0.25">
      <c r="A12497" s="2" t="s">
        <v>40</v>
      </c>
      <c r="B12497" s="2" t="s">
        <v>11</v>
      </c>
      <c r="C12497">
        <v>0</v>
      </c>
    </row>
    <row r="12498" spans="1:3" x14ac:dyDescent="0.25">
      <c r="A12498" s="2" t="s">
        <v>40</v>
      </c>
      <c r="B12498" s="2" t="s">
        <v>12</v>
      </c>
      <c r="C12498">
        <v>0</v>
      </c>
    </row>
    <row r="12499" spans="1:3" x14ac:dyDescent="0.25">
      <c r="A12499" s="2" t="s">
        <v>40</v>
      </c>
      <c r="B12499" s="2" t="s">
        <v>90</v>
      </c>
      <c r="C12499">
        <v>5</v>
      </c>
    </row>
    <row r="12500" spans="1:3" x14ac:dyDescent="0.25">
      <c r="A12500" s="2" t="s">
        <v>40</v>
      </c>
      <c r="B12500" s="2" t="s">
        <v>8</v>
      </c>
      <c r="C12500">
        <v>45</v>
      </c>
    </row>
    <row r="12501" spans="1:3" x14ac:dyDescent="0.25">
      <c r="A12501" s="2" t="s">
        <v>40</v>
      </c>
      <c r="B12501" s="2" t="s">
        <v>9</v>
      </c>
      <c r="C12501">
        <v>47</v>
      </c>
    </row>
    <row r="12502" spans="1:3" x14ac:dyDescent="0.25">
      <c r="A12502" s="2" t="s">
        <v>40</v>
      </c>
      <c r="B12502" s="2" t="s">
        <v>10</v>
      </c>
      <c r="C12502">
        <v>52</v>
      </c>
    </row>
    <row r="12503" spans="1:3" x14ac:dyDescent="0.25">
      <c r="A12503" s="2" t="s">
        <v>40</v>
      </c>
      <c r="B12503" s="2" t="s">
        <v>11</v>
      </c>
      <c r="C12503">
        <v>21</v>
      </c>
    </row>
    <row r="12504" spans="1:3" x14ac:dyDescent="0.25">
      <c r="A12504" s="2" t="s">
        <v>40</v>
      </c>
      <c r="B12504" s="2" t="s">
        <v>12</v>
      </c>
      <c r="C12504">
        <v>20</v>
      </c>
    </row>
    <row r="12505" spans="1:3" x14ac:dyDescent="0.25">
      <c r="A12505" s="2" t="s">
        <v>40</v>
      </c>
      <c r="B12505" s="2" t="s">
        <v>90</v>
      </c>
      <c r="C12505">
        <v>25</v>
      </c>
    </row>
    <row r="12506" spans="1:3" x14ac:dyDescent="0.25">
      <c r="A12506" s="2" t="s">
        <v>27</v>
      </c>
      <c r="B12506" s="2" t="s">
        <v>8</v>
      </c>
      <c r="C12506">
        <v>45</v>
      </c>
    </row>
    <row r="12507" spans="1:3" x14ac:dyDescent="0.25">
      <c r="A12507" s="2" t="s">
        <v>27</v>
      </c>
      <c r="B12507" s="2" t="s">
        <v>9</v>
      </c>
      <c r="C12507">
        <v>47</v>
      </c>
    </row>
    <row r="12508" spans="1:3" x14ac:dyDescent="0.25">
      <c r="A12508" s="2" t="s">
        <v>27</v>
      </c>
      <c r="B12508" s="2" t="s">
        <v>10</v>
      </c>
      <c r="C12508">
        <v>52</v>
      </c>
    </row>
    <row r="12509" spans="1:3" x14ac:dyDescent="0.25">
      <c r="A12509" s="2" t="s">
        <v>27</v>
      </c>
      <c r="B12509" s="2" t="s">
        <v>11</v>
      </c>
      <c r="C12509">
        <v>21</v>
      </c>
    </row>
    <row r="12510" spans="1:3" x14ac:dyDescent="0.25">
      <c r="A12510" s="2" t="s">
        <v>27</v>
      </c>
      <c r="B12510" s="2" t="s">
        <v>12</v>
      </c>
      <c r="C12510">
        <v>20</v>
      </c>
    </row>
    <row r="12511" spans="1:3" x14ac:dyDescent="0.25">
      <c r="A12511" s="2" t="s">
        <v>27</v>
      </c>
      <c r="B12511" s="2" t="s">
        <v>90</v>
      </c>
      <c r="C12511">
        <v>25</v>
      </c>
    </row>
    <row r="12512" spans="1:3" x14ac:dyDescent="0.25">
      <c r="A12512" s="2" t="s">
        <v>37</v>
      </c>
      <c r="B12512" s="2" t="s">
        <v>8</v>
      </c>
      <c r="C12512">
        <v>5</v>
      </c>
    </row>
    <row r="12513" spans="1:3" x14ac:dyDescent="0.25">
      <c r="A12513" s="2" t="s">
        <v>37</v>
      </c>
      <c r="B12513" s="2" t="s">
        <v>9</v>
      </c>
      <c r="C12513">
        <v>36</v>
      </c>
    </row>
    <row r="12514" spans="1:3" x14ac:dyDescent="0.25">
      <c r="A12514" s="2" t="s">
        <v>37</v>
      </c>
      <c r="B12514" s="2" t="s">
        <v>10</v>
      </c>
      <c r="C12514">
        <v>7</v>
      </c>
    </row>
    <row r="12515" spans="1:3" x14ac:dyDescent="0.25">
      <c r="A12515" s="2" t="s">
        <v>37</v>
      </c>
      <c r="B12515" s="2" t="s">
        <v>11</v>
      </c>
      <c r="C12515">
        <v>0</v>
      </c>
    </row>
    <row r="12516" spans="1:3" x14ac:dyDescent="0.25">
      <c r="A12516" s="2" t="s">
        <v>37</v>
      </c>
      <c r="B12516" s="2" t="s">
        <v>12</v>
      </c>
      <c r="C12516">
        <v>10</v>
      </c>
    </row>
    <row r="12517" spans="1:3" x14ac:dyDescent="0.25">
      <c r="A12517" s="2" t="s">
        <v>37</v>
      </c>
      <c r="B12517" s="2" t="s">
        <v>90</v>
      </c>
      <c r="C12517">
        <v>45</v>
      </c>
    </row>
    <row r="12518" spans="1:3" x14ac:dyDescent="0.25">
      <c r="A12518" s="2" t="s">
        <v>33</v>
      </c>
      <c r="B12518" s="2" t="s">
        <v>8</v>
      </c>
      <c r="C12518">
        <v>201</v>
      </c>
    </row>
    <row r="12519" spans="1:3" x14ac:dyDescent="0.25">
      <c r="A12519" s="2" t="s">
        <v>33</v>
      </c>
      <c r="B12519" s="2" t="s">
        <v>9</v>
      </c>
      <c r="C12519">
        <v>2</v>
      </c>
    </row>
    <row r="12520" spans="1:3" x14ac:dyDescent="0.25">
      <c r="A12520" s="2" t="s">
        <v>33</v>
      </c>
      <c r="B12520" s="2" t="s">
        <v>10</v>
      </c>
      <c r="C12520">
        <v>43</v>
      </c>
    </row>
    <row r="12521" spans="1:3" x14ac:dyDescent="0.25">
      <c r="A12521" s="2" t="s">
        <v>33</v>
      </c>
      <c r="B12521" s="2" t="s">
        <v>11</v>
      </c>
      <c r="C12521">
        <v>3</v>
      </c>
    </row>
    <row r="12522" spans="1:3" x14ac:dyDescent="0.25">
      <c r="A12522" s="2" t="s">
        <v>33</v>
      </c>
      <c r="B12522" s="2" t="s">
        <v>12</v>
      </c>
      <c r="C12522">
        <v>5</v>
      </c>
    </row>
    <row r="12523" spans="1:3" x14ac:dyDescent="0.25">
      <c r="A12523" s="2" t="s">
        <v>33</v>
      </c>
      <c r="B12523" s="2" t="s">
        <v>90</v>
      </c>
      <c r="C12523">
        <v>35</v>
      </c>
    </row>
    <row r="12524" spans="1:3" x14ac:dyDescent="0.25">
      <c r="A12524" s="2" t="s">
        <v>36</v>
      </c>
      <c r="B12524" s="2" t="s">
        <v>8</v>
      </c>
      <c r="C12524">
        <v>201</v>
      </c>
    </row>
    <row r="12525" spans="1:3" x14ac:dyDescent="0.25">
      <c r="A12525" s="2" t="s">
        <v>36</v>
      </c>
      <c r="B12525" s="2" t="s">
        <v>9</v>
      </c>
      <c r="C12525">
        <v>2</v>
      </c>
    </row>
    <row r="12526" spans="1:3" x14ac:dyDescent="0.25">
      <c r="A12526" s="2" t="s">
        <v>36</v>
      </c>
      <c r="B12526" s="2" t="s">
        <v>10</v>
      </c>
      <c r="C12526">
        <v>43</v>
      </c>
    </row>
    <row r="12527" spans="1:3" x14ac:dyDescent="0.25">
      <c r="A12527" s="2" t="s">
        <v>36</v>
      </c>
      <c r="B12527" s="2" t="s">
        <v>11</v>
      </c>
      <c r="C12527">
        <v>3</v>
      </c>
    </row>
    <row r="12528" spans="1:3" x14ac:dyDescent="0.25">
      <c r="A12528" s="2" t="s">
        <v>36</v>
      </c>
      <c r="B12528" s="2" t="s">
        <v>12</v>
      </c>
      <c r="C12528">
        <v>5</v>
      </c>
    </row>
    <row r="12529" spans="1:3" x14ac:dyDescent="0.25">
      <c r="A12529" s="2" t="s">
        <v>36</v>
      </c>
      <c r="B12529" s="2" t="s">
        <v>90</v>
      </c>
      <c r="C12529">
        <v>35</v>
      </c>
    </row>
    <row r="12530" spans="1:3" x14ac:dyDescent="0.25">
      <c r="A12530" s="2" t="s">
        <v>27</v>
      </c>
      <c r="B12530" s="2" t="s">
        <v>8</v>
      </c>
      <c r="C12530">
        <v>639</v>
      </c>
    </row>
    <row r="12531" spans="1:3" x14ac:dyDescent="0.25">
      <c r="A12531" s="2" t="s">
        <v>27</v>
      </c>
      <c r="B12531" s="2" t="s">
        <v>9</v>
      </c>
      <c r="C12531">
        <v>8</v>
      </c>
    </row>
    <row r="12532" spans="1:3" x14ac:dyDescent="0.25">
      <c r="A12532" s="2" t="s">
        <v>27</v>
      </c>
      <c r="B12532" s="2" t="s">
        <v>10</v>
      </c>
      <c r="C12532">
        <v>166</v>
      </c>
    </row>
    <row r="12533" spans="1:3" x14ac:dyDescent="0.25">
      <c r="A12533" s="2" t="s">
        <v>27</v>
      </c>
      <c r="B12533" s="2" t="s">
        <v>11</v>
      </c>
      <c r="C12533">
        <v>11</v>
      </c>
    </row>
    <row r="12534" spans="1:3" x14ac:dyDescent="0.25">
      <c r="A12534" s="2" t="s">
        <v>27</v>
      </c>
      <c r="B12534" s="2" t="s">
        <v>12</v>
      </c>
      <c r="C12534">
        <v>8</v>
      </c>
    </row>
    <row r="12535" spans="1:3" x14ac:dyDescent="0.25">
      <c r="A12535" s="2" t="s">
        <v>27</v>
      </c>
      <c r="B12535" s="2" t="s">
        <v>90</v>
      </c>
      <c r="C12535">
        <v>58</v>
      </c>
    </row>
    <row r="12536" spans="1:3" x14ac:dyDescent="0.25">
      <c r="A12536" s="2" t="s">
        <v>27</v>
      </c>
      <c r="B12536" s="2" t="s">
        <v>8</v>
      </c>
      <c r="C12536">
        <v>13</v>
      </c>
    </row>
    <row r="12537" spans="1:3" x14ac:dyDescent="0.25">
      <c r="A12537" s="2" t="s">
        <v>27</v>
      </c>
      <c r="B12537" s="2" t="s">
        <v>9</v>
      </c>
      <c r="C12537">
        <v>2</v>
      </c>
    </row>
    <row r="12538" spans="1:3" x14ac:dyDescent="0.25">
      <c r="A12538" s="2" t="s">
        <v>27</v>
      </c>
      <c r="B12538" s="2" t="s">
        <v>10</v>
      </c>
      <c r="C12538">
        <v>21</v>
      </c>
    </row>
    <row r="12539" spans="1:3" x14ac:dyDescent="0.25">
      <c r="A12539" s="2" t="s">
        <v>27</v>
      </c>
      <c r="B12539" s="2" t="s">
        <v>11</v>
      </c>
      <c r="C12539">
        <v>4</v>
      </c>
    </row>
    <row r="12540" spans="1:3" x14ac:dyDescent="0.25">
      <c r="A12540" s="2" t="s">
        <v>27</v>
      </c>
      <c r="B12540" s="2" t="s">
        <v>12</v>
      </c>
      <c r="C12540">
        <v>0</v>
      </c>
    </row>
    <row r="12541" spans="1:3" x14ac:dyDescent="0.25">
      <c r="A12541" s="2" t="s">
        <v>27</v>
      </c>
      <c r="B12541" s="2" t="s">
        <v>90</v>
      </c>
      <c r="C12541">
        <v>24</v>
      </c>
    </row>
    <row r="12542" spans="1:3" x14ac:dyDescent="0.25">
      <c r="A12542" s="2" t="s">
        <v>40</v>
      </c>
      <c r="B12542" s="2" t="s">
        <v>8</v>
      </c>
      <c r="C12542">
        <v>30</v>
      </c>
    </row>
    <row r="12543" spans="1:3" x14ac:dyDescent="0.25">
      <c r="A12543" s="2" t="s">
        <v>40</v>
      </c>
      <c r="B12543" s="2" t="s">
        <v>9</v>
      </c>
      <c r="C12543">
        <v>11</v>
      </c>
    </row>
    <row r="12544" spans="1:3" x14ac:dyDescent="0.25">
      <c r="A12544" s="2" t="s">
        <v>40</v>
      </c>
      <c r="B12544" s="2" t="s">
        <v>10</v>
      </c>
      <c r="C12544">
        <v>25</v>
      </c>
    </row>
    <row r="12545" spans="1:3" x14ac:dyDescent="0.25">
      <c r="A12545" s="2" t="s">
        <v>40</v>
      </c>
      <c r="B12545" s="2" t="s">
        <v>11</v>
      </c>
      <c r="C12545">
        <v>29</v>
      </c>
    </row>
    <row r="12546" spans="1:3" x14ac:dyDescent="0.25">
      <c r="A12546" s="2" t="s">
        <v>40</v>
      </c>
      <c r="B12546" s="2" t="s">
        <v>12</v>
      </c>
      <c r="C12546">
        <v>1</v>
      </c>
    </row>
    <row r="12547" spans="1:3" x14ac:dyDescent="0.25">
      <c r="A12547" s="2" t="s">
        <v>40</v>
      </c>
      <c r="B12547" s="2" t="s">
        <v>90</v>
      </c>
      <c r="C12547">
        <v>18</v>
      </c>
    </row>
    <row r="12548" spans="1:3" x14ac:dyDescent="0.25">
      <c r="A12548" s="2" t="s">
        <v>27</v>
      </c>
      <c r="B12548" s="2" t="s">
        <v>8</v>
      </c>
      <c r="C12548">
        <v>444</v>
      </c>
    </row>
    <row r="12549" spans="1:3" x14ac:dyDescent="0.25">
      <c r="A12549" s="2" t="s">
        <v>27</v>
      </c>
      <c r="B12549" s="2" t="s">
        <v>9</v>
      </c>
      <c r="C12549">
        <v>44</v>
      </c>
    </row>
    <row r="12550" spans="1:3" x14ac:dyDescent="0.25">
      <c r="A12550" s="2" t="s">
        <v>27</v>
      </c>
      <c r="B12550" s="2" t="s">
        <v>10</v>
      </c>
      <c r="C12550">
        <v>382</v>
      </c>
    </row>
    <row r="12551" spans="1:3" x14ac:dyDescent="0.25">
      <c r="A12551" s="2" t="s">
        <v>27</v>
      </c>
      <c r="B12551" s="2" t="s">
        <v>11</v>
      </c>
      <c r="C12551">
        <v>11</v>
      </c>
    </row>
    <row r="12552" spans="1:3" x14ac:dyDescent="0.25">
      <c r="A12552" s="2" t="s">
        <v>27</v>
      </c>
      <c r="B12552" s="2" t="s">
        <v>12</v>
      </c>
      <c r="C12552">
        <v>8</v>
      </c>
    </row>
    <row r="12553" spans="1:3" x14ac:dyDescent="0.25">
      <c r="A12553" s="2" t="s">
        <v>27</v>
      </c>
      <c r="B12553" s="2" t="s">
        <v>90</v>
      </c>
      <c r="C12553">
        <v>17</v>
      </c>
    </row>
    <row r="12554" spans="1:3" x14ac:dyDescent="0.25">
      <c r="A12554" s="2" t="s">
        <v>40</v>
      </c>
      <c r="B12554" s="2" t="s">
        <v>8</v>
      </c>
      <c r="C12554">
        <v>372</v>
      </c>
    </row>
    <row r="12555" spans="1:3" x14ac:dyDescent="0.25">
      <c r="A12555" s="2" t="s">
        <v>40</v>
      </c>
      <c r="B12555" s="2" t="s">
        <v>9</v>
      </c>
      <c r="C12555">
        <v>23</v>
      </c>
    </row>
    <row r="12556" spans="1:3" x14ac:dyDescent="0.25">
      <c r="A12556" s="2" t="s">
        <v>40</v>
      </c>
      <c r="B12556" s="2" t="s">
        <v>10</v>
      </c>
      <c r="C12556">
        <v>384</v>
      </c>
    </row>
    <row r="12557" spans="1:3" x14ac:dyDescent="0.25">
      <c r="A12557" s="2" t="s">
        <v>40</v>
      </c>
      <c r="B12557" s="2" t="s">
        <v>11</v>
      </c>
      <c r="C12557">
        <v>250</v>
      </c>
    </row>
    <row r="12558" spans="1:3" x14ac:dyDescent="0.25">
      <c r="A12558" s="2" t="s">
        <v>40</v>
      </c>
      <c r="B12558" s="2" t="s">
        <v>12</v>
      </c>
      <c r="C12558">
        <v>12</v>
      </c>
    </row>
    <row r="12559" spans="1:3" x14ac:dyDescent="0.25">
      <c r="A12559" s="2" t="s">
        <v>40</v>
      </c>
      <c r="B12559" s="2" t="s">
        <v>90</v>
      </c>
      <c r="C12559">
        <v>108</v>
      </c>
    </row>
    <row r="12560" spans="1:3" x14ac:dyDescent="0.25">
      <c r="A12560" s="2" t="s">
        <v>40</v>
      </c>
      <c r="B12560" s="2" t="s">
        <v>8</v>
      </c>
      <c r="C12560">
        <v>255</v>
      </c>
    </row>
    <row r="12561" spans="1:3" x14ac:dyDescent="0.25">
      <c r="A12561" s="2" t="s">
        <v>40</v>
      </c>
      <c r="B12561" s="2" t="s">
        <v>9</v>
      </c>
      <c r="C12561">
        <v>31</v>
      </c>
    </row>
    <row r="12562" spans="1:3" x14ac:dyDescent="0.25">
      <c r="A12562" s="2" t="s">
        <v>40</v>
      </c>
      <c r="B12562" s="2" t="s">
        <v>10</v>
      </c>
      <c r="C12562">
        <v>446</v>
      </c>
    </row>
    <row r="12563" spans="1:3" x14ac:dyDescent="0.25">
      <c r="A12563" s="2" t="s">
        <v>40</v>
      </c>
      <c r="B12563" s="2" t="s">
        <v>11</v>
      </c>
      <c r="C12563">
        <v>40</v>
      </c>
    </row>
    <row r="12564" spans="1:3" x14ac:dyDescent="0.25">
      <c r="A12564" s="2" t="s">
        <v>40</v>
      </c>
      <c r="B12564" s="2" t="s">
        <v>12</v>
      </c>
      <c r="C12564">
        <v>56</v>
      </c>
    </row>
    <row r="12565" spans="1:3" x14ac:dyDescent="0.25">
      <c r="A12565" s="2" t="s">
        <v>40</v>
      </c>
      <c r="B12565" s="2" t="s">
        <v>90</v>
      </c>
      <c r="C12565">
        <v>175</v>
      </c>
    </row>
    <row r="12566" spans="1:3" x14ac:dyDescent="0.25">
      <c r="A12566" s="2" t="s">
        <v>27</v>
      </c>
      <c r="B12566" s="2" t="s">
        <v>8</v>
      </c>
      <c r="C12566">
        <v>184</v>
      </c>
    </row>
    <row r="12567" spans="1:3" x14ac:dyDescent="0.25">
      <c r="A12567" s="2" t="s">
        <v>27</v>
      </c>
      <c r="B12567" s="2" t="s">
        <v>9</v>
      </c>
      <c r="C12567">
        <v>2</v>
      </c>
    </row>
    <row r="12568" spans="1:3" x14ac:dyDescent="0.25">
      <c r="A12568" s="2" t="s">
        <v>27</v>
      </c>
      <c r="B12568" s="2" t="s">
        <v>10</v>
      </c>
      <c r="C12568">
        <v>19</v>
      </c>
    </row>
    <row r="12569" spans="1:3" x14ac:dyDescent="0.25">
      <c r="A12569" s="2" t="s">
        <v>27</v>
      </c>
      <c r="B12569" s="2" t="s">
        <v>11</v>
      </c>
      <c r="C12569">
        <v>8</v>
      </c>
    </row>
    <row r="12570" spans="1:3" x14ac:dyDescent="0.25">
      <c r="A12570" s="2" t="s">
        <v>27</v>
      </c>
      <c r="B12570" s="2" t="s">
        <v>12</v>
      </c>
      <c r="C12570">
        <v>8</v>
      </c>
    </row>
    <row r="12571" spans="1:3" x14ac:dyDescent="0.25">
      <c r="A12571" s="2" t="s">
        <v>27</v>
      </c>
      <c r="B12571" s="2" t="s">
        <v>90</v>
      </c>
      <c r="C12571">
        <v>4</v>
      </c>
    </row>
    <row r="12572" spans="1:3" x14ac:dyDescent="0.25">
      <c r="A12572" s="2" t="s">
        <v>27</v>
      </c>
      <c r="B12572" s="2" t="s">
        <v>8</v>
      </c>
      <c r="C12572">
        <v>238</v>
      </c>
    </row>
    <row r="12573" spans="1:3" x14ac:dyDescent="0.25">
      <c r="A12573" s="2" t="s">
        <v>27</v>
      </c>
      <c r="B12573" s="2" t="s">
        <v>9</v>
      </c>
      <c r="C12573">
        <v>17</v>
      </c>
    </row>
    <row r="12574" spans="1:3" x14ac:dyDescent="0.25">
      <c r="A12574" s="2" t="s">
        <v>27</v>
      </c>
      <c r="B12574" s="2" t="s">
        <v>10</v>
      </c>
      <c r="C12574">
        <v>68</v>
      </c>
    </row>
    <row r="12575" spans="1:3" x14ac:dyDescent="0.25">
      <c r="A12575" s="2" t="s">
        <v>27</v>
      </c>
      <c r="B12575" s="2" t="s">
        <v>11</v>
      </c>
      <c r="C12575">
        <v>8</v>
      </c>
    </row>
    <row r="12576" spans="1:3" x14ac:dyDescent="0.25">
      <c r="A12576" s="2" t="s">
        <v>27</v>
      </c>
      <c r="B12576" s="2" t="s">
        <v>12</v>
      </c>
      <c r="C12576">
        <v>10</v>
      </c>
    </row>
    <row r="12577" spans="1:3" x14ac:dyDescent="0.25">
      <c r="A12577" s="2" t="s">
        <v>27</v>
      </c>
      <c r="B12577" s="2" t="s">
        <v>90</v>
      </c>
      <c r="C12577">
        <v>6</v>
      </c>
    </row>
    <row r="12578" spans="1:3" x14ac:dyDescent="0.25">
      <c r="A12578" s="2" t="s">
        <v>27</v>
      </c>
      <c r="B12578" s="2" t="s">
        <v>8</v>
      </c>
      <c r="C12578">
        <v>162</v>
      </c>
    </row>
    <row r="12579" spans="1:3" x14ac:dyDescent="0.25">
      <c r="A12579" s="2" t="s">
        <v>27</v>
      </c>
      <c r="B12579" s="2" t="s">
        <v>9</v>
      </c>
      <c r="C12579">
        <v>31</v>
      </c>
    </row>
    <row r="12580" spans="1:3" x14ac:dyDescent="0.25">
      <c r="A12580" s="2" t="s">
        <v>27</v>
      </c>
      <c r="B12580" s="2" t="s">
        <v>10</v>
      </c>
      <c r="C12580">
        <v>127</v>
      </c>
    </row>
    <row r="12581" spans="1:3" x14ac:dyDescent="0.25">
      <c r="A12581" s="2" t="s">
        <v>27</v>
      </c>
      <c r="B12581" s="2" t="s">
        <v>11</v>
      </c>
      <c r="C12581">
        <v>8</v>
      </c>
    </row>
    <row r="12582" spans="1:3" x14ac:dyDescent="0.25">
      <c r="A12582" s="2" t="s">
        <v>27</v>
      </c>
      <c r="B12582" s="2" t="s">
        <v>12</v>
      </c>
      <c r="C12582">
        <v>17</v>
      </c>
    </row>
    <row r="12583" spans="1:3" x14ac:dyDescent="0.25">
      <c r="A12583" s="2" t="s">
        <v>27</v>
      </c>
      <c r="B12583" s="2" t="s">
        <v>90</v>
      </c>
      <c r="C12583">
        <v>69</v>
      </c>
    </row>
    <row r="12584" spans="1:3" x14ac:dyDescent="0.25">
      <c r="A12584" s="2" t="s">
        <v>40</v>
      </c>
      <c r="B12584" s="2" t="s">
        <v>8</v>
      </c>
      <c r="C12584">
        <v>509</v>
      </c>
    </row>
    <row r="12585" spans="1:3" x14ac:dyDescent="0.25">
      <c r="A12585" s="2" t="s">
        <v>40</v>
      </c>
      <c r="B12585" s="2" t="s">
        <v>9</v>
      </c>
      <c r="C12585">
        <v>0</v>
      </c>
    </row>
    <row r="12586" spans="1:3" x14ac:dyDescent="0.25">
      <c r="A12586" s="2" t="s">
        <v>40</v>
      </c>
      <c r="B12586" s="2" t="s">
        <v>10</v>
      </c>
      <c r="C12586">
        <v>27</v>
      </c>
    </row>
    <row r="12587" spans="1:3" x14ac:dyDescent="0.25">
      <c r="A12587" s="2" t="s">
        <v>40</v>
      </c>
      <c r="B12587" s="2" t="s">
        <v>11</v>
      </c>
      <c r="C12587">
        <v>0</v>
      </c>
    </row>
    <row r="12588" spans="1:3" x14ac:dyDescent="0.25">
      <c r="A12588" s="2" t="s">
        <v>40</v>
      </c>
      <c r="B12588" s="2" t="s">
        <v>12</v>
      </c>
      <c r="C12588">
        <v>0</v>
      </c>
    </row>
    <row r="12589" spans="1:3" x14ac:dyDescent="0.25">
      <c r="A12589" s="2" t="s">
        <v>40</v>
      </c>
      <c r="B12589" s="2" t="s">
        <v>90</v>
      </c>
      <c r="C12589">
        <v>10</v>
      </c>
    </row>
    <row r="12590" spans="1:3" x14ac:dyDescent="0.25">
      <c r="A12590" s="2" t="s">
        <v>37</v>
      </c>
      <c r="B12590" s="2" t="s">
        <v>8</v>
      </c>
      <c r="C12590">
        <v>23</v>
      </c>
    </row>
    <row r="12591" spans="1:3" x14ac:dyDescent="0.25">
      <c r="A12591" s="2" t="s">
        <v>37</v>
      </c>
      <c r="B12591" s="2" t="s">
        <v>9</v>
      </c>
      <c r="C12591">
        <v>3</v>
      </c>
    </row>
    <row r="12592" spans="1:3" x14ac:dyDescent="0.25">
      <c r="A12592" s="2" t="s">
        <v>37</v>
      </c>
      <c r="B12592" s="2" t="s">
        <v>10</v>
      </c>
      <c r="C12592">
        <v>21</v>
      </c>
    </row>
    <row r="12593" spans="1:3" x14ac:dyDescent="0.25">
      <c r="A12593" s="2" t="s">
        <v>37</v>
      </c>
      <c r="B12593" s="2" t="s">
        <v>11</v>
      </c>
      <c r="C12593">
        <v>3</v>
      </c>
    </row>
    <row r="12594" spans="1:3" x14ac:dyDescent="0.25">
      <c r="A12594" s="2" t="s">
        <v>37</v>
      </c>
      <c r="B12594" s="2" t="s">
        <v>12</v>
      </c>
      <c r="C12594">
        <v>19</v>
      </c>
    </row>
    <row r="12595" spans="1:3" x14ac:dyDescent="0.25">
      <c r="A12595" s="2" t="s">
        <v>37</v>
      </c>
      <c r="B12595" s="2" t="s">
        <v>90</v>
      </c>
      <c r="C12595">
        <v>22</v>
      </c>
    </row>
    <row r="12596" spans="1:3" x14ac:dyDescent="0.25">
      <c r="A12596" s="2" t="s">
        <v>36</v>
      </c>
      <c r="B12596" s="2" t="s">
        <v>8</v>
      </c>
      <c r="C12596">
        <v>816</v>
      </c>
    </row>
    <row r="12597" spans="1:3" x14ac:dyDescent="0.25">
      <c r="A12597" s="2" t="s">
        <v>36</v>
      </c>
      <c r="B12597" s="2" t="s">
        <v>9</v>
      </c>
      <c r="C12597">
        <v>42</v>
      </c>
    </row>
    <row r="12598" spans="1:3" x14ac:dyDescent="0.25">
      <c r="A12598" s="2" t="s">
        <v>36</v>
      </c>
      <c r="B12598" s="2" t="s">
        <v>10</v>
      </c>
      <c r="C12598">
        <v>450</v>
      </c>
    </row>
    <row r="12599" spans="1:3" x14ac:dyDescent="0.25">
      <c r="A12599" s="2" t="s">
        <v>36</v>
      </c>
      <c r="B12599" s="2" t="s">
        <v>11</v>
      </c>
      <c r="C12599">
        <v>55</v>
      </c>
    </row>
    <row r="12600" spans="1:3" x14ac:dyDescent="0.25">
      <c r="A12600" s="2" t="s">
        <v>36</v>
      </c>
      <c r="B12600" s="2" t="s">
        <v>12</v>
      </c>
      <c r="C12600">
        <v>56</v>
      </c>
    </row>
    <row r="12601" spans="1:3" x14ac:dyDescent="0.25">
      <c r="A12601" s="2" t="s">
        <v>36</v>
      </c>
      <c r="B12601" s="2" t="s">
        <v>90</v>
      </c>
      <c r="C12601">
        <v>154</v>
      </c>
    </row>
    <row r="12602" spans="1:3" x14ac:dyDescent="0.25">
      <c r="A12602" s="2" t="s">
        <v>27</v>
      </c>
      <c r="B12602" s="2" t="s">
        <v>8</v>
      </c>
      <c r="C12602">
        <v>4</v>
      </c>
    </row>
    <row r="12603" spans="1:3" x14ac:dyDescent="0.25">
      <c r="A12603" s="2" t="s">
        <v>27</v>
      </c>
      <c r="B12603" s="2" t="s">
        <v>9</v>
      </c>
      <c r="C12603">
        <v>8</v>
      </c>
    </row>
    <row r="12604" spans="1:3" x14ac:dyDescent="0.25">
      <c r="A12604" s="2" t="s">
        <v>27</v>
      </c>
      <c r="B12604" s="2" t="s">
        <v>10</v>
      </c>
      <c r="C12604">
        <v>11</v>
      </c>
    </row>
    <row r="12605" spans="1:3" x14ac:dyDescent="0.25">
      <c r="A12605" s="2" t="s">
        <v>27</v>
      </c>
      <c r="B12605" s="2" t="s">
        <v>11</v>
      </c>
      <c r="C12605">
        <v>19</v>
      </c>
    </row>
    <row r="12606" spans="1:3" x14ac:dyDescent="0.25">
      <c r="A12606" s="2" t="s">
        <v>27</v>
      </c>
      <c r="B12606" s="2" t="s">
        <v>12</v>
      </c>
      <c r="C12606">
        <v>12</v>
      </c>
    </row>
    <row r="12607" spans="1:3" x14ac:dyDescent="0.25">
      <c r="A12607" s="2" t="s">
        <v>27</v>
      </c>
      <c r="B12607" s="2" t="s">
        <v>90</v>
      </c>
      <c r="C12607">
        <v>26</v>
      </c>
    </row>
    <row r="12608" spans="1:3" x14ac:dyDescent="0.25">
      <c r="A12608" s="2" t="s">
        <v>27</v>
      </c>
      <c r="B12608" s="2" t="s">
        <v>8</v>
      </c>
      <c r="C12608">
        <v>10</v>
      </c>
    </row>
    <row r="12609" spans="1:3" x14ac:dyDescent="0.25">
      <c r="A12609" s="2" t="s">
        <v>27</v>
      </c>
      <c r="B12609" s="2" t="s">
        <v>9</v>
      </c>
      <c r="C12609">
        <v>2</v>
      </c>
    </row>
    <row r="12610" spans="1:3" x14ac:dyDescent="0.25">
      <c r="A12610" s="2" t="s">
        <v>27</v>
      </c>
      <c r="B12610" s="2" t="s">
        <v>10</v>
      </c>
      <c r="C12610">
        <v>15</v>
      </c>
    </row>
    <row r="12611" spans="1:3" x14ac:dyDescent="0.25">
      <c r="A12611" s="2" t="s">
        <v>27</v>
      </c>
      <c r="B12611" s="2" t="s">
        <v>11</v>
      </c>
      <c r="C12611">
        <v>2</v>
      </c>
    </row>
    <row r="12612" spans="1:3" x14ac:dyDescent="0.25">
      <c r="A12612" s="2" t="s">
        <v>27</v>
      </c>
      <c r="B12612" s="2" t="s">
        <v>12</v>
      </c>
      <c r="C12612">
        <v>1</v>
      </c>
    </row>
    <row r="12613" spans="1:3" x14ac:dyDescent="0.25">
      <c r="A12613" s="2" t="s">
        <v>27</v>
      </c>
      <c r="B12613" s="2" t="s">
        <v>90</v>
      </c>
      <c r="C12613">
        <v>6</v>
      </c>
    </row>
    <row r="12614" spans="1:3" x14ac:dyDescent="0.25">
      <c r="A12614" s="2" t="s">
        <v>33</v>
      </c>
      <c r="B12614" s="2" t="s">
        <v>8</v>
      </c>
      <c r="C12614">
        <v>29</v>
      </c>
    </row>
    <row r="12615" spans="1:3" x14ac:dyDescent="0.25">
      <c r="A12615" s="2" t="s">
        <v>33</v>
      </c>
      <c r="B12615" s="2" t="s">
        <v>9</v>
      </c>
      <c r="C12615">
        <v>1</v>
      </c>
    </row>
    <row r="12616" spans="1:3" x14ac:dyDescent="0.25">
      <c r="A12616" s="2" t="s">
        <v>33</v>
      </c>
      <c r="B12616" s="2" t="s">
        <v>10</v>
      </c>
      <c r="C12616">
        <v>11</v>
      </c>
    </row>
    <row r="12617" spans="1:3" x14ac:dyDescent="0.25">
      <c r="A12617" s="2" t="s">
        <v>33</v>
      </c>
      <c r="B12617" s="2" t="s">
        <v>11</v>
      </c>
      <c r="C12617">
        <v>0</v>
      </c>
    </row>
    <row r="12618" spans="1:3" x14ac:dyDescent="0.25">
      <c r="A12618" s="2" t="s">
        <v>33</v>
      </c>
      <c r="B12618" s="2" t="s">
        <v>12</v>
      </c>
      <c r="C12618">
        <v>0</v>
      </c>
    </row>
    <row r="12619" spans="1:3" x14ac:dyDescent="0.25">
      <c r="A12619" s="2" t="s">
        <v>33</v>
      </c>
      <c r="B12619" s="2" t="s">
        <v>90</v>
      </c>
      <c r="C12619">
        <v>0</v>
      </c>
    </row>
    <row r="12620" spans="1:3" x14ac:dyDescent="0.25">
      <c r="A12620" s="2" t="s">
        <v>27</v>
      </c>
      <c r="B12620" s="2" t="s">
        <v>8</v>
      </c>
      <c r="C12620">
        <v>656</v>
      </c>
    </row>
    <row r="12621" spans="1:3" x14ac:dyDescent="0.25">
      <c r="A12621" s="2" t="s">
        <v>27</v>
      </c>
      <c r="B12621" s="2" t="s">
        <v>9</v>
      </c>
      <c r="C12621">
        <v>80</v>
      </c>
    </row>
    <row r="12622" spans="1:3" x14ac:dyDescent="0.25">
      <c r="A12622" s="2" t="s">
        <v>27</v>
      </c>
      <c r="B12622" s="2" t="s">
        <v>10</v>
      </c>
      <c r="C12622">
        <v>455</v>
      </c>
    </row>
    <row r="12623" spans="1:3" x14ac:dyDescent="0.25">
      <c r="A12623" s="2" t="s">
        <v>27</v>
      </c>
      <c r="B12623" s="2" t="s">
        <v>11</v>
      </c>
      <c r="C12623">
        <v>52</v>
      </c>
    </row>
    <row r="12624" spans="1:3" x14ac:dyDescent="0.25">
      <c r="A12624" s="2" t="s">
        <v>27</v>
      </c>
      <c r="B12624" s="2" t="s">
        <v>12</v>
      </c>
      <c r="C12624">
        <v>107</v>
      </c>
    </row>
    <row r="12625" spans="1:3" x14ac:dyDescent="0.25">
      <c r="A12625" s="2" t="s">
        <v>27</v>
      </c>
      <c r="B12625" s="2" t="s">
        <v>90</v>
      </c>
      <c r="C12625">
        <v>93</v>
      </c>
    </row>
    <row r="12626" spans="1:3" x14ac:dyDescent="0.25">
      <c r="A12626" s="2" t="s">
        <v>33</v>
      </c>
      <c r="B12626" s="2" t="s">
        <v>8</v>
      </c>
      <c r="C12626">
        <v>656</v>
      </c>
    </row>
    <row r="12627" spans="1:3" x14ac:dyDescent="0.25">
      <c r="A12627" s="2" t="s">
        <v>33</v>
      </c>
      <c r="B12627" s="2" t="s">
        <v>9</v>
      </c>
      <c r="C12627">
        <v>80</v>
      </c>
    </row>
    <row r="12628" spans="1:3" x14ac:dyDescent="0.25">
      <c r="A12628" s="2" t="s">
        <v>33</v>
      </c>
      <c r="B12628" s="2" t="s">
        <v>10</v>
      </c>
      <c r="C12628">
        <v>455</v>
      </c>
    </row>
    <row r="12629" spans="1:3" x14ac:dyDescent="0.25">
      <c r="A12629" s="2" t="s">
        <v>33</v>
      </c>
      <c r="B12629" s="2" t="s">
        <v>11</v>
      </c>
      <c r="C12629">
        <v>52</v>
      </c>
    </row>
    <row r="12630" spans="1:3" x14ac:dyDescent="0.25">
      <c r="A12630" s="2" t="s">
        <v>33</v>
      </c>
      <c r="B12630" s="2" t="s">
        <v>12</v>
      </c>
      <c r="C12630">
        <v>107</v>
      </c>
    </row>
    <row r="12631" spans="1:3" x14ac:dyDescent="0.25">
      <c r="A12631" s="2" t="s">
        <v>33</v>
      </c>
      <c r="B12631" s="2" t="s">
        <v>90</v>
      </c>
      <c r="C12631">
        <v>93</v>
      </c>
    </row>
    <row r="12632" spans="1:3" x14ac:dyDescent="0.25">
      <c r="A12632" s="2" t="s">
        <v>36</v>
      </c>
      <c r="B12632" s="2" t="s">
        <v>8</v>
      </c>
      <c r="C12632">
        <v>482</v>
      </c>
    </row>
    <row r="12633" spans="1:3" x14ac:dyDescent="0.25">
      <c r="A12633" s="2" t="s">
        <v>36</v>
      </c>
      <c r="B12633" s="2" t="s">
        <v>9</v>
      </c>
      <c r="C12633">
        <v>35</v>
      </c>
    </row>
    <row r="12634" spans="1:3" x14ac:dyDescent="0.25">
      <c r="A12634" s="2" t="s">
        <v>36</v>
      </c>
      <c r="B12634" s="2" t="s">
        <v>10</v>
      </c>
      <c r="C12634">
        <v>553</v>
      </c>
    </row>
    <row r="12635" spans="1:3" x14ac:dyDescent="0.25">
      <c r="A12635" s="2" t="s">
        <v>36</v>
      </c>
      <c r="B12635" s="2" t="s">
        <v>11</v>
      </c>
      <c r="C12635">
        <v>72</v>
      </c>
    </row>
    <row r="12636" spans="1:3" x14ac:dyDescent="0.25">
      <c r="A12636" s="2" t="s">
        <v>36</v>
      </c>
      <c r="B12636" s="2" t="s">
        <v>12</v>
      </c>
      <c r="C12636">
        <v>160</v>
      </c>
    </row>
    <row r="12637" spans="1:3" x14ac:dyDescent="0.25">
      <c r="A12637" s="2" t="s">
        <v>36</v>
      </c>
      <c r="B12637" s="2" t="s">
        <v>90</v>
      </c>
      <c r="C12637">
        <v>17</v>
      </c>
    </row>
    <row r="12638" spans="1:3" x14ac:dyDescent="0.25">
      <c r="A12638" s="2" t="s">
        <v>40</v>
      </c>
      <c r="B12638" s="2" t="s">
        <v>8</v>
      </c>
      <c r="C12638">
        <v>928</v>
      </c>
    </row>
    <row r="12639" spans="1:3" x14ac:dyDescent="0.25">
      <c r="A12639" s="2" t="s">
        <v>40</v>
      </c>
      <c r="B12639" s="2" t="s">
        <v>9</v>
      </c>
      <c r="C12639">
        <v>63</v>
      </c>
    </row>
    <row r="12640" spans="1:3" x14ac:dyDescent="0.25">
      <c r="A12640" s="2" t="s">
        <v>40</v>
      </c>
      <c r="B12640" s="2" t="s">
        <v>10</v>
      </c>
      <c r="C12640">
        <v>254</v>
      </c>
    </row>
    <row r="12641" spans="1:3" x14ac:dyDescent="0.25">
      <c r="A12641" s="2" t="s">
        <v>40</v>
      </c>
      <c r="B12641" s="2" t="s">
        <v>11</v>
      </c>
      <c r="C12641">
        <v>0</v>
      </c>
    </row>
    <row r="12642" spans="1:3" x14ac:dyDescent="0.25">
      <c r="A12642" s="2" t="s">
        <v>40</v>
      </c>
      <c r="B12642" s="2" t="s">
        <v>12</v>
      </c>
      <c r="C12642">
        <v>12</v>
      </c>
    </row>
    <row r="12643" spans="1:3" x14ac:dyDescent="0.25">
      <c r="A12643" s="2" t="s">
        <v>40</v>
      </c>
      <c r="B12643" s="2" t="s">
        <v>90</v>
      </c>
      <c r="C12643">
        <v>12</v>
      </c>
    </row>
    <row r="12644" spans="1:3" x14ac:dyDescent="0.25">
      <c r="A12644" s="2" t="s">
        <v>36</v>
      </c>
      <c r="B12644" s="2" t="s">
        <v>8</v>
      </c>
      <c r="C12644">
        <v>714</v>
      </c>
    </row>
    <row r="12645" spans="1:3" x14ac:dyDescent="0.25">
      <c r="A12645" s="2" t="s">
        <v>36</v>
      </c>
      <c r="B12645" s="2" t="s">
        <v>9</v>
      </c>
      <c r="C12645">
        <v>8</v>
      </c>
    </row>
    <row r="12646" spans="1:3" x14ac:dyDescent="0.25">
      <c r="A12646" s="2" t="s">
        <v>36</v>
      </c>
      <c r="B12646" s="2" t="s">
        <v>10</v>
      </c>
      <c r="C12646">
        <v>99</v>
      </c>
    </row>
    <row r="12647" spans="1:3" x14ac:dyDescent="0.25">
      <c r="A12647" s="2" t="s">
        <v>36</v>
      </c>
      <c r="B12647" s="2" t="s">
        <v>11</v>
      </c>
      <c r="C12647">
        <v>11</v>
      </c>
    </row>
    <row r="12648" spans="1:3" x14ac:dyDescent="0.25">
      <c r="A12648" s="2" t="s">
        <v>36</v>
      </c>
      <c r="B12648" s="2" t="s">
        <v>12</v>
      </c>
      <c r="C12648">
        <v>0</v>
      </c>
    </row>
    <row r="12649" spans="1:3" x14ac:dyDescent="0.25">
      <c r="A12649" s="2" t="s">
        <v>36</v>
      </c>
      <c r="B12649" s="2" t="s">
        <v>90</v>
      </c>
      <c r="C12649">
        <v>47</v>
      </c>
    </row>
    <row r="12650" spans="1:3" x14ac:dyDescent="0.25">
      <c r="A12650" s="2" t="s">
        <v>27</v>
      </c>
      <c r="B12650" s="2" t="s">
        <v>8</v>
      </c>
      <c r="C12650">
        <v>371</v>
      </c>
    </row>
    <row r="12651" spans="1:3" x14ac:dyDescent="0.25">
      <c r="A12651" s="2" t="s">
        <v>27</v>
      </c>
      <c r="B12651" s="2" t="s">
        <v>9</v>
      </c>
      <c r="C12651">
        <v>22</v>
      </c>
    </row>
    <row r="12652" spans="1:3" x14ac:dyDescent="0.25">
      <c r="A12652" s="2" t="s">
        <v>27</v>
      </c>
      <c r="B12652" s="2" t="s">
        <v>10</v>
      </c>
      <c r="C12652">
        <v>39</v>
      </c>
    </row>
    <row r="12653" spans="1:3" x14ac:dyDescent="0.25">
      <c r="A12653" s="2" t="s">
        <v>27</v>
      </c>
      <c r="B12653" s="2" t="s">
        <v>11</v>
      </c>
      <c r="C12653">
        <v>6</v>
      </c>
    </row>
    <row r="12654" spans="1:3" x14ac:dyDescent="0.25">
      <c r="A12654" s="2" t="s">
        <v>27</v>
      </c>
      <c r="B12654" s="2" t="s">
        <v>12</v>
      </c>
      <c r="C12654">
        <v>0</v>
      </c>
    </row>
    <row r="12655" spans="1:3" x14ac:dyDescent="0.25">
      <c r="A12655" s="2" t="s">
        <v>27</v>
      </c>
      <c r="B12655" s="2" t="s">
        <v>90</v>
      </c>
      <c r="C12655">
        <v>92</v>
      </c>
    </row>
    <row r="12656" spans="1:3" x14ac:dyDescent="0.25">
      <c r="A12656" s="2" t="s">
        <v>27</v>
      </c>
      <c r="B12656" s="2" t="s">
        <v>8</v>
      </c>
      <c r="C12656">
        <v>407</v>
      </c>
    </row>
    <row r="12657" spans="1:3" x14ac:dyDescent="0.25">
      <c r="A12657" s="2" t="s">
        <v>27</v>
      </c>
      <c r="B12657" s="2" t="s">
        <v>9</v>
      </c>
      <c r="C12657">
        <v>28</v>
      </c>
    </row>
    <row r="12658" spans="1:3" x14ac:dyDescent="0.25">
      <c r="A12658" s="2" t="s">
        <v>27</v>
      </c>
      <c r="B12658" s="2" t="s">
        <v>10</v>
      </c>
      <c r="C12658">
        <v>100</v>
      </c>
    </row>
    <row r="12659" spans="1:3" x14ac:dyDescent="0.25">
      <c r="A12659" s="2" t="s">
        <v>27</v>
      </c>
      <c r="B12659" s="2" t="s">
        <v>11</v>
      </c>
      <c r="C12659">
        <v>120</v>
      </c>
    </row>
    <row r="12660" spans="1:3" x14ac:dyDescent="0.25">
      <c r="A12660" s="2" t="s">
        <v>27</v>
      </c>
      <c r="B12660" s="2" t="s">
        <v>12</v>
      </c>
      <c r="C12660">
        <v>74</v>
      </c>
    </row>
    <row r="12661" spans="1:3" x14ac:dyDescent="0.25">
      <c r="A12661" s="2" t="s">
        <v>27</v>
      </c>
      <c r="B12661" s="2" t="s">
        <v>90</v>
      </c>
      <c r="C12661">
        <v>18</v>
      </c>
    </row>
    <row r="12662" spans="1:3" x14ac:dyDescent="0.25">
      <c r="A12662" s="2" t="s">
        <v>27</v>
      </c>
      <c r="B12662" s="2" t="s">
        <v>8</v>
      </c>
      <c r="C12662">
        <v>1017</v>
      </c>
    </row>
    <row r="12663" spans="1:3" x14ac:dyDescent="0.25">
      <c r="A12663" s="2" t="s">
        <v>27</v>
      </c>
      <c r="B12663" s="2" t="s">
        <v>9</v>
      </c>
      <c r="C12663">
        <v>50</v>
      </c>
    </row>
    <row r="12664" spans="1:3" x14ac:dyDescent="0.25">
      <c r="A12664" s="2" t="s">
        <v>27</v>
      </c>
      <c r="B12664" s="2" t="s">
        <v>10</v>
      </c>
      <c r="C12664">
        <v>500</v>
      </c>
    </row>
    <row r="12665" spans="1:3" x14ac:dyDescent="0.25">
      <c r="A12665" s="2" t="s">
        <v>27</v>
      </c>
      <c r="B12665" s="2" t="s">
        <v>11</v>
      </c>
      <c r="C12665">
        <v>65</v>
      </c>
    </row>
    <row r="12666" spans="1:3" x14ac:dyDescent="0.25">
      <c r="A12666" s="2" t="s">
        <v>27</v>
      </c>
      <c r="B12666" s="2" t="s">
        <v>12</v>
      </c>
      <c r="C12666">
        <v>50</v>
      </c>
    </row>
    <row r="12667" spans="1:3" x14ac:dyDescent="0.25">
      <c r="A12667" s="2" t="s">
        <v>27</v>
      </c>
      <c r="B12667" s="2" t="s">
        <v>90</v>
      </c>
      <c r="C12667">
        <v>133</v>
      </c>
    </row>
    <row r="12668" spans="1:3" x14ac:dyDescent="0.25">
      <c r="A12668" s="2" t="s">
        <v>27</v>
      </c>
      <c r="B12668" s="2" t="s">
        <v>8</v>
      </c>
      <c r="C12668">
        <v>41</v>
      </c>
    </row>
    <row r="12669" spans="1:3" x14ac:dyDescent="0.25">
      <c r="A12669" s="2" t="s">
        <v>27</v>
      </c>
      <c r="B12669" s="2" t="s">
        <v>9</v>
      </c>
      <c r="C12669">
        <v>0</v>
      </c>
    </row>
    <row r="12670" spans="1:3" x14ac:dyDescent="0.25">
      <c r="A12670" s="2" t="s">
        <v>27</v>
      </c>
      <c r="B12670" s="2" t="s">
        <v>10</v>
      </c>
      <c r="C12670">
        <v>17</v>
      </c>
    </row>
    <row r="12671" spans="1:3" x14ac:dyDescent="0.25">
      <c r="A12671" s="2" t="s">
        <v>27</v>
      </c>
      <c r="B12671" s="2" t="s">
        <v>11</v>
      </c>
      <c r="C12671">
        <v>3</v>
      </c>
    </row>
    <row r="12672" spans="1:3" x14ac:dyDescent="0.25">
      <c r="A12672" s="2" t="s">
        <v>27</v>
      </c>
      <c r="B12672" s="2" t="s">
        <v>12</v>
      </c>
      <c r="C12672">
        <v>1</v>
      </c>
    </row>
    <row r="12673" spans="1:3" x14ac:dyDescent="0.25">
      <c r="A12673" s="2" t="s">
        <v>27</v>
      </c>
      <c r="B12673" s="2" t="s">
        <v>90</v>
      </c>
      <c r="C12673">
        <v>16</v>
      </c>
    </row>
    <row r="12674" spans="1:3" x14ac:dyDescent="0.25">
      <c r="A12674" s="2" t="s">
        <v>40</v>
      </c>
      <c r="B12674" s="2" t="s">
        <v>8</v>
      </c>
      <c r="C12674">
        <v>494</v>
      </c>
    </row>
    <row r="12675" spans="1:3" x14ac:dyDescent="0.25">
      <c r="A12675" s="2" t="s">
        <v>40</v>
      </c>
      <c r="B12675" s="2" t="s">
        <v>9</v>
      </c>
      <c r="C12675">
        <v>92</v>
      </c>
    </row>
    <row r="12676" spans="1:3" x14ac:dyDescent="0.25">
      <c r="A12676" s="2" t="s">
        <v>40</v>
      </c>
      <c r="B12676" s="2" t="s">
        <v>10</v>
      </c>
      <c r="C12676">
        <v>391</v>
      </c>
    </row>
    <row r="12677" spans="1:3" x14ac:dyDescent="0.25">
      <c r="A12677" s="2" t="s">
        <v>40</v>
      </c>
      <c r="B12677" s="2" t="s">
        <v>11</v>
      </c>
      <c r="C12677">
        <v>194</v>
      </c>
    </row>
    <row r="12678" spans="1:3" x14ac:dyDescent="0.25">
      <c r="A12678" s="2" t="s">
        <v>40</v>
      </c>
      <c r="B12678" s="2" t="s">
        <v>12</v>
      </c>
      <c r="C12678">
        <v>11</v>
      </c>
    </row>
    <row r="12679" spans="1:3" x14ac:dyDescent="0.25">
      <c r="A12679" s="2" t="s">
        <v>40</v>
      </c>
      <c r="B12679" s="2" t="s">
        <v>90</v>
      </c>
      <c r="C12679">
        <v>241</v>
      </c>
    </row>
    <row r="12680" spans="1:3" x14ac:dyDescent="0.25">
      <c r="A12680" s="2" t="s">
        <v>27</v>
      </c>
      <c r="B12680" s="2" t="s">
        <v>8</v>
      </c>
      <c r="C12680">
        <v>272</v>
      </c>
    </row>
    <row r="12681" spans="1:3" x14ac:dyDescent="0.25">
      <c r="A12681" s="2" t="s">
        <v>27</v>
      </c>
      <c r="B12681" s="2" t="s">
        <v>9</v>
      </c>
      <c r="C12681">
        <v>7</v>
      </c>
    </row>
    <row r="12682" spans="1:3" x14ac:dyDescent="0.25">
      <c r="A12682" s="2" t="s">
        <v>27</v>
      </c>
      <c r="B12682" s="2" t="s">
        <v>10</v>
      </c>
      <c r="C12682">
        <v>80</v>
      </c>
    </row>
    <row r="12683" spans="1:3" x14ac:dyDescent="0.25">
      <c r="A12683" s="2" t="s">
        <v>27</v>
      </c>
      <c r="B12683" s="2" t="s">
        <v>11</v>
      </c>
      <c r="C12683">
        <v>20</v>
      </c>
    </row>
    <row r="12684" spans="1:3" x14ac:dyDescent="0.25">
      <c r="A12684" s="2" t="s">
        <v>27</v>
      </c>
      <c r="B12684" s="2" t="s">
        <v>12</v>
      </c>
      <c r="C12684">
        <v>7</v>
      </c>
    </row>
    <row r="12685" spans="1:3" x14ac:dyDescent="0.25">
      <c r="A12685" s="2" t="s">
        <v>27</v>
      </c>
      <c r="B12685" s="2" t="s">
        <v>90</v>
      </c>
      <c r="C12685">
        <v>11</v>
      </c>
    </row>
    <row r="12686" spans="1:3" x14ac:dyDescent="0.25">
      <c r="A12686" s="2" t="s">
        <v>27</v>
      </c>
      <c r="B12686" s="2" t="s">
        <v>8</v>
      </c>
      <c r="C12686">
        <v>87</v>
      </c>
    </row>
    <row r="12687" spans="1:3" x14ac:dyDescent="0.25">
      <c r="A12687" s="2" t="s">
        <v>27</v>
      </c>
      <c r="B12687" s="2" t="s">
        <v>9</v>
      </c>
      <c r="C12687">
        <v>13</v>
      </c>
    </row>
    <row r="12688" spans="1:3" x14ac:dyDescent="0.25">
      <c r="A12688" s="2" t="s">
        <v>27</v>
      </c>
      <c r="B12688" s="2" t="s">
        <v>10</v>
      </c>
      <c r="C12688">
        <v>34</v>
      </c>
    </row>
    <row r="12689" spans="1:3" x14ac:dyDescent="0.25">
      <c r="A12689" s="2" t="s">
        <v>27</v>
      </c>
      <c r="B12689" s="2" t="s">
        <v>11</v>
      </c>
      <c r="C12689">
        <v>10</v>
      </c>
    </row>
    <row r="12690" spans="1:3" x14ac:dyDescent="0.25">
      <c r="A12690" s="2" t="s">
        <v>27</v>
      </c>
      <c r="B12690" s="2" t="s">
        <v>12</v>
      </c>
      <c r="C12690">
        <v>6</v>
      </c>
    </row>
    <row r="12691" spans="1:3" x14ac:dyDescent="0.25">
      <c r="A12691" s="2" t="s">
        <v>27</v>
      </c>
      <c r="B12691" s="2" t="s">
        <v>90</v>
      </c>
      <c r="C12691">
        <v>10</v>
      </c>
    </row>
    <row r="12692" spans="1:3" x14ac:dyDescent="0.25">
      <c r="A12692" s="2" t="s">
        <v>31</v>
      </c>
      <c r="B12692" s="2" t="s">
        <v>8</v>
      </c>
      <c r="C12692">
        <v>173</v>
      </c>
    </row>
    <row r="12693" spans="1:3" x14ac:dyDescent="0.25">
      <c r="A12693" s="2" t="s">
        <v>31</v>
      </c>
      <c r="B12693" s="2" t="s">
        <v>9</v>
      </c>
      <c r="C12693">
        <v>43</v>
      </c>
    </row>
    <row r="12694" spans="1:3" x14ac:dyDescent="0.25">
      <c r="A12694" s="2" t="s">
        <v>31</v>
      </c>
      <c r="B12694" s="2" t="s">
        <v>10</v>
      </c>
      <c r="C12694">
        <v>118</v>
      </c>
    </row>
    <row r="12695" spans="1:3" x14ac:dyDescent="0.25">
      <c r="A12695" s="2" t="s">
        <v>31</v>
      </c>
      <c r="B12695" s="2" t="s">
        <v>11</v>
      </c>
      <c r="C12695">
        <v>46</v>
      </c>
    </row>
    <row r="12696" spans="1:3" x14ac:dyDescent="0.25">
      <c r="A12696" s="2" t="s">
        <v>31</v>
      </c>
      <c r="B12696" s="2" t="s">
        <v>12</v>
      </c>
      <c r="C12696">
        <v>27</v>
      </c>
    </row>
    <row r="12697" spans="1:3" x14ac:dyDescent="0.25">
      <c r="A12697" s="2" t="s">
        <v>31</v>
      </c>
      <c r="B12697" s="2" t="s">
        <v>90</v>
      </c>
      <c r="C12697">
        <v>15</v>
      </c>
    </row>
    <row r="12698" spans="1:3" x14ac:dyDescent="0.25">
      <c r="A12698" s="2" t="s">
        <v>40</v>
      </c>
      <c r="B12698" s="2" t="s">
        <v>8</v>
      </c>
      <c r="C12698">
        <v>29</v>
      </c>
    </row>
    <row r="12699" spans="1:3" x14ac:dyDescent="0.25">
      <c r="A12699" s="2" t="s">
        <v>40</v>
      </c>
      <c r="B12699" s="2" t="s">
        <v>9</v>
      </c>
      <c r="C12699">
        <v>0</v>
      </c>
    </row>
    <row r="12700" spans="1:3" x14ac:dyDescent="0.25">
      <c r="A12700" s="2" t="s">
        <v>40</v>
      </c>
      <c r="B12700" s="2" t="s">
        <v>10</v>
      </c>
      <c r="C12700">
        <v>29</v>
      </c>
    </row>
    <row r="12701" spans="1:3" x14ac:dyDescent="0.25">
      <c r="A12701" s="2" t="s">
        <v>40</v>
      </c>
      <c r="B12701" s="2" t="s">
        <v>11</v>
      </c>
      <c r="C12701">
        <v>0</v>
      </c>
    </row>
    <row r="12702" spans="1:3" x14ac:dyDescent="0.25">
      <c r="A12702" s="2" t="s">
        <v>40</v>
      </c>
      <c r="B12702" s="2" t="s">
        <v>12</v>
      </c>
      <c r="C12702">
        <v>5</v>
      </c>
    </row>
    <row r="12703" spans="1:3" x14ac:dyDescent="0.25">
      <c r="A12703" s="2" t="s">
        <v>40</v>
      </c>
      <c r="B12703" s="2" t="s">
        <v>90</v>
      </c>
      <c r="C12703">
        <v>4</v>
      </c>
    </row>
    <row r="12704" spans="1:3" x14ac:dyDescent="0.25">
      <c r="A12704" s="2" t="s">
        <v>29</v>
      </c>
      <c r="B12704" s="2" t="s">
        <v>8</v>
      </c>
      <c r="C12704">
        <v>1</v>
      </c>
    </row>
    <row r="12705" spans="1:3" x14ac:dyDescent="0.25">
      <c r="A12705" s="2" t="s">
        <v>29</v>
      </c>
      <c r="B12705" s="2" t="s">
        <v>9</v>
      </c>
      <c r="C12705">
        <v>3</v>
      </c>
    </row>
    <row r="12706" spans="1:3" x14ac:dyDescent="0.25">
      <c r="A12706" s="2" t="s">
        <v>29</v>
      </c>
      <c r="B12706" s="2" t="s">
        <v>10</v>
      </c>
      <c r="C12706">
        <v>6</v>
      </c>
    </row>
    <row r="12707" spans="1:3" x14ac:dyDescent="0.25">
      <c r="A12707" s="2" t="s">
        <v>29</v>
      </c>
      <c r="B12707" s="2" t="s">
        <v>11</v>
      </c>
      <c r="C12707">
        <v>10</v>
      </c>
    </row>
    <row r="12708" spans="1:3" x14ac:dyDescent="0.25">
      <c r="A12708" s="2" t="s">
        <v>29</v>
      </c>
      <c r="B12708" s="2" t="s">
        <v>12</v>
      </c>
      <c r="C12708">
        <v>0</v>
      </c>
    </row>
    <row r="12709" spans="1:3" x14ac:dyDescent="0.25">
      <c r="A12709" s="2" t="s">
        <v>29</v>
      </c>
      <c r="B12709" s="2" t="s">
        <v>90</v>
      </c>
      <c r="C12709">
        <v>9</v>
      </c>
    </row>
    <row r="12710" spans="1:3" x14ac:dyDescent="0.25">
      <c r="A12710" s="2" t="s">
        <v>40</v>
      </c>
      <c r="B12710" s="2" t="s">
        <v>8</v>
      </c>
      <c r="C12710">
        <v>1</v>
      </c>
    </row>
    <row r="12711" spans="1:3" x14ac:dyDescent="0.25">
      <c r="A12711" s="2" t="s">
        <v>40</v>
      </c>
      <c r="B12711" s="2" t="s">
        <v>9</v>
      </c>
      <c r="C12711">
        <v>3</v>
      </c>
    </row>
    <row r="12712" spans="1:3" x14ac:dyDescent="0.25">
      <c r="A12712" s="2" t="s">
        <v>40</v>
      </c>
      <c r="B12712" s="2" t="s">
        <v>10</v>
      </c>
      <c r="C12712">
        <v>6</v>
      </c>
    </row>
    <row r="12713" spans="1:3" x14ac:dyDescent="0.25">
      <c r="A12713" s="2" t="s">
        <v>40</v>
      </c>
      <c r="B12713" s="2" t="s">
        <v>11</v>
      </c>
      <c r="C12713">
        <v>10</v>
      </c>
    </row>
    <row r="12714" spans="1:3" x14ac:dyDescent="0.25">
      <c r="A12714" s="2" t="s">
        <v>40</v>
      </c>
      <c r="B12714" s="2" t="s">
        <v>12</v>
      </c>
      <c r="C12714">
        <v>0</v>
      </c>
    </row>
    <row r="12715" spans="1:3" x14ac:dyDescent="0.25">
      <c r="A12715" s="2" t="s">
        <v>40</v>
      </c>
      <c r="B12715" s="2" t="s">
        <v>90</v>
      </c>
      <c r="C12715">
        <v>9</v>
      </c>
    </row>
    <row r="12716" spans="1:3" x14ac:dyDescent="0.25">
      <c r="A12716" s="2" t="s">
        <v>27</v>
      </c>
      <c r="B12716" s="2" t="s">
        <v>8</v>
      </c>
      <c r="C12716">
        <v>292</v>
      </c>
    </row>
    <row r="12717" spans="1:3" x14ac:dyDescent="0.25">
      <c r="A12717" s="2" t="s">
        <v>27</v>
      </c>
      <c r="B12717" s="2" t="s">
        <v>9</v>
      </c>
      <c r="C12717">
        <v>127</v>
      </c>
    </row>
    <row r="12718" spans="1:3" x14ac:dyDescent="0.25">
      <c r="A12718" s="2" t="s">
        <v>27</v>
      </c>
      <c r="B12718" s="2" t="s">
        <v>10</v>
      </c>
      <c r="C12718">
        <v>635</v>
      </c>
    </row>
    <row r="12719" spans="1:3" x14ac:dyDescent="0.25">
      <c r="A12719" s="2" t="s">
        <v>27</v>
      </c>
      <c r="B12719" s="2" t="s">
        <v>11</v>
      </c>
      <c r="C12719">
        <v>132</v>
      </c>
    </row>
    <row r="12720" spans="1:3" x14ac:dyDescent="0.25">
      <c r="A12720" s="2" t="s">
        <v>27</v>
      </c>
      <c r="B12720" s="2" t="s">
        <v>12</v>
      </c>
      <c r="C12720">
        <v>127</v>
      </c>
    </row>
    <row r="12721" spans="1:3" x14ac:dyDescent="0.25">
      <c r="A12721" s="2" t="s">
        <v>27</v>
      </c>
      <c r="B12721" s="2" t="s">
        <v>90</v>
      </c>
      <c r="C12721">
        <v>165</v>
      </c>
    </row>
    <row r="12722" spans="1:3" x14ac:dyDescent="0.25">
      <c r="A12722" s="2" t="s">
        <v>27</v>
      </c>
      <c r="B12722" s="2" t="s">
        <v>8</v>
      </c>
      <c r="C12722">
        <v>8</v>
      </c>
    </row>
    <row r="12723" spans="1:3" x14ac:dyDescent="0.25">
      <c r="A12723" s="2" t="s">
        <v>27</v>
      </c>
      <c r="B12723" s="2" t="s">
        <v>9</v>
      </c>
      <c r="C12723">
        <v>9</v>
      </c>
    </row>
    <row r="12724" spans="1:3" x14ac:dyDescent="0.25">
      <c r="A12724" s="2" t="s">
        <v>27</v>
      </c>
      <c r="B12724" s="2" t="s">
        <v>10</v>
      </c>
      <c r="C12724">
        <v>9</v>
      </c>
    </row>
    <row r="12725" spans="1:3" x14ac:dyDescent="0.25">
      <c r="A12725" s="2" t="s">
        <v>27</v>
      </c>
      <c r="B12725" s="2" t="s">
        <v>11</v>
      </c>
      <c r="C12725">
        <v>2</v>
      </c>
    </row>
    <row r="12726" spans="1:3" x14ac:dyDescent="0.25">
      <c r="A12726" s="2" t="s">
        <v>27</v>
      </c>
      <c r="B12726" s="2" t="s">
        <v>12</v>
      </c>
      <c r="C12726">
        <v>5</v>
      </c>
    </row>
    <row r="12727" spans="1:3" x14ac:dyDescent="0.25">
      <c r="A12727" s="2" t="s">
        <v>27</v>
      </c>
      <c r="B12727" s="2" t="s">
        <v>90</v>
      </c>
      <c r="C12727">
        <v>22</v>
      </c>
    </row>
    <row r="12728" spans="1:3" x14ac:dyDescent="0.25">
      <c r="A12728" s="2" t="s">
        <v>27</v>
      </c>
      <c r="B12728" s="2" t="s">
        <v>8</v>
      </c>
      <c r="C12728">
        <v>5</v>
      </c>
    </row>
    <row r="12729" spans="1:3" x14ac:dyDescent="0.25">
      <c r="A12729" s="2" t="s">
        <v>27</v>
      </c>
      <c r="B12729" s="2" t="s">
        <v>9</v>
      </c>
      <c r="C12729">
        <v>4</v>
      </c>
    </row>
    <row r="12730" spans="1:3" x14ac:dyDescent="0.25">
      <c r="A12730" s="2" t="s">
        <v>27</v>
      </c>
      <c r="B12730" s="2" t="s">
        <v>10</v>
      </c>
      <c r="C12730">
        <v>8</v>
      </c>
    </row>
    <row r="12731" spans="1:3" x14ac:dyDescent="0.25">
      <c r="A12731" s="2" t="s">
        <v>27</v>
      </c>
      <c r="B12731" s="2" t="s">
        <v>11</v>
      </c>
      <c r="C12731">
        <v>2</v>
      </c>
    </row>
    <row r="12732" spans="1:3" x14ac:dyDescent="0.25">
      <c r="A12732" s="2" t="s">
        <v>27</v>
      </c>
      <c r="B12732" s="2" t="s">
        <v>12</v>
      </c>
      <c r="C12732">
        <v>0</v>
      </c>
    </row>
    <row r="12733" spans="1:3" x14ac:dyDescent="0.25">
      <c r="A12733" s="2" t="s">
        <v>27</v>
      </c>
      <c r="B12733" s="2" t="s">
        <v>90</v>
      </c>
      <c r="C12733">
        <v>5</v>
      </c>
    </row>
    <row r="12734" spans="1:3" x14ac:dyDescent="0.25">
      <c r="A12734" s="2" t="s">
        <v>31</v>
      </c>
      <c r="B12734" s="2" t="s">
        <v>8</v>
      </c>
      <c r="C12734">
        <v>92</v>
      </c>
    </row>
    <row r="12735" spans="1:3" x14ac:dyDescent="0.25">
      <c r="A12735" s="2" t="s">
        <v>31</v>
      </c>
      <c r="B12735" s="2" t="s">
        <v>9</v>
      </c>
      <c r="C12735">
        <v>4</v>
      </c>
    </row>
    <row r="12736" spans="1:3" x14ac:dyDescent="0.25">
      <c r="A12736" s="2" t="s">
        <v>31</v>
      </c>
      <c r="B12736" s="2" t="s">
        <v>10</v>
      </c>
      <c r="C12736">
        <v>18</v>
      </c>
    </row>
    <row r="12737" spans="1:3" x14ac:dyDescent="0.25">
      <c r="A12737" s="2" t="s">
        <v>31</v>
      </c>
      <c r="B12737" s="2" t="s">
        <v>11</v>
      </c>
      <c r="C12737">
        <v>3</v>
      </c>
    </row>
    <row r="12738" spans="1:3" x14ac:dyDescent="0.25">
      <c r="A12738" s="2" t="s">
        <v>31</v>
      </c>
      <c r="B12738" s="2" t="s">
        <v>12</v>
      </c>
      <c r="C12738">
        <v>3</v>
      </c>
    </row>
    <row r="12739" spans="1:3" x14ac:dyDescent="0.25">
      <c r="A12739" s="2" t="s">
        <v>31</v>
      </c>
      <c r="B12739" s="2" t="s">
        <v>90</v>
      </c>
      <c r="C12739">
        <v>6</v>
      </c>
    </row>
    <row r="12740" spans="1:3" x14ac:dyDescent="0.25">
      <c r="A12740" s="2" t="s">
        <v>27</v>
      </c>
      <c r="B12740" s="2" t="s">
        <v>8</v>
      </c>
      <c r="C12740">
        <v>27</v>
      </c>
    </row>
    <row r="12741" spans="1:3" x14ac:dyDescent="0.25">
      <c r="A12741" s="2" t="s">
        <v>27</v>
      </c>
      <c r="B12741" s="2" t="s">
        <v>9</v>
      </c>
      <c r="C12741">
        <v>0</v>
      </c>
    </row>
    <row r="12742" spans="1:3" x14ac:dyDescent="0.25">
      <c r="A12742" s="2" t="s">
        <v>27</v>
      </c>
      <c r="B12742" s="2" t="s">
        <v>10</v>
      </c>
      <c r="C12742">
        <v>5</v>
      </c>
    </row>
    <row r="12743" spans="1:3" x14ac:dyDescent="0.25">
      <c r="A12743" s="2" t="s">
        <v>27</v>
      </c>
      <c r="B12743" s="2" t="s">
        <v>11</v>
      </c>
      <c r="C12743">
        <v>0</v>
      </c>
    </row>
    <row r="12744" spans="1:3" x14ac:dyDescent="0.25">
      <c r="A12744" s="2" t="s">
        <v>27</v>
      </c>
      <c r="B12744" s="2" t="s">
        <v>12</v>
      </c>
      <c r="C12744">
        <v>0</v>
      </c>
    </row>
    <row r="12745" spans="1:3" x14ac:dyDescent="0.25">
      <c r="A12745" s="2" t="s">
        <v>27</v>
      </c>
      <c r="B12745" s="2" t="s">
        <v>90</v>
      </c>
      <c r="C12745">
        <v>3</v>
      </c>
    </row>
    <row r="12746" spans="1:3" x14ac:dyDescent="0.25">
      <c r="A12746" s="2" t="s">
        <v>31</v>
      </c>
      <c r="B12746" s="2" t="s">
        <v>8</v>
      </c>
      <c r="C12746">
        <v>27</v>
      </c>
    </row>
    <row r="12747" spans="1:3" x14ac:dyDescent="0.25">
      <c r="A12747" s="2" t="s">
        <v>31</v>
      </c>
      <c r="B12747" s="2" t="s">
        <v>9</v>
      </c>
      <c r="C12747">
        <v>0</v>
      </c>
    </row>
    <row r="12748" spans="1:3" x14ac:dyDescent="0.25">
      <c r="A12748" s="2" t="s">
        <v>31</v>
      </c>
      <c r="B12748" s="2" t="s">
        <v>10</v>
      </c>
      <c r="C12748">
        <v>5</v>
      </c>
    </row>
    <row r="12749" spans="1:3" x14ac:dyDescent="0.25">
      <c r="A12749" s="2" t="s">
        <v>31</v>
      </c>
      <c r="B12749" s="2" t="s">
        <v>11</v>
      </c>
      <c r="C12749">
        <v>0</v>
      </c>
    </row>
    <row r="12750" spans="1:3" x14ac:dyDescent="0.25">
      <c r="A12750" s="2" t="s">
        <v>31</v>
      </c>
      <c r="B12750" s="2" t="s">
        <v>12</v>
      </c>
      <c r="C12750">
        <v>0</v>
      </c>
    </row>
    <row r="12751" spans="1:3" x14ac:dyDescent="0.25">
      <c r="A12751" s="2" t="s">
        <v>31</v>
      </c>
      <c r="B12751" s="2" t="s">
        <v>90</v>
      </c>
      <c r="C12751">
        <v>3</v>
      </c>
    </row>
    <row r="12752" spans="1:3" x14ac:dyDescent="0.25">
      <c r="A12752" s="2" t="s">
        <v>29</v>
      </c>
      <c r="B12752" s="2" t="s">
        <v>8</v>
      </c>
      <c r="C12752">
        <v>162</v>
      </c>
    </row>
    <row r="12753" spans="1:3" x14ac:dyDescent="0.25">
      <c r="A12753" s="2" t="s">
        <v>29</v>
      </c>
      <c r="B12753" s="2" t="s">
        <v>9</v>
      </c>
      <c r="C12753">
        <v>28</v>
      </c>
    </row>
    <row r="12754" spans="1:3" x14ac:dyDescent="0.25">
      <c r="A12754" s="2" t="s">
        <v>29</v>
      </c>
      <c r="B12754" s="2" t="s">
        <v>10</v>
      </c>
      <c r="C12754">
        <v>818</v>
      </c>
    </row>
    <row r="12755" spans="1:3" x14ac:dyDescent="0.25">
      <c r="A12755" s="2" t="s">
        <v>29</v>
      </c>
      <c r="B12755" s="2" t="s">
        <v>11</v>
      </c>
      <c r="C12755">
        <v>0</v>
      </c>
    </row>
    <row r="12756" spans="1:3" x14ac:dyDescent="0.25">
      <c r="A12756" s="2" t="s">
        <v>29</v>
      </c>
      <c r="B12756" s="2" t="s">
        <v>12</v>
      </c>
      <c r="C12756">
        <v>28</v>
      </c>
    </row>
    <row r="12757" spans="1:3" x14ac:dyDescent="0.25">
      <c r="A12757" s="2" t="s">
        <v>29</v>
      </c>
      <c r="B12757" s="2" t="s">
        <v>90</v>
      </c>
      <c r="C12757">
        <v>56</v>
      </c>
    </row>
    <row r="12758" spans="1:3" x14ac:dyDescent="0.25">
      <c r="A12758" s="2" t="s">
        <v>29</v>
      </c>
      <c r="B12758" s="2" t="s">
        <v>8</v>
      </c>
      <c r="C12758">
        <v>25</v>
      </c>
    </row>
    <row r="12759" spans="1:3" x14ac:dyDescent="0.25">
      <c r="A12759" s="2" t="s">
        <v>29</v>
      </c>
      <c r="B12759" s="2" t="s">
        <v>9</v>
      </c>
      <c r="C12759">
        <v>1</v>
      </c>
    </row>
    <row r="12760" spans="1:3" x14ac:dyDescent="0.25">
      <c r="A12760" s="2" t="s">
        <v>29</v>
      </c>
      <c r="B12760" s="2" t="s">
        <v>10</v>
      </c>
      <c r="C12760">
        <v>9</v>
      </c>
    </row>
    <row r="12761" spans="1:3" x14ac:dyDescent="0.25">
      <c r="A12761" s="2" t="s">
        <v>29</v>
      </c>
      <c r="B12761" s="2" t="s">
        <v>11</v>
      </c>
      <c r="C12761">
        <v>2</v>
      </c>
    </row>
    <row r="12762" spans="1:3" x14ac:dyDescent="0.25">
      <c r="A12762" s="2" t="s">
        <v>29</v>
      </c>
      <c r="B12762" s="2" t="s">
        <v>12</v>
      </c>
      <c r="C12762">
        <v>1</v>
      </c>
    </row>
    <row r="12763" spans="1:3" x14ac:dyDescent="0.25">
      <c r="A12763" s="2" t="s">
        <v>29</v>
      </c>
      <c r="B12763" s="2" t="s">
        <v>90</v>
      </c>
      <c r="C12763">
        <v>1</v>
      </c>
    </row>
    <row r="12764" spans="1:3" x14ac:dyDescent="0.25">
      <c r="A12764" s="2" t="s">
        <v>27</v>
      </c>
      <c r="B12764" s="2" t="s">
        <v>8</v>
      </c>
      <c r="C12764">
        <v>25</v>
      </c>
    </row>
    <row r="12765" spans="1:3" x14ac:dyDescent="0.25">
      <c r="A12765" s="2" t="s">
        <v>27</v>
      </c>
      <c r="B12765" s="2" t="s">
        <v>9</v>
      </c>
      <c r="C12765">
        <v>4</v>
      </c>
    </row>
    <row r="12766" spans="1:3" x14ac:dyDescent="0.25">
      <c r="A12766" s="2" t="s">
        <v>27</v>
      </c>
      <c r="B12766" s="2" t="s">
        <v>10</v>
      </c>
      <c r="C12766">
        <v>9</v>
      </c>
    </row>
    <row r="12767" spans="1:3" x14ac:dyDescent="0.25">
      <c r="A12767" s="2" t="s">
        <v>27</v>
      </c>
      <c r="B12767" s="2" t="s">
        <v>11</v>
      </c>
      <c r="C12767">
        <v>6</v>
      </c>
    </row>
    <row r="12768" spans="1:3" x14ac:dyDescent="0.25">
      <c r="A12768" s="2" t="s">
        <v>27</v>
      </c>
      <c r="B12768" s="2" t="s">
        <v>12</v>
      </c>
      <c r="C12768">
        <v>8</v>
      </c>
    </row>
    <row r="12769" spans="1:3" x14ac:dyDescent="0.25">
      <c r="A12769" s="2" t="s">
        <v>27</v>
      </c>
      <c r="B12769" s="2" t="s">
        <v>90</v>
      </c>
      <c r="C12769">
        <v>32</v>
      </c>
    </row>
    <row r="12770" spans="1:3" x14ac:dyDescent="0.25">
      <c r="A12770" s="2" t="s">
        <v>37</v>
      </c>
      <c r="B12770" s="2" t="s">
        <v>8</v>
      </c>
      <c r="C12770">
        <v>0</v>
      </c>
    </row>
    <row r="12771" spans="1:3" x14ac:dyDescent="0.25">
      <c r="A12771" s="2" t="s">
        <v>37</v>
      </c>
      <c r="B12771" s="2" t="s">
        <v>9</v>
      </c>
      <c r="C12771">
        <v>2</v>
      </c>
    </row>
    <row r="12772" spans="1:3" x14ac:dyDescent="0.25">
      <c r="A12772" s="2" t="s">
        <v>37</v>
      </c>
      <c r="B12772" s="2" t="s">
        <v>10</v>
      </c>
      <c r="C12772">
        <v>3</v>
      </c>
    </row>
    <row r="12773" spans="1:3" x14ac:dyDescent="0.25">
      <c r="A12773" s="2" t="s">
        <v>37</v>
      </c>
      <c r="B12773" s="2" t="s">
        <v>11</v>
      </c>
      <c r="C12773">
        <v>4</v>
      </c>
    </row>
    <row r="12774" spans="1:3" x14ac:dyDescent="0.25">
      <c r="A12774" s="2" t="s">
        <v>37</v>
      </c>
      <c r="B12774" s="2" t="s">
        <v>12</v>
      </c>
      <c r="C12774">
        <v>1</v>
      </c>
    </row>
    <row r="12775" spans="1:3" x14ac:dyDescent="0.25">
      <c r="A12775" s="2" t="s">
        <v>37</v>
      </c>
      <c r="B12775" s="2" t="s">
        <v>90</v>
      </c>
      <c r="C12775">
        <v>5</v>
      </c>
    </row>
    <row r="12776" spans="1:3" x14ac:dyDescent="0.25">
      <c r="A12776" s="2" t="s">
        <v>27</v>
      </c>
      <c r="B12776" s="2" t="s">
        <v>8</v>
      </c>
      <c r="C12776">
        <v>546</v>
      </c>
    </row>
    <row r="12777" spans="1:3" x14ac:dyDescent="0.25">
      <c r="A12777" s="2" t="s">
        <v>27</v>
      </c>
      <c r="B12777" s="2" t="s">
        <v>9</v>
      </c>
      <c r="C12777">
        <v>72</v>
      </c>
    </row>
    <row r="12778" spans="1:3" x14ac:dyDescent="0.25">
      <c r="A12778" s="2" t="s">
        <v>27</v>
      </c>
      <c r="B12778" s="2" t="s">
        <v>10</v>
      </c>
      <c r="C12778">
        <v>376</v>
      </c>
    </row>
    <row r="12779" spans="1:3" x14ac:dyDescent="0.25">
      <c r="A12779" s="2" t="s">
        <v>27</v>
      </c>
      <c r="B12779" s="2" t="s">
        <v>11</v>
      </c>
      <c r="C12779">
        <v>94</v>
      </c>
    </row>
    <row r="12780" spans="1:3" x14ac:dyDescent="0.25">
      <c r="A12780" s="2" t="s">
        <v>27</v>
      </c>
      <c r="B12780" s="2" t="s">
        <v>12</v>
      </c>
      <c r="C12780">
        <v>145</v>
      </c>
    </row>
    <row r="12781" spans="1:3" x14ac:dyDescent="0.25">
      <c r="A12781" s="2" t="s">
        <v>27</v>
      </c>
      <c r="B12781" s="2" t="s">
        <v>90</v>
      </c>
      <c r="C12781">
        <v>72</v>
      </c>
    </row>
    <row r="12782" spans="1:3" x14ac:dyDescent="0.25">
      <c r="A12782" s="2" t="s">
        <v>31</v>
      </c>
      <c r="B12782" s="2" t="s">
        <v>8</v>
      </c>
      <c r="C12782">
        <v>555</v>
      </c>
    </row>
    <row r="12783" spans="1:3" x14ac:dyDescent="0.25">
      <c r="A12783" s="2" t="s">
        <v>31</v>
      </c>
      <c r="B12783" s="2" t="s">
        <v>9</v>
      </c>
      <c r="C12783">
        <v>82</v>
      </c>
    </row>
    <row r="12784" spans="1:3" x14ac:dyDescent="0.25">
      <c r="A12784" s="2" t="s">
        <v>31</v>
      </c>
      <c r="B12784" s="2" t="s">
        <v>10</v>
      </c>
      <c r="C12784">
        <v>257</v>
      </c>
    </row>
    <row r="12785" spans="1:3" x14ac:dyDescent="0.25">
      <c r="A12785" s="2" t="s">
        <v>31</v>
      </c>
      <c r="B12785" s="2" t="s">
        <v>11</v>
      </c>
      <c r="C12785">
        <v>93</v>
      </c>
    </row>
    <row r="12786" spans="1:3" x14ac:dyDescent="0.25">
      <c r="A12786" s="2" t="s">
        <v>31</v>
      </c>
      <c r="B12786" s="2" t="s">
        <v>12</v>
      </c>
      <c r="C12786">
        <v>61</v>
      </c>
    </row>
    <row r="12787" spans="1:3" x14ac:dyDescent="0.25">
      <c r="A12787" s="2" t="s">
        <v>31</v>
      </c>
      <c r="B12787" s="2" t="s">
        <v>90</v>
      </c>
      <c r="C12787">
        <v>61</v>
      </c>
    </row>
    <row r="12788" spans="1:3" x14ac:dyDescent="0.25">
      <c r="A12788" s="2" t="s">
        <v>27</v>
      </c>
      <c r="B12788" s="2" t="s">
        <v>8</v>
      </c>
      <c r="C12788">
        <v>68</v>
      </c>
    </row>
    <row r="12789" spans="1:3" x14ac:dyDescent="0.25">
      <c r="A12789" s="2" t="s">
        <v>27</v>
      </c>
      <c r="B12789" s="2" t="s">
        <v>9</v>
      </c>
      <c r="C12789">
        <v>6</v>
      </c>
    </row>
    <row r="12790" spans="1:3" x14ac:dyDescent="0.25">
      <c r="A12790" s="2" t="s">
        <v>27</v>
      </c>
      <c r="B12790" s="2" t="s">
        <v>10</v>
      </c>
      <c r="C12790">
        <v>38</v>
      </c>
    </row>
    <row r="12791" spans="1:3" x14ac:dyDescent="0.25">
      <c r="A12791" s="2" t="s">
        <v>27</v>
      </c>
      <c r="B12791" s="2" t="s">
        <v>11</v>
      </c>
      <c r="C12791">
        <v>3</v>
      </c>
    </row>
    <row r="12792" spans="1:3" x14ac:dyDescent="0.25">
      <c r="A12792" s="2" t="s">
        <v>27</v>
      </c>
      <c r="B12792" s="2" t="s">
        <v>12</v>
      </c>
      <c r="C12792">
        <v>6</v>
      </c>
    </row>
    <row r="12793" spans="1:3" x14ac:dyDescent="0.25">
      <c r="A12793" s="2" t="s">
        <v>27</v>
      </c>
      <c r="B12793" s="2" t="s">
        <v>90</v>
      </c>
      <c r="C12793">
        <v>41</v>
      </c>
    </row>
    <row r="12794" spans="1:3" x14ac:dyDescent="0.25">
      <c r="A12794" s="2" t="s">
        <v>29</v>
      </c>
      <c r="B12794" s="2" t="s">
        <v>8</v>
      </c>
      <c r="C12794">
        <v>351</v>
      </c>
    </row>
    <row r="12795" spans="1:3" x14ac:dyDescent="0.25">
      <c r="A12795" s="2" t="s">
        <v>29</v>
      </c>
      <c r="B12795" s="2" t="s">
        <v>9</v>
      </c>
      <c r="C12795">
        <v>16</v>
      </c>
    </row>
    <row r="12796" spans="1:3" x14ac:dyDescent="0.25">
      <c r="A12796" s="2" t="s">
        <v>29</v>
      </c>
      <c r="B12796" s="2" t="s">
        <v>10</v>
      </c>
      <c r="C12796">
        <v>156</v>
      </c>
    </row>
    <row r="12797" spans="1:3" x14ac:dyDescent="0.25">
      <c r="A12797" s="2" t="s">
        <v>29</v>
      </c>
      <c r="B12797" s="2" t="s">
        <v>11</v>
      </c>
      <c r="C12797">
        <v>7</v>
      </c>
    </row>
    <row r="12798" spans="1:3" x14ac:dyDescent="0.25">
      <c r="A12798" s="2" t="s">
        <v>29</v>
      </c>
      <c r="B12798" s="2" t="s">
        <v>12</v>
      </c>
      <c r="C12798">
        <v>5</v>
      </c>
    </row>
    <row r="12799" spans="1:3" x14ac:dyDescent="0.25">
      <c r="A12799" s="2" t="s">
        <v>29</v>
      </c>
      <c r="B12799" s="2" t="s">
        <v>90</v>
      </c>
      <c r="C12799">
        <v>145</v>
      </c>
    </row>
    <row r="12800" spans="1:3" x14ac:dyDescent="0.25">
      <c r="A12800" s="2" t="s">
        <v>27</v>
      </c>
      <c r="B12800" s="2" t="s">
        <v>8</v>
      </c>
      <c r="C12800">
        <v>19</v>
      </c>
    </row>
    <row r="12801" spans="1:3" x14ac:dyDescent="0.25">
      <c r="A12801" s="2" t="s">
        <v>27</v>
      </c>
      <c r="B12801" s="2" t="s">
        <v>9</v>
      </c>
      <c r="C12801">
        <v>18</v>
      </c>
    </row>
    <row r="12802" spans="1:3" x14ac:dyDescent="0.25">
      <c r="A12802" s="2" t="s">
        <v>27</v>
      </c>
      <c r="B12802" s="2" t="s">
        <v>10</v>
      </c>
      <c r="C12802">
        <v>33</v>
      </c>
    </row>
    <row r="12803" spans="1:3" x14ac:dyDescent="0.25">
      <c r="A12803" s="2" t="s">
        <v>27</v>
      </c>
      <c r="B12803" s="2" t="s">
        <v>11</v>
      </c>
      <c r="C12803">
        <v>24</v>
      </c>
    </row>
    <row r="12804" spans="1:3" x14ac:dyDescent="0.25">
      <c r="A12804" s="2" t="s">
        <v>27</v>
      </c>
      <c r="B12804" s="2" t="s">
        <v>12</v>
      </c>
      <c r="C12804">
        <v>1</v>
      </c>
    </row>
    <row r="12805" spans="1:3" x14ac:dyDescent="0.25">
      <c r="A12805" s="2" t="s">
        <v>27</v>
      </c>
      <c r="B12805" s="2" t="s">
        <v>90</v>
      </c>
      <c r="C12805">
        <v>8</v>
      </c>
    </row>
    <row r="12806" spans="1:3" x14ac:dyDescent="0.25">
      <c r="A12806" s="2" t="s">
        <v>29</v>
      </c>
      <c r="B12806" s="2" t="s">
        <v>8</v>
      </c>
      <c r="C12806">
        <v>73</v>
      </c>
    </row>
    <row r="12807" spans="1:3" x14ac:dyDescent="0.25">
      <c r="A12807" s="2" t="s">
        <v>29</v>
      </c>
      <c r="B12807" s="2" t="s">
        <v>9</v>
      </c>
      <c r="C12807">
        <v>3</v>
      </c>
    </row>
    <row r="12808" spans="1:3" x14ac:dyDescent="0.25">
      <c r="A12808" s="2" t="s">
        <v>29</v>
      </c>
      <c r="B12808" s="2" t="s">
        <v>10</v>
      </c>
      <c r="C12808">
        <v>90</v>
      </c>
    </row>
    <row r="12809" spans="1:3" x14ac:dyDescent="0.25">
      <c r="A12809" s="2" t="s">
        <v>29</v>
      </c>
      <c r="B12809" s="2" t="s">
        <v>11</v>
      </c>
      <c r="C12809">
        <v>12</v>
      </c>
    </row>
    <row r="12810" spans="1:3" x14ac:dyDescent="0.25">
      <c r="A12810" s="2" t="s">
        <v>29</v>
      </c>
      <c r="B12810" s="2" t="s">
        <v>12</v>
      </c>
      <c r="C12810">
        <v>1</v>
      </c>
    </row>
    <row r="12811" spans="1:3" x14ac:dyDescent="0.25">
      <c r="A12811" s="2" t="s">
        <v>29</v>
      </c>
      <c r="B12811" s="2" t="s">
        <v>90</v>
      </c>
      <c r="C12811">
        <v>32</v>
      </c>
    </row>
    <row r="12812" spans="1:3" x14ac:dyDescent="0.25">
      <c r="A12812" s="2" t="s">
        <v>27</v>
      </c>
      <c r="B12812" s="2" t="s">
        <v>8</v>
      </c>
      <c r="C12812">
        <v>73</v>
      </c>
    </row>
    <row r="12813" spans="1:3" x14ac:dyDescent="0.25">
      <c r="A12813" s="2" t="s">
        <v>27</v>
      </c>
      <c r="B12813" s="2" t="s">
        <v>9</v>
      </c>
      <c r="C12813">
        <v>3</v>
      </c>
    </row>
    <row r="12814" spans="1:3" x14ac:dyDescent="0.25">
      <c r="A12814" s="2" t="s">
        <v>27</v>
      </c>
      <c r="B12814" s="2" t="s">
        <v>10</v>
      </c>
      <c r="C12814">
        <v>90</v>
      </c>
    </row>
    <row r="12815" spans="1:3" x14ac:dyDescent="0.25">
      <c r="A12815" s="2" t="s">
        <v>27</v>
      </c>
      <c r="B12815" s="2" t="s">
        <v>11</v>
      </c>
      <c r="C12815">
        <v>12</v>
      </c>
    </row>
    <row r="12816" spans="1:3" x14ac:dyDescent="0.25">
      <c r="A12816" s="2" t="s">
        <v>27</v>
      </c>
      <c r="B12816" s="2" t="s">
        <v>12</v>
      </c>
      <c r="C12816">
        <v>1</v>
      </c>
    </row>
    <row r="12817" spans="1:3" x14ac:dyDescent="0.25">
      <c r="A12817" s="2" t="s">
        <v>27</v>
      </c>
      <c r="B12817" s="2" t="s">
        <v>90</v>
      </c>
      <c r="C12817">
        <v>32</v>
      </c>
    </row>
    <row r="12818" spans="1:3" x14ac:dyDescent="0.25">
      <c r="A12818" s="2" t="s">
        <v>40</v>
      </c>
      <c r="B12818" s="2" t="s">
        <v>8</v>
      </c>
      <c r="C12818">
        <v>263</v>
      </c>
    </row>
    <row r="12819" spans="1:3" x14ac:dyDescent="0.25">
      <c r="A12819" s="2" t="s">
        <v>40</v>
      </c>
      <c r="B12819" s="2" t="s">
        <v>9</v>
      </c>
      <c r="C12819">
        <v>5</v>
      </c>
    </row>
    <row r="12820" spans="1:3" x14ac:dyDescent="0.25">
      <c r="A12820" s="2" t="s">
        <v>40</v>
      </c>
      <c r="B12820" s="2" t="s">
        <v>10</v>
      </c>
      <c r="C12820">
        <v>233</v>
      </c>
    </row>
    <row r="12821" spans="1:3" x14ac:dyDescent="0.25">
      <c r="A12821" s="2" t="s">
        <v>40</v>
      </c>
      <c r="B12821" s="2" t="s">
        <v>11</v>
      </c>
      <c r="C12821">
        <v>69</v>
      </c>
    </row>
    <row r="12822" spans="1:3" x14ac:dyDescent="0.25">
      <c r="A12822" s="2" t="s">
        <v>40</v>
      </c>
      <c r="B12822" s="2" t="s">
        <v>12</v>
      </c>
      <c r="C12822">
        <v>41</v>
      </c>
    </row>
    <row r="12823" spans="1:3" x14ac:dyDescent="0.25">
      <c r="A12823" s="2" t="s">
        <v>40</v>
      </c>
      <c r="B12823" s="2" t="s">
        <v>90</v>
      </c>
      <c r="C12823">
        <v>83</v>
      </c>
    </row>
    <row r="12824" spans="1:3" x14ac:dyDescent="0.25">
      <c r="A12824" s="2" t="s">
        <v>27</v>
      </c>
      <c r="B12824" s="2" t="s">
        <v>8</v>
      </c>
      <c r="C12824">
        <v>982</v>
      </c>
    </row>
    <row r="12825" spans="1:3" x14ac:dyDescent="0.25">
      <c r="A12825" s="2" t="s">
        <v>27</v>
      </c>
      <c r="B12825" s="2" t="s">
        <v>9</v>
      </c>
      <c r="C12825">
        <v>73</v>
      </c>
    </row>
    <row r="12826" spans="1:3" x14ac:dyDescent="0.25">
      <c r="A12826" s="2" t="s">
        <v>27</v>
      </c>
      <c r="B12826" s="2" t="s">
        <v>10</v>
      </c>
      <c r="C12826">
        <v>351</v>
      </c>
    </row>
    <row r="12827" spans="1:3" x14ac:dyDescent="0.25">
      <c r="A12827" s="2" t="s">
        <v>27</v>
      </c>
      <c r="B12827" s="2" t="s">
        <v>11</v>
      </c>
      <c r="C12827">
        <v>56</v>
      </c>
    </row>
    <row r="12828" spans="1:3" x14ac:dyDescent="0.25">
      <c r="A12828" s="2" t="s">
        <v>27</v>
      </c>
      <c r="B12828" s="2" t="s">
        <v>12</v>
      </c>
      <c r="C12828">
        <v>14</v>
      </c>
    </row>
    <row r="12829" spans="1:3" x14ac:dyDescent="0.25">
      <c r="A12829" s="2" t="s">
        <v>27</v>
      </c>
      <c r="B12829" s="2" t="s">
        <v>90</v>
      </c>
      <c r="C12829">
        <v>175</v>
      </c>
    </row>
    <row r="12830" spans="1:3" x14ac:dyDescent="0.25">
      <c r="A12830" s="2" t="s">
        <v>27</v>
      </c>
      <c r="B12830" s="2" t="s">
        <v>8</v>
      </c>
      <c r="C12830">
        <v>495</v>
      </c>
    </row>
    <row r="12831" spans="1:3" x14ac:dyDescent="0.25">
      <c r="A12831" s="2" t="s">
        <v>27</v>
      </c>
      <c r="B12831" s="2" t="s">
        <v>9</v>
      </c>
      <c r="C12831">
        <v>33</v>
      </c>
    </row>
    <row r="12832" spans="1:3" x14ac:dyDescent="0.25">
      <c r="A12832" s="2" t="s">
        <v>27</v>
      </c>
      <c r="B12832" s="2" t="s">
        <v>10</v>
      </c>
      <c r="C12832">
        <v>255</v>
      </c>
    </row>
    <row r="12833" spans="1:3" x14ac:dyDescent="0.25">
      <c r="A12833" s="2" t="s">
        <v>27</v>
      </c>
      <c r="B12833" s="2" t="s">
        <v>11</v>
      </c>
      <c r="C12833">
        <v>11</v>
      </c>
    </row>
    <row r="12834" spans="1:3" x14ac:dyDescent="0.25">
      <c r="A12834" s="2" t="s">
        <v>27</v>
      </c>
      <c r="B12834" s="2" t="s">
        <v>12</v>
      </c>
      <c r="C12834">
        <v>33</v>
      </c>
    </row>
    <row r="12835" spans="1:3" x14ac:dyDescent="0.25">
      <c r="A12835" s="2" t="s">
        <v>27</v>
      </c>
      <c r="B12835" s="2" t="s">
        <v>90</v>
      </c>
      <c r="C12835">
        <v>8</v>
      </c>
    </row>
    <row r="12836" spans="1:3" x14ac:dyDescent="0.25">
      <c r="A12836" s="2" t="s">
        <v>33</v>
      </c>
      <c r="B12836" s="2" t="s">
        <v>8</v>
      </c>
      <c r="C12836">
        <v>264</v>
      </c>
    </row>
    <row r="12837" spans="1:3" x14ac:dyDescent="0.25">
      <c r="A12837" s="2" t="s">
        <v>33</v>
      </c>
      <c r="B12837" s="2" t="s">
        <v>9</v>
      </c>
      <c r="C12837">
        <v>0</v>
      </c>
    </row>
    <row r="12838" spans="1:3" x14ac:dyDescent="0.25">
      <c r="A12838" s="2" t="s">
        <v>33</v>
      </c>
      <c r="B12838" s="2" t="s">
        <v>10</v>
      </c>
      <c r="C12838">
        <v>21</v>
      </c>
    </row>
    <row r="12839" spans="1:3" x14ac:dyDescent="0.25">
      <c r="A12839" s="2" t="s">
        <v>33</v>
      </c>
      <c r="B12839" s="2" t="s">
        <v>11</v>
      </c>
      <c r="C12839">
        <v>12</v>
      </c>
    </row>
    <row r="12840" spans="1:3" x14ac:dyDescent="0.25">
      <c r="A12840" s="2" t="s">
        <v>33</v>
      </c>
      <c r="B12840" s="2" t="s">
        <v>12</v>
      </c>
      <c r="C12840">
        <v>6</v>
      </c>
    </row>
    <row r="12841" spans="1:3" x14ac:dyDescent="0.25">
      <c r="A12841" s="2" t="s">
        <v>33</v>
      </c>
      <c r="B12841" s="2" t="s">
        <v>90</v>
      </c>
      <c r="C12841">
        <v>147</v>
      </c>
    </row>
    <row r="12842" spans="1:3" x14ac:dyDescent="0.25">
      <c r="A12842" s="2" t="s">
        <v>27</v>
      </c>
      <c r="B12842" s="2" t="s">
        <v>8</v>
      </c>
      <c r="C12842">
        <v>15</v>
      </c>
    </row>
    <row r="12843" spans="1:3" x14ac:dyDescent="0.25">
      <c r="A12843" s="2" t="s">
        <v>27</v>
      </c>
      <c r="B12843" s="2" t="s">
        <v>9</v>
      </c>
      <c r="C12843">
        <v>4</v>
      </c>
    </row>
    <row r="12844" spans="1:3" x14ac:dyDescent="0.25">
      <c r="A12844" s="2" t="s">
        <v>27</v>
      </c>
      <c r="B12844" s="2" t="s">
        <v>10</v>
      </c>
      <c r="C12844">
        <v>13</v>
      </c>
    </row>
    <row r="12845" spans="1:3" x14ac:dyDescent="0.25">
      <c r="A12845" s="2" t="s">
        <v>27</v>
      </c>
      <c r="B12845" s="2" t="s">
        <v>11</v>
      </c>
      <c r="C12845">
        <v>0</v>
      </c>
    </row>
    <row r="12846" spans="1:3" x14ac:dyDescent="0.25">
      <c r="A12846" s="2" t="s">
        <v>27</v>
      </c>
      <c r="B12846" s="2" t="s">
        <v>12</v>
      </c>
      <c r="C12846">
        <v>0</v>
      </c>
    </row>
    <row r="12847" spans="1:3" x14ac:dyDescent="0.25">
      <c r="A12847" s="2" t="s">
        <v>27</v>
      </c>
      <c r="B12847" s="2" t="s">
        <v>90</v>
      </c>
      <c r="C12847">
        <v>19</v>
      </c>
    </row>
    <row r="12848" spans="1:3" x14ac:dyDescent="0.25">
      <c r="A12848" s="2" t="s">
        <v>37</v>
      </c>
      <c r="B12848" s="2" t="s">
        <v>8</v>
      </c>
      <c r="C12848">
        <v>769</v>
      </c>
    </row>
    <row r="12849" spans="1:3" x14ac:dyDescent="0.25">
      <c r="A12849" s="2" t="s">
        <v>37</v>
      </c>
      <c r="B12849" s="2" t="s">
        <v>9</v>
      </c>
      <c r="C12849">
        <v>22</v>
      </c>
    </row>
    <row r="12850" spans="1:3" x14ac:dyDescent="0.25">
      <c r="A12850" s="2" t="s">
        <v>37</v>
      </c>
      <c r="B12850" s="2" t="s">
        <v>10</v>
      </c>
      <c r="C12850">
        <v>500</v>
      </c>
    </row>
    <row r="12851" spans="1:3" x14ac:dyDescent="0.25">
      <c r="A12851" s="2" t="s">
        <v>37</v>
      </c>
      <c r="B12851" s="2" t="s">
        <v>11</v>
      </c>
      <c r="C12851">
        <v>210</v>
      </c>
    </row>
    <row r="12852" spans="1:3" x14ac:dyDescent="0.25">
      <c r="A12852" s="2" t="s">
        <v>37</v>
      </c>
      <c r="B12852" s="2" t="s">
        <v>12</v>
      </c>
      <c r="C12852">
        <v>143</v>
      </c>
    </row>
    <row r="12853" spans="1:3" x14ac:dyDescent="0.25">
      <c r="A12853" s="2" t="s">
        <v>37</v>
      </c>
      <c r="B12853" s="2" t="s">
        <v>90</v>
      </c>
      <c r="C12853">
        <v>33</v>
      </c>
    </row>
    <row r="12854" spans="1:3" x14ac:dyDescent="0.25">
      <c r="A12854" s="2" t="s">
        <v>27</v>
      </c>
      <c r="B12854" s="2" t="s">
        <v>8</v>
      </c>
      <c r="C12854">
        <v>5</v>
      </c>
    </row>
    <row r="12855" spans="1:3" x14ac:dyDescent="0.25">
      <c r="A12855" s="2" t="s">
        <v>27</v>
      </c>
      <c r="B12855" s="2" t="s">
        <v>9</v>
      </c>
      <c r="C12855">
        <v>0</v>
      </c>
    </row>
    <row r="12856" spans="1:3" x14ac:dyDescent="0.25">
      <c r="A12856" s="2" t="s">
        <v>27</v>
      </c>
      <c r="B12856" s="2" t="s">
        <v>10</v>
      </c>
      <c r="C12856">
        <v>8</v>
      </c>
    </row>
    <row r="12857" spans="1:3" x14ac:dyDescent="0.25">
      <c r="A12857" s="2" t="s">
        <v>27</v>
      </c>
      <c r="B12857" s="2" t="s">
        <v>11</v>
      </c>
      <c r="C12857">
        <v>2</v>
      </c>
    </row>
    <row r="12858" spans="1:3" x14ac:dyDescent="0.25">
      <c r="A12858" s="2" t="s">
        <v>27</v>
      </c>
      <c r="B12858" s="2" t="s">
        <v>12</v>
      </c>
      <c r="C12858">
        <v>0</v>
      </c>
    </row>
    <row r="12859" spans="1:3" x14ac:dyDescent="0.25">
      <c r="A12859" s="2" t="s">
        <v>27</v>
      </c>
      <c r="B12859" s="2" t="s">
        <v>90</v>
      </c>
      <c r="C12859">
        <v>0</v>
      </c>
    </row>
    <row r="12860" spans="1:3" x14ac:dyDescent="0.25">
      <c r="A12860" s="2" t="s">
        <v>36</v>
      </c>
      <c r="B12860" s="2" t="s">
        <v>8</v>
      </c>
      <c r="C12860">
        <v>17</v>
      </c>
    </row>
    <row r="12861" spans="1:3" x14ac:dyDescent="0.25">
      <c r="A12861" s="2" t="s">
        <v>36</v>
      </c>
      <c r="B12861" s="2" t="s">
        <v>9</v>
      </c>
      <c r="C12861">
        <v>8</v>
      </c>
    </row>
    <row r="12862" spans="1:3" x14ac:dyDescent="0.25">
      <c r="A12862" s="2" t="s">
        <v>36</v>
      </c>
      <c r="B12862" s="2" t="s">
        <v>10</v>
      </c>
      <c r="C12862">
        <v>14</v>
      </c>
    </row>
    <row r="12863" spans="1:3" x14ac:dyDescent="0.25">
      <c r="A12863" s="2" t="s">
        <v>36</v>
      </c>
      <c r="B12863" s="2" t="s">
        <v>11</v>
      </c>
      <c r="C12863">
        <v>10</v>
      </c>
    </row>
    <row r="12864" spans="1:3" x14ac:dyDescent="0.25">
      <c r="A12864" s="2" t="s">
        <v>36</v>
      </c>
      <c r="B12864" s="2" t="s">
        <v>12</v>
      </c>
      <c r="C12864">
        <v>4</v>
      </c>
    </row>
    <row r="12865" spans="1:3" x14ac:dyDescent="0.25">
      <c r="A12865" s="2" t="s">
        <v>36</v>
      </c>
      <c r="B12865" s="2" t="s">
        <v>90</v>
      </c>
      <c r="C12865">
        <v>3</v>
      </c>
    </row>
    <row r="12866" spans="1:3" x14ac:dyDescent="0.25">
      <c r="A12866" s="2" t="s">
        <v>27</v>
      </c>
      <c r="B12866" s="2" t="s">
        <v>8</v>
      </c>
      <c r="C12866">
        <v>120</v>
      </c>
    </row>
    <row r="12867" spans="1:3" x14ac:dyDescent="0.25">
      <c r="A12867" s="2" t="s">
        <v>27</v>
      </c>
      <c r="B12867" s="2" t="s">
        <v>9</v>
      </c>
      <c r="C12867">
        <v>19</v>
      </c>
    </row>
    <row r="12868" spans="1:3" x14ac:dyDescent="0.25">
      <c r="A12868" s="2" t="s">
        <v>27</v>
      </c>
      <c r="B12868" s="2" t="s">
        <v>10</v>
      </c>
      <c r="C12868">
        <v>206</v>
      </c>
    </row>
    <row r="12869" spans="1:3" x14ac:dyDescent="0.25">
      <c r="A12869" s="2" t="s">
        <v>27</v>
      </c>
      <c r="B12869" s="2" t="s">
        <v>11</v>
      </c>
      <c r="C12869">
        <v>25</v>
      </c>
    </row>
    <row r="12870" spans="1:3" x14ac:dyDescent="0.25">
      <c r="A12870" s="2" t="s">
        <v>27</v>
      </c>
      <c r="B12870" s="2" t="s">
        <v>12</v>
      </c>
      <c r="C12870">
        <v>19</v>
      </c>
    </row>
    <row r="12871" spans="1:3" x14ac:dyDescent="0.25">
      <c r="A12871" s="2" t="s">
        <v>27</v>
      </c>
      <c r="B12871" s="2" t="s">
        <v>90</v>
      </c>
      <c r="C12871">
        <v>54</v>
      </c>
    </row>
    <row r="12872" spans="1:3" x14ac:dyDescent="0.25">
      <c r="A12872" s="2" t="s">
        <v>33</v>
      </c>
      <c r="B12872" s="2" t="s">
        <v>8</v>
      </c>
      <c r="C12872">
        <v>627</v>
      </c>
    </row>
    <row r="12873" spans="1:3" x14ac:dyDescent="0.25">
      <c r="A12873" s="2" t="s">
        <v>33</v>
      </c>
      <c r="B12873" s="2" t="s">
        <v>9</v>
      </c>
      <c r="C12873">
        <v>120</v>
      </c>
    </row>
    <row r="12874" spans="1:3" x14ac:dyDescent="0.25">
      <c r="A12874" s="2" t="s">
        <v>33</v>
      </c>
      <c r="B12874" s="2" t="s">
        <v>10</v>
      </c>
      <c r="C12874">
        <v>414</v>
      </c>
    </row>
    <row r="12875" spans="1:3" x14ac:dyDescent="0.25">
      <c r="A12875" s="2" t="s">
        <v>33</v>
      </c>
      <c r="B12875" s="2" t="s">
        <v>11</v>
      </c>
      <c r="C12875">
        <v>121</v>
      </c>
    </row>
    <row r="12876" spans="1:3" x14ac:dyDescent="0.25">
      <c r="A12876" s="2" t="s">
        <v>33</v>
      </c>
      <c r="B12876" s="2" t="s">
        <v>12</v>
      </c>
      <c r="C12876">
        <v>80</v>
      </c>
    </row>
    <row r="12877" spans="1:3" x14ac:dyDescent="0.25">
      <c r="A12877" s="2" t="s">
        <v>33</v>
      </c>
      <c r="B12877" s="2" t="s">
        <v>90</v>
      </c>
      <c r="C12877">
        <v>93</v>
      </c>
    </row>
    <row r="12878" spans="1:3" x14ac:dyDescent="0.25">
      <c r="A12878" s="2" t="s">
        <v>40</v>
      </c>
      <c r="B12878" s="2" t="s">
        <v>8</v>
      </c>
      <c r="C12878">
        <v>12</v>
      </c>
    </row>
    <row r="12879" spans="1:3" x14ac:dyDescent="0.25">
      <c r="A12879" s="2" t="s">
        <v>40</v>
      </c>
      <c r="B12879" s="2" t="s">
        <v>9</v>
      </c>
      <c r="C12879">
        <v>4</v>
      </c>
    </row>
    <row r="12880" spans="1:3" x14ac:dyDescent="0.25">
      <c r="A12880" s="2" t="s">
        <v>40</v>
      </c>
      <c r="B12880" s="2" t="s">
        <v>10</v>
      </c>
      <c r="C12880">
        <v>2</v>
      </c>
    </row>
    <row r="12881" spans="1:3" x14ac:dyDescent="0.25">
      <c r="A12881" s="2" t="s">
        <v>40</v>
      </c>
      <c r="B12881" s="2" t="s">
        <v>11</v>
      </c>
      <c r="C12881">
        <v>10</v>
      </c>
    </row>
    <row r="12882" spans="1:3" x14ac:dyDescent="0.25">
      <c r="A12882" s="2" t="s">
        <v>40</v>
      </c>
      <c r="B12882" s="2" t="s">
        <v>12</v>
      </c>
      <c r="C12882">
        <v>6</v>
      </c>
    </row>
    <row r="12883" spans="1:3" x14ac:dyDescent="0.25">
      <c r="A12883" s="2" t="s">
        <v>40</v>
      </c>
      <c r="B12883" s="2" t="s">
        <v>90</v>
      </c>
      <c r="C12883">
        <v>10</v>
      </c>
    </row>
    <row r="12884" spans="1:3" x14ac:dyDescent="0.25">
      <c r="A12884" s="2" t="s">
        <v>27</v>
      </c>
      <c r="B12884" s="2" t="s">
        <v>8</v>
      </c>
      <c r="C12884">
        <v>12</v>
      </c>
    </row>
    <row r="12885" spans="1:3" x14ac:dyDescent="0.25">
      <c r="A12885" s="2" t="s">
        <v>27</v>
      </c>
      <c r="B12885" s="2" t="s">
        <v>9</v>
      </c>
      <c r="C12885">
        <v>4</v>
      </c>
    </row>
    <row r="12886" spans="1:3" x14ac:dyDescent="0.25">
      <c r="A12886" s="2" t="s">
        <v>27</v>
      </c>
      <c r="B12886" s="2" t="s">
        <v>10</v>
      </c>
      <c r="C12886">
        <v>2</v>
      </c>
    </row>
    <row r="12887" spans="1:3" x14ac:dyDescent="0.25">
      <c r="A12887" s="2" t="s">
        <v>27</v>
      </c>
      <c r="B12887" s="2" t="s">
        <v>11</v>
      </c>
      <c r="C12887">
        <v>10</v>
      </c>
    </row>
    <row r="12888" spans="1:3" x14ac:dyDescent="0.25">
      <c r="A12888" s="2" t="s">
        <v>27</v>
      </c>
      <c r="B12888" s="2" t="s">
        <v>12</v>
      </c>
      <c r="C12888">
        <v>6</v>
      </c>
    </row>
    <row r="12889" spans="1:3" x14ac:dyDescent="0.25">
      <c r="A12889" s="2" t="s">
        <v>27</v>
      </c>
      <c r="B12889" s="2" t="s">
        <v>90</v>
      </c>
      <c r="C12889">
        <v>10</v>
      </c>
    </row>
    <row r="12890" spans="1:3" x14ac:dyDescent="0.25">
      <c r="A12890" s="2" t="s">
        <v>27</v>
      </c>
      <c r="B12890" s="2" t="s">
        <v>8</v>
      </c>
      <c r="C12890">
        <v>312</v>
      </c>
    </row>
    <row r="12891" spans="1:3" x14ac:dyDescent="0.25">
      <c r="A12891" s="2" t="s">
        <v>27</v>
      </c>
      <c r="B12891" s="2" t="s">
        <v>9</v>
      </c>
      <c r="C12891">
        <v>21</v>
      </c>
    </row>
    <row r="12892" spans="1:3" x14ac:dyDescent="0.25">
      <c r="A12892" s="2" t="s">
        <v>27</v>
      </c>
      <c r="B12892" s="2" t="s">
        <v>10</v>
      </c>
      <c r="C12892">
        <v>206</v>
      </c>
    </row>
    <row r="12893" spans="1:3" x14ac:dyDescent="0.25">
      <c r="A12893" s="2" t="s">
        <v>27</v>
      </c>
      <c r="B12893" s="2" t="s">
        <v>11</v>
      </c>
      <c r="C12893">
        <v>102</v>
      </c>
    </row>
    <row r="12894" spans="1:3" x14ac:dyDescent="0.25">
      <c r="A12894" s="2" t="s">
        <v>27</v>
      </c>
      <c r="B12894" s="2" t="s">
        <v>12</v>
      </c>
      <c r="C12894">
        <v>92</v>
      </c>
    </row>
    <row r="12895" spans="1:3" x14ac:dyDescent="0.25">
      <c r="A12895" s="2" t="s">
        <v>27</v>
      </c>
      <c r="B12895" s="2" t="s">
        <v>90</v>
      </c>
      <c r="C12895">
        <v>149</v>
      </c>
    </row>
    <row r="12896" spans="1:3" x14ac:dyDescent="0.25">
      <c r="A12896" s="2" t="s">
        <v>27</v>
      </c>
      <c r="B12896" s="2" t="s">
        <v>8</v>
      </c>
      <c r="C12896">
        <v>359</v>
      </c>
    </row>
    <row r="12897" spans="1:3" x14ac:dyDescent="0.25">
      <c r="A12897" s="2" t="s">
        <v>27</v>
      </c>
      <c r="B12897" s="2" t="s">
        <v>9</v>
      </c>
      <c r="C12897">
        <v>0</v>
      </c>
    </row>
    <row r="12898" spans="1:3" x14ac:dyDescent="0.25">
      <c r="A12898" s="2" t="s">
        <v>27</v>
      </c>
      <c r="B12898" s="2" t="s">
        <v>10</v>
      </c>
      <c r="C12898">
        <v>134</v>
      </c>
    </row>
    <row r="12899" spans="1:3" x14ac:dyDescent="0.25">
      <c r="A12899" s="2" t="s">
        <v>27</v>
      </c>
      <c r="B12899" s="2" t="s">
        <v>11</v>
      </c>
      <c r="C12899">
        <v>13</v>
      </c>
    </row>
    <row r="12900" spans="1:3" x14ac:dyDescent="0.25">
      <c r="A12900" s="2" t="s">
        <v>27</v>
      </c>
      <c r="B12900" s="2" t="s">
        <v>12</v>
      </c>
      <c r="C12900">
        <v>26</v>
      </c>
    </row>
    <row r="12901" spans="1:3" x14ac:dyDescent="0.25">
      <c r="A12901" s="2" t="s">
        <v>27</v>
      </c>
      <c r="B12901" s="2" t="s">
        <v>90</v>
      </c>
      <c r="C12901">
        <v>123</v>
      </c>
    </row>
    <row r="12902" spans="1:3" x14ac:dyDescent="0.25">
      <c r="A12902" s="2" t="s">
        <v>29</v>
      </c>
      <c r="B12902" s="2" t="s">
        <v>8</v>
      </c>
      <c r="C12902">
        <v>490</v>
      </c>
    </row>
    <row r="12903" spans="1:3" x14ac:dyDescent="0.25">
      <c r="A12903" s="2" t="s">
        <v>29</v>
      </c>
      <c r="B12903" s="2" t="s">
        <v>9</v>
      </c>
      <c r="C12903">
        <v>44</v>
      </c>
    </row>
    <row r="12904" spans="1:3" x14ac:dyDescent="0.25">
      <c r="A12904" s="2" t="s">
        <v>29</v>
      </c>
      <c r="B12904" s="2" t="s">
        <v>10</v>
      </c>
      <c r="C12904">
        <v>125</v>
      </c>
    </row>
    <row r="12905" spans="1:3" x14ac:dyDescent="0.25">
      <c r="A12905" s="2" t="s">
        <v>29</v>
      </c>
      <c r="B12905" s="2" t="s">
        <v>11</v>
      </c>
      <c r="C12905">
        <v>29</v>
      </c>
    </row>
    <row r="12906" spans="1:3" x14ac:dyDescent="0.25">
      <c r="A12906" s="2" t="s">
        <v>29</v>
      </c>
      <c r="B12906" s="2" t="s">
        <v>12</v>
      </c>
      <c r="C12906">
        <v>20</v>
      </c>
    </row>
    <row r="12907" spans="1:3" x14ac:dyDescent="0.25">
      <c r="A12907" s="2" t="s">
        <v>29</v>
      </c>
      <c r="B12907" s="2" t="s">
        <v>90</v>
      </c>
      <c r="C12907">
        <v>22</v>
      </c>
    </row>
    <row r="12908" spans="1:3" x14ac:dyDescent="0.25">
      <c r="A12908" s="2" t="s">
        <v>27</v>
      </c>
      <c r="B12908" s="2" t="s">
        <v>8</v>
      </c>
      <c r="C12908">
        <v>737</v>
      </c>
    </row>
    <row r="12909" spans="1:3" x14ac:dyDescent="0.25">
      <c r="A12909" s="2" t="s">
        <v>27</v>
      </c>
      <c r="B12909" s="2" t="s">
        <v>9</v>
      </c>
      <c r="C12909">
        <v>21</v>
      </c>
    </row>
    <row r="12910" spans="1:3" x14ac:dyDescent="0.25">
      <c r="A12910" s="2" t="s">
        <v>27</v>
      </c>
      <c r="B12910" s="2" t="s">
        <v>10</v>
      </c>
      <c r="C12910">
        <v>106</v>
      </c>
    </row>
    <row r="12911" spans="1:3" x14ac:dyDescent="0.25">
      <c r="A12911" s="2" t="s">
        <v>27</v>
      </c>
      <c r="B12911" s="2" t="s">
        <v>11</v>
      </c>
      <c r="C12911">
        <v>55</v>
      </c>
    </row>
    <row r="12912" spans="1:3" x14ac:dyDescent="0.25">
      <c r="A12912" s="2" t="s">
        <v>27</v>
      </c>
      <c r="B12912" s="2" t="s">
        <v>12</v>
      </c>
      <c r="C12912">
        <v>63</v>
      </c>
    </row>
    <row r="12913" spans="1:3" x14ac:dyDescent="0.25">
      <c r="A12913" s="2" t="s">
        <v>27</v>
      </c>
      <c r="B12913" s="2" t="s">
        <v>90</v>
      </c>
      <c r="C12913">
        <v>210</v>
      </c>
    </row>
    <row r="12914" spans="1:3" x14ac:dyDescent="0.25">
      <c r="A12914" s="2" t="s">
        <v>27</v>
      </c>
      <c r="B12914" s="2" t="s">
        <v>8</v>
      </c>
      <c r="C12914">
        <v>11</v>
      </c>
    </row>
    <row r="12915" spans="1:3" x14ac:dyDescent="0.25">
      <c r="A12915" s="2" t="s">
        <v>27</v>
      </c>
      <c r="B12915" s="2" t="s">
        <v>9</v>
      </c>
      <c r="C12915">
        <v>1</v>
      </c>
    </row>
    <row r="12916" spans="1:3" x14ac:dyDescent="0.25">
      <c r="A12916" s="2" t="s">
        <v>27</v>
      </c>
      <c r="B12916" s="2" t="s">
        <v>10</v>
      </c>
      <c r="C12916">
        <v>4</v>
      </c>
    </row>
    <row r="12917" spans="1:3" x14ac:dyDescent="0.25">
      <c r="A12917" s="2" t="s">
        <v>27</v>
      </c>
      <c r="B12917" s="2" t="s">
        <v>11</v>
      </c>
      <c r="C12917">
        <v>2</v>
      </c>
    </row>
    <row r="12918" spans="1:3" x14ac:dyDescent="0.25">
      <c r="A12918" s="2" t="s">
        <v>27</v>
      </c>
      <c r="B12918" s="2" t="s">
        <v>12</v>
      </c>
      <c r="C12918">
        <v>0</v>
      </c>
    </row>
    <row r="12919" spans="1:3" x14ac:dyDescent="0.25">
      <c r="A12919" s="2" t="s">
        <v>27</v>
      </c>
      <c r="B12919" s="2" t="s">
        <v>90</v>
      </c>
      <c r="C12919">
        <v>7</v>
      </c>
    </row>
    <row r="12920" spans="1:3" x14ac:dyDescent="0.25">
      <c r="A12920" s="2" t="s">
        <v>37</v>
      </c>
      <c r="B12920" s="2" t="s">
        <v>8</v>
      </c>
      <c r="C12920">
        <v>631</v>
      </c>
    </row>
    <row r="12921" spans="1:3" x14ac:dyDescent="0.25">
      <c r="A12921" s="2" t="s">
        <v>37</v>
      </c>
      <c r="B12921" s="2" t="s">
        <v>9</v>
      </c>
      <c r="C12921">
        <v>0</v>
      </c>
    </row>
    <row r="12922" spans="1:3" x14ac:dyDescent="0.25">
      <c r="A12922" s="2" t="s">
        <v>37</v>
      </c>
      <c r="B12922" s="2" t="s">
        <v>10</v>
      </c>
      <c r="C12922">
        <v>115</v>
      </c>
    </row>
    <row r="12923" spans="1:3" x14ac:dyDescent="0.25">
      <c r="A12923" s="2" t="s">
        <v>37</v>
      </c>
      <c r="B12923" s="2" t="s">
        <v>11</v>
      </c>
      <c r="C12923">
        <v>10</v>
      </c>
    </row>
    <row r="12924" spans="1:3" x14ac:dyDescent="0.25">
      <c r="A12924" s="2" t="s">
        <v>37</v>
      </c>
      <c r="B12924" s="2" t="s">
        <v>12</v>
      </c>
      <c r="C12924">
        <v>7</v>
      </c>
    </row>
    <row r="12925" spans="1:3" x14ac:dyDescent="0.25">
      <c r="A12925" s="2" t="s">
        <v>37</v>
      </c>
      <c r="B12925" s="2" t="s">
        <v>90</v>
      </c>
      <c r="C12925">
        <v>30</v>
      </c>
    </row>
    <row r="12926" spans="1:3" x14ac:dyDescent="0.25">
      <c r="A12926" s="2" t="s">
        <v>27</v>
      </c>
      <c r="B12926" s="2" t="s">
        <v>8</v>
      </c>
      <c r="C12926">
        <v>456</v>
      </c>
    </row>
    <row r="12927" spans="1:3" x14ac:dyDescent="0.25">
      <c r="A12927" s="2" t="s">
        <v>27</v>
      </c>
      <c r="B12927" s="2" t="s">
        <v>9</v>
      </c>
      <c r="C12927">
        <v>19</v>
      </c>
    </row>
    <row r="12928" spans="1:3" x14ac:dyDescent="0.25">
      <c r="A12928" s="2" t="s">
        <v>27</v>
      </c>
      <c r="B12928" s="2" t="s">
        <v>10</v>
      </c>
      <c r="C12928">
        <v>832</v>
      </c>
    </row>
    <row r="12929" spans="1:3" x14ac:dyDescent="0.25">
      <c r="A12929" s="2" t="s">
        <v>27</v>
      </c>
      <c r="B12929" s="2" t="s">
        <v>11</v>
      </c>
      <c r="C12929">
        <v>75</v>
      </c>
    </row>
    <row r="12930" spans="1:3" x14ac:dyDescent="0.25">
      <c r="A12930" s="2" t="s">
        <v>27</v>
      </c>
      <c r="B12930" s="2" t="s">
        <v>12</v>
      </c>
      <c r="C12930">
        <v>118</v>
      </c>
    </row>
    <row r="12931" spans="1:3" x14ac:dyDescent="0.25">
      <c r="A12931" s="2" t="s">
        <v>27</v>
      </c>
      <c r="B12931" s="2" t="s">
        <v>90</v>
      </c>
      <c r="C12931">
        <v>38</v>
      </c>
    </row>
    <row r="12932" spans="1:3" x14ac:dyDescent="0.25">
      <c r="A12932" s="2" t="s">
        <v>40</v>
      </c>
      <c r="B12932" s="2" t="s">
        <v>8</v>
      </c>
      <c r="C12932">
        <v>456</v>
      </c>
    </row>
    <row r="12933" spans="1:3" x14ac:dyDescent="0.25">
      <c r="A12933" s="2" t="s">
        <v>40</v>
      </c>
      <c r="B12933" s="2" t="s">
        <v>9</v>
      </c>
      <c r="C12933">
        <v>19</v>
      </c>
    </row>
    <row r="12934" spans="1:3" x14ac:dyDescent="0.25">
      <c r="A12934" s="2" t="s">
        <v>40</v>
      </c>
      <c r="B12934" s="2" t="s">
        <v>10</v>
      </c>
      <c r="C12934">
        <v>832</v>
      </c>
    </row>
    <row r="12935" spans="1:3" x14ac:dyDescent="0.25">
      <c r="A12935" s="2" t="s">
        <v>40</v>
      </c>
      <c r="B12935" s="2" t="s">
        <v>11</v>
      </c>
      <c r="C12935">
        <v>75</v>
      </c>
    </row>
    <row r="12936" spans="1:3" x14ac:dyDescent="0.25">
      <c r="A12936" s="2" t="s">
        <v>40</v>
      </c>
      <c r="B12936" s="2" t="s">
        <v>12</v>
      </c>
      <c r="C12936">
        <v>118</v>
      </c>
    </row>
    <row r="12937" spans="1:3" x14ac:dyDescent="0.25">
      <c r="A12937" s="2" t="s">
        <v>40</v>
      </c>
      <c r="B12937" s="2" t="s">
        <v>90</v>
      </c>
      <c r="C12937">
        <v>38</v>
      </c>
    </row>
    <row r="12938" spans="1:3" x14ac:dyDescent="0.25">
      <c r="A12938" s="2" t="s">
        <v>37</v>
      </c>
      <c r="B12938" s="2" t="s">
        <v>8</v>
      </c>
      <c r="C12938">
        <v>2</v>
      </c>
    </row>
    <row r="12939" spans="1:3" x14ac:dyDescent="0.25">
      <c r="A12939" s="2" t="s">
        <v>37</v>
      </c>
      <c r="B12939" s="2" t="s">
        <v>9</v>
      </c>
      <c r="C12939">
        <v>0</v>
      </c>
    </row>
    <row r="12940" spans="1:3" x14ac:dyDescent="0.25">
      <c r="A12940" s="2" t="s">
        <v>37</v>
      </c>
      <c r="B12940" s="2" t="s">
        <v>10</v>
      </c>
      <c r="C12940">
        <v>5</v>
      </c>
    </row>
    <row r="12941" spans="1:3" x14ac:dyDescent="0.25">
      <c r="A12941" s="2" t="s">
        <v>37</v>
      </c>
      <c r="B12941" s="2" t="s">
        <v>11</v>
      </c>
      <c r="C12941">
        <v>2</v>
      </c>
    </row>
    <row r="12942" spans="1:3" x14ac:dyDescent="0.25">
      <c r="A12942" s="2" t="s">
        <v>37</v>
      </c>
      <c r="B12942" s="2" t="s">
        <v>12</v>
      </c>
      <c r="C12942">
        <v>0</v>
      </c>
    </row>
    <row r="12943" spans="1:3" x14ac:dyDescent="0.25">
      <c r="A12943" s="2" t="s">
        <v>37</v>
      </c>
      <c r="B12943" s="2" t="s">
        <v>90</v>
      </c>
      <c r="C12943">
        <v>1</v>
      </c>
    </row>
    <row r="12944" spans="1:3" x14ac:dyDescent="0.25">
      <c r="A12944" s="2" t="s">
        <v>29</v>
      </c>
      <c r="B12944" s="2" t="s">
        <v>8</v>
      </c>
      <c r="C12944">
        <v>751</v>
      </c>
    </row>
    <row r="12945" spans="1:3" x14ac:dyDescent="0.25">
      <c r="A12945" s="2" t="s">
        <v>29</v>
      </c>
      <c r="B12945" s="2" t="s">
        <v>9</v>
      </c>
      <c r="C12945">
        <v>127</v>
      </c>
    </row>
    <row r="12946" spans="1:3" x14ac:dyDescent="0.25">
      <c r="A12946" s="2" t="s">
        <v>29</v>
      </c>
      <c r="B12946" s="2" t="s">
        <v>10</v>
      </c>
      <c r="C12946">
        <v>687</v>
      </c>
    </row>
    <row r="12947" spans="1:3" x14ac:dyDescent="0.25">
      <c r="A12947" s="2" t="s">
        <v>29</v>
      </c>
      <c r="B12947" s="2" t="s">
        <v>11</v>
      </c>
      <c r="C12947">
        <v>20</v>
      </c>
    </row>
    <row r="12948" spans="1:3" x14ac:dyDescent="0.25">
      <c r="A12948" s="2" t="s">
        <v>29</v>
      </c>
      <c r="B12948" s="2" t="s">
        <v>12</v>
      </c>
      <c r="C12948">
        <v>15</v>
      </c>
    </row>
    <row r="12949" spans="1:3" x14ac:dyDescent="0.25">
      <c r="A12949" s="2" t="s">
        <v>29</v>
      </c>
      <c r="B12949" s="2" t="s">
        <v>90</v>
      </c>
      <c r="C12949">
        <v>31</v>
      </c>
    </row>
    <row r="12950" spans="1:3" x14ac:dyDescent="0.25">
      <c r="A12950" s="2" t="s">
        <v>31</v>
      </c>
      <c r="B12950" s="2" t="s">
        <v>8</v>
      </c>
      <c r="C12950">
        <v>143</v>
      </c>
    </row>
    <row r="12951" spans="1:3" x14ac:dyDescent="0.25">
      <c r="A12951" s="2" t="s">
        <v>31</v>
      </c>
      <c r="B12951" s="2" t="s">
        <v>9</v>
      </c>
      <c r="C12951">
        <v>6</v>
      </c>
    </row>
    <row r="12952" spans="1:3" x14ac:dyDescent="0.25">
      <c r="A12952" s="2" t="s">
        <v>31</v>
      </c>
      <c r="B12952" s="2" t="s">
        <v>10</v>
      </c>
      <c r="C12952">
        <v>52</v>
      </c>
    </row>
    <row r="12953" spans="1:3" x14ac:dyDescent="0.25">
      <c r="A12953" s="2" t="s">
        <v>31</v>
      </c>
      <c r="B12953" s="2" t="s">
        <v>11</v>
      </c>
      <c r="C12953">
        <v>11</v>
      </c>
    </row>
    <row r="12954" spans="1:3" x14ac:dyDescent="0.25">
      <c r="A12954" s="2" t="s">
        <v>31</v>
      </c>
      <c r="B12954" s="2" t="s">
        <v>12</v>
      </c>
      <c r="C12954">
        <v>8</v>
      </c>
    </row>
    <row r="12955" spans="1:3" x14ac:dyDescent="0.25">
      <c r="A12955" s="2" t="s">
        <v>31</v>
      </c>
      <c r="B12955" s="2" t="s">
        <v>90</v>
      </c>
      <c r="C12955">
        <v>17</v>
      </c>
    </row>
    <row r="12956" spans="1:3" x14ac:dyDescent="0.25">
      <c r="A12956" s="2" t="s">
        <v>36</v>
      </c>
      <c r="B12956" s="2" t="s">
        <v>8</v>
      </c>
      <c r="C12956">
        <v>14</v>
      </c>
    </row>
    <row r="12957" spans="1:3" x14ac:dyDescent="0.25">
      <c r="A12957" s="2" t="s">
        <v>36</v>
      </c>
      <c r="B12957" s="2" t="s">
        <v>9</v>
      </c>
      <c r="C12957">
        <v>36</v>
      </c>
    </row>
    <row r="12958" spans="1:3" x14ac:dyDescent="0.25">
      <c r="A12958" s="2" t="s">
        <v>36</v>
      </c>
      <c r="B12958" s="2" t="s">
        <v>10</v>
      </c>
      <c r="C12958">
        <v>11</v>
      </c>
    </row>
    <row r="12959" spans="1:3" x14ac:dyDescent="0.25">
      <c r="A12959" s="2" t="s">
        <v>36</v>
      </c>
      <c r="B12959" s="2" t="s">
        <v>11</v>
      </c>
      <c r="C12959">
        <v>3</v>
      </c>
    </row>
    <row r="12960" spans="1:3" x14ac:dyDescent="0.25">
      <c r="A12960" s="2" t="s">
        <v>36</v>
      </c>
      <c r="B12960" s="2" t="s">
        <v>12</v>
      </c>
      <c r="C12960">
        <v>26</v>
      </c>
    </row>
    <row r="12961" spans="1:3" x14ac:dyDescent="0.25">
      <c r="A12961" s="2" t="s">
        <v>36</v>
      </c>
      <c r="B12961" s="2" t="s">
        <v>90</v>
      </c>
      <c r="C12961">
        <v>35</v>
      </c>
    </row>
    <row r="12962" spans="1:3" x14ac:dyDescent="0.25">
      <c r="A12962" s="2" t="s">
        <v>29</v>
      </c>
      <c r="B12962" s="2" t="s">
        <v>8</v>
      </c>
      <c r="C12962">
        <v>14</v>
      </c>
    </row>
    <row r="12963" spans="1:3" x14ac:dyDescent="0.25">
      <c r="A12963" s="2" t="s">
        <v>29</v>
      </c>
      <c r="B12963" s="2" t="s">
        <v>9</v>
      </c>
      <c r="C12963">
        <v>36</v>
      </c>
    </row>
    <row r="12964" spans="1:3" x14ac:dyDescent="0.25">
      <c r="A12964" s="2" t="s">
        <v>29</v>
      </c>
      <c r="B12964" s="2" t="s">
        <v>10</v>
      </c>
      <c r="C12964">
        <v>11</v>
      </c>
    </row>
    <row r="12965" spans="1:3" x14ac:dyDescent="0.25">
      <c r="A12965" s="2" t="s">
        <v>29</v>
      </c>
      <c r="B12965" s="2" t="s">
        <v>11</v>
      </c>
      <c r="C12965">
        <v>3</v>
      </c>
    </row>
    <row r="12966" spans="1:3" x14ac:dyDescent="0.25">
      <c r="A12966" s="2" t="s">
        <v>29</v>
      </c>
      <c r="B12966" s="2" t="s">
        <v>12</v>
      </c>
      <c r="C12966">
        <v>26</v>
      </c>
    </row>
    <row r="12967" spans="1:3" x14ac:dyDescent="0.25">
      <c r="A12967" s="2" t="s">
        <v>29</v>
      </c>
      <c r="B12967" s="2" t="s">
        <v>90</v>
      </c>
      <c r="C12967">
        <v>35</v>
      </c>
    </row>
    <row r="12968" spans="1:3" x14ac:dyDescent="0.25">
      <c r="A12968" s="2" t="s">
        <v>33</v>
      </c>
      <c r="B12968" s="2" t="s">
        <v>8</v>
      </c>
      <c r="C12968">
        <v>19</v>
      </c>
    </row>
    <row r="12969" spans="1:3" x14ac:dyDescent="0.25">
      <c r="A12969" s="2" t="s">
        <v>33</v>
      </c>
      <c r="B12969" s="2" t="s">
        <v>9</v>
      </c>
      <c r="C12969">
        <v>1</v>
      </c>
    </row>
    <row r="12970" spans="1:3" x14ac:dyDescent="0.25">
      <c r="A12970" s="2" t="s">
        <v>33</v>
      </c>
      <c r="B12970" s="2" t="s">
        <v>10</v>
      </c>
      <c r="C12970">
        <v>20</v>
      </c>
    </row>
    <row r="12971" spans="1:3" x14ac:dyDescent="0.25">
      <c r="A12971" s="2" t="s">
        <v>33</v>
      </c>
      <c r="B12971" s="2" t="s">
        <v>11</v>
      </c>
      <c r="C12971">
        <v>16</v>
      </c>
    </row>
    <row r="12972" spans="1:3" x14ac:dyDescent="0.25">
      <c r="A12972" s="2" t="s">
        <v>33</v>
      </c>
      <c r="B12972" s="2" t="s">
        <v>12</v>
      </c>
      <c r="C12972">
        <v>14</v>
      </c>
    </row>
    <row r="12973" spans="1:3" x14ac:dyDescent="0.25">
      <c r="A12973" s="2" t="s">
        <v>33</v>
      </c>
      <c r="B12973" s="2" t="s">
        <v>90</v>
      </c>
      <c r="C12973">
        <v>28</v>
      </c>
    </row>
    <row r="12974" spans="1:3" x14ac:dyDescent="0.25">
      <c r="A12974" s="2" t="s">
        <v>29</v>
      </c>
      <c r="B12974" s="2" t="s">
        <v>8</v>
      </c>
      <c r="C12974">
        <v>346</v>
      </c>
    </row>
    <row r="12975" spans="1:3" x14ac:dyDescent="0.25">
      <c r="A12975" s="2" t="s">
        <v>29</v>
      </c>
      <c r="B12975" s="2" t="s">
        <v>9</v>
      </c>
      <c r="C12975">
        <v>17</v>
      </c>
    </row>
    <row r="12976" spans="1:3" x14ac:dyDescent="0.25">
      <c r="A12976" s="2" t="s">
        <v>29</v>
      </c>
      <c r="B12976" s="2" t="s">
        <v>10</v>
      </c>
      <c r="C12976">
        <v>48</v>
      </c>
    </row>
    <row r="12977" spans="1:3" x14ac:dyDescent="0.25">
      <c r="A12977" s="2" t="s">
        <v>29</v>
      </c>
      <c r="B12977" s="2" t="s">
        <v>11</v>
      </c>
      <c r="C12977">
        <v>23</v>
      </c>
    </row>
    <row r="12978" spans="1:3" x14ac:dyDescent="0.25">
      <c r="A12978" s="2" t="s">
        <v>29</v>
      </c>
      <c r="B12978" s="2" t="s">
        <v>12</v>
      </c>
      <c r="C12978">
        <v>13</v>
      </c>
    </row>
    <row r="12979" spans="1:3" x14ac:dyDescent="0.25">
      <c r="A12979" s="2" t="s">
        <v>29</v>
      </c>
      <c r="B12979" s="2" t="s">
        <v>90</v>
      </c>
      <c r="C12979">
        <v>13</v>
      </c>
    </row>
    <row r="12980" spans="1:3" x14ac:dyDescent="0.25">
      <c r="A12980" s="2" t="s">
        <v>29</v>
      </c>
      <c r="B12980" s="2" t="s">
        <v>8</v>
      </c>
      <c r="C12980">
        <v>18</v>
      </c>
    </row>
    <row r="12981" spans="1:3" x14ac:dyDescent="0.25">
      <c r="A12981" s="2" t="s">
        <v>29</v>
      </c>
      <c r="B12981" s="2" t="s">
        <v>9</v>
      </c>
      <c r="C12981">
        <v>2</v>
      </c>
    </row>
    <row r="12982" spans="1:3" x14ac:dyDescent="0.25">
      <c r="A12982" s="2" t="s">
        <v>29</v>
      </c>
      <c r="B12982" s="2" t="s">
        <v>10</v>
      </c>
      <c r="C12982">
        <v>19</v>
      </c>
    </row>
    <row r="12983" spans="1:3" x14ac:dyDescent="0.25">
      <c r="A12983" s="2" t="s">
        <v>29</v>
      </c>
      <c r="B12983" s="2" t="s">
        <v>11</v>
      </c>
      <c r="C12983">
        <v>0</v>
      </c>
    </row>
    <row r="12984" spans="1:3" x14ac:dyDescent="0.25">
      <c r="A12984" s="2" t="s">
        <v>29</v>
      </c>
      <c r="B12984" s="2" t="s">
        <v>12</v>
      </c>
      <c r="C12984">
        <v>2</v>
      </c>
    </row>
    <row r="12985" spans="1:3" x14ac:dyDescent="0.25">
      <c r="A12985" s="2" t="s">
        <v>29</v>
      </c>
      <c r="B12985" s="2" t="s">
        <v>90</v>
      </c>
      <c r="C12985">
        <v>6</v>
      </c>
    </row>
    <row r="12986" spans="1:3" x14ac:dyDescent="0.25">
      <c r="A12986" s="2" t="s">
        <v>40</v>
      </c>
      <c r="B12986" s="2" t="s">
        <v>8</v>
      </c>
      <c r="C12986">
        <v>18</v>
      </c>
    </row>
    <row r="12987" spans="1:3" x14ac:dyDescent="0.25">
      <c r="A12987" s="2" t="s">
        <v>40</v>
      </c>
      <c r="B12987" s="2" t="s">
        <v>9</v>
      </c>
      <c r="C12987">
        <v>2</v>
      </c>
    </row>
    <row r="12988" spans="1:3" x14ac:dyDescent="0.25">
      <c r="A12988" s="2" t="s">
        <v>40</v>
      </c>
      <c r="B12988" s="2" t="s">
        <v>10</v>
      </c>
      <c r="C12988">
        <v>19</v>
      </c>
    </row>
    <row r="12989" spans="1:3" x14ac:dyDescent="0.25">
      <c r="A12989" s="2" t="s">
        <v>40</v>
      </c>
      <c r="B12989" s="2" t="s">
        <v>11</v>
      </c>
      <c r="C12989">
        <v>0</v>
      </c>
    </row>
    <row r="12990" spans="1:3" x14ac:dyDescent="0.25">
      <c r="A12990" s="2" t="s">
        <v>40</v>
      </c>
      <c r="B12990" s="2" t="s">
        <v>12</v>
      </c>
      <c r="C12990">
        <v>2</v>
      </c>
    </row>
    <row r="12991" spans="1:3" x14ac:dyDescent="0.25">
      <c r="A12991" s="2" t="s">
        <v>40</v>
      </c>
      <c r="B12991" s="2" t="s">
        <v>90</v>
      </c>
      <c r="C12991">
        <v>6</v>
      </c>
    </row>
    <row r="12992" spans="1:3" x14ac:dyDescent="0.25">
      <c r="A12992" s="2" t="s">
        <v>33</v>
      </c>
      <c r="B12992" s="2" t="s">
        <v>8</v>
      </c>
      <c r="C12992">
        <v>48</v>
      </c>
    </row>
    <row r="12993" spans="1:3" x14ac:dyDescent="0.25">
      <c r="A12993" s="2" t="s">
        <v>33</v>
      </c>
      <c r="B12993" s="2" t="s">
        <v>9</v>
      </c>
      <c r="C12993">
        <v>5</v>
      </c>
    </row>
    <row r="12994" spans="1:3" x14ac:dyDescent="0.25">
      <c r="A12994" s="2" t="s">
        <v>33</v>
      </c>
      <c r="B12994" s="2" t="s">
        <v>10</v>
      </c>
      <c r="C12994">
        <v>48</v>
      </c>
    </row>
    <row r="12995" spans="1:3" x14ac:dyDescent="0.25">
      <c r="A12995" s="2" t="s">
        <v>33</v>
      </c>
      <c r="B12995" s="2" t="s">
        <v>11</v>
      </c>
      <c r="C12995">
        <v>6</v>
      </c>
    </row>
    <row r="12996" spans="1:3" x14ac:dyDescent="0.25">
      <c r="A12996" s="2" t="s">
        <v>33</v>
      </c>
      <c r="B12996" s="2" t="s">
        <v>12</v>
      </c>
      <c r="C12996">
        <v>10</v>
      </c>
    </row>
    <row r="12997" spans="1:3" x14ac:dyDescent="0.25">
      <c r="A12997" s="2" t="s">
        <v>33</v>
      </c>
      <c r="B12997" s="2" t="s">
        <v>90</v>
      </c>
      <c r="C12997">
        <v>7</v>
      </c>
    </row>
    <row r="12998" spans="1:3" x14ac:dyDescent="0.25">
      <c r="A12998" s="2" t="s">
        <v>33</v>
      </c>
      <c r="B12998" s="2" t="s">
        <v>8</v>
      </c>
      <c r="C12998">
        <v>684</v>
      </c>
    </row>
    <row r="12999" spans="1:3" x14ac:dyDescent="0.25">
      <c r="A12999" s="2" t="s">
        <v>33</v>
      </c>
      <c r="B12999" s="2" t="s">
        <v>9</v>
      </c>
      <c r="C12999">
        <v>100</v>
      </c>
    </row>
    <row r="13000" spans="1:3" x14ac:dyDescent="0.25">
      <c r="A13000" s="2" t="s">
        <v>33</v>
      </c>
      <c r="B13000" s="2" t="s">
        <v>10</v>
      </c>
      <c r="C13000">
        <v>801</v>
      </c>
    </row>
    <row r="13001" spans="1:3" x14ac:dyDescent="0.25">
      <c r="A13001" s="2" t="s">
        <v>33</v>
      </c>
      <c r="B13001" s="2" t="s">
        <v>11</v>
      </c>
      <c r="C13001">
        <v>21</v>
      </c>
    </row>
    <row r="13002" spans="1:3" x14ac:dyDescent="0.25">
      <c r="A13002" s="2" t="s">
        <v>33</v>
      </c>
      <c r="B13002" s="2" t="s">
        <v>12</v>
      </c>
      <c r="C13002">
        <v>66</v>
      </c>
    </row>
    <row r="13003" spans="1:3" x14ac:dyDescent="0.25">
      <c r="A13003" s="2" t="s">
        <v>33</v>
      </c>
      <c r="B13003" s="2" t="s">
        <v>90</v>
      </c>
      <c r="C13003">
        <v>0</v>
      </c>
    </row>
    <row r="13004" spans="1:3" x14ac:dyDescent="0.25">
      <c r="A13004" s="2" t="s">
        <v>27</v>
      </c>
      <c r="B13004" s="2" t="s">
        <v>8</v>
      </c>
      <c r="C13004">
        <v>684</v>
      </c>
    </row>
    <row r="13005" spans="1:3" x14ac:dyDescent="0.25">
      <c r="A13005" s="2" t="s">
        <v>27</v>
      </c>
      <c r="B13005" s="2" t="s">
        <v>9</v>
      </c>
      <c r="C13005">
        <v>100</v>
      </c>
    </row>
    <row r="13006" spans="1:3" x14ac:dyDescent="0.25">
      <c r="A13006" s="2" t="s">
        <v>27</v>
      </c>
      <c r="B13006" s="2" t="s">
        <v>10</v>
      </c>
      <c r="C13006">
        <v>801</v>
      </c>
    </row>
    <row r="13007" spans="1:3" x14ac:dyDescent="0.25">
      <c r="A13007" s="2" t="s">
        <v>27</v>
      </c>
      <c r="B13007" s="2" t="s">
        <v>11</v>
      </c>
      <c r="C13007">
        <v>21</v>
      </c>
    </row>
    <row r="13008" spans="1:3" x14ac:dyDescent="0.25">
      <c r="A13008" s="2" t="s">
        <v>27</v>
      </c>
      <c r="B13008" s="2" t="s">
        <v>12</v>
      </c>
      <c r="C13008">
        <v>66</v>
      </c>
    </row>
    <row r="13009" spans="1:3" x14ac:dyDescent="0.25">
      <c r="A13009" s="2" t="s">
        <v>27</v>
      </c>
      <c r="B13009" s="2" t="s">
        <v>90</v>
      </c>
      <c r="C13009">
        <v>0</v>
      </c>
    </row>
    <row r="13010" spans="1:3" x14ac:dyDescent="0.25">
      <c r="A13010" s="2" t="s">
        <v>33</v>
      </c>
      <c r="B13010" s="2" t="s">
        <v>8</v>
      </c>
      <c r="C13010">
        <v>712</v>
      </c>
    </row>
    <row r="13011" spans="1:3" x14ac:dyDescent="0.25">
      <c r="A13011" s="2" t="s">
        <v>33</v>
      </c>
      <c r="B13011" s="2" t="s">
        <v>9</v>
      </c>
      <c r="C13011">
        <v>0</v>
      </c>
    </row>
    <row r="13012" spans="1:3" x14ac:dyDescent="0.25">
      <c r="A13012" s="2" t="s">
        <v>33</v>
      </c>
      <c r="B13012" s="2" t="s">
        <v>10</v>
      </c>
      <c r="C13012">
        <v>45</v>
      </c>
    </row>
    <row r="13013" spans="1:3" x14ac:dyDescent="0.25">
      <c r="A13013" s="2" t="s">
        <v>33</v>
      </c>
      <c r="B13013" s="2" t="s">
        <v>11</v>
      </c>
      <c r="C13013">
        <v>0</v>
      </c>
    </row>
    <row r="13014" spans="1:3" x14ac:dyDescent="0.25">
      <c r="A13014" s="2" t="s">
        <v>33</v>
      </c>
      <c r="B13014" s="2" t="s">
        <v>12</v>
      </c>
      <c r="C13014">
        <v>0</v>
      </c>
    </row>
    <row r="13015" spans="1:3" x14ac:dyDescent="0.25">
      <c r="A13015" s="2" t="s">
        <v>33</v>
      </c>
      <c r="B13015" s="2" t="s">
        <v>90</v>
      </c>
      <c r="C13015">
        <v>191</v>
      </c>
    </row>
    <row r="13016" spans="1:3" x14ac:dyDescent="0.25">
      <c r="A13016" s="2" t="s">
        <v>27</v>
      </c>
      <c r="B13016" s="2" t="s">
        <v>8</v>
      </c>
      <c r="C13016">
        <v>309</v>
      </c>
    </row>
    <row r="13017" spans="1:3" x14ac:dyDescent="0.25">
      <c r="A13017" s="2" t="s">
        <v>27</v>
      </c>
      <c r="B13017" s="2" t="s">
        <v>9</v>
      </c>
      <c r="C13017">
        <v>3</v>
      </c>
    </row>
    <row r="13018" spans="1:3" x14ac:dyDescent="0.25">
      <c r="A13018" s="2" t="s">
        <v>27</v>
      </c>
      <c r="B13018" s="2" t="s">
        <v>10</v>
      </c>
      <c r="C13018">
        <v>24</v>
      </c>
    </row>
    <row r="13019" spans="1:3" x14ac:dyDescent="0.25">
      <c r="A13019" s="2" t="s">
        <v>27</v>
      </c>
      <c r="B13019" s="2" t="s">
        <v>11</v>
      </c>
      <c r="C13019">
        <v>4</v>
      </c>
    </row>
    <row r="13020" spans="1:3" x14ac:dyDescent="0.25">
      <c r="A13020" s="2" t="s">
        <v>27</v>
      </c>
      <c r="B13020" s="2" t="s">
        <v>12</v>
      </c>
      <c r="C13020">
        <v>3</v>
      </c>
    </row>
    <row r="13021" spans="1:3" x14ac:dyDescent="0.25">
      <c r="A13021" s="2" t="s">
        <v>27</v>
      </c>
      <c r="B13021" s="2" t="s">
        <v>90</v>
      </c>
      <c r="C13021">
        <v>20</v>
      </c>
    </row>
    <row r="13022" spans="1:3" x14ac:dyDescent="0.25">
      <c r="A13022" s="2" t="s">
        <v>29</v>
      </c>
      <c r="B13022" s="2" t="s">
        <v>8</v>
      </c>
      <c r="C13022">
        <v>231</v>
      </c>
    </row>
    <row r="13023" spans="1:3" x14ac:dyDescent="0.25">
      <c r="A13023" s="2" t="s">
        <v>29</v>
      </c>
      <c r="B13023" s="2" t="s">
        <v>9</v>
      </c>
      <c r="C13023">
        <v>65</v>
      </c>
    </row>
    <row r="13024" spans="1:3" x14ac:dyDescent="0.25">
      <c r="A13024" s="2" t="s">
        <v>29</v>
      </c>
      <c r="B13024" s="2" t="s">
        <v>10</v>
      </c>
      <c r="C13024">
        <v>196</v>
      </c>
    </row>
    <row r="13025" spans="1:3" x14ac:dyDescent="0.25">
      <c r="A13025" s="2" t="s">
        <v>29</v>
      </c>
      <c r="B13025" s="2" t="s">
        <v>11</v>
      </c>
      <c r="C13025">
        <v>38</v>
      </c>
    </row>
    <row r="13026" spans="1:3" x14ac:dyDescent="0.25">
      <c r="A13026" s="2" t="s">
        <v>29</v>
      </c>
      <c r="B13026" s="2" t="s">
        <v>12</v>
      </c>
      <c r="C13026">
        <v>71</v>
      </c>
    </row>
    <row r="13027" spans="1:3" x14ac:dyDescent="0.25">
      <c r="A13027" s="2" t="s">
        <v>29</v>
      </c>
      <c r="B13027" s="2" t="s">
        <v>90</v>
      </c>
      <c r="C13027">
        <v>124</v>
      </c>
    </row>
    <row r="13028" spans="1:3" x14ac:dyDescent="0.25">
      <c r="A13028" s="2" t="s">
        <v>27</v>
      </c>
      <c r="B13028" s="2" t="s">
        <v>8</v>
      </c>
      <c r="C13028">
        <v>144</v>
      </c>
    </row>
    <row r="13029" spans="1:3" x14ac:dyDescent="0.25">
      <c r="A13029" s="2" t="s">
        <v>27</v>
      </c>
      <c r="B13029" s="2" t="s">
        <v>9</v>
      </c>
      <c r="C13029">
        <v>0</v>
      </c>
    </row>
    <row r="13030" spans="1:3" x14ac:dyDescent="0.25">
      <c r="A13030" s="2" t="s">
        <v>27</v>
      </c>
      <c r="B13030" s="2" t="s">
        <v>10</v>
      </c>
      <c r="C13030">
        <v>7</v>
      </c>
    </row>
    <row r="13031" spans="1:3" x14ac:dyDescent="0.25">
      <c r="A13031" s="2" t="s">
        <v>27</v>
      </c>
      <c r="B13031" s="2" t="s">
        <v>11</v>
      </c>
      <c r="C13031">
        <v>0</v>
      </c>
    </row>
    <row r="13032" spans="1:3" x14ac:dyDescent="0.25">
      <c r="A13032" s="2" t="s">
        <v>27</v>
      </c>
      <c r="B13032" s="2" t="s">
        <v>12</v>
      </c>
      <c r="C13032">
        <v>0</v>
      </c>
    </row>
    <row r="13033" spans="1:3" x14ac:dyDescent="0.25">
      <c r="A13033" s="2" t="s">
        <v>27</v>
      </c>
      <c r="B13033" s="2" t="s">
        <v>90</v>
      </c>
      <c r="C13033">
        <v>6</v>
      </c>
    </row>
    <row r="13034" spans="1:3" x14ac:dyDescent="0.25">
      <c r="A13034" s="2" t="s">
        <v>37</v>
      </c>
      <c r="B13034" s="2" t="s">
        <v>8</v>
      </c>
      <c r="C13034">
        <v>8</v>
      </c>
    </row>
    <row r="13035" spans="1:3" x14ac:dyDescent="0.25">
      <c r="A13035" s="2" t="s">
        <v>37</v>
      </c>
      <c r="B13035" s="2" t="s">
        <v>9</v>
      </c>
      <c r="C13035">
        <v>2</v>
      </c>
    </row>
    <row r="13036" spans="1:3" x14ac:dyDescent="0.25">
      <c r="A13036" s="2" t="s">
        <v>37</v>
      </c>
      <c r="B13036" s="2" t="s">
        <v>10</v>
      </c>
      <c r="C13036">
        <v>15</v>
      </c>
    </row>
    <row r="13037" spans="1:3" x14ac:dyDescent="0.25">
      <c r="A13037" s="2" t="s">
        <v>37</v>
      </c>
      <c r="B13037" s="2" t="s">
        <v>11</v>
      </c>
      <c r="C13037">
        <v>0</v>
      </c>
    </row>
    <row r="13038" spans="1:3" x14ac:dyDescent="0.25">
      <c r="A13038" s="2" t="s">
        <v>37</v>
      </c>
      <c r="B13038" s="2" t="s">
        <v>12</v>
      </c>
      <c r="C13038">
        <v>10</v>
      </c>
    </row>
    <row r="13039" spans="1:3" x14ac:dyDescent="0.25">
      <c r="A13039" s="2" t="s">
        <v>37</v>
      </c>
      <c r="B13039" s="2" t="s">
        <v>90</v>
      </c>
      <c r="C13039">
        <v>18</v>
      </c>
    </row>
    <row r="13040" spans="1:3" x14ac:dyDescent="0.25">
      <c r="A13040" s="2" t="s">
        <v>27</v>
      </c>
      <c r="B13040" s="2" t="s">
        <v>8</v>
      </c>
      <c r="C13040">
        <v>1</v>
      </c>
    </row>
    <row r="13041" spans="1:3" x14ac:dyDescent="0.25">
      <c r="A13041" s="2" t="s">
        <v>27</v>
      </c>
      <c r="B13041" s="2" t="s">
        <v>9</v>
      </c>
      <c r="C13041">
        <v>11</v>
      </c>
    </row>
    <row r="13042" spans="1:3" x14ac:dyDescent="0.25">
      <c r="A13042" s="2" t="s">
        <v>27</v>
      </c>
      <c r="B13042" s="2" t="s">
        <v>10</v>
      </c>
      <c r="C13042">
        <v>5</v>
      </c>
    </row>
    <row r="13043" spans="1:3" x14ac:dyDescent="0.25">
      <c r="A13043" s="2" t="s">
        <v>27</v>
      </c>
      <c r="B13043" s="2" t="s">
        <v>11</v>
      </c>
      <c r="C13043">
        <v>4</v>
      </c>
    </row>
    <row r="13044" spans="1:3" x14ac:dyDescent="0.25">
      <c r="A13044" s="2" t="s">
        <v>27</v>
      </c>
      <c r="B13044" s="2" t="s">
        <v>12</v>
      </c>
      <c r="C13044">
        <v>6</v>
      </c>
    </row>
    <row r="13045" spans="1:3" x14ac:dyDescent="0.25">
      <c r="A13045" s="2" t="s">
        <v>27</v>
      </c>
      <c r="B13045" s="2" t="s">
        <v>90</v>
      </c>
      <c r="C13045">
        <v>9</v>
      </c>
    </row>
    <row r="13046" spans="1:3" x14ac:dyDescent="0.25">
      <c r="A13046" s="2" t="s">
        <v>40</v>
      </c>
      <c r="B13046" s="2" t="s">
        <v>8</v>
      </c>
      <c r="C13046">
        <v>12</v>
      </c>
    </row>
    <row r="13047" spans="1:3" x14ac:dyDescent="0.25">
      <c r="A13047" s="2" t="s">
        <v>40</v>
      </c>
      <c r="B13047" s="2" t="s">
        <v>9</v>
      </c>
      <c r="C13047">
        <v>23</v>
      </c>
    </row>
    <row r="13048" spans="1:3" x14ac:dyDescent="0.25">
      <c r="A13048" s="2" t="s">
        <v>40</v>
      </c>
      <c r="B13048" s="2" t="s">
        <v>10</v>
      </c>
      <c r="C13048">
        <v>38</v>
      </c>
    </row>
    <row r="13049" spans="1:3" x14ac:dyDescent="0.25">
      <c r="A13049" s="2" t="s">
        <v>40</v>
      </c>
      <c r="B13049" s="2" t="s">
        <v>11</v>
      </c>
      <c r="C13049">
        <v>30</v>
      </c>
    </row>
    <row r="13050" spans="1:3" x14ac:dyDescent="0.25">
      <c r="A13050" s="2" t="s">
        <v>40</v>
      </c>
      <c r="B13050" s="2" t="s">
        <v>12</v>
      </c>
      <c r="C13050">
        <v>18</v>
      </c>
    </row>
    <row r="13051" spans="1:3" x14ac:dyDescent="0.25">
      <c r="A13051" s="2" t="s">
        <v>40</v>
      </c>
      <c r="B13051" s="2" t="s">
        <v>90</v>
      </c>
      <c r="C13051">
        <v>7</v>
      </c>
    </row>
    <row r="13052" spans="1:3" x14ac:dyDescent="0.25">
      <c r="A13052" s="2" t="s">
        <v>40</v>
      </c>
      <c r="B13052" s="2" t="s">
        <v>8</v>
      </c>
      <c r="C13052">
        <v>115</v>
      </c>
    </row>
    <row r="13053" spans="1:3" x14ac:dyDescent="0.25">
      <c r="A13053" s="2" t="s">
        <v>40</v>
      </c>
      <c r="B13053" s="2" t="s">
        <v>9</v>
      </c>
      <c r="C13053">
        <v>27</v>
      </c>
    </row>
    <row r="13054" spans="1:3" x14ac:dyDescent="0.25">
      <c r="A13054" s="2" t="s">
        <v>40</v>
      </c>
      <c r="B13054" s="2" t="s">
        <v>10</v>
      </c>
      <c r="C13054">
        <v>44</v>
      </c>
    </row>
    <row r="13055" spans="1:3" x14ac:dyDescent="0.25">
      <c r="A13055" s="2" t="s">
        <v>40</v>
      </c>
      <c r="B13055" s="2" t="s">
        <v>11</v>
      </c>
      <c r="C13055">
        <v>4</v>
      </c>
    </row>
    <row r="13056" spans="1:3" x14ac:dyDescent="0.25">
      <c r="A13056" s="2" t="s">
        <v>40</v>
      </c>
      <c r="B13056" s="2" t="s">
        <v>12</v>
      </c>
      <c r="C13056">
        <v>146</v>
      </c>
    </row>
    <row r="13057" spans="1:3" x14ac:dyDescent="0.25">
      <c r="A13057" s="2" t="s">
        <v>40</v>
      </c>
      <c r="B13057" s="2" t="s">
        <v>90</v>
      </c>
      <c r="C13057">
        <v>139</v>
      </c>
    </row>
    <row r="13058" spans="1:3" x14ac:dyDescent="0.25">
      <c r="A13058" s="2" t="s">
        <v>27</v>
      </c>
      <c r="B13058" s="2" t="s">
        <v>8</v>
      </c>
      <c r="C13058">
        <v>397</v>
      </c>
    </row>
    <row r="13059" spans="1:3" x14ac:dyDescent="0.25">
      <c r="A13059" s="2" t="s">
        <v>27</v>
      </c>
      <c r="B13059" s="2" t="s">
        <v>9</v>
      </c>
      <c r="C13059">
        <v>46</v>
      </c>
    </row>
    <row r="13060" spans="1:3" x14ac:dyDescent="0.25">
      <c r="A13060" s="2" t="s">
        <v>27</v>
      </c>
      <c r="B13060" s="2" t="s">
        <v>10</v>
      </c>
      <c r="C13060">
        <v>288</v>
      </c>
    </row>
    <row r="13061" spans="1:3" x14ac:dyDescent="0.25">
      <c r="A13061" s="2" t="s">
        <v>27</v>
      </c>
      <c r="B13061" s="2" t="s">
        <v>11</v>
      </c>
      <c r="C13061">
        <v>20</v>
      </c>
    </row>
    <row r="13062" spans="1:3" x14ac:dyDescent="0.25">
      <c r="A13062" s="2" t="s">
        <v>27</v>
      </c>
      <c r="B13062" s="2" t="s">
        <v>12</v>
      </c>
      <c r="C13062">
        <v>38</v>
      </c>
    </row>
    <row r="13063" spans="1:3" x14ac:dyDescent="0.25">
      <c r="A13063" s="2" t="s">
        <v>27</v>
      </c>
      <c r="B13063" s="2" t="s">
        <v>90</v>
      </c>
      <c r="C13063">
        <v>70</v>
      </c>
    </row>
    <row r="13064" spans="1:3" x14ac:dyDescent="0.25">
      <c r="A13064" s="2" t="s">
        <v>27</v>
      </c>
      <c r="B13064" s="2" t="s">
        <v>8</v>
      </c>
      <c r="C13064">
        <v>24</v>
      </c>
    </row>
    <row r="13065" spans="1:3" x14ac:dyDescent="0.25">
      <c r="A13065" s="2" t="s">
        <v>27</v>
      </c>
      <c r="B13065" s="2" t="s">
        <v>9</v>
      </c>
      <c r="C13065">
        <v>1</v>
      </c>
    </row>
    <row r="13066" spans="1:3" x14ac:dyDescent="0.25">
      <c r="A13066" s="2" t="s">
        <v>27</v>
      </c>
      <c r="B13066" s="2" t="s">
        <v>10</v>
      </c>
      <c r="C13066">
        <v>108</v>
      </c>
    </row>
    <row r="13067" spans="1:3" x14ac:dyDescent="0.25">
      <c r="A13067" s="2" t="s">
        <v>27</v>
      </c>
      <c r="B13067" s="2" t="s">
        <v>11</v>
      </c>
      <c r="C13067">
        <v>29</v>
      </c>
    </row>
    <row r="13068" spans="1:3" x14ac:dyDescent="0.25">
      <c r="A13068" s="2" t="s">
        <v>27</v>
      </c>
      <c r="B13068" s="2" t="s">
        <v>12</v>
      </c>
      <c r="C13068">
        <v>29</v>
      </c>
    </row>
    <row r="13069" spans="1:3" x14ac:dyDescent="0.25">
      <c r="A13069" s="2" t="s">
        <v>27</v>
      </c>
      <c r="B13069" s="2" t="s">
        <v>90</v>
      </c>
      <c r="C13069">
        <v>14</v>
      </c>
    </row>
    <row r="13070" spans="1:3" x14ac:dyDescent="0.25">
      <c r="A13070" s="2" t="s">
        <v>31</v>
      </c>
      <c r="B13070" s="2" t="s">
        <v>8</v>
      </c>
      <c r="C13070">
        <v>899</v>
      </c>
    </row>
    <row r="13071" spans="1:3" x14ac:dyDescent="0.25">
      <c r="A13071" s="2" t="s">
        <v>31</v>
      </c>
      <c r="B13071" s="2" t="s">
        <v>9</v>
      </c>
      <c r="C13071">
        <v>102</v>
      </c>
    </row>
    <row r="13072" spans="1:3" x14ac:dyDescent="0.25">
      <c r="A13072" s="2" t="s">
        <v>31</v>
      </c>
      <c r="B13072" s="2" t="s">
        <v>10</v>
      </c>
      <c r="C13072">
        <v>838</v>
      </c>
    </row>
    <row r="13073" spans="1:3" x14ac:dyDescent="0.25">
      <c r="A13073" s="2" t="s">
        <v>31</v>
      </c>
      <c r="B13073" s="2" t="s">
        <v>11</v>
      </c>
      <c r="C13073">
        <v>133</v>
      </c>
    </row>
    <row r="13074" spans="1:3" x14ac:dyDescent="0.25">
      <c r="A13074" s="2" t="s">
        <v>31</v>
      </c>
      <c r="B13074" s="2" t="s">
        <v>12</v>
      </c>
      <c r="C13074">
        <v>102</v>
      </c>
    </row>
    <row r="13075" spans="1:3" x14ac:dyDescent="0.25">
      <c r="A13075" s="2" t="s">
        <v>31</v>
      </c>
      <c r="B13075" s="2" t="s">
        <v>90</v>
      </c>
      <c r="C13075">
        <v>40</v>
      </c>
    </row>
    <row r="13076" spans="1:3" x14ac:dyDescent="0.25">
      <c r="A13076" s="2" t="s">
        <v>40</v>
      </c>
      <c r="B13076" s="2" t="s">
        <v>8</v>
      </c>
      <c r="C13076">
        <v>899</v>
      </c>
    </row>
    <row r="13077" spans="1:3" x14ac:dyDescent="0.25">
      <c r="A13077" s="2" t="s">
        <v>40</v>
      </c>
      <c r="B13077" s="2" t="s">
        <v>9</v>
      </c>
      <c r="C13077">
        <v>102</v>
      </c>
    </row>
    <row r="13078" spans="1:3" x14ac:dyDescent="0.25">
      <c r="A13078" s="2" t="s">
        <v>40</v>
      </c>
      <c r="B13078" s="2" t="s">
        <v>10</v>
      </c>
      <c r="C13078">
        <v>838</v>
      </c>
    </row>
    <row r="13079" spans="1:3" x14ac:dyDescent="0.25">
      <c r="A13079" s="2" t="s">
        <v>40</v>
      </c>
      <c r="B13079" s="2" t="s">
        <v>11</v>
      </c>
      <c r="C13079">
        <v>133</v>
      </c>
    </row>
    <row r="13080" spans="1:3" x14ac:dyDescent="0.25">
      <c r="A13080" s="2" t="s">
        <v>40</v>
      </c>
      <c r="B13080" s="2" t="s">
        <v>12</v>
      </c>
      <c r="C13080">
        <v>102</v>
      </c>
    </row>
    <row r="13081" spans="1:3" x14ac:dyDescent="0.25">
      <c r="A13081" s="2" t="s">
        <v>40</v>
      </c>
      <c r="B13081" s="2" t="s">
        <v>90</v>
      </c>
      <c r="C13081">
        <v>40</v>
      </c>
    </row>
    <row r="13082" spans="1:3" x14ac:dyDescent="0.25">
      <c r="A13082" s="2" t="s">
        <v>27</v>
      </c>
      <c r="B13082" s="2" t="s">
        <v>8</v>
      </c>
      <c r="C13082">
        <v>897</v>
      </c>
    </row>
    <row r="13083" spans="1:3" x14ac:dyDescent="0.25">
      <c r="A13083" s="2" t="s">
        <v>27</v>
      </c>
      <c r="B13083" s="2" t="s">
        <v>9</v>
      </c>
      <c r="C13083">
        <v>126</v>
      </c>
    </row>
    <row r="13084" spans="1:3" x14ac:dyDescent="0.25">
      <c r="A13084" s="2" t="s">
        <v>27</v>
      </c>
      <c r="B13084" s="2" t="s">
        <v>10</v>
      </c>
      <c r="C13084">
        <v>196</v>
      </c>
    </row>
    <row r="13085" spans="1:3" x14ac:dyDescent="0.25">
      <c r="A13085" s="2" t="s">
        <v>27</v>
      </c>
      <c r="B13085" s="2" t="s">
        <v>11</v>
      </c>
      <c r="C13085">
        <v>91</v>
      </c>
    </row>
    <row r="13086" spans="1:3" x14ac:dyDescent="0.25">
      <c r="A13086" s="2" t="s">
        <v>27</v>
      </c>
      <c r="B13086" s="2" t="s">
        <v>12</v>
      </c>
      <c r="C13086">
        <v>112</v>
      </c>
    </row>
    <row r="13087" spans="1:3" x14ac:dyDescent="0.25">
      <c r="A13087" s="2" t="s">
        <v>27</v>
      </c>
      <c r="B13087" s="2" t="s">
        <v>90</v>
      </c>
      <c r="C13087">
        <v>37</v>
      </c>
    </row>
    <row r="13088" spans="1:3" x14ac:dyDescent="0.25">
      <c r="A13088" s="2" t="s">
        <v>31</v>
      </c>
      <c r="B13088" s="2" t="s">
        <v>8</v>
      </c>
      <c r="C13088">
        <v>25</v>
      </c>
    </row>
    <row r="13089" spans="1:3" x14ac:dyDescent="0.25">
      <c r="A13089" s="2" t="s">
        <v>31</v>
      </c>
      <c r="B13089" s="2" t="s">
        <v>9</v>
      </c>
      <c r="C13089">
        <v>0</v>
      </c>
    </row>
    <row r="13090" spans="1:3" x14ac:dyDescent="0.25">
      <c r="A13090" s="2" t="s">
        <v>31</v>
      </c>
      <c r="B13090" s="2" t="s">
        <v>10</v>
      </c>
      <c r="C13090">
        <v>11</v>
      </c>
    </row>
    <row r="13091" spans="1:3" x14ac:dyDescent="0.25">
      <c r="A13091" s="2" t="s">
        <v>31</v>
      </c>
      <c r="B13091" s="2" t="s">
        <v>11</v>
      </c>
      <c r="C13091">
        <v>3</v>
      </c>
    </row>
    <row r="13092" spans="1:3" x14ac:dyDescent="0.25">
      <c r="A13092" s="2" t="s">
        <v>31</v>
      </c>
      <c r="B13092" s="2" t="s">
        <v>12</v>
      </c>
      <c r="C13092">
        <v>0</v>
      </c>
    </row>
    <row r="13093" spans="1:3" x14ac:dyDescent="0.25">
      <c r="A13093" s="2" t="s">
        <v>31</v>
      </c>
      <c r="B13093" s="2" t="s">
        <v>90</v>
      </c>
      <c r="C13093">
        <v>15</v>
      </c>
    </row>
    <row r="13094" spans="1:3" x14ac:dyDescent="0.25">
      <c r="A13094" s="2" t="s">
        <v>27</v>
      </c>
      <c r="B13094" s="2" t="s">
        <v>8</v>
      </c>
      <c r="C13094">
        <v>734</v>
      </c>
    </row>
    <row r="13095" spans="1:3" x14ac:dyDescent="0.25">
      <c r="A13095" s="2" t="s">
        <v>27</v>
      </c>
      <c r="B13095" s="2" t="s">
        <v>9</v>
      </c>
      <c r="C13095">
        <v>26</v>
      </c>
    </row>
    <row r="13096" spans="1:3" x14ac:dyDescent="0.25">
      <c r="A13096" s="2" t="s">
        <v>27</v>
      </c>
      <c r="B13096" s="2" t="s">
        <v>10</v>
      </c>
      <c r="C13096">
        <v>70</v>
      </c>
    </row>
    <row r="13097" spans="1:3" x14ac:dyDescent="0.25">
      <c r="A13097" s="2" t="s">
        <v>27</v>
      </c>
      <c r="B13097" s="2" t="s">
        <v>11</v>
      </c>
      <c r="C13097">
        <v>11</v>
      </c>
    </row>
    <row r="13098" spans="1:3" x14ac:dyDescent="0.25">
      <c r="A13098" s="2" t="s">
        <v>27</v>
      </c>
      <c r="B13098" s="2" t="s">
        <v>12</v>
      </c>
      <c r="C13098">
        <v>44</v>
      </c>
    </row>
    <row r="13099" spans="1:3" x14ac:dyDescent="0.25">
      <c r="A13099" s="2" t="s">
        <v>27</v>
      </c>
      <c r="B13099" s="2" t="s">
        <v>90</v>
      </c>
      <c r="C13099">
        <v>17</v>
      </c>
    </row>
    <row r="13100" spans="1:3" x14ac:dyDescent="0.25">
      <c r="A13100" s="2" t="s">
        <v>27</v>
      </c>
      <c r="B13100" s="2" t="s">
        <v>8</v>
      </c>
      <c r="C13100">
        <v>166</v>
      </c>
    </row>
    <row r="13101" spans="1:3" x14ac:dyDescent="0.25">
      <c r="A13101" s="2" t="s">
        <v>27</v>
      </c>
      <c r="B13101" s="2" t="s">
        <v>9</v>
      </c>
      <c r="C13101">
        <v>5</v>
      </c>
    </row>
    <row r="13102" spans="1:3" x14ac:dyDescent="0.25">
      <c r="A13102" s="2" t="s">
        <v>27</v>
      </c>
      <c r="B13102" s="2" t="s">
        <v>10</v>
      </c>
      <c r="C13102">
        <v>107</v>
      </c>
    </row>
    <row r="13103" spans="1:3" x14ac:dyDescent="0.25">
      <c r="A13103" s="2" t="s">
        <v>27</v>
      </c>
      <c r="B13103" s="2" t="s">
        <v>11</v>
      </c>
      <c r="C13103">
        <v>11</v>
      </c>
    </row>
    <row r="13104" spans="1:3" x14ac:dyDescent="0.25">
      <c r="A13104" s="2" t="s">
        <v>27</v>
      </c>
      <c r="B13104" s="2" t="s">
        <v>12</v>
      </c>
      <c r="C13104">
        <v>8</v>
      </c>
    </row>
    <row r="13105" spans="1:3" x14ac:dyDescent="0.25">
      <c r="A13105" s="2" t="s">
        <v>27</v>
      </c>
      <c r="B13105" s="2" t="s">
        <v>90</v>
      </c>
      <c r="C13105">
        <v>29</v>
      </c>
    </row>
    <row r="13106" spans="1:3" x14ac:dyDescent="0.25">
      <c r="A13106" s="2" t="s">
        <v>27</v>
      </c>
      <c r="B13106" s="2" t="s">
        <v>8</v>
      </c>
      <c r="C13106">
        <v>136</v>
      </c>
    </row>
    <row r="13107" spans="1:3" x14ac:dyDescent="0.25">
      <c r="A13107" s="2" t="s">
        <v>27</v>
      </c>
      <c r="B13107" s="2" t="s">
        <v>9</v>
      </c>
      <c r="C13107">
        <v>1</v>
      </c>
    </row>
    <row r="13108" spans="1:3" x14ac:dyDescent="0.25">
      <c r="A13108" s="2" t="s">
        <v>27</v>
      </c>
      <c r="B13108" s="2" t="s">
        <v>10</v>
      </c>
      <c r="C13108">
        <v>12</v>
      </c>
    </row>
    <row r="13109" spans="1:3" x14ac:dyDescent="0.25">
      <c r="A13109" s="2" t="s">
        <v>27</v>
      </c>
      <c r="B13109" s="2" t="s">
        <v>11</v>
      </c>
      <c r="C13109">
        <v>0</v>
      </c>
    </row>
    <row r="13110" spans="1:3" x14ac:dyDescent="0.25">
      <c r="A13110" s="2" t="s">
        <v>27</v>
      </c>
      <c r="B13110" s="2" t="s">
        <v>12</v>
      </c>
      <c r="C13110">
        <v>3</v>
      </c>
    </row>
    <row r="13111" spans="1:3" x14ac:dyDescent="0.25">
      <c r="A13111" s="2" t="s">
        <v>27</v>
      </c>
      <c r="B13111" s="2" t="s">
        <v>90</v>
      </c>
      <c r="C13111">
        <v>32</v>
      </c>
    </row>
    <row r="13112" spans="1:3" x14ac:dyDescent="0.25">
      <c r="A13112" s="2" t="s">
        <v>40</v>
      </c>
      <c r="B13112" s="2" t="s">
        <v>8</v>
      </c>
      <c r="C13112">
        <v>756</v>
      </c>
    </row>
    <row r="13113" spans="1:3" x14ac:dyDescent="0.25">
      <c r="A13113" s="2" t="s">
        <v>40</v>
      </c>
      <c r="B13113" s="2" t="s">
        <v>9</v>
      </c>
      <c r="C13113">
        <v>138</v>
      </c>
    </row>
    <row r="13114" spans="1:3" x14ac:dyDescent="0.25">
      <c r="A13114" s="2" t="s">
        <v>40</v>
      </c>
      <c r="B13114" s="2" t="s">
        <v>10</v>
      </c>
      <c r="C13114">
        <v>354</v>
      </c>
    </row>
    <row r="13115" spans="1:3" x14ac:dyDescent="0.25">
      <c r="A13115" s="2" t="s">
        <v>40</v>
      </c>
      <c r="B13115" s="2" t="s">
        <v>11</v>
      </c>
      <c r="C13115">
        <v>160</v>
      </c>
    </row>
    <row r="13116" spans="1:3" x14ac:dyDescent="0.25">
      <c r="A13116" s="2" t="s">
        <v>40</v>
      </c>
      <c r="B13116" s="2" t="s">
        <v>12</v>
      </c>
      <c r="C13116">
        <v>169</v>
      </c>
    </row>
    <row r="13117" spans="1:3" x14ac:dyDescent="0.25">
      <c r="A13117" s="2" t="s">
        <v>40</v>
      </c>
      <c r="B13117" s="2" t="s">
        <v>90</v>
      </c>
      <c r="C13117">
        <v>61</v>
      </c>
    </row>
    <row r="13118" spans="1:3" x14ac:dyDescent="0.25">
      <c r="A13118" s="2" t="s">
        <v>31</v>
      </c>
      <c r="B13118" s="2" t="s">
        <v>8</v>
      </c>
      <c r="C13118">
        <v>5</v>
      </c>
    </row>
    <row r="13119" spans="1:3" x14ac:dyDescent="0.25">
      <c r="A13119" s="2" t="s">
        <v>31</v>
      </c>
      <c r="B13119" s="2" t="s">
        <v>9</v>
      </c>
      <c r="C13119">
        <v>4</v>
      </c>
    </row>
    <row r="13120" spans="1:3" x14ac:dyDescent="0.25">
      <c r="A13120" s="2" t="s">
        <v>31</v>
      </c>
      <c r="B13120" s="2" t="s">
        <v>10</v>
      </c>
      <c r="C13120">
        <v>10</v>
      </c>
    </row>
    <row r="13121" spans="1:3" x14ac:dyDescent="0.25">
      <c r="A13121" s="2" t="s">
        <v>31</v>
      </c>
      <c r="B13121" s="2" t="s">
        <v>11</v>
      </c>
      <c r="C13121">
        <v>2</v>
      </c>
    </row>
    <row r="13122" spans="1:3" x14ac:dyDescent="0.25">
      <c r="A13122" s="2" t="s">
        <v>31</v>
      </c>
      <c r="B13122" s="2" t="s">
        <v>12</v>
      </c>
      <c r="C13122">
        <v>2</v>
      </c>
    </row>
    <row r="13123" spans="1:3" x14ac:dyDescent="0.25">
      <c r="A13123" s="2" t="s">
        <v>31</v>
      </c>
      <c r="B13123" s="2" t="s">
        <v>90</v>
      </c>
      <c r="C13123">
        <v>7</v>
      </c>
    </row>
    <row r="13124" spans="1:3" x14ac:dyDescent="0.25">
      <c r="A13124" s="2" t="s">
        <v>27</v>
      </c>
      <c r="B13124" s="2" t="s">
        <v>8</v>
      </c>
      <c r="C13124">
        <v>35</v>
      </c>
    </row>
    <row r="13125" spans="1:3" x14ac:dyDescent="0.25">
      <c r="A13125" s="2" t="s">
        <v>27</v>
      </c>
      <c r="B13125" s="2" t="s">
        <v>9</v>
      </c>
      <c r="C13125">
        <v>0</v>
      </c>
    </row>
    <row r="13126" spans="1:3" x14ac:dyDescent="0.25">
      <c r="A13126" s="2" t="s">
        <v>27</v>
      </c>
      <c r="B13126" s="2" t="s">
        <v>10</v>
      </c>
      <c r="C13126">
        <v>13</v>
      </c>
    </row>
    <row r="13127" spans="1:3" x14ac:dyDescent="0.25">
      <c r="A13127" s="2" t="s">
        <v>27</v>
      </c>
      <c r="B13127" s="2" t="s">
        <v>11</v>
      </c>
      <c r="C13127">
        <v>2</v>
      </c>
    </row>
    <row r="13128" spans="1:3" x14ac:dyDescent="0.25">
      <c r="A13128" s="2" t="s">
        <v>27</v>
      </c>
      <c r="B13128" s="2" t="s">
        <v>12</v>
      </c>
      <c r="C13128">
        <v>0</v>
      </c>
    </row>
    <row r="13129" spans="1:3" x14ac:dyDescent="0.25">
      <c r="A13129" s="2" t="s">
        <v>27</v>
      </c>
      <c r="B13129" s="2" t="s">
        <v>90</v>
      </c>
      <c r="C13129">
        <v>2</v>
      </c>
    </row>
    <row r="13130" spans="1:3" x14ac:dyDescent="0.25">
      <c r="A13130" s="2" t="s">
        <v>27</v>
      </c>
      <c r="B13130" s="2" t="s">
        <v>8</v>
      </c>
      <c r="C13130">
        <v>20</v>
      </c>
    </row>
    <row r="13131" spans="1:3" x14ac:dyDescent="0.25">
      <c r="A13131" s="2" t="s">
        <v>27</v>
      </c>
      <c r="B13131" s="2" t="s">
        <v>9</v>
      </c>
      <c r="C13131">
        <v>2</v>
      </c>
    </row>
    <row r="13132" spans="1:3" x14ac:dyDescent="0.25">
      <c r="A13132" s="2" t="s">
        <v>27</v>
      </c>
      <c r="B13132" s="2" t="s">
        <v>10</v>
      </c>
      <c r="C13132">
        <v>14</v>
      </c>
    </row>
    <row r="13133" spans="1:3" x14ac:dyDescent="0.25">
      <c r="A13133" s="2" t="s">
        <v>27</v>
      </c>
      <c r="B13133" s="2" t="s">
        <v>11</v>
      </c>
      <c r="C13133">
        <v>3</v>
      </c>
    </row>
    <row r="13134" spans="1:3" x14ac:dyDescent="0.25">
      <c r="A13134" s="2" t="s">
        <v>27</v>
      </c>
      <c r="B13134" s="2" t="s">
        <v>12</v>
      </c>
      <c r="C13134">
        <v>0</v>
      </c>
    </row>
    <row r="13135" spans="1:3" x14ac:dyDescent="0.25">
      <c r="A13135" s="2" t="s">
        <v>27</v>
      </c>
      <c r="B13135" s="2" t="s">
        <v>90</v>
      </c>
      <c r="C13135">
        <v>10</v>
      </c>
    </row>
    <row r="13136" spans="1:3" x14ac:dyDescent="0.25">
      <c r="A13136" s="2" t="s">
        <v>27</v>
      </c>
      <c r="B13136" s="2" t="s">
        <v>8</v>
      </c>
      <c r="C13136">
        <v>267</v>
      </c>
    </row>
    <row r="13137" spans="1:3" x14ac:dyDescent="0.25">
      <c r="A13137" s="2" t="s">
        <v>27</v>
      </c>
      <c r="B13137" s="2" t="s">
        <v>9</v>
      </c>
      <c r="C13137">
        <v>6</v>
      </c>
    </row>
    <row r="13138" spans="1:3" x14ac:dyDescent="0.25">
      <c r="A13138" s="2" t="s">
        <v>27</v>
      </c>
      <c r="B13138" s="2" t="s">
        <v>10</v>
      </c>
      <c r="C13138">
        <v>54</v>
      </c>
    </row>
    <row r="13139" spans="1:3" x14ac:dyDescent="0.25">
      <c r="A13139" s="2" t="s">
        <v>27</v>
      </c>
      <c r="B13139" s="2" t="s">
        <v>11</v>
      </c>
      <c r="C13139">
        <v>8</v>
      </c>
    </row>
    <row r="13140" spans="1:3" x14ac:dyDescent="0.25">
      <c r="A13140" s="2" t="s">
        <v>27</v>
      </c>
      <c r="B13140" s="2" t="s">
        <v>12</v>
      </c>
      <c r="C13140">
        <v>3</v>
      </c>
    </row>
    <row r="13141" spans="1:3" x14ac:dyDescent="0.25">
      <c r="A13141" s="2" t="s">
        <v>27</v>
      </c>
      <c r="B13141" s="2" t="s">
        <v>90</v>
      </c>
      <c r="C13141">
        <v>50</v>
      </c>
    </row>
    <row r="13142" spans="1:3" x14ac:dyDescent="0.25">
      <c r="A13142" s="2" t="s">
        <v>27</v>
      </c>
      <c r="B13142" s="2" t="s">
        <v>8</v>
      </c>
      <c r="C13142">
        <v>412</v>
      </c>
    </row>
    <row r="13143" spans="1:3" x14ac:dyDescent="0.25">
      <c r="A13143" s="2" t="s">
        <v>27</v>
      </c>
      <c r="B13143" s="2" t="s">
        <v>9</v>
      </c>
      <c r="C13143">
        <v>172</v>
      </c>
    </row>
    <row r="13144" spans="1:3" x14ac:dyDescent="0.25">
      <c r="A13144" s="2" t="s">
        <v>27</v>
      </c>
      <c r="B13144" s="2" t="s">
        <v>10</v>
      </c>
      <c r="C13144">
        <v>153</v>
      </c>
    </row>
    <row r="13145" spans="1:3" x14ac:dyDescent="0.25">
      <c r="A13145" s="2" t="s">
        <v>27</v>
      </c>
      <c r="B13145" s="2" t="s">
        <v>11</v>
      </c>
      <c r="C13145">
        <v>150</v>
      </c>
    </row>
    <row r="13146" spans="1:3" x14ac:dyDescent="0.25">
      <c r="A13146" s="2" t="s">
        <v>27</v>
      </c>
      <c r="B13146" s="2" t="s">
        <v>12</v>
      </c>
      <c r="C13146">
        <v>105</v>
      </c>
    </row>
    <row r="13147" spans="1:3" x14ac:dyDescent="0.25">
      <c r="A13147" s="2" t="s">
        <v>27</v>
      </c>
      <c r="B13147" s="2" t="s">
        <v>90</v>
      </c>
      <c r="C13147">
        <v>57</v>
      </c>
    </row>
    <row r="13148" spans="1:3" x14ac:dyDescent="0.25">
      <c r="A13148" s="2" t="s">
        <v>27</v>
      </c>
      <c r="B13148" s="2" t="s">
        <v>8</v>
      </c>
      <c r="C13148">
        <v>127</v>
      </c>
    </row>
    <row r="13149" spans="1:3" x14ac:dyDescent="0.25">
      <c r="A13149" s="2" t="s">
        <v>27</v>
      </c>
      <c r="B13149" s="2" t="s">
        <v>9</v>
      </c>
      <c r="C13149">
        <v>1</v>
      </c>
    </row>
    <row r="13150" spans="1:3" x14ac:dyDescent="0.25">
      <c r="A13150" s="2" t="s">
        <v>27</v>
      </c>
      <c r="B13150" s="2" t="s">
        <v>10</v>
      </c>
      <c r="C13150">
        <v>56</v>
      </c>
    </row>
    <row r="13151" spans="1:3" x14ac:dyDescent="0.25">
      <c r="A13151" s="2" t="s">
        <v>27</v>
      </c>
      <c r="B13151" s="2" t="s">
        <v>11</v>
      </c>
      <c r="C13151">
        <v>0</v>
      </c>
    </row>
    <row r="13152" spans="1:3" x14ac:dyDescent="0.25">
      <c r="A13152" s="2" t="s">
        <v>27</v>
      </c>
      <c r="B13152" s="2" t="s">
        <v>12</v>
      </c>
      <c r="C13152">
        <v>1</v>
      </c>
    </row>
    <row r="13153" spans="1:3" x14ac:dyDescent="0.25">
      <c r="A13153" s="2" t="s">
        <v>27</v>
      </c>
      <c r="B13153" s="2" t="s">
        <v>90</v>
      </c>
      <c r="C13153">
        <v>31</v>
      </c>
    </row>
    <row r="13154" spans="1:3" x14ac:dyDescent="0.25">
      <c r="A13154" s="2" t="s">
        <v>29</v>
      </c>
      <c r="B13154" s="2" t="s">
        <v>8</v>
      </c>
      <c r="C13154">
        <v>1279</v>
      </c>
    </row>
    <row r="13155" spans="1:3" x14ac:dyDescent="0.25">
      <c r="A13155" s="2" t="s">
        <v>29</v>
      </c>
      <c r="B13155" s="2" t="s">
        <v>9</v>
      </c>
      <c r="C13155">
        <v>15</v>
      </c>
    </row>
    <row r="13156" spans="1:3" x14ac:dyDescent="0.25">
      <c r="A13156" s="2" t="s">
        <v>29</v>
      </c>
      <c r="B13156" s="2" t="s">
        <v>10</v>
      </c>
      <c r="C13156">
        <v>287</v>
      </c>
    </row>
    <row r="13157" spans="1:3" x14ac:dyDescent="0.25">
      <c r="A13157" s="2" t="s">
        <v>29</v>
      </c>
      <c r="B13157" s="2" t="s">
        <v>11</v>
      </c>
      <c r="C13157">
        <v>20</v>
      </c>
    </row>
    <row r="13158" spans="1:3" x14ac:dyDescent="0.25">
      <c r="A13158" s="2" t="s">
        <v>29</v>
      </c>
      <c r="B13158" s="2" t="s">
        <v>12</v>
      </c>
      <c r="C13158">
        <v>0</v>
      </c>
    </row>
    <row r="13159" spans="1:3" x14ac:dyDescent="0.25">
      <c r="A13159" s="2" t="s">
        <v>29</v>
      </c>
      <c r="B13159" s="2" t="s">
        <v>90</v>
      </c>
      <c r="C13159">
        <v>15</v>
      </c>
    </row>
    <row r="13160" spans="1:3" x14ac:dyDescent="0.25">
      <c r="A13160" s="2" t="s">
        <v>31</v>
      </c>
      <c r="B13160" s="2" t="s">
        <v>8</v>
      </c>
      <c r="C13160">
        <v>11</v>
      </c>
    </row>
    <row r="13161" spans="1:3" x14ac:dyDescent="0.25">
      <c r="A13161" s="2" t="s">
        <v>31</v>
      </c>
      <c r="B13161" s="2" t="s">
        <v>9</v>
      </c>
      <c r="C13161">
        <v>0</v>
      </c>
    </row>
    <row r="13162" spans="1:3" x14ac:dyDescent="0.25">
      <c r="A13162" s="2" t="s">
        <v>31</v>
      </c>
      <c r="B13162" s="2" t="s">
        <v>10</v>
      </c>
      <c r="C13162">
        <v>36</v>
      </c>
    </row>
    <row r="13163" spans="1:3" x14ac:dyDescent="0.25">
      <c r="A13163" s="2" t="s">
        <v>31</v>
      </c>
      <c r="B13163" s="2" t="s">
        <v>11</v>
      </c>
      <c r="C13163">
        <v>15</v>
      </c>
    </row>
    <row r="13164" spans="1:3" x14ac:dyDescent="0.25">
      <c r="A13164" s="2" t="s">
        <v>31</v>
      </c>
      <c r="B13164" s="2" t="s">
        <v>12</v>
      </c>
      <c r="C13164">
        <v>5</v>
      </c>
    </row>
    <row r="13165" spans="1:3" x14ac:dyDescent="0.25">
      <c r="A13165" s="2" t="s">
        <v>31</v>
      </c>
      <c r="B13165" s="2" t="s">
        <v>90</v>
      </c>
      <c r="C13165">
        <v>12</v>
      </c>
    </row>
    <row r="13166" spans="1:3" x14ac:dyDescent="0.25">
      <c r="A13166" s="2" t="s">
        <v>27</v>
      </c>
      <c r="B13166" s="2" t="s">
        <v>8</v>
      </c>
      <c r="C13166">
        <v>28</v>
      </c>
    </row>
    <row r="13167" spans="1:3" x14ac:dyDescent="0.25">
      <c r="A13167" s="2" t="s">
        <v>27</v>
      </c>
      <c r="B13167" s="2" t="s">
        <v>9</v>
      </c>
      <c r="C13167">
        <v>34</v>
      </c>
    </row>
    <row r="13168" spans="1:3" x14ac:dyDescent="0.25">
      <c r="A13168" s="2" t="s">
        <v>27</v>
      </c>
      <c r="B13168" s="2" t="s">
        <v>10</v>
      </c>
      <c r="C13168">
        <v>62</v>
      </c>
    </row>
    <row r="13169" spans="1:3" x14ac:dyDescent="0.25">
      <c r="A13169" s="2" t="s">
        <v>27</v>
      </c>
      <c r="B13169" s="2" t="s">
        <v>11</v>
      </c>
      <c r="C13169">
        <v>11</v>
      </c>
    </row>
    <row r="13170" spans="1:3" x14ac:dyDescent="0.25">
      <c r="A13170" s="2" t="s">
        <v>27</v>
      </c>
      <c r="B13170" s="2" t="s">
        <v>12</v>
      </c>
      <c r="C13170">
        <v>14</v>
      </c>
    </row>
    <row r="13171" spans="1:3" x14ac:dyDescent="0.25">
      <c r="A13171" s="2" t="s">
        <v>27</v>
      </c>
      <c r="B13171" s="2" t="s">
        <v>90</v>
      </c>
      <c r="C13171">
        <v>44</v>
      </c>
    </row>
    <row r="13172" spans="1:3" x14ac:dyDescent="0.25">
      <c r="A13172" s="2" t="s">
        <v>27</v>
      </c>
      <c r="B13172" s="2" t="s">
        <v>8</v>
      </c>
      <c r="C13172">
        <v>1004</v>
      </c>
    </row>
    <row r="13173" spans="1:3" x14ac:dyDescent="0.25">
      <c r="A13173" s="2" t="s">
        <v>27</v>
      </c>
      <c r="B13173" s="2" t="s">
        <v>9</v>
      </c>
      <c r="C13173">
        <v>59</v>
      </c>
    </row>
    <row r="13174" spans="1:3" x14ac:dyDescent="0.25">
      <c r="A13174" s="2" t="s">
        <v>27</v>
      </c>
      <c r="B13174" s="2" t="s">
        <v>10</v>
      </c>
      <c r="C13174">
        <v>265</v>
      </c>
    </row>
    <row r="13175" spans="1:3" x14ac:dyDescent="0.25">
      <c r="A13175" s="2" t="s">
        <v>27</v>
      </c>
      <c r="B13175" s="2" t="s">
        <v>11</v>
      </c>
      <c r="C13175">
        <v>115</v>
      </c>
    </row>
    <row r="13176" spans="1:3" x14ac:dyDescent="0.25">
      <c r="A13176" s="2" t="s">
        <v>27</v>
      </c>
      <c r="B13176" s="2" t="s">
        <v>12</v>
      </c>
      <c r="C13176">
        <v>59</v>
      </c>
    </row>
    <row r="13177" spans="1:3" x14ac:dyDescent="0.25">
      <c r="A13177" s="2" t="s">
        <v>27</v>
      </c>
      <c r="B13177" s="2" t="s">
        <v>90</v>
      </c>
      <c r="C13177">
        <v>27</v>
      </c>
    </row>
    <row r="13178" spans="1:3" x14ac:dyDescent="0.25">
      <c r="A13178" s="2" t="s">
        <v>27</v>
      </c>
      <c r="B13178" s="2" t="s">
        <v>8</v>
      </c>
      <c r="C13178">
        <v>1004</v>
      </c>
    </row>
    <row r="13179" spans="1:3" x14ac:dyDescent="0.25">
      <c r="A13179" s="2" t="s">
        <v>27</v>
      </c>
      <c r="B13179" s="2" t="s">
        <v>9</v>
      </c>
      <c r="C13179">
        <v>59</v>
      </c>
    </row>
    <row r="13180" spans="1:3" x14ac:dyDescent="0.25">
      <c r="A13180" s="2" t="s">
        <v>27</v>
      </c>
      <c r="B13180" s="2" t="s">
        <v>10</v>
      </c>
      <c r="C13180">
        <v>265</v>
      </c>
    </row>
    <row r="13181" spans="1:3" x14ac:dyDescent="0.25">
      <c r="A13181" s="2" t="s">
        <v>27</v>
      </c>
      <c r="B13181" s="2" t="s">
        <v>11</v>
      </c>
      <c r="C13181">
        <v>115</v>
      </c>
    </row>
    <row r="13182" spans="1:3" x14ac:dyDescent="0.25">
      <c r="A13182" s="2" t="s">
        <v>27</v>
      </c>
      <c r="B13182" s="2" t="s">
        <v>12</v>
      </c>
      <c r="C13182">
        <v>59</v>
      </c>
    </row>
    <row r="13183" spans="1:3" x14ac:dyDescent="0.25">
      <c r="A13183" s="2" t="s">
        <v>27</v>
      </c>
      <c r="B13183" s="2" t="s">
        <v>90</v>
      </c>
      <c r="C13183">
        <v>27</v>
      </c>
    </row>
    <row r="13184" spans="1:3" x14ac:dyDescent="0.25">
      <c r="A13184" s="2" t="s">
        <v>40</v>
      </c>
      <c r="B13184" s="2" t="s">
        <v>8</v>
      </c>
      <c r="C13184">
        <v>382</v>
      </c>
    </row>
    <row r="13185" spans="1:3" x14ac:dyDescent="0.25">
      <c r="A13185" s="2" t="s">
        <v>40</v>
      </c>
      <c r="B13185" s="2" t="s">
        <v>9</v>
      </c>
      <c r="C13185">
        <v>114</v>
      </c>
    </row>
    <row r="13186" spans="1:3" x14ac:dyDescent="0.25">
      <c r="A13186" s="2" t="s">
        <v>40</v>
      </c>
      <c r="B13186" s="2" t="s">
        <v>10</v>
      </c>
      <c r="C13186">
        <v>276</v>
      </c>
    </row>
    <row r="13187" spans="1:3" x14ac:dyDescent="0.25">
      <c r="A13187" s="2" t="s">
        <v>40</v>
      </c>
      <c r="B13187" s="2" t="s">
        <v>11</v>
      </c>
      <c r="C13187">
        <v>75</v>
      </c>
    </row>
    <row r="13188" spans="1:3" x14ac:dyDescent="0.25">
      <c r="A13188" s="2" t="s">
        <v>40</v>
      </c>
      <c r="B13188" s="2" t="s">
        <v>12</v>
      </c>
      <c r="C13188">
        <v>124</v>
      </c>
    </row>
    <row r="13189" spans="1:3" x14ac:dyDescent="0.25">
      <c r="A13189" s="2" t="s">
        <v>40</v>
      </c>
      <c r="B13189" s="2" t="s">
        <v>90</v>
      </c>
      <c r="C13189">
        <v>38</v>
      </c>
    </row>
    <row r="13190" spans="1:3" x14ac:dyDescent="0.25">
      <c r="A13190" s="2" t="s">
        <v>27</v>
      </c>
      <c r="B13190" s="2" t="s">
        <v>8</v>
      </c>
      <c r="C13190">
        <v>6</v>
      </c>
    </row>
    <row r="13191" spans="1:3" x14ac:dyDescent="0.25">
      <c r="A13191" s="2" t="s">
        <v>27</v>
      </c>
      <c r="B13191" s="2" t="s">
        <v>9</v>
      </c>
      <c r="C13191">
        <v>6</v>
      </c>
    </row>
    <row r="13192" spans="1:3" x14ac:dyDescent="0.25">
      <c r="A13192" s="2" t="s">
        <v>27</v>
      </c>
      <c r="B13192" s="2" t="s">
        <v>10</v>
      </c>
      <c r="C13192">
        <v>29</v>
      </c>
    </row>
    <row r="13193" spans="1:3" x14ac:dyDescent="0.25">
      <c r="A13193" s="2" t="s">
        <v>27</v>
      </c>
      <c r="B13193" s="2" t="s">
        <v>11</v>
      </c>
      <c r="C13193">
        <v>12</v>
      </c>
    </row>
    <row r="13194" spans="1:3" x14ac:dyDescent="0.25">
      <c r="A13194" s="2" t="s">
        <v>27</v>
      </c>
      <c r="B13194" s="2" t="s">
        <v>12</v>
      </c>
      <c r="C13194">
        <v>15</v>
      </c>
    </row>
    <row r="13195" spans="1:3" x14ac:dyDescent="0.25">
      <c r="A13195" s="2" t="s">
        <v>27</v>
      </c>
      <c r="B13195" s="2" t="s">
        <v>90</v>
      </c>
      <c r="C13195">
        <v>8</v>
      </c>
    </row>
    <row r="13196" spans="1:3" x14ac:dyDescent="0.25">
      <c r="A13196" s="2" t="s">
        <v>40</v>
      </c>
      <c r="B13196" s="2" t="s">
        <v>8</v>
      </c>
      <c r="C13196">
        <v>138</v>
      </c>
    </row>
    <row r="13197" spans="1:3" x14ac:dyDescent="0.25">
      <c r="A13197" s="2" t="s">
        <v>40</v>
      </c>
      <c r="B13197" s="2" t="s">
        <v>9</v>
      </c>
      <c r="C13197">
        <v>33</v>
      </c>
    </row>
    <row r="13198" spans="1:3" x14ac:dyDescent="0.25">
      <c r="A13198" s="2" t="s">
        <v>40</v>
      </c>
      <c r="B13198" s="2" t="s">
        <v>10</v>
      </c>
      <c r="C13198">
        <v>87</v>
      </c>
    </row>
    <row r="13199" spans="1:3" x14ac:dyDescent="0.25">
      <c r="A13199" s="2" t="s">
        <v>40</v>
      </c>
      <c r="B13199" s="2" t="s">
        <v>11</v>
      </c>
      <c r="C13199">
        <v>28</v>
      </c>
    </row>
    <row r="13200" spans="1:3" x14ac:dyDescent="0.25">
      <c r="A13200" s="2" t="s">
        <v>40</v>
      </c>
      <c r="B13200" s="2" t="s">
        <v>12</v>
      </c>
      <c r="C13200">
        <v>24</v>
      </c>
    </row>
    <row r="13201" spans="1:3" x14ac:dyDescent="0.25">
      <c r="A13201" s="2" t="s">
        <v>40</v>
      </c>
      <c r="B13201" s="2" t="s">
        <v>90</v>
      </c>
      <c r="C13201">
        <v>12</v>
      </c>
    </row>
    <row r="13202" spans="1:3" x14ac:dyDescent="0.25">
      <c r="A13202" s="2" t="s">
        <v>37</v>
      </c>
      <c r="B13202" s="2" t="s">
        <v>8</v>
      </c>
      <c r="C13202">
        <v>104</v>
      </c>
    </row>
    <row r="13203" spans="1:3" x14ac:dyDescent="0.25">
      <c r="A13203" s="2" t="s">
        <v>37</v>
      </c>
      <c r="B13203" s="2" t="s">
        <v>9</v>
      </c>
      <c r="C13203">
        <v>20</v>
      </c>
    </row>
    <row r="13204" spans="1:3" x14ac:dyDescent="0.25">
      <c r="A13204" s="2" t="s">
        <v>37</v>
      </c>
      <c r="B13204" s="2" t="s">
        <v>10</v>
      </c>
      <c r="C13204">
        <v>101</v>
      </c>
    </row>
    <row r="13205" spans="1:3" x14ac:dyDescent="0.25">
      <c r="A13205" s="2" t="s">
        <v>37</v>
      </c>
      <c r="B13205" s="2" t="s">
        <v>11</v>
      </c>
      <c r="C13205">
        <v>24</v>
      </c>
    </row>
    <row r="13206" spans="1:3" x14ac:dyDescent="0.25">
      <c r="A13206" s="2" t="s">
        <v>37</v>
      </c>
      <c r="B13206" s="2" t="s">
        <v>12</v>
      </c>
      <c r="C13206">
        <v>15</v>
      </c>
    </row>
    <row r="13207" spans="1:3" x14ac:dyDescent="0.25">
      <c r="A13207" s="2" t="s">
        <v>37</v>
      </c>
      <c r="B13207" s="2" t="s">
        <v>90</v>
      </c>
      <c r="C13207">
        <v>5</v>
      </c>
    </row>
    <row r="13208" spans="1:3" x14ac:dyDescent="0.25">
      <c r="A13208" s="2" t="s">
        <v>29</v>
      </c>
      <c r="B13208" s="2" t="s">
        <v>8</v>
      </c>
      <c r="C13208">
        <v>479</v>
      </c>
    </row>
    <row r="13209" spans="1:3" x14ac:dyDescent="0.25">
      <c r="A13209" s="2" t="s">
        <v>29</v>
      </c>
      <c r="B13209" s="2" t="s">
        <v>9</v>
      </c>
      <c r="C13209">
        <v>28</v>
      </c>
    </row>
    <row r="13210" spans="1:3" x14ac:dyDescent="0.25">
      <c r="A13210" s="2" t="s">
        <v>29</v>
      </c>
      <c r="B13210" s="2" t="s">
        <v>10</v>
      </c>
      <c r="C13210">
        <v>136</v>
      </c>
    </row>
    <row r="13211" spans="1:3" x14ac:dyDescent="0.25">
      <c r="A13211" s="2" t="s">
        <v>29</v>
      </c>
      <c r="B13211" s="2" t="s">
        <v>11</v>
      </c>
      <c r="C13211">
        <v>75</v>
      </c>
    </row>
    <row r="13212" spans="1:3" x14ac:dyDescent="0.25">
      <c r="A13212" s="2" t="s">
        <v>29</v>
      </c>
      <c r="B13212" s="2" t="s">
        <v>12</v>
      </c>
      <c r="C13212">
        <v>14</v>
      </c>
    </row>
    <row r="13213" spans="1:3" x14ac:dyDescent="0.25">
      <c r="A13213" s="2" t="s">
        <v>29</v>
      </c>
      <c r="B13213" s="2" t="s">
        <v>90</v>
      </c>
      <c r="C13213">
        <v>35</v>
      </c>
    </row>
    <row r="13214" spans="1:3" x14ac:dyDescent="0.25">
      <c r="A13214" s="2" t="s">
        <v>27</v>
      </c>
      <c r="B13214" s="2" t="s">
        <v>8</v>
      </c>
      <c r="C13214">
        <v>35</v>
      </c>
    </row>
    <row r="13215" spans="1:3" x14ac:dyDescent="0.25">
      <c r="A13215" s="2" t="s">
        <v>27</v>
      </c>
      <c r="B13215" s="2" t="s">
        <v>9</v>
      </c>
      <c r="C13215">
        <v>0</v>
      </c>
    </row>
    <row r="13216" spans="1:3" x14ac:dyDescent="0.25">
      <c r="A13216" s="2" t="s">
        <v>27</v>
      </c>
      <c r="B13216" s="2" t="s">
        <v>10</v>
      </c>
      <c r="C13216">
        <v>11</v>
      </c>
    </row>
    <row r="13217" spans="1:3" x14ac:dyDescent="0.25">
      <c r="A13217" s="2" t="s">
        <v>27</v>
      </c>
      <c r="B13217" s="2" t="s">
        <v>11</v>
      </c>
      <c r="C13217">
        <v>0</v>
      </c>
    </row>
    <row r="13218" spans="1:3" x14ac:dyDescent="0.25">
      <c r="A13218" s="2" t="s">
        <v>27</v>
      </c>
      <c r="B13218" s="2" t="s">
        <v>12</v>
      </c>
      <c r="C13218">
        <v>0</v>
      </c>
    </row>
    <row r="13219" spans="1:3" x14ac:dyDescent="0.25">
      <c r="A13219" s="2" t="s">
        <v>27</v>
      </c>
      <c r="B13219" s="2" t="s">
        <v>90</v>
      </c>
      <c r="C13219">
        <v>2</v>
      </c>
    </row>
    <row r="13220" spans="1:3" x14ac:dyDescent="0.25">
      <c r="A13220" s="2" t="s">
        <v>27</v>
      </c>
      <c r="B13220" s="2" t="s">
        <v>8</v>
      </c>
      <c r="C13220">
        <v>8</v>
      </c>
    </row>
    <row r="13221" spans="1:3" x14ac:dyDescent="0.25">
      <c r="A13221" s="2" t="s">
        <v>27</v>
      </c>
      <c r="B13221" s="2" t="s">
        <v>9</v>
      </c>
      <c r="C13221">
        <v>4</v>
      </c>
    </row>
    <row r="13222" spans="1:3" x14ac:dyDescent="0.25">
      <c r="A13222" s="2" t="s">
        <v>27</v>
      </c>
      <c r="B13222" s="2" t="s">
        <v>10</v>
      </c>
      <c r="C13222">
        <v>10</v>
      </c>
    </row>
    <row r="13223" spans="1:3" x14ac:dyDescent="0.25">
      <c r="A13223" s="2" t="s">
        <v>27</v>
      </c>
      <c r="B13223" s="2" t="s">
        <v>11</v>
      </c>
      <c r="C13223">
        <v>6</v>
      </c>
    </row>
    <row r="13224" spans="1:3" x14ac:dyDescent="0.25">
      <c r="A13224" s="2" t="s">
        <v>27</v>
      </c>
      <c r="B13224" s="2" t="s">
        <v>12</v>
      </c>
      <c r="C13224">
        <v>7</v>
      </c>
    </row>
    <row r="13225" spans="1:3" x14ac:dyDescent="0.25">
      <c r="A13225" s="2" t="s">
        <v>27</v>
      </c>
      <c r="B13225" s="2" t="s">
        <v>90</v>
      </c>
      <c r="C13225">
        <v>6</v>
      </c>
    </row>
    <row r="13226" spans="1:3" x14ac:dyDescent="0.25">
      <c r="A13226" s="2" t="s">
        <v>37</v>
      </c>
      <c r="B13226" s="2" t="s">
        <v>8</v>
      </c>
      <c r="C13226">
        <v>20</v>
      </c>
    </row>
    <row r="13227" spans="1:3" x14ac:dyDescent="0.25">
      <c r="A13227" s="2" t="s">
        <v>37</v>
      </c>
      <c r="B13227" s="2" t="s">
        <v>9</v>
      </c>
      <c r="C13227">
        <v>2</v>
      </c>
    </row>
    <row r="13228" spans="1:3" x14ac:dyDescent="0.25">
      <c r="A13228" s="2" t="s">
        <v>37</v>
      </c>
      <c r="B13228" s="2" t="s">
        <v>10</v>
      </c>
      <c r="C13228">
        <v>1582</v>
      </c>
    </row>
    <row r="13229" spans="1:3" x14ac:dyDescent="0.25">
      <c r="A13229" s="2" t="s">
        <v>37</v>
      </c>
      <c r="B13229" s="2" t="s">
        <v>11</v>
      </c>
      <c r="C13229">
        <v>1</v>
      </c>
    </row>
    <row r="13230" spans="1:3" x14ac:dyDescent="0.25">
      <c r="A13230" s="2" t="s">
        <v>37</v>
      </c>
      <c r="B13230" s="2" t="s">
        <v>12</v>
      </c>
      <c r="C13230">
        <v>2</v>
      </c>
    </row>
    <row r="13231" spans="1:3" x14ac:dyDescent="0.25">
      <c r="A13231" s="2" t="s">
        <v>37</v>
      </c>
      <c r="B13231" s="2" t="s">
        <v>90</v>
      </c>
      <c r="C13231">
        <v>1</v>
      </c>
    </row>
    <row r="13232" spans="1:3" x14ac:dyDescent="0.25">
      <c r="A13232" s="2" t="s">
        <v>27</v>
      </c>
      <c r="B13232" s="2" t="s">
        <v>8</v>
      </c>
      <c r="C13232">
        <v>199</v>
      </c>
    </row>
    <row r="13233" spans="1:3" x14ac:dyDescent="0.25">
      <c r="A13233" s="2" t="s">
        <v>27</v>
      </c>
      <c r="B13233" s="2" t="s">
        <v>9</v>
      </c>
      <c r="C13233">
        <v>12</v>
      </c>
    </row>
    <row r="13234" spans="1:3" x14ac:dyDescent="0.25">
      <c r="A13234" s="2" t="s">
        <v>27</v>
      </c>
      <c r="B13234" s="2" t="s">
        <v>10</v>
      </c>
      <c r="C13234">
        <v>31</v>
      </c>
    </row>
    <row r="13235" spans="1:3" x14ac:dyDescent="0.25">
      <c r="A13235" s="2" t="s">
        <v>27</v>
      </c>
      <c r="B13235" s="2" t="s">
        <v>11</v>
      </c>
      <c r="C13235">
        <v>3</v>
      </c>
    </row>
    <row r="13236" spans="1:3" x14ac:dyDescent="0.25">
      <c r="A13236" s="2" t="s">
        <v>27</v>
      </c>
      <c r="B13236" s="2" t="s">
        <v>12</v>
      </c>
      <c r="C13236">
        <v>12</v>
      </c>
    </row>
    <row r="13237" spans="1:3" x14ac:dyDescent="0.25">
      <c r="A13237" s="2" t="s">
        <v>27</v>
      </c>
      <c r="B13237" s="2" t="s">
        <v>90</v>
      </c>
      <c r="C13237">
        <v>7</v>
      </c>
    </row>
    <row r="13238" spans="1:3" x14ac:dyDescent="0.25">
      <c r="A13238" s="2" t="s">
        <v>40</v>
      </c>
      <c r="B13238" s="2" t="s">
        <v>8</v>
      </c>
      <c r="C13238">
        <v>901</v>
      </c>
    </row>
    <row r="13239" spans="1:3" x14ac:dyDescent="0.25">
      <c r="A13239" s="2" t="s">
        <v>40</v>
      </c>
      <c r="B13239" s="2" t="s">
        <v>9</v>
      </c>
      <c r="C13239">
        <v>61</v>
      </c>
    </row>
    <row r="13240" spans="1:3" x14ac:dyDescent="0.25">
      <c r="A13240" s="2" t="s">
        <v>40</v>
      </c>
      <c r="B13240" s="2" t="s">
        <v>10</v>
      </c>
      <c r="C13240">
        <v>757</v>
      </c>
    </row>
    <row r="13241" spans="1:3" x14ac:dyDescent="0.25">
      <c r="A13241" s="2" t="s">
        <v>40</v>
      </c>
      <c r="B13241" s="2" t="s">
        <v>11</v>
      </c>
      <c r="C13241">
        <v>186</v>
      </c>
    </row>
    <row r="13242" spans="1:3" x14ac:dyDescent="0.25">
      <c r="A13242" s="2" t="s">
        <v>40</v>
      </c>
      <c r="B13242" s="2" t="s">
        <v>12</v>
      </c>
      <c r="C13242">
        <v>163</v>
      </c>
    </row>
    <row r="13243" spans="1:3" x14ac:dyDescent="0.25">
      <c r="A13243" s="2" t="s">
        <v>40</v>
      </c>
      <c r="B13243" s="2" t="s">
        <v>90</v>
      </c>
      <c r="C13243">
        <v>20</v>
      </c>
    </row>
    <row r="13244" spans="1:3" x14ac:dyDescent="0.25">
      <c r="A13244" s="2" t="s">
        <v>27</v>
      </c>
      <c r="B13244" s="2" t="s">
        <v>8</v>
      </c>
      <c r="C13244">
        <v>997</v>
      </c>
    </row>
    <row r="13245" spans="1:3" x14ac:dyDescent="0.25">
      <c r="A13245" s="2" t="s">
        <v>27</v>
      </c>
      <c r="B13245" s="2" t="s">
        <v>9</v>
      </c>
      <c r="C13245">
        <v>15</v>
      </c>
    </row>
    <row r="13246" spans="1:3" x14ac:dyDescent="0.25">
      <c r="A13246" s="2" t="s">
        <v>27</v>
      </c>
      <c r="B13246" s="2" t="s">
        <v>10</v>
      </c>
      <c r="C13246">
        <v>414</v>
      </c>
    </row>
    <row r="13247" spans="1:3" x14ac:dyDescent="0.25">
      <c r="A13247" s="2" t="s">
        <v>27</v>
      </c>
      <c r="B13247" s="2" t="s">
        <v>11</v>
      </c>
      <c r="C13247">
        <v>99</v>
      </c>
    </row>
    <row r="13248" spans="1:3" x14ac:dyDescent="0.25">
      <c r="A13248" s="2" t="s">
        <v>27</v>
      </c>
      <c r="B13248" s="2" t="s">
        <v>12</v>
      </c>
      <c r="C13248">
        <v>30</v>
      </c>
    </row>
    <row r="13249" spans="1:3" x14ac:dyDescent="0.25">
      <c r="A13249" s="2" t="s">
        <v>27</v>
      </c>
      <c r="B13249" s="2" t="s">
        <v>90</v>
      </c>
      <c r="C13249">
        <v>76</v>
      </c>
    </row>
    <row r="13250" spans="1:3" x14ac:dyDescent="0.25">
      <c r="A13250" s="2" t="s">
        <v>36</v>
      </c>
      <c r="B13250" s="2" t="s">
        <v>8</v>
      </c>
      <c r="C13250">
        <v>997</v>
      </c>
    </row>
    <row r="13251" spans="1:3" x14ac:dyDescent="0.25">
      <c r="A13251" s="2" t="s">
        <v>36</v>
      </c>
      <c r="B13251" s="2" t="s">
        <v>9</v>
      </c>
      <c r="C13251">
        <v>15</v>
      </c>
    </row>
    <row r="13252" spans="1:3" x14ac:dyDescent="0.25">
      <c r="A13252" s="2" t="s">
        <v>36</v>
      </c>
      <c r="B13252" s="2" t="s">
        <v>10</v>
      </c>
      <c r="C13252">
        <v>414</v>
      </c>
    </row>
    <row r="13253" spans="1:3" x14ac:dyDescent="0.25">
      <c r="A13253" s="2" t="s">
        <v>36</v>
      </c>
      <c r="B13253" s="2" t="s">
        <v>11</v>
      </c>
      <c r="C13253">
        <v>99</v>
      </c>
    </row>
    <row r="13254" spans="1:3" x14ac:dyDescent="0.25">
      <c r="A13254" s="2" t="s">
        <v>36</v>
      </c>
      <c r="B13254" s="2" t="s">
        <v>12</v>
      </c>
      <c r="C13254">
        <v>30</v>
      </c>
    </row>
    <row r="13255" spans="1:3" x14ac:dyDescent="0.25">
      <c r="A13255" s="2" t="s">
        <v>36</v>
      </c>
      <c r="B13255" s="2" t="s">
        <v>90</v>
      </c>
      <c r="C13255">
        <v>76</v>
      </c>
    </row>
    <row r="13256" spans="1:3" x14ac:dyDescent="0.25">
      <c r="A13256" s="2" t="s">
        <v>27</v>
      </c>
      <c r="B13256" s="2" t="s">
        <v>8</v>
      </c>
      <c r="C13256">
        <v>508</v>
      </c>
    </row>
    <row r="13257" spans="1:3" x14ac:dyDescent="0.25">
      <c r="A13257" s="2" t="s">
        <v>27</v>
      </c>
      <c r="B13257" s="2" t="s">
        <v>9</v>
      </c>
      <c r="C13257">
        <v>11</v>
      </c>
    </row>
    <row r="13258" spans="1:3" x14ac:dyDescent="0.25">
      <c r="A13258" s="2" t="s">
        <v>27</v>
      </c>
      <c r="B13258" s="2" t="s">
        <v>10</v>
      </c>
      <c r="C13258">
        <v>59</v>
      </c>
    </row>
    <row r="13259" spans="1:3" x14ac:dyDescent="0.25">
      <c r="A13259" s="2" t="s">
        <v>27</v>
      </c>
      <c r="B13259" s="2" t="s">
        <v>11</v>
      </c>
      <c r="C13259">
        <v>23</v>
      </c>
    </row>
    <row r="13260" spans="1:3" x14ac:dyDescent="0.25">
      <c r="A13260" s="2" t="s">
        <v>27</v>
      </c>
      <c r="B13260" s="2" t="s">
        <v>12</v>
      </c>
      <c r="C13260">
        <v>5</v>
      </c>
    </row>
    <row r="13261" spans="1:3" x14ac:dyDescent="0.25">
      <c r="A13261" s="2" t="s">
        <v>27</v>
      </c>
      <c r="B13261" s="2" t="s">
        <v>90</v>
      </c>
      <c r="C13261">
        <v>29</v>
      </c>
    </row>
    <row r="13262" spans="1:3" x14ac:dyDescent="0.25">
      <c r="A13262" s="2" t="s">
        <v>27</v>
      </c>
      <c r="B13262" s="2" t="s">
        <v>8</v>
      </c>
      <c r="C13262">
        <v>538</v>
      </c>
    </row>
    <row r="13263" spans="1:3" x14ac:dyDescent="0.25">
      <c r="A13263" s="2" t="s">
        <v>27</v>
      </c>
      <c r="B13263" s="2" t="s">
        <v>9</v>
      </c>
      <c r="C13263">
        <v>13</v>
      </c>
    </row>
    <row r="13264" spans="1:3" x14ac:dyDescent="0.25">
      <c r="A13264" s="2" t="s">
        <v>27</v>
      </c>
      <c r="B13264" s="2" t="s">
        <v>10</v>
      </c>
      <c r="C13264">
        <v>91</v>
      </c>
    </row>
    <row r="13265" spans="1:3" x14ac:dyDescent="0.25">
      <c r="A13265" s="2" t="s">
        <v>27</v>
      </c>
      <c r="B13265" s="2" t="s">
        <v>11</v>
      </c>
      <c r="C13265">
        <v>17</v>
      </c>
    </row>
    <row r="13266" spans="1:3" x14ac:dyDescent="0.25">
      <c r="A13266" s="2" t="s">
        <v>27</v>
      </c>
      <c r="B13266" s="2" t="s">
        <v>12</v>
      </c>
      <c r="C13266">
        <v>6</v>
      </c>
    </row>
    <row r="13267" spans="1:3" x14ac:dyDescent="0.25">
      <c r="A13267" s="2" t="s">
        <v>27</v>
      </c>
      <c r="B13267" s="2" t="s">
        <v>90</v>
      </c>
      <c r="C13267">
        <v>26</v>
      </c>
    </row>
    <row r="13268" spans="1:3" x14ac:dyDescent="0.25">
      <c r="A13268" s="2" t="s">
        <v>29</v>
      </c>
      <c r="B13268" s="2" t="s">
        <v>8</v>
      </c>
      <c r="C13268">
        <v>62</v>
      </c>
    </row>
    <row r="13269" spans="1:3" x14ac:dyDescent="0.25">
      <c r="A13269" s="2" t="s">
        <v>29</v>
      </c>
      <c r="B13269" s="2" t="s">
        <v>9</v>
      </c>
      <c r="C13269">
        <v>1</v>
      </c>
    </row>
    <row r="13270" spans="1:3" x14ac:dyDescent="0.25">
      <c r="A13270" s="2" t="s">
        <v>29</v>
      </c>
      <c r="B13270" s="2" t="s">
        <v>10</v>
      </c>
      <c r="C13270">
        <v>20</v>
      </c>
    </row>
    <row r="13271" spans="1:3" x14ac:dyDescent="0.25">
      <c r="A13271" s="2" t="s">
        <v>29</v>
      </c>
      <c r="B13271" s="2" t="s">
        <v>11</v>
      </c>
      <c r="C13271">
        <v>4</v>
      </c>
    </row>
    <row r="13272" spans="1:3" x14ac:dyDescent="0.25">
      <c r="A13272" s="2" t="s">
        <v>29</v>
      </c>
      <c r="B13272" s="2" t="s">
        <v>12</v>
      </c>
      <c r="C13272">
        <v>0</v>
      </c>
    </row>
    <row r="13273" spans="1:3" x14ac:dyDescent="0.25">
      <c r="A13273" s="2" t="s">
        <v>29</v>
      </c>
      <c r="B13273" s="2" t="s">
        <v>90</v>
      </c>
      <c r="C13273">
        <v>7</v>
      </c>
    </row>
    <row r="13274" spans="1:3" x14ac:dyDescent="0.25">
      <c r="A13274" s="2" t="s">
        <v>27</v>
      </c>
      <c r="B13274" s="2" t="s">
        <v>8</v>
      </c>
      <c r="C13274">
        <v>982</v>
      </c>
    </row>
    <row r="13275" spans="1:3" x14ac:dyDescent="0.25">
      <c r="A13275" s="2" t="s">
        <v>27</v>
      </c>
      <c r="B13275" s="2" t="s">
        <v>9</v>
      </c>
      <c r="C13275">
        <v>17</v>
      </c>
    </row>
    <row r="13276" spans="1:3" x14ac:dyDescent="0.25">
      <c r="A13276" s="2" t="s">
        <v>27</v>
      </c>
      <c r="B13276" s="2" t="s">
        <v>10</v>
      </c>
      <c r="C13276">
        <v>672</v>
      </c>
    </row>
    <row r="13277" spans="1:3" x14ac:dyDescent="0.25">
      <c r="A13277" s="2" t="s">
        <v>27</v>
      </c>
      <c r="B13277" s="2" t="s">
        <v>11</v>
      </c>
      <c r="C13277">
        <v>23</v>
      </c>
    </row>
    <row r="13278" spans="1:3" x14ac:dyDescent="0.25">
      <c r="A13278" s="2" t="s">
        <v>27</v>
      </c>
      <c r="B13278" s="2" t="s">
        <v>12</v>
      </c>
      <c r="C13278">
        <v>34</v>
      </c>
    </row>
    <row r="13279" spans="1:3" x14ac:dyDescent="0.25">
      <c r="A13279" s="2" t="s">
        <v>27</v>
      </c>
      <c r="B13279" s="2" t="s">
        <v>90</v>
      </c>
      <c r="C13279">
        <v>51</v>
      </c>
    </row>
    <row r="13280" spans="1:3" x14ac:dyDescent="0.25">
      <c r="A13280" s="2" t="s">
        <v>37</v>
      </c>
      <c r="B13280" s="2" t="s">
        <v>8</v>
      </c>
      <c r="C13280">
        <v>466</v>
      </c>
    </row>
    <row r="13281" spans="1:3" x14ac:dyDescent="0.25">
      <c r="A13281" s="2" t="s">
        <v>37</v>
      </c>
      <c r="B13281" s="2" t="s">
        <v>9</v>
      </c>
      <c r="C13281">
        <v>22</v>
      </c>
    </row>
    <row r="13282" spans="1:3" x14ac:dyDescent="0.25">
      <c r="A13282" s="2" t="s">
        <v>37</v>
      </c>
      <c r="B13282" s="2" t="s">
        <v>10</v>
      </c>
      <c r="C13282">
        <v>432</v>
      </c>
    </row>
    <row r="13283" spans="1:3" x14ac:dyDescent="0.25">
      <c r="A13283" s="2" t="s">
        <v>37</v>
      </c>
      <c r="B13283" s="2" t="s">
        <v>11</v>
      </c>
      <c r="C13283">
        <v>147</v>
      </c>
    </row>
    <row r="13284" spans="1:3" x14ac:dyDescent="0.25">
      <c r="A13284" s="2" t="s">
        <v>37</v>
      </c>
      <c r="B13284" s="2" t="s">
        <v>12</v>
      </c>
      <c r="C13284">
        <v>113</v>
      </c>
    </row>
    <row r="13285" spans="1:3" x14ac:dyDescent="0.25">
      <c r="A13285" s="2" t="s">
        <v>37</v>
      </c>
      <c r="B13285" s="2" t="s">
        <v>90</v>
      </c>
      <c r="C13285">
        <v>102</v>
      </c>
    </row>
    <row r="13286" spans="1:3" x14ac:dyDescent="0.25">
      <c r="A13286" s="2" t="s">
        <v>27</v>
      </c>
      <c r="B13286" s="2" t="s">
        <v>8</v>
      </c>
      <c r="C13286">
        <v>44</v>
      </c>
    </row>
    <row r="13287" spans="1:3" x14ac:dyDescent="0.25">
      <c r="A13287" s="2" t="s">
        <v>27</v>
      </c>
      <c r="B13287" s="2" t="s">
        <v>9</v>
      </c>
      <c r="C13287">
        <v>2</v>
      </c>
    </row>
    <row r="13288" spans="1:3" x14ac:dyDescent="0.25">
      <c r="A13288" s="2" t="s">
        <v>27</v>
      </c>
      <c r="B13288" s="2" t="s">
        <v>10</v>
      </c>
      <c r="C13288">
        <v>11</v>
      </c>
    </row>
    <row r="13289" spans="1:3" x14ac:dyDescent="0.25">
      <c r="A13289" s="2" t="s">
        <v>27</v>
      </c>
      <c r="B13289" s="2" t="s">
        <v>11</v>
      </c>
      <c r="C13289">
        <v>2</v>
      </c>
    </row>
    <row r="13290" spans="1:3" x14ac:dyDescent="0.25">
      <c r="A13290" s="2" t="s">
        <v>27</v>
      </c>
      <c r="B13290" s="2" t="s">
        <v>12</v>
      </c>
      <c r="C13290">
        <v>3</v>
      </c>
    </row>
    <row r="13291" spans="1:3" x14ac:dyDescent="0.25">
      <c r="A13291" s="2" t="s">
        <v>27</v>
      </c>
      <c r="B13291" s="2" t="s">
        <v>90</v>
      </c>
      <c r="C13291">
        <v>7</v>
      </c>
    </row>
    <row r="13292" spans="1:3" x14ac:dyDescent="0.25">
      <c r="A13292" s="2" t="s">
        <v>27</v>
      </c>
      <c r="B13292" s="2" t="s">
        <v>8</v>
      </c>
      <c r="C13292">
        <v>920</v>
      </c>
    </row>
    <row r="13293" spans="1:3" x14ac:dyDescent="0.25">
      <c r="A13293" s="2" t="s">
        <v>27</v>
      </c>
      <c r="B13293" s="2" t="s">
        <v>9</v>
      </c>
      <c r="C13293">
        <v>138</v>
      </c>
    </row>
    <row r="13294" spans="1:3" x14ac:dyDescent="0.25">
      <c r="A13294" s="2" t="s">
        <v>27</v>
      </c>
      <c r="B13294" s="2" t="s">
        <v>10</v>
      </c>
      <c r="C13294">
        <v>168</v>
      </c>
    </row>
    <row r="13295" spans="1:3" x14ac:dyDescent="0.25">
      <c r="A13295" s="2" t="s">
        <v>27</v>
      </c>
      <c r="B13295" s="2" t="s">
        <v>11</v>
      </c>
      <c r="C13295">
        <v>36</v>
      </c>
    </row>
    <row r="13296" spans="1:3" x14ac:dyDescent="0.25">
      <c r="A13296" s="2" t="s">
        <v>27</v>
      </c>
      <c r="B13296" s="2" t="s">
        <v>12</v>
      </c>
      <c r="C13296">
        <v>46</v>
      </c>
    </row>
    <row r="13297" spans="1:3" x14ac:dyDescent="0.25">
      <c r="A13297" s="2" t="s">
        <v>27</v>
      </c>
      <c r="B13297" s="2" t="s">
        <v>90</v>
      </c>
      <c r="C13297">
        <v>30</v>
      </c>
    </row>
    <row r="13298" spans="1:3" x14ac:dyDescent="0.25">
      <c r="A13298" s="2" t="s">
        <v>31</v>
      </c>
      <c r="B13298" s="2" t="s">
        <v>8</v>
      </c>
      <c r="C13298">
        <v>459</v>
      </c>
    </row>
    <row r="13299" spans="1:3" x14ac:dyDescent="0.25">
      <c r="A13299" s="2" t="s">
        <v>31</v>
      </c>
      <c r="B13299" s="2" t="s">
        <v>9</v>
      </c>
      <c r="C13299">
        <v>0</v>
      </c>
    </row>
    <row r="13300" spans="1:3" x14ac:dyDescent="0.25">
      <c r="A13300" s="2" t="s">
        <v>31</v>
      </c>
      <c r="B13300" s="2" t="s">
        <v>10</v>
      </c>
      <c r="C13300">
        <v>24</v>
      </c>
    </row>
    <row r="13301" spans="1:3" x14ac:dyDescent="0.25">
      <c r="A13301" s="2" t="s">
        <v>31</v>
      </c>
      <c r="B13301" s="2" t="s">
        <v>11</v>
      </c>
      <c r="C13301">
        <v>6</v>
      </c>
    </row>
    <row r="13302" spans="1:3" x14ac:dyDescent="0.25">
      <c r="A13302" s="2" t="s">
        <v>31</v>
      </c>
      <c r="B13302" s="2" t="s">
        <v>12</v>
      </c>
      <c r="C13302">
        <v>0</v>
      </c>
    </row>
    <row r="13303" spans="1:3" x14ac:dyDescent="0.25">
      <c r="A13303" s="2" t="s">
        <v>31</v>
      </c>
      <c r="B13303" s="2" t="s">
        <v>90</v>
      </c>
      <c r="C13303">
        <v>4</v>
      </c>
    </row>
    <row r="13304" spans="1:3" x14ac:dyDescent="0.25">
      <c r="A13304" s="2" t="s">
        <v>31</v>
      </c>
      <c r="B13304" s="2" t="s">
        <v>8</v>
      </c>
      <c r="C13304">
        <v>459</v>
      </c>
    </row>
    <row r="13305" spans="1:3" x14ac:dyDescent="0.25">
      <c r="A13305" s="2" t="s">
        <v>31</v>
      </c>
      <c r="B13305" s="2" t="s">
        <v>9</v>
      </c>
      <c r="C13305">
        <v>0</v>
      </c>
    </row>
    <row r="13306" spans="1:3" x14ac:dyDescent="0.25">
      <c r="A13306" s="2" t="s">
        <v>31</v>
      </c>
      <c r="B13306" s="2" t="s">
        <v>10</v>
      </c>
      <c r="C13306">
        <v>24</v>
      </c>
    </row>
    <row r="13307" spans="1:3" x14ac:dyDescent="0.25">
      <c r="A13307" s="2" t="s">
        <v>31</v>
      </c>
      <c r="B13307" s="2" t="s">
        <v>11</v>
      </c>
      <c r="C13307">
        <v>6</v>
      </c>
    </row>
    <row r="13308" spans="1:3" x14ac:dyDescent="0.25">
      <c r="A13308" s="2" t="s">
        <v>31</v>
      </c>
      <c r="B13308" s="2" t="s">
        <v>12</v>
      </c>
      <c r="C13308">
        <v>0</v>
      </c>
    </row>
    <row r="13309" spans="1:3" x14ac:dyDescent="0.25">
      <c r="A13309" s="2" t="s">
        <v>31</v>
      </c>
      <c r="B13309" s="2" t="s">
        <v>90</v>
      </c>
      <c r="C13309">
        <v>4</v>
      </c>
    </row>
    <row r="13310" spans="1:3" x14ac:dyDescent="0.25">
      <c r="A13310" s="2" t="s">
        <v>31</v>
      </c>
      <c r="B13310" s="2" t="s">
        <v>8</v>
      </c>
      <c r="C13310">
        <v>433</v>
      </c>
    </row>
    <row r="13311" spans="1:3" x14ac:dyDescent="0.25">
      <c r="A13311" s="2" t="s">
        <v>31</v>
      </c>
      <c r="B13311" s="2" t="s">
        <v>9</v>
      </c>
      <c r="C13311">
        <v>89</v>
      </c>
    </row>
    <row r="13312" spans="1:3" x14ac:dyDescent="0.25">
      <c r="A13312" s="2" t="s">
        <v>31</v>
      </c>
      <c r="B13312" s="2" t="s">
        <v>10</v>
      </c>
      <c r="C13312">
        <v>650</v>
      </c>
    </row>
    <row r="13313" spans="1:3" x14ac:dyDescent="0.25">
      <c r="A13313" s="2" t="s">
        <v>31</v>
      </c>
      <c r="B13313" s="2" t="s">
        <v>11</v>
      </c>
      <c r="C13313">
        <v>16</v>
      </c>
    </row>
    <row r="13314" spans="1:3" x14ac:dyDescent="0.25">
      <c r="A13314" s="2" t="s">
        <v>31</v>
      </c>
      <c r="B13314" s="2" t="s">
        <v>12</v>
      </c>
      <c r="C13314">
        <v>102</v>
      </c>
    </row>
    <row r="13315" spans="1:3" x14ac:dyDescent="0.25">
      <c r="A13315" s="2" t="s">
        <v>31</v>
      </c>
      <c r="B13315" s="2" t="s">
        <v>90</v>
      </c>
      <c r="C13315">
        <v>102</v>
      </c>
    </row>
    <row r="13316" spans="1:3" x14ac:dyDescent="0.25">
      <c r="A13316" s="2" t="s">
        <v>29</v>
      </c>
      <c r="B13316" s="2" t="s">
        <v>8</v>
      </c>
      <c r="C13316">
        <v>563</v>
      </c>
    </row>
    <row r="13317" spans="1:3" x14ac:dyDescent="0.25">
      <c r="A13317" s="2" t="s">
        <v>29</v>
      </c>
      <c r="B13317" s="2" t="s">
        <v>9</v>
      </c>
      <c r="C13317">
        <v>50</v>
      </c>
    </row>
    <row r="13318" spans="1:3" x14ac:dyDescent="0.25">
      <c r="A13318" s="2" t="s">
        <v>29</v>
      </c>
      <c r="B13318" s="2" t="s">
        <v>10</v>
      </c>
      <c r="C13318">
        <v>774</v>
      </c>
    </row>
    <row r="13319" spans="1:3" x14ac:dyDescent="0.25">
      <c r="A13319" s="2" t="s">
        <v>29</v>
      </c>
      <c r="B13319" s="2" t="s">
        <v>11</v>
      </c>
      <c r="C13319">
        <v>28</v>
      </c>
    </row>
    <row r="13320" spans="1:3" x14ac:dyDescent="0.25">
      <c r="A13320" s="2" t="s">
        <v>29</v>
      </c>
      <c r="B13320" s="2" t="s">
        <v>12</v>
      </c>
      <c r="C13320">
        <v>31</v>
      </c>
    </row>
    <row r="13321" spans="1:3" x14ac:dyDescent="0.25">
      <c r="A13321" s="2" t="s">
        <v>29</v>
      </c>
      <c r="B13321" s="2" t="s">
        <v>90</v>
      </c>
      <c r="C13321">
        <v>187</v>
      </c>
    </row>
    <row r="13322" spans="1:3" x14ac:dyDescent="0.25">
      <c r="A13322" s="2" t="s">
        <v>40</v>
      </c>
      <c r="B13322" s="2" t="s">
        <v>8</v>
      </c>
      <c r="C13322">
        <v>73</v>
      </c>
    </row>
    <row r="13323" spans="1:3" x14ac:dyDescent="0.25">
      <c r="A13323" s="2" t="s">
        <v>40</v>
      </c>
      <c r="B13323" s="2" t="s">
        <v>9</v>
      </c>
      <c r="C13323">
        <v>28</v>
      </c>
    </row>
    <row r="13324" spans="1:3" x14ac:dyDescent="0.25">
      <c r="A13324" s="2" t="s">
        <v>40</v>
      </c>
      <c r="B13324" s="2" t="s">
        <v>10</v>
      </c>
      <c r="C13324">
        <v>217</v>
      </c>
    </row>
    <row r="13325" spans="1:3" x14ac:dyDescent="0.25">
      <c r="A13325" s="2" t="s">
        <v>40</v>
      </c>
      <c r="B13325" s="2" t="s">
        <v>11</v>
      </c>
      <c r="C13325">
        <v>10</v>
      </c>
    </row>
    <row r="13326" spans="1:3" x14ac:dyDescent="0.25">
      <c r="A13326" s="2" t="s">
        <v>40</v>
      </c>
      <c r="B13326" s="2" t="s">
        <v>12</v>
      </c>
      <c r="C13326">
        <v>24</v>
      </c>
    </row>
    <row r="13327" spans="1:3" x14ac:dyDescent="0.25">
      <c r="A13327" s="2" t="s">
        <v>40</v>
      </c>
      <c r="B13327" s="2" t="s">
        <v>90</v>
      </c>
      <c r="C13327">
        <v>115</v>
      </c>
    </row>
    <row r="13328" spans="1:3" x14ac:dyDescent="0.25">
      <c r="A13328" s="2" t="s">
        <v>27</v>
      </c>
      <c r="B13328" s="2" t="s">
        <v>8</v>
      </c>
      <c r="C13328">
        <v>192</v>
      </c>
    </row>
    <row r="13329" spans="1:3" x14ac:dyDescent="0.25">
      <c r="A13329" s="2" t="s">
        <v>27</v>
      </c>
      <c r="B13329" s="2" t="s">
        <v>9</v>
      </c>
      <c r="C13329">
        <v>5</v>
      </c>
    </row>
    <row r="13330" spans="1:3" x14ac:dyDescent="0.25">
      <c r="A13330" s="2" t="s">
        <v>27</v>
      </c>
      <c r="B13330" s="2" t="s">
        <v>10</v>
      </c>
      <c r="C13330">
        <v>53</v>
      </c>
    </row>
    <row r="13331" spans="1:3" x14ac:dyDescent="0.25">
      <c r="A13331" s="2" t="s">
        <v>27</v>
      </c>
      <c r="B13331" s="2" t="s">
        <v>11</v>
      </c>
      <c r="C13331">
        <v>0</v>
      </c>
    </row>
    <row r="13332" spans="1:3" x14ac:dyDescent="0.25">
      <c r="A13332" s="2" t="s">
        <v>27</v>
      </c>
      <c r="B13332" s="2" t="s">
        <v>12</v>
      </c>
      <c r="C13332">
        <v>5</v>
      </c>
    </row>
    <row r="13333" spans="1:3" x14ac:dyDescent="0.25">
      <c r="A13333" s="2" t="s">
        <v>27</v>
      </c>
      <c r="B13333" s="2" t="s">
        <v>90</v>
      </c>
      <c r="C13333">
        <v>15</v>
      </c>
    </row>
    <row r="13334" spans="1:3" x14ac:dyDescent="0.25">
      <c r="A13334" s="2" t="s">
        <v>27</v>
      </c>
      <c r="B13334" s="2" t="s">
        <v>8</v>
      </c>
      <c r="C13334">
        <v>5</v>
      </c>
    </row>
    <row r="13335" spans="1:3" x14ac:dyDescent="0.25">
      <c r="A13335" s="2" t="s">
        <v>27</v>
      </c>
      <c r="B13335" s="2" t="s">
        <v>9</v>
      </c>
      <c r="C13335">
        <v>17</v>
      </c>
    </row>
    <row r="13336" spans="1:3" x14ac:dyDescent="0.25">
      <c r="A13336" s="2" t="s">
        <v>27</v>
      </c>
      <c r="B13336" s="2" t="s">
        <v>10</v>
      </c>
      <c r="C13336">
        <v>17</v>
      </c>
    </row>
    <row r="13337" spans="1:3" x14ac:dyDescent="0.25">
      <c r="A13337" s="2" t="s">
        <v>27</v>
      </c>
      <c r="B13337" s="2" t="s">
        <v>11</v>
      </c>
      <c r="C13337">
        <v>13</v>
      </c>
    </row>
    <row r="13338" spans="1:3" x14ac:dyDescent="0.25">
      <c r="A13338" s="2" t="s">
        <v>27</v>
      </c>
      <c r="B13338" s="2" t="s">
        <v>12</v>
      </c>
      <c r="C13338">
        <v>14</v>
      </c>
    </row>
    <row r="13339" spans="1:3" x14ac:dyDescent="0.25">
      <c r="A13339" s="2" t="s">
        <v>27</v>
      </c>
      <c r="B13339" s="2" t="s">
        <v>90</v>
      </c>
      <c r="C13339">
        <v>34</v>
      </c>
    </row>
    <row r="13340" spans="1:3" x14ac:dyDescent="0.25">
      <c r="A13340" s="2" t="s">
        <v>27</v>
      </c>
      <c r="B13340" s="2" t="s">
        <v>8</v>
      </c>
      <c r="C13340">
        <v>453</v>
      </c>
    </row>
    <row r="13341" spans="1:3" x14ac:dyDescent="0.25">
      <c r="A13341" s="2" t="s">
        <v>27</v>
      </c>
      <c r="B13341" s="2" t="s">
        <v>9</v>
      </c>
      <c r="C13341">
        <v>38</v>
      </c>
    </row>
    <row r="13342" spans="1:3" x14ac:dyDescent="0.25">
      <c r="A13342" s="2" t="s">
        <v>27</v>
      </c>
      <c r="B13342" s="2" t="s">
        <v>10</v>
      </c>
      <c r="C13342">
        <v>279</v>
      </c>
    </row>
    <row r="13343" spans="1:3" x14ac:dyDescent="0.25">
      <c r="A13343" s="2" t="s">
        <v>27</v>
      </c>
      <c r="B13343" s="2" t="s">
        <v>11</v>
      </c>
      <c r="C13343">
        <v>188</v>
      </c>
    </row>
    <row r="13344" spans="1:3" x14ac:dyDescent="0.25">
      <c r="A13344" s="2" t="s">
        <v>27</v>
      </c>
      <c r="B13344" s="2" t="s">
        <v>12</v>
      </c>
      <c r="C13344">
        <v>38</v>
      </c>
    </row>
    <row r="13345" spans="1:3" x14ac:dyDescent="0.25">
      <c r="A13345" s="2" t="s">
        <v>27</v>
      </c>
      <c r="B13345" s="2" t="s">
        <v>90</v>
      </c>
      <c r="C13345">
        <v>183</v>
      </c>
    </row>
    <row r="13346" spans="1:3" x14ac:dyDescent="0.25">
      <c r="A13346" s="2" t="s">
        <v>40</v>
      </c>
      <c r="B13346" s="2" t="s">
        <v>8</v>
      </c>
      <c r="C13346">
        <v>54</v>
      </c>
    </row>
    <row r="13347" spans="1:3" x14ac:dyDescent="0.25">
      <c r="A13347" s="2" t="s">
        <v>40</v>
      </c>
      <c r="B13347" s="2" t="s">
        <v>9</v>
      </c>
      <c r="C13347">
        <v>0</v>
      </c>
    </row>
    <row r="13348" spans="1:3" x14ac:dyDescent="0.25">
      <c r="A13348" s="2" t="s">
        <v>40</v>
      </c>
      <c r="B13348" s="2" t="s">
        <v>10</v>
      </c>
      <c r="C13348">
        <v>7</v>
      </c>
    </row>
    <row r="13349" spans="1:3" x14ac:dyDescent="0.25">
      <c r="A13349" s="2" t="s">
        <v>40</v>
      </c>
      <c r="B13349" s="2" t="s">
        <v>11</v>
      </c>
      <c r="C13349">
        <v>0</v>
      </c>
    </row>
    <row r="13350" spans="1:3" x14ac:dyDescent="0.25">
      <c r="A13350" s="2" t="s">
        <v>40</v>
      </c>
      <c r="B13350" s="2" t="s">
        <v>12</v>
      </c>
      <c r="C13350">
        <v>0</v>
      </c>
    </row>
    <row r="13351" spans="1:3" x14ac:dyDescent="0.25">
      <c r="A13351" s="2" t="s">
        <v>40</v>
      </c>
      <c r="B13351" s="2" t="s">
        <v>90</v>
      </c>
      <c r="C13351">
        <v>4</v>
      </c>
    </row>
    <row r="13352" spans="1:3" x14ac:dyDescent="0.25">
      <c r="A13352" s="2" t="s">
        <v>33</v>
      </c>
      <c r="B13352" s="2" t="s">
        <v>8</v>
      </c>
      <c r="C13352">
        <v>54</v>
      </c>
    </row>
    <row r="13353" spans="1:3" x14ac:dyDescent="0.25">
      <c r="A13353" s="2" t="s">
        <v>33</v>
      </c>
      <c r="B13353" s="2" t="s">
        <v>9</v>
      </c>
      <c r="C13353">
        <v>0</v>
      </c>
    </row>
    <row r="13354" spans="1:3" x14ac:dyDescent="0.25">
      <c r="A13354" s="2" t="s">
        <v>33</v>
      </c>
      <c r="B13354" s="2" t="s">
        <v>10</v>
      </c>
      <c r="C13354">
        <v>7</v>
      </c>
    </row>
    <row r="13355" spans="1:3" x14ac:dyDescent="0.25">
      <c r="A13355" s="2" t="s">
        <v>33</v>
      </c>
      <c r="B13355" s="2" t="s">
        <v>11</v>
      </c>
      <c r="C13355">
        <v>0</v>
      </c>
    </row>
    <row r="13356" spans="1:3" x14ac:dyDescent="0.25">
      <c r="A13356" s="2" t="s">
        <v>33</v>
      </c>
      <c r="B13356" s="2" t="s">
        <v>12</v>
      </c>
      <c r="C13356">
        <v>0</v>
      </c>
    </row>
    <row r="13357" spans="1:3" x14ac:dyDescent="0.25">
      <c r="A13357" s="2" t="s">
        <v>33</v>
      </c>
      <c r="B13357" s="2" t="s">
        <v>90</v>
      </c>
      <c r="C13357">
        <v>4</v>
      </c>
    </row>
    <row r="13358" spans="1:3" x14ac:dyDescent="0.25">
      <c r="A13358" s="2" t="s">
        <v>27</v>
      </c>
      <c r="B13358" s="2" t="s">
        <v>8</v>
      </c>
      <c r="C13358">
        <v>273</v>
      </c>
    </row>
    <row r="13359" spans="1:3" x14ac:dyDescent="0.25">
      <c r="A13359" s="2" t="s">
        <v>27</v>
      </c>
      <c r="B13359" s="2" t="s">
        <v>9</v>
      </c>
      <c r="C13359">
        <v>86</v>
      </c>
    </row>
    <row r="13360" spans="1:3" x14ac:dyDescent="0.25">
      <c r="A13360" s="2" t="s">
        <v>27</v>
      </c>
      <c r="B13360" s="2" t="s">
        <v>10</v>
      </c>
      <c r="C13360">
        <v>208</v>
      </c>
    </row>
    <row r="13361" spans="1:3" x14ac:dyDescent="0.25">
      <c r="A13361" s="2" t="s">
        <v>27</v>
      </c>
      <c r="B13361" s="2" t="s">
        <v>11</v>
      </c>
      <c r="C13361">
        <v>177</v>
      </c>
    </row>
    <row r="13362" spans="1:3" x14ac:dyDescent="0.25">
      <c r="A13362" s="2" t="s">
        <v>27</v>
      </c>
      <c r="B13362" s="2" t="s">
        <v>12</v>
      </c>
      <c r="C13362">
        <v>14</v>
      </c>
    </row>
    <row r="13363" spans="1:3" x14ac:dyDescent="0.25">
      <c r="A13363" s="2" t="s">
        <v>27</v>
      </c>
      <c r="B13363" s="2" t="s">
        <v>90</v>
      </c>
      <c r="C13363">
        <v>43</v>
      </c>
    </row>
    <row r="13364" spans="1:3" x14ac:dyDescent="0.25">
      <c r="A13364" s="2" t="s">
        <v>27</v>
      </c>
      <c r="B13364" s="2" t="s">
        <v>8</v>
      </c>
      <c r="C13364">
        <v>362</v>
      </c>
    </row>
    <row r="13365" spans="1:3" x14ac:dyDescent="0.25">
      <c r="A13365" s="2" t="s">
        <v>27</v>
      </c>
      <c r="B13365" s="2" t="s">
        <v>9</v>
      </c>
      <c r="C13365">
        <v>17</v>
      </c>
    </row>
    <row r="13366" spans="1:3" x14ac:dyDescent="0.25">
      <c r="A13366" s="2" t="s">
        <v>27</v>
      </c>
      <c r="B13366" s="2" t="s">
        <v>10</v>
      </c>
      <c r="C13366">
        <v>398</v>
      </c>
    </row>
    <row r="13367" spans="1:3" x14ac:dyDescent="0.25">
      <c r="A13367" s="2" t="s">
        <v>27</v>
      </c>
      <c r="B13367" s="2" t="s">
        <v>11</v>
      </c>
      <c r="C13367">
        <v>80</v>
      </c>
    </row>
    <row r="13368" spans="1:3" x14ac:dyDescent="0.25">
      <c r="A13368" s="2" t="s">
        <v>27</v>
      </c>
      <c r="B13368" s="2" t="s">
        <v>12</v>
      </c>
      <c r="C13368">
        <v>35</v>
      </c>
    </row>
    <row r="13369" spans="1:3" x14ac:dyDescent="0.25">
      <c r="A13369" s="2" t="s">
        <v>27</v>
      </c>
      <c r="B13369" s="2" t="s">
        <v>90</v>
      </c>
      <c r="C13369">
        <v>61</v>
      </c>
    </row>
    <row r="13370" spans="1:3" x14ac:dyDescent="0.25">
      <c r="A13370" s="2" t="s">
        <v>27</v>
      </c>
      <c r="B13370" s="2" t="s">
        <v>8</v>
      </c>
      <c r="C13370">
        <v>24</v>
      </c>
    </row>
    <row r="13371" spans="1:3" x14ac:dyDescent="0.25">
      <c r="A13371" s="2" t="s">
        <v>27</v>
      </c>
      <c r="B13371" s="2" t="s">
        <v>9</v>
      </c>
      <c r="C13371">
        <v>0</v>
      </c>
    </row>
    <row r="13372" spans="1:3" x14ac:dyDescent="0.25">
      <c r="A13372" s="2" t="s">
        <v>27</v>
      </c>
      <c r="B13372" s="2" t="s">
        <v>10</v>
      </c>
      <c r="C13372">
        <v>8</v>
      </c>
    </row>
    <row r="13373" spans="1:3" x14ac:dyDescent="0.25">
      <c r="A13373" s="2" t="s">
        <v>27</v>
      </c>
      <c r="B13373" s="2" t="s">
        <v>11</v>
      </c>
      <c r="C13373">
        <v>0</v>
      </c>
    </row>
    <row r="13374" spans="1:3" x14ac:dyDescent="0.25">
      <c r="A13374" s="2" t="s">
        <v>27</v>
      </c>
      <c r="B13374" s="2" t="s">
        <v>12</v>
      </c>
      <c r="C13374">
        <v>1</v>
      </c>
    </row>
    <row r="13375" spans="1:3" x14ac:dyDescent="0.25">
      <c r="A13375" s="2" t="s">
        <v>27</v>
      </c>
      <c r="B13375" s="2" t="s">
        <v>90</v>
      </c>
      <c r="C13375">
        <v>4</v>
      </c>
    </row>
    <row r="13376" spans="1:3" x14ac:dyDescent="0.25">
      <c r="A13376" s="2" t="s">
        <v>27</v>
      </c>
      <c r="B13376" s="2" t="s">
        <v>8</v>
      </c>
      <c r="C13376">
        <v>0</v>
      </c>
    </row>
    <row r="13377" spans="1:3" x14ac:dyDescent="0.25">
      <c r="A13377" s="2" t="s">
        <v>27</v>
      </c>
      <c r="B13377" s="2" t="s">
        <v>9</v>
      </c>
      <c r="C13377">
        <v>6</v>
      </c>
    </row>
    <row r="13378" spans="1:3" x14ac:dyDescent="0.25">
      <c r="A13378" s="2" t="s">
        <v>27</v>
      </c>
      <c r="B13378" s="2" t="s">
        <v>10</v>
      </c>
      <c r="C13378">
        <v>3</v>
      </c>
    </row>
    <row r="13379" spans="1:3" x14ac:dyDescent="0.25">
      <c r="A13379" s="2" t="s">
        <v>27</v>
      </c>
      <c r="B13379" s="2" t="s">
        <v>11</v>
      </c>
      <c r="C13379">
        <v>7</v>
      </c>
    </row>
    <row r="13380" spans="1:3" x14ac:dyDescent="0.25">
      <c r="A13380" s="2" t="s">
        <v>27</v>
      </c>
      <c r="B13380" s="2" t="s">
        <v>12</v>
      </c>
      <c r="C13380">
        <v>6</v>
      </c>
    </row>
    <row r="13381" spans="1:3" x14ac:dyDescent="0.25">
      <c r="A13381" s="2" t="s">
        <v>27</v>
      </c>
      <c r="B13381" s="2" t="s">
        <v>90</v>
      </c>
      <c r="C13381">
        <v>12</v>
      </c>
    </row>
    <row r="13382" spans="1:3" x14ac:dyDescent="0.25">
      <c r="A13382" s="2" t="s">
        <v>27</v>
      </c>
      <c r="B13382" s="2" t="s">
        <v>8</v>
      </c>
      <c r="C13382">
        <v>0</v>
      </c>
    </row>
    <row r="13383" spans="1:3" x14ac:dyDescent="0.25">
      <c r="A13383" s="2" t="s">
        <v>27</v>
      </c>
      <c r="B13383" s="2" t="s">
        <v>9</v>
      </c>
      <c r="C13383">
        <v>6</v>
      </c>
    </row>
    <row r="13384" spans="1:3" x14ac:dyDescent="0.25">
      <c r="A13384" s="2" t="s">
        <v>27</v>
      </c>
      <c r="B13384" s="2" t="s">
        <v>10</v>
      </c>
      <c r="C13384">
        <v>3</v>
      </c>
    </row>
    <row r="13385" spans="1:3" x14ac:dyDescent="0.25">
      <c r="A13385" s="2" t="s">
        <v>27</v>
      </c>
      <c r="B13385" s="2" t="s">
        <v>11</v>
      </c>
      <c r="C13385">
        <v>7</v>
      </c>
    </row>
    <row r="13386" spans="1:3" x14ac:dyDescent="0.25">
      <c r="A13386" s="2" t="s">
        <v>27</v>
      </c>
      <c r="B13386" s="2" t="s">
        <v>12</v>
      </c>
      <c r="C13386">
        <v>6</v>
      </c>
    </row>
    <row r="13387" spans="1:3" x14ac:dyDescent="0.25">
      <c r="A13387" s="2" t="s">
        <v>27</v>
      </c>
      <c r="B13387" s="2" t="s">
        <v>90</v>
      </c>
      <c r="C13387">
        <v>12</v>
      </c>
    </row>
    <row r="13388" spans="1:3" x14ac:dyDescent="0.25">
      <c r="A13388" s="2" t="s">
        <v>33</v>
      </c>
      <c r="B13388" s="2" t="s">
        <v>8</v>
      </c>
      <c r="C13388">
        <v>55</v>
      </c>
    </row>
    <row r="13389" spans="1:3" x14ac:dyDescent="0.25">
      <c r="A13389" s="2" t="s">
        <v>33</v>
      </c>
      <c r="B13389" s="2" t="s">
        <v>9</v>
      </c>
      <c r="C13389">
        <v>0</v>
      </c>
    </row>
    <row r="13390" spans="1:3" x14ac:dyDescent="0.25">
      <c r="A13390" s="2" t="s">
        <v>33</v>
      </c>
      <c r="B13390" s="2" t="s">
        <v>10</v>
      </c>
      <c r="C13390">
        <v>6</v>
      </c>
    </row>
    <row r="13391" spans="1:3" x14ac:dyDescent="0.25">
      <c r="A13391" s="2" t="s">
        <v>33</v>
      </c>
      <c r="B13391" s="2" t="s">
        <v>11</v>
      </c>
      <c r="C13391">
        <v>2</v>
      </c>
    </row>
    <row r="13392" spans="1:3" x14ac:dyDescent="0.25">
      <c r="A13392" s="2" t="s">
        <v>33</v>
      </c>
      <c r="B13392" s="2" t="s">
        <v>12</v>
      </c>
      <c r="C13392">
        <v>0</v>
      </c>
    </row>
    <row r="13393" spans="1:3" x14ac:dyDescent="0.25">
      <c r="A13393" s="2" t="s">
        <v>33</v>
      </c>
      <c r="B13393" s="2" t="s">
        <v>90</v>
      </c>
      <c r="C13393">
        <v>4</v>
      </c>
    </row>
    <row r="13394" spans="1:3" x14ac:dyDescent="0.25">
      <c r="A13394" s="2" t="s">
        <v>27</v>
      </c>
      <c r="B13394" s="2" t="s">
        <v>8</v>
      </c>
      <c r="C13394">
        <v>55</v>
      </c>
    </row>
    <row r="13395" spans="1:3" x14ac:dyDescent="0.25">
      <c r="A13395" s="2" t="s">
        <v>27</v>
      </c>
      <c r="B13395" s="2" t="s">
        <v>9</v>
      </c>
      <c r="C13395">
        <v>0</v>
      </c>
    </row>
    <row r="13396" spans="1:3" x14ac:dyDescent="0.25">
      <c r="A13396" s="2" t="s">
        <v>27</v>
      </c>
      <c r="B13396" s="2" t="s">
        <v>10</v>
      </c>
      <c r="C13396">
        <v>6</v>
      </c>
    </row>
    <row r="13397" spans="1:3" x14ac:dyDescent="0.25">
      <c r="A13397" s="2" t="s">
        <v>27</v>
      </c>
      <c r="B13397" s="2" t="s">
        <v>11</v>
      </c>
      <c r="C13397">
        <v>2</v>
      </c>
    </row>
    <row r="13398" spans="1:3" x14ac:dyDescent="0.25">
      <c r="A13398" s="2" t="s">
        <v>27</v>
      </c>
      <c r="B13398" s="2" t="s">
        <v>12</v>
      </c>
      <c r="C13398">
        <v>0</v>
      </c>
    </row>
    <row r="13399" spans="1:3" x14ac:dyDescent="0.25">
      <c r="A13399" s="2" t="s">
        <v>27</v>
      </c>
      <c r="B13399" s="2" t="s">
        <v>90</v>
      </c>
      <c r="C13399">
        <v>4</v>
      </c>
    </row>
    <row r="13400" spans="1:3" x14ac:dyDescent="0.25">
      <c r="A13400" s="2" t="s">
        <v>37</v>
      </c>
      <c r="B13400" s="2" t="s">
        <v>8</v>
      </c>
      <c r="C13400">
        <v>15</v>
      </c>
    </row>
    <row r="13401" spans="1:3" x14ac:dyDescent="0.25">
      <c r="A13401" s="2" t="s">
        <v>37</v>
      </c>
      <c r="B13401" s="2" t="s">
        <v>9</v>
      </c>
      <c r="C13401">
        <v>6</v>
      </c>
    </row>
    <row r="13402" spans="1:3" x14ac:dyDescent="0.25">
      <c r="A13402" s="2" t="s">
        <v>37</v>
      </c>
      <c r="B13402" s="2" t="s">
        <v>10</v>
      </c>
      <c r="C13402">
        <v>8</v>
      </c>
    </row>
    <row r="13403" spans="1:3" x14ac:dyDescent="0.25">
      <c r="A13403" s="2" t="s">
        <v>37</v>
      </c>
      <c r="B13403" s="2" t="s">
        <v>11</v>
      </c>
      <c r="C13403">
        <v>7</v>
      </c>
    </row>
    <row r="13404" spans="1:3" x14ac:dyDescent="0.25">
      <c r="A13404" s="2" t="s">
        <v>37</v>
      </c>
      <c r="B13404" s="2" t="s">
        <v>12</v>
      </c>
      <c r="C13404">
        <v>4</v>
      </c>
    </row>
    <row r="13405" spans="1:3" x14ac:dyDescent="0.25">
      <c r="A13405" s="2" t="s">
        <v>37</v>
      </c>
      <c r="B13405" s="2" t="s">
        <v>90</v>
      </c>
      <c r="C13405">
        <v>25</v>
      </c>
    </row>
    <row r="13406" spans="1:3" x14ac:dyDescent="0.25">
      <c r="A13406" s="2" t="s">
        <v>31</v>
      </c>
      <c r="B13406" s="2" t="s">
        <v>8</v>
      </c>
      <c r="C13406">
        <v>321</v>
      </c>
    </row>
    <row r="13407" spans="1:3" x14ac:dyDescent="0.25">
      <c r="A13407" s="2" t="s">
        <v>31</v>
      </c>
      <c r="B13407" s="2" t="s">
        <v>9</v>
      </c>
      <c r="C13407">
        <v>11</v>
      </c>
    </row>
    <row r="13408" spans="1:3" x14ac:dyDescent="0.25">
      <c r="A13408" s="2" t="s">
        <v>31</v>
      </c>
      <c r="B13408" s="2" t="s">
        <v>10</v>
      </c>
      <c r="C13408">
        <v>309</v>
      </c>
    </row>
    <row r="13409" spans="1:3" x14ac:dyDescent="0.25">
      <c r="A13409" s="2" t="s">
        <v>31</v>
      </c>
      <c r="B13409" s="2" t="s">
        <v>11</v>
      </c>
      <c r="C13409">
        <v>33</v>
      </c>
    </row>
    <row r="13410" spans="1:3" x14ac:dyDescent="0.25">
      <c r="A13410" s="2" t="s">
        <v>31</v>
      </c>
      <c r="B13410" s="2" t="s">
        <v>12</v>
      </c>
      <c r="C13410">
        <v>26</v>
      </c>
    </row>
    <row r="13411" spans="1:3" x14ac:dyDescent="0.25">
      <c r="A13411" s="2" t="s">
        <v>31</v>
      </c>
      <c r="B13411" s="2" t="s">
        <v>90</v>
      </c>
      <c r="C13411">
        <v>34</v>
      </c>
    </row>
    <row r="13412" spans="1:3" x14ac:dyDescent="0.25">
      <c r="A13412" s="2" t="s">
        <v>31</v>
      </c>
      <c r="B13412" s="2" t="s">
        <v>8</v>
      </c>
      <c r="C13412">
        <v>372</v>
      </c>
    </row>
    <row r="13413" spans="1:3" x14ac:dyDescent="0.25">
      <c r="A13413" s="2" t="s">
        <v>31</v>
      </c>
      <c r="B13413" s="2" t="s">
        <v>9</v>
      </c>
      <c r="C13413">
        <v>18</v>
      </c>
    </row>
    <row r="13414" spans="1:3" x14ac:dyDescent="0.25">
      <c r="A13414" s="2" t="s">
        <v>31</v>
      </c>
      <c r="B13414" s="2" t="s">
        <v>10</v>
      </c>
      <c r="C13414">
        <v>126</v>
      </c>
    </row>
    <row r="13415" spans="1:3" x14ac:dyDescent="0.25">
      <c r="A13415" s="2" t="s">
        <v>31</v>
      </c>
      <c r="B13415" s="2" t="s">
        <v>11</v>
      </c>
      <c r="C13415">
        <v>47</v>
      </c>
    </row>
    <row r="13416" spans="1:3" x14ac:dyDescent="0.25">
      <c r="A13416" s="2" t="s">
        <v>31</v>
      </c>
      <c r="B13416" s="2" t="s">
        <v>12</v>
      </c>
      <c r="C13416">
        <v>48</v>
      </c>
    </row>
    <row r="13417" spans="1:3" x14ac:dyDescent="0.25">
      <c r="A13417" s="2" t="s">
        <v>31</v>
      </c>
      <c r="B13417" s="2" t="s">
        <v>90</v>
      </c>
      <c r="C13417">
        <v>78</v>
      </c>
    </row>
    <row r="13418" spans="1:3" x14ac:dyDescent="0.25">
      <c r="A13418" s="2" t="s">
        <v>27</v>
      </c>
      <c r="B13418" s="2" t="s">
        <v>8</v>
      </c>
      <c r="C13418">
        <v>5</v>
      </c>
    </row>
    <row r="13419" spans="1:3" x14ac:dyDescent="0.25">
      <c r="A13419" s="2" t="s">
        <v>27</v>
      </c>
      <c r="B13419" s="2" t="s">
        <v>9</v>
      </c>
      <c r="C13419">
        <v>10</v>
      </c>
    </row>
    <row r="13420" spans="1:3" x14ac:dyDescent="0.25">
      <c r="A13420" s="2" t="s">
        <v>27</v>
      </c>
      <c r="B13420" s="2" t="s">
        <v>10</v>
      </c>
      <c r="C13420">
        <v>13</v>
      </c>
    </row>
    <row r="13421" spans="1:3" x14ac:dyDescent="0.25">
      <c r="A13421" s="2" t="s">
        <v>27</v>
      </c>
      <c r="B13421" s="2" t="s">
        <v>11</v>
      </c>
      <c r="C13421">
        <v>3</v>
      </c>
    </row>
    <row r="13422" spans="1:3" x14ac:dyDescent="0.25">
      <c r="A13422" s="2" t="s">
        <v>27</v>
      </c>
      <c r="B13422" s="2" t="s">
        <v>12</v>
      </c>
      <c r="C13422">
        <v>8</v>
      </c>
    </row>
    <row r="13423" spans="1:3" x14ac:dyDescent="0.25">
      <c r="A13423" s="2" t="s">
        <v>27</v>
      </c>
      <c r="B13423" s="2" t="s">
        <v>90</v>
      </c>
      <c r="C13423">
        <v>16</v>
      </c>
    </row>
    <row r="13424" spans="1:3" x14ac:dyDescent="0.25">
      <c r="A13424" s="2" t="s">
        <v>27</v>
      </c>
      <c r="B13424" s="2" t="s">
        <v>8</v>
      </c>
      <c r="C13424">
        <v>185</v>
      </c>
    </row>
    <row r="13425" spans="1:3" x14ac:dyDescent="0.25">
      <c r="A13425" s="2" t="s">
        <v>27</v>
      </c>
      <c r="B13425" s="2" t="s">
        <v>9</v>
      </c>
      <c r="C13425">
        <v>2</v>
      </c>
    </row>
    <row r="13426" spans="1:3" x14ac:dyDescent="0.25">
      <c r="A13426" s="2" t="s">
        <v>27</v>
      </c>
      <c r="B13426" s="2" t="s">
        <v>10</v>
      </c>
      <c r="C13426">
        <v>88</v>
      </c>
    </row>
    <row r="13427" spans="1:3" x14ac:dyDescent="0.25">
      <c r="A13427" s="2" t="s">
        <v>27</v>
      </c>
      <c r="B13427" s="2" t="s">
        <v>11</v>
      </c>
      <c r="C13427">
        <v>15</v>
      </c>
    </row>
    <row r="13428" spans="1:3" x14ac:dyDescent="0.25">
      <c r="A13428" s="2" t="s">
        <v>27</v>
      </c>
      <c r="B13428" s="2" t="s">
        <v>12</v>
      </c>
      <c r="C13428">
        <v>5</v>
      </c>
    </row>
    <row r="13429" spans="1:3" x14ac:dyDescent="0.25">
      <c r="A13429" s="2" t="s">
        <v>27</v>
      </c>
      <c r="B13429" s="2" t="s">
        <v>90</v>
      </c>
      <c r="C13429">
        <v>14</v>
      </c>
    </row>
    <row r="13430" spans="1:3" x14ac:dyDescent="0.25">
      <c r="A13430" s="2" t="s">
        <v>37</v>
      </c>
      <c r="B13430" s="2" t="s">
        <v>8</v>
      </c>
      <c r="C13430">
        <v>267</v>
      </c>
    </row>
    <row r="13431" spans="1:3" x14ac:dyDescent="0.25">
      <c r="A13431" s="2" t="s">
        <v>37</v>
      </c>
      <c r="B13431" s="2" t="s">
        <v>9</v>
      </c>
      <c r="C13431">
        <v>38</v>
      </c>
    </row>
    <row r="13432" spans="1:3" x14ac:dyDescent="0.25">
      <c r="A13432" s="2" t="s">
        <v>37</v>
      </c>
      <c r="B13432" s="2" t="s">
        <v>10</v>
      </c>
      <c r="C13432">
        <v>701</v>
      </c>
    </row>
    <row r="13433" spans="1:3" x14ac:dyDescent="0.25">
      <c r="A13433" s="2" t="s">
        <v>37</v>
      </c>
      <c r="B13433" s="2" t="s">
        <v>11</v>
      </c>
      <c r="C13433">
        <v>149</v>
      </c>
    </row>
    <row r="13434" spans="1:3" x14ac:dyDescent="0.25">
      <c r="A13434" s="2" t="s">
        <v>37</v>
      </c>
      <c r="B13434" s="2" t="s">
        <v>12</v>
      </c>
      <c r="C13434">
        <v>165</v>
      </c>
    </row>
    <row r="13435" spans="1:3" x14ac:dyDescent="0.25">
      <c r="A13435" s="2" t="s">
        <v>37</v>
      </c>
      <c r="B13435" s="2" t="s">
        <v>90</v>
      </c>
      <c r="C13435">
        <v>63</v>
      </c>
    </row>
    <row r="13436" spans="1:3" x14ac:dyDescent="0.25">
      <c r="A13436" s="2" t="s">
        <v>29</v>
      </c>
      <c r="B13436" s="2" t="s">
        <v>8</v>
      </c>
      <c r="C13436">
        <v>169</v>
      </c>
    </row>
    <row r="13437" spans="1:3" x14ac:dyDescent="0.25">
      <c r="A13437" s="2" t="s">
        <v>29</v>
      </c>
      <c r="B13437" s="2" t="s">
        <v>9</v>
      </c>
      <c r="C13437">
        <v>24</v>
      </c>
    </row>
    <row r="13438" spans="1:3" x14ac:dyDescent="0.25">
      <c r="A13438" s="2" t="s">
        <v>29</v>
      </c>
      <c r="B13438" s="2" t="s">
        <v>10</v>
      </c>
      <c r="C13438">
        <v>553</v>
      </c>
    </row>
    <row r="13439" spans="1:3" x14ac:dyDescent="0.25">
      <c r="A13439" s="2" t="s">
        <v>29</v>
      </c>
      <c r="B13439" s="2" t="s">
        <v>11</v>
      </c>
      <c r="C13439">
        <v>188</v>
      </c>
    </row>
    <row r="13440" spans="1:3" x14ac:dyDescent="0.25">
      <c r="A13440" s="2" t="s">
        <v>29</v>
      </c>
      <c r="B13440" s="2" t="s">
        <v>12</v>
      </c>
      <c r="C13440">
        <v>0</v>
      </c>
    </row>
    <row r="13441" spans="1:3" x14ac:dyDescent="0.25">
      <c r="A13441" s="2" t="s">
        <v>29</v>
      </c>
      <c r="B13441" s="2" t="s">
        <v>90</v>
      </c>
      <c r="C13441">
        <v>144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41"/>
  <sheetViews>
    <sheetView workbookViewId="0">
      <selection sqref="A1:AD2241"/>
    </sheetView>
  </sheetViews>
  <sheetFormatPr defaultRowHeight="15" x14ac:dyDescent="0.25"/>
  <sheetData>
    <row r="1" spans="1:30" x14ac:dyDescent="0.25">
      <c r="A1" t="s">
        <v>0</v>
      </c>
      <c r="B1" t="s">
        <v>1</v>
      </c>
      <c r="C1" s="6" t="s">
        <v>58</v>
      </c>
      <c r="D1" t="s">
        <v>59</v>
      </c>
      <c r="E1" t="s">
        <v>2</v>
      </c>
      <c r="F1" t="s">
        <v>3</v>
      </c>
      <c r="G1" t="s">
        <v>4</v>
      </c>
      <c r="H1" t="s">
        <v>5</v>
      </c>
      <c r="I1" t="s">
        <v>6</v>
      </c>
      <c r="J1" t="s">
        <v>46</v>
      </c>
      <c r="K1" t="s">
        <v>7</v>
      </c>
      <c r="L1" t="s">
        <v>8</v>
      </c>
      <c r="M1" t="s">
        <v>9</v>
      </c>
      <c r="N1" t="s">
        <v>10</v>
      </c>
      <c r="O1" t="s">
        <v>11</v>
      </c>
      <c r="P1" t="s">
        <v>12</v>
      </c>
      <c r="Q1" t="s">
        <v>90</v>
      </c>
      <c r="R1" t="s">
        <v>54</v>
      </c>
      <c r="S1" t="s">
        <v>13</v>
      </c>
      <c r="T1" t="s">
        <v>14</v>
      </c>
      <c r="U1" t="s">
        <v>15</v>
      </c>
      <c r="V1" t="s">
        <v>16</v>
      </c>
      <c r="W1" t="s">
        <v>17</v>
      </c>
      <c r="X1" t="s">
        <v>18</v>
      </c>
      <c r="Y1" t="s">
        <v>19</v>
      </c>
      <c r="Z1" t="s">
        <v>20</v>
      </c>
      <c r="AA1" t="s">
        <v>21</v>
      </c>
      <c r="AB1" t="s">
        <v>22</v>
      </c>
      <c r="AC1" t="s">
        <v>23</v>
      </c>
      <c r="AD1" t="s">
        <v>24</v>
      </c>
    </row>
    <row r="2" spans="1:30" x14ac:dyDescent="0.25">
      <c r="A2">
        <v>1826</v>
      </c>
      <c r="B2">
        <v>1970</v>
      </c>
      <c r="C2" s="6">
        <v>44</v>
      </c>
      <c r="D2" t="s">
        <v>88</v>
      </c>
      <c r="E2" t="s">
        <v>25</v>
      </c>
      <c r="F2" t="s">
        <v>26</v>
      </c>
      <c r="G2">
        <v>84835</v>
      </c>
      <c r="H2">
        <v>0</v>
      </c>
      <c r="I2">
        <v>0</v>
      </c>
      <c r="J2" s="1">
        <v>41806</v>
      </c>
      <c r="K2">
        <v>0</v>
      </c>
      <c r="L2">
        <v>189</v>
      </c>
      <c r="M2">
        <v>104</v>
      </c>
      <c r="N2">
        <v>379</v>
      </c>
      <c r="O2">
        <v>111</v>
      </c>
      <c r="P2">
        <v>189</v>
      </c>
      <c r="Q2">
        <v>218</v>
      </c>
      <c r="R2">
        <v>1</v>
      </c>
      <c r="S2">
        <v>4</v>
      </c>
      <c r="T2">
        <v>4</v>
      </c>
      <c r="U2">
        <v>6</v>
      </c>
      <c r="V2">
        <v>1</v>
      </c>
      <c r="W2">
        <v>0</v>
      </c>
      <c r="X2">
        <v>0</v>
      </c>
      <c r="Y2">
        <v>0</v>
      </c>
      <c r="Z2">
        <v>0</v>
      </c>
      <c r="AA2">
        <v>0</v>
      </c>
      <c r="AB2">
        <v>1</v>
      </c>
      <c r="AC2">
        <v>0</v>
      </c>
      <c r="AD2" t="s">
        <v>27</v>
      </c>
    </row>
    <row r="3" spans="1:30" x14ac:dyDescent="0.25">
      <c r="A3">
        <v>1</v>
      </c>
      <c r="B3">
        <v>1961</v>
      </c>
      <c r="C3" s="6">
        <v>53</v>
      </c>
      <c r="D3" t="s">
        <v>88</v>
      </c>
      <c r="E3" t="s">
        <v>25</v>
      </c>
      <c r="F3" t="s">
        <v>28</v>
      </c>
      <c r="G3">
        <v>57091</v>
      </c>
      <c r="H3">
        <v>0</v>
      </c>
      <c r="I3">
        <v>0</v>
      </c>
      <c r="J3" s="1">
        <v>41805</v>
      </c>
      <c r="K3">
        <v>0</v>
      </c>
      <c r="L3">
        <v>464</v>
      </c>
      <c r="M3">
        <v>5</v>
      </c>
      <c r="N3">
        <v>64</v>
      </c>
      <c r="O3">
        <v>7</v>
      </c>
      <c r="P3">
        <v>0</v>
      </c>
      <c r="Q3">
        <v>37</v>
      </c>
      <c r="R3">
        <v>1</v>
      </c>
      <c r="S3">
        <v>7</v>
      </c>
      <c r="T3">
        <v>3</v>
      </c>
      <c r="U3">
        <v>7</v>
      </c>
      <c r="V3">
        <v>5</v>
      </c>
      <c r="W3">
        <v>0</v>
      </c>
      <c r="X3">
        <v>0</v>
      </c>
      <c r="Y3">
        <v>0</v>
      </c>
      <c r="Z3">
        <v>0</v>
      </c>
      <c r="AA3">
        <v>1</v>
      </c>
      <c r="AB3">
        <v>1</v>
      </c>
      <c r="AC3">
        <v>0</v>
      </c>
      <c r="AD3" t="s">
        <v>29</v>
      </c>
    </row>
    <row r="4" spans="1:30" x14ac:dyDescent="0.25">
      <c r="A4">
        <v>10476</v>
      </c>
      <c r="B4">
        <v>1958</v>
      </c>
      <c r="C4" s="6">
        <v>56</v>
      </c>
      <c r="D4" t="s">
        <v>88</v>
      </c>
      <c r="E4" t="s">
        <v>25</v>
      </c>
      <c r="F4" t="s">
        <v>30</v>
      </c>
      <c r="G4">
        <v>67267</v>
      </c>
      <c r="H4">
        <v>0</v>
      </c>
      <c r="I4">
        <v>1</v>
      </c>
      <c r="J4" s="1">
        <v>41772</v>
      </c>
      <c r="K4">
        <v>0</v>
      </c>
      <c r="L4">
        <v>134</v>
      </c>
      <c r="M4">
        <v>11</v>
      </c>
      <c r="N4">
        <v>59</v>
      </c>
      <c r="O4">
        <v>15</v>
      </c>
      <c r="P4">
        <v>2</v>
      </c>
      <c r="Q4">
        <v>30</v>
      </c>
      <c r="R4">
        <v>1</v>
      </c>
      <c r="S4">
        <v>3</v>
      </c>
      <c r="T4">
        <v>2</v>
      </c>
      <c r="U4">
        <v>5</v>
      </c>
      <c r="V4">
        <v>2</v>
      </c>
      <c r="W4">
        <v>0</v>
      </c>
      <c r="X4">
        <v>0</v>
      </c>
      <c r="Y4">
        <v>0</v>
      </c>
      <c r="Z4">
        <v>0</v>
      </c>
      <c r="AA4">
        <v>0</v>
      </c>
      <c r="AB4">
        <v>0</v>
      </c>
      <c r="AC4">
        <v>0</v>
      </c>
      <c r="AD4" t="s">
        <v>31</v>
      </c>
    </row>
    <row r="5" spans="1:30" x14ac:dyDescent="0.25">
      <c r="A5">
        <v>1386</v>
      </c>
      <c r="B5">
        <v>1967</v>
      </c>
      <c r="C5" s="6">
        <v>47</v>
      </c>
      <c r="D5" t="s">
        <v>88</v>
      </c>
      <c r="E5" t="s">
        <v>25</v>
      </c>
      <c r="F5" t="s">
        <v>32</v>
      </c>
      <c r="G5">
        <v>32474</v>
      </c>
      <c r="H5">
        <v>1</v>
      </c>
      <c r="I5">
        <v>1</v>
      </c>
      <c r="J5" s="1">
        <v>41770</v>
      </c>
      <c r="K5">
        <v>0</v>
      </c>
      <c r="L5">
        <v>10</v>
      </c>
      <c r="M5">
        <v>0</v>
      </c>
      <c r="N5">
        <v>1</v>
      </c>
      <c r="O5">
        <v>0</v>
      </c>
      <c r="P5">
        <v>0</v>
      </c>
      <c r="Q5">
        <v>0</v>
      </c>
      <c r="R5">
        <v>1</v>
      </c>
      <c r="S5">
        <v>1</v>
      </c>
      <c r="T5">
        <v>0</v>
      </c>
      <c r="U5">
        <v>2</v>
      </c>
      <c r="V5">
        <v>7</v>
      </c>
      <c r="W5">
        <v>0</v>
      </c>
      <c r="X5">
        <v>0</v>
      </c>
      <c r="Y5">
        <v>0</v>
      </c>
      <c r="Z5">
        <v>0</v>
      </c>
      <c r="AA5">
        <v>0</v>
      </c>
      <c r="AB5">
        <v>0</v>
      </c>
      <c r="AC5">
        <v>0</v>
      </c>
      <c r="AD5" t="s">
        <v>33</v>
      </c>
    </row>
    <row r="6" spans="1:30" x14ac:dyDescent="0.25">
      <c r="A6">
        <v>5371</v>
      </c>
      <c r="B6">
        <v>1989</v>
      </c>
      <c r="C6" s="6">
        <v>25</v>
      </c>
      <c r="D6" t="s">
        <v>89</v>
      </c>
      <c r="E6" t="s">
        <v>25</v>
      </c>
      <c r="F6" t="s">
        <v>28</v>
      </c>
      <c r="G6">
        <v>21474</v>
      </c>
      <c r="H6">
        <v>1</v>
      </c>
      <c r="I6">
        <v>0</v>
      </c>
      <c r="J6" s="1">
        <v>41737</v>
      </c>
      <c r="K6">
        <v>0</v>
      </c>
      <c r="L6">
        <v>6</v>
      </c>
      <c r="M6">
        <v>16</v>
      </c>
      <c r="N6">
        <v>24</v>
      </c>
      <c r="O6">
        <v>11</v>
      </c>
      <c r="P6">
        <v>0</v>
      </c>
      <c r="Q6">
        <v>34</v>
      </c>
      <c r="R6">
        <v>2</v>
      </c>
      <c r="S6">
        <v>3</v>
      </c>
      <c r="T6">
        <v>1</v>
      </c>
      <c r="U6">
        <v>2</v>
      </c>
      <c r="V6">
        <v>7</v>
      </c>
      <c r="W6">
        <v>1</v>
      </c>
      <c r="X6">
        <v>0</v>
      </c>
      <c r="Y6">
        <v>0</v>
      </c>
      <c r="Z6">
        <v>0</v>
      </c>
      <c r="AA6">
        <v>0</v>
      </c>
      <c r="AB6">
        <v>1</v>
      </c>
      <c r="AC6">
        <v>0</v>
      </c>
      <c r="AD6" t="s">
        <v>27</v>
      </c>
    </row>
    <row r="7" spans="1:30" x14ac:dyDescent="0.25">
      <c r="A7">
        <v>7348</v>
      </c>
      <c r="B7">
        <v>1958</v>
      </c>
      <c r="C7" s="6">
        <v>56</v>
      </c>
      <c r="D7" t="s">
        <v>88</v>
      </c>
      <c r="E7" t="s">
        <v>34</v>
      </c>
      <c r="F7" t="s">
        <v>28</v>
      </c>
      <c r="G7">
        <v>71691</v>
      </c>
      <c r="H7">
        <v>0</v>
      </c>
      <c r="I7">
        <v>0</v>
      </c>
      <c r="J7" s="1">
        <v>41715</v>
      </c>
      <c r="K7">
        <v>0</v>
      </c>
      <c r="L7">
        <v>336</v>
      </c>
      <c r="M7">
        <v>130</v>
      </c>
      <c r="N7">
        <v>411</v>
      </c>
      <c r="O7">
        <v>240</v>
      </c>
      <c r="P7">
        <v>32</v>
      </c>
      <c r="Q7">
        <v>43</v>
      </c>
      <c r="R7">
        <v>1</v>
      </c>
      <c r="S7">
        <v>4</v>
      </c>
      <c r="T7">
        <v>7</v>
      </c>
      <c r="U7">
        <v>5</v>
      </c>
      <c r="V7">
        <v>2</v>
      </c>
      <c r="W7">
        <v>0</v>
      </c>
      <c r="X7">
        <v>0</v>
      </c>
      <c r="Y7">
        <v>0</v>
      </c>
      <c r="Z7">
        <v>0</v>
      </c>
      <c r="AA7">
        <v>0</v>
      </c>
      <c r="AB7">
        <v>1</v>
      </c>
      <c r="AC7">
        <v>0</v>
      </c>
      <c r="AD7" t="s">
        <v>27</v>
      </c>
    </row>
    <row r="8" spans="1:30" x14ac:dyDescent="0.25">
      <c r="A8">
        <v>4073</v>
      </c>
      <c r="B8">
        <v>1954</v>
      </c>
      <c r="C8" s="6">
        <v>60</v>
      </c>
      <c r="D8" t="s">
        <v>91</v>
      </c>
      <c r="E8" t="s">
        <v>35</v>
      </c>
      <c r="F8" t="s">
        <v>30</v>
      </c>
      <c r="G8">
        <v>63564</v>
      </c>
      <c r="H8">
        <v>0</v>
      </c>
      <c r="I8">
        <v>0</v>
      </c>
      <c r="J8" s="1">
        <v>41668</v>
      </c>
      <c r="K8">
        <v>0</v>
      </c>
      <c r="L8">
        <v>769</v>
      </c>
      <c r="M8">
        <v>80</v>
      </c>
      <c r="N8">
        <v>252</v>
      </c>
      <c r="O8">
        <v>15</v>
      </c>
      <c r="P8">
        <v>34</v>
      </c>
      <c r="Q8">
        <v>65</v>
      </c>
      <c r="R8">
        <v>1</v>
      </c>
      <c r="S8">
        <v>10</v>
      </c>
      <c r="T8">
        <v>10</v>
      </c>
      <c r="U8">
        <v>7</v>
      </c>
      <c r="V8">
        <v>6</v>
      </c>
      <c r="W8">
        <v>1</v>
      </c>
      <c r="X8">
        <v>0</v>
      </c>
      <c r="Y8">
        <v>0</v>
      </c>
      <c r="Z8">
        <v>0</v>
      </c>
      <c r="AA8">
        <v>0</v>
      </c>
      <c r="AB8">
        <v>1</v>
      </c>
      <c r="AC8">
        <v>0</v>
      </c>
      <c r="AD8" t="s">
        <v>36</v>
      </c>
    </row>
    <row r="9" spans="1:30" x14ac:dyDescent="0.25">
      <c r="A9">
        <v>1991</v>
      </c>
      <c r="B9">
        <v>1967</v>
      </c>
      <c r="C9" s="6">
        <v>47</v>
      </c>
      <c r="D9" t="s">
        <v>88</v>
      </c>
      <c r="E9" t="s">
        <v>25</v>
      </c>
      <c r="F9" t="s">
        <v>32</v>
      </c>
      <c r="G9">
        <v>44931</v>
      </c>
      <c r="H9">
        <v>0</v>
      </c>
      <c r="I9">
        <v>1</v>
      </c>
      <c r="J9" s="1">
        <v>41657</v>
      </c>
      <c r="K9">
        <v>0</v>
      </c>
      <c r="L9">
        <v>78</v>
      </c>
      <c r="M9">
        <v>0</v>
      </c>
      <c r="N9">
        <v>11</v>
      </c>
      <c r="O9">
        <v>0</v>
      </c>
      <c r="P9">
        <v>0</v>
      </c>
      <c r="Q9">
        <v>7</v>
      </c>
      <c r="R9">
        <v>1</v>
      </c>
      <c r="S9">
        <v>2</v>
      </c>
      <c r="T9">
        <v>1</v>
      </c>
      <c r="U9">
        <v>3</v>
      </c>
      <c r="V9">
        <v>5</v>
      </c>
      <c r="W9">
        <v>0</v>
      </c>
      <c r="X9">
        <v>0</v>
      </c>
      <c r="Y9">
        <v>0</v>
      </c>
      <c r="Z9">
        <v>0</v>
      </c>
      <c r="AA9">
        <v>0</v>
      </c>
      <c r="AB9">
        <v>0</v>
      </c>
      <c r="AC9">
        <v>0</v>
      </c>
      <c r="AD9" t="s">
        <v>27</v>
      </c>
    </row>
    <row r="10" spans="1:30" x14ac:dyDescent="0.25">
      <c r="A10">
        <v>4047</v>
      </c>
      <c r="B10">
        <v>1954</v>
      </c>
      <c r="C10" s="6">
        <v>60</v>
      </c>
      <c r="D10" t="s">
        <v>91</v>
      </c>
      <c r="E10" t="s">
        <v>34</v>
      </c>
      <c r="F10" t="s">
        <v>30</v>
      </c>
      <c r="G10">
        <v>65324</v>
      </c>
      <c r="H10">
        <v>0</v>
      </c>
      <c r="I10">
        <v>1</v>
      </c>
      <c r="J10" s="1">
        <v>41650</v>
      </c>
      <c r="K10">
        <v>0</v>
      </c>
      <c r="L10">
        <v>384</v>
      </c>
      <c r="M10">
        <v>0</v>
      </c>
      <c r="N10">
        <v>102</v>
      </c>
      <c r="O10">
        <v>21</v>
      </c>
      <c r="P10">
        <v>32</v>
      </c>
      <c r="Q10">
        <v>5</v>
      </c>
      <c r="R10">
        <v>3</v>
      </c>
      <c r="S10">
        <v>6</v>
      </c>
      <c r="T10">
        <v>2</v>
      </c>
      <c r="U10">
        <v>9</v>
      </c>
      <c r="V10">
        <v>4</v>
      </c>
      <c r="W10">
        <v>0</v>
      </c>
      <c r="X10">
        <v>0</v>
      </c>
      <c r="Y10">
        <v>0</v>
      </c>
      <c r="Z10">
        <v>0</v>
      </c>
      <c r="AA10">
        <v>0</v>
      </c>
      <c r="AB10">
        <v>0</v>
      </c>
      <c r="AC10">
        <v>0</v>
      </c>
      <c r="AD10" t="s">
        <v>31</v>
      </c>
    </row>
    <row r="11" spans="1:30" x14ac:dyDescent="0.25">
      <c r="A11">
        <v>9477</v>
      </c>
      <c r="B11">
        <v>1954</v>
      </c>
      <c r="C11" s="6">
        <v>60</v>
      </c>
      <c r="D11" t="s">
        <v>91</v>
      </c>
      <c r="E11" t="s">
        <v>34</v>
      </c>
      <c r="F11" t="s">
        <v>30</v>
      </c>
      <c r="G11">
        <v>65324</v>
      </c>
      <c r="H11">
        <v>0</v>
      </c>
      <c r="I11">
        <v>1</v>
      </c>
      <c r="J11" s="1">
        <v>41650</v>
      </c>
      <c r="K11">
        <v>0</v>
      </c>
      <c r="L11">
        <v>384</v>
      </c>
      <c r="M11">
        <v>0</v>
      </c>
      <c r="N11">
        <v>102</v>
      </c>
      <c r="O11">
        <v>21</v>
      </c>
      <c r="P11">
        <v>32</v>
      </c>
      <c r="Q11">
        <v>5</v>
      </c>
      <c r="R11">
        <v>3</v>
      </c>
      <c r="S11">
        <v>6</v>
      </c>
      <c r="T11">
        <v>2</v>
      </c>
      <c r="U11">
        <v>9</v>
      </c>
      <c r="V11">
        <v>4</v>
      </c>
      <c r="W11">
        <v>0</v>
      </c>
      <c r="X11">
        <v>0</v>
      </c>
      <c r="Y11">
        <v>0</v>
      </c>
      <c r="Z11">
        <v>0</v>
      </c>
      <c r="AA11">
        <v>0</v>
      </c>
      <c r="AB11">
        <v>0</v>
      </c>
      <c r="AC11">
        <v>0</v>
      </c>
      <c r="AD11" t="s">
        <v>37</v>
      </c>
    </row>
    <row r="12" spans="1:30" x14ac:dyDescent="0.25">
      <c r="A12">
        <v>2079</v>
      </c>
      <c r="B12">
        <v>1947</v>
      </c>
      <c r="C12" s="6">
        <v>67</v>
      </c>
      <c r="D12" t="s">
        <v>91</v>
      </c>
      <c r="E12" t="s">
        <v>35</v>
      </c>
      <c r="F12" t="s">
        <v>30</v>
      </c>
      <c r="G12">
        <v>81044</v>
      </c>
      <c r="H12">
        <v>0</v>
      </c>
      <c r="I12">
        <v>0</v>
      </c>
      <c r="J12" s="1">
        <v>41635</v>
      </c>
      <c r="K12">
        <v>0</v>
      </c>
      <c r="L12">
        <v>450</v>
      </c>
      <c r="M12">
        <v>26</v>
      </c>
      <c r="N12">
        <v>535</v>
      </c>
      <c r="O12">
        <v>73</v>
      </c>
      <c r="P12">
        <v>98</v>
      </c>
      <c r="Q12">
        <v>26</v>
      </c>
      <c r="R12">
        <v>1</v>
      </c>
      <c r="S12">
        <v>5</v>
      </c>
      <c r="T12">
        <v>6</v>
      </c>
      <c r="U12">
        <v>10</v>
      </c>
      <c r="V12">
        <v>1</v>
      </c>
      <c r="W12">
        <v>0</v>
      </c>
      <c r="X12">
        <v>0</v>
      </c>
      <c r="Y12">
        <v>0</v>
      </c>
      <c r="Z12">
        <v>0</v>
      </c>
      <c r="AA12">
        <v>0</v>
      </c>
      <c r="AB12">
        <v>0</v>
      </c>
      <c r="AC12">
        <v>0</v>
      </c>
      <c r="AD12" t="s">
        <v>31</v>
      </c>
    </row>
    <row r="13" spans="1:30" x14ac:dyDescent="0.25">
      <c r="A13">
        <v>5642</v>
      </c>
      <c r="B13">
        <v>1979</v>
      </c>
      <c r="C13" s="6">
        <v>35</v>
      </c>
      <c r="D13" t="s">
        <v>89</v>
      </c>
      <c r="E13" t="s">
        <v>38</v>
      </c>
      <c r="F13" t="s">
        <v>32</v>
      </c>
      <c r="G13">
        <v>62499</v>
      </c>
      <c r="H13">
        <v>1</v>
      </c>
      <c r="I13">
        <v>0</v>
      </c>
      <c r="J13" s="1">
        <v>41617</v>
      </c>
      <c r="K13">
        <v>0</v>
      </c>
      <c r="L13">
        <v>140</v>
      </c>
      <c r="M13">
        <v>4</v>
      </c>
      <c r="N13">
        <v>61</v>
      </c>
      <c r="O13">
        <v>0</v>
      </c>
      <c r="P13">
        <v>13</v>
      </c>
      <c r="Q13">
        <v>4</v>
      </c>
      <c r="R13">
        <v>2</v>
      </c>
      <c r="S13">
        <v>3</v>
      </c>
      <c r="T13">
        <v>1</v>
      </c>
      <c r="U13">
        <v>6</v>
      </c>
      <c r="V13">
        <v>4</v>
      </c>
      <c r="W13">
        <v>0</v>
      </c>
      <c r="X13">
        <v>0</v>
      </c>
      <c r="Y13">
        <v>0</v>
      </c>
      <c r="Z13">
        <v>0</v>
      </c>
      <c r="AA13">
        <v>0</v>
      </c>
      <c r="AB13">
        <v>0</v>
      </c>
      <c r="AC13">
        <v>0</v>
      </c>
      <c r="AD13" t="s">
        <v>27</v>
      </c>
    </row>
    <row r="14" spans="1:30" x14ac:dyDescent="0.25">
      <c r="A14">
        <v>10530</v>
      </c>
      <c r="B14">
        <v>1959</v>
      </c>
      <c r="C14" s="6">
        <v>55</v>
      </c>
      <c r="D14" t="s">
        <v>88</v>
      </c>
      <c r="E14" t="s">
        <v>34</v>
      </c>
      <c r="F14" t="s">
        <v>39</v>
      </c>
      <c r="G14">
        <v>67786</v>
      </c>
      <c r="H14">
        <v>0</v>
      </c>
      <c r="I14">
        <v>0</v>
      </c>
      <c r="J14" s="1">
        <v>41615</v>
      </c>
      <c r="K14">
        <v>0</v>
      </c>
      <c r="L14">
        <v>431</v>
      </c>
      <c r="M14">
        <v>82</v>
      </c>
      <c r="N14">
        <v>441</v>
      </c>
      <c r="O14">
        <v>80</v>
      </c>
      <c r="P14">
        <v>20</v>
      </c>
      <c r="Q14">
        <v>102</v>
      </c>
      <c r="R14">
        <v>1</v>
      </c>
      <c r="S14">
        <v>3</v>
      </c>
      <c r="T14">
        <v>6</v>
      </c>
      <c r="U14">
        <v>6</v>
      </c>
      <c r="V14">
        <v>1</v>
      </c>
      <c r="W14">
        <v>0</v>
      </c>
      <c r="X14">
        <v>0</v>
      </c>
      <c r="Y14">
        <v>0</v>
      </c>
      <c r="Z14">
        <v>0</v>
      </c>
      <c r="AA14">
        <v>0</v>
      </c>
      <c r="AB14">
        <v>1</v>
      </c>
      <c r="AC14">
        <v>0</v>
      </c>
      <c r="AD14" t="s">
        <v>37</v>
      </c>
    </row>
    <row r="15" spans="1:30" x14ac:dyDescent="0.25">
      <c r="A15">
        <v>2964</v>
      </c>
      <c r="B15">
        <v>1981</v>
      </c>
      <c r="C15" s="6">
        <v>33</v>
      </c>
      <c r="D15" t="s">
        <v>89</v>
      </c>
      <c r="E15" t="s">
        <v>25</v>
      </c>
      <c r="F15" t="s">
        <v>30</v>
      </c>
      <c r="G15">
        <v>26872</v>
      </c>
      <c r="H15">
        <v>0</v>
      </c>
      <c r="I15">
        <v>0</v>
      </c>
      <c r="J15" s="1">
        <v>41563</v>
      </c>
      <c r="K15">
        <v>0</v>
      </c>
      <c r="L15">
        <v>3</v>
      </c>
      <c r="M15">
        <v>10</v>
      </c>
      <c r="N15">
        <v>8</v>
      </c>
      <c r="O15">
        <v>3</v>
      </c>
      <c r="P15">
        <v>16</v>
      </c>
      <c r="Q15">
        <v>32</v>
      </c>
      <c r="R15">
        <v>1</v>
      </c>
      <c r="S15">
        <v>1</v>
      </c>
      <c r="T15">
        <v>1</v>
      </c>
      <c r="U15">
        <v>2</v>
      </c>
      <c r="V15">
        <v>6</v>
      </c>
      <c r="W15">
        <v>0</v>
      </c>
      <c r="X15">
        <v>0</v>
      </c>
      <c r="Y15">
        <v>0</v>
      </c>
      <c r="Z15">
        <v>0</v>
      </c>
      <c r="AA15">
        <v>0</v>
      </c>
      <c r="AB15">
        <v>0</v>
      </c>
      <c r="AC15">
        <v>0</v>
      </c>
      <c r="AD15" t="s">
        <v>29</v>
      </c>
    </row>
    <row r="16" spans="1:30" x14ac:dyDescent="0.25">
      <c r="A16">
        <v>10311</v>
      </c>
      <c r="B16">
        <v>1969</v>
      </c>
      <c r="C16" s="6">
        <v>45</v>
      </c>
      <c r="D16" t="s">
        <v>88</v>
      </c>
      <c r="E16" t="s">
        <v>25</v>
      </c>
      <c r="F16" t="s">
        <v>30</v>
      </c>
      <c r="G16">
        <v>4428</v>
      </c>
      <c r="H16">
        <v>0</v>
      </c>
      <c r="I16">
        <v>1</v>
      </c>
      <c r="J16" s="1">
        <v>41552</v>
      </c>
      <c r="K16">
        <v>0</v>
      </c>
      <c r="L16">
        <v>16</v>
      </c>
      <c r="M16">
        <v>4</v>
      </c>
      <c r="N16">
        <v>12</v>
      </c>
      <c r="O16">
        <v>2</v>
      </c>
      <c r="P16">
        <v>4</v>
      </c>
      <c r="Q16">
        <v>321</v>
      </c>
      <c r="R16">
        <v>0</v>
      </c>
      <c r="S16">
        <v>25</v>
      </c>
      <c r="T16">
        <v>0</v>
      </c>
      <c r="U16">
        <v>0</v>
      </c>
      <c r="V16">
        <v>1</v>
      </c>
      <c r="W16">
        <v>0</v>
      </c>
      <c r="X16">
        <v>0</v>
      </c>
      <c r="Y16">
        <v>0</v>
      </c>
      <c r="Z16">
        <v>0</v>
      </c>
      <c r="AA16">
        <v>0</v>
      </c>
      <c r="AB16">
        <v>0</v>
      </c>
      <c r="AC16">
        <v>0</v>
      </c>
      <c r="AD16" t="s">
        <v>27</v>
      </c>
    </row>
    <row r="17" spans="1:30" x14ac:dyDescent="0.25">
      <c r="A17">
        <v>837</v>
      </c>
      <c r="B17">
        <v>1977</v>
      </c>
      <c r="C17" s="6">
        <v>37</v>
      </c>
      <c r="D17" t="s">
        <v>89</v>
      </c>
      <c r="E17" t="s">
        <v>25</v>
      </c>
      <c r="F17" t="s">
        <v>30</v>
      </c>
      <c r="G17">
        <v>54809</v>
      </c>
      <c r="H17">
        <v>1</v>
      </c>
      <c r="I17">
        <v>1</v>
      </c>
      <c r="J17" s="1">
        <v>41528</v>
      </c>
      <c r="K17">
        <v>0</v>
      </c>
      <c r="L17">
        <v>63</v>
      </c>
      <c r="M17">
        <v>6</v>
      </c>
      <c r="N17">
        <v>57</v>
      </c>
      <c r="O17">
        <v>13</v>
      </c>
      <c r="P17">
        <v>13</v>
      </c>
      <c r="Q17">
        <v>22</v>
      </c>
      <c r="R17">
        <v>4</v>
      </c>
      <c r="S17">
        <v>2</v>
      </c>
      <c r="T17">
        <v>1</v>
      </c>
      <c r="U17">
        <v>5</v>
      </c>
      <c r="V17">
        <v>4</v>
      </c>
      <c r="W17">
        <v>0</v>
      </c>
      <c r="X17">
        <v>0</v>
      </c>
      <c r="Y17">
        <v>0</v>
      </c>
      <c r="Z17">
        <v>0</v>
      </c>
      <c r="AA17">
        <v>0</v>
      </c>
      <c r="AB17">
        <v>0</v>
      </c>
      <c r="AC17">
        <v>0</v>
      </c>
      <c r="AD17" t="s">
        <v>27</v>
      </c>
    </row>
    <row r="18" spans="1:30" x14ac:dyDescent="0.25">
      <c r="A18">
        <v>10521</v>
      </c>
      <c r="B18">
        <v>1977</v>
      </c>
      <c r="C18" s="6">
        <v>37</v>
      </c>
      <c r="D18" t="s">
        <v>89</v>
      </c>
      <c r="E18" t="s">
        <v>25</v>
      </c>
      <c r="F18" t="s">
        <v>30</v>
      </c>
      <c r="G18">
        <v>54809</v>
      </c>
      <c r="H18">
        <v>1</v>
      </c>
      <c r="I18">
        <v>1</v>
      </c>
      <c r="J18" s="1">
        <v>41528</v>
      </c>
      <c r="K18">
        <v>0</v>
      </c>
      <c r="L18">
        <v>63</v>
      </c>
      <c r="M18">
        <v>6</v>
      </c>
      <c r="N18">
        <v>57</v>
      </c>
      <c r="O18">
        <v>13</v>
      </c>
      <c r="P18">
        <v>13</v>
      </c>
      <c r="Q18">
        <v>22</v>
      </c>
      <c r="R18">
        <v>4</v>
      </c>
      <c r="S18">
        <v>2</v>
      </c>
      <c r="T18">
        <v>1</v>
      </c>
      <c r="U18">
        <v>5</v>
      </c>
      <c r="V18">
        <v>4</v>
      </c>
      <c r="W18">
        <v>0</v>
      </c>
      <c r="X18">
        <v>0</v>
      </c>
      <c r="Y18">
        <v>0</v>
      </c>
      <c r="Z18">
        <v>0</v>
      </c>
      <c r="AA18">
        <v>0</v>
      </c>
      <c r="AB18">
        <v>1</v>
      </c>
      <c r="AC18">
        <v>0</v>
      </c>
      <c r="AD18" t="s">
        <v>27</v>
      </c>
    </row>
    <row r="19" spans="1:30" x14ac:dyDescent="0.25">
      <c r="A19">
        <v>10175</v>
      </c>
      <c r="B19">
        <v>1958</v>
      </c>
      <c r="C19" s="6">
        <v>56</v>
      </c>
      <c r="D19" t="s">
        <v>88</v>
      </c>
      <c r="E19" t="s">
        <v>34</v>
      </c>
      <c r="F19" t="s">
        <v>26</v>
      </c>
      <c r="G19">
        <v>32173</v>
      </c>
      <c r="H19">
        <v>0</v>
      </c>
      <c r="I19">
        <v>1</v>
      </c>
      <c r="J19" s="1">
        <v>41487</v>
      </c>
      <c r="K19">
        <v>0</v>
      </c>
      <c r="L19">
        <v>18</v>
      </c>
      <c r="M19">
        <v>0</v>
      </c>
      <c r="N19">
        <v>2</v>
      </c>
      <c r="O19">
        <v>0</v>
      </c>
      <c r="P19">
        <v>0</v>
      </c>
      <c r="Q19">
        <v>2</v>
      </c>
      <c r="R19">
        <v>1</v>
      </c>
      <c r="S19">
        <v>1</v>
      </c>
      <c r="T19">
        <v>0</v>
      </c>
      <c r="U19">
        <v>3</v>
      </c>
      <c r="V19">
        <v>4</v>
      </c>
      <c r="W19">
        <v>0</v>
      </c>
      <c r="X19">
        <v>0</v>
      </c>
      <c r="Y19">
        <v>0</v>
      </c>
      <c r="Z19">
        <v>0</v>
      </c>
      <c r="AA19">
        <v>0</v>
      </c>
      <c r="AB19">
        <v>0</v>
      </c>
      <c r="AC19">
        <v>0</v>
      </c>
      <c r="AD19" t="s">
        <v>27</v>
      </c>
    </row>
    <row r="20" spans="1:30" x14ac:dyDescent="0.25">
      <c r="A20">
        <v>1473</v>
      </c>
      <c r="B20">
        <v>1960</v>
      </c>
      <c r="C20" s="6">
        <v>54</v>
      </c>
      <c r="D20" t="s">
        <v>88</v>
      </c>
      <c r="E20" t="s">
        <v>35</v>
      </c>
      <c r="F20" t="s">
        <v>28</v>
      </c>
      <c r="G20">
        <v>47823</v>
      </c>
      <c r="H20">
        <v>0</v>
      </c>
      <c r="I20">
        <v>1</v>
      </c>
      <c r="J20" s="1">
        <v>41478</v>
      </c>
      <c r="K20">
        <v>0</v>
      </c>
      <c r="L20">
        <v>53</v>
      </c>
      <c r="M20">
        <v>1</v>
      </c>
      <c r="N20">
        <v>5</v>
      </c>
      <c r="O20">
        <v>2</v>
      </c>
      <c r="P20">
        <v>1</v>
      </c>
      <c r="Q20">
        <v>10</v>
      </c>
      <c r="R20">
        <v>2</v>
      </c>
      <c r="S20">
        <v>2</v>
      </c>
      <c r="T20">
        <v>0</v>
      </c>
      <c r="U20">
        <v>3</v>
      </c>
      <c r="V20">
        <v>8</v>
      </c>
      <c r="W20">
        <v>0</v>
      </c>
      <c r="X20">
        <v>0</v>
      </c>
      <c r="Y20">
        <v>0</v>
      </c>
      <c r="Z20">
        <v>0</v>
      </c>
      <c r="AA20">
        <v>0</v>
      </c>
      <c r="AB20">
        <v>0</v>
      </c>
      <c r="AC20">
        <v>0</v>
      </c>
      <c r="AD20" t="s">
        <v>29</v>
      </c>
    </row>
    <row r="21" spans="1:30" x14ac:dyDescent="0.25">
      <c r="A21">
        <v>2795</v>
      </c>
      <c r="B21">
        <v>1958</v>
      </c>
      <c r="C21" s="6">
        <v>56</v>
      </c>
      <c r="D21" t="s">
        <v>88</v>
      </c>
      <c r="E21" t="s">
        <v>38</v>
      </c>
      <c r="F21" t="s">
        <v>28</v>
      </c>
      <c r="G21">
        <v>30523</v>
      </c>
      <c r="H21">
        <v>2</v>
      </c>
      <c r="I21">
        <v>1</v>
      </c>
      <c r="J21" s="1">
        <v>41456</v>
      </c>
      <c r="K21">
        <v>0</v>
      </c>
      <c r="L21">
        <v>5</v>
      </c>
      <c r="M21">
        <v>0</v>
      </c>
      <c r="N21">
        <v>3</v>
      </c>
      <c r="O21">
        <v>0</v>
      </c>
      <c r="P21">
        <v>0</v>
      </c>
      <c r="Q21">
        <v>5</v>
      </c>
      <c r="R21">
        <v>1</v>
      </c>
      <c r="S21">
        <v>1</v>
      </c>
      <c r="T21">
        <v>0</v>
      </c>
      <c r="U21">
        <v>2</v>
      </c>
      <c r="V21">
        <v>7</v>
      </c>
      <c r="W21">
        <v>0</v>
      </c>
      <c r="X21">
        <v>0</v>
      </c>
      <c r="Y21">
        <v>0</v>
      </c>
      <c r="Z21">
        <v>0</v>
      </c>
      <c r="AA21">
        <v>0</v>
      </c>
      <c r="AB21">
        <v>0</v>
      </c>
      <c r="AC21">
        <v>0</v>
      </c>
      <c r="AD21" t="s">
        <v>29</v>
      </c>
    </row>
    <row r="22" spans="1:30" x14ac:dyDescent="0.25">
      <c r="A22">
        <v>2285</v>
      </c>
      <c r="B22">
        <v>1954</v>
      </c>
      <c r="C22" s="6">
        <v>60</v>
      </c>
      <c r="D22" t="s">
        <v>91</v>
      </c>
      <c r="E22" t="s">
        <v>38</v>
      </c>
      <c r="F22" t="s">
        <v>32</v>
      </c>
      <c r="G22">
        <v>36634</v>
      </c>
      <c r="H22">
        <v>0</v>
      </c>
      <c r="I22">
        <v>1</v>
      </c>
      <c r="J22" s="1">
        <v>41422</v>
      </c>
      <c r="K22">
        <v>0</v>
      </c>
      <c r="L22">
        <v>213</v>
      </c>
      <c r="M22">
        <v>9</v>
      </c>
      <c r="N22">
        <v>76</v>
      </c>
      <c r="O22">
        <v>4</v>
      </c>
      <c r="P22">
        <v>3</v>
      </c>
      <c r="Q22">
        <v>30</v>
      </c>
      <c r="R22">
        <v>3</v>
      </c>
      <c r="S22">
        <v>5</v>
      </c>
      <c r="T22">
        <v>2</v>
      </c>
      <c r="U22">
        <v>5</v>
      </c>
      <c r="V22">
        <v>7</v>
      </c>
      <c r="W22">
        <v>0</v>
      </c>
      <c r="X22">
        <v>0</v>
      </c>
      <c r="Y22">
        <v>0</v>
      </c>
      <c r="Z22">
        <v>0</v>
      </c>
      <c r="AA22">
        <v>0</v>
      </c>
      <c r="AB22">
        <v>0</v>
      </c>
      <c r="AC22">
        <v>0</v>
      </c>
      <c r="AD22" t="s">
        <v>40</v>
      </c>
    </row>
    <row r="23" spans="1:30" x14ac:dyDescent="0.25">
      <c r="A23">
        <v>115</v>
      </c>
      <c r="B23">
        <v>1966</v>
      </c>
      <c r="C23" s="6">
        <v>48</v>
      </c>
      <c r="D23" t="s">
        <v>88</v>
      </c>
      <c r="E23" t="s">
        <v>38</v>
      </c>
      <c r="F23" t="s">
        <v>28</v>
      </c>
      <c r="G23">
        <v>43456</v>
      </c>
      <c r="H23">
        <v>0</v>
      </c>
      <c r="I23">
        <v>1</v>
      </c>
      <c r="J23" s="1">
        <v>41359</v>
      </c>
      <c r="K23">
        <v>0</v>
      </c>
      <c r="L23">
        <v>275</v>
      </c>
      <c r="M23">
        <v>11</v>
      </c>
      <c r="N23">
        <v>68</v>
      </c>
      <c r="O23">
        <v>25</v>
      </c>
      <c r="P23">
        <v>7</v>
      </c>
      <c r="Q23">
        <v>7</v>
      </c>
      <c r="R23">
        <v>3</v>
      </c>
      <c r="S23">
        <v>5</v>
      </c>
      <c r="T23">
        <v>1</v>
      </c>
      <c r="U23">
        <v>8</v>
      </c>
      <c r="V23">
        <v>5</v>
      </c>
      <c r="W23">
        <v>0</v>
      </c>
      <c r="X23">
        <v>0</v>
      </c>
      <c r="Y23">
        <v>0</v>
      </c>
      <c r="Z23">
        <v>0</v>
      </c>
      <c r="AA23">
        <v>0</v>
      </c>
      <c r="AB23">
        <v>0</v>
      </c>
      <c r="AC23">
        <v>0</v>
      </c>
      <c r="AD23" t="s">
        <v>37</v>
      </c>
    </row>
    <row r="24" spans="1:30" x14ac:dyDescent="0.25">
      <c r="A24">
        <v>10470</v>
      </c>
      <c r="B24">
        <v>1979</v>
      </c>
      <c r="C24" s="6">
        <v>35</v>
      </c>
      <c r="D24" t="s">
        <v>89</v>
      </c>
      <c r="E24" t="s">
        <v>38</v>
      </c>
      <c r="F24" t="s">
        <v>30</v>
      </c>
      <c r="G24">
        <v>40662</v>
      </c>
      <c r="H24">
        <v>1</v>
      </c>
      <c r="I24">
        <v>0</v>
      </c>
      <c r="J24" s="1">
        <v>41348</v>
      </c>
      <c r="K24">
        <v>0</v>
      </c>
      <c r="L24">
        <v>40</v>
      </c>
      <c r="M24">
        <v>2</v>
      </c>
      <c r="N24">
        <v>23</v>
      </c>
      <c r="O24">
        <v>0</v>
      </c>
      <c r="P24">
        <v>4</v>
      </c>
      <c r="Q24">
        <v>23</v>
      </c>
      <c r="R24">
        <v>2</v>
      </c>
      <c r="S24">
        <v>2</v>
      </c>
      <c r="T24">
        <v>1</v>
      </c>
      <c r="U24">
        <v>3</v>
      </c>
      <c r="V24">
        <v>4</v>
      </c>
      <c r="W24">
        <v>0</v>
      </c>
      <c r="X24">
        <v>0</v>
      </c>
      <c r="Y24">
        <v>0</v>
      </c>
      <c r="Z24">
        <v>0</v>
      </c>
      <c r="AA24">
        <v>0</v>
      </c>
      <c r="AB24">
        <v>0</v>
      </c>
      <c r="AC24">
        <v>0</v>
      </c>
      <c r="AD24" t="s">
        <v>36</v>
      </c>
    </row>
    <row r="25" spans="1:30" x14ac:dyDescent="0.25">
      <c r="A25">
        <v>4065</v>
      </c>
      <c r="B25">
        <v>1976</v>
      </c>
      <c r="C25" s="6">
        <v>38</v>
      </c>
      <c r="D25" t="s">
        <v>89</v>
      </c>
      <c r="E25" t="s">
        <v>34</v>
      </c>
      <c r="F25" t="s">
        <v>30</v>
      </c>
      <c r="G25">
        <v>49544</v>
      </c>
      <c r="H25">
        <v>1</v>
      </c>
      <c r="I25">
        <v>0</v>
      </c>
      <c r="J25" s="1">
        <v>41317</v>
      </c>
      <c r="K25">
        <v>0</v>
      </c>
      <c r="L25">
        <v>308</v>
      </c>
      <c r="M25">
        <v>0</v>
      </c>
      <c r="N25">
        <v>73</v>
      </c>
      <c r="O25">
        <v>0</v>
      </c>
      <c r="P25">
        <v>0</v>
      </c>
      <c r="Q25">
        <v>23</v>
      </c>
      <c r="R25">
        <v>2</v>
      </c>
      <c r="S25">
        <v>5</v>
      </c>
      <c r="T25">
        <v>1</v>
      </c>
      <c r="U25">
        <v>8</v>
      </c>
      <c r="V25">
        <v>7</v>
      </c>
      <c r="W25">
        <v>0</v>
      </c>
      <c r="X25">
        <v>0</v>
      </c>
      <c r="Y25">
        <v>0</v>
      </c>
      <c r="Z25">
        <v>0</v>
      </c>
      <c r="AA25">
        <v>0</v>
      </c>
      <c r="AB25">
        <v>0</v>
      </c>
      <c r="AC25">
        <v>0</v>
      </c>
      <c r="AD25" t="s">
        <v>27</v>
      </c>
    </row>
    <row r="26" spans="1:30" x14ac:dyDescent="0.25">
      <c r="A26">
        <v>10968</v>
      </c>
      <c r="B26">
        <v>1969</v>
      </c>
      <c r="C26" s="6">
        <v>45</v>
      </c>
      <c r="D26" t="s">
        <v>88</v>
      </c>
      <c r="E26" t="s">
        <v>25</v>
      </c>
      <c r="F26" t="s">
        <v>28</v>
      </c>
      <c r="G26">
        <v>57731</v>
      </c>
      <c r="H26">
        <v>0</v>
      </c>
      <c r="I26">
        <v>1</v>
      </c>
      <c r="J26" s="1">
        <v>41236</v>
      </c>
      <c r="K26">
        <v>0</v>
      </c>
      <c r="L26">
        <v>266</v>
      </c>
      <c r="M26">
        <v>21</v>
      </c>
      <c r="N26">
        <v>300</v>
      </c>
      <c r="O26">
        <v>65</v>
      </c>
      <c r="P26">
        <v>8</v>
      </c>
      <c r="Q26">
        <v>44</v>
      </c>
      <c r="R26">
        <v>4</v>
      </c>
      <c r="S26">
        <v>8</v>
      </c>
      <c r="T26">
        <v>8</v>
      </c>
      <c r="U26">
        <v>6</v>
      </c>
      <c r="V26">
        <v>6</v>
      </c>
      <c r="W26">
        <v>0</v>
      </c>
      <c r="X26">
        <v>0</v>
      </c>
      <c r="Y26">
        <v>0</v>
      </c>
      <c r="Z26">
        <v>0</v>
      </c>
      <c r="AA26">
        <v>0</v>
      </c>
      <c r="AB26">
        <v>0</v>
      </c>
      <c r="AC26">
        <v>0</v>
      </c>
      <c r="AD26" t="s">
        <v>37</v>
      </c>
    </row>
    <row r="27" spans="1:30" x14ac:dyDescent="0.25">
      <c r="A27">
        <v>5985</v>
      </c>
      <c r="B27">
        <v>1965</v>
      </c>
      <c r="C27" s="6">
        <v>49</v>
      </c>
      <c r="D27" t="s">
        <v>88</v>
      </c>
      <c r="E27" t="s">
        <v>38</v>
      </c>
      <c r="F27" t="s">
        <v>28</v>
      </c>
      <c r="G27">
        <v>33168</v>
      </c>
      <c r="H27">
        <v>0</v>
      </c>
      <c r="I27">
        <v>1</v>
      </c>
      <c r="J27" s="1">
        <v>41195</v>
      </c>
      <c r="K27">
        <v>0</v>
      </c>
      <c r="L27">
        <v>80</v>
      </c>
      <c r="M27">
        <v>1</v>
      </c>
      <c r="N27">
        <v>37</v>
      </c>
      <c r="O27">
        <v>0</v>
      </c>
      <c r="P27">
        <v>1</v>
      </c>
      <c r="Q27">
        <v>3</v>
      </c>
      <c r="R27">
        <v>3</v>
      </c>
      <c r="S27">
        <v>2</v>
      </c>
      <c r="T27">
        <v>1</v>
      </c>
      <c r="U27">
        <v>4</v>
      </c>
      <c r="V27">
        <v>7</v>
      </c>
      <c r="W27">
        <v>0</v>
      </c>
      <c r="X27">
        <v>0</v>
      </c>
      <c r="Y27">
        <v>0</v>
      </c>
      <c r="Z27">
        <v>0</v>
      </c>
      <c r="AA27">
        <v>0</v>
      </c>
      <c r="AB27">
        <v>0</v>
      </c>
      <c r="AC27">
        <v>0</v>
      </c>
      <c r="AD27" t="s">
        <v>27</v>
      </c>
    </row>
    <row r="28" spans="1:30" x14ac:dyDescent="0.25">
      <c r="A28">
        <v>5430</v>
      </c>
      <c r="B28">
        <v>1956</v>
      </c>
      <c r="C28" s="6">
        <v>58</v>
      </c>
      <c r="D28" t="s">
        <v>88</v>
      </c>
      <c r="E28" t="s">
        <v>25</v>
      </c>
      <c r="F28" t="s">
        <v>32</v>
      </c>
      <c r="G28">
        <v>54450</v>
      </c>
      <c r="H28">
        <v>1</v>
      </c>
      <c r="I28">
        <v>1</v>
      </c>
      <c r="J28" s="1">
        <v>41166</v>
      </c>
      <c r="K28">
        <v>0</v>
      </c>
      <c r="L28">
        <v>454</v>
      </c>
      <c r="M28">
        <v>0</v>
      </c>
      <c r="N28">
        <v>171</v>
      </c>
      <c r="O28">
        <v>8</v>
      </c>
      <c r="P28">
        <v>19</v>
      </c>
      <c r="Q28">
        <v>32</v>
      </c>
      <c r="R28">
        <v>12</v>
      </c>
      <c r="S28">
        <v>9</v>
      </c>
      <c r="T28">
        <v>2</v>
      </c>
      <c r="U28">
        <v>8</v>
      </c>
      <c r="V28">
        <v>8</v>
      </c>
      <c r="W28">
        <v>0</v>
      </c>
      <c r="X28">
        <v>0</v>
      </c>
      <c r="Y28">
        <v>0</v>
      </c>
      <c r="Z28">
        <v>0</v>
      </c>
      <c r="AA28">
        <v>0</v>
      </c>
      <c r="AB28">
        <v>0</v>
      </c>
      <c r="AC28">
        <v>0</v>
      </c>
      <c r="AD28" t="s">
        <v>27</v>
      </c>
    </row>
    <row r="29" spans="1:30" x14ac:dyDescent="0.25">
      <c r="A29">
        <v>8432</v>
      </c>
      <c r="B29">
        <v>1956</v>
      </c>
      <c r="C29" s="6">
        <v>58</v>
      </c>
      <c r="D29" t="s">
        <v>88</v>
      </c>
      <c r="E29" t="s">
        <v>25</v>
      </c>
      <c r="F29" t="s">
        <v>32</v>
      </c>
      <c r="G29">
        <v>54450</v>
      </c>
      <c r="H29">
        <v>1</v>
      </c>
      <c r="I29">
        <v>1</v>
      </c>
      <c r="J29" s="1">
        <v>41166</v>
      </c>
      <c r="K29">
        <v>0</v>
      </c>
      <c r="L29">
        <v>454</v>
      </c>
      <c r="M29">
        <v>0</v>
      </c>
      <c r="N29">
        <v>171</v>
      </c>
      <c r="O29">
        <v>8</v>
      </c>
      <c r="P29">
        <v>19</v>
      </c>
      <c r="Q29">
        <v>32</v>
      </c>
      <c r="R29">
        <v>12</v>
      </c>
      <c r="S29">
        <v>9</v>
      </c>
      <c r="T29">
        <v>2</v>
      </c>
      <c r="U29">
        <v>8</v>
      </c>
      <c r="V29">
        <v>8</v>
      </c>
      <c r="W29">
        <v>0</v>
      </c>
      <c r="X29">
        <v>0</v>
      </c>
      <c r="Y29">
        <v>0</v>
      </c>
      <c r="Z29">
        <v>0</v>
      </c>
      <c r="AA29">
        <v>0</v>
      </c>
      <c r="AB29">
        <v>0</v>
      </c>
      <c r="AC29">
        <v>0</v>
      </c>
      <c r="AD29" t="s">
        <v>27</v>
      </c>
    </row>
    <row r="30" spans="1:30" x14ac:dyDescent="0.25">
      <c r="A30">
        <v>453</v>
      </c>
      <c r="B30">
        <v>1956</v>
      </c>
      <c r="C30" s="6">
        <v>58</v>
      </c>
      <c r="D30" t="s">
        <v>88</v>
      </c>
      <c r="E30" t="s">
        <v>34</v>
      </c>
      <c r="F30" t="s">
        <v>39</v>
      </c>
      <c r="G30">
        <v>35340</v>
      </c>
      <c r="H30">
        <v>1</v>
      </c>
      <c r="I30">
        <v>1</v>
      </c>
      <c r="J30" s="1">
        <v>41819</v>
      </c>
      <c r="K30">
        <v>1</v>
      </c>
      <c r="L30">
        <v>27</v>
      </c>
      <c r="M30">
        <v>0</v>
      </c>
      <c r="N30">
        <v>12</v>
      </c>
      <c r="O30">
        <v>0</v>
      </c>
      <c r="P30">
        <v>1</v>
      </c>
      <c r="Q30">
        <v>5</v>
      </c>
      <c r="R30">
        <v>2</v>
      </c>
      <c r="S30">
        <v>2</v>
      </c>
      <c r="T30">
        <v>0</v>
      </c>
      <c r="U30">
        <v>3</v>
      </c>
      <c r="V30">
        <v>5</v>
      </c>
      <c r="W30">
        <v>0</v>
      </c>
      <c r="X30">
        <v>0</v>
      </c>
      <c r="Y30">
        <v>0</v>
      </c>
      <c r="Z30">
        <v>0</v>
      </c>
      <c r="AA30">
        <v>0</v>
      </c>
      <c r="AB30">
        <v>0</v>
      </c>
      <c r="AC30">
        <v>0</v>
      </c>
      <c r="AD30" t="s">
        <v>27</v>
      </c>
    </row>
    <row r="31" spans="1:30" x14ac:dyDescent="0.25">
      <c r="A31">
        <v>9687</v>
      </c>
      <c r="B31">
        <v>1975</v>
      </c>
      <c r="C31" s="6">
        <v>39</v>
      </c>
      <c r="D31" t="s">
        <v>89</v>
      </c>
      <c r="E31" t="s">
        <v>25</v>
      </c>
      <c r="F31" t="s">
        <v>28</v>
      </c>
      <c r="G31">
        <v>73170</v>
      </c>
      <c r="H31">
        <v>0</v>
      </c>
      <c r="I31">
        <v>0</v>
      </c>
      <c r="J31" s="1">
        <v>41790</v>
      </c>
      <c r="K31">
        <v>1</v>
      </c>
      <c r="L31">
        <v>184</v>
      </c>
      <c r="M31">
        <v>174</v>
      </c>
      <c r="N31">
        <v>256</v>
      </c>
      <c r="O31">
        <v>50</v>
      </c>
      <c r="P31">
        <v>30</v>
      </c>
      <c r="Q31">
        <v>32</v>
      </c>
      <c r="R31">
        <v>1</v>
      </c>
      <c r="S31">
        <v>5</v>
      </c>
      <c r="T31">
        <v>4</v>
      </c>
      <c r="U31">
        <v>6</v>
      </c>
      <c r="V31">
        <v>2</v>
      </c>
      <c r="W31">
        <v>0</v>
      </c>
      <c r="X31">
        <v>0</v>
      </c>
      <c r="Y31">
        <v>0</v>
      </c>
      <c r="Z31">
        <v>0</v>
      </c>
      <c r="AA31">
        <v>0</v>
      </c>
      <c r="AB31">
        <v>0</v>
      </c>
      <c r="AC31">
        <v>0</v>
      </c>
      <c r="AD31" t="s">
        <v>29</v>
      </c>
    </row>
    <row r="32" spans="1:30" x14ac:dyDescent="0.25">
      <c r="A32">
        <v>8890</v>
      </c>
      <c r="B32">
        <v>1971</v>
      </c>
      <c r="C32" s="6">
        <v>43</v>
      </c>
      <c r="D32" t="s">
        <v>88</v>
      </c>
      <c r="E32" t="s">
        <v>34</v>
      </c>
      <c r="F32" t="s">
        <v>26</v>
      </c>
      <c r="G32">
        <v>65808</v>
      </c>
      <c r="H32">
        <v>1</v>
      </c>
      <c r="I32">
        <v>1</v>
      </c>
      <c r="J32" s="1">
        <v>41789</v>
      </c>
      <c r="K32">
        <v>1</v>
      </c>
      <c r="L32">
        <v>155</v>
      </c>
      <c r="M32">
        <v>7</v>
      </c>
      <c r="N32">
        <v>80</v>
      </c>
      <c r="O32">
        <v>13</v>
      </c>
      <c r="P32">
        <v>7</v>
      </c>
      <c r="Q32">
        <v>10</v>
      </c>
      <c r="R32">
        <v>3</v>
      </c>
      <c r="S32">
        <v>5</v>
      </c>
      <c r="T32">
        <v>1</v>
      </c>
      <c r="U32">
        <v>5</v>
      </c>
      <c r="V32">
        <v>6</v>
      </c>
      <c r="W32">
        <v>0</v>
      </c>
      <c r="X32">
        <v>0</v>
      </c>
      <c r="Y32">
        <v>0</v>
      </c>
      <c r="Z32">
        <v>0</v>
      </c>
      <c r="AA32">
        <v>0</v>
      </c>
      <c r="AB32">
        <v>0</v>
      </c>
      <c r="AC32">
        <v>0</v>
      </c>
      <c r="AD32" t="s">
        <v>27</v>
      </c>
    </row>
    <row r="33" spans="1:30" x14ac:dyDescent="0.25">
      <c r="A33">
        <v>9264</v>
      </c>
      <c r="B33">
        <v>1986</v>
      </c>
      <c r="C33" s="6">
        <v>28</v>
      </c>
      <c r="D33" t="s">
        <v>89</v>
      </c>
      <c r="E33" t="s">
        <v>25</v>
      </c>
      <c r="F33" t="s">
        <v>30</v>
      </c>
      <c r="G33">
        <v>79529</v>
      </c>
      <c r="H33">
        <v>0</v>
      </c>
      <c r="I33">
        <v>0</v>
      </c>
      <c r="J33" s="1">
        <v>41756</v>
      </c>
      <c r="K33">
        <v>1</v>
      </c>
      <c r="L33">
        <v>423</v>
      </c>
      <c r="M33">
        <v>42</v>
      </c>
      <c r="N33">
        <v>706</v>
      </c>
      <c r="O33">
        <v>73</v>
      </c>
      <c r="P33">
        <v>197</v>
      </c>
      <c r="Q33">
        <v>197</v>
      </c>
      <c r="R33">
        <v>1</v>
      </c>
      <c r="S33">
        <v>4</v>
      </c>
      <c r="T33">
        <v>8</v>
      </c>
      <c r="U33">
        <v>9</v>
      </c>
      <c r="V33">
        <v>2</v>
      </c>
      <c r="W33">
        <v>0</v>
      </c>
      <c r="X33">
        <v>0</v>
      </c>
      <c r="Y33">
        <v>0</v>
      </c>
      <c r="Z33">
        <v>0</v>
      </c>
      <c r="AA33">
        <v>0</v>
      </c>
      <c r="AB33">
        <v>0</v>
      </c>
      <c r="AC33">
        <v>0</v>
      </c>
      <c r="AD33" t="s">
        <v>29</v>
      </c>
    </row>
    <row r="34" spans="1:30" x14ac:dyDescent="0.25">
      <c r="A34">
        <v>5824</v>
      </c>
      <c r="B34">
        <v>1972</v>
      </c>
      <c r="C34" s="6">
        <v>42</v>
      </c>
      <c r="D34" t="s">
        <v>88</v>
      </c>
      <c r="E34" t="s">
        <v>34</v>
      </c>
      <c r="F34" t="s">
        <v>32</v>
      </c>
      <c r="G34">
        <v>34578</v>
      </c>
      <c r="H34">
        <v>2</v>
      </c>
      <c r="I34">
        <v>1</v>
      </c>
      <c r="J34" s="1">
        <v>41740</v>
      </c>
      <c r="K34">
        <v>1</v>
      </c>
      <c r="L34">
        <v>7</v>
      </c>
      <c r="M34">
        <v>0</v>
      </c>
      <c r="N34">
        <v>1</v>
      </c>
      <c r="O34">
        <v>0</v>
      </c>
      <c r="P34">
        <v>0</v>
      </c>
      <c r="Q34">
        <v>0</v>
      </c>
      <c r="R34">
        <v>1</v>
      </c>
      <c r="S34">
        <v>1</v>
      </c>
      <c r="T34">
        <v>0</v>
      </c>
      <c r="U34">
        <v>2</v>
      </c>
      <c r="V34">
        <v>6</v>
      </c>
      <c r="W34">
        <v>0</v>
      </c>
      <c r="X34">
        <v>0</v>
      </c>
      <c r="Y34">
        <v>0</v>
      </c>
      <c r="Z34">
        <v>0</v>
      </c>
      <c r="AA34">
        <v>0</v>
      </c>
      <c r="AB34">
        <v>0</v>
      </c>
      <c r="AC34">
        <v>0</v>
      </c>
      <c r="AD34" t="s">
        <v>33</v>
      </c>
    </row>
    <row r="35" spans="1:30" x14ac:dyDescent="0.25">
      <c r="A35">
        <v>5794</v>
      </c>
      <c r="B35">
        <v>1974</v>
      </c>
      <c r="C35" s="6">
        <v>40</v>
      </c>
      <c r="D35" t="s">
        <v>88</v>
      </c>
      <c r="E35" t="s">
        <v>34</v>
      </c>
      <c r="F35" t="s">
        <v>30</v>
      </c>
      <c r="G35">
        <v>46374</v>
      </c>
      <c r="H35">
        <v>0</v>
      </c>
      <c r="I35">
        <v>1</v>
      </c>
      <c r="J35" s="1">
        <v>41715</v>
      </c>
      <c r="K35">
        <v>1</v>
      </c>
      <c r="L35">
        <v>408</v>
      </c>
      <c r="M35">
        <v>0</v>
      </c>
      <c r="N35">
        <v>21</v>
      </c>
      <c r="O35">
        <v>0</v>
      </c>
      <c r="P35">
        <v>0</v>
      </c>
      <c r="Q35">
        <v>17</v>
      </c>
      <c r="R35">
        <v>3</v>
      </c>
      <c r="S35">
        <v>7</v>
      </c>
      <c r="T35">
        <v>1</v>
      </c>
      <c r="U35">
        <v>7</v>
      </c>
      <c r="V35">
        <v>8</v>
      </c>
      <c r="W35">
        <v>0</v>
      </c>
      <c r="X35">
        <v>1</v>
      </c>
      <c r="Y35">
        <v>0</v>
      </c>
      <c r="Z35">
        <v>1</v>
      </c>
      <c r="AA35">
        <v>0</v>
      </c>
      <c r="AB35">
        <v>1</v>
      </c>
      <c r="AC35">
        <v>0</v>
      </c>
      <c r="AD35" t="s">
        <v>37</v>
      </c>
    </row>
    <row r="36" spans="1:30" x14ac:dyDescent="0.25">
      <c r="A36">
        <v>3068</v>
      </c>
      <c r="B36">
        <v>1990</v>
      </c>
      <c r="C36" s="6">
        <v>24</v>
      </c>
      <c r="D36" t="s">
        <v>89</v>
      </c>
      <c r="E36" t="s">
        <v>25</v>
      </c>
      <c r="F36" t="s">
        <v>30</v>
      </c>
      <c r="G36">
        <v>18351</v>
      </c>
      <c r="H36">
        <v>0</v>
      </c>
      <c r="I36">
        <v>0</v>
      </c>
      <c r="J36" s="1">
        <v>41576</v>
      </c>
      <c r="K36">
        <v>1</v>
      </c>
      <c r="L36">
        <v>1</v>
      </c>
      <c r="M36">
        <v>12</v>
      </c>
      <c r="N36">
        <v>9</v>
      </c>
      <c r="O36">
        <v>0</v>
      </c>
      <c r="P36">
        <v>14</v>
      </c>
      <c r="Q36">
        <v>7</v>
      </c>
      <c r="R36">
        <v>1</v>
      </c>
      <c r="S36">
        <v>2</v>
      </c>
      <c r="T36">
        <v>0</v>
      </c>
      <c r="U36">
        <v>3</v>
      </c>
      <c r="V36">
        <v>7</v>
      </c>
      <c r="W36">
        <v>0</v>
      </c>
      <c r="X36">
        <v>0</v>
      </c>
      <c r="Y36">
        <v>0</v>
      </c>
      <c r="Z36">
        <v>0</v>
      </c>
      <c r="AA36">
        <v>0</v>
      </c>
      <c r="AB36">
        <v>0</v>
      </c>
      <c r="AC36">
        <v>0</v>
      </c>
      <c r="AD36" t="s">
        <v>27</v>
      </c>
    </row>
    <row r="37" spans="1:30" x14ac:dyDescent="0.25">
      <c r="A37">
        <v>7962</v>
      </c>
      <c r="B37">
        <v>1987</v>
      </c>
      <c r="C37" s="6">
        <v>27</v>
      </c>
      <c r="D37" t="s">
        <v>89</v>
      </c>
      <c r="E37" t="s">
        <v>34</v>
      </c>
      <c r="F37" t="s">
        <v>28</v>
      </c>
      <c r="G37">
        <v>95169</v>
      </c>
      <c r="H37">
        <v>0</v>
      </c>
      <c r="I37">
        <v>0</v>
      </c>
      <c r="J37" s="1">
        <v>41556</v>
      </c>
      <c r="K37">
        <v>1</v>
      </c>
      <c r="L37">
        <v>1285</v>
      </c>
      <c r="M37">
        <v>21</v>
      </c>
      <c r="N37">
        <v>449</v>
      </c>
      <c r="O37">
        <v>106</v>
      </c>
      <c r="P37">
        <v>20</v>
      </c>
      <c r="Q37">
        <v>20</v>
      </c>
      <c r="R37">
        <v>1</v>
      </c>
      <c r="S37">
        <v>4</v>
      </c>
      <c r="T37">
        <v>3</v>
      </c>
      <c r="U37">
        <v>4</v>
      </c>
      <c r="V37">
        <v>1</v>
      </c>
      <c r="W37">
        <v>0</v>
      </c>
      <c r="X37">
        <v>0</v>
      </c>
      <c r="Y37">
        <v>1</v>
      </c>
      <c r="Z37">
        <v>1</v>
      </c>
      <c r="AA37">
        <v>0</v>
      </c>
      <c r="AB37">
        <v>1</v>
      </c>
      <c r="AC37">
        <v>0</v>
      </c>
      <c r="AD37" t="s">
        <v>27</v>
      </c>
    </row>
    <row r="38" spans="1:30" x14ac:dyDescent="0.25">
      <c r="A38">
        <v>2681</v>
      </c>
      <c r="B38">
        <v>1984</v>
      </c>
      <c r="C38" s="6">
        <v>30</v>
      </c>
      <c r="D38" t="s">
        <v>89</v>
      </c>
      <c r="E38" t="s">
        <v>35</v>
      </c>
      <c r="F38" t="s">
        <v>30</v>
      </c>
      <c r="G38">
        <v>65370</v>
      </c>
      <c r="H38">
        <v>0</v>
      </c>
      <c r="I38">
        <v>0</v>
      </c>
      <c r="J38" s="1">
        <v>41487</v>
      </c>
      <c r="K38">
        <v>1</v>
      </c>
      <c r="L38">
        <v>71</v>
      </c>
      <c r="M38">
        <v>22</v>
      </c>
      <c r="N38">
        <v>112</v>
      </c>
      <c r="O38">
        <v>138</v>
      </c>
      <c r="P38">
        <v>89</v>
      </c>
      <c r="Q38">
        <v>29</v>
      </c>
      <c r="R38">
        <v>1</v>
      </c>
      <c r="S38">
        <v>2</v>
      </c>
      <c r="T38">
        <v>3</v>
      </c>
      <c r="U38">
        <v>13</v>
      </c>
      <c r="V38">
        <v>1</v>
      </c>
      <c r="W38">
        <v>0</v>
      </c>
      <c r="X38">
        <v>0</v>
      </c>
      <c r="Y38">
        <v>0</v>
      </c>
      <c r="Z38">
        <v>0</v>
      </c>
      <c r="AA38">
        <v>0</v>
      </c>
      <c r="AB38">
        <v>0</v>
      </c>
      <c r="AC38">
        <v>0</v>
      </c>
      <c r="AD38" t="s">
        <v>27</v>
      </c>
    </row>
    <row r="39" spans="1:30" x14ac:dyDescent="0.25">
      <c r="A39">
        <v>10141</v>
      </c>
      <c r="B39">
        <v>1960</v>
      </c>
      <c r="C39" s="6">
        <v>54</v>
      </c>
      <c r="D39" t="s">
        <v>88</v>
      </c>
      <c r="E39" t="s">
        <v>38</v>
      </c>
      <c r="F39" t="s">
        <v>26</v>
      </c>
      <c r="G39">
        <v>39228</v>
      </c>
      <c r="H39">
        <v>0</v>
      </c>
      <c r="I39">
        <v>0</v>
      </c>
      <c r="J39" s="1">
        <v>41404</v>
      </c>
      <c r="K39">
        <v>1</v>
      </c>
      <c r="L39">
        <v>7</v>
      </c>
      <c r="M39">
        <v>1</v>
      </c>
      <c r="N39">
        <v>6</v>
      </c>
      <c r="O39">
        <v>0</v>
      </c>
      <c r="P39">
        <v>3</v>
      </c>
      <c r="Q39">
        <v>3</v>
      </c>
      <c r="R39">
        <v>1</v>
      </c>
      <c r="S39">
        <v>0</v>
      </c>
      <c r="T39">
        <v>0</v>
      </c>
      <c r="U39">
        <v>3</v>
      </c>
      <c r="V39">
        <v>4</v>
      </c>
      <c r="W39">
        <v>0</v>
      </c>
      <c r="X39">
        <v>0</v>
      </c>
      <c r="Y39">
        <v>0</v>
      </c>
      <c r="Z39">
        <v>0</v>
      </c>
      <c r="AA39">
        <v>0</v>
      </c>
      <c r="AB39">
        <v>0</v>
      </c>
      <c r="AC39">
        <v>0</v>
      </c>
      <c r="AD39" t="s">
        <v>40</v>
      </c>
    </row>
    <row r="40" spans="1:30" x14ac:dyDescent="0.25">
      <c r="A40">
        <v>3725</v>
      </c>
      <c r="B40">
        <v>1961</v>
      </c>
      <c r="C40" s="6">
        <v>53</v>
      </c>
      <c r="D40" t="s">
        <v>88</v>
      </c>
      <c r="E40" t="s">
        <v>34</v>
      </c>
      <c r="F40" t="s">
        <v>28</v>
      </c>
      <c r="G40">
        <v>84865</v>
      </c>
      <c r="H40">
        <v>0</v>
      </c>
      <c r="I40">
        <v>0</v>
      </c>
      <c r="J40" s="1">
        <v>41403</v>
      </c>
      <c r="K40">
        <v>1</v>
      </c>
      <c r="L40">
        <v>1248</v>
      </c>
      <c r="M40">
        <v>16</v>
      </c>
      <c r="N40">
        <v>349</v>
      </c>
      <c r="O40">
        <v>43</v>
      </c>
      <c r="P40">
        <v>16</v>
      </c>
      <c r="Q40">
        <v>16</v>
      </c>
      <c r="R40">
        <v>1</v>
      </c>
      <c r="S40">
        <v>2</v>
      </c>
      <c r="T40">
        <v>4</v>
      </c>
      <c r="U40">
        <v>9</v>
      </c>
      <c r="V40">
        <v>4</v>
      </c>
      <c r="W40">
        <v>0</v>
      </c>
      <c r="X40">
        <v>1</v>
      </c>
      <c r="Y40">
        <v>1</v>
      </c>
      <c r="Z40">
        <v>1</v>
      </c>
      <c r="AA40">
        <v>1</v>
      </c>
      <c r="AB40">
        <v>1</v>
      </c>
      <c r="AC40">
        <v>0</v>
      </c>
      <c r="AD40" t="s">
        <v>27</v>
      </c>
    </row>
    <row r="41" spans="1:30" x14ac:dyDescent="0.25">
      <c r="A41">
        <v>3767</v>
      </c>
      <c r="B41">
        <v>1968</v>
      </c>
      <c r="C41" s="6">
        <v>46</v>
      </c>
      <c r="D41" t="s">
        <v>88</v>
      </c>
      <c r="E41" t="s">
        <v>25</v>
      </c>
      <c r="F41" t="s">
        <v>30</v>
      </c>
      <c r="G41">
        <v>61314</v>
      </c>
      <c r="H41">
        <v>0</v>
      </c>
      <c r="I41">
        <v>1</v>
      </c>
      <c r="J41" s="1">
        <v>41389</v>
      </c>
      <c r="K41">
        <v>1</v>
      </c>
      <c r="L41">
        <v>378</v>
      </c>
      <c r="M41">
        <v>0</v>
      </c>
      <c r="N41">
        <v>189</v>
      </c>
      <c r="O41">
        <v>97</v>
      </c>
      <c r="P41">
        <v>172</v>
      </c>
      <c r="Q41">
        <v>172</v>
      </c>
      <c r="R41">
        <v>2</v>
      </c>
      <c r="S41">
        <v>5</v>
      </c>
      <c r="T41">
        <v>5</v>
      </c>
      <c r="U41">
        <v>12</v>
      </c>
      <c r="V41">
        <v>3</v>
      </c>
      <c r="W41">
        <v>0</v>
      </c>
      <c r="X41">
        <v>0</v>
      </c>
      <c r="Y41">
        <v>0</v>
      </c>
      <c r="Z41">
        <v>0</v>
      </c>
      <c r="AA41">
        <v>0</v>
      </c>
      <c r="AB41">
        <v>0</v>
      </c>
      <c r="AC41">
        <v>0</v>
      </c>
      <c r="AD41" t="s">
        <v>27</v>
      </c>
    </row>
    <row r="42" spans="1:30" x14ac:dyDescent="0.25">
      <c r="A42">
        <v>5585</v>
      </c>
      <c r="B42">
        <v>1972</v>
      </c>
      <c r="C42" s="6">
        <v>42</v>
      </c>
      <c r="D42" t="s">
        <v>88</v>
      </c>
      <c r="E42" t="s">
        <v>25</v>
      </c>
      <c r="F42" t="s">
        <v>28</v>
      </c>
      <c r="G42">
        <v>21359</v>
      </c>
      <c r="H42">
        <v>1</v>
      </c>
      <c r="I42">
        <v>0</v>
      </c>
      <c r="J42" s="1">
        <v>41384</v>
      </c>
      <c r="K42">
        <v>1</v>
      </c>
      <c r="L42">
        <v>12</v>
      </c>
      <c r="M42">
        <v>2</v>
      </c>
      <c r="N42">
        <v>17</v>
      </c>
      <c r="O42">
        <v>6</v>
      </c>
      <c r="P42">
        <v>1</v>
      </c>
      <c r="Q42">
        <v>10</v>
      </c>
      <c r="R42">
        <v>2</v>
      </c>
      <c r="S42">
        <v>2</v>
      </c>
      <c r="T42">
        <v>0</v>
      </c>
      <c r="U42">
        <v>3</v>
      </c>
      <c r="V42">
        <v>8</v>
      </c>
      <c r="W42">
        <v>0</v>
      </c>
      <c r="X42">
        <v>0</v>
      </c>
      <c r="Y42">
        <v>0</v>
      </c>
      <c r="Z42">
        <v>0</v>
      </c>
      <c r="AA42">
        <v>0</v>
      </c>
      <c r="AB42">
        <v>1</v>
      </c>
      <c r="AC42">
        <v>0</v>
      </c>
      <c r="AD42" t="s">
        <v>29</v>
      </c>
    </row>
    <row r="43" spans="1:30" x14ac:dyDescent="0.25">
      <c r="A43">
        <v>7030</v>
      </c>
      <c r="B43">
        <v>1955</v>
      </c>
      <c r="C43" s="6">
        <v>59</v>
      </c>
      <c r="D43" t="s">
        <v>88</v>
      </c>
      <c r="E43" t="s">
        <v>34</v>
      </c>
      <c r="F43" t="s">
        <v>30</v>
      </c>
      <c r="G43">
        <v>66465</v>
      </c>
      <c r="H43">
        <v>0</v>
      </c>
      <c r="I43">
        <v>1</v>
      </c>
      <c r="J43" s="1">
        <v>41363</v>
      </c>
      <c r="K43">
        <v>1</v>
      </c>
      <c r="L43">
        <v>1200</v>
      </c>
      <c r="M43">
        <v>0</v>
      </c>
      <c r="N43">
        <v>204</v>
      </c>
      <c r="O43">
        <v>38</v>
      </c>
      <c r="P43">
        <v>29</v>
      </c>
      <c r="Q43">
        <v>14</v>
      </c>
      <c r="R43">
        <v>3</v>
      </c>
      <c r="S43">
        <v>11</v>
      </c>
      <c r="T43">
        <v>9</v>
      </c>
      <c r="U43">
        <v>12</v>
      </c>
      <c r="V43">
        <v>6</v>
      </c>
      <c r="W43">
        <v>0</v>
      </c>
      <c r="X43">
        <v>0</v>
      </c>
      <c r="Y43">
        <v>0</v>
      </c>
      <c r="Z43">
        <v>1</v>
      </c>
      <c r="AA43">
        <v>0</v>
      </c>
      <c r="AB43">
        <v>0</v>
      </c>
      <c r="AC43">
        <v>0</v>
      </c>
      <c r="AD43" t="s">
        <v>27</v>
      </c>
    </row>
    <row r="44" spans="1:30" x14ac:dyDescent="0.25">
      <c r="A44">
        <v>1524</v>
      </c>
      <c r="B44">
        <v>1983</v>
      </c>
      <c r="C44" s="6">
        <v>31</v>
      </c>
      <c r="D44" t="s">
        <v>89</v>
      </c>
      <c r="E44" t="s">
        <v>35</v>
      </c>
      <c r="F44" t="s">
        <v>28</v>
      </c>
      <c r="G44">
        <v>81698</v>
      </c>
      <c r="H44">
        <v>0</v>
      </c>
      <c r="I44">
        <v>0</v>
      </c>
      <c r="J44" s="1">
        <v>41334</v>
      </c>
      <c r="K44">
        <v>1</v>
      </c>
      <c r="L44">
        <v>709</v>
      </c>
      <c r="M44">
        <v>45</v>
      </c>
      <c r="N44">
        <v>115</v>
      </c>
      <c r="O44">
        <v>30</v>
      </c>
      <c r="P44">
        <v>160</v>
      </c>
      <c r="Q44">
        <v>45</v>
      </c>
      <c r="R44">
        <v>1</v>
      </c>
      <c r="S44">
        <v>8</v>
      </c>
      <c r="T44">
        <v>2</v>
      </c>
      <c r="U44">
        <v>5</v>
      </c>
      <c r="V44">
        <v>5</v>
      </c>
      <c r="W44">
        <v>0</v>
      </c>
      <c r="X44">
        <v>0</v>
      </c>
      <c r="Y44">
        <v>0</v>
      </c>
      <c r="Z44">
        <v>1</v>
      </c>
      <c r="AA44">
        <v>0</v>
      </c>
      <c r="AB44">
        <v>1</v>
      </c>
      <c r="AC44">
        <v>0</v>
      </c>
      <c r="AD44" t="s">
        <v>27</v>
      </c>
    </row>
    <row r="45" spans="1:30" x14ac:dyDescent="0.25">
      <c r="A45">
        <v>3657</v>
      </c>
      <c r="B45">
        <v>1986</v>
      </c>
      <c r="C45" s="6">
        <v>28</v>
      </c>
      <c r="D45" t="s">
        <v>89</v>
      </c>
      <c r="E45" t="s">
        <v>25</v>
      </c>
      <c r="F45" t="s">
        <v>28</v>
      </c>
      <c r="G45">
        <v>39146</v>
      </c>
      <c r="H45">
        <v>1</v>
      </c>
      <c r="I45">
        <v>0</v>
      </c>
      <c r="J45" s="1">
        <v>41319</v>
      </c>
      <c r="K45">
        <v>1</v>
      </c>
      <c r="L45">
        <v>94</v>
      </c>
      <c r="M45">
        <v>1</v>
      </c>
      <c r="N45">
        <v>33</v>
      </c>
      <c r="O45">
        <v>13</v>
      </c>
      <c r="P45">
        <v>12</v>
      </c>
      <c r="Q45">
        <v>12</v>
      </c>
      <c r="R45">
        <v>3</v>
      </c>
      <c r="S45">
        <v>4</v>
      </c>
      <c r="T45">
        <v>0</v>
      </c>
      <c r="U45">
        <v>4</v>
      </c>
      <c r="V45">
        <v>8</v>
      </c>
      <c r="W45">
        <v>0</v>
      </c>
      <c r="X45">
        <v>0</v>
      </c>
      <c r="Y45">
        <v>0</v>
      </c>
      <c r="Z45">
        <v>0</v>
      </c>
      <c r="AA45">
        <v>0</v>
      </c>
      <c r="AB45">
        <v>0</v>
      </c>
      <c r="AC45">
        <v>0</v>
      </c>
      <c r="AD45" t="s">
        <v>27</v>
      </c>
    </row>
    <row r="46" spans="1:30" x14ac:dyDescent="0.25">
      <c r="A46">
        <v>5740</v>
      </c>
      <c r="B46">
        <v>1970</v>
      </c>
      <c r="C46" s="6">
        <v>44</v>
      </c>
      <c r="D46" t="s">
        <v>88</v>
      </c>
      <c r="E46" t="s">
        <v>35</v>
      </c>
      <c r="F46" t="s">
        <v>26</v>
      </c>
      <c r="G46">
        <v>25959</v>
      </c>
      <c r="H46">
        <v>1</v>
      </c>
      <c r="I46">
        <v>1</v>
      </c>
      <c r="J46" s="1">
        <v>41319</v>
      </c>
      <c r="K46">
        <v>1</v>
      </c>
      <c r="L46">
        <v>4</v>
      </c>
      <c r="M46">
        <v>2</v>
      </c>
      <c r="N46">
        <v>12</v>
      </c>
      <c r="O46">
        <v>7</v>
      </c>
      <c r="P46">
        <v>5</v>
      </c>
      <c r="Q46">
        <v>26</v>
      </c>
      <c r="R46">
        <v>2</v>
      </c>
      <c r="S46">
        <v>1</v>
      </c>
      <c r="T46">
        <v>2</v>
      </c>
      <c r="U46">
        <v>2</v>
      </c>
      <c r="V46">
        <v>6</v>
      </c>
      <c r="W46">
        <v>0</v>
      </c>
      <c r="X46">
        <v>0</v>
      </c>
      <c r="Y46">
        <v>0</v>
      </c>
      <c r="Z46">
        <v>0</v>
      </c>
      <c r="AA46">
        <v>0</v>
      </c>
      <c r="AB46">
        <v>1</v>
      </c>
      <c r="AC46">
        <v>0</v>
      </c>
      <c r="AD46" t="s">
        <v>27</v>
      </c>
    </row>
    <row r="47" spans="1:30" x14ac:dyDescent="0.25">
      <c r="A47">
        <v>9595</v>
      </c>
      <c r="B47">
        <v>1961</v>
      </c>
      <c r="C47" s="6">
        <v>53</v>
      </c>
      <c r="D47" t="s">
        <v>88</v>
      </c>
      <c r="E47" t="s">
        <v>25</v>
      </c>
      <c r="F47" t="s">
        <v>32</v>
      </c>
      <c r="G47">
        <v>64260</v>
      </c>
      <c r="H47">
        <v>0</v>
      </c>
      <c r="I47">
        <v>0</v>
      </c>
      <c r="J47" s="1">
        <v>41285</v>
      </c>
      <c r="K47">
        <v>1</v>
      </c>
      <c r="L47">
        <v>539</v>
      </c>
      <c r="M47">
        <v>169</v>
      </c>
      <c r="N47">
        <v>816</v>
      </c>
      <c r="O47">
        <v>20</v>
      </c>
      <c r="P47">
        <v>0</v>
      </c>
      <c r="Q47">
        <v>30</v>
      </c>
      <c r="R47">
        <v>1</v>
      </c>
      <c r="S47">
        <v>4</v>
      </c>
      <c r="T47">
        <v>5</v>
      </c>
      <c r="U47">
        <v>4</v>
      </c>
      <c r="V47">
        <v>3</v>
      </c>
      <c r="W47">
        <v>0</v>
      </c>
      <c r="X47">
        <v>0</v>
      </c>
      <c r="Y47">
        <v>0</v>
      </c>
      <c r="Z47">
        <v>0</v>
      </c>
      <c r="AA47">
        <v>0</v>
      </c>
      <c r="AB47">
        <v>1</v>
      </c>
      <c r="AC47">
        <v>0</v>
      </c>
      <c r="AD47" t="s">
        <v>27</v>
      </c>
    </row>
    <row r="48" spans="1:30" x14ac:dyDescent="0.25">
      <c r="A48">
        <v>3158</v>
      </c>
      <c r="B48">
        <v>1973</v>
      </c>
      <c r="C48" s="6">
        <v>41</v>
      </c>
      <c r="D48" t="s">
        <v>88</v>
      </c>
      <c r="E48" t="s">
        <v>25</v>
      </c>
      <c r="F48" t="s">
        <v>30</v>
      </c>
      <c r="G48">
        <v>32300</v>
      </c>
      <c r="H48">
        <v>1</v>
      </c>
      <c r="I48">
        <v>0</v>
      </c>
      <c r="J48" s="1">
        <v>41277</v>
      </c>
      <c r="K48">
        <v>1</v>
      </c>
      <c r="L48">
        <v>13</v>
      </c>
      <c r="M48">
        <v>3</v>
      </c>
      <c r="N48">
        <v>6</v>
      </c>
      <c r="O48">
        <v>6</v>
      </c>
      <c r="P48">
        <v>5</v>
      </c>
      <c r="Q48">
        <v>6</v>
      </c>
      <c r="R48">
        <v>1</v>
      </c>
      <c r="S48">
        <v>1</v>
      </c>
      <c r="T48">
        <v>0</v>
      </c>
      <c r="U48">
        <v>3</v>
      </c>
      <c r="V48">
        <v>8</v>
      </c>
      <c r="W48">
        <v>0</v>
      </c>
      <c r="X48">
        <v>0</v>
      </c>
      <c r="Y48">
        <v>0</v>
      </c>
      <c r="Z48">
        <v>0</v>
      </c>
      <c r="AA48">
        <v>0</v>
      </c>
      <c r="AB48">
        <v>0</v>
      </c>
      <c r="AC48">
        <v>0</v>
      </c>
      <c r="AD48" t="s">
        <v>27</v>
      </c>
    </row>
    <row r="49" spans="1:30" x14ac:dyDescent="0.25">
      <c r="A49">
        <v>5114</v>
      </c>
      <c r="B49">
        <v>1965</v>
      </c>
      <c r="C49" s="6">
        <v>49</v>
      </c>
      <c r="D49" t="s">
        <v>88</v>
      </c>
      <c r="E49" t="s">
        <v>38</v>
      </c>
      <c r="F49" t="s">
        <v>30</v>
      </c>
      <c r="G49">
        <v>74806</v>
      </c>
      <c r="H49">
        <v>0</v>
      </c>
      <c r="I49">
        <v>1</v>
      </c>
      <c r="J49" s="1">
        <v>41262</v>
      </c>
      <c r="K49">
        <v>1</v>
      </c>
      <c r="L49">
        <v>670</v>
      </c>
      <c r="M49">
        <v>9</v>
      </c>
      <c r="N49">
        <v>249</v>
      </c>
      <c r="O49">
        <v>0</v>
      </c>
      <c r="P49">
        <v>28</v>
      </c>
      <c r="Q49">
        <v>9</v>
      </c>
      <c r="R49">
        <v>2</v>
      </c>
      <c r="S49">
        <v>5</v>
      </c>
      <c r="T49">
        <v>4</v>
      </c>
      <c r="U49">
        <v>5</v>
      </c>
      <c r="V49">
        <v>4</v>
      </c>
      <c r="W49">
        <v>0</v>
      </c>
      <c r="X49">
        <v>0</v>
      </c>
      <c r="Y49">
        <v>0</v>
      </c>
      <c r="Z49">
        <v>0</v>
      </c>
      <c r="AA49">
        <v>0</v>
      </c>
      <c r="AB49">
        <v>0</v>
      </c>
      <c r="AC49">
        <v>0</v>
      </c>
      <c r="AD49" t="s">
        <v>33</v>
      </c>
    </row>
    <row r="50" spans="1:30" x14ac:dyDescent="0.25">
      <c r="A50">
        <v>340</v>
      </c>
      <c r="B50">
        <v>1970</v>
      </c>
      <c r="C50" s="6">
        <v>44</v>
      </c>
      <c r="D50" t="s">
        <v>88</v>
      </c>
      <c r="E50" t="s">
        <v>25</v>
      </c>
      <c r="F50" t="s">
        <v>26</v>
      </c>
      <c r="G50">
        <v>72967</v>
      </c>
      <c r="H50">
        <v>0</v>
      </c>
      <c r="I50">
        <v>1</v>
      </c>
      <c r="J50" s="1">
        <v>41258</v>
      </c>
      <c r="K50">
        <v>1</v>
      </c>
      <c r="L50">
        <v>158</v>
      </c>
      <c r="M50">
        <v>35</v>
      </c>
      <c r="N50">
        <v>179</v>
      </c>
      <c r="O50">
        <v>0</v>
      </c>
      <c r="P50">
        <v>0</v>
      </c>
      <c r="Q50">
        <v>125</v>
      </c>
      <c r="R50">
        <v>2</v>
      </c>
      <c r="S50">
        <v>7</v>
      </c>
      <c r="T50">
        <v>2</v>
      </c>
      <c r="U50">
        <v>8</v>
      </c>
      <c r="V50">
        <v>5</v>
      </c>
      <c r="W50">
        <v>1</v>
      </c>
      <c r="X50">
        <v>0</v>
      </c>
      <c r="Y50">
        <v>0</v>
      </c>
      <c r="Z50">
        <v>0</v>
      </c>
      <c r="AA50">
        <v>0</v>
      </c>
      <c r="AB50">
        <v>1</v>
      </c>
      <c r="AC50">
        <v>0</v>
      </c>
      <c r="AD50" t="s">
        <v>36</v>
      </c>
    </row>
    <row r="51" spans="1:30" x14ac:dyDescent="0.25">
      <c r="A51">
        <v>8805</v>
      </c>
      <c r="B51">
        <v>1960</v>
      </c>
      <c r="C51" s="6">
        <v>54</v>
      </c>
      <c r="D51" t="s">
        <v>88</v>
      </c>
      <c r="E51" t="s">
        <v>25</v>
      </c>
      <c r="F51" t="s">
        <v>28</v>
      </c>
      <c r="G51">
        <v>48904</v>
      </c>
      <c r="H51">
        <v>0</v>
      </c>
      <c r="I51">
        <v>1</v>
      </c>
      <c r="J51" s="1">
        <v>41245</v>
      </c>
      <c r="K51">
        <v>1</v>
      </c>
      <c r="L51">
        <v>283</v>
      </c>
      <c r="M51">
        <v>10</v>
      </c>
      <c r="N51">
        <v>38</v>
      </c>
      <c r="O51">
        <v>0</v>
      </c>
      <c r="P51">
        <v>13</v>
      </c>
      <c r="Q51">
        <v>27</v>
      </c>
      <c r="R51">
        <v>4</v>
      </c>
      <c r="S51">
        <v>7</v>
      </c>
      <c r="T51">
        <v>2</v>
      </c>
      <c r="U51">
        <v>4</v>
      </c>
      <c r="V51">
        <v>8</v>
      </c>
      <c r="W51">
        <v>0</v>
      </c>
      <c r="X51">
        <v>0</v>
      </c>
      <c r="Y51">
        <v>0</v>
      </c>
      <c r="Z51">
        <v>0</v>
      </c>
      <c r="AA51">
        <v>0</v>
      </c>
      <c r="AB51">
        <v>0</v>
      </c>
      <c r="AC51">
        <v>0</v>
      </c>
      <c r="AD51" t="s">
        <v>31</v>
      </c>
    </row>
    <row r="52" spans="1:30" x14ac:dyDescent="0.25">
      <c r="A52">
        <v>1241</v>
      </c>
      <c r="B52">
        <v>1984</v>
      </c>
      <c r="C52" s="6">
        <v>30</v>
      </c>
      <c r="D52" t="s">
        <v>89</v>
      </c>
      <c r="E52" t="s">
        <v>35</v>
      </c>
      <c r="F52" t="s">
        <v>30</v>
      </c>
      <c r="G52">
        <v>14796</v>
      </c>
      <c r="H52">
        <v>1</v>
      </c>
      <c r="I52">
        <v>0</v>
      </c>
      <c r="J52" s="1">
        <v>41169</v>
      </c>
      <c r="K52">
        <v>1</v>
      </c>
      <c r="L52">
        <v>13</v>
      </c>
      <c r="M52">
        <v>3</v>
      </c>
      <c r="N52">
        <v>8</v>
      </c>
      <c r="O52">
        <v>7</v>
      </c>
      <c r="P52">
        <v>4</v>
      </c>
      <c r="Q52">
        <v>16</v>
      </c>
      <c r="R52">
        <v>2</v>
      </c>
      <c r="S52">
        <v>1</v>
      </c>
      <c r="T52">
        <v>0</v>
      </c>
      <c r="U52">
        <v>3</v>
      </c>
      <c r="V52">
        <v>9</v>
      </c>
      <c r="W52">
        <v>0</v>
      </c>
      <c r="X52">
        <v>0</v>
      </c>
      <c r="Y52">
        <v>0</v>
      </c>
      <c r="Z52">
        <v>0</v>
      </c>
      <c r="AA52">
        <v>0</v>
      </c>
      <c r="AB52">
        <v>1</v>
      </c>
      <c r="AC52">
        <v>0</v>
      </c>
      <c r="AD52" t="s">
        <v>36</v>
      </c>
    </row>
    <row r="53" spans="1:30" x14ac:dyDescent="0.25">
      <c r="A53">
        <v>1402</v>
      </c>
      <c r="B53">
        <v>1954</v>
      </c>
      <c r="C53" s="6">
        <v>60</v>
      </c>
      <c r="D53" t="s">
        <v>91</v>
      </c>
      <c r="E53" t="s">
        <v>38</v>
      </c>
      <c r="F53" t="s">
        <v>30</v>
      </c>
      <c r="G53">
        <v>66991</v>
      </c>
      <c r="H53">
        <v>0</v>
      </c>
      <c r="I53">
        <v>0</v>
      </c>
      <c r="J53" s="1">
        <v>41163</v>
      </c>
      <c r="K53">
        <v>1</v>
      </c>
      <c r="L53">
        <v>496</v>
      </c>
      <c r="M53">
        <v>36</v>
      </c>
      <c r="N53">
        <v>460</v>
      </c>
      <c r="O53">
        <v>189</v>
      </c>
      <c r="P53">
        <v>60</v>
      </c>
      <c r="Q53">
        <v>12</v>
      </c>
      <c r="R53">
        <v>3</v>
      </c>
      <c r="S53">
        <v>4</v>
      </c>
      <c r="T53">
        <v>8</v>
      </c>
      <c r="U53">
        <v>6</v>
      </c>
      <c r="V53">
        <v>3</v>
      </c>
      <c r="W53">
        <v>0</v>
      </c>
      <c r="X53">
        <v>0</v>
      </c>
      <c r="Y53">
        <v>0</v>
      </c>
      <c r="Z53">
        <v>0</v>
      </c>
      <c r="AA53">
        <v>0</v>
      </c>
      <c r="AB53">
        <v>0</v>
      </c>
      <c r="AC53">
        <v>0</v>
      </c>
      <c r="AD53" t="s">
        <v>36</v>
      </c>
    </row>
    <row r="54" spans="1:30" x14ac:dyDescent="0.25">
      <c r="A54">
        <v>7264</v>
      </c>
      <c r="B54">
        <v>1978</v>
      </c>
      <c r="C54" s="6">
        <v>36</v>
      </c>
      <c r="D54" t="s">
        <v>89</v>
      </c>
      <c r="E54" t="s">
        <v>35</v>
      </c>
      <c r="F54" t="s">
        <v>28</v>
      </c>
      <c r="G54">
        <v>52195</v>
      </c>
      <c r="H54">
        <v>2</v>
      </c>
      <c r="I54">
        <v>1</v>
      </c>
      <c r="J54" s="1">
        <v>41771</v>
      </c>
      <c r="K54">
        <v>2</v>
      </c>
      <c r="L54">
        <v>12</v>
      </c>
      <c r="M54">
        <v>0</v>
      </c>
      <c r="N54">
        <v>4</v>
      </c>
      <c r="O54">
        <v>0</v>
      </c>
      <c r="P54">
        <v>0</v>
      </c>
      <c r="Q54">
        <v>1</v>
      </c>
      <c r="R54">
        <v>1</v>
      </c>
      <c r="S54">
        <v>1</v>
      </c>
      <c r="T54">
        <v>0</v>
      </c>
      <c r="U54">
        <v>2</v>
      </c>
      <c r="V54">
        <v>8</v>
      </c>
      <c r="W54">
        <v>0</v>
      </c>
      <c r="X54">
        <v>0</v>
      </c>
      <c r="Y54">
        <v>0</v>
      </c>
      <c r="Z54">
        <v>0</v>
      </c>
      <c r="AA54">
        <v>0</v>
      </c>
      <c r="AB54">
        <v>0</v>
      </c>
      <c r="AC54">
        <v>0</v>
      </c>
      <c r="AD54" t="s">
        <v>40</v>
      </c>
    </row>
    <row r="55" spans="1:30" x14ac:dyDescent="0.25">
      <c r="A55">
        <v>1619</v>
      </c>
      <c r="B55">
        <v>1956</v>
      </c>
      <c r="C55" s="6">
        <v>58</v>
      </c>
      <c r="D55" t="s">
        <v>88</v>
      </c>
      <c r="E55" t="s">
        <v>25</v>
      </c>
      <c r="F55" t="s">
        <v>30</v>
      </c>
      <c r="G55">
        <v>90369</v>
      </c>
      <c r="H55">
        <v>0</v>
      </c>
      <c r="I55">
        <v>0</v>
      </c>
      <c r="J55" s="1">
        <v>41757</v>
      </c>
      <c r="K55">
        <v>2</v>
      </c>
      <c r="L55">
        <v>292</v>
      </c>
      <c r="M55">
        <v>51</v>
      </c>
      <c r="N55">
        <v>981</v>
      </c>
      <c r="O55">
        <v>224</v>
      </c>
      <c r="P55">
        <v>23</v>
      </c>
      <c r="Q55">
        <v>17</v>
      </c>
      <c r="R55">
        <v>1</v>
      </c>
      <c r="S55">
        <v>4</v>
      </c>
      <c r="T55">
        <v>6</v>
      </c>
      <c r="U55">
        <v>6</v>
      </c>
      <c r="V55">
        <v>1</v>
      </c>
      <c r="W55">
        <v>0</v>
      </c>
      <c r="X55">
        <v>0</v>
      </c>
      <c r="Y55">
        <v>0</v>
      </c>
      <c r="Z55">
        <v>0</v>
      </c>
      <c r="AA55">
        <v>0</v>
      </c>
      <c r="AB55">
        <v>1</v>
      </c>
      <c r="AC55">
        <v>0</v>
      </c>
      <c r="AD55" t="s">
        <v>27</v>
      </c>
    </row>
    <row r="56" spans="1:30" x14ac:dyDescent="0.25">
      <c r="A56">
        <v>6398</v>
      </c>
      <c r="B56">
        <v>1974</v>
      </c>
      <c r="C56" s="6">
        <v>40</v>
      </c>
      <c r="D56" t="s">
        <v>88</v>
      </c>
      <c r="E56" t="s">
        <v>41</v>
      </c>
      <c r="F56" t="s">
        <v>30</v>
      </c>
      <c r="G56">
        <v>18393</v>
      </c>
      <c r="H56">
        <v>1</v>
      </c>
      <c r="I56">
        <v>0</v>
      </c>
      <c r="J56" s="1">
        <v>41727</v>
      </c>
      <c r="K56">
        <v>2</v>
      </c>
      <c r="L56">
        <v>7</v>
      </c>
      <c r="M56">
        <v>10</v>
      </c>
      <c r="N56">
        <v>13</v>
      </c>
      <c r="O56">
        <v>16</v>
      </c>
      <c r="P56">
        <v>0</v>
      </c>
      <c r="Q56">
        <v>4</v>
      </c>
      <c r="R56">
        <v>2</v>
      </c>
      <c r="S56">
        <v>3</v>
      </c>
      <c r="T56">
        <v>0</v>
      </c>
      <c r="U56">
        <v>3</v>
      </c>
      <c r="V56">
        <v>8</v>
      </c>
      <c r="W56">
        <v>0</v>
      </c>
      <c r="X56">
        <v>0</v>
      </c>
      <c r="Y56">
        <v>0</v>
      </c>
      <c r="Z56">
        <v>0</v>
      </c>
      <c r="AA56">
        <v>0</v>
      </c>
      <c r="AB56">
        <v>0</v>
      </c>
      <c r="AC56">
        <v>0</v>
      </c>
      <c r="AD56" t="s">
        <v>27</v>
      </c>
    </row>
    <row r="57" spans="1:30" x14ac:dyDescent="0.25">
      <c r="A57">
        <v>1857</v>
      </c>
      <c r="B57">
        <v>1952</v>
      </c>
      <c r="C57" s="6">
        <v>62</v>
      </c>
      <c r="D57" t="s">
        <v>91</v>
      </c>
      <c r="E57" t="s">
        <v>25</v>
      </c>
      <c r="F57" t="s">
        <v>28</v>
      </c>
      <c r="G57">
        <v>47139</v>
      </c>
      <c r="H57">
        <v>1</v>
      </c>
      <c r="I57">
        <v>1</v>
      </c>
      <c r="J57" s="1">
        <v>41704</v>
      </c>
      <c r="K57">
        <v>2</v>
      </c>
      <c r="L57">
        <v>46</v>
      </c>
      <c r="M57">
        <v>0</v>
      </c>
      <c r="N57">
        <v>12</v>
      </c>
      <c r="O57">
        <v>0</v>
      </c>
      <c r="P57">
        <v>2</v>
      </c>
      <c r="Q57">
        <v>23</v>
      </c>
      <c r="R57">
        <v>2</v>
      </c>
      <c r="S57">
        <v>2</v>
      </c>
      <c r="T57">
        <v>1</v>
      </c>
      <c r="U57">
        <v>2</v>
      </c>
      <c r="V57">
        <v>7</v>
      </c>
      <c r="W57">
        <v>0</v>
      </c>
      <c r="X57">
        <v>0</v>
      </c>
      <c r="Y57">
        <v>0</v>
      </c>
      <c r="Z57">
        <v>0</v>
      </c>
      <c r="AA57">
        <v>0</v>
      </c>
      <c r="AB57">
        <v>1</v>
      </c>
      <c r="AC57">
        <v>0</v>
      </c>
      <c r="AD57" t="s">
        <v>27</v>
      </c>
    </row>
    <row r="58" spans="1:30" x14ac:dyDescent="0.25">
      <c r="A58">
        <v>4877</v>
      </c>
      <c r="B58">
        <v>1973</v>
      </c>
      <c r="C58" s="6">
        <v>41</v>
      </c>
      <c r="D58" t="s">
        <v>88</v>
      </c>
      <c r="E58" t="s">
        <v>38</v>
      </c>
      <c r="F58" t="s">
        <v>30</v>
      </c>
      <c r="G58">
        <v>38576</v>
      </c>
      <c r="H58">
        <v>0</v>
      </c>
      <c r="I58">
        <v>1</v>
      </c>
      <c r="J58" s="1">
        <v>41702</v>
      </c>
      <c r="K58">
        <v>2</v>
      </c>
      <c r="L58">
        <v>34</v>
      </c>
      <c r="M58">
        <v>0</v>
      </c>
      <c r="N58">
        <v>7</v>
      </c>
      <c r="O58">
        <v>0</v>
      </c>
      <c r="P58">
        <v>0</v>
      </c>
      <c r="Q58">
        <v>0</v>
      </c>
      <c r="R58">
        <v>1</v>
      </c>
      <c r="S58">
        <v>1</v>
      </c>
      <c r="T58">
        <v>0</v>
      </c>
      <c r="U58">
        <v>3</v>
      </c>
      <c r="V58">
        <v>7</v>
      </c>
      <c r="W58">
        <v>0</v>
      </c>
      <c r="X58">
        <v>0</v>
      </c>
      <c r="Y58">
        <v>0</v>
      </c>
      <c r="Z58">
        <v>0</v>
      </c>
      <c r="AA58">
        <v>0</v>
      </c>
      <c r="AB58">
        <v>0</v>
      </c>
      <c r="AC58">
        <v>0</v>
      </c>
      <c r="AD58" t="s">
        <v>37</v>
      </c>
    </row>
    <row r="59" spans="1:30" x14ac:dyDescent="0.25">
      <c r="A59">
        <v>3066</v>
      </c>
      <c r="B59">
        <v>1975</v>
      </c>
      <c r="C59" s="6">
        <v>39</v>
      </c>
      <c r="D59" t="s">
        <v>89</v>
      </c>
      <c r="E59" t="s">
        <v>34</v>
      </c>
      <c r="F59" t="s">
        <v>32</v>
      </c>
      <c r="G59">
        <v>61905</v>
      </c>
      <c r="H59">
        <v>0</v>
      </c>
      <c r="I59">
        <v>1</v>
      </c>
      <c r="J59" s="1">
        <v>41674</v>
      </c>
      <c r="K59">
        <v>2</v>
      </c>
      <c r="L59">
        <v>167</v>
      </c>
      <c r="M59">
        <v>0</v>
      </c>
      <c r="N59">
        <v>43</v>
      </c>
      <c r="O59">
        <v>6</v>
      </c>
      <c r="P59">
        <v>2</v>
      </c>
      <c r="Q59">
        <v>13</v>
      </c>
      <c r="R59">
        <v>2</v>
      </c>
      <c r="S59">
        <v>4</v>
      </c>
      <c r="T59">
        <v>2</v>
      </c>
      <c r="U59">
        <v>4</v>
      </c>
      <c r="V59">
        <v>5</v>
      </c>
      <c r="W59">
        <v>0</v>
      </c>
      <c r="X59">
        <v>0</v>
      </c>
      <c r="Y59">
        <v>0</v>
      </c>
      <c r="Z59">
        <v>0</v>
      </c>
      <c r="AA59">
        <v>0</v>
      </c>
      <c r="AB59">
        <v>0</v>
      </c>
      <c r="AC59">
        <v>0</v>
      </c>
      <c r="AD59" t="s">
        <v>40</v>
      </c>
    </row>
    <row r="60" spans="1:30" x14ac:dyDescent="0.25">
      <c r="A60">
        <v>10286</v>
      </c>
      <c r="B60">
        <v>1962</v>
      </c>
      <c r="C60" s="6">
        <v>52</v>
      </c>
      <c r="D60" t="s">
        <v>88</v>
      </c>
      <c r="E60" t="s">
        <v>25</v>
      </c>
      <c r="F60" t="s">
        <v>30</v>
      </c>
      <c r="G60">
        <v>83715</v>
      </c>
      <c r="H60">
        <v>0</v>
      </c>
      <c r="I60">
        <v>0</v>
      </c>
      <c r="J60" s="1">
        <v>41673</v>
      </c>
      <c r="K60">
        <v>2</v>
      </c>
      <c r="L60">
        <v>318</v>
      </c>
      <c r="M60">
        <v>8</v>
      </c>
      <c r="N60">
        <v>407</v>
      </c>
      <c r="O60">
        <v>150</v>
      </c>
      <c r="P60">
        <v>35</v>
      </c>
      <c r="Q60">
        <v>8</v>
      </c>
      <c r="R60">
        <v>1</v>
      </c>
      <c r="S60">
        <v>2</v>
      </c>
      <c r="T60">
        <v>8</v>
      </c>
      <c r="U60">
        <v>13</v>
      </c>
      <c r="V60">
        <v>0</v>
      </c>
      <c r="W60">
        <v>0</v>
      </c>
      <c r="X60">
        <v>0</v>
      </c>
      <c r="Y60">
        <v>0</v>
      </c>
      <c r="Z60">
        <v>0</v>
      </c>
      <c r="AA60">
        <v>0</v>
      </c>
      <c r="AB60">
        <v>0</v>
      </c>
      <c r="AC60">
        <v>0</v>
      </c>
      <c r="AD60" t="s">
        <v>40</v>
      </c>
    </row>
    <row r="61" spans="1:30" x14ac:dyDescent="0.25">
      <c r="A61">
        <v>1992</v>
      </c>
      <c r="B61">
        <v>1964</v>
      </c>
      <c r="C61" s="6">
        <v>50</v>
      </c>
      <c r="D61" t="s">
        <v>88</v>
      </c>
      <c r="E61" t="s">
        <v>25</v>
      </c>
      <c r="F61" t="s">
        <v>30</v>
      </c>
      <c r="G61">
        <v>60597</v>
      </c>
      <c r="H61">
        <v>0</v>
      </c>
      <c r="I61">
        <v>1</v>
      </c>
      <c r="J61" s="1">
        <v>41640</v>
      </c>
      <c r="K61">
        <v>2</v>
      </c>
      <c r="L61">
        <v>522</v>
      </c>
      <c r="M61">
        <v>0</v>
      </c>
      <c r="N61">
        <v>257</v>
      </c>
      <c r="O61">
        <v>32</v>
      </c>
      <c r="P61">
        <v>16</v>
      </c>
      <c r="Q61">
        <v>66</v>
      </c>
      <c r="R61">
        <v>4</v>
      </c>
      <c r="S61">
        <v>2</v>
      </c>
      <c r="T61">
        <v>2</v>
      </c>
      <c r="U61">
        <v>8</v>
      </c>
      <c r="V61">
        <v>7</v>
      </c>
      <c r="W61">
        <v>0</v>
      </c>
      <c r="X61">
        <v>0</v>
      </c>
      <c r="Y61">
        <v>0</v>
      </c>
      <c r="Z61">
        <v>1</v>
      </c>
      <c r="AA61">
        <v>0</v>
      </c>
      <c r="AB61">
        <v>1</v>
      </c>
      <c r="AC61">
        <v>0</v>
      </c>
      <c r="AD61" t="s">
        <v>27</v>
      </c>
    </row>
    <row r="62" spans="1:30" x14ac:dyDescent="0.25">
      <c r="A62">
        <v>4246</v>
      </c>
      <c r="B62">
        <v>1982</v>
      </c>
      <c r="C62" s="6">
        <v>32</v>
      </c>
      <c r="D62" t="s">
        <v>89</v>
      </c>
      <c r="E62" t="s">
        <v>38</v>
      </c>
      <c r="F62" t="s">
        <v>28</v>
      </c>
      <c r="G62">
        <v>6560</v>
      </c>
      <c r="H62">
        <v>0</v>
      </c>
      <c r="I62">
        <v>0</v>
      </c>
      <c r="J62" s="1">
        <v>41620</v>
      </c>
      <c r="K62">
        <v>2</v>
      </c>
      <c r="L62">
        <v>67</v>
      </c>
      <c r="M62">
        <v>11</v>
      </c>
      <c r="N62">
        <v>26</v>
      </c>
      <c r="O62">
        <v>4</v>
      </c>
      <c r="P62">
        <v>3</v>
      </c>
      <c r="Q62">
        <v>262</v>
      </c>
      <c r="R62">
        <v>0</v>
      </c>
      <c r="S62">
        <v>1</v>
      </c>
      <c r="T62">
        <v>0</v>
      </c>
      <c r="U62">
        <v>1</v>
      </c>
      <c r="V62">
        <v>17</v>
      </c>
      <c r="W62">
        <v>0</v>
      </c>
      <c r="X62">
        <v>0</v>
      </c>
      <c r="Y62">
        <v>0</v>
      </c>
      <c r="Z62">
        <v>0</v>
      </c>
      <c r="AA62">
        <v>0</v>
      </c>
      <c r="AB62">
        <v>0</v>
      </c>
      <c r="AC62">
        <v>0</v>
      </c>
      <c r="AD62" t="s">
        <v>27</v>
      </c>
    </row>
    <row r="63" spans="1:30" x14ac:dyDescent="0.25">
      <c r="A63">
        <v>10623</v>
      </c>
      <c r="B63">
        <v>1961</v>
      </c>
      <c r="C63" s="6">
        <v>53</v>
      </c>
      <c r="D63" t="s">
        <v>88</v>
      </c>
      <c r="E63" t="s">
        <v>38</v>
      </c>
      <c r="F63" t="s">
        <v>32</v>
      </c>
      <c r="G63">
        <v>48330</v>
      </c>
      <c r="H63">
        <v>0</v>
      </c>
      <c r="I63">
        <v>1</v>
      </c>
      <c r="J63" s="1">
        <v>41593</v>
      </c>
      <c r="K63">
        <v>2</v>
      </c>
      <c r="L63">
        <v>28</v>
      </c>
      <c r="M63">
        <v>0</v>
      </c>
      <c r="N63">
        <v>4</v>
      </c>
      <c r="O63">
        <v>0</v>
      </c>
      <c r="P63">
        <v>0</v>
      </c>
      <c r="Q63">
        <v>0</v>
      </c>
      <c r="R63">
        <v>1</v>
      </c>
      <c r="S63">
        <v>1</v>
      </c>
      <c r="T63">
        <v>0</v>
      </c>
      <c r="U63">
        <v>3</v>
      </c>
      <c r="V63">
        <v>5</v>
      </c>
      <c r="W63">
        <v>0</v>
      </c>
      <c r="X63">
        <v>0</v>
      </c>
      <c r="Y63">
        <v>0</v>
      </c>
      <c r="Z63">
        <v>0</v>
      </c>
      <c r="AA63">
        <v>0</v>
      </c>
      <c r="AB63">
        <v>0</v>
      </c>
      <c r="AC63">
        <v>0</v>
      </c>
      <c r="AD63" t="s">
        <v>27</v>
      </c>
    </row>
    <row r="64" spans="1:30" x14ac:dyDescent="0.25">
      <c r="A64">
        <v>4867</v>
      </c>
      <c r="B64">
        <v>1968</v>
      </c>
      <c r="C64" s="6">
        <v>46</v>
      </c>
      <c r="D64" t="s">
        <v>88</v>
      </c>
      <c r="E64" t="s">
        <v>34</v>
      </c>
      <c r="F64" t="s">
        <v>28</v>
      </c>
      <c r="G64">
        <v>38236</v>
      </c>
      <c r="H64">
        <v>1</v>
      </c>
      <c r="I64">
        <v>1</v>
      </c>
      <c r="J64" s="1">
        <v>41537</v>
      </c>
      <c r="K64">
        <v>2</v>
      </c>
      <c r="L64">
        <v>58</v>
      </c>
      <c r="M64">
        <v>0</v>
      </c>
      <c r="N64">
        <v>18</v>
      </c>
      <c r="O64">
        <v>2</v>
      </c>
      <c r="P64">
        <v>0</v>
      </c>
      <c r="Q64">
        <v>10</v>
      </c>
      <c r="R64">
        <v>4</v>
      </c>
      <c r="S64">
        <v>3</v>
      </c>
      <c r="T64">
        <v>0</v>
      </c>
      <c r="U64">
        <v>4</v>
      </c>
      <c r="V64">
        <v>7</v>
      </c>
      <c r="W64">
        <v>0</v>
      </c>
      <c r="X64">
        <v>0</v>
      </c>
      <c r="Y64">
        <v>0</v>
      </c>
      <c r="Z64">
        <v>0</v>
      </c>
      <c r="AA64">
        <v>0</v>
      </c>
      <c r="AB64">
        <v>0</v>
      </c>
      <c r="AC64">
        <v>0</v>
      </c>
      <c r="AD64" t="s">
        <v>27</v>
      </c>
    </row>
    <row r="65" spans="1:30" x14ac:dyDescent="0.25">
      <c r="A65">
        <v>3112</v>
      </c>
      <c r="B65">
        <v>1977</v>
      </c>
      <c r="C65" s="6">
        <v>37</v>
      </c>
      <c r="D65" t="s">
        <v>89</v>
      </c>
      <c r="E65" t="s">
        <v>38</v>
      </c>
      <c r="F65" t="s">
        <v>30</v>
      </c>
      <c r="G65">
        <v>22701</v>
      </c>
      <c r="H65">
        <v>1</v>
      </c>
      <c r="I65">
        <v>0</v>
      </c>
      <c r="J65" s="1">
        <v>41522</v>
      </c>
      <c r="K65">
        <v>2</v>
      </c>
      <c r="L65">
        <v>2</v>
      </c>
      <c r="M65">
        <v>4</v>
      </c>
      <c r="N65">
        <v>9</v>
      </c>
      <c r="O65">
        <v>0</v>
      </c>
      <c r="P65">
        <v>4</v>
      </c>
      <c r="Q65">
        <v>5</v>
      </c>
      <c r="R65">
        <v>1</v>
      </c>
      <c r="S65">
        <v>1</v>
      </c>
      <c r="T65">
        <v>0</v>
      </c>
      <c r="U65">
        <v>3</v>
      </c>
      <c r="V65">
        <v>5</v>
      </c>
      <c r="W65">
        <v>0</v>
      </c>
      <c r="X65">
        <v>0</v>
      </c>
      <c r="Y65">
        <v>0</v>
      </c>
      <c r="Z65">
        <v>0</v>
      </c>
      <c r="AA65">
        <v>0</v>
      </c>
      <c r="AB65">
        <v>0</v>
      </c>
      <c r="AC65">
        <v>0</v>
      </c>
      <c r="AD65" t="s">
        <v>27</v>
      </c>
    </row>
    <row r="66" spans="1:30" x14ac:dyDescent="0.25">
      <c r="A66">
        <v>4865</v>
      </c>
      <c r="B66">
        <v>1974</v>
      </c>
      <c r="C66" s="6">
        <v>40</v>
      </c>
      <c r="D66" t="s">
        <v>88</v>
      </c>
      <c r="E66" t="s">
        <v>38</v>
      </c>
      <c r="F66" t="s">
        <v>26</v>
      </c>
      <c r="G66">
        <v>53367</v>
      </c>
      <c r="H66">
        <v>1</v>
      </c>
      <c r="I66">
        <v>1</v>
      </c>
      <c r="J66" s="1">
        <v>41517</v>
      </c>
      <c r="K66">
        <v>2</v>
      </c>
      <c r="L66">
        <v>229</v>
      </c>
      <c r="M66">
        <v>7</v>
      </c>
      <c r="N66">
        <v>140</v>
      </c>
      <c r="O66">
        <v>10</v>
      </c>
      <c r="P66">
        <v>3</v>
      </c>
      <c r="Q66">
        <v>11</v>
      </c>
      <c r="R66">
        <v>7</v>
      </c>
      <c r="S66">
        <v>5</v>
      </c>
      <c r="T66">
        <v>1</v>
      </c>
      <c r="U66">
        <v>8</v>
      </c>
      <c r="V66">
        <v>7</v>
      </c>
      <c r="W66">
        <v>0</v>
      </c>
      <c r="X66">
        <v>0</v>
      </c>
      <c r="Y66">
        <v>0</v>
      </c>
      <c r="Z66">
        <v>0</v>
      </c>
      <c r="AA66">
        <v>0</v>
      </c>
      <c r="AB66">
        <v>1</v>
      </c>
      <c r="AC66">
        <v>0</v>
      </c>
      <c r="AD66" t="s">
        <v>33</v>
      </c>
    </row>
    <row r="67" spans="1:30" x14ac:dyDescent="0.25">
      <c r="A67">
        <v>6287</v>
      </c>
      <c r="B67">
        <v>1986</v>
      </c>
      <c r="C67" s="6">
        <v>28</v>
      </c>
      <c r="D67" t="s">
        <v>89</v>
      </c>
      <c r="E67" t="s">
        <v>25</v>
      </c>
      <c r="F67" t="s">
        <v>32</v>
      </c>
      <c r="G67">
        <v>34728</v>
      </c>
      <c r="H67">
        <v>1</v>
      </c>
      <c r="I67">
        <v>0</v>
      </c>
      <c r="J67" s="1">
        <v>41485</v>
      </c>
      <c r="K67">
        <v>2</v>
      </c>
      <c r="L67">
        <v>14</v>
      </c>
      <c r="M67">
        <v>0</v>
      </c>
      <c r="N67">
        <v>16</v>
      </c>
      <c r="O67">
        <v>0</v>
      </c>
      <c r="P67">
        <v>0</v>
      </c>
      <c r="Q67">
        <v>6</v>
      </c>
      <c r="R67">
        <v>1</v>
      </c>
      <c r="S67">
        <v>1</v>
      </c>
      <c r="T67">
        <v>1</v>
      </c>
      <c r="U67">
        <v>2</v>
      </c>
      <c r="V67">
        <v>6</v>
      </c>
      <c r="W67">
        <v>0</v>
      </c>
      <c r="X67">
        <v>0</v>
      </c>
      <c r="Y67">
        <v>0</v>
      </c>
      <c r="Z67">
        <v>0</v>
      </c>
      <c r="AA67">
        <v>0</v>
      </c>
      <c r="AB67">
        <v>1</v>
      </c>
      <c r="AC67">
        <v>0</v>
      </c>
      <c r="AD67" t="s">
        <v>27</v>
      </c>
    </row>
    <row r="68" spans="1:30" x14ac:dyDescent="0.25">
      <c r="A68">
        <v>4405</v>
      </c>
      <c r="B68">
        <v>1956</v>
      </c>
      <c r="C68" s="6">
        <v>58</v>
      </c>
      <c r="D68" t="s">
        <v>88</v>
      </c>
      <c r="E68" t="s">
        <v>38</v>
      </c>
      <c r="F68" t="s">
        <v>30</v>
      </c>
      <c r="G68">
        <v>63915</v>
      </c>
      <c r="H68">
        <v>0</v>
      </c>
      <c r="I68">
        <v>2</v>
      </c>
      <c r="J68" s="1">
        <v>41485</v>
      </c>
      <c r="K68">
        <v>2</v>
      </c>
      <c r="L68">
        <v>622</v>
      </c>
      <c r="M68">
        <v>7</v>
      </c>
      <c r="N68">
        <v>115</v>
      </c>
      <c r="O68">
        <v>30</v>
      </c>
      <c r="P68">
        <v>0</v>
      </c>
      <c r="Q68">
        <v>15</v>
      </c>
      <c r="R68">
        <v>2</v>
      </c>
      <c r="S68">
        <v>6</v>
      </c>
      <c r="T68">
        <v>3</v>
      </c>
      <c r="U68">
        <v>12</v>
      </c>
      <c r="V68">
        <v>5</v>
      </c>
      <c r="W68">
        <v>0</v>
      </c>
      <c r="X68">
        <v>0</v>
      </c>
      <c r="Y68">
        <v>0</v>
      </c>
      <c r="Z68">
        <v>0</v>
      </c>
      <c r="AA68">
        <v>0</v>
      </c>
      <c r="AB68">
        <v>0</v>
      </c>
      <c r="AC68">
        <v>0</v>
      </c>
      <c r="AD68" t="s">
        <v>33</v>
      </c>
    </row>
    <row r="69" spans="1:30" x14ac:dyDescent="0.25">
      <c r="A69">
        <v>5332</v>
      </c>
      <c r="B69">
        <v>1960</v>
      </c>
      <c r="C69" s="6">
        <v>54</v>
      </c>
      <c r="D69" t="s">
        <v>88</v>
      </c>
      <c r="E69" t="s">
        <v>35</v>
      </c>
      <c r="F69" t="s">
        <v>30</v>
      </c>
      <c r="G69">
        <v>82504</v>
      </c>
      <c r="H69">
        <v>0</v>
      </c>
      <c r="I69">
        <v>0</v>
      </c>
      <c r="J69" s="1">
        <v>41482</v>
      </c>
      <c r="K69">
        <v>2</v>
      </c>
      <c r="L69">
        <v>362</v>
      </c>
      <c r="M69">
        <v>50</v>
      </c>
      <c r="N69">
        <v>431</v>
      </c>
      <c r="O69">
        <v>134</v>
      </c>
      <c r="P69">
        <v>35</v>
      </c>
      <c r="Q69">
        <v>54</v>
      </c>
      <c r="R69">
        <v>1</v>
      </c>
      <c r="S69">
        <v>3</v>
      </c>
      <c r="T69">
        <v>6</v>
      </c>
      <c r="U69">
        <v>7</v>
      </c>
      <c r="V69">
        <v>1</v>
      </c>
      <c r="W69">
        <v>0</v>
      </c>
      <c r="X69">
        <v>0</v>
      </c>
      <c r="Y69">
        <v>0</v>
      </c>
      <c r="Z69">
        <v>0</v>
      </c>
      <c r="AA69">
        <v>0</v>
      </c>
      <c r="AB69">
        <v>0</v>
      </c>
      <c r="AC69">
        <v>0</v>
      </c>
      <c r="AD69" t="s">
        <v>37</v>
      </c>
    </row>
    <row r="70" spans="1:30" x14ac:dyDescent="0.25">
      <c r="A70">
        <v>1519</v>
      </c>
      <c r="B70">
        <v>1972</v>
      </c>
      <c r="C70" s="6">
        <v>42</v>
      </c>
      <c r="D70" t="s">
        <v>88</v>
      </c>
      <c r="E70" t="s">
        <v>34</v>
      </c>
      <c r="F70" t="s">
        <v>28</v>
      </c>
      <c r="G70">
        <v>38578</v>
      </c>
      <c r="H70">
        <v>1</v>
      </c>
      <c r="I70">
        <v>1</v>
      </c>
      <c r="J70" s="1">
        <v>41447</v>
      </c>
      <c r="K70">
        <v>2</v>
      </c>
      <c r="L70">
        <v>38</v>
      </c>
      <c r="M70">
        <v>4</v>
      </c>
      <c r="N70">
        <v>22</v>
      </c>
      <c r="O70">
        <v>3</v>
      </c>
      <c r="P70">
        <v>3</v>
      </c>
      <c r="Q70">
        <v>3</v>
      </c>
      <c r="R70">
        <v>3</v>
      </c>
      <c r="S70">
        <v>3</v>
      </c>
      <c r="T70">
        <v>0</v>
      </c>
      <c r="U70">
        <v>3</v>
      </c>
      <c r="V70">
        <v>8</v>
      </c>
      <c r="W70">
        <v>0</v>
      </c>
      <c r="X70">
        <v>0</v>
      </c>
      <c r="Y70">
        <v>0</v>
      </c>
      <c r="Z70">
        <v>0</v>
      </c>
      <c r="AA70">
        <v>0</v>
      </c>
      <c r="AB70">
        <v>1</v>
      </c>
      <c r="AC70">
        <v>0</v>
      </c>
      <c r="AD70" t="s">
        <v>27</v>
      </c>
    </row>
    <row r="71" spans="1:30" x14ac:dyDescent="0.25">
      <c r="A71">
        <v>9080</v>
      </c>
      <c r="B71">
        <v>1972</v>
      </c>
      <c r="C71" s="6">
        <v>42</v>
      </c>
      <c r="D71" t="s">
        <v>88</v>
      </c>
      <c r="E71" t="s">
        <v>34</v>
      </c>
      <c r="F71" t="s">
        <v>28</v>
      </c>
      <c r="G71">
        <v>38578</v>
      </c>
      <c r="H71">
        <v>1</v>
      </c>
      <c r="I71">
        <v>1</v>
      </c>
      <c r="J71" s="1">
        <v>41447</v>
      </c>
      <c r="K71">
        <v>2</v>
      </c>
      <c r="L71">
        <v>38</v>
      </c>
      <c r="M71">
        <v>4</v>
      </c>
      <c r="N71">
        <v>22</v>
      </c>
      <c r="O71">
        <v>3</v>
      </c>
      <c r="P71">
        <v>3</v>
      </c>
      <c r="Q71">
        <v>3</v>
      </c>
      <c r="R71">
        <v>3</v>
      </c>
      <c r="S71">
        <v>3</v>
      </c>
      <c r="T71">
        <v>0</v>
      </c>
      <c r="U71">
        <v>3</v>
      </c>
      <c r="V71">
        <v>8</v>
      </c>
      <c r="W71">
        <v>0</v>
      </c>
      <c r="X71">
        <v>0</v>
      </c>
      <c r="Y71">
        <v>0</v>
      </c>
      <c r="Z71">
        <v>0</v>
      </c>
      <c r="AA71">
        <v>0</v>
      </c>
      <c r="AB71">
        <v>0</v>
      </c>
      <c r="AC71">
        <v>0</v>
      </c>
      <c r="AD71" t="s">
        <v>27</v>
      </c>
    </row>
    <row r="72" spans="1:30" x14ac:dyDescent="0.25">
      <c r="A72">
        <v>1772</v>
      </c>
      <c r="B72">
        <v>1975</v>
      </c>
      <c r="C72" s="6">
        <v>39</v>
      </c>
      <c r="D72" t="s">
        <v>89</v>
      </c>
      <c r="E72" t="s">
        <v>34</v>
      </c>
      <c r="F72" t="s">
        <v>30</v>
      </c>
      <c r="G72">
        <v>79174</v>
      </c>
      <c r="H72">
        <v>0</v>
      </c>
      <c r="I72">
        <v>0</v>
      </c>
      <c r="J72" s="1">
        <v>41285</v>
      </c>
      <c r="K72">
        <v>2</v>
      </c>
      <c r="L72">
        <v>1074</v>
      </c>
      <c r="M72">
        <v>37</v>
      </c>
      <c r="N72">
        <v>518</v>
      </c>
      <c r="O72">
        <v>193</v>
      </c>
      <c r="P72">
        <v>92</v>
      </c>
      <c r="Q72">
        <v>129</v>
      </c>
      <c r="R72">
        <v>1</v>
      </c>
      <c r="S72">
        <v>5</v>
      </c>
      <c r="T72">
        <v>6</v>
      </c>
      <c r="U72">
        <v>7</v>
      </c>
      <c r="V72">
        <v>2</v>
      </c>
      <c r="W72">
        <v>0</v>
      </c>
      <c r="X72">
        <v>0</v>
      </c>
      <c r="Y72">
        <v>1</v>
      </c>
      <c r="Z72">
        <v>1</v>
      </c>
      <c r="AA72">
        <v>0</v>
      </c>
      <c r="AB72">
        <v>1</v>
      </c>
      <c r="AC72">
        <v>0</v>
      </c>
      <c r="AD72" t="s">
        <v>29</v>
      </c>
    </row>
    <row r="73" spans="1:30" x14ac:dyDescent="0.25">
      <c r="A73">
        <v>5341</v>
      </c>
      <c r="B73">
        <v>1962</v>
      </c>
      <c r="C73" s="6">
        <v>52</v>
      </c>
      <c r="D73" t="s">
        <v>88</v>
      </c>
      <c r="E73" t="s">
        <v>35</v>
      </c>
      <c r="F73" t="s">
        <v>26</v>
      </c>
      <c r="G73">
        <v>81975</v>
      </c>
      <c r="H73">
        <v>0</v>
      </c>
      <c r="I73">
        <v>1</v>
      </c>
      <c r="J73" s="1">
        <v>41279</v>
      </c>
      <c r="K73">
        <v>2</v>
      </c>
      <c r="L73">
        <v>983</v>
      </c>
      <c r="M73">
        <v>76</v>
      </c>
      <c r="N73">
        <v>184</v>
      </c>
      <c r="O73">
        <v>180</v>
      </c>
      <c r="P73">
        <v>138</v>
      </c>
      <c r="Q73">
        <v>27</v>
      </c>
      <c r="R73">
        <v>1</v>
      </c>
      <c r="S73">
        <v>6</v>
      </c>
      <c r="T73">
        <v>3</v>
      </c>
      <c r="U73">
        <v>4</v>
      </c>
      <c r="V73">
        <v>7</v>
      </c>
      <c r="W73">
        <v>0</v>
      </c>
      <c r="X73">
        <v>0</v>
      </c>
      <c r="Y73">
        <v>1</v>
      </c>
      <c r="Z73">
        <v>0</v>
      </c>
      <c r="AA73">
        <v>0</v>
      </c>
      <c r="AB73">
        <v>0</v>
      </c>
      <c r="AC73">
        <v>0</v>
      </c>
      <c r="AD73" t="s">
        <v>40</v>
      </c>
    </row>
    <row r="74" spans="1:30" x14ac:dyDescent="0.25">
      <c r="A74">
        <v>5510</v>
      </c>
      <c r="B74">
        <v>1977</v>
      </c>
      <c r="C74" s="6">
        <v>37</v>
      </c>
      <c r="D74" t="s">
        <v>89</v>
      </c>
      <c r="E74" t="s">
        <v>38</v>
      </c>
      <c r="F74" t="s">
        <v>30</v>
      </c>
      <c r="G74">
        <v>43263</v>
      </c>
      <c r="H74">
        <v>0</v>
      </c>
      <c r="I74">
        <v>1</v>
      </c>
      <c r="J74" s="1">
        <v>41234</v>
      </c>
      <c r="K74">
        <v>2</v>
      </c>
      <c r="L74">
        <v>262</v>
      </c>
      <c r="M74">
        <v>6</v>
      </c>
      <c r="N74">
        <v>61</v>
      </c>
      <c r="O74">
        <v>0</v>
      </c>
      <c r="P74">
        <v>10</v>
      </c>
      <c r="Q74">
        <v>102</v>
      </c>
      <c r="R74">
        <v>3</v>
      </c>
      <c r="S74">
        <v>5</v>
      </c>
      <c r="T74">
        <v>2</v>
      </c>
      <c r="U74">
        <v>6</v>
      </c>
      <c r="V74">
        <v>5</v>
      </c>
      <c r="W74">
        <v>0</v>
      </c>
      <c r="X74">
        <v>0</v>
      </c>
      <c r="Y74">
        <v>0</v>
      </c>
      <c r="Z74">
        <v>0</v>
      </c>
      <c r="AA74">
        <v>0</v>
      </c>
      <c r="AB74">
        <v>0</v>
      </c>
      <c r="AC74">
        <v>0</v>
      </c>
      <c r="AD74" t="s">
        <v>27</v>
      </c>
    </row>
    <row r="75" spans="1:30" x14ac:dyDescent="0.25">
      <c r="A75">
        <v>3887</v>
      </c>
      <c r="B75">
        <v>1970</v>
      </c>
      <c r="C75" s="6">
        <v>44</v>
      </c>
      <c r="D75" t="s">
        <v>88</v>
      </c>
      <c r="E75" t="s">
        <v>25</v>
      </c>
      <c r="F75" t="s">
        <v>28</v>
      </c>
      <c r="G75">
        <v>27242</v>
      </c>
      <c r="H75">
        <v>1</v>
      </c>
      <c r="I75">
        <v>0</v>
      </c>
      <c r="J75" s="1">
        <v>41224</v>
      </c>
      <c r="K75">
        <v>2</v>
      </c>
      <c r="L75">
        <v>3</v>
      </c>
      <c r="M75">
        <v>17</v>
      </c>
      <c r="N75">
        <v>26</v>
      </c>
      <c r="O75">
        <v>20</v>
      </c>
      <c r="P75">
        <v>1</v>
      </c>
      <c r="Q75">
        <v>39</v>
      </c>
      <c r="R75">
        <v>2</v>
      </c>
      <c r="S75">
        <v>2</v>
      </c>
      <c r="T75">
        <v>0</v>
      </c>
      <c r="U75">
        <v>3</v>
      </c>
      <c r="V75">
        <v>9</v>
      </c>
      <c r="W75">
        <v>0</v>
      </c>
      <c r="X75">
        <v>0</v>
      </c>
      <c r="Y75">
        <v>0</v>
      </c>
      <c r="Z75">
        <v>0</v>
      </c>
      <c r="AA75">
        <v>0</v>
      </c>
      <c r="AB75">
        <v>1</v>
      </c>
      <c r="AC75">
        <v>0</v>
      </c>
      <c r="AD75" t="s">
        <v>37</v>
      </c>
    </row>
    <row r="76" spans="1:30" x14ac:dyDescent="0.25">
      <c r="A76">
        <v>7022</v>
      </c>
      <c r="B76">
        <v>1971</v>
      </c>
      <c r="C76" s="6">
        <v>43</v>
      </c>
      <c r="D76" t="s">
        <v>88</v>
      </c>
      <c r="E76" t="s">
        <v>25</v>
      </c>
      <c r="F76" t="s">
        <v>30</v>
      </c>
      <c r="G76">
        <v>76445</v>
      </c>
      <c r="H76">
        <v>1</v>
      </c>
      <c r="I76">
        <v>0</v>
      </c>
      <c r="J76" s="1">
        <v>41180</v>
      </c>
      <c r="K76">
        <v>2</v>
      </c>
      <c r="L76">
        <v>739</v>
      </c>
      <c r="M76">
        <v>107</v>
      </c>
      <c r="N76">
        <v>309</v>
      </c>
      <c r="O76">
        <v>140</v>
      </c>
      <c r="P76">
        <v>80</v>
      </c>
      <c r="Q76">
        <v>35</v>
      </c>
      <c r="R76">
        <v>1</v>
      </c>
      <c r="S76">
        <v>2</v>
      </c>
      <c r="T76">
        <v>5</v>
      </c>
      <c r="U76">
        <v>13</v>
      </c>
      <c r="V76">
        <v>6</v>
      </c>
      <c r="W76">
        <v>0</v>
      </c>
      <c r="X76">
        <v>0</v>
      </c>
      <c r="Y76">
        <v>0</v>
      </c>
      <c r="Z76">
        <v>0</v>
      </c>
      <c r="AA76">
        <v>0</v>
      </c>
      <c r="AB76">
        <v>0</v>
      </c>
      <c r="AC76">
        <v>0</v>
      </c>
      <c r="AD76" t="s">
        <v>40</v>
      </c>
    </row>
    <row r="77" spans="1:30" x14ac:dyDescent="0.25">
      <c r="A77">
        <v>9999</v>
      </c>
      <c r="B77">
        <v>1965</v>
      </c>
      <c r="C77" s="6">
        <v>49</v>
      </c>
      <c r="D77" t="s">
        <v>88</v>
      </c>
      <c r="E77" t="s">
        <v>25</v>
      </c>
      <c r="F77" t="s">
        <v>32</v>
      </c>
      <c r="G77">
        <v>75276</v>
      </c>
      <c r="H77">
        <v>0</v>
      </c>
      <c r="I77">
        <v>0</v>
      </c>
      <c r="J77" s="1">
        <v>41179</v>
      </c>
      <c r="K77">
        <v>2</v>
      </c>
      <c r="L77">
        <v>610</v>
      </c>
      <c r="M77">
        <v>105</v>
      </c>
      <c r="N77">
        <v>125</v>
      </c>
      <c r="O77">
        <v>137</v>
      </c>
      <c r="P77">
        <v>42</v>
      </c>
      <c r="Q77">
        <v>21</v>
      </c>
      <c r="R77">
        <v>1</v>
      </c>
      <c r="S77">
        <v>9</v>
      </c>
      <c r="T77">
        <v>4</v>
      </c>
      <c r="U77">
        <v>9</v>
      </c>
      <c r="V77">
        <v>5</v>
      </c>
      <c r="W77">
        <v>0</v>
      </c>
      <c r="X77">
        <v>0</v>
      </c>
      <c r="Y77">
        <v>0</v>
      </c>
      <c r="Z77">
        <v>0</v>
      </c>
      <c r="AA77">
        <v>0</v>
      </c>
      <c r="AB77">
        <v>0</v>
      </c>
      <c r="AC77">
        <v>0</v>
      </c>
      <c r="AD77" t="s">
        <v>27</v>
      </c>
    </row>
    <row r="78" spans="1:30" x14ac:dyDescent="0.25">
      <c r="A78">
        <v>10352</v>
      </c>
      <c r="B78">
        <v>1963</v>
      </c>
      <c r="C78" s="6">
        <v>51</v>
      </c>
      <c r="D78" t="s">
        <v>88</v>
      </c>
      <c r="E78" t="s">
        <v>25</v>
      </c>
      <c r="F78" t="s">
        <v>39</v>
      </c>
      <c r="G78">
        <v>34213</v>
      </c>
      <c r="H78">
        <v>1</v>
      </c>
      <c r="I78">
        <v>1</v>
      </c>
      <c r="J78" s="1">
        <v>41159</v>
      </c>
      <c r="K78">
        <v>2</v>
      </c>
      <c r="L78">
        <v>50</v>
      </c>
      <c r="M78">
        <v>4</v>
      </c>
      <c r="N78">
        <v>28</v>
      </c>
      <c r="O78">
        <v>6</v>
      </c>
      <c r="P78">
        <v>3</v>
      </c>
      <c r="Q78">
        <v>26</v>
      </c>
      <c r="R78">
        <v>3</v>
      </c>
      <c r="S78">
        <v>3</v>
      </c>
      <c r="T78">
        <v>1</v>
      </c>
      <c r="U78">
        <v>2</v>
      </c>
      <c r="V78">
        <v>9</v>
      </c>
      <c r="W78">
        <v>0</v>
      </c>
      <c r="X78">
        <v>0</v>
      </c>
      <c r="Y78">
        <v>0</v>
      </c>
      <c r="Z78">
        <v>0</v>
      </c>
      <c r="AA78">
        <v>0</v>
      </c>
      <c r="AB78">
        <v>1</v>
      </c>
      <c r="AC78">
        <v>0</v>
      </c>
      <c r="AD78" t="s">
        <v>40</v>
      </c>
    </row>
    <row r="79" spans="1:30" x14ac:dyDescent="0.25">
      <c r="A79">
        <v>7919</v>
      </c>
      <c r="B79">
        <v>1976</v>
      </c>
      <c r="C79" s="6">
        <v>38</v>
      </c>
      <c r="D79" t="s">
        <v>89</v>
      </c>
      <c r="E79" t="s">
        <v>34</v>
      </c>
      <c r="F79" t="s">
        <v>32</v>
      </c>
      <c r="G79">
        <v>72335</v>
      </c>
      <c r="H79">
        <v>0</v>
      </c>
      <c r="I79">
        <v>0</v>
      </c>
      <c r="J79" s="1">
        <v>41134</v>
      </c>
      <c r="K79">
        <v>2</v>
      </c>
      <c r="L79">
        <v>1285</v>
      </c>
      <c r="M79">
        <v>105</v>
      </c>
      <c r="N79">
        <v>653</v>
      </c>
      <c r="O79">
        <v>28</v>
      </c>
      <c r="P79">
        <v>21</v>
      </c>
      <c r="Q79">
        <v>0</v>
      </c>
      <c r="R79">
        <v>1</v>
      </c>
      <c r="S79">
        <v>10</v>
      </c>
      <c r="T79">
        <v>4</v>
      </c>
      <c r="U79">
        <v>8</v>
      </c>
      <c r="V79">
        <v>8</v>
      </c>
      <c r="W79">
        <v>0</v>
      </c>
      <c r="X79">
        <v>0</v>
      </c>
      <c r="Y79">
        <v>0</v>
      </c>
      <c r="Z79">
        <v>0</v>
      </c>
      <c r="AA79">
        <v>0</v>
      </c>
      <c r="AB79">
        <v>1</v>
      </c>
      <c r="AC79">
        <v>0</v>
      </c>
      <c r="AD79" t="s">
        <v>27</v>
      </c>
    </row>
    <row r="80" spans="1:30" x14ac:dyDescent="0.25">
      <c r="A80">
        <v>4114</v>
      </c>
      <c r="B80">
        <v>1964</v>
      </c>
      <c r="C80" s="6">
        <v>50</v>
      </c>
      <c r="D80" t="s">
        <v>88</v>
      </c>
      <c r="E80" t="s">
        <v>38</v>
      </c>
      <c r="F80" t="s">
        <v>30</v>
      </c>
      <c r="G80">
        <v>79143</v>
      </c>
      <c r="H80">
        <v>0</v>
      </c>
      <c r="I80">
        <v>0</v>
      </c>
      <c r="J80" s="1">
        <v>41132</v>
      </c>
      <c r="K80">
        <v>2</v>
      </c>
      <c r="L80">
        <v>650</v>
      </c>
      <c r="M80">
        <v>37</v>
      </c>
      <c r="N80">
        <v>780</v>
      </c>
      <c r="O80">
        <v>27</v>
      </c>
      <c r="P80">
        <v>167</v>
      </c>
      <c r="Q80">
        <v>32</v>
      </c>
      <c r="R80">
        <v>1</v>
      </c>
      <c r="S80">
        <v>6</v>
      </c>
      <c r="T80">
        <v>9</v>
      </c>
      <c r="U80">
        <v>13</v>
      </c>
      <c r="V80">
        <v>3</v>
      </c>
      <c r="W80">
        <v>0</v>
      </c>
      <c r="X80">
        <v>0</v>
      </c>
      <c r="Y80">
        <v>0</v>
      </c>
      <c r="Z80">
        <v>0</v>
      </c>
      <c r="AA80">
        <v>0</v>
      </c>
      <c r="AB80">
        <v>0</v>
      </c>
      <c r="AC80">
        <v>0</v>
      </c>
      <c r="AD80" t="s">
        <v>33</v>
      </c>
    </row>
    <row r="81" spans="1:30" x14ac:dyDescent="0.25">
      <c r="A81">
        <v>7990</v>
      </c>
      <c r="B81">
        <v>1947</v>
      </c>
      <c r="C81" s="6">
        <v>67</v>
      </c>
      <c r="D81" t="s">
        <v>91</v>
      </c>
      <c r="E81" t="s">
        <v>25</v>
      </c>
      <c r="F81" t="s">
        <v>30</v>
      </c>
      <c r="G81">
        <v>27469</v>
      </c>
      <c r="H81">
        <v>0</v>
      </c>
      <c r="I81">
        <v>0</v>
      </c>
      <c r="J81" s="1">
        <v>41123</v>
      </c>
      <c r="K81">
        <v>2</v>
      </c>
      <c r="L81">
        <v>9</v>
      </c>
      <c r="M81">
        <v>1</v>
      </c>
      <c r="N81">
        <v>2</v>
      </c>
      <c r="O81">
        <v>3</v>
      </c>
      <c r="P81">
        <v>2</v>
      </c>
      <c r="Q81">
        <v>0</v>
      </c>
      <c r="R81">
        <v>1</v>
      </c>
      <c r="S81">
        <v>0</v>
      </c>
      <c r="T81">
        <v>0</v>
      </c>
      <c r="U81">
        <v>3</v>
      </c>
      <c r="V81">
        <v>6</v>
      </c>
      <c r="W81">
        <v>0</v>
      </c>
      <c r="X81">
        <v>0</v>
      </c>
      <c r="Y81">
        <v>0</v>
      </c>
      <c r="Z81">
        <v>0</v>
      </c>
      <c r="AA81">
        <v>0</v>
      </c>
      <c r="AB81">
        <v>0</v>
      </c>
      <c r="AC81">
        <v>0</v>
      </c>
      <c r="AD81" t="s">
        <v>29</v>
      </c>
    </row>
    <row r="82" spans="1:30" x14ac:dyDescent="0.25">
      <c r="A82">
        <v>9888</v>
      </c>
      <c r="B82">
        <v>1969</v>
      </c>
      <c r="C82" s="6">
        <v>45</v>
      </c>
      <c r="D82" t="s">
        <v>88</v>
      </c>
      <c r="E82" t="s">
        <v>25</v>
      </c>
      <c r="F82" t="s">
        <v>32</v>
      </c>
      <c r="G82">
        <v>68695</v>
      </c>
      <c r="H82">
        <v>0</v>
      </c>
      <c r="I82">
        <v>0</v>
      </c>
      <c r="J82" s="1">
        <v>41815</v>
      </c>
      <c r="K82">
        <v>3</v>
      </c>
      <c r="L82">
        <v>458</v>
      </c>
      <c r="M82">
        <v>81</v>
      </c>
      <c r="N82">
        <v>356</v>
      </c>
      <c r="O82">
        <v>106</v>
      </c>
      <c r="P82">
        <v>50</v>
      </c>
      <c r="Q82">
        <v>40</v>
      </c>
      <c r="R82">
        <v>1</v>
      </c>
      <c r="S82">
        <v>4</v>
      </c>
      <c r="T82">
        <v>4</v>
      </c>
      <c r="U82">
        <v>7</v>
      </c>
      <c r="V82">
        <v>2</v>
      </c>
      <c r="W82">
        <v>0</v>
      </c>
      <c r="X82">
        <v>0</v>
      </c>
      <c r="Y82">
        <v>0</v>
      </c>
      <c r="Z82">
        <v>0</v>
      </c>
      <c r="AA82">
        <v>0</v>
      </c>
      <c r="AB82">
        <v>0</v>
      </c>
      <c r="AC82">
        <v>0</v>
      </c>
      <c r="AD82" t="s">
        <v>27</v>
      </c>
    </row>
    <row r="83" spans="1:30" x14ac:dyDescent="0.25">
      <c r="A83">
        <v>4399</v>
      </c>
      <c r="B83">
        <v>1969</v>
      </c>
      <c r="C83" s="6">
        <v>45</v>
      </c>
      <c r="D83" t="s">
        <v>88</v>
      </c>
      <c r="E83" t="s">
        <v>25</v>
      </c>
      <c r="F83" t="s">
        <v>32</v>
      </c>
      <c r="G83">
        <v>68695</v>
      </c>
      <c r="H83">
        <v>0</v>
      </c>
      <c r="I83">
        <v>0</v>
      </c>
      <c r="J83" s="1">
        <v>41815</v>
      </c>
      <c r="K83">
        <v>3</v>
      </c>
      <c r="L83">
        <v>458</v>
      </c>
      <c r="M83">
        <v>81</v>
      </c>
      <c r="N83">
        <v>356</v>
      </c>
      <c r="O83">
        <v>106</v>
      </c>
      <c r="P83">
        <v>50</v>
      </c>
      <c r="Q83">
        <v>40</v>
      </c>
      <c r="R83">
        <v>1</v>
      </c>
      <c r="S83">
        <v>4</v>
      </c>
      <c r="T83">
        <v>4</v>
      </c>
      <c r="U83">
        <v>7</v>
      </c>
      <c r="V83">
        <v>2</v>
      </c>
      <c r="W83">
        <v>0</v>
      </c>
      <c r="X83">
        <v>0</v>
      </c>
      <c r="Y83">
        <v>0</v>
      </c>
      <c r="Z83">
        <v>0</v>
      </c>
      <c r="AA83">
        <v>0</v>
      </c>
      <c r="AB83">
        <v>0</v>
      </c>
      <c r="AC83">
        <v>0</v>
      </c>
      <c r="AD83" t="s">
        <v>29</v>
      </c>
    </row>
    <row r="84" spans="1:30" x14ac:dyDescent="0.25">
      <c r="A84">
        <v>4452</v>
      </c>
      <c r="B84">
        <v>1957</v>
      </c>
      <c r="C84" s="6">
        <v>57</v>
      </c>
      <c r="D84" t="s">
        <v>88</v>
      </c>
      <c r="E84" t="s">
        <v>25</v>
      </c>
      <c r="F84" t="s">
        <v>28</v>
      </c>
      <c r="G84">
        <v>50388</v>
      </c>
      <c r="H84">
        <v>0</v>
      </c>
      <c r="I84">
        <v>1</v>
      </c>
      <c r="J84" s="1">
        <v>41787</v>
      </c>
      <c r="K84">
        <v>3</v>
      </c>
      <c r="L84">
        <v>292</v>
      </c>
      <c r="M84">
        <v>6</v>
      </c>
      <c r="N84">
        <v>37</v>
      </c>
      <c r="O84">
        <v>0</v>
      </c>
      <c r="P84">
        <v>3</v>
      </c>
      <c r="Q84">
        <v>34</v>
      </c>
      <c r="R84">
        <v>4</v>
      </c>
      <c r="S84">
        <v>6</v>
      </c>
      <c r="T84">
        <v>1</v>
      </c>
      <c r="U84">
        <v>6</v>
      </c>
      <c r="V84">
        <v>7</v>
      </c>
      <c r="W84">
        <v>0</v>
      </c>
      <c r="X84">
        <v>1</v>
      </c>
      <c r="Y84">
        <v>0</v>
      </c>
      <c r="Z84">
        <v>1</v>
      </c>
      <c r="AA84">
        <v>0</v>
      </c>
      <c r="AB84">
        <v>1</v>
      </c>
      <c r="AC84">
        <v>0</v>
      </c>
      <c r="AD84" t="s">
        <v>36</v>
      </c>
    </row>
    <row r="85" spans="1:30" x14ac:dyDescent="0.25">
      <c r="A85">
        <v>4785</v>
      </c>
      <c r="B85">
        <v>1970</v>
      </c>
      <c r="C85" s="6">
        <v>44</v>
      </c>
      <c r="D85" t="s">
        <v>88</v>
      </c>
      <c r="E85" t="s">
        <v>34</v>
      </c>
      <c r="F85" t="s">
        <v>32</v>
      </c>
      <c r="G85">
        <v>77622</v>
      </c>
      <c r="H85">
        <v>0</v>
      </c>
      <c r="I85">
        <v>2</v>
      </c>
      <c r="J85" s="1">
        <v>41743</v>
      </c>
      <c r="K85">
        <v>3</v>
      </c>
      <c r="L85">
        <v>520</v>
      </c>
      <c r="M85">
        <v>7</v>
      </c>
      <c r="N85">
        <v>154</v>
      </c>
      <c r="O85">
        <v>19</v>
      </c>
      <c r="P85">
        <v>0</v>
      </c>
      <c r="Q85">
        <v>14</v>
      </c>
      <c r="R85">
        <v>2</v>
      </c>
      <c r="S85">
        <v>6</v>
      </c>
      <c r="T85">
        <v>3</v>
      </c>
      <c r="U85">
        <v>11</v>
      </c>
      <c r="V85">
        <v>3</v>
      </c>
      <c r="W85">
        <v>0</v>
      </c>
      <c r="X85">
        <v>0</v>
      </c>
      <c r="Y85">
        <v>0</v>
      </c>
      <c r="Z85">
        <v>0</v>
      </c>
      <c r="AA85">
        <v>0</v>
      </c>
      <c r="AB85">
        <v>0</v>
      </c>
      <c r="AC85">
        <v>0</v>
      </c>
      <c r="AD85" t="s">
        <v>40</v>
      </c>
    </row>
    <row r="86" spans="1:30" x14ac:dyDescent="0.25">
      <c r="A86">
        <v>8461</v>
      </c>
      <c r="B86">
        <v>1962</v>
      </c>
      <c r="C86" s="6">
        <v>52</v>
      </c>
      <c r="D86" t="s">
        <v>88</v>
      </c>
      <c r="E86" t="s">
        <v>25</v>
      </c>
      <c r="F86" t="s">
        <v>26</v>
      </c>
      <c r="G86">
        <v>46102</v>
      </c>
      <c r="H86">
        <v>2</v>
      </c>
      <c r="I86">
        <v>1</v>
      </c>
      <c r="J86" s="1">
        <v>41708</v>
      </c>
      <c r="K86">
        <v>3</v>
      </c>
      <c r="L86">
        <v>14</v>
      </c>
      <c r="M86">
        <v>0</v>
      </c>
      <c r="N86">
        <v>1</v>
      </c>
      <c r="O86">
        <v>0</v>
      </c>
      <c r="P86">
        <v>0</v>
      </c>
      <c r="Q86">
        <v>1</v>
      </c>
      <c r="R86">
        <v>1</v>
      </c>
      <c r="S86">
        <v>1</v>
      </c>
      <c r="T86">
        <v>0</v>
      </c>
      <c r="U86">
        <v>2</v>
      </c>
      <c r="V86">
        <v>7</v>
      </c>
      <c r="W86">
        <v>0</v>
      </c>
      <c r="X86">
        <v>0</v>
      </c>
      <c r="Y86">
        <v>0</v>
      </c>
      <c r="Z86">
        <v>0</v>
      </c>
      <c r="AA86">
        <v>0</v>
      </c>
      <c r="AB86">
        <v>0</v>
      </c>
      <c r="AC86">
        <v>0</v>
      </c>
      <c r="AD86" t="s">
        <v>27</v>
      </c>
    </row>
    <row r="87" spans="1:30" x14ac:dyDescent="0.25">
      <c r="A87">
        <v>3878</v>
      </c>
      <c r="B87">
        <v>1980</v>
      </c>
      <c r="C87" s="6">
        <v>34</v>
      </c>
      <c r="D87" t="s">
        <v>89</v>
      </c>
      <c r="E87" t="s">
        <v>35</v>
      </c>
      <c r="F87" t="s">
        <v>28</v>
      </c>
      <c r="G87">
        <v>31859</v>
      </c>
      <c r="H87">
        <v>1</v>
      </c>
      <c r="I87">
        <v>0</v>
      </c>
      <c r="J87" s="1">
        <v>41697</v>
      </c>
      <c r="K87">
        <v>3</v>
      </c>
      <c r="L87">
        <v>3</v>
      </c>
      <c r="M87">
        <v>4</v>
      </c>
      <c r="N87">
        <v>7</v>
      </c>
      <c r="O87">
        <v>15</v>
      </c>
      <c r="P87">
        <v>8</v>
      </c>
      <c r="Q87">
        <v>11</v>
      </c>
      <c r="R87">
        <v>1</v>
      </c>
      <c r="S87">
        <v>1</v>
      </c>
      <c r="T87">
        <v>0</v>
      </c>
      <c r="U87">
        <v>3</v>
      </c>
      <c r="V87">
        <v>7</v>
      </c>
      <c r="W87">
        <v>0</v>
      </c>
      <c r="X87">
        <v>0</v>
      </c>
      <c r="Y87">
        <v>0</v>
      </c>
      <c r="Z87">
        <v>0</v>
      </c>
      <c r="AA87">
        <v>0</v>
      </c>
      <c r="AB87">
        <v>0</v>
      </c>
      <c r="AC87">
        <v>0</v>
      </c>
      <c r="AD87" t="s">
        <v>27</v>
      </c>
    </row>
    <row r="88" spans="1:30" x14ac:dyDescent="0.25">
      <c r="A88">
        <v>9612</v>
      </c>
      <c r="B88">
        <v>1987</v>
      </c>
      <c r="C88" s="6">
        <v>27</v>
      </c>
      <c r="D88" t="s">
        <v>89</v>
      </c>
      <c r="E88" t="s">
        <v>35</v>
      </c>
      <c r="F88" t="s">
        <v>28</v>
      </c>
      <c r="G88">
        <v>23830</v>
      </c>
      <c r="H88">
        <v>0</v>
      </c>
      <c r="I88">
        <v>0</v>
      </c>
      <c r="J88" s="1">
        <v>41677</v>
      </c>
      <c r="K88">
        <v>3</v>
      </c>
      <c r="L88">
        <v>1</v>
      </c>
      <c r="M88">
        <v>8</v>
      </c>
      <c r="N88">
        <v>6</v>
      </c>
      <c r="O88">
        <v>4</v>
      </c>
      <c r="P88">
        <v>8</v>
      </c>
      <c r="Q88">
        <v>16</v>
      </c>
      <c r="R88">
        <v>1</v>
      </c>
      <c r="S88">
        <v>1</v>
      </c>
      <c r="T88">
        <v>0</v>
      </c>
      <c r="U88">
        <v>3</v>
      </c>
      <c r="V88">
        <v>7</v>
      </c>
      <c r="W88">
        <v>0</v>
      </c>
      <c r="X88">
        <v>0</v>
      </c>
      <c r="Y88">
        <v>0</v>
      </c>
      <c r="Z88">
        <v>0</v>
      </c>
      <c r="AA88">
        <v>0</v>
      </c>
      <c r="AB88">
        <v>0</v>
      </c>
      <c r="AC88">
        <v>0</v>
      </c>
      <c r="AD88" t="s">
        <v>27</v>
      </c>
    </row>
    <row r="89" spans="1:30" x14ac:dyDescent="0.25">
      <c r="A89">
        <v>4098</v>
      </c>
      <c r="B89">
        <v>1973</v>
      </c>
      <c r="C89" s="6">
        <v>41</v>
      </c>
      <c r="D89" t="s">
        <v>88</v>
      </c>
      <c r="E89" t="s">
        <v>25</v>
      </c>
      <c r="F89" t="s">
        <v>30</v>
      </c>
      <c r="G89">
        <v>24639</v>
      </c>
      <c r="H89">
        <v>1</v>
      </c>
      <c r="I89">
        <v>1</v>
      </c>
      <c r="J89" s="1">
        <v>41667</v>
      </c>
      <c r="K89">
        <v>3</v>
      </c>
      <c r="L89">
        <v>20</v>
      </c>
      <c r="M89">
        <v>3</v>
      </c>
      <c r="N89">
        <v>16</v>
      </c>
      <c r="O89">
        <v>0</v>
      </c>
      <c r="P89">
        <v>4</v>
      </c>
      <c r="Q89">
        <v>1</v>
      </c>
      <c r="R89">
        <v>3</v>
      </c>
      <c r="S89">
        <v>2</v>
      </c>
      <c r="T89">
        <v>0</v>
      </c>
      <c r="U89">
        <v>4</v>
      </c>
      <c r="V89">
        <v>6</v>
      </c>
      <c r="W89">
        <v>0</v>
      </c>
      <c r="X89">
        <v>0</v>
      </c>
      <c r="Y89">
        <v>0</v>
      </c>
      <c r="Z89">
        <v>0</v>
      </c>
      <c r="AA89">
        <v>0</v>
      </c>
      <c r="AB89">
        <v>0</v>
      </c>
      <c r="AC89">
        <v>0</v>
      </c>
      <c r="AD89" t="s">
        <v>33</v>
      </c>
    </row>
    <row r="90" spans="1:30" x14ac:dyDescent="0.25">
      <c r="A90">
        <v>158</v>
      </c>
      <c r="B90">
        <v>1945</v>
      </c>
      <c r="C90" s="6">
        <v>69</v>
      </c>
      <c r="D90" t="s">
        <v>91</v>
      </c>
      <c r="E90" t="s">
        <v>34</v>
      </c>
      <c r="F90" t="s">
        <v>32</v>
      </c>
      <c r="G90">
        <v>71604</v>
      </c>
      <c r="H90">
        <v>0</v>
      </c>
      <c r="I90">
        <v>0</v>
      </c>
      <c r="J90" s="1">
        <v>41595</v>
      </c>
      <c r="K90">
        <v>3</v>
      </c>
      <c r="L90">
        <v>345</v>
      </c>
      <c r="M90">
        <v>53</v>
      </c>
      <c r="N90">
        <v>528</v>
      </c>
      <c r="O90">
        <v>98</v>
      </c>
      <c r="P90">
        <v>75</v>
      </c>
      <c r="Q90">
        <v>97</v>
      </c>
      <c r="R90">
        <v>1</v>
      </c>
      <c r="S90">
        <v>8</v>
      </c>
      <c r="T90">
        <v>3</v>
      </c>
      <c r="U90">
        <v>5</v>
      </c>
      <c r="V90">
        <v>4</v>
      </c>
      <c r="W90">
        <v>1</v>
      </c>
      <c r="X90">
        <v>0</v>
      </c>
      <c r="Y90">
        <v>0</v>
      </c>
      <c r="Z90">
        <v>0</v>
      </c>
      <c r="AA90">
        <v>0</v>
      </c>
      <c r="AB90">
        <v>1</v>
      </c>
      <c r="AC90">
        <v>0</v>
      </c>
      <c r="AD90" t="s">
        <v>27</v>
      </c>
    </row>
    <row r="91" spans="1:30" x14ac:dyDescent="0.25">
      <c r="A91">
        <v>3896</v>
      </c>
      <c r="B91">
        <v>1984</v>
      </c>
      <c r="C91" s="6">
        <v>30</v>
      </c>
      <c r="D91" t="s">
        <v>89</v>
      </c>
      <c r="E91" t="s">
        <v>25</v>
      </c>
      <c r="F91" t="s">
        <v>30</v>
      </c>
      <c r="G91">
        <v>27255</v>
      </c>
      <c r="H91">
        <v>1</v>
      </c>
      <c r="I91">
        <v>0</v>
      </c>
      <c r="J91" s="1">
        <v>41585</v>
      </c>
      <c r="K91">
        <v>3</v>
      </c>
      <c r="L91">
        <v>22</v>
      </c>
      <c r="M91">
        <v>1</v>
      </c>
      <c r="N91">
        <v>11</v>
      </c>
      <c r="O91">
        <v>0</v>
      </c>
      <c r="P91">
        <v>1</v>
      </c>
      <c r="Q91">
        <v>2</v>
      </c>
      <c r="R91">
        <v>1</v>
      </c>
      <c r="S91">
        <v>1</v>
      </c>
      <c r="T91">
        <v>0</v>
      </c>
      <c r="U91">
        <v>3</v>
      </c>
      <c r="V91">
        <v>7</v>
      </c>
      <c r="W91">
        <v>0</v>
      </c>
      <c r="X91">
        <v>0</v>
      </c>
      <c r="Y91">
        <v>0</v>
      </c>
      <c r="Z91">
        <v>0</v>
      </c>
      <c r="AA91">
        <v>0</v>
      </c>
      <c r="AB91">
        <v>0</v>
      </c>
      <c r="AC91">
        <v>0</v>
      </c>
      <c r="AD91" t="s">
        <v>27</v>
      </c>
    </row>
    <row r="92" spans="1:30" x14ac:dyDescent="0.25">
      <c r="A92">
        <v>9970</v>
      </c>
      <c r="B92">
        <v>1977</v>
      </c>
      <c r="C92" s="6">
        <v>37</v>
      </c>
      <c r="D92" t="s">
        <v>89</v>
      </c>
      <c r="E92" t="s">
        <v>25</v>
      </c>
      <c r="F92" t="s">
        <v>32</v>
      </c>
      <c r="G92">
        <v>55375</v>
      </c>
      <c r="H92">
        <v>0</v>
      </c>
      <c r="I92">
        <v>1</v>
      </c>
      <c r="J92" s="1">
        <v>41564</v>
      </c>
      <c r="K92">
        <v>3</v>
      </c>
      <c r="L92">
        <v>42</v>
      </c>
      <c r="M92">
        <v>11</v>
      </c>
      <c r="N92">
        <v>57</v>
      </c>
      <c r="O92">
        <v>10</v>
      </c>
      <c r="P92">
        <v>28</v>
      </c>
      <c r="Q92">
        <v>14</v>
      </c>
      <c r="R92">
        <v>1</v>
      </c>
      <c r="S92">
        <v>1</v>
      </c>
      <c r="T92">
        <v>1</v>
      </c>
      <c r="U92">
        <v>6</v>
      </c>
      <c r="V92">
        <v>2</v>
      </c>
      <c r="W92">
        <v>0</v>
      </c>
      <c r="X92">
        <v>0</v>
      </c>
      <c r="Y92">
        <v>0</v>
      </c>
      <c r="Z92">
        <v>0</v>
      </c>
      <c r="AA92">
        <v>0</v>
      </c>
      <c r="AB92">
        <v>0</v>
      </c>
      <c r="AC92">
        <v>0</v>
      </c>
      <c r="AD92" t="s">
        <v>29</v>
      </c>
    </row>
    <row r="93" spans="1:30" x14ac:dyDescent="0.25">
      <c r="A93">
        <v>4002</v>
      </c>
      <c r="B93">
        <v>1960</v>
      </c>
      <c r="C93" s="6">
        <v>54</v>
      </c>
      <c r="D93" t="s">
        <v>88</v>
      </c>
      <c r="E93" t="s">
        <v>34</v>
      </c>
      <c r="F93" t="s">
        <v>30</v>
      </c>
      <c r="G93">
        <v>77037</v>
      </c>
      <c r="H93">
        <v>0</v>
      </c>
      <c r="I93">
        <v>1</v>
      </c>
      <c r="J93" s="1">
        <v>41560</v>
      </c>
      <c r="K93">
        <v>3</v>
      </c>
      <c r="L93">
        <v>463</v>
      </c>
      <c r="M93">
        <v>96</v>
      </c>
      <c r="N93">
        <v>333</v>
      </c>
      <c r="O93">
        <v>168</v>
      </c>
      <c r="P93">
        <v>53</v>
      </c>
      <c r="Q93">
        <v>10</v>
      </c>
      <c r="R93">
        <v>1</v>
      </c>
      <c r="S93">
        <v>7</v>
      </c>
      <c r="T93">
        <v>7</v>
      </c>
      <c r="U93">
        <v>12</v>
      </c>
      <c r="V93">
        <v>3</v>
      </c>
      <c r="W93">
        <v>0</v>
      </c>
      <c r="X93">
        <v>0</v>
      </c>
      <c r="Y93">
        <v>0</v>
      </c>
      <c r="Z93">
        <v>0</v>
      </c>
      <c r="AA93">
        <v>0</v>
      </c>
      <c r="AB93">
        <v>0</v>
      </c>
      <c r="AC93">
        <v>0</v>
      </c>
      <c r="AD93" t="s">
        <v>27</v>
      </c>
    </row>
    <row r="94" spans="1:30" x14ac:dyDescent="0.25">
      <c r="A94">
        <v>10914</v>
      </c>
      <c r="B94">
        <v>1970</v>
      </c>
      <c r="C94" s="6">
        <v>44</v>
      </c>
      <c r="D94" t="s">
        <v>88</v>
      </c>
      <c r="E94" t="s">
        <v>25</v>
      </c>
      <c r="F94" t="s">
        <v>28</v>
      </c>
      <c r="G94">
        <v>24163</v>
      </c>
      <c r="H94">
        <v>1</v>
      </c>
      <c r="I94">
        <v>1</v>
      </c>
      <c r="J94" s="1">
        <v>41559</v>
      </c>
      <c r="K94">
        <v>3</v>
      </c>
      <c r="L94">
        <v>4</v>
      </c>
      <c r="M94">
        <v>1</v>
      </c>
      <c r="N94">
        <v>7</v>
      </c>
      <c r="O94">
        <v>2</v>
      </c>
      <c r="P94">
        <v>1</v>
      </c>
      <c r="Q94">
        <v>2</v>
      </c>
      <c r="R94">
        <v>2</v>
      </c>
      <c r="S94">
        <v>1</v>
      </c>
      <c r="T94">
        <v>0</v>
      </c>
      <c r="U94">
        <v>3</v>
      </c>
      <c r="V94">
        <v>4</v>
      </c>
      <c r="W94">
        <v>0</v>
      </c>
      <c r="X94">
        <v>0</v>
      </c>
      <c r="Y94">
        <v>0</v>
      </c>
      <c r="Z94">
        <v>0</v>
      </c>
      <c r="AA94">
        <v>0</v>
      </c>
      <c r="AB94">
        <v>0</v>
      </c>
      <c r="AC94">
        <v>0</v>
      </c>
      <c r="AD94" t="s">
        <v>27</v>
      </c>
    </row>
    <row r="95" spans="1:30" x14ac:dyDescent="0.25">
      <c r="A95">
        <v>7279</v>
      </c>
      <c r="B95">
        <v>1969</v>
      </c>
      <c r="C95" s="6">
        <v>45</v>
      </c>
      <c r="D95" t="s">
        <v>88</v>
      </c>
      <c r="E95" t="s">
        <v>34</v>
      </c>
      <c r="F95" t="s">
        <v>32</v>
      </c>
      <c r="G95">
        <v>69476</v>
      </c>
      <c r="H95">
        <v>0</v>
      </c>
      <c r="I95">
        <v>0</v>
      </c>
      <c r="J95" s="1">
        <v>41547</v>
      </c>
      <c r="K95">
        <v>3</v>
      </c>
      <c r="L95">
        <v>260</v>
      </c>
      <c r="M95">
        <v>86</v>
      </c>
      <c r="N95">
        <v>559</v>
      </c>
      <c r="O95">
        <v>63</v>
      </c>
      <c r="P95">
        <v>9</v>
      </c>
      <c r="Q95">
        <v>67</v>
      </c>
      <c r="R95">
        <v>1</v>
      </c>
      <c r="S95">
        <v>4</v>
      </c>
      <c r="T95">
        <v>6</v>
      </c>
      <c r="U95">
        <v>4</v>
      </c>
      <c r="V95">
        <v>2</v>
      </c>
      <c r="W95">
        <v>0</v>
      </c>
      <c r="X95">
        <v>0</v>
      </c>
      <c r="Y95">
        <v>0</v>
      </c>
      <c r="Z95">
        <v>0</v>
      </c>
      <c r="AA95">
        <v>0</v>
      </c>
      <c r="AB95">
        <v>0</v>
      </c>
      <c r="AC95">
        <v>0</v>
      </c>
      <c r="AD95" t="s">
        <v>31</v>
      </c>
    </row>
    <row r="96" spans="1:30" x14ac:dyDescent="0.25">
      <c r="A96">
        <v>10582</v>
      </c>
      <c r="B96">
        <v>1979</v>
      </c>
      <c r="C96" s="6">
        <v>35</v>
      </c>
      <c r="D96" t="s">
        <v>89</v>
      </c>
      <c r="E96" t="s">
        <v>25</v>
      </c>
      <c r="F96" t="s">
        <v>30</v>
      </c>
      <c r="G96">
        <v>72063</v>
      </c>
      <c r="H96">
        <v>0</v>
      </c>
      <c r="I96">
        <v>1</v>
      </c>
      <c r="J96" s="1">
        <v>41458</v>
      </c>
      <c r="K96">
        <v>3</v>
      </c>
      <c r="L96">
        <v>180</v>
      </c>
      <c r="M96">
        <v>32</v>
      </c>
      <c r="N96">
        <v>348</v>
      </c>
      <c r="O96">
        <v>76</v>
      </c>
      <c r="P96">
        <v>32</v>
      </c>
      <c r="Q96">
        <v>90</v>
      </c>
      <c r="R96">
        <v>2</v>
      </c>
      <c r="S96">
        <v>5</v>
      </c>
      <c r="T96">
        <v>2</v>
      </c>
      <c r="U96">
        <v>12</v>
      </c>
      <c r="V96">
        <v>2</v>
      </c>
      <c r="W96">
        <v>0</v>
      </c>
      <c r="X96">
        <v>0</v>
      </c>
      <c r="Y96">
        <v>0</v>
      </c>
      <c r="Z96">
        <v>0</v>
      </c>
      <c r="AA96">
        <v>0</v>
      </c>
      <c r="AB96">
        <v>0</v>
      </c>
      <c r="AC96">
        <v>0</v>
      </c>
      <c r="AD96" t="s">
        <v>36</v>
      </c>
    </row>
    <row r="97" spans="1:30" x14ac:dyDescent="0.25">
      <c r="A97">
        <v>4470</v>
      </c>
      <c r="B97">
        <v>1962</v>
      </c>
      <c r="C97" s="6">
        <v>52</v>
      </c>
      <c r="D97" t="s">
        <v>88</v>
      </c>
      <c r="E97" t="s">
        <v>38</v>
      </c>
      <c r="F97" t="s">
        <v>30</v>
      </c>
      <c r="G97">
        <v>58646</v>
      </c>
      <c r="H97">
        <v>0</v>
      </c>
      <c r="I97">
        <v>1</v>
      </c>
      <c r="J97" s="1">
        <v>41435</v>
      </c>
      <c r="K97">
        <v>3</v>
      </c>
      <c r="L97">
        <v>62</v>
      </c>
      <c r="M97">
        <v>1</v>
      </c>
      <c r="N97">
        <v>44</v>
      </c>
      <c r="O97">
        <v>6</v>
      </c>
      <c r="P97">
        <v>5</v>
      </c>
      <c r="Q97">
        <v>22</v>
      </c>
      <c r="R97">
        <v>1</v>
      </c>
      <c r="S97">
        <v>2</v>
      </c>
      <c r="T97">
        <v>1</v>
      </c>
      <c r="U97">
        <v>4</v>
      </c>
      <c r="V97">
        <v>4</v>
      </c>
      <c r="W97">
        <v>0</v>
      </c>
      <c r="X97">
        <v>0</v>
      </c>
      <c r="Y97">
        <v>0</v>
      </c>
      <c r="Z97">
        <v>0</v>
      </c>
      <c r="AA97">
        <v>0</v>
      </c>
      <c r="AB97">
        <v>0</v>
      </c>
      <c r="AC97">
        <v>0</v>
      </c>
      <c r="AD97" t="s">
        <v>27</v>
      </c>
    </row>
    <row r="98" spans="1:30" x14ac:dyDescent="0.25">
      <c r="A98">
        <v>6183</v>
      </c>
      <c r="B98">
        <v>1962</v>
      </c>
      <c r="C98" s="6">
        <v>52</v>
      </c>
      <c r="D98" t="s">
        <v>88</v>
      </c>
      <c r="E98" t="s">
        <v>38</v>
      </c>
      <c r="F98" t="s">
        <v>30</v>
      </c>
      <c r="G98">
        <v>58646</v>
      </c>
      <c r="H98">
        <v>0</v>
      </c>
      <c r="I98">
        <v>1</v>
      </c>
      <c r="J98" s="1">
        <v>41435</v>
      </c>
      <c r="K98">
        <v>3</v>
      </c>
      <c r="L98">
        <v>62</v>
      </c>
      <c r="M98">
        <v>1</v>
      </c>
      <c r="N98">
        <v>44</v>
      </c>
      <c r="O98">
        <v>6</v>
      </c>
      <c r="P98">
        <v>5</v>
      </c>
      <c r="Q98">
        <v>22</v>
      </c>
      <c r="R98">
        <v>1</v>
      </c>
      <c r="S98">
        <v>2</v>
      </c>
      <c r="T98">
        <v>1</v>
      </c>
      <c r="U98">
        <v>4</v>
      </c>
      <c r="V98">
        <v>4</v>
      </c>
      <c r="W98">
        <v>0</v>
      </c>
      <c r="X98">
        <v>0</v>
      </c>
      <c r="Y98">
        <v>0</v>
      </c>
      <c r="Z98">
        <v>0</v>
      </c>
      <c r="AA98">
        <v>0</v>
      </c>
      <c r="AB98">
        <v>0</v>
      </c>
      <c r="AC98">
        <v>0</v>
      </c>
      <c r="AD98" t="s">
        <v>36</v>
      </c>
    </row>
    <row r="99" spans="1:30" x14ac:dyDescent="0.25">
      <c r="A99">
        <v>6379</v>
      </c>
      <c r="B99">
        <v>1949</v>
      </c>
      <c r="C99" s="6">
        <v>65</v>
      </c>
      <c r="D99" t="s">
        <v>91</v>
      </c>
      <c r="E99" t="s">
        <v>38</v>
      </c>
      <c r="F99" t="s">
        <v>39</v>
      </c>
      <c r="G99">
        <v>47570</v>
      </c>
      <c r="H99">
        <v>1</v>
      </c>
      <c r="I99">
        <v>1</v>
      </c>
      <c r="J99" s="1">
        <v>41423</v>
      </c>
      <c r="K99">
        <v>3</v>
      </c>
      <c r="L99">
        <v>67</v>
      </c>
      <c r="M99">
        <v>1</v>
      </c>
      <c r="N99">
        <v>20</v>
      </c>
      <c r="O99">
        <v>0</v>
      </c>
      <c r="P99">
        <v>2</v>
      </c>
      <c r="Q99">
        <v>31</v>
      </c>
      <c r="R99">
        <v>3</v>
      </c>
      <c r="S99">
        <v>2</v>
      </c>
      <c r="T99">
        <v>2</v>
      </c>
      <c r="U99">
        <v>2</v>
      </c>
      <c r="V99">
        <v>7</v>
      </c>
      <c r="W99">
        <v>0</v>
      </c>
      <c r="X99">
        <v>0</v>
      </c>
      <c r="Y99">
        <v>0</v>
      </c>
      <c r="Z99">
        <v>0</v>
      </c>
      <c r="AA99">
        <v>0</v>
      </c>
      <c r="AB99">
        <v>1</v>
      </c>
      <c r="AC99">
        <v>0</v>
      </c>
      <c r="AD99" t="s">
        <v>31</v>
      </c>
    </row>
    <row r="100" spans="1:30" x14ac:dyDescent="0.25">
      <c r="A100">
        <v>8601</v>
      </c>
      <c r="B100">
        <v>1980</v>
      </c>
      <c r="C100" s="6">
        <v>34</v>
      </c>
      <c r="D100" t="s">
        <v>89</v>
      </c>
      <c r="E100" t="s">
        <v>25</v>
      </c>
      <c r="F100" t="s">
        <v>30</v>
      </c>
      <c r="G100">
        <v>80011</v>
      </c>
      <c r="H100">
        <v>0</v>
      </c>
      <c r="I100">
        <v>1</v>
      </c>
      <c r="J100" s="1">
        <v>41393</v>
      </c>
      <c r="K100">
        <v>3</v>
      </c>
      <c r="L100">
        <v>421</v>
      </c>
      <c r="M100">
        <v>76</v>
      </c>
      <c r="N100">
        <v>536</v>
      </c>
      <c r="O100">
        <v>82</v>
      </c>
      <c r="P100">
        <v>178</v>
      </c>
      <c r="Q100">
        <v>102</v>
      </c>
      <c r="R100">
        <v>2</v>
      </c>
      <c r="S100">
        <v>8</v>
      </c>
      <c r="T100">
        <v>6</v>
      </c>
      <c r="U100">
        <v>5</v>
      </c>
      <c r="V100">
        <v>4</v>
      </c>
      <c r="W100">
        <v>0</v>
      </c>
      <c r="X100">
        <v>0</v>
      </c>
      <c r="Y100">
        <v>0</v>
      </c>
      <c r="Z100">
        <v>0</v>
      </c>
      <c r="AA100">
        <v>0</v>
      </c>
      <c r="AB100">
        <v>0</v>
      </c>
      <c r="AC100">
        <v>0</v>
      </c>
      <c r="AD100" t="s">
        <v>33</v>
      </c>
    </row>
    <row r="101" spans="1:30" x14ac:dyDescent="0.25">
      <c r="A101">
        <v>4827</v>
      </c>
      <c r="B101">
        <v>1956</v>
      </c>
      <c r="C101" s="6">
        <v>58</v>
      </c>
      <c r="D101" t="s">
        <v>88</v>
      </c>
      <c r="E101" t="s">
        <v>34</v>
      </c>
      <c r="F101" t="s">
        <v>28</v>
      </c>
      <c r="G101">
        <v>54998</v>
      </c>
      <c r="H101">
        <v>0</v>
      </c>
      <c r="I101">
        <v>1</v>
      </c>
      <c r="J101" s="1">
        <v>41343</v>
      </c>
      <c r="K101">
        <v>3</v>
      </c>
      <c r="L101">
        <v>154</v>
      </c>
      <c r="M101">
        <v>22</v>
      </c>
      <c r="N101">
        <v>202</v>
      </c>
      <c r="O101">
        <v>39</v>
      </c>
      <c r="P101">
        <v>30</v>
      </c>
      <c r="Q101">
        <v>8</v>
      </c>
      <c r="R101">
        <v>5</v>
      </c>
      <c r="S101">
        <v>4</v>
      </c>
      <c r="T101">
        <v>2</v>
      </c>
      <c r="U101">
        <v>9</v>
      </c>
      <c r="V101">
        <v>4</v>
      </c>
      <c r="W101">
        <v>0</v>
      </c>
      <c r="X101">
        <v>0</v>
      </c>
      <c r="Y101">
        <v>0</v>
      </c>
      <c r="Z101">
        <v>0</v>
      </c>
      <c r="AA101">
        <v>0</v>
      </c>
      <c r="AB101">
        <v>1</v>
      </c>
      <c r="AC101">
        <v>0</v>
      </c>
      <c r="AD101" t="s">
        <v>27</v>
      </c>
    </row>
    <row r="102" spans="1:30" x14ac:dyDescent="0.25">
      <c r="A102">
        <v>6715</v>
      </c>
      <c r="B102">
        <v>1948</v>
      </c>
      <c r="C102" s="6">
        <v>66</v>
      </c>
      <c r="D102" t="s">
        <v>91</v>
      </c>
      <c r="E102" t="s">
        <v>34</v>
      </c>
      <c r="F102" t="s">
        <v>28</v>
      </c>
      <c r="G102">
        <v>60200</v>
      </c>
      <c r="H102">
        <v>0</v>
      </c>
      <c r="I102">
        <v>1</v>
      </c>
      <c r="J102" s="1">
        <v>41276</v>
      </c>
      <c r="K102">
        <v>3</v>
      </c>
      <c r="L102">
        <v>502</v>
      </c>
      <c r="M102">
        <v>19</v>
      </c>
      <c r="N102">
        <v>132</v>
      </c>
      <c r="O102">
        <v>0</v>
      </c>
      <c r="P102">
        <v>6</v>
      </c>
      <c r="Q102">
        <v>26</v>
      </c>
      <c r="R102">
        <v>6</v>
      </c>
      <c r="S102">
        <v>6</v>
      </c>
      <c r="T102">
        <v>2</v>
      </c>
      <c r="U102">
        <v>11</v>
      </c>
      <c r="V102">
        <v>6</v>
      </c>
      <c r="W102">
        <v>0</v>
      </c>
      <c r="X102">
        <v>0</v>
      </c>
      <c r="Y102">
        <v>0</v>
      </c>
      <c r="Z102">
        <v>0</v>
      </c>
      <c r="AA102">
        <v>0</v>
      </c>
      <c r="AB102">
        <v>0</v>
      </c>
      <c r="AC102">
        <v>0</v>
      </c>
      <c r="AD102" t="s">
        <v>27</v>
      </c>
    </row>
    <row r="103" spans="1:30" x14ac:dyDescent="0.25">
      <c r="A103">
        <v>10676</v>
      </c>
      <c r="B103">
        <v>1982</v>
      </c>
      <c r="C103" s="6">
        <v>32</v>
      </c>
      <c r="D103" t="s">
        <v>89</v>
      </c>
      <c r="E103" t="s">
        <v>25</v>
      </c>
      <c r="F103" t="s">
        <v>30</v>
      </c>
      <c r="G103">
        <v>63211</v>
      </c>
      <c r="H103">
        <v>0</v>
      </c>
      <c r="I103">
        <v>0</v>
      </c>
      <c r="J103" s="1">
        <v>41215</v>
      </c>
      <c r="K103">
        <v>3</v>
      </c>
      <c r="L103">
        <v>145</v>
      </c>
      <c r="M103">
        <v>193</v>
      </c>
      <c r="N103">
        <v>459</v>
      </c>
      <c r="O103">
        <v>205</v>
      </c>
      <c r="P103">
        <v>26</v>
      </c>
      <c r="Q103">
        <v>145</v>
      </c>
      <c r="R103">
        <v>2</v>
      </c>
      <c r="S103">
        <v>3</v>
      </c>
      <c r="T103">
        <v>8</v>
      </c>
      <c r="U103">
        <v>7</v>
      </c>
      <c r="V103">
        <v>2</v>
      </c>
      <c r="W103">
        <v>0</v>
      </c>
      <c r="X103">
        <v>0</v>
      </c>
      <c r="Y103">
        <v>0</v>
      </c>
      <c r="Z103">
        <v>0</v>
      </c>
      <c r="AA103">
        <v>0</v>
      </c>
      <c r="AB103">
        <v>1</v>
      </c>
      <c r="AC103">
        <v>0</v>
      </c>
      <c r="AD103" t="s">
        <v>27</v>
      </c>
    </row>
    <row r="104" spans="1:30" x14ac:dyDescent="0.25">
      <c r="A104">
        <v>1041</v>
      </c>
      <c r="B104">
        <v>1973</v>
      </c>
      <c r="C104" s="6">
        <v>41</v>
      </c>
      <c r="D104" t="s">
        <v>88</v>
      </c>
      <c r="E104" t="s">
        <v>34</v>
      </c>
      <c r="F104" t="s">
        <v>28</v>
      </c>
      <c r="G104">
        <v>48432</v>
      </c>
      <c r="H104">
        <v>0</v>
      </c>
      <c r="I104">
        <v>1</v>
      </c>
      <c r="J104" s="1">
        <v>41200</v>
      </c>
      <c r="K104">
        <v>3</v>
      </c>
      <c r="L104">
        <v>322</v>
      </c>
      <c r="M104">
        <v>3</v>
      </c>
      <c r="N104">
        <v>50</v>
      </c>
      <c r="O104">
        <v>4</v>
      </c>
      <c r="P104">
        <v>3</v>
      </c>
      <c r="Q104">
        <v>42</v>
      </c>
      <c r="R104">
        <v>5</v>
      </c>
      <c r="S104">
        <v>7</v>
      </c>
      <c r="T104">
        <v>1</v>
      </c>
      <c r="U104">
        <v>6</v>
      </c>
      <c r="V104">
        <v>8</v>
      </c>
      <c r="W104">
        <v>0</v>
      </c>
      <c r="X104">
        <v>0</v>
      </c>
      <c r="Y104">
        <v>0</v>
      </c>
      <c r="Z104">
        <v>0</v>
      </c>
      <c r="AA104">
        <v>0</v>
      </c>
      <c r="AB104">
        <v>1</v>
      </c>
      <c r="AC104">
        <v>0</v>
      </c>
      <c r="AD104" t="s">
        <v>40</v>
      </c>
    </row>
    <row r="105" spans="1:30" x14ac:dyDescent="0.25">
      <c r="A105">
        <v>492</v>
      </c>
      <c r="B105">
        <v>1973</v>
      </c>
      <c r="C105" s="6">
        <v>41</v>
      </c>
      <c r="D105" t="s">
        <v>88</v>
      </c>
      <c r="E105" t="s">
        <v>34</v>
      </c>
      <c r="F105" t="s">
        <v>42</v>
      </c>
      <c r="G105">
        <v>48432</v>
      </c>
      <c r="H105">
        <v>0</v>
      </c>
      <c r="I105">
        <v>1</v>
      </c>
      <c r="J105" s="1">
        <v>41200</v>
      </c>
      <c r="K105">
        <v>3</v>
      </c>
      <c r="L105">
        <v>322</v>
      </c>
      <c r="M105">
        <v>3</v>
      </c>
      <c r="N105">
        <v>50</v>
      </c>
      <c r="O105">
        <v>4</v>
      </c>
      <c r="P105">
        <v>3</v>
      </c>
      <c r="Q105">
        <v>42</v>
      </c>
      <c r="R105">
        <v>5</v>
      </c>
      <c r="S105">
        <v>7</v>
      </c>
      <c r="T105">
        <v>1</v>
      </c>
      <c r="U105">
        <v>6</v>
      </c>
      <c r="V105">
        <v>8</v>
      </c>
      <c r="W105">
        <v>0</v>
      </c>
      <c r="X105">
        <v>0</v>
      </c>
      <c r="Y105">
        <v>0</v>
      </c>
      <c r="Z105">
        <v>0</v>
      </c>
      <c r="AA105">
        <v>0</v>
      </c>
      <c r="AB105">
        <v>0</v>
      </c>
      <c r="AC105">
        <v>0</v>
      </c>
      <c r="AD105" t="s">
        <v>29</v>
      </c>
    </row>
    <row r="106" spans="1:30" x14ac:dyDescent="0.25">
      <c r="A106">
        <v>11133</v>
      </c>
      <c r="B106">
        <v>1973</v>
      </c>
      <c r="C106" s="6">
        <v>41</v>
      </c>
      <c r="D106" t="s">
        <v>88</v>
      </c>
      <c r="E106" t="s">
        <v>34</v>
      </c>
      <c r="F106" t="s">
        <v>42</v>
      </c>
      <c r="G106">
        <v>48432</v>
      </c>
      <c r="H106">
        <v>0</v>
      </c>
      <c r="I106">
        <v>1</v>
      </c>
      <c r="J106" s="1">
        <v>41200</v>
      </c>
      <c r="K106">
        <v>3</v>
      </c>
      <c r="L106">
        <v>322</v>
      </c>
      <c r="M106">
        <v>3</v>
      </c>
      <c r="N106">
        <v>50</v>
      </c>
      <c r="O106">
        <v>4</v>
      </c>
      <c r="P106">
        <v>3</v>
      </c>
      <c r="Q106">
        <v>42</v>
      </c>
      <c r="R106">
        <v>5</v>
      </c>
      <c r="S106">
        <v>7</v>
      </c>
      <c r="T106">
        <v>1</v>
      </c>
      <c r="U106">
        <v>6</v>
      </c>
      <c r="V106">
        <v>8</v>
      </c>
      <c r="W106">
        <v>0</v>
      </c>
      <c r="X106">
        <v>0</v>
      </c>
      <c r="Y106">
        <v>0</v>
      </c>
      <c r="Z106">
        <v>0</v>
      </c>
      <c r="AA106">
        <v>0</v>
      </c>
      <c r="AB106">
        <v>1</v>
      </c>
      <c r="AC106">
        <v>0</v>
      </c>
      <c r="AD106" t="s">
        <v>37</v>
      </c>
    </row>
    <row r="107" spans="1:30" x14ac:dyDescent="0.25">
      <c r="A107">
        <v>4491</v>
      </c>
      <c r="B107">
        <v>1949</v>
      </c>
      <c r="C107" s="6">
        <v>65</v>
      </c>
      <c r="D107" t="s">
        <v>91</v>
      </c>
      <c r="E107" t="s">
        <v>38</v>
      </c>
      <c r="F107" t="s">
        <v>30</v>
      </c>
      <c r="G107">
        <v>62845</v>
      </c>
      <c r="H107">
        <v>1</v>
      </c>
      <c r="I107">
        <v>1</v>
      </c>
      <c r="J107" s="1">
        <v>41183</v>
      </c>
      <c r="K107">
        <v>3</v>
      </c>
      <c r="L107">
        <v>1099</v>
      </c>
      <c r="M107">
        <v>0</v>
      </c>
      <c r="N107">
        <v>45</v>
      </c>
      <c r="O107">
        <v>0</v>
      </c>
      <c r="P107">
        <v>0</v>
      </c>
      <c r="Q107">
        <v>34</v>
      </c>
      <c r="R107">
        <v>11</v>
      </c>
      <c r="S107">
        <v>3</v>
      </c>
      <c r="T107">
        <v>4</v>
      </c>
      <c r="U107">
        <v>10</v>
      </c>
      <c r="V107">
        <v>8</v>
      </c>
      <c r="W107">
        <v>0</v>
      </c>
      <c r="X107">
        <v>1</v>
      </c>
      <c r="Y107">
        <v>0</v>
      </c>
      <c r="Z107">
        <v>0</v>
      </c>
      <c r="AA107">
        <v>0</v>
      </c>
      <c r="AB107">
        <v>0</v>
      </c>
      <c r="AC107">
        <v>0</v>
      </c>
      <c r="AD107" t="s">
        <v>27</v>
      </c>
    </row>
    <row r="108" spans="1:30" x14ac:dyDescent="0.25">
      <c r="A108">
        <v>873</v>
      </c>
      <c r="B108">
        <v>1949</v>
      </c>
      <c r="C108" s="6">
        <v>65</v>
      </c>
      <c r="D108" t="s">
        <v>91</v>
      </c>
      <c r="E108" t="s">
        <v>38</v>
      </c>
      <c r="F108" t="s">
        <v>30</v>
      </c>
      <c r="G108">
        <v>62845</v>
      </c>
      <c r="H108">
        <v>1</v>
      </c>
      <c r="I108">
        <v>1</v>
      </c>
      <c r="J108" s="1">
        <v>41183</v>
      </c>
      <c r="K108">
        <v>3</v>
      </c>
      <c r="L108">
        <v>1099</v>
      </c>
      <c r="M108">
        <v>0</v>
      </c>
      <c r="N108">
        <v>45</v>
      </c>
      <c r="O108">
        <v>0</v>
      </c>
      <c r="P108">
        <v>0</v>
      </c>
      <c r="Q108">
        <v>34</v>
      </c>
      <c r="R108">
        <v>11</v>
      </c>
      <c r="S108">
        <v>3</v>
      </c>
      <c r="T108">
        <v>4</v>
      </c>
      <c r="U108">
        <v>10</v>
      </c>
      <c r="V108">
        <v>8</v>
      </c>
      <c r="W108">
        <v>0</v>
      </c>
      <c r="X108">
        <v>1</v>
      </c>
      <c r="Y108">
        <v>0</v>
      </c>
      <c r="Z108">
        <v>0</v>
      </c>
      <c r="AA108">
        <v>0</v>
      </c>
      <c r="AB108">
        <v>1</v>
      </c>
      <c r="AC108">
        <v>0</v>
      </c>
      <c r="AD108" t="s">
        <v>27</v>
      </c>
    </row>
    <row r="109" spans="1:30" x14ac:dyDescent="0.25">
      <c r="A109">
        <v>1631</v>
      </c>
      <c r="B109">
        <v>1965</v>
      </c>
      <c r="C109" s="6">
        <v>49</v>
      </c>
      <c r="D109" t="s">
        <v>88</v>
      </c>
      <c r="E109" t="s">
        <v>34</v>
      </c>
      <c r="F109" t="s">
        <v>32</v>
      </c>
      <c r="G109">
        <v>65220</v>
      </c>
      <c r="H109">
        <v>0</v>
      </c>
      <c r="I109">
        <v>0</v>
      </c>
      <c r="J109" s="1">
        <v>41155</v>
      </c>
      <c r="K109">
        <v>3</v>
      </c>
      <c r="L109">
        <v>890</v>
      </c>
      <c r="M109">
        <v>63</v>
      </c>
      <c r="N109">
        <v>292</v>
      </c>
      <c r="O109">
        <v>0</v>
      </c>
      <c r="P109">
        <v>25</v>
      </c>
      <c r="Q109">
        <v>12</v>
      </c>
      <c r="R109">
        <v>4</v>
      </c>
      <c r="S109">
        <v>8</v>
      </c>
      <c r="T109">
        <v>4</v>
      </c>
      <c r="U109">
        <v>7</v>
      </c>
      <c r="V109">
        <v>6</v>
      </c>
      <c r="W109">
        <v>0</v>
      </c>
      <c r="X109">
        <v>0</v>
      </c>
      <c r="Y109">
        <v>0</v>
      </c>
      <c r="Z109">
        <v>0</v>
      </c>
      <c r="AA109">
        <v>0</v>
      </c>
      <c r="AB109">
        <v>1</v>
      </c>
      <c r="AC109">
        <v>0</v>
      </c>
      <c r="AD109" t="s">
        <v>36</v>
      </c>
    </row>
    <row r="110" spans="1:30" x14ac:dyDescent="0.25">
      <c r="A110">
        <v>8278</v>
      </c>
      <c r="B110">
        <v>1990</v>
      </c>
      <c r="C110" s="6">
        <v>24</v>
      </c>
      <c r="D110" t="s">
        <v>89</v>
      </c>
      <c r="E110" t="s">
        <v>34</v>
      </c>
      <c r="F110" t="s">
        <v>30</v>
      </c>
      <c r="G110">
        <v>74214</v>
      </c>
      <c r="H110">
        <v>0</v>
      </c>
      <c r="I110">
        <v>0</v>
      </c>
      <c r="J110" s="1">
        <v>41147</v>
      </c>
      <c r="K110">
        <v>3</v>
      </c>
      <c r="L110">
        <v>863</v>
      </c>
      <c r="M110">
        <v>83</v>
      </c>
      <c r="N110">
        <v>547</v>
      </c>
      <c r="O110">
        <v>86</v>
      </c>
      <c r="P110">
        <v>99</v>
      </c>
      <c r="Q110">
        <v>33</v>
      </c>
      <c r="R110">
        <v>1</v>
      </c>
      <c r="S110">
        <v>8</v>
      </c>
      <c r="T110">
        <v>2</v>
      </c>
      <c r="U110">
        <v>5</v>
      </c>
      <c r="V110">
        <v>5</v>
      </c>
      <c r="W110">
        <v>0</v>
      </c>
      <c r="X110">
        <v>0</v>
      </c>
      <c r="Y110">
        <v>0</v>
      </c>
      <c r="Z110">
        <v>0</v>
      </c>
      <c r="AA110">
        <v>0</v>
      </c>
      <c r="AB110">
        <v>0</v>
      </c>
      <c r="AC110">
        <v>0</v>
      </c>
      <c r="AD110" t="s">
        <v>27</v>
      </c>
    </row>
    <row r="111" spans="1:30" x14ac:dyDescent="0.25">
      <c r="A111">
        <v>6815</v>
      </c>
      <c r="B111">
        <v>1980</v>
      </c>
      <c r="C111" s="6">
        <v>34</v>
      </c>
      <c r="D111" t="s">
        <v>89</v>
      </c>
      <c r="E111" t="s">
        <v>35</v>
      </c>
      <c r="F111" t="s">
        <v>30</v>
      </c>
      <c r="G111">
        <v>96547</v>
      </c>
      <c r="H111">
        <v>0</v>
      </c>
      <c r="I111">
        <v>0</v>
      </c>
      <c r="J111" s="1">
        <v>41782</v>
      </c>
      <c r="K111">
        <v>4</v>
      </c>
      <c r="L111">
        <v>448</v>
      </c>
      <c r="M111">
        <v>21</v>
      </c>
      <c r="N111">
        <v>125</v>
      </c>
      <c r="O111">
        <v>52</v>
      </c>
      <c r="P111">
        <v>101</v>
      </c>
      <c r="Q111">
        <v>62</v>
      </c>
      <c r="R111">
        <v>0</v>
      </c>
      <c r="S111">
        <v>7</v>
      </c>
      <c r="T111">
        <v>6</v>
      </c>
      <c r="U111">
        <v>8</v>
      </c>
      <c r="V111">
        <v>2</v>
      </c>
      <c r="W111">
        <v>1</v>
      </c>
      <c r="X111">
        <v>0</v>
      </c>
      <c r="Y111">
        <v>1</v>
      </c>
      <c r="Z111">
        <v>1</v>
      </c>
      <c r="AA111">
        <v>0</v>
      </c>
      <c r="AB111">
        <v>1</v>
      </c>
      <c r="AC111">
        <v>0</v>
      </c>
      <c r="AD111" t="s">
        <v>27</v>
      </c>
    </row>
    <row r="112" spans="1:30" x14ac:dyDescent="0.25">
      <c r="A112">
        <v>254</v>
      </c>
      <c r="B112">
        <v>1955</v>
      </c>
      <c r="C112" s="6">
        <v>59</v>
      </c>
      <c r="D112" t="s">
        <v>88</v>
      </c>
      <c r="E112" t="s">
        <v>25</v>
      </c>
      <c r="F112" t="s">
        <v>32</v>
      </c>
      <c r="G112">
        <v>53863</v>
      </c>
      <c r="H112">
        <v>0</v>
      </c>
      <c r="I112">
        <v>1</v>
      </c>
      <c r="J112" s="1">
        <v>41776</v>
      </c>
      <c r="K112">
        <v>4</v>
      </c>
      <c r="L112">
        <v>399</v>
      </c>
      <c r="M112">
        <v>4</v>
      </c>
      <c r="N112">
        <v>30</v>
      </c>
      <c r="O112">
        <v>6</v>
      </c>
      <c r="P112">
        <v>4</v>
      </c>
      <c r="Q112">
        <v>30</v>
      </c>
      <c r="R112">
        <v>3</v>
      </c>
      <c r="S112">
        <v>7</v>
      </c>
      <c r="T112">
        <v>1</v>
      </c>
      <c r="U112">
        <v>7</v>
      </c>
      <c r="V112">
        <v>7</v>
      </c>
      <c r="W112">
        <v>0</v>
      </c>
      <c r="X112">
        <v>1</v>
      </c>
      <c r="Y112">
        <v>0</v>
      </c>
      <c r="Z112">
        <v>0</v>
      </c>
      <c r="AA112">
        <v>0</v>
      </c>
      <c r="AB112">
        <v>0</v>
      </c>
      <c r="AC112">
        <v>0</v>
      </c>
      <c r="AD112" t="s">
        <v>27</v>
      </c>
    </row>
    <row r="113" spans="1:30" x14ac:dyDescent="0.25">
      <c r="A113">
        <v>1349</v>
      </c>
      <c r="B113">
        <v>1970</v>
      </c>
      <c r="C113" s="6">
        <v>44</v>
      </c>
      <c r="D113" t="s">
        <v>88</v>
      </c>
      <c r="E113" t="s">
        <v>25</v>
      </c>
      <c r="F113" t="s">
        <v>30</v>
      </c>
      <c r="G113">
        <v>50447</v>
      </c>
      <c r="H113">
        <v>2</v>
      </c>
      <c r="I113">
        <v>0</v>
      </c>
      <c r="J113" s="1">
        <v>41750</v>
      </c>
      <c r="K113">
        <v>4</v>
      </c>
      <c r="L113">
        <v>85</v>
      </c>
      <c r="M113">
        <v>7</v>
      </c>
      <c r="N113">
        <v>24</v>
      </c>
      <c r="O113">
        <v>2</v>
      </c>
      <c r="P113">
        <v>3</v>
      </c>
      <c r="Q113">
        <v>27</v>
      </c>
      <c r="R113">
        <v>1</v>
      </c>
      <c r="S113">
        <v>3</v>
      </c>
      <c r="T113">
        <v>1</v>
      </c>
      <c r="U113">
        <v>3</v>
      </c>
      <c r="V113">
        <v>6</v>
      </c>
      <c r="W113">
        <v>0</v>
      </c>
      <c r="X113">
        <v>0</v>
      </c>
      <c r="Y113">
        <v>0</v>
      </c>
      <c r="Z113">
        <v>0</v>
      </c>
      <c r="AA113">
        <v>0</v>
      </c>
      <c r="AB113">
        <v>0</v>
      </c>
      <c r="AC113">
        <v>0</v>
      </c>
      <c r="AD113" t="s">
        <v>37</v>
      </c>
    </row>
    <row r="114" spans="1:30" x14ac:dyDescent="0.25">
      <c r="A114">
        <v>2534</v>
      </c>
      <c r="B114">
        <v>1953</v>
      </c>
      <c r="C114" s="6">
        <v>61</v>
      </c>
      <c r="D114" t="s">
        <v>91</v>
      </c>
      <c r="E114" t="s">
        <v>25</v>
      </c>
      <c r="F114" t="s">
        <v>30</v>
      </c>
      <c r="G114">
        <v>37716</v>
      </c>
      <c r="H114">
        <v>0</v>
      </c>
      <c r="I114">
        <v>1</v>
      </c>
      <c r="J114" s="1">
        <v>41750</v>
      </c>
      <c r="K114">
        <v>4</v>
      </c>
      <c r="L114">
        <v>97</v>
      </c>
      <c r="M114">
        <v>1</v>
      </c>
      <c r="N114">
        <v>41</v>
      </c>
      <c r="O114">
        <v>6</v>
      </c>
      <c r="P114">
        <v>2</v>
      </c>
      <c r="Q114">
        <v>41</v>
      </c>
      <c r="R114">
        <v>2</v>
      </c>
      <c r="S114">
        <v>4</v>
      </c>
      <c r="T114">
        <v>1</v>
      </c>
      <c r="U114">
        <v>3</v>
      </c>
      <c r="V114">
        <v>7</v>
      </c>
      <c r="W114">
        <v>0</v>
      </c>
      <c r="X114">
        <v>0</v>
      </c>
      <c r="Y114">
        <v>0</v>
      </c>
      <c r="Z114">
        <v>0</v>
      </c>
      <c r="AA114">
        <v>0</v>
      </c>
      <c r="AB114">
        <v>0</v>
      </c>
      <c r="AC114">
        <v>0</v>
      </c>
      <c r="AD114" t="s">
        <v>33</v>
      </c>
    </row>
    <row r="115" spans="1:30" x14ac:dyDescent="0.25">
      <c r="A115">
        <v>2130</v>
      </c>
      <c r="B115">
        <v>1982</v>
      </c>
      <c r="C115" s="6">
        <v>32</v>
      </c>
      <c r="D115" t="s">
        <v>89</v>
      </c>
      <c r="E115" t="s">
        <v>25</v>
      </c>
      <c r="F115" t="s">
        <v>32</v>
      </c>
      <c r="G115">
        <v>45203</v>
      </c>
      <c r="H115">
        <v>2</v>
      </c>
      <c r="I115">
        <v>0</v>
      </c>
      <c r="J115" s="1">
        <v>41721</v>
      </c>
      <c r="K115">
        <v>4</v>
      </c>
      <c r="L115">
        <v>35</v>
      </c>
      <c r="M115">
        <v>3</v>
      </c>
      <c r="N115">
        <v>67</v>
      </c>
      <c r="O115">
        <v>10</v>
      </c>
      <c r="P115">
        <v>8</v>
      </c>
      <c r="Q115">
        <v>24</v>
      </c>
      <c r="R115">
        <v>1</v>
      </c>
      <c r="S115">
        <v>3</v>
      </c>
      <c r="T115">
        <v>1</v>
      </c>
      <c r="U115">
        <v>3</v>
      </c>
      <c r="V115">
        <v>6</v>
      </c>
      <c r="W115">
        <v>0</v>
      </c>
      <c r="X115">
        <v>0</v>
      </c>
      <c r="Y115">
        <v>0</v>
      </c>
      <c r="Z115">
        <v>0</v>
      </c>
      <c r="AA115">
        <v>0</v>
      </c>
      <c r="AB115">
        <v>1</v>
      </c>
      <c r="AC115">
        <v>0</v>
      </c>
      <c r="AD115" t="s">
        <v>40</v>
      </c>
    </row>
    <row r="116" spans="1:30" x14ac:dyDescent="0.25">
      <c r="A116">
        <v>2296</v>
      </c>
      <c r="B116">
        <v>1975</v>
      </c>
      <c r="C116" s="6">
        <v>39</v>
      </c>
      <c r="D116" t="s">
        <v>89</v>
      </c>
      <c r="E116" t="s">
        <v>38</v>
      </c>
      <c r="F116" t="s">
        <v>30</v>
      </c>
      <c r="G116">
        <v>37368</v>
      </c>
      <c r="H116">
        <v>1</v>
      </c>
      <c r="I116">
        <v>0</v>
      </c>
      <c r="J116" s="1">
        <v>41624</v>
      </c>
      <c r="K116">
        <v>4</v>
      </c>
      <c r="L116">
        <v>3</v>
      </c>
      <c r="M116">
        <v>2</v>
      </c>
      <c r="N116">
        <v>11</v>
      </c>
      <c r="O116">
        <v>2</v>
      </c>
      <c r="P116">
        <v>2</v>
      </c>
      <c r="Q116">
        <v>10</v>
      </c>
      <c r="R116">
        <v>1</v>
      </c>
      <c r="S116">
        <v>1</v>
      </c>
      <c r="T116">
        <v>0</v>
      </c>
      <c r="U116">
        <v>2</v>
      </c>
      <c r="V116">
        <v>6</v>
      </c>
      <c r="W116">
        <v>1</v>
      </c>
      <c r="X116">
        <v>0</v>
      </c>
      <c r="Y116">
        <v>0</v>
      </c>
      <c r="Z116">
        <v>0</v>
      </c>
      <c r="AA116">
        <v>0</v>
      </c>
      <c r="AB116">
        <v>0</v>
      </c>
      <c r="AC116">
        <v>0</v>
      </c>
      <c r="AD116" t="s">
        <v>27</v>
      </c>
    </row>
    <row r="117" spans="1:30" x14ac:dyDescent="0.25">
      <c r="A117">
        <v>3799</v>
      </c>
      <c r="B117">
        <v>1955</v>
      </c>
      <c r="C117" s="6">
        <v>59</v>
      </c>
      <c r="D117" t="s">
        <v>88</v>
      </c>
      <c r="E117" t="s">
        <v>25</v>
      </c>
      <c r="F117" t="s">
        <v>30</v>
      </c>
      <c r="G117">
        <v>67225</v>
      </c>
      <c r="H117">
        <v>0</v>
      </c>
      <c r="I117">
        <v>1</v>
      </c>
      <c r="J117" s="1">
        <v>41604</v>
      </c>
      <c r="K117">
        <v>4</v>
      </c>
      <c r="L117">
        <v>315</v>
      </c>
      <c r="M117">
        <v>35</v>
      </c>
      <c r="N117">
        <v>322</v>
      </c>
      <c r="O117">
        <v>46</v>
      </c>
      <c r="P117">
        <v>7</v>
      </c>
      <c r="Q117">
        <v>143</v>
      </c>
      <c r="R117">
        <v>3</v>
      </c>
      <c r="S117">
        <v>7</v>
      </c>
      <c r="T117">
        <v>2</v>
      </c>
      <c r="U117">
        <v>11</v>
      </c>
      <c r="V117">
        <v>5</v>
      </c>
      <c r="W117">
        <v>0</v>
      </c>
      <c r="X117">
        <v>0</v>
      </c>
      <c r="Y117">
        <v>0</v>
      </c>
      <c r="Z117">
        <v>0</v>
      </c>
      <c r="AA117">
        <v>0</v>
      </c>
      <c r="AB117">
        <v>0</v>
      </c>
      <c r="AC117">
        <v>0</v>
      </c>
      <c r="AD117" t="s">
        <v>31</v>
      </c>
    </row>
    <row r="118" spans="1:30" x14ac:dyDescent="0.25">
      <c r="A118">
        <v>11084</v>
      </c>
      <c r="B118">
        <v>1976</v>
      </c>
      <c r="C118" s="6">
        <v>38</v>
      </c>
      <c r="D118" t="s">
        <v>89</v>
      </c>
      <c r="E118" t="s">
        <v>38</v>
      </c>
      <c r="F118" t="s">
        <v>32</v>
      </c>
      <c r="G118">
        <v>65104</v>
      </c>
      <c r="H118">
        <v>0</v>
      </c>
      <c r="I118">
        <v>1</v>
      </c>
      <c r="J118" s="1">
        <v>41592</v>
      </c>
      <c r="K118">
        <v>4</v>
      </c>
      <c r="L118">
        <v>738</v>
      </c>
      <c r="M118">
        <v>0</v>
      </c>
      <c r="N118">
        <v>232</v>
      </c>
      <c r="O118">
        <v>13</v>
      </c>
      <c r="P118">
        <v>20</v>
      </c>
      <c r="Q118">
        <v>50</v>
      </c>
      <c r="R118">
        <v>2</v>
      </c>
      <c r="S118">
        <v>3</v>
      </c>
      <c r="T118">
        <v>5</v>
      </c>
      <c r="U118">
        <v>7</v>
      </c>
      <c r="V118">
        <v>7</v>
      </c>
      <c r="W118">
        <v>0</v>
      </c>
      <c r="X118">
        <v>0</v>
      </c>
      <c r="Y118">
        <v>0</v>
      </c>
      <c r="Z118">
        <v>0</v>
      </c>
      <c r="AA118">
        <v>0</v>
      </c>
      <c r="AB118">
        <v>1</v>
      </c>
      <c r="AC118">
        <v>0</v>
      </c>
      <c r="AD118" t="s">
        <v>29</v>
      </c>
    </row>
    <row r="119" spans="1:30" x14ac:dyDescent="0.25">
      <c r="A119">
        <v>5172</v>
      </c>
      <c r="B119">
        <v>1976</v>
      </c>
      <c r="C119" s="6">
        <v>38</v>
      </c>
      <c r="D119" t="s">
        <v>89</v>
      </c>
      <c r="E119" t="s">
        <v>38</v>
      </c>
      <c r="F119" t="s">
        <v>32</v>
      </c>
      <c r="G119">
        <v>65104</v>
      </c>
      <c r="H119">
        <v>0</v>
      </c>
      <c r="I119">
        <v>1</v>
      </c>
      <c r="J119" s="1">
        <v>41592</v>
      </c>
      <c r="K119">
        <v>4</v>
      </c>
      <c r="L119">
        <v>738</v>
      </c>
      <c r="M119">
        <v>0</v>
      </c>
      <c r="N119">
        <v>232</v>
      </c>
      <c r="O119">
        <v>13</v>
      </c>
      <c r="P119">
        <v>20</v>
      </c>
      <c r="Q119">
        <v>50</v>
      </c>
      <c r="R119">
        <v>2</v>
      </c>
      <c r="S119">
        <v>3</v>
      </c>
      <c r="T119">
        <v>5</v>
      </c>
      <c r="U119">
        <v>7</v>
      </c>
      <c r="V119">
        <v>7</v>
      </c>
      <c r="W119">
        <v>0</v>
      </c>
      <c r="X119">
        <v>0</v>
      </c>
      <c r="Y119">
        <v>0</v>
      </c>
      <c r="Z119">
        <v>0</v>
      </c>
      <c r="AA119">
        <v>0</v>
      </c>
      <c r="AB119">
        <v>0</v>
      </c>
      <c r="AC119">
        <v>0</v>
      </c>
      <c r="AD119" t="s">
        <v>27</v>
      </c>
    </row>
    <row r="120" spans="1:30" x14ac:dyDescent="0.25">
      <c r="A120">
        <v>9504</v>
      </c>
      <c r="B120">
        <v>1949</v>
      </c>
      <c r="C120" s="6">
        <v>65</v>
      </c>
      <c r="D120" t="s">
        <v>91</v>
      </c>
      <c r="E120" t="s">
        <v>38</v>
      </c>
      <c r="F120" t="s">
        <v>30</v>
      </c>
      <c r="G120">
        <v>81698</v>
      </c>
      <c r="H120">
        <v>0</v>
      </c>
      <c r="I120">
        <v>0</v>
      </c>
      <c r="J120" s="1">
        <v>41584</v>
      </c>
      <c r="K120">
        <v>4</v>
      </c>
      <c r="L120">
        <v>179</v>
      </c>
      <c r="M120">
        <v>28</v>
      </c>
      <c r="N120">
        <v>520</v>
      </c>
      <c r="O120">
        <v>111</v>
      </c>
      <c r="P120">
        <v>123</v>
      </c>
      <c r="Q120">
        <v>47</v>
      </c>
      <c r="R120">
        <v>1</v>
      </c>
      <c r="S120">
        <v>3</v>
      </c>
      <c r="T120">
        <v>8</v>
      </c>
      <c r="U120">
        <v>13</v>
      </c>
      <c r="V120">
        <v>1</v>
      </c>
      <c r="W120">
        <v>0</v>
      </c>
      <c r="X120">
        <v>0</v>
      </c>
      <c r="Y120">
        <v>0</v>
      </c>
      <c r="Z120">
        <v>0</v>
      </c>
      <c r="AA120">
        <v>0</v>
      </c>
      <c r="AB120">
        <v>1</v>
      </c>
      <c r="AC120">
        <v>0</v>
      </c>
      <c r="AD120" t="s">
        <v>27</v>
      </c>
    </row>
    <row r="121" spans="1:30" x14ac:dyDescent="0.25">
      <c r="A121">
        <v>850</v>
      </c>
      <c r="B121">
        <v>1968</v>
      </c>
      <c r="C121" s="6">
        <v>46</v>
      </c>
      <c r="D121" t="s">
        <v>88</v>
      </c>
      <c r="E121" t="s">
        <v>25</v>
      </c>
      <c r="F121" t="s">
        <v>28</v>
      </c>
      <c r="G121">
        <v>70566</v>
      </c>
      <c r="H121">
        <v>0</v>
      </c>
      <c r="I121">
        <v>1</v>
      </c>
      <c r="J121" s="1">
        <v>41553</v>
      </c>
      <c r="K121">
        <v>4</v>
      </c>
      <c r="L121">
        <v>381</v>
      </c>
      <c r="M121">
        <v>28</v>
      </c>
      <c r="N121">
        <v>215</v>
      </c>
      <c r="O121">
        <v>84</v>
      </c>
      <c r="P121">
        <v>28</v>
      </c>
      <c r="Q121">
        <v>21</v>
      </c>
      <c r="R121">
        <v>2</v>
      </c>
      <c r="S121">
        <v>6</v>
      </c>
      <c r="T121">
        <v>5</v>
      </c>
      <c r="U121">
        <v>9</v>
      </c>
      <c r="V121">
        <v>3</v>
      </c>
      <c r="W121">
        <v>0</v>
      </c>
      <c r="X121">
        <v>0</v>
      </c>
      <c r="Y121">
        <v>0</v>
      </c>
      <c r="Z121">
        <v>0</v>
      </c>
      <c r="AA121">
        <v>0</v>
      </c>
      <c r="AB121">
        <v>0</v>
      </c>
      <c r="AC121">
        <v>0</v>
      </c>
      <c r="AD121" t="s">
        <v>27</v>
      </c>
    </row>
    <row r="122" spans="1:30" x14ac:dyDescent="0.25">
      <c r="A122">
        <v>4477</v>
      </c>
      <c r="B122">
        <v>1958</v>
      </c>
      <c r="C122" s="6">
        <v>56</v>
      </c>
      <c r="D122" t="s">
        <v>88</v>
      </c>
      <c r="E122" t="s">
        <v>25</v>
      </c>
      <c r="F122" t="s">
        <v>32</v>
      </c>
      <c r="G122">
        <v>69096</v>
      </c>
      <c r="H122">
        <v>0</v>
      </c>
      <c r="I122">
        <v>1</v>
      </c>
      <c r="J122" s="1">
        <v>41544</v>
      </c>
      <c r="K122">
        <v>4</v>
      </c>
      <c r="L122">
        <v>247</v>
      </c>
      <c r="M122">
        <v>49</v>
      </c>
      <c r="N122">
        <v>159</v>
      </c>
      <c r="O122">
        <v>7</v>
      </c>
      <c r="P122">
        <v>82</v>
      </c>
      <c r="Q122">
        <v>109</v>
      </c>
      <c r="R122">
        <v>1</v>
      </c>
      <c r="S122">
        <v>5</v>
      </c>
      <c r="T122">
        <v>2</v>
      </c>
      <c r="U122">
        <v>10</v>
      </c>
      <c r="V122">
        <v>4</v>
      </c>
      <c r="W122">
        <v>0</v>
      </c>
      <c r="X122">
        <v>0</v>
      </c>
      <c r="Y122">
        <v>0</v>
      </c>
      <c r="Z122">
        <v>0</v>
      </c>
      <c r="AA122">
        <v>0</v>
      </c>
      <c r="AB122">
        <v>0</v>
      </c>
      <c r="AC122">
        <v>0</v>
      </c>
      <c r="AD122" t="s">
        <v>36</v>
      </c>
    </row>
    <row r="123" spans="1:30" x14ac:dyDescent="0.25">
      <c r="A123">
        <v>1945</v>
      </c>
      <c r="B123">
        <v>1962</v>
      </c>
      <c r="C123" s="6">
        <v>52</v>
      </c>
      <c r="D123" t="s">
        <v>88</v>
      </c>
      <c r="E123" t="s">
        <v>25</v>
      </c>
      <c r="F123" t="s">
        <v>30</v>
      </c>
      <c r="G123">
        <v>71434</v>
      </c>
      <c r="H123">
        <v>0</v>
      </c>
      <c r="I123">
        <v>1</v>
      </c>
      <c r="J123" s="1">
        <v>41535</v>
      </c>
      <c r="K123">
        <v>4</v>
      </c>
      <c r="L123">
        <v>711</v>
      </c>
      <c r="M123">
        <v>36</v>
      </c>
      <c r="N123">
        <v>217</v>
      </c>
      <c r="O123">
        <v>172</v>
      </c>
      <c r="P123">
        <v>96</v>
      </c>
      <c r="Q123">
        <v>168</v>
      </c>
      <c r="R123">
        <v>3</v>
      </c>
      <c r="S123">
        <v>7</v>
      </c>
      <c r="T123">
        <v>4</v>
      </c>
      <c r="U123">
        <v>7</v>
      </c>
      <c r="V123">
        <v>4</v>
      </c>
      <c r="W123">
        <v>0</v>
      </c>
      <c r="X123">
        <v>1</v>
      </c>
      <c r="Y123">
        <v>0</v>
      </c>
      <c r="Z123">
        <v>1</v>
      </c>
      <c r="AA123">
        <v>0</v>
      </c>
      <c r="AB123">
        <v>0</v>
      </c>
      <c r="AC123">
        <v>0</v>
      </c>
      <c r="AD123" t="s">
        <v>27</v>
      </c>
    </row>
    <row r="124" spans="1:30" x14ac:dyDescent="0.25">
      <c r="A124">
        <v>7685</v>
      </c>
      <c r="B124">
        <v>1978</v>
      </c>
      <c r="C124" s="6">
        <v>36</v>
      </c>
      <c r="D124" t="s">
        <v>89</v>
      </c>
      <c r="E124" t="s">
        <v>25</v>
      </c>
      <c r="F124" t="s">
        <v>30</v>
      </c>
      <c r="G124">
        <v>33039</v>
      </c>
      <c r="H124">
        <v>1</v>
      </c>
      <c r="I124">
        <v>0</v>
      </c>
      <c r="J124" s="1">
        <v>41526</v>
      </c>
      <c r="K124">
        <v>4</v>
      </c>
      <c r="L124">
        <v>30</v>
      </c>
      <c r="M124">
        <v>8</v>
      </c>
      <c r="N124">
        <v>12</v>
      </c>
      <c r="O124">
        <v>8</v>
      </c>
      <c r="P124">
        <v>8</v>
      </c>
      <c r="Q124">
        <v>12</v>
      </c>
      <c r="R124">
        <v>1</v>
      </c>
      <c r="S124">
        <v>2</v>
      </c>
      <c r="T124">
        <v>0</v>
      </c>
      <c r="U124">
        <v>4</v>
      </c>
      <c r="V124">
        <v>5</v>
      </c>
      <c r="W124">
        <v>0</v>
      </c>
      <c r="X124">
        <v>0</v>
      </c>
      <c r="Y124">
        <v>0</v>
      </c>
      <c r="Z124">
        <v>0</v>
      </c>
      <c r="AA124">
        <v>0</v>
      </c>
      <c r="AB124">
        <v>0</v>
      </c>
      <c r="AC124">
        <v>0</v>
      </c>
      <c r="AD124" t="s">
        <v>27</v>
      </c>
    </row>
    <row r="125" spans="1:30" x14ac:dyDescent="0.25">
      <c r="A125">
        <v>6310</v>
      </c>
      <c r="B125">
        <v>1978</v>
      </c>
      <c r="C125" s="6">
        <v>36</v>
      </c>
      <c r="D125" t="s">
        <v>89</v>
      </c>
      <c r="E125" t="s">
        <v>25</v>
      </c>
      <c r="F125" t="s">
        <v>30</v>
      </c>
      <c r="G125">
        <v>33039</v>
      </c>
      <c r="H125">
        <v>1</v>
      </c>
      <c r="I125">
        <v>0</v>
      </c>
      <c r="J125" s="1">
        <v>41526</v>
      </c>
      <c r="K125">
        <v>4</v>
      </c>
      <c r="L125">
        <v>30</v>
      </c>
      <c r="M125">
        <v>8</v>
      </c>
      <c r="N125">
        <v>12</v>
      </c>
      <c r="O125">
        <v>8</v>
      </c>
      <c r="P125">
        <v>8</v>
      </c>
      <c r="Q125">
        <v>12</v>
      </c>
      <c r="R125">
        <v>1</v>
      </c>
      <c r="S125">
        <v>2</v>
      </c>
      <c r="T125">
        <v>0</v>
      </c>
      <c r="U125">
        <v>4</v>
      </c>
      <c r="V125">
        <v>5</v>
      </c>
      <c r="W125">
        <v>0</v>
      </c>
      <c r="X125">
        <v>0</v>
      </c>
      <c r="Y125">
        <v>0</v>
      </c>
      <c r="Z125">
        <v>0</v>
      </c>
      <c r="AA125">
        <v>0</v>
      </c>
      <c r="AB125">
        <v>0</v>
      </c>
      <c r="AC125">
        <v>0</v>
      </c>
      <c r="AD125" t="s">
        <v>29</v>
      </c>
    </row>
    <row r="126" spans="1:30" x14ac:dyDescent="0.25">
      <c r="A126">
        <v>10832</v>
      </c>
      <c r="B126">
        <v>1958</v>
      </c>
      <c r="C126" s="6">
        <v>56</v>
      </c>
      <c r="D126" t="s">
        <v>88</v>
      </c>
      <c r="E126" t="s">
        <v>25</v>
      </c>
      <c r="F126" t="s">
        <v>32</v>
      </c>
      <c r="G126">
        <v>46610</v>
      </c>
      <c r="H126">
        <v>0</v>
      </c>
      <c r="I126">
        <v>0</v>
      </c>
      <c r="J126" s="1">
        <v>41473</v>
      </c>
      <c r="K126">
        <v>4</v>
      </c>
      <c r="L126">
        <v>288</v>
      </c>
      <c r="M126">
        <v>10</v>
      </c>
      <c r="N126">
        <v>30</v>
      </c>
      <c r="O126">
        <v>4</v>
      </c>
      <c r="P126">
        <v>10</v>
      </c>
      <c r="Q126">
        <v>125</v>
      </c>
      <c r="R126">
        <v>1</v>
      </c>
      <c r="S126">
        <v>6</v>
      </c>
      <c r="T126">
        <v>1</v>
      </c>
      <c r="U126">
        <v>6</v>
      </c>
      <c r="V126">
        <v>6</v>
      </c>
      <c r="W126">
        <v>0</v>
      </c>
      <c r="X126">
        <v>0</v>
      </c>
      <c r="Y126">
        <v>0</v>
      </c>
      <c r="Z126">
        <v>0</v>
      </c>
      <c r="AA126">
        <v>0</v>
      </c>
      <c r="AB126">
        <v>0</v>
      </c>
      <c r="AC126">
        <v>0</v>
      </c>
      <c r="AD126" t="s">
        <v>27</v>
      </c>
    </row>
    <row r="127" spans="1:30" x14ac:dyDescent="0.25">
      <c r="A127">
        <v>3025</v>
      </c>
      <c r="B127">
        <v>1958</v>
      </c>
      <c r="C127" s="6">
        <v>56</v>
      </c>
      <c r="D127" t="s">
        <v>88</v>
      </c>
      <c r="E127" t="s">
        <v>25</v>
      </c>
      <c r="F127" t="s">
        <v>28</v>
      </c>
      <c r="G127">
        <v>49967</v>
      </c>
      <c r="H127">
        <v>0</v>
      </c>
      <c r="I127">
        <v>1</v>
      </c>
      <c r="J127" s="1">
        <v>41463</v>
      </c>
      <c r="K127">
        <v>4</v>
      </c>
      <c r="L127">
        <v>212</v>
      </c>
      <c r="M127">
        <v>6</v>
      </c>
      <c r="N127">
        <v>69</v>
      </c>
      <c r="O127">
        <v>4</v>
      </c>
      <c r="P127">
        <v>12</v>
      </c>
      <c r="Q127">
        <v>3</v>
      </c>
      <c r="R127">
        <v>3</v>
      </c>
      <c r="S127">
        <v>6</v>
      </c>
      <c r="T127">
        <v>1</v>
      </c>
      <c r="U127">
        <v>5</v>
      </c>
      <c r="V127">
        <v>7</v>
      </c>
      <c r="W127">
        <v>0</v>
      </c>
      <c r="X127">
        <v>0</v>
      </c>
      <c r="Y127">
        <v>0</v>
      </c>
      <c r="Z127">
        <v>0</v>
      </c>
      <c r="AA127">
        <v>0</v>
      </c>
      <c r="AB127">
        <v>0</v>
      </c>
      <c r="AC127">
        <v>0</v>
      </c>
      <c r="AD127" t="s">
        <v>29</v>
      </c>
    </row>
    <row r="128" spans="1:30" x14ac:dyDescent="0.25">
      <c r="A128">
        <v>2404</v>
      </c>
      <c r="B128">
        <v>1976</v>
      </c>
      <c r="C128" s="6">
        <v>38</v>
      </c>
      <c r="D128" t="s">
        <v>89</v>
      </c>
      <c r="E128" t="s">
        <v>25</v>
      </c>
      <c r="F128" t="s">
        <v>30</v>
      </c>
      <c r="G128">
        <v>53359</v>
      </c>
      <c r="H128">
        <v>1</v>
      </c>
      <c r="I128">
        <v>1</v>
      </c>
      <c r="J128" s="1">
        <v>41421</v>
      </c>
      <c r="K128">
        <v>4</v>
      </c>
      <c r="L128">
        <v>173</v>
      </c>
      <c r="M128">
        <v>4</v>
      </c>
      <c r="N128">
        <v>30</v>
      </c>
      <c r="O128">
        <v>3</v>
      </c>
      <c r="P128">
        <v>6</v>
      </c>
      <c r="Q128">
        <v>41</v>
      </c>
      <c r="R128">
        <v>4</v>
      </c>
      <c r="S128">
        <v>5</v>
      </c>
      <c r="T128">
        <v>1</v>
      </c>
      <c r="U128">
        <v>4</v>
      </c>
      <c r="V128">
        <v>7</v>
      </c>
      <c r="W128">
        <v>0</v>
      </c>
      <c r="X128">
        <v>0</v>
      </c>
      <c r="Y128">
        <v>0</v>
      </c>
      <c r="Z128">
        <v>0</v>
      </c>
      <c r="AA128">
        <v>0</v>
      </c>
      <c r="AB128">
        <v>0</v>
      </c>
      <c r="AC128">
        <v>0</v>
      </c>
      <c r="AD128" t="s">
        <v>31</v>
      </c>
    </row>
    <row r="129" spans="1:30" x14ac:dyDescent="0.25">
      <c r="A129">
        <v>8581</v>
      </c>
      <c r="B129">
        <v>1971</v>
      </c>
      <c r="C129" s="6">
        <v>43</v>
      </c>
      <c r="D129" t="s">
        <v>88</v>
      </c>
      <c r="E129" t="s">
        <v>38</v>
      </c>
      <c r="F129" t="s">
        <v>30</v>
      </c>
      <c r="G129">
        <v>49505</v>
      </c>
      <c r="H129">
        <v>1</v>
      </c>
      <c r="I129">
        <v>1</v>
      </c>
      <c r="J129" s="1">
        <v>41338</v>
      </c>
      <c r="K129">
        <v>4</v>
      </c>
      <c r="L129">
        <v>604</v>
      </c>
      <c r="M129">
        <v>0</v>
      </c>
      <c r="N129">
        <v>100</v>
      </c>
      <c r="O129">
        <v>19</v>
      </c>
      <c r="P129">
        <v>0</v>
      </c>
      <c r="Q129">
        <v>28</v>
      </c>
      <c r="R129">
        <v>9</v>
      </c>
      <c r="S129">
        <v>10</v>
      </c>
      <c r="T129">
        <v>2</v>
      </c>
      <c r="U129">
        <v>8</v>
      </c>
      <c r="V129">
        <v>8</v>
      </c>
      <c r="W129">
        <v>0</v>
      </c>
      <c r="X129">
        <v>0</v>
      </c>
      <c r="Y129">
        <v>0</v>
      </c>
      <c r="Z129">
        <v>0</v>
      </c>
      <c r="AA129">
        <v>0</v>
      </c>
      <c r="AB129">
        <v>0</v>
      </c>
      <c r="AC129">
        <v>0</v>
      </c>
      <c r="AD129" t="s">
        <v>27</v>
      </c>
    </row>
    <row r="130" spans="1:30" x14ac:dyDescent="0.25">
      <c r="A130">
        <v>8755</v>
      </c>
      <c r="B130">
        <v>1946</v>
      </c>
      <c r="C130" s="6">
        <v>68</v>
      </c>
      <c r="D130" t="s">
        <v>91</v>
      </c>
      <c r="E130" t="s">
        <v>38</v>
      </c>
      <c r="F130" t="s">
        <v>30</v>
      </c>
      <c r="G130">
        <v>68657</v>
      </c>
      <c r="H130">
        <v>0</v>
      </c>
      <c r="I130">
        <v>0</v>
      </c>
      <c r="J130" s="1">
        <v>41325</v>
      </c>
      <c r="K130">
        <v>4</v>
      </c>
      <c r="L130">
        <v>482</v>
      </c>
      <c r="M130">
        <v>34</v>
      </c>
      <c r="N130">
        <v>471</v>
      </c>
      <c r="O130">
        <v>119</v>
      </c>
      <c r="P130">
        <v>68</v>
      </c>
      <c r="Q130">
        <v>22</v>
      </c>
      <c r="R130">
        <v>1</v>
      </c>
      <c r="S130">
        <v>3</v>
      </c>
      <c r="T130">
        <v>5</v>
      </c>
      <c r="U130">
        <v>9</v>
      </c>
      <c r="V130">
        <v>7</v>
      </c>
      <c r="W130">
        <v>0</v>
      </c>
      <c r="X130">
        <v>0</v>
      </c>
      <c r="Y130">
        <v>0</v>
      </c>
      <c r="Z130">
        <v>0</v>
      </c>
      <c r="AA130">
        <v>0</v>
      </c>
      <c r="AB130">
        <v>0</v>
      </c>
      <c r="AC130">
        <v>0</v>
      </c>
      <c r="AD130" t="s">
        <v>33</v>
      </c>
    </row>
    <row r="131" spans="1:30" x14ac:dyDescent="0.25">
      <c r="A131">
        <v>10177</v>
      </c>
      <c r="B131">
        <v>1954</v>
      </c>
      <c r="C131" s="6">
        <v>60</v>
      </c>
      <c r="D131" t="s">
        <v>91</v>
      </c>
      <c r="E131" t="s">
        <v>25</v>
      </c>
      <c r="F131" t="s">
        <v>26</v>
      </c>
      <c r="G131">
        <v>72071</v>
      </c>
      <c r="H131">
        <v>0</v>
      </c>
      <c r="I131">
        <v>1</v>
      </c>
      <c r="J131" s="1">
        <v>41319</v>
      </c>
      <c r="K131">
        <v>4</v>
      </c>
      <c r="L131">
        <v>531</v>
      </c>
      <c r="M131">
        <v>69</v>
      </c>
      <c r="N131">
        <v>300</v>
      </c>
      <c r="O131">
        <v>150</v>
      </c>
      <c r="P131">
        <v>138</v>
      </c>
      <c r="Q131">
        <v>150</v>
      </c>
      <c r="R131">
        <v>3</v>
      </c>
      <c r="S131">
        <v>5</v>
      </c>
      <c r="T131">
        <v>4</v>
      </c>
      <c r="U131">
        <v>8</v>
      </c>
      <c r="V131">
        <v>2</v>
      </c>
      <c r="W131">
        <v>0</v>
      </c>
      <c r="X131">
        <v>0</v>
      </c>
      <c r="Y131">
        <v>0</v>
      </c>
      <c r="Z131">
        <v>0</v>
      </c>
      <c r="AA131">
        <v>0</v>
      </c>
      <c r="AB131">
        <v>0</v>
      </c>
      <c r="AC131">
        <v>0</v>
      </c>
      <c r="AD131" t="s">
        <v>27</v>
      </c>
    </row>
    <row r="132" spans="1:30" x14ac:dyDescent="0.25">
      <c r="A132">
        <v>2429</v>
      </c>
      <c r="B132">
        <v>1954</v>
      </c>
      <c r="C132" s="6">
        <v>60</v>
      </c>
      <c r="D132" t="s">
        <v>91</v>
      </c>
      <c r="E132" t="s">
        <v>25</v>
      </c>
      <c r="F132" t="s">
        <v>26</v>
      </c>
      <c r="G132">
        <v>72071</v>
      </c>
      <c r="H132">
        <v>0</v>
      </c>
      <c r="I132">
        <v>1</v>
      </c>
      <c r="J132" s="1">
        <v>41319</v>
      </c>
      <c r="K132">
        <v>4</v>
      </c>
      <c r="L132">
        <v>531</v>
      </c>
      <c r="M132">
        <v>69</v>
      </c>
      <c r="N132">
        <v>300</v>
      </c>
      <c r="O132">
        <v>150</v>
      </c>
      <c r="P132">
        <v>138</v>
      </c>
      <c r="Q132">
        <v>150</v>
      </c>
      <c r="R132">
        <v>3</v>
      </c>
      <c r="S132">
        <v>5</v>
      </c>
      <c r="T132">
        <v>4</v>
      </c>
      <c r="U132">
        <v>8</v>
      </c>
      <c r="V132">
        <v>2</v>
      </c>
      <c r="W132">
        <v>0</v>
      </c>
      <c r="X132">
        <v>0</v>
      </c>
      <c r="Y132">
        <v>0</v>
      </c>
      <c r="Z132">
        <v>0</v>
      </c>
      <c r="AA132">
        <v>0</v>
      </c>
      <c r="AB132">
        <v>0</v>
      </c>
      <c r="AC132">
        <v>0</v>
      </c>
      <c r="AD132" t="s">
        <v>29</v>
      </c>
    </row>
    <row r="133" spans="1:30" x14ac:dyDescent="0.25">
      <c r="A133">
        <v>8920</v>
      </c>
      <c r="B133">
        <v>1967</v>
      </c>
      <c r="C133" s="6">
        <v>47</v>
      </c>
      <c r="D133" t="s">
        <v>88</v>
      </c>
      <c r="E133" t="s">
        <v>38</v>
      </c>
      <c r="F133" t="s">
        <v>28</v>
      </c>
      <c r="G133">
        <v>59235</v>
      </c>
      <c r="H133">
        <v>1</v>
      </c>
      <c r="I133">
        <v>0</v>
      </c>
      <c r="J133" s="1">
        <v>41286</v>
      </c>
      <c r="K133">
        <v>4</v>
      </c>
      <c r="L133">
        <v>448</v>
      </c>
      <c r="M133">
        <v>40</v>
      </c>
      <c r="N133">
        <v>469</v>
      </c>
      <c r="O133">
        <v>80</v>
      </c>
      <c r="P133">
        <v>0</v>
      </c>
      <c r="Q133">
        <v>91</v>
      </c>
      <c r="R133">
        <v>3</v>
      </c>
      <c r="S133">
        <v>11</v>
      </c>
      <c r="T133">
        <v>2</v>
      </c>
      <c r="U133">
        <v>12</v>
      </c>
      <c r="V133">
        <v>7</v>
      </c>
      <c r="W133">
        <v>0</v>
      </c>
      <c r="X133">
        <v>0</v>
      </c>
      <c r="Y133">
        <v>0</v>
      </c>
      <c r="Z133">
        <v>0</v>
      </c>
      <c r="AA133">
        <v>0</v>
      </c>
      <c r="AB133">
        <v>0</v>
      </c>
      <c r="AC133">
        <v>0</v>
      </c>
      <c r="AD133" t="s">
        <v>37</v>
      </c>
    </row>
    <row r="134" spans="1:30" x14ac:dyDescent="0.25">
      <c r="A134">
        <v>8430</v>
      </c>
      <c r="B134">
        <v>1957</v>
      </c>
      <c r="C134" s="6">
        <v>57</v>
      </c>
      <c r="D134" t="s">
        <v>88</v>
      </c>
      <c r="E134" t="s">
        <v>25</v>
      </c>
      <c r="F134" t="s">
        <v>32</v>
      </c>
      <c r="G134">
        <v>21994</v>
      </c>
      <c r="H134">
        <v>0</v>
      </c>
      <c r="I134">
        <v>1</v>
      </c>
      <c r="J134" s="1">
        <v>41267</v>
      </c>
      <c r="K134">
        <v>4</v>
      </c>
      <c r="L134">
        <v>9</v>
      </c>
      <c r="M134">
        <v>0</v>
      </c>
      <c r="N134">
        <v>6</v>
      </c>
      <c r="O134">
        <v>3</v>
      </c>
      <c r="P134">
        <v>1</v>
      </c>
      <c r="Q134">
        <v>3</v>
      </c>
      <c r="R134">
        <v>1</v>
      </c>
      <c r="S134">
        <v>0</v>
      </c>
      <c r="T134">
        <v>0</v>
      </c>
      <c r="U134">
        <v>3</v>
      </c>
      <c r="V134">
        <v>5</v>
      </c>
      <c r="W134">
        <v>0</v>
      </c>
      <c r="X134">
        <v>0</v>
      </c>
      <c r="Y134">
        <v>0</v>
      </c>
      <c r="Z134">
        <v>0</v>
      </c>
      <c r="AA134">
        <v>0</v>
      </c>
      <c r="AB134">
        <v>0</v>
      </c>
      <c r="AC134">
        <v>0</v>
      </c>
      <c r="AD134" t="s">
        <v>33</v>
      </c>
    </row>
    <row r="135" spans="1:30" x14ac:dyDescent="0.25">
      <c r="A135">
        <v>8619</v>
      </c>
      <c r="B135">
        <v>1957</v>
      </c>
      <c r="C135" s="6">
        <v>57</v>
      </c>
      <c r="D135" t="s">
        <v>88</v>
      </c>
      <c r="E135" t="s">
        <v>25</v>
      </c>
      <c r="F135" t="s">
        <v>32</v>
      </c>
      <c r="G135">
        <v>21994</v>
      </c>
      <c r="H135">
        <v>0</v>
      </c>
      <c r="I135">
        <v>1</v>
      </c>
      <c r="J135" s="1">
        <v>41267</v>
      </c>
      <c r="K135">
        <v>4</v>
      </c>
      <c r="L135">
        <v>9</v>
      </c>
      <c r="M135">
        <v>0</v>
      </c>
      <c r="N135">
        <v>6</v>
      </c>
      <c r="O135">
        <v>3</v>
      </c>
      <c r="P135">
        <v>1</v>
      </c>
      <c r="Q135">
        <v>3</v>
      </c>
      <c r="R135">
        <v>1</v>
      </c>
      <c r="S135">
        <v>0</v>
      </c>
      <c r="T135">
        <v>0</v>
      </c>
      <c r="U135">
        <v>3</v>
      </c>
      <c r="V135">
        <v>5</v>
      </c>
      <c r="W135">
        <v>0</v>
      </c>
      <c r="X135">
        <v>0</v>
      </c>
      <c r="Y135">
        <v>0</v>
      </c>
      <c r="Z135">
        <v>0</v>
      </c>
      <c r="AA135">
        <v>0</v>
      </c>
      <c r="AB135">
        <v>0</v>
      </c>
      <c r="AC135">
        <v>0</v>
      </c>
      <c r="AD135" t="s">
        <v>27</v>
      </c>
    </row>
    <row r="136" spans="1:30" x14ac:dyDescent="0.25">
      <c r="A136">
        <v>8996</v>
      </c>
      <c r="B136">
        <v>1957</v>
      </c>
      <c r="C136" s="6">
        <v>57</v>
      </c>
      <c r="D136" t="s">
        <v>88</v>
      </c>
      <c r="E136" t="s">
        <v>34</v>
      </c>
      <c r="F136" t="s">
        <v>30</v>
      </c>
      <c r="G136">
        <v>0</v>
      </c>
      <c r="H136">
        <v>2</v>
      </c>
      <c r="I136">
        <v>1</v>
      </c>
      <c r="J136" s="1">
        <v>41232</v>
      </c>
      <c r="K136">
        <v>4</v>
      </c>
      <c r="L136">
        <v>230</v>
      </c>
      <c r="M136">
        <v>42</v>
      </c>
      <c r="N136">
        <v>192</v>
      </c>
      <c r="O136">
        <v>49</v>
      </c>
      <c r="P136">
        <v>37</v>
      </c>
      <c r="Q136">
        <v>53</v>
      </c>
      <c r="R136">
        <v>12</v>
      </c>
      <c r="S136">
        <v>7</v>
      </c>
      <c r="T136">
        <v>2</v>
      </c>
      <c r="U136">
        <v>8</v>
      </c>
      <c r="V136">
        <v>9</v>
      </c>
      <c r="W136">
        <v>0</v>
      </c>
      <c r="X136">
        <v>0</v>
      </c>
      <c r="Y136">
        <v>0</v>
      </c>
      <c r="Z136">
        <v>0</v>
      </c>
      <c r="AA136">
        <v>0</v>
      </c>
      <c r="AB136">
        <v>0</v>
      </c>
      <c r="AC136">
        <v>0</v>
      </c>
      <c r="AD136" t="s">
        <v>36</v>
      </c>
    </row>
    <row r="137" spans="1:30" x14ac:dyDescent="0.25">
      <c r="A137">
        <v>7233</v>
      </c>
      <c r="B137">
        <v>1972</v>
      </c>
      <c r="C137" s="6">
        <v>42</v>
      </c>
      <c r="D137" t="s">
        <v>88</v>
      </c>
      <c r="E137" t="s">
        <v>25</v>
      </c>
      <c r="F137" t="s">
        <v>30</v>
      </c>
      <c r="G137">
        <v>69209</v>
      </c>
      <c r="H137">
        <v>0</v>
      </c>
      <c r="I137">
        <v>0</v>
      </c>
      <c r="J137" s="1">
        <v>41169</v>
      </c>
      <c r="K137">
        <v>4</v>
      </c>
      <c r="L137">
        <v>496</v>
      </c>
      <c r="M137">
        <v>32</v>
      </c>
      <c r="N137">
        <v>849</v>
      </c>
      <c r="O137">
        <v>229</v>
      </c>
      <c r="P137">
        <v>48</v>
      </c>
      <c r="Q137">
        <v>128</v>
      </c>
      <c r="R137">
        <v>2</v>
      </c>
      <c r="S137">
        <v>5</v>
      </c>
      <c r="T137">
        <v>3</v>
      </c>
      <c r="U137">
        <v>6</v>
      </c>
      <c r="V137">
        <v>4</v>
      </c>
      <c r="W137">
        <v>0</v>
      </c>
      <c r="X137">
        <v>0</v>
      </c>
      <c r="Y137">
        <v>0</v>
      </c>
      <c r="Z137">
        <v>1</v>
      </c>
      <c r="AA137">
        <v>0</v>
      </c>
      <c r="AB137">
        <v>0</v>
      </c>
      <c r="AC137">
        <v>0</v>
      </c>
      <c r="AD137" t="s">
        <v>29</v>
      </c>
    </row>
    <row r="138" spans="1:30" x14ac:dyDescent="0.25">
      <c r="A138">
        <v>6678</v>
      </c>
      <c r="B138">
        <v>1989</v>
      </c>
      <c r="C138" s="6">
        <v>25</v>
      </c>
      <c r="D138" t="s">
        <v>89</v>
      </c>
      <c r="E138" t="s">
        <v>25</v>
      </c>
      <c r="F138" t="s">
        <v>32</v>
      </c>
      <c r="G138">
        <v>31928</v>
      </c>
      <c r="H138">
        <v>1</v>
      </c>
      <c r="I138">
        <v>0</v>
      </c>
      <c r="J138" s="1">
        <v>41726</v>
      </c>
      <c r="K138">
        <v>5</v>
      </c>
      <c r="L138">
        <v>33</v>
      </c>
      <c r="M138">
        <v>4</v>
      </c>
      <c r="N138">
        <v>24</v>
      </c>
      <c r="O138">
        <v>4</v>
      </c>
      <c r="P138">
        <v>2</v>
      </c>
      <c r="Q138">
        <v>5</v>
      </c>
      <c r="R138">
        <v>2</v>
      </c>
      <c r="S138">
        <v>3</v>
      </c>
      <c r="T138">
        <v>0</v>
      </c>
      <c r="U138">
        <v>4</v>
      </c>
      <c r="V138">
        <v>7</v>
      </c>
      <c r="W138">
        <v>0</v>
      </c>
      <c r="X138">
        <v>0</v>
      </c>
      <c r="Y138">
        <v>0</v>
      </c>
      <c r="Z138">
        <v>0</v>
      </c>
      <c r="AA138">
        <v>0</v>
      </c>
      <c r="AB138">
        <v>0</v>
      </c>
      <c r="AC138">
        <v>0</v>
      </c>
      <c r="AD138" t="s">
        <v>37</v>
      </c>
    </row>
    <row r="139" spans="1:30" x14ac:dyDescent="0.25">
      <c r="A139">
        <v>830</v>
      </c>
      <c r="B139">
        <v>1987</v>
      </c>
      <c r="C139" s="6">
        <v>27</v>
      </c>
      <c r="D139" t="s">
        <v>89</v>
      </c>
      <c r="E139" t="s">
        <v>34</v>
      </c>
      <c r="F139" t="s">
        <v>28</v>
      </c>
      <c r="G139">
        <v>74004</v>
      </c>
      <c r="H139">
        <v>0</v>
      </c>
      <c r="I139">
        <v>0</v>
      </c>
      <c r="J139" s="1">
        <v>41694</v>
      </c>
      <c r="K139">
        <v>5</v>
      </c>
      <c r="L139">
        <v>784</v>
      </c>
      <c r="M139">
        <v>48</v>
      </c>
      <c r="N139">
        <v>560</v>
      </c>
      <c r="O139">
        <v>42</v>
      </c>
      <c r="P139">
        <v>176</v>
      </c>
      <c r="Q139">
        <v>48</v>
      </c>
      <c r="R139">
        <v>1</v>
      </c>
      <c r="S139">
        <v>4</v>
      </c>
      <c r="T139">
        <v>6</v>
      </c>
      <c r="U139">
        <v>4</v>
      </c>
      <c r="V139">
        <v>3</v>
      </c>
      <c r="W139">
        <v>0</v>
      </c>
      <c r="X139">
        <v>0</v>
      </c>
      <c r="Y139">
        <v>1</v>
      </c>
      <c r="Z139">
        <v>1</v>
      </c>
      <c r="AA139">
        <v>0</v>
      </c>
      <c r="AB139">
        <v>1</v>
      </c>
      <c r="AC139">
        <v>0</v>
      </c>
      <c r="AD139" t="s">
        <v>37</v>
      </c>
    </row>
    <row r="140" spans="1:30" x14ac:dyDescent="0.25">
      <c r="A140">
        <v>6365</v>
      </c>
      <c r="B140">
        <v>1987</v>
      </c>
      <c r="C140" s="6">
        <v>27</v>
      </c>
      <c r="D140" t="s">
        <v>89</v>
      </c>
      <c r="E140" t="s">
        <v>35</v>
      </c>
      <c r="F140" t="s">
        <v>30</v>
      </c>
      <c r="G140">
        <v>30390</v>
      </c>
      <c r="H140">
        <v>0</v>
      </c>
      <c r="I140">
        <v>0</v>
      </c>
      <c r="J140" s="1">
        <v>41519</v>
      </c>
      <c r="K140">
        <v>5</v>
      </c>
      <c r="L140">
        <v>10</v>
      </c>
      <c r="M140">
        <v>12</v>
      </c>
      <c r="N140">
        <v>12</v>
      </c>
      <c r="O140">
        <v>25</v>
      </c>
      <c r="P140">
        <v>1</v>
      </c>
      <c r="Q140">
        <v>20</v>
      </c>
      <c r="R140">
        <v>1</v>
      </c>
      <c r="S140">
        <v>2</v>
      </c>
      <c r="T140">
        <v>0</v>
      </c>
      <c r="U140">
        <v>3</v>
      </c>
      <c r="V140">
        <v>6</v>
      </c>
      <c r="W140">
        <v>0</v>
      </c>
      <c r="X140">
        <v>0</v>
      </c>
      <c r="Y140">
        <v>0</v>
      </c>
      <c r="Z140">
        <v>0</v>
      </c>
      <c r="AA140">
        <v>0</v>
      </c>
      <c r="AB140">
        <v>0</v>
      </c>
      <c r="AC140">
        <v>0</v>
      </c>
      <c r="AD140" t="s">
        <v>37</v>
      </c>
    </row>
    <row r="141" spans="1:30" x14ac:dyDescent="0.25">
      <c r="A141">
        <v>6770</v>
      </c>
      <c r="B141">
        <v>1985</v>
      </c>
      <c r="C141" s="6">
        <v>29</v>
      </c>
      <c r="D141" t="s">
        <v>89</v>
      </c>
      <c r="E141" t="s">
        <v>25</v>
      </c>
      <c r="F141" t="s">
        <v>30</v>
      </c>
      <c r="G141">
        <v>21355</v>
      </c>
      <c r="H141">
        <v>1</v>
      </c>
      <c r="I141">
        <v>0</v>
      </c>
      <c r="J141" s="1">
        <v>41506</v>
      </c>
      <c r="K141">
        <v>5</v>
      </c>
      <c r="L141">
        <v>5</v>
      </c>
      <c r="M141">
        <v>13</v>
      </c>
      <c r="N141">
        <v>14</v>
      </c>
      <c r="O141">
        <v>0</v>
      </c>
      <c r="P141">
        <v>5</v>
      </c>
      <c r="Q141">
        <v>31</v>
      </c>
      <c r="R141">
        <v>2</v>
      </c>
      <c r="S141">
        <v>2</v>
      </c>
      <c r="T141">
        <v>1</v>
      </c>
      <c r="U141">
        <v>2</v>
      </c>
      <c r="V141">
        <v>6</v>
      </c>
      <c r="W141">
        <v>1</v>
      </c>
      <c r="X141">
        <v>0</v>
      </c>
      <c r="Y141">
        <v>0</v>
      </c>
      <c r="Z141">
        <v>0</v>
      </c>
      <c r="AA141">
        <v>0</v>
      </c>
      <c r="AB141">
        <v>1</v>
      </c>
      <c r="AC141">
        <v>0</v>
      </c>
      <c r="AD141" t="s">
        <v>31</v>
      </c>
    </row>
    <row r="142" spans="1:30" x14ac:dyDescent="0.25">
      <c r="A142">
        <v>2261</v>
      </c>
      <c r="B142">
        <v>1969</v>
      </c>
      <c r="C142" s="6">
        <v>45</v>
      </c>
      <c r="D142" t="s">
        <v>88</v>
      </c>
      <c r="E142" t="s">
        <v>25</v>
      </c>
      <c r="F142" t="s">
        <v>30</v>
      </c>
      <c r="G142">
        <v>26304</v>
      </c>
      <c r="H142">
        <v>1</v>
      </c>
      <c r="I142">
        <v>0</v>
      </c>
      <c r="J142" s="1">
        <v>41448</v>
      </c>
      <c r="K142">
        <v>5</v>
      </c>
      <c r="L142">
        <v>4</v>
      </c>
      <c r="M142">
        <v>1</v>
      </c>
      <c r="N142">
        <v>5</v>
      </c>
      <c r="O142">
        <v>2</v>
      </c>
      <c r="P142">
        <v>0</v>
      </c>
      <c r="Q142">
        <v>4</v>
      </c>
      <c r="R142">
        <v>1</v>
      </c>
      <c r="S142">
        <v>1</v>
      </c>
      <c r="T142">
        <v>0</v>
      </c>
      <c r="U142">
        <v>2</v>
      </c>
      <c r="V142">
        <v>7</v>
      </c>
      <c r="W142">
        <v>0</v>
      </c>
      <c r="X142">
        <v>0</v>
      </c>
      <c r="Y142">
        <v>0</v>
      </c>
      <c r="Z142">
        <v>0</v>
      </c>
      <c r="AA142">
        <v>0</v>
      </c>
      <c r="AB142">
        <v>0</v>
      </c>
      <c r="AC142">
        <v>0</v>
      </c>
      <c r="AD142" t="s">
        <v>36</v>
      </c>
    </row>
    <row r="143" spans="1:30" x14ac:dyDescent="0.25">
      <c r="A143">
        <v>1031</v>
      </c>
      <c r="B143">
        <v>1989</v>
      </c>
      <c r="C143" s="6">
        <v>25</v>
      </c>
      <c r="D143" t="s">
        <v>89</v>
      </c>
      <c r="E143" t="s">
        <v>35</v>
      </c>
      <c r="F143" t="s">
        <v>30</v>
      </c>
      <c r="G143">
        <v>85710</v>
      </c>
      <c r="H143">
        <v>0</v>
      </c>
      <c r="I143">
        <v>0</v>
      </c>
      <c r="J143" s="1">
        <v>41399</v>
      </c>
      <c r="K143">
        <v>5</v>
      </c>
      <c r="L143">
        <v>600</v>
      </c>
      <c r="M143">
        <v>20</v>
      </c>
      <c r="N143">
        <v>350</v>
      </c>
      <c r="O143">
        <v>29</v>
      </c>
      <c r="P143">
        <v>30</v>
      </c>
      <c r="Q143">
        <v>33</v>
      </c>
      <c r="R143">
        <v>1</v>
      </c>
      <c r="S143">
        <v>6</v>
      </c>
      <c r="T143">
        <v>9</v>
      </c>
      <c r="U143">
        <v>10</v>
      </c>
      <c r="V143">
        <v>2</v>
      </c>
      <c r="W143">
        <v>0</v>
      </c>
      <c r="X143">
        <v>0</v>
      </c>
      <c r="Y143">
        <v>1</v>
      </c>
      <c r="Z143">
        <v>0</v>
      </c>
      <c r="AA143">
        <v>0</v>
      </c>
      <c r="AB143">
        <v>0</v>
      </c>
      <c r="AC143">
        <v>0</v>
      </c>
      <c r="AD143" t="s">
        <v>37</v>
      </c>
    </row>
    <row r="144" spans="1:30" x14ac:dyDescent="0.25">
      <c r="A144">
        <v>10089</v>
      </c>
      <c r="B144">
        <v>1974</v>
      </c>
      <c r="C144" s="6">
        <v>40</v>
      </c>
      <c r="D144" t="s">
        <v>88</v>
      </c>
      <c r="E144" t="s">
        <v>25</v>
      </c>
      <c r="F144" t="s">
        <v>26</v>
      </c>
      <c r="G144">
        <v>102692</v>
      </c>
      <c r="H144">
        <v>0</v>
      </c>
      <c r="I144">
        <v>0</v>
      </c>
      <c r="J144" s="1">
        <v>41369</v>
      </c>
      <c r="K144">
        <v>5</v>
      </c>
      <c r="L144">
        <v>168</v>
      </c>
      <c r="M144">
        <v>148</v>
      </c>
      <c r="N144">
        <v>444</v>
      </c>
      <c r="O144">
        <v>32</v>
      </c>
      <c r="P144">
        <v>172</v>
      </c>
      <c r="Q144">
        <v>148</v>
      </c>
      <c r="R144">
        <v>1</v>
      </c>
      <c r="S144">
        <v>6</v>
      </c>
      <c r="T144">
        <v>9</v>
      </c>
      <c r="U144">
        <v>13</v>
      </c>
      <c r="V144">
        <v>2</v>
      </c>
      <c r="W144">
        <v>0</v>
      </c>
      <c r="X144">
        <v>1</v>
      </c>
      <c r="Y144">
        <v>1</v>
      </c>
      <c r="Z144">
        <v>1</v>
      </c>
      <c r="AA144">
        <v>1</v>
      </c>
      <c r="AB144">
        <v>1</v>
      </c>
      <c r="AC144">
        <v>0</v>
      </c>
      <c r="AD144" t="s">
        <v>40</v>
      </c>
    </row>
    <row r="145" spans="1:30" x14ac:dyDescent="0.25">
      <c r="A145">
        <v>9256</v>
      </c>
      <c r="B145">
        <v>1971</v>
      </c>
      <c r="C145" s="6">
        <v>43</v>
      </c>
      <c r="D145" t="s">
        <v>88</v>
      </c>
      <c r="E145" t="s">
        <v>25</v>
      </c>
      <c r="F145" t="s">
        <v>28</v>
      </c>
      <c r="G145">
        <v>58350</v>
      </c>
      <c r="H145">
        <v>0</v>
      </c>
      <c r="I145">
        <v>1</v>
      </c>
      <c r="J145" s="1">
        <v>41278</v>
      </c>
      <c r="K145">
        <v>5</v>
      </c>
      <c r="L145">
        <v>493</v>
      </c>
      <c r="M145">
        <v>26</v>
      </c>
      <c r="N145">
        <v>206</v>
      </c>
      <c r="O145">
        <v>116</v>
      </c>
      <c r="P145">
        <v>80</v>
      </c>
      <c r="Q145">
        <v>80</v>
      </c>
      <c r="R145">
        <v>4</v>
      </c>
      <c r="S145">
        <v>8</v>
      </c>
      <c r="T145">
        <v>3</v>
      </c>
      <c r="U145">
        <v>12</v>
      </c>
      <c r="V145">
        <v>6</v>
      </c>
      <c r="W145">
        <v>0</v>
      </c>
      <c r="X145">
        <v>0</v>
      </c>
      <c r="Y145">
        <v>0</v>
      </c>
      <c r="Z145">
        <v>0</v>
      </c>
      <c r="AA145">
        <v>0</v>
      </c>
      <c r="AB145">
        <v>0</v>
      </c>
      <c r="AC145">
        <v>0</v>
      </c>
      <c r="AD145" t="s">
        <v>27</v>
      </c>
    </row>
    <row r="146" spans="1:30" x14ac:dyDescent="0.25">
      <c r="A146">
        <v>10641</v>
      </c>
      <c r="B146">
        <v>1978</v>
      </c>
      <c r="C146" s="6">
        <v>36</v>
      </c>
      <c r="D146" t="s">
        <v>89</v>
      </c>
      <c r="E146" t="s">
        <v>25</v>
      </c>
      <c r="F146" t="s">
        <v>28</v>
      </c>
      <c r="G146">
        <v>7500</v>
      </c>
      <c r="H146">
        <v>1</v>
      </c>
      <c r="I146">
        <v>1</v>
      </c>
      <c r="J146" s="1">
        <v>41270</v>
      </c>
      <c r="K146">
        <v>5</v>
      </c>
      <c r="L146">
        <v>6</v>
      </c>
      <c r="M146">
        <v>5</v>
      </c>
      <c r="N146">
        <v>4</v>
      </c>
      <c r="O146">
        <v>13</v>
      </c>
      <c r="P146">
        <v>4</v>
      </c>
      <c r="Q146">
        <v>25</v>
      </c>
      <c r="R146">
        <v>4</v>
      </c>
      <c r="S146">
        <v>2</v>
      </c>
      <c r="T146">
        <v>1</v>
      </c>
      <c r="U146">
        <v>3</v>
      </c>
      <c r="V146">
        <v>6</v>
      </c>
      <c r="W146">
        <v>0</v>
      </c>
      <c r="X146">
        <v>0</v>
      </c>
      <c r="Y146">
        <v>0</v>
      </c>
      <c r="Z146">
        <v>0</v>
      </c>
      <c r="AA146">
        <v>0</v>
      </c>
      <c r="AB146">
        <v>0</v>
      </c>
      <c r="AC146">
        <v>0</v>
      </c>
      <c r="AD146" t="s">
        <v>27</v>
      </c>
    </row>
    <row r="147" spans="1:30" x14ac:dyDescent="0.25">
      <c r="A147">
        <v>624</v>
      </c>
      <c r="B147">
        <v>1984</v>
      </c>
      <c r="C147" s="6">
        <v>30</v>
      </c>
      <c r="D147" t="s">
        <v>89</v>
      </c>
      <c r="E147" t="s">
        <v>38</v>
      </c>
      <c r="F147" t="s">
        <v>28</v>
      </c>
      <c r="G147">
        <v>18890</v>
      </c>
      <c r="H147">
        <v>0</v>
      </c>
      <c r="I147">
        <v>0</v>
      </c>
      <c r="J147" s="1">
        <v>41223</v>
      </c>
      <c r="K147">
        <v>5</v>
      </c>
      <c r="L147">
        <v>6</v>
      </c>
      <c r="M147">
        <v>4</v>
      </c>
      <c r="N147">
        <v>1</v>
      </c>
      <c r="O147">
        <v>7</v>
      </c>
      <c r="P147">
        <v>2</v>
      </c>
      <c r="Q147">
        <v>15</v>
      </c>
      <c r="R147">
        <v>1</v>
      </c>
      <c r="S147">
        <v>0</v>
      </c>
      <c r="T147">
        <v>1</v>
      </c>
      <c r="U147">
        <v>2</v>
      </c>
      <c r="V147">
        <v>6</v>
      </c>
      <c r="W147">
        <v>1</v>
      </c>
      <c r="X147">
        <v>0</v>
      </c>
      <c r="Y147">
        <v>0</v>
      </c>
      <c r="Z147">
        <v>0</v>
      </c>
      <c r="AA147">
        <v>0</v>
      </c>
      <c r="AB147">
        <v>1</v>
      </c>
      <c r="AC147">
        <v>0</v>
      </c>
      <c r="AD147" t="s">
        <v>40</v>
      </c>
    </row>
    <row r="148" spans="1:30" x14ac:dyDescent="0.25">
      <c r="A148">
        <v>4211</v>
      </c>
      <c r="B148">
        <v>1986</v>
      </c>
      <c r="C148" s="6">
        <v>28</v>
      </c>
      <c r="D148" t="s">
        <v>89</v>
      </c>
      <c r="E148" t="s">
        <v>41</v>
      </c>
      <c r="F148" t="s">
        <v>30</v>
      </c>
      <c r="G148">
        <v>20425</v>
      </c>
      <c r="H148">
        <v>1</v>
      </c>
      <c r="I148">
        <v>0</v>
      </c>
      <c r="J148" s="1">
        <v>41211</v>
      </c>
      <c r="K148">
        <v>5</v>
      </c>
      <c r="L148">
        <v>4</v>
      </c>
      <c r="M148">
        <v>12</v>
      </c>
      <c r="N148">
        <v>5</v>
      </c>
      <c r="O148">
        <v>3</v>
      </c>
      <c r="P148">
        <v>16</v>
      </c>
      <c r="Q148">
        <v>17</v>
      </c>
      <c r="R148">
        <v>2</v>
      </c>
      <c r="S148">
        <v>2</v>
      </c>
      <c r="T148">
        <v>0</v>
      </c>
      <c r="U148">
        <v>3</v>
      </c>
      <c r="V148">
        <v>7</v>
      </c>
      <c r="W148">
        <v>0</v>
      </c>
      <c r="X148">
        <v>0</v>
      </c>
      <c r="Y148">
        <v>0</v>
      </c>
      <c r="Z148">
        <v>0</v>
      </c>
      <c r="AA148">
        <v>0</v>
      </c>
      <c r="AB148">
        <v>0</v>
      </c>
      <c r="AC148">
        <v>0</v>
      </c>
      <c r="AD148" t="s">
        <v>29</v>
      </c>
    </row>
    <row r="149" spans="1:30" x14ac:dyDescent="0.25">
      <c r="A149">
        <v>1407</v>
      </c>
      <c r="B149">
        <v>1986</v>
      </c>
      <c r="C149" s="6">
        <v>28</v>
      </c>
      <c r="D149" t="s">
        <v>89</v>
      </c>
      <c r="E149" t="s">
        <v>41</v>
      </c>
      <c r="F149" t="s">
        <v>30</v>
      </c>
      <c r="G149">
        <v>20425</v>
      </c>
      <c r="H149">
        <v>1</v>
      </c>
      <c r="I149">
        <v>0</v>
      </c>
      <c r="J149" s="1">
        <v>41211</v>
      </c>
      <c r="K149">
        <v>5</v>
      </c>
      <c r="L149">
        <v>4</v>
      </c>
      <c r="M149">
        <v>12</v>
      </c>
      <c r="N149">
        <v>5</v>
      </c>
      <c r="O149">
        <v>3</v>
      </c>
      <c r="P149">
        <v>16</v>
      </c>
      <c r="Q149">
        <v>17</v>
      </c>
      <c r="R149">
        <v>2</v>
      </c>
      <c r="S149">
        <v>2</v>
      </c>
      <c r="T149">
        <v>0</v>
      </c>
      <c r="U149">
        <v>3</v>
      </c>
      <c r="V149">
        <v>7</v>
      </c>
      <c r="W149">
        <v>0</v>
      </c>
      <c r="X149">
        <v>0</v>
      </c>
      <c r="Y149">
        <v>0</v>
      </c>
      <c r="Z149">
        <v>0</v>
      </c>
      <c r="AA149">
        <v>0</v>
      </c>
      <c r="AB149">
        <v>0</v>
      </c>
      <c r="AC149">
        <v>0</v>
      </c>
      <c r="AD149" t="s">
        <v>36</v>
      </c>
    </row>
    <row r="150" spans="1:30" x14ac:dyDescent="0.25">
      <c r="A150">
        <v>10356</v>
      </c>
      <c r="B150">
        <v>1957</v>
      </c>
      <c r="C150" s="6">
        <v>57</v>
      </c>
      <c r="D150" t="s">
        <v>88</v>
      </c>
      <c r="E150" t="s">
        <v>34</v>
      </c>
      <c r="F150" t="s">
        <v>26</v>
      </c>
      <c r="G150">
        <v>41437</v>
      </c>
      <c r="H150">
        <v>1</v>
      </c>
      <c r="I150">
        <v>1</v>
      </c>
      <c r="J150" s="1">
        <v>41174</v>
      </c>
      <c r="K150">
        <v>5</v>
      </c>
      <c r="L150">
        <v>29</v>
      </c>
      <c r="M150">
        <v>0</v>
      </c>
      <c r="N150">
        <v>2</v>
      </c>
      <c r="O150">
        <v>0</v>
      </c>
      <c r="P150">
        <v>0</v>
      </c>
      <c r="Q150">
        <v>1</v>
      </c>
      <c r="R150">
        <v>1</v>
      </c>
      <c r="S150">
        <v>1</v>
      </c>
      <c r="T150">
        <v>0</v>
      </c>
      <c r="U150">
        <v>3</v>
      </c>
      <c r="V150">
        <v>7</v>
      </c>
      <c r="W150">
        <v>0</v>
      </c>
      <c r="X150">
        <v>0</v>
      </c>
      <c r="Y150">
        <v>0</v>
      </c>
      <c r="Z150">
        <v>0</v>
      </c>
      <c r="AA150">
        <v>0</v>
      </c>
      <c r="AB150">
        <v>0</v>
      </c>
      <c r="AC150">
        <v>0</v>
      </c>
      <c r="AD150" t="s">
        <v>27</v>
      </c>
    </row>
    <row r="151" spans="1:30" x14ac:dyDescent="0.25">
      <c r="A151">
        <v>9323</v>
      </c>
      <c r="B151">
        <v>1949</v>
      </c>
      <c r="C151" s="6">
        <v>65</v>
      </c>
      <c r="D151" t="s">
        <v>91</v>
      </c>
      <c r="E151" t="s">
        <v>38</v>
      </c>
      <c r="F151" t="s">
        <v>32</v>
      </c>
      <c r="G151">
        <v>49912</v>
      </c>
      <c r="H151">
        <v>0</v>
      </c>
      <c r="I151">
        <v>1</v>
      </c>
      <c r="J151" s="1">
        <v>41159</v>
      </c>
      <c r="K151">
        <v>5</v>
      </c>
      <c r="L151">
        <v>520</v>
      </c>
      <c r="M151">
        <v>8</v>
      </c>
      <c r="N151">
        <v>223</v>
      </c>
      <c r="O151">
        <v>32</v>
      </c>
      <c r="P151">
        <v>49</v>
      </c>
      <c r="Q151">
        <v>42</v>
      </c>
      <c r="R151">
        <v>4</v>
      </c>
      <c r="S151">
        <v>10</v>
      </c>
      <c r="T151">
        <v>5</v>
      </c>
      <c r="U151">
        <v>7</v>
      </c>
      <c r="V151">
        <v>8</v>
      </c>
      <c r="W151">
        <v>1</v>
      </c>
      <c r="X151">
        <v>0</v>
      </c>
      <c r="Y151">
        <v>0</v>
      </c>
      <c r="Z151">
        <v>0</v>
      </c>
      <c r="AA151">
        <v>0</v>
      </c>
      <c r="AB151">
        <v>1</v>
      </c>
      <c r="AC151">
        <v>0</v>
      </c>
      <c r="AD151" t="s">
        <v>43</v>
      </c>
    </row>
    <row r="152" spans="1:30" x14ac:dyDescent="0.25">
      <c r="A152">
        <v>1146</v>
      </c>
      <c r="B152">
        <v>1949</v>
      </c>
      <c r="C152" s="6">
        <v>65</v>
      </c>
      <c r="D152" t="s">
        <v>91</v>
      </c>
      <c r="E152" t="s">
        <v>38</v>
      </c>
      <c r="F152" t="s">
        <v>32</v>
      </c>
      <c r="G152">
        <v>49912</v>
      </c>
      <c r="H152">
        <v>0</v>
      </c>
      <c r="I152">
        <v>1</v>
      </c>
      <c r="J152" s="1">
        <v>41159</v>
      </c>
      <c r="K152">
        <v>5</v>
      </c>
      <c r="L152">
        <v>520</v>
      </c>
      <c r="M152">
        <v>8</v>
      </c>
      <c r="N152">
        <v>223</v>
      </c>
      <c r="O152">
        <v>32</v>
      </c>
      <c r="P152">
        <v>49</v>
      </c>
      <c r="Q152">
        <v>42</v>
      </c>
      <c r="R152">
        <v>4</v>
      </c>
      <c r="S152">
        <v>10</v>
      </c>
      <c r="T152">
        <v>5</v>
      </c>
      <c r="U152">
        <v>7</v>
      </c>
      <c r="V152">
        <v>8</v>
      </c>
      <c r="W152">
        <v>1</v>
      </c>
      <c r="X152">
        <v>0</v>
      </c>
      <c r="Y152">
        <v>0</v>
      </c>
      <c r="Z152">
        <v>0</v>
      </c>
      <c r="AA152">
        <v>0</v>
      </c>
      <c r="AB152">
        <v>1</v>
      </c>
      <c r="AC152">
        <v>0</v>
      </c>
      <c r="AD152" t="s">
        <v>33</v>
      </c>
    </row>
    <row r="153" spans="1:30" x14ac:dyDescent="0.25">
      <c r="A153">
        <v>6343</v>
      </c>
      <c r="B153">
        <v>1959</v>
      </c>
      <c r="C153" s="6">
        <v>55</v>
      </c>
      <c r="D153" t="s">
        <v>88</v>
      </c>
      <c r="E153" t="s">
        <v>25</v>
      </c>
      <c r="F153" t="s">
        <v>30</v>
      </c>
      <c r="G153">
        <v>79823</v>
      </c>
      <c r="H153">
        <v>0</v>
      </c>
      <c r="I153">
        <v>1</v>
      </c>
      <c r="J153" s="1">
        <v>41729</v>
      </c>
      <c r="K153">
        <v>6</v>
      </c>
      <c r="L153">
        <v>835</v>
      </c>
      <c r="M153">
        <v>73</v>
      </c>
      <c r="N153">
        <v>380</v>
      </c>
      <c r="O153">
        <v>114</v>
      </c>
      <c r="P153">
        <v>73</v>
      </c>
      <c r="Q153">
        <v>43</v>
      </c>
      <c r="R153">
        <v>1</v>
      </c>
      <c r="S153">
        <v>6</v>
      </c>
      <c r="T153">
        <v>9</v>
      </c>
      <c r="U153">
        <v>7</v>
      </c>
      <c r="V153">
        <v>2</v>
      </c>
      <c r="W153">
        <v>0</v>
      </c>
      <c r="X153">
        <v>1</v>
      </c>
      <c r="Y153">
        <v>0</v>
      </c>
      <c r="Z153">
        <v>0</v>
      </c>
      <c r="AA153">
        <v>0</v>
      </c>
      <c r="AB153">
        <v>0</v>
      </c>
      <c r="AC153">
        <v>0</v>
      </c>
      <c r="AD153" t="s">
        <v>33</v>
      </c>
    </row>
    <row r="154" spans="1:30" x14ac:dyDescent="0.25">
      <c r="A154">
        <v>8545</v>
      </c>
      <c r="B154">
        <v>1954</v>
      </c>
      <c r="C154" s="6">
        <v>60</v>
      </c>
      <c r="D154" t="s">
        <v>91</v>
      </c>
      <c r="E154" t="s">
        <v>25</v>
      </c>
      <c r="F154" t="s">
        <v>26</v>
      </c>
      <c r="G154">
        <v>85683</v>
      </c>
      <c r="H154">
        <v>0</v>
      </c>
      <c r="I154">
        <v>0</v>
      </c>
      <c r="J154" s="1">
        <v>41719</v>
      </c>
      <c r="K154">
        <v>6</v>
      </c>
      <c r="L154">
        <v>1296</v>
      </c>
      <c r="M154">
        <v>17</v>
      </c>
      <c r="N154">
        <v>311</v>
      </c>
      <c r="O154">
        <v>45</v>
      </c>
      <c r="P154">
        <v>69</v>
      </c>
      <c r="Q154">
        <v>51</v>
      </c>
      <c r="R154">
        <v>1</v>
      </c>
      <c r="S154">
        <v>2</v>
      </c>
      <c r="T154">
        <v>4</v>
      </c>
      <c r="U154">
        <v>10</v>
      </c>
      <c r="V154">
        <v>1</v>
      </c>
      <c r="W154">
        <v>0</v>
      </c>
      <c r="X154">
        <v>1</v>
      </c>
      <c r="Y154">
        <v>1</v>
      </c>
      <c r="Z154">
        <v>1</v>
      </c>
      <c r="AA154">
        <v>1</v>
      </c>
      <c r="AB154">
        <v>1</v>
      </c>
      <c r="AC154">
        <v>0</v>
      </c>
      <c r="AD154" t="s">
        <v>27</v>
      </c>
    </row>
    <row r="155" spans="1:30" x14ac:dyDescent="0.25">
      <c r="A155">
        <v>8275</v>
      </c>
      <c r="B155">
        <v>1965</v>
      </c>
      <c r="C155" s="6">
        <v>49</v>
      </c>
      <c r="D155" t="s">
        <v>88</v>
      </c>
      <c r="E155" t="s">
        <v>34</v>
      </c>
      <c r="F155" t="s">
        <v>26</v>
      </c>
      <c r="G155">
        <v>47025</v>
      </c>
      <c r="H155">
        <v>1</v>
      </c>
      <c r="I155">
        <v>1</v>
      </c>
      <c r="J155" s="1">
        <v>41679</v>
      </c>
      <c r="K155">
        <v>6</v>
      </c>
      <c r="L155">
        <v>16</v>
      </c>
      <c r="M155">
        <v>0</v>
      </c>
      <c r="N155">
        <v>3</v>
      </c>
      <c r="O155">
        <v>0</v>
      </c>
      <c r="P155">
        <v>0</v>
      </c>
      <c r="Q155">
        <v>1</v>
      </c>
      <c r="R155">
        <v>1</v>
      </c>
      <c r="S155">
        <v>1</v>
      </c>
      <c r="T155">
        <v>0</v>
      </c>
      <c r="U155">
        <v>2</v>
      </c>
      <c r="V155">
        <v>7</v>
      </c>
      <c r="W155">
        <v>0</v>
      </c>
      <c r="X155">
        <v>0</v>
      </c>
      <c r="Y155">
        <v>0</v>
      </c>
      <c r="Z155">
        <v>0</v>
      </c>
      <c r="AA155">
        <v>0</v>
      </c>
      <c r="AB155">
        <v>0</v>
      </c>
      <c r="AC155">
        <v>0</v>
      </c>
      <c r="AD155" t="s">
        <v>27</v>
      </c>
    </row>
    <row r="156" spans="1:30" x14ac:dyDescent="0.25">
      <c r="A156">
        <v>10673</v>
      </c>
      <c r="B156">
        <v>1976</v>
      </c>
      <c r="C156" s="6">
        <v>38</v>
      </c>
      <c r="D156" t="s">
        <v>89</v>
      </c>
      <c r="E156" t="s">
        <v>34</v>
      </c>
      <c r="F156" t="s">
        <v>30</v>
      </c>
      <c r="G156">
        <v>68397</v>
      </c>
      <c r="H156">
        <v>0</v>
      </c>
      <c r="I156">
        <v>1</v>
      </c>
      <c r="J156" s="1">
        <v>41595</v>
      </c>
      <c r="K156">
        <v>6</v>
      </c>
      <c r="L156">
        <v>760</v>
      </c>
      <c r="M156">
        <v>80</v>
      </c>
      <c r="N156">
        <v>466</v>
      </c>
      <c r="O156">
        <v>17</v>
      </c>
      <c r="P156">
        <v>13</v>
      </c>
      <c r="Q156">
        <v>80</v>
      </c>
      <c r="R156">
        <v>1</v>
      </c>
      <c r="S156">
        <v>6</v>
      </c>
      <c r="T156">
        <v>9</v>
      </c>
      <c r="U156">
        <v>5</v>
      </c>
      <c r="V156">
        <v>3</v>
      </c>
      <c r="W156">
        <v>0</v>
      </c>
      <c r="X156">
        <v>0</v>
      </c>
      <c r="Y156">
        <v>0</v>
      </c>
      <c r="Z156">
        <v>0</v>
      </c>
      <c r="AA156">
        <v>0</v>
      </c>
      <c r="AB156">
        <v>0</v>
      </c>
      <c r="AC156">
        <v>0</v>
      </c>
      <c r="AD156" t="s">
        <v>40</v>
      </c>
    </row>
    <row r="157" spans="1:30" x14ac:dyDescent="0.25">
      <c r="A157">
        <v>8799</v>
      </c>
      <c r="B157">
        <v>1984</v>
      </c>
      <c r="C157" s="6">
        <v>30</v>
      </c>
      <c r="D157" t="s">
        <v>89</v>
      </c>
      <c r="E157" t="s">
        <v>34</v>
      </c>
      <c r="F157" t="s">
        <v>30</v>
      </c>
      <c r="G157">
        <v>38175</v>
      </c>
      <c r="H157">
        <v>1</v>
      </c>
      <c r="I157">
        <v>0</v>
      </c>
      <c r="J157" s="1">
        <v>41540</v>
      </c>
      <c r="K157">
        <v>6</v>
      </c>
      <c r="L157">
        <v>70</v>
      </c>
      <c r="M157">
        <v>6</v>
      </c>
      <c r="N157">
        <v>69</v>
      </c>
      <c r="O157">
        <v>2</v>
      </c>
      <c r="P157">
        <v>3</v>
      </c>
      <c r="Q157">
        <v>3</v>
      </c>
      <c r="R157">
        <v>3</v>
      </c>
      <c r="S157">
        <v>3</v>
      </c>
      <c r="T157">
        <v>1</v>
      </c>
      <c r="U157">
        <v>4</v>
      </c>
      <c r="V157">
        <v>7</v>
      </c>
      <c r="W157">
        <v>0</v>
      </c>
      <c r="X157">
        <v>0</v>
      </c>
      <c r="Y157">
        <v>0</v>
      </c>
      <c r="Z157">
        <v>0</v>
      </c>
      <c r="AA157">
        <v>0</v>
      </c>
      <c r="AB157">
        <v>0</v>
      </c>
      <c r="AC157">
        <v>0</v>
      </c>
      <c r="AD157" t="s">
        <v>27</v>
      </c>
    </row>
    <row r="158" spans="1:30" x14ac:dyDescent="0.25">
      <c r="A158">
        <v>67</v>
      </c>
      <c r="B158">
        <v>1972</v>
      </c>
      <c r="C158" s="6">
        <v>42</v>
      </c>
      <c r="D158" t="s">
        <v>88</v>
      </c>
      <c r="E158" t="s">
        <v>38</v>
      </c>
      <c r="F158" t="s">
        <v>28</v>
      </c>
      <c r="G158">
        <v>46423</v>
      </c>
      <c r="H158">
        <v>1</v>
      </c>
      <c r="I158">
        <v>1</v>
      </c>
      <c r="J158" s="1">
        <v>41535</v>
      </c>
      <c r="K158">
        <v>6</v>
      </c>
      <c r="L158">
        <v>68</v>
      </c>
      <c r="M158">
        <v>0</v>
      </c>
      <c r="N158">
        <v>16</v>
      </c>
      <c r="O158">
        <v>0</v>
      </c>
      <c r="P158">
        <v>0</v>
      </c>
      <c r="Q158">
        <v>8</v>
      </c>
      <c r="R158">
        <v>3</v>
      </c>
      <c r="S158">
        <v>2</v>
      </c>
      <c r="T158">
        <v>0</v>
      </c>
      <c r="U158">
        <v>4</v>
      </c>
      <c r="V158">
        <v>7</v>
      </c>
      <c r="W158">
        <v>0</v>
      </c>
      <c r="X158">
        <v>0</v>
      </c>
      <c r="Y158">
        <v>0</v>
      </c>
      <c r="Z158">
        <v>0</v>
      </c>
      <c r="AA158">
        <v>0</v>
      </c>
      <c r="AB158">
        <v>0</v>
      </c>
      <c r="AC158">
        <v>0</v>
      </c>
      <c r="AD158" t="s">
        <v>27</v>
      </c>
    </row>
    <row r="159" spans="1:30" x14ac:dyDescent="0.25">
      <c r="A159">
        <v>9923</v>
      </c>
      <c r="B159">
        <v>1972</v>
      </c>
      <c r="C159" s="6">
        <v>42</v>
      </c>
      <c r="D159" t="s">
        <v>88</v>
      </c>
      <c r="E159" t="s">
        <v>38</v>
      </c>
      <c r="F159" t="s">
        <v>28</v>
      </c>
      <c r="G159">
        <v>46423</v>
      </c>
      <c r="H159">
        <v>1</v>
      </c>
      <c r="I159">
        <v>1</v>
      </c>
      <c r="J159" s="1">
        <v>41535</v>
      </c>
      <c r="K159">
        <v>6</v>
      </c>
      <c r="L159">
        <v>68</v>
      </c>
      <c r="M159">
        <v>0</v>
      </c>
      <c r="N159">
        <v>16</v>
      </c>
      <c r="O159">
        <v>0</v>
      </c>
      <c r="P159">
        <v>0</v>
      </c>
      <c r="Q159">
        <v>8</v>
      </c>
      <c r="R159">
        <v>3</v>
      </c>
      <c r="S159">
        <v>2</v>
      </c>
      <c r="T159">
        <v>0</v>
      </c>
      <c r="U159">
        <v>4</v>
      </c>
      <c r="V159">
        <v>7</v>
      </c>
      <c r="W159">
        <v>0</v>
      </c>
      <c r="X159">
        <v>0</v>
      </c>
      <c r="Y159">
        <v>0</v>
      </c>
      <c r="Z159">
        <v>0</v>
      </c>
      <c r="AA159">
        <v>0</v>
      </c>
      <c r="AB159">
        <v>0</v>
      </c>
      <c r="AC159">
        <v>0</v>
      </c>
      <c r="AD159" t="s">
        <v>27</v>
      </c>
    </row>
    <row r="160" spans="1:30" x14ac:dyDescent="0.25">
      <c r="A160">
        <v>2814</v>
      </c>
      <c r="B160">
        <v>1976</v>
      </c>
      <c r="C160" s="6">
        <v>38</v>
      </c>
      <c r="D160" t="s">
        <v>89</v>
      </c>
      <c r="E160" t="s">
        <v>38</v>
      </c>
      <c r="F160" t="s">
        <v>32</v>
      </c>
      <c r="G160">
        <v>30560</v>
      </c>
      <c r="H160">
        <v>1</v>
      </c>
      <c r="I160">
        <v>0</v>
      </c>
      <c r="J160" s="1">
        <v>41452</v>
      </c>
      <c r="K160">
        <v>6</v>
      </c>
      <c r="L160">
        <v>9</v>
      </c>
      <c r="M160">
        <v>1</v>
      </c>
      <c r="N160">
        <v>5</v>
      </c>
      <c r="O160">
        <v>4</v>
      </c>
      <c r="P160">
        <v>5</v>
      </c>
      <c r="Q160">
        <v>7</v>
      </c>
      <c r="R160">
        <v>1</v>
      </c>
      <c r="S160">
        <v>1</v>
      </c>
      <c r="T160">
        <v>0</v>
      </c>
      <c r="U160">
        <v>3</v>
      </c>
      <c r="V160">
        <v>7</v>
      </c>
      <c r="W160">
        <v>0</v>
      </c>
      <c r="X160">
        <v>0</v>
      </c>
      <c r="Y160">
        <v>0</v>
      </c>
      <c r="Z160">
        <v>0</v>
      </c>
      <c r="AA160">
        <v>0</v>
      </c>
      <c r="AB160">
        <v>0</v>
      </c>
      <c r="AC160">
        <v>0</v>
      </c>
      <c r="AD160" t="s">
        <v>40</v>
      </c>
    </row>
    <row r="161" spans="1:30" x14ac:dyDescent="0.25">
      <c r="A161">
        <v>2711</v>
      </c>
      <c r="B161">
        <v>1976</v>
      </c>
      <c r="C161" s="6">
        <v>38</v>
      </c>
      <c r="D161" t="s">
        <v>89</v>
      </c>
      <c r="E161" t="s">
        <v>38</v>
      </c>
      <c r="F161" t="s">
        <v>32</v>
      </c>
      <c r="G161">
        <v>30560</v>
      </c>
      <c r="H161">
        <v>1</v>
      </c>
      <c r="I161">
        <v>0</v>
      </c>
      <c r="J161" s="1">
        <v>41452</v>
      </c>
      <c r="K161">
        <v>6</v>
      </c>
      <c r="L161">
        <v>9</v>
      </c>
      <c r="M161">
        <v>1</v>
      </c>
      <c r="N161">
        <v>5</v>
      </c>
      <c r="O161">
        <v>4</v>
      </c>
      <c r="P161">
        <v>5</v>
      </c>
      <c r="Q161">
        <v>7</v>
      </c>
      <c r="R161">
        <v>1</v>
      </c>
      <c r="S161">
        <v>1</v>
      </c>
      <c r="T161">
        <v>0</v>
      </c>
      <c r="U161">
        <v>3</v>
      </c>
      <c r="V161">
        <v>7</v>
      </c>
      <c r="W161">
        <v>0</v>
      </c>
      <c r="X161">
        <v>0</v>
      </c>
      <c r="Y161">
        <v>0</v>
      </c>
      <c r="Z161">
        <v>0</v>
      </c>
      <c r="AA161">
        <v>0</v>
      </c>
      <c r="AB161">
        <v>0</v>
      </c>
      <c r="AC161">
        <v>0</v>
      </c>
      <c r="AD161" t="s">
        <v>29</v>
      </c>
    </row>
    <row r="162" spans="1:30" x14ac:dyDescent="0.25">
      <c r="A162">
        <v>4320</v>
      </c>
      <c r="B162">
        <v>1979</v>
      </c>
      <c r="C162" s="6">
        <v>35</v>
      </c>
      <c r="D162" t="s">
        <v>89</v>
      </c>
      <c r="E162" t="s">
        <v>25</v>
      </c>
      <c r="F162" t="s">
        <v>28</v>
      </c>
      <c r="G162">
        <v>60152</v>
      </c>
      <c r="H162">
        <v>0</v>
      </c>
      <c r="I162">
        <v>1</v>
      </c>
      <c r="J162" s="1">
        <v>41361</v>
      </c>
      <c r="K162">
        <v>6</v>
      </c>
      <c r="L162">
        <v>325</v>
      </c>
      <c r="M162">
        <v>83</v>
      </c>
      <c r="N162">
        <v>300</v>
      </c>
      <c r="O162">
        <v>86</v>
      </c>
      <c r="P162">
        <v>58</v>
      </c>
      <c r="Q162">
        <v>91</v>
      </c>
      <c r="R162">
        <v>1</v>
      </c>
      <c r="S162">
        <v>6</v>
      </c>
      <c r="T162">
        <v>4</v>
      </c>
      <c r="U162">
        <v>12</v>
      </c>
      <c r="V162">
        <v>3</v>
      </c>
      <c r="W162">
        <v>0</v>
      </c>
      <c r="X162">
        <v>0</v>
      </c>
      <c r="Y162">
        <v>0</v>
      </c>
      <c r="Z162">
        <v>0</v>
      </c>
      <c r="AA162">
        <v>0</v>
      </c>
      <c r="AB162">
        <v>0</v>
      </c>
      <c r="AC162">
        <v>0</v>
      </c>
      <c r="AD162" t="s">
        <v>27</v>
      </c>
    </row>
    <row r="163" spans="1:30" x14ac:dyDescent="0.25">
      <c r="A163">
        <v>10451</v>
      </c>
      <c r="B163">
        <v>1965</v>
      </c>
      <c r="C163" s="6">
        <v>49</v>
      </c>
      <c r="D163" t="s">
        <v>88</v>
      </c>
      <c r="E163" t="s">
        <v>25</v>
      </c>
      <c r="F163" t="s">
        <v>32</v>
      </c>
      <c r="G163">
        <v>29672</v>
      </c>
      <c r="H163">
        <v>1</v>
      </c>
      <c r="I163">
        <v>1</v>
      </c>
      <c r="J163" s="1">
        <v>41345</v>
      </c>
      <c r="K163">
        <v>6</v>
      </c>
      <c r="L163">
        <v>9</v>
      </c>
      <c r="M163">
        <v>1</v>
      </c>
      <c r="N163">
        <v>3</v>
      </c>
      <c r="O163">
        <v>0</v>
      </c>
      <c r="P163">
        <v>4</v>
      </c>
      <c r="Q163">
        <v>8</v>
      </c>
      <c r="R163">
        <v>1</v>
      </c>
      <c r="S163">
        <v>0</v>
      </c>
      <c r="T163">
        <v>0</v>
      </c>
      <c r="U163">
        <v>3</v>
      </c>
      <c r="V163">
        <v>6</v>
      </c>
      <c r="W163">
        <v>0</v>
      </c>
      <c r="X163">
        <v>0</v>
      </c>
      <c r="Y163">
        <v>0</v>
      </c>
      <c r="Z163">
        <v>0</v>
      </c>
      <c r="AA163">
        <v>0</v>
      </c>
      <c r="AB163">
        <v>0</v>
      </c>
      <c r="AC163">
        <v>0</v>
      </c>
      <c r="AD163" t="s">
        <v>40</v>
      </c>
    </row>
    <row r="164" spans="1:30" x14ac:dyDescent="0.25">
      <c r="A164">
        <v>4198</v>
      </c>
      <c r="B164">
        <v>1965</v>
      </c>
      <c r="C164" s="6">
        <v>49</v>
      </c>
      <c r="D164" t="s">
        <v>88</v>
      </c>
      <c r="E164" t="s">
        <v>25</v>
      </c>
      <c r="F164" t="s">
        <v>32</v>
      </c>
      <c r="G164">
        <v>29672</v>
      </c>
      <c r="H164">
        <v>1</v>
      </c>
      <c r="I164">
        <v>1</v>
      </c>
      <c r="J164" s="1">
        <v>41345</v>
      </c>
      <c r="K164">
        <v>6</v>
      </c>
      <c r="L164">
        <v>9</v>
      </c>
      <c r="M164">
        <v>1</v>
      </c>
      <c r="N164">
        <v>3</v>
      </c>
      <c r="O164">
        <v>0</v>
      </c>
      <c r="P164">
        <v>4</v>
      </c>
      <c r="Q164">
        <v>8</v>
      </c>
      <c r="R164">
        <v>1</v>
      </c>
      <c r="S164">
        <v>0</v>
      </c>
      <c r="T164">
        <v>0</v>
      </c>
      <c r="U164">
        <v>3</v>
      </c>
      <c r="V164">
        <v>6</v>
      </c>
      <c r="W164">
        <v>0</v>
      </c>
      <c r="X164">
        <v>0</v>
      </c>
      <c r="Y164">
        <v>0</v>
      </c>
      <c r="Z164">
        <v>0</v>
      </c>
      <c r="AA164">
        <v>0</v>
      </c>
      <c r="AB164">
        <v>0</v>
      </c>
      <c r="AC164">
        <v>0</v>
      </c>
      <c r="AD164" t="s">
        <v>27</v>
      </c>
    </row>
    <row r="165" spans="1:30" x14ac:dyDescent="0.25">
      <c r="A165">
        <v>10814</v>
      </c>
      <c r="B165">
        <v>1947</v>
      </c>
      <c r="C165" s="6">
        <v>67</v>
      </c>
      <c r="D165" t="s">
        <v>91</v>
      </c>
      <c r="E165" t="s">
        <v>25</v>
      </c>
      <c r="F165" t="s">
        <v>32</v>
      </c>
      <c r="G165">
        <v>70321</v>
      </c>
      <c r="H165">
        <v>0</v>
      </c>
      <c r="I165">
        <v>0</v>
      </c>
      <c r="J165" s="1">
        <v>41290</v>
      </c>
      <c r="K165">
        <v>6</v>
      </c>
      <c r="L165">
        <v>303</v>
      </c>
      <c r="M165">
        <v>23</v>
      </c>
      <c r="N165">
        <v>751</v>
      </c>
      <c r="O165">
        <v>82</v>
      </c>
      <c r="P165">
        <v>26</v>
      </c>
      <c r="Q165">
        <v>191</v>
      </c>
      <c r="R165">
        <v>1</v>
      </c>
      <c r="S165">
        <v>6</v>
      </c>
      <c r="T165">
        <v>5</v>
      </c>
      <c r="U165">
        <v>13</v>
      </c>
      <c r="V165">
        <v>4</v>
      </c>
      <c r="W165">
        <v>0</v>
      </c>
      <c r="X165">
        <v>0</v>
      </c>
      <c r="Y165">
        <v>0</v>
      </c>
      <c r="Z165">
        <v>0</v>
      </c>
      <c r="AA165">
        <v>0</v>
      </c>
      <c r="AB165">
        <v>1</v>
      </c>
      <c r="AC165">
        <v>0</v>
      </c>
      <c r="AD165" t="s">
        <v>27</v>
      </c>
    </row>
    <row r="166" spans="1:30" x14ac:dyDescent="0.25">
      <c r="A166">
        <v>944</v>
      </c>
      <c r="B166">
        <v>1962</v>
      </c>
      <c r="C166" s="6">
        <v>52</v>
      </c>
      <c r="D166" t="s">
        <v>88</v>
      </c>
      <c r="E166" t="s">
        <v>25</v>
      </c>
      <c r="F166" t="s">
        <v>30</v>
      </c>
      <c r="G166">
        <v>56181</v>
      </c>
      <c r="H166">
        <v>0</v>
      </c>
      <c r="I166">
        <v>1</v>
      </c>
      <c r="J166" s="1">
        <v>41282</v>
      </c>
      <c r="K166">
        <v>6</v>
      </c>
      <c r="L166">
        <v>121</v>
      </c>
      <c r="M166">
        <v>103</v>
      </c>
      <c r="N166">
        <v>69</v>
      </c>
      <c r="O166">
        <v>8</v>
      </c>
      <c r="P166">
        <v>44</v>
      </c>
      <c r="Q166">
        <v>48</v>
      </c>
      <c r="R166">
        <v>1</v>
      </c>
      <c r="S166">
        <v>4</v>
      </c>
      <c r="T166">
        <v>2</v>
      </c>
      <c r="U166">
        <v>7</v>
      </c>
      <c r="V166">
        <v>4</v>
      </c>
      <c r="W166">
        <v>0</v>
      </c>
      <c r="X166">
        <v>0</v>
      </c>
      <c r="Y166">
        <v>0</v>
      </c>
      <c r="Z166">
        <v>0</v>
      </c>
      <c r="AA166">
        <v>0</v>
      </c>
      <c r="AB166">
        <v>0</v>
      </c>
      <c r="AC166">
        <v>0</v>
      </c>
      <c r="AD166" t="s">
        <v>27</v>
      </c>
    </row>
    <row r="167" spans="1:30" x14ac:dyDescent="0.25">
      <c r="A167">
        <v>8151</v>
      </c>
      <c r="B167">
        <v>1990</v>
      </c>
      <c r="C167" s="6">
        <v>24</v>
      </c>
      <c r="D167" t="s">
        <v>89</v>
      </c>
      <c r="E167" t="s">
        <v>41</v>
      </c>
      <c r="F167" t="s">
        <v>30</v>
      </c>
      <c r="G167">
        <v>24279</v>
      </c>
      <c r="H167">
        <v>0</v>
      </c>
      <c r="I167">
        <v>0</v>
      </c>
      <c r="J167" s="1">
        <v>41272</v>
      </c>
      <c r="K167">
        <v>6</v>
      </c>
      <c r="L167">
        <v>16</v>
      </c>
      <c r="M167">
        <v>36</v>
      </c>
      <c r="N167">
        <v>21</v>
      </c>
      <c r="O167">
        <v>20</v>
      </c>
      <c r="P167">
        <v>62</v>
      </c>
      <c r="Q167">
        <v>108</v>
      </c>
      <c r="R167">
        <v>1</v>
      </c>
      <c r="S167">
        <v>4</v>
      </c>
      <c r="T167">
        <v>1</v>
      </c>
      <c r="U167">
        <v>3</v>
      </c>
      <c r="V167">
        <v>8</v>
      </c>
      <c r="W167">
        <v>0</v>
      </c>
      <c r="X167">
        <v>0</v>
      </c>
      <c r="Y167">
        <v>0</v>
      </c>
      <c r="Z167">
        <v>0</v>
      </c>
      <c r="AA167">
        <v>0</v>
      </c>
      <c r="AB167">
        <v>0</v>
      </c>
      <c r="AC167">
        <v>0</v>
      </c>
      <c r="AD167" t="s">
        <v>27</v>
      </c>
    </row>
    <row r="168" spans="1:30" x14ac:dyDescent="0.25">
      <c r="A168">
        <v>6184</v>
      </c>
      <c r="B168">
        <v>1969</v>
      </c>
      <c r="C168" s="6">
        <v>45</v>
      </c>
      <c r="D168" t="s">
        <v>88</v>
      </c>
      <c r="E168" t="s">
        <v>34</v>
      </c>
      <c r="F168" t="s">
        <v>30</v>
      </c>
      <c r="G168">
        <v>68462</v>
      </c>
      <c r="H168">
        <v>0</v>
      </c>
      <c r="I168">
        <v>0</v>
      </c>
      <c r="J168" s="1">
        <v>41255</v>
      </c>
      <c r="K168">
        <v>6</v>
      </c>
      <c r="L168">
        <v>561</v>
      </c>
      <c r="M168">
        <v>64</v>
      </c>
      <c r="N168">
        <v>785</v>
      </c>
      <c r="O168">
        <v>84</v>
      </c>
      <c r="P168">
        <v>128</v>
      </c>
      <c r="Q168">
        <v>48</v>
      </c>
      <c r="R168">
        <v>1</v>
      </c>
      <c r="S168">
        <v>3</v>
      </c>
      <c r="T168">
        <v>3</v>
      </c>
      <c r="U168">
        <v>8</v>
      </c>
      <c r="V168">
        <v>1</v>
      </c>
      <c r="W168">
        <v>0</v>
      </c>
      <c r="X168">
        <v>0</v>
      </c>
      <c r="Y168">
        <v>0</v>
      </c>
      <c r="Z168">
        <v>0</v>
      </c>
      <c r="AA168">
        <v>0</v>
      </c>
      <c r="AB168">
        <v>0</v>
      </c>
      <c r="AC168">
        <v>0</v>
      </c>
      <c r="AD168" t="s">
        <v>27</v>
      </c>
    </row>
    <row r="169" spans="1:30" x14ac:dyDescent="0.25">
      <c r="A169">
        <v>3498</v>
      </c>
      <c r="B169">
        <v>1976</v>
      </c>
      <c r="C169" s="6">
        <v>38</v>
      </c>
      <c r="D169" t="s">
        <v>89</v>
      </c>
      <c r="E169" t="s">
        <v>34</v>
      </c>
      <c r="F169" t="s">
        <v>30</v>
      </c>
      <c r="G169">
        <v>55424</v>
      </c>
      <c r="H169">
        <v>0</v>
      </c>
      <c r="I169">
        <v>1</v>
      </c>
      <c r="J169" s="1">
        <v>41238</v>
      </c>
      <c r="K169">
        <v>6</v>
      </c>
      <c r="L169">
        <v>462</v>
      </c>
      <c r="M169">
        <v>61</v>
      </c>
      <c r="N169">
        <v>184</v>
      </c>
      <c r="O169">
        <v>10</v>
      </c>
      <c r="P169">
        <v>53</v>
      </c>
      <c r="Q169">
        <v>107</v>
      </c>
      <c r="R169">
        <v>4</v>
      </c>
      <c r="S169">
        <v>7</v>
      </c>
      <c r="T169">
        <v>5</v>
      </c>
      <c r="U169">
        <v>9</v>
      </c>
      <c r="V169">
        <v>6</v>
      </c>
      <c r="W169">
        <v>1</v>
      </c>
      <c r="X169">
        <v>0</v>
      </c>
      <c r="Y169">
        <v>0</v>
      </c>
      <c r="Z169">
        <v>0</v>
      </c>
      <c r="AA169">
        <v>0</v>
      </c>
      <c r="AB169">
        <v>1</v>
      </c>
      <c r="AC169">
        <v>0</v>
      </c>
      <c r="AD169" t="s">
        <v>27</v>
      </c>
    </row>
    <row r="170" spans="1:30" x14ac:dyDescent="0.25">
      <c r="A170">
        <v>2870</v>
      </c>
      <c r="B170">
        <v>1973</v>
      </c>
      <c r="C170" s="6">
        <v>41</v>
      </c>
      <c r="D170" t="s">
        <v>88</v>
      </c>
      <c r="E170" t="s">
        <v>25</v>
      </c>
      <c r="F170" t="s">
        <v>30</v>
      </c>
      <c r="G170">
        <v>49094</v>
      </c>
      <c r="H170">
        <v>0</v>
      </c>
      <c r="I170">
        <v>1</v>
      </c>
      <c r="J170" s="1">
        <v>41173</v>
      </c>
      <c r="K170">
        <v>6</v>
      </c>
      <c r="L170">
        <v>376</v>
      </c>
      <c r="M170">
        <v>0</v>
      </c>
      <c r="N170">
        <v>38</v>
      </c>
      <c r="O170">
        <v>11</v>
      </c>
      <c r="P170">
        <v>8</v>
      </c>
      <c r="Q170">
        <v>69</v>
      </c>
      <c r="R170">
        <v>5</v>
      </c>
      <c r="S170">
        <v>6</v>
      </c>
      <c r="T170">
        <v>3</v>
      </c>
      <c r="U170">
        <v>6</v>
      </c>
      <c r="V170">
        <v>6</v>
      </c>
      <c r="W170">
        <v>0</v>
      </c>
      <c r="X170">
        <v>0</v>
      </c>
      <c r="Y170">
        <v>0</v>
      </c>
      <c r="Z170">
        <v>0</v>
      </c>
      <c r="AA170">
        <v>0</v>
      </c>
      <c r="AB170">
        <v>0</v>
      </c>
      <c r="AC170">
        <v>0</v>
      </c>
      <c r="AD170" t="s">
        <v>27</v>
      </c>
    </row>
    <row r="171" spans="1:30" x14ac:dyDescent="0.25">
      <c r="A171">
        <v>7342</v>
      </c>
      <c r="B171">
        <v>1961</v>
      </c>
      <c r="C171" s="6">
        <v>53</v>
      </c>
      <c r="D171" t="s">
        <v>88</v>
      </c>
      <c r="E171" t="s">
        <v>35</v>
      </c>
      <c r="F171" t="s">
        <v>39</v>
      </c>
      <c r="G171">
        <v>59184</v>
      </c>
      <c r="H171">
        <v>0</v>
      </c>
      <c r="I171">
        <v>1</v>
      </c>
      <c r="J171" s="1">
        <v>41161</v>
      </c>
      <c r="K171">
        <v>6</v>
      </c>
      <c r="L171">
        <v>341</v>
      </c>
      <c r="M171">
        <v>142</v>
      </c>
      <c r="N171">
        <v>113</v>
      </c>
      <c r="O171">
        <v>259</v>
      </c>
      <c r="P171">
        <v>151</v>
      </c>
      <c r="Q171">
        <v>66</v>
      </c>
      <c r="R171">
        <v>3</v>
      </c>
      <c r="S171">
        <v>6</v>
      </c>
      <c r="T171">
        <v>6</v>
      </c>
      <c r="U171">
        <v>12</v>
      </c>
      <c r="V171">
        <v>5</v>
      </c>
      <c r="W171">
        <v>0</v>
      </c>
      <c r="X171">
        <v>0</v>
      </c>
      <c r="Y171">
        <v>0</v>
      </c>
      <c r="Z171">
        <v>0</v>
      </c>
      <c r="AA171">
        <v>0</v>
      </c>
      <c r="AB171">
        <v>0</v>
      </c>
      <c r="AC171">
        <v>0</v>
      </c>
      <c r="AD171" t="s">
        <v>27</v>
      </c>
    </row>
    <row r="172" spans="1:30" x14ac:dyDescent="0.25">
      <c r="A172">
        <v>1911</v>
      </c>
      <c r="B172">
        <v>1987</v>
      </c>
      <c r="C172" s="6">
        <v>27</v>
      </c>
      <c r="D172" t="s">
        <v>89</v>
      </c>
      <c r="E172" t="s">
        <v>25</v>
      </c>
      <c r="F172" t="s">
        <v>32</v>
      </c>
      <c r="G172">
        <v>67430</v>
      </c>
      <c r="H172">
        <v>0</v>
      </c>
      <c r="I172">
        <v>0</v>
      </c>
      <c r="J172" s="1">
        <v>41157</v>
      </c>
      <c r="K172">
        <v>6</v>
      </c>
      <c r="L172">
        <v>595</v>
      </c>
      <c r="M172">
        <v>97</v>
      </c>
      <c r="N172">
        <v>291</v>
      </c>
      <c r="O172">
        <v>127</v>
      </c>
      <c r="P172">
        <v>133</v>
      </c>
      <c r="Q172">
        <v>121</v>
      </c>
      <c r="R172">
        <v>1</v>
      </c>
      <c r="S172">
        <v>11</v>
      </c>
      <c r="T172">
        <v>5</v>
      </c>
      <c r="U172">
        <v>12</v>
      </c>
      <c r="V172">
        <v>6</v>
      </c>
      <c r="W172">
        <v>0</v>
      </c>
      <c r="X172">
        <v>0</v>
      </c>
      <c r="Y172">
        <v>0</v>
      </c>
      <c r="Z172">
        <v>0</v>
      </c>
      <c r="AA172">
        <v>0</v>
      </c>
      <c r="AB172">
        <v>0</v>
      </c>
      <c r="AC172">
        <v>0</v>
      </c>
      <c r="AD172" t="s">
        <v>36</v>
      </c>
    </row>
    <row r="173" spans="1:30" x14ac:dyDescent="0.25">
      <c r="A173">
        <v>10862</v>
      </c>
      <c r="B173">
        <v>1960</v>
      </c>
      <c r="C173" s="6">
        <v>54</v>
      </c>
      <c r="D173" t="s">
        <v>88</v>
      </c>
      <c r="E173" t="s">
        <v>38</v>
      </c>
      <c r="F173" t="s">
        <v>30</v>
      </c>
      <c r="G173">
        <v>30522</v>
      </c>
      <c r="H173">
        <v>0</v>
      </c>
      <c r="I173">
        <v>1</v>
      </c>
      <c r="J173" s="1">
        <v>41138</v>
      </c>
      <c r="K173">
        <v>6</v>
      </c>
      <c r="L173">
        <v>179</v>
      </c>
      <c r="M173">
        <v>8</v>
      </c>
      <c r="N173">
        <v>83</v>
      </c>
      <c r="O173">
        <v>19</v>
      </c>
      <c r="P173">
        <v>11</v>
      </c>
      <c r="Q173">
        <v>26</v>
      </c>
      <c r="R173">
        <v>5</v>
      </c>
      <c r="S173">
        <v>1</v>
      </c>
      <c r="T173">
        <v>2</v>
      </c>
      <c r="U173">
        <v>9</v>
      </c>
      <c r="V173">
        <v>2</v>
      </c>
      <c r="W173">
        <v>0</v>
      </c>
      <c r="X173">
        <v>0</v>
      </c>
      <c r="Y173">
        <v>0</v>
      </c>
      <c r="Z173">
        <v>0</v>
      </c>
      <c r="AA173">
        <v>0</v>
      </c>
      <c r="AB173">
        <v>0</v>
      </c>
      <c r="AC173">
        <v>0</v>
      </c>
      <c r="AD173" t="s">
        <v>27</v>
      </c>
    </row>
    <row r="174" spans="1:30" x14ac:dyDescent="0.25">
      <c r="A174">
        <v>2546</v>
      </c>
      <c r="B174">
        <v>1977</v>
      </c>
      <c r="C174" s="6">
        <v>37</v>
      </c>
      <c r="D174" t="s">
        <v>89</v>
      </c>
      <c r="E174" t="s">
        <v>35</v>
      </c>
      <c r="F174" t="s">
        <v>28</v>
      </c>
      <c r="G174">
        <v>31878</v>
      </c>
      <c r="H174">
        <v>0</v>
      </c>
      <c r="I174">
        <v>1</v>
      </c>
      <c r="J174" s="1">
        <v>41812</v>
      </c>
      <c r="K174">
        <v>7</v>
      </c>
      <c r="L174">
        <v>23</v>
      </c>
      <c r="M174">
        <v>4</v>
      </c>
      <c r="N174">
        <v>5</v>
      </c>
      <c r="O174">
        <v>10</v>
      </c>
      <c r="P174">
        <v>5</v>
      </c>
      <c r="Q174">
        <v>23</v>
      </c>
      <c r="R174">
        <v>1</v>
      </c>
      <c r="S174">
        <v>1</v>
      </c>
      <c r="T174">
        <v>0</v>
      </c>
      <c r="U174">
        <v>4</v>
      </c>
      <c r="V174">
        <v>3</v>
      </c>
      <c r="W174">
        <v>0</v>
      </c>
      <c r="X174">
        <v>0</v>
      </c>
      <c r="Y174">
        <v>0</v>
      </c>
      <c r="Z174">
        <v>0</v>
      </c>
      <c r="AA174">
        <v>0</v>
      </c>
      <c r="AB174">
        <v>0</v>
      </c>
      <c r="AC174">
        <v>0</v>
      </c>
      <c r="AD174" t="s">
        <v>27</v>
      </c>
    </row>
    <row r="175" spans="1:30" x14ac:dyDescent="0.25">
      <c r="A175">
        <v>3005</v>
      </c>
      <c r="B175">
        <v>1992</v>
      </c>
      <c r="C175" s="6">
        <v>22</v>
      </c>
      <c r="D175" t="s">
        <v>89</v>
      </c>
      <c r="E175" t="s">
        <v>25</v>
      </c>
      <c r="F175" t="s">
        <v>28</v>
      </c>
      <c r="G175">
        <v>83528</v>
      </c>
      <c r="H175">
        <v>0</v>
      </c>
      <c r="I175">
        <v>0</v>
      </c>
      <c r="J175" s="1">
        <v>41760</v>
      </c>
      <c r="K175">
        <v>7</v>
      </c>
      <c r="L175">
        <v>530</v>
      </c>
      <c r="M175">
        <v>117</v>
      </c>
      <c r="N175">
        <v>678</v>
      </c>
      <c r="O175">
        <v>134</v>
      </c>
      <c r="P175">
        <v>44</v>
      </c>
      <c r="Q175">
        <v>147</v>
      </c>
      <c r="R175">
        <v>1</v>
      </c>
      <c r="S175">
        <v>4</v>
      </c>
      <c r="T175">
        <v>10</v>
      </c>
      <c r="U175">
        <v>8</v>
      </c>
      <c r="V175">
        <v>1</v>
      </c>
      <c r="W175">
        <v>1</v>
      </c>
      <c r="X175">
        <v>0</v>
      </c>
      <c r="Y175">
        <v>0</v>
      </c>
      <c r="Z175">
        <v>1</v>
      </c>
      <c r="AA175">
        <v>0</v>
      </c>
      <c r="AB175">
        <v>1</v>
      </c>
      <c r="AC175">
        <v>0</v>
      </c>
      <c r="AD175" t="s">
        <v>27</v>
      </c>
    </row>
    <row r="176" spans="1:30" x14ac:dyDescent="0.25">
      <c r="A176">
        <v>8318</v>
      </c>
      <c r="B176">
        <v>1979</v>
      </c>
      <c r="C176" s="6">
        <v>35</v>
      </c>
      <c r="D176" t="s">
        <v>89</v>
      </c>
      <c r="E176" t="s">
        <v>25</v>
      </c>
      <c r="F176" t="s">
        <v>32</v>
      </c>
      <c r="G176">
        <v>90300</v>
      </c>
      <c r="H176">
        <v>0</v>
      </c>
      <c r="I176">
        <v>0</v>
      </c>
      <c r="J176" s="1">
        <v>41642</v>
      </c>
      <c r="K176">
        <v>7</v>
      </c>
      <c r="L176">
        <v>594</v>
      </c>
      <c r="M176">
        <v>134</v>
      </c>
      <c r="N176">
        <v>786</v>
      </c>
      <c r="O176">
        <v>33</v>
      </c>
      <c r="P176">
        <v>134</v>
      </c>
      <c r="Q176">
        <v>57</v>
      </c>
      <c r="R176">
        <v>0</v>
      </c>
      <c r="S176">
        <v>5</v>
      </c>
      <c r="T176">
        <v>6</v>
      </c>
      <c r="U176">
        <v>8</v>
      </c>
      <c r="V176">
        <v>1</v>
      </c>
      <c r="W176">
        <v>0</v>
      </c>
      <c r="X176">
        <v>0</v>
      </c>
      <c r="Y176">
        <v>1</v>
      </c>
      <c r="Z176">
        <v>0</v>
      </c>
      <c r="AA176">
        <v>0</v>
      </c>
      <c r="AB176">
        <v>0</v>
      </c>
      <c r="AC176">
        <v>0</v>
      </c>
      <c r="AD176" t="s">
        <v>27</v>
      </c>
    </row>
    <row r="177" spans="1:30" x14ac:dyDescent="0.25">
      <c r="A177">
        <v>2930</v>
      </c>
      <c r="B177">
        <v>1978</v>
      </c>
      <c r="C177" s="6">
        <v>36</v>
      </c>
      <c r="D177" t="s">
        <v>89</v>
      </c>
      <c r="E177" t="s">
        <v>38</v>
      </c>
      <c r="F177" t="s">
        <v>28</v>
      </c>
      <c r="G177">
        <v>68092</v>
      </c>
      <c r="H177">
        <v>0</v>
      </c>
      <c r="I177">
        <v>0</v>
      </c>
      <c r="J177" s="1">
        <v>41624</v>
      </c>
      <c r="K177">
        <v>7</v>
      </c>
      <c r="L177">
        <v>852</v>
      </c>
      <c r="M177">
        <v>60</v>
      </c>
      <c r="N177">
        <v>207</v>
      </c>
      <c r="O177">
        <v>78</v>
      </c>
      <c r="P177">
        <v>36</v>
      </c>
      <c r="Q177">
        <v>48</v>
      </c>
      <c r="R177">
        <v>2</v>
      </c>
      <c r="S177">
        <v>2</v>
      </c>
      <c r="T177">
        <v>6</v>
      </c>
      <c r="U177">
        <v>10</v>
      </c>
      <c r="V177">
        <v>5</v>
      </c>
      <c r="W177">
        <v>0</v>
      </c>
      <c r="X177">
        <v>0</v>
      </c>
      <c r="Y177">
        <v>0</v>
      </c>
      <c r="Z177">
        <v>0</v>
      </c>
      <c r="AA177">
        <v>0</v>
      </c>
      <c r="AB177">
        <v>0</v>
      </c>
      <c r="AC177">
        <v>0</v>
      </c>
      <c r="AD177" t="s">
        <v>40</v>
      </c>
    </row>
    <row r="178" spans="1:30" x14ac:dyDescent="0.25">
      <c r="A178">
        <v>8216</v>
      </c>
      <c r="B178">
        <v>1972</v>
      </c>
      <c r="C178" s="6">
        <v>42</v>
      </c>
      <c r="D178" t="s">
        <v>88</v>
      </c>
      <c r="E178" t="s">
        <v>38</v>
      </c>
      <c r="F178" t="s">
        <v>30</v>
      </c>
      <c r="G178">
        <v>53761</v>
      </c>
      <c r="H178">
        <v>1</v>
      </c>
      <c r="I178">
        <v>1</v>
      </c>
      <c r="J178" s="1">
        <v>41558</v>
      </c>
      <c r="K178">
        <v>7</v>
      </c>
      <c r="L178">
        <v>158</v>
      </c>
      <c r="M178">
        <v>0</v>
      </c>
      <c r="N178">
        <v>76</v>
      </c>
      <c r="O178">
        <v>13</v>
      </c>
      <c r="P178">
        <v>7</v>
      </c>
      <c r="Q178">
        <v>71</v>
      </c>
      <c r="R178">
        <v>6</v>
      </c>
      <c r="S178">
        <v>4</v>
      </c>
      <c r="T178">
        <v>4</v>
      </c>
      <c r="U178">
        <v>3</v>
      </c>
      <c r="V178">
        <v>5</v>
      </c>
      <c r="W178">
        <v>0</v>
      </c>
      <c r="X178">
        <v>0</v>
      </c>
      <c r="Y178">
        <v>0</v>
      </c>
      <c r="Z178">
        <v>0</v>
      </c>
      <c r="AA178">
        <v>0</v>
      </c>
      <c r="AB178">
        <v>0</v>
      </c>
      <c r="AC178">
        <v>0</v>
      </c>
      <c r="AD178" t="s">
        <v>33</v>
      </c>
    </row>
    <row r="179" spans="1:30" x14ac:dyDescent="0.25">
      <c r="A179">
        <v>1212</v>
      </c>
      <c r="B179">
        <v>1973</v>
      </c>
      <c r="C179" s="6">
        <v>41</v>
      </c>
      <c r="D179" t="s">
        <v>88</v>
      </c>
      <c r="E179" t="s">
        <v>25</v>
      </c>
      <c r="F179" t="s">
        <v>30</v>
      </c>
      <c r="G179">
        <v>52845</v>
      </c>
      <c r="H179">
        <v>1</v>
      </c>
      <c r="I179">
        <v>0</v>
      </c>
      <c r="J179" s="1">
        <v>41499</v>
      </c>
      <c r="K179">
        <v>7</v>
      </c>
      <c r="L179">
        <v>384</v>
      </c>
      <c r="M179">
        <v>25</v>
      </c>
      <c r="N179">
        <v>292</v>
      </c>
      <c r="O179">
        <v>130</v>
      </c>
      <c r="P179">
        <v>41</v>
      </c>
      <c r="Q179">
        <v>64</v>
      </c>
      <c r="R179">
        <v>3</v>
      </c>
      <c r="S179">
        <v>8</v>
      </c>
      <c r="T179">
        <v>8</v>
      </c>
      <c r="U179">
        <v>6</v>
      </c>
      <c r="V179">
        <v>6</v>
      </c>
      <c r="W179">
        <v>1</v>
      </c>
      <c r="X179">
        <v>0</v>
      </c>
      <c r="Y179">
        <v>0</v>
      </c>
      <c r="Z179">
        <v>0</v>
      </c>
      <c r="AA179">
        <v>0</v>
      </c>
      <c r="AB179">
        <v>0</v>
      </c>
      <c r="AC179">
        <v>0</v>
      </c>
      <c r="AD179" t="s">
        <v>27</v>
      </c>
    </row>
    <row r="180" spans="1:30" x14ac:dyDescent="0.25">
      <c r="A180">
        <v>2541</v>
      </c>
      <c r="B180">
        <v>1976</v>
      </c>
      <c r="C180" s="6">
        <v>38</v>
      </c>
      <c r="D180" t="s">
        <v>89</v>
      </c>
      <c r="E180" t="s">
        <v>25</v>
      </c>
      <c r="F180" t="s">
        <v>30</v>
      </c>
      <c r="G180">
        <v>24027</v>
      </c>
      <c r="H180">
        <v>1</v>
      </c>
      <c r="I180">
        <v>0</v>
      </c>
      <c r="J180" s="1">
        <v>41434</v>
      </c>
      <c r="K180">
        <v>7</v>
      </c>
      <c r="L180">
        <v>14</v>
      </c>
      <c r="M180">
        <v>7</v>
      </c>
      <c r="N180">
        <v>11</v>
      </c>
      <c r="O180">
        <v>11</v>
      </c>
      <c r="P180">
        <v>0</v>
      </c>
      <c r="Q180">
        <v>5</v>
      </c>
      <c r="R180">
        <v>2</v>
      </c>
      <c r="S180">
        <v>2</v>
      </c>
      <c r="T180">
        <v>0</v>
      </c>
      <c r="U180">
        <v>3</v>
      </c>
      <c r="V180">
        <v>8</v>
      </c>
      <c r="W180">
        <v>0</v>
      </c>
      <c r="X180">
        <v>0</v>
      </c>
      <c r="Y180">
        <v>0</v>
      </c>
      <c r="Z180">
        <v>0</v>
      </c>
      <c r="AA180">
        <v>0</v>
      </c>
      <c r="AB180">
        <v>0</v>
      </c>
      <c r="AC180">
        <v>0</v>
      </c>
      <c r="AD180" t="s">
        <v>27</v>
      </c>
    </row>
    <row r="181" spans="1:30" x14ac:dyDescent="0.25">
      <c r="A181">
        <v>10659</v>
      </c>
      <c r="B181">
        <v>1979</v>
      </c>
      <c r="C181" s="6">
        <v>35</v>
      </c>
      <c r="D181" t="s">
        <v>89</v>
      </c>
      <c r="E181" t="s">
        <v>35</v>
      </c>
      <c r="F181" t="s">
        <v>32</v>
      </c>
      <c r="G181">
        <v>7500</v>
      </c>
      <c r="H181">
        <v>1</v>
      </c>
      <c r="I181">
        <v>0</v>
      </c>
      <c r="J181" s="1">
        <v>41401</v>
      </c>
      <c r="K181">
        <v>7</v>
      </c>
      <c r="L181">
        <v>2</v>
      </c>
      <c r="M181">
        <v>8</v>
      </c>
      <c r="N181">
        <v>11</v>
      </c>
      <c r="O181">
        <v>3</v>
      </c>
      <c r="P181">
        <v>8</v>
      </c>
      <c r="Q181">
        <v>21</v>
      </c>
      <c r="R181">
        <v>4</v>
      </c>
      <c r="S181">
        <v>3</v>
      </c>
      <c r="T181">
        <v>2</v>
      </c>
      <c r="U181">
        <v>2</v>
      </c>
      <c r="V181">
        <v>7</v>
      </c>
      <c r="W181">
        <v>0</v>
      </c>
      <c r="X181">
        <v>0</v>
      </c>
      <c r="Y181">
        <v>0</v>
      </c>
      <c r="Z181">
        <v>0</v>
      </c>
      <c r="AA181">
        <v>0</v>
      </c>
      <c r="AB181">
        <v>0</v>
      </c>
      <c r="AC181">
        <v>0</v>
      </c>
      <c r="AD181" t="s">
        <v>37</v>
      </c>
    </row>
    <row r="182" spans="1:30" x14ac:dyDescent="0.25">
      <c r="A182">
        <v>10905</v>
      </c>
      <c r="B182">
        <v>1955</v>
      </c>
      <c r="C182" s="6">
        <v>59</v>
      </c>
      <c r="D182" t="s">
        <v>88</v>
      </c>
      <c r="E182" t="s">
        <v>25</v>
      </c>
      <c r="F182" t="s">
        <v>32</v>
      </c>
      <c r="G182">
        <v>42586</v>
      </c>
      <c r="H182">
        <v>1</v>
      </c>
      <c r="I182">
        <v>1</v>
      </c>
      <c r="J182" s="1">
        <v>41211</v>
      </c>
      <c r="K182">
        <v>7</v>
      </c>
      <c r="L182">
        <v>194</v>
      </c>
      <c r="M182">
        <v>2</v>
      </c>
      <c r="N182">
        <v>56</v>
      </c>
      <c r="O182">
        <v>0</v>
      </c>
      <c r="P182">
        <v>0</v>
      </c>
      <c r="Q182">
        <v>0</v>
      </c>
      <c r="R182">
        <v>5</v>
      </c>
      <c r="S182">
        <v>4</v>
      </c>
      <c r="T182">
        <v>1</v>
      </c>
      <c r="U182">
        <v>6</v>
      </c>
      <c r="V182">
        <v>8</v>
      </c>
      <c r="W182">
        <v>0</v>
      </c>
      <c r="X182">
        <v>0</v>
      </c>
      <c r="Y182">
        <v>0</v>
      </c>
      <c r="Z182">
        <v>0</v>
      </c>
      <c r="AA182">
        <v>0</v>
      </c>
      <c r="AB182">
        <v>1</v>
      </c>
      <c r="AC182">
        <v>0</v>
      </c>
      <c r="AD182" t="s">
        <v>27</v>
      </c>
    </row>
    <row r="183" spans="1:30" x14ac:dyDescent="0.25">
      <c r="A183">
        <v>8910</v>
      </c>
      <c r="B183">
        <v>1955</v>
      </c>
      <c r="C183" s="6">
        <v>59</v>
      </c>
      <c r="D183" t="s">
        <v>88</v>
      </c>
      <c r="E183" t="s">
        <v>25</v>
      </c>
      <c r="F183" t="s">
        <v>32</v>
      </c>
      <c r="G183">
        <v>42586</v>
      </c>
      <c r="H183">
        <v>1</v>
      </c>
      <c r="I183">
        <v>1</v>
      </c>
      <c r="J183" s="1">
        <v>41211</v>
      </c>
      <c r="K183">
        <v>7</v>
      </c>
      <c r="L183">
        <v>194</v>
      </c>
      <c r="M183">
        <v>2</v>
      </c>
      <c r="N183">
        <v>56</v>
      </c>
      <c r="O183">
        <v>0</v>
      </c>
      <c r="P183">
        <v>0</v>
      </c>
      <c r="Q183">
        <v>0</v>
      </c>
      <c r="R183">
        <v>5</v>
      </c>
      <c r="S183">
        <v>4</v>
      </c>
      <c r="T183">
        <v>1</v>
      </c>
      <c r="U183">
        <v>6</v>
      </c>
      <c r="V183">
        <v>8</v>
      </c>
      <c r="W183">
        <v>0</v>
      </c>
      <c r="X183">
        <v>0</v>
      </c>
      <c r="Y183">
        <v>0</v>
      </c>
      <c r="Z183">
        <v>0</v>
      </c>
      <c r="AA183">
        <v>0</v>
      </c>
      <c r="AB183">
        <v>1</v>
      </c>
      <c r="AC183">
        <v>0</v>
      </c>
      <c r="AD183" t="s">
        <v>27</v>
      </c>
    </row>
    <row r="184" spans="1:30" x14ac:dyDescent="0.25">
      <c r="A184">
        <v>7349</v>
      </c>
      <c r="B184">
        <v>1973</v>
      </c>
      <c r="C184" s="6">
        <v>41</v>
      </c>
      <c r="D184" t="s">
        <v>88</v>
      </c>
      <c r="E184" t="s">
        <v>41</v>
      </c>
      <c r="F184" t="s">
        <v>32</v>
      </c>
      <c r="G184">
        <v>9722</v>
      </c>
      <c r="H184">
        <v>1</v>
      </c>
      <c r="I184">
        <v>0</v>
      </c>
      <c r="J184" s="1">
        <v>41184</v>
      </c>
      <c r="K184">
        <v>7</v>
      </c>
      <c r="L184">
        <v>6</v>
      </c>
      <c r="M184">
        <v>17</v>
      </c>
      <c r="N184">
        <v>16</v>
      </c>
      <c r="O184">
        <v>6</v>
      </c>
      <c r="P184">
        <v>16</v>
      </c>
      <c r="Q184">
        <v>42</v>
      </c>
      <c r="R184">
        <v>4</v>
      </c>
      <c r="S184">
        <v>3</v>
      </c>
      <c r="T184">
        <v>1</v>
      </c>
      <c r="U184">
        <v>3</v>
      </c>
      <c r="V184">
        <v>8</v>
      </c>
      <c r="W184">
        <v>0</v>
      </c>
      <c r="X184">
        <v>0</v>
      </c>
      <c r="Y184">
        <v>0</v>
      </c>
      <c r="Z184">
        <v>0</v>
      </c>
      <c r="AA184">
        <v>0</v>
      </c>
      <c r="AB184">
        <v>1</v>
      </c>
      <c r="AC184">
        <v>0</v>
      </c>
      <c r="AD184" t="s">
        <v>27</v>
      </c>
    </row>
    <row r="185" spans="1:30" x14ac:dyDescent="0.25">
      <c r="A185">
        <v>7872</v>
      </c>
      <c r="B185">
        <v>1975</v>
      </c>
      <c r="C185" s="6">
        <v>39</v>
      </c>
      <c r="D185" t="s">
        <v>89</v>
      </c>
      <c r="E185" t="s">
        <v>34</v>
      </c>
      <c r="F185" t="s">
        <v>30</v>
      </c>
      <c r="G185">
        <v>86836</v>
      </c>
      <c r="H185">
        <v>0</v>
      </c>
      <c r="I185">
        <v>0</v>
      </c>
      <c r="J185" s="1">
        <v>41164</v>
      </c>
      <c r="K185">
        <v>7</v>
      </c>
      <c r="L185">
        <v>179</v>
      </c>
      <c r="M185">
        <v>21</v>
      </c>
      <c r="N185">
        <v>273</v>
      </c>
      <c r="O185">
        <v>0</v>
      </c>
      <c r="P185">
        <v>21</v>
      </c>
      <c r="Q185">
        <v>63</v>
      </c>
      <c r="R185">
        <v>1</v>
      </c>
      <c r="S185">
        <v>6</v>
      </c>
      <c r="T185">
        <v>10</v>
      </c>
      <c r="U185">
        <v>6</v>
      </c>
      <c r="V185">
        <v>5</v>
      </c>
      <c r="W185">
        <v>1</v>
      </c>
      <c r="X185">
        <v>0</v>
      </c>
      <c r="Y185">
        <v>1</v>
      </c>
      <c r="Z185">
        <v>1</v>
      </c>
      <c r="AA185">
        <v>0</v>
      </c>
      <c r="AB185">
        <v>1</v>
      </c>
      <c r="AC185">
        <v>0</v>
      </c>
      <c r="AD185" t="s">
        <v>27</v>
      </c>
    </row>
    <row r="186" spans="1:30" x14ac:dyDescent="0.25">
      <c r="A186">
        <v>4290</v>
      </c>
      <c r="B186">
        <v>1972</v>
      </c>
      <c r="C186" s="6">
        <v>42</v>
      </c>
      <c r="D186" t="s">
        <v>88</v>
      </c>
      <c r="E186" t="s">
        <v>25</v>
      </c>
      <c r="F186" t="s">
        <v>30</v>
      </c>
      <c r="G186">
        <v>30467</v>
      </c>
      <c r="H186">
        <v>1</v>
      </c>
      <c r="I186">
        <v>0</v>
      </c>
      <c r="J186" s="1">
        <v>41717</v>
      </c>
      <c r="K186">
        <v>8</v>
      </c>
      <c r="L186">
        <v>1</v>
      </c>
      <c r="M186">
        <v>3</v>
      </c>
      <c r="N186">
        <v>8</v>
      </c>
      <c r="O186">
        <v>2</v>
      </c>
      <c r="P186">
        <v>5</v>
      </c>
      <c r="Q186">
        <v>5</v>
      </c>
      <c r="R186">
        <v>1</v>
      </c>
      <c r="S186">
        <v>1</v>
      </c>
      <c r="T186">
        <v>0</v>
      </c>
      <c r="U186">
        <v>2</v>
      </c>
      <c r="V186">
        <v>7</v>
      </c>
      <c r="W186">
        <v>0</v>
      </c>
      <c r="X186">
        <v>0</v>
      </c>
      <c r="Y186">
        <v>0</v>
      </c>
      <c r="Z186">
        <v>0</v>
      </c>
      <c r="AA186">
        <v>0</v>
      </c>
      <c r="AB186">
        <v>0</v>
      </c>
      <c r="AC186">
        <v>0</v>
      </c>
      <c r="AD186" t="s">
        <v>29</v>
      </c>
    </row>
    <row r="187" spans="1:30" x14ac:dyDescent="0.25">
      <c r="A187">
        <v>7408</v>
      </c>
      <c r="B187">
        <v>1952</v>
      </c>
      <c r="C187" s="6">
        <v>62</v>
      </c>
      <c r="D187" t="s">
        <v>91</v>
      </c>
      <c r="E187" t="s">
        <v>34</v>
      </c>
      <c r="F187" t="s">
        <v>30</v>
      </c>
      <c r="G187">
        <v>54549</v>
      </c>
      <c r="H187">
        <v>0</v>
      </c>
      <c r="I187">
        <v>1</v>
      </c>
      <c r="J187" s="1">
        <v>41701</v>
      </c>
      <c r="K187">
        <v>8</v>
      </c>
      <c r="L187">
        <v>216</v>
      </c>
      <c r="M187">
        <v>2</v>
      </c>
      <c r="N187">
        <v>6</v>
      </c>
      <c r="O187">
        <v>0</v>
      </c>
      <c r="P187">
        <v>0</v>
      </c>
      <c r="Q187">
        <v>9</v>
      </c>
      <c r="R187">
        <v>2</v>
      </c>
      <c r="S187">
        <v>5</v>
      </c>
      <c r="T187">
        <v>1</v>
      </c>
      <c r="U187">
        <v>4</v>
      </c>
      <c r="V187">
        <v>7</v>
      </c>
      <c r="W187">
        <v>0</v>
      </c>
      <c r="X187">
        <v>0</v>
      </c>
      <c r="Y187">
        <v>0</v>
      </c>
      <c r="Z187">
        <v>0</v>
      </c>
      <c r="AA187">
        <v>0</v>
      </c>
      <c r="AB187">
        <v>0</v>
      </c>
      <c r="AC187">
        <v>0</v>
      </c>
      <c r="AD187" t="s">
        <v>40</v>
      </c>
    </row>
    <row r="188" spans="1:30" x14ac:dyDescent="0.25">
      <c r="A188">
        <v>9986</v>
      </c>
      <c r="B188">
        <v>1982</v>
      </c>
      <c r="C188" s="6">
        <v>32</v>
      </c>
      <c r="D188" t="s">
        <v>89</v>
      </c>
      <c r="E188" t="s">
        <v>25</v>
      </c>
      <c r="F188" t="s">
        <v>32</v>
      </c>
      <c r="G188">
        <v>19444</v>
      </c>
      <c r="H188">
        <v>1</v>
      </c>
      <c r="I188">
        <v>0</v>
      </c>
      <c r="J188" s="1">
        <v>41692</v>
      </c>
      <c r="K188">
        <v>8</v>
      </c>
      <c r="L188">
        <v>16</v>
      </c>
      <c r="M188">
        <v>0</v>
      </c>
      <c r="N188">
        <v>23</v>
      </c>
      <c r="O188">
        <v>3</v>
      </c>
      <c r="P188">
        <v>2</v>
      </c>
      <c r="Q188">
        <v>10</v>
      </c>
      <c r="R188">
        <v>3</v>
      </c>
      <c r="S188">
        <v>4</v>
      </c>
      <c r="T188">
        <v>1</v>
      </c>
      <c r="U188">
        <v>2</v>
      </c>
      <c r="V188">
        <v>7</v>
      </c>
      <c r="W188">
        <v>0</v>
      </c>
      <c r="X188">
        <v>0</v>
      </c>
      <c r="Y188">
        <v>0</v>
      </c>
      <c r="Z188">
        <v>0</v>
      </c>
      <c r="AA188">
        <v>0</v>
      </c>
      <c r="AB188">
        <v>1</v>
      </c>
      <c r="AC188">
        <v>0</v>
      </c>
      <c r="AD188" t="s">
        <v>40</v>
      </c>
    </row>
    <row r="189" spans="1:30" x14ac:dyDescent="0.25">
      <c r="A189">
        <v>8235</v>
      </c>
      <c r="B189">
        <v>1956</v>
      </c>
      <c r="C189" s="6">
        <v>58</v>
      </c>
      <c r="D189" t="s">
        <v>88</v>
      </c>
      <c r="E189" t="s">
        <v>38</v>
      </c>
      <c r="F189" t="s">
        <v>32</v>
      </c>
      <c r="G189">
        <v>69245</v>
      </c>
      <c r="H189">
        <v>0</v>
      </c>
      <c r="I189">
        <v>1</v>
      </c>
      <c r="J189" s="1">
        <v>41663</v>
      </c>
      <c r="K189">
        <v>8</v>
      </c>
      <c r="L189">
        <v>428</v>
      </c>
      <c r="M189">
        <v>30</v>
      </c>
      <c r="N189">
        <v>214</v>
      </c>
      <c r="O189">
        <v>80</v>
      </c>
      <c r="P189">
        <v>30</v>
      </c>
      <c r="Q189">
        <v>61</v>
      </c>
      <c r="R189">
        <v>2</v>
      </c>
      <c r="S189">
        <v>6</v>
      </c>
      <c r="T189">
        <v>5</v>
      </c>
      <c r="U189">
        <v>10</v>
      </c>
      <c r="V189">
        <v>3</v>
      </c>
      <c r="W189">
        <v>0</v>
      </c>
      <c r="X189">
        <v>0</v>
      </c>
      <c r="Y189">
        <v>0</v>
      </c>
      <c r="Z189">
        <v>0</v>
      </c>
      <c r="AA189">
        <v>0</v>
      </c>
      <c r="AB189">
        <v>0</v>
      </c>
      <c r="AC189">
        <v>0</v>
      </c>
      <c r="AD189" t="s">
        <v>40</v>
      </c>
    </row>
    <row r="190" spans="1:30" x14ac:dyDescent="0.25">
      <c r="A190">
        <v>10949</v>
      </c>
      <c r="B190">
        <v>1963</v>
      </c>
      <c r="C190" s="6">
        <v>51</v>
      </c>
      <c r="D190" t="s">
        <v>88</v>
      </c>
      <c r="E190" t="s">
        <v>34</v>
      </c>
      <c r="F190" t="s">
        <v>26</v>
      </c>
      <c r="G190">
        <v>72968</v>
      </c>
      <c r="H190">
        <v>0</v>
      </c>
      <c r="I190">
        <v>0</v>
      </c>
      <c r="J190" s="1">
        <v>41624</v>
      </c>
      <c r="K190">
        <v>8</v>
      </c>
      <c r="L190">
        <v>1092</v>
      </c>
      <c r="M190">
        <v>37</v>
      </c>
      <c r="N190">
        <v>592</v>
      </c>
      <c r="O190">
        <v>145</v>
      </c>
      <c r="P190">
        <v>37</v>
      </c>
      <c r="Q190">
        <v>55</v>
      </c>
      <c r="R190">
        <v>1</v>
      </c>
      <c r="S190">
        <v>5</v>
      </c>
      <c r="T190">
        <v>5</v>
      </c>
      <c r="U190">
        <v>8</v>
      </c>
      <c r="V190">
        <v>3</v>
      </c>
      <c r="W190">
        <v>0</v>
      </c>
      <c r="X190">
        <v>0</v>
      </c>
      <c r="Y190">
        <v>0</v>
      </c>
      <c r="Z190">
        <v>1</v>
      </c>
      <c r="AA190">
        <v>0</v>
      </c>
      <c r="AB190">
        <v>1</v>
      </c>
      <c r="AC190">
        <v>0</v>
      </c>
      <c r="AD190" t="s">
        <v>27</v>
      </c>
    </row>
    <row r="191" spans="1:30" x14ac:dyDescent="0.25">
      <c r="A191">
        <v>7284</v>
      </c>
      <c r="B191">
        <v>1953</v>
      </c>
      <c r="C191" s="6">
        <v>61</v>
      </c>
      <c r="D191" t="s">
        <v>91</v>
      </c>
      <c r="E191" t="s">
        <v>25</v>
      </c>
      <c r="F191" t="s">
        <v>30</v>
      </c>
      <c r="G191">
        <v>48686</v>
      </c>
      <c r="H191">
        <v>1</v>
      </c>
      <c r="I191">
        <v>2</v>
      </c>
      <c r="J191" s="1">
        <v>41612</v>
      </c>
      <c r="K191">
        <v>8</v>
      </c>
      <c r="L191">
        <v>10</v>
      </c>
      <c r="M191">
        <v>0</v>
      </c>
      <c r="N191">
        <v>7</v>
      </c>
      <c r="O191">
        <v>2</v>
      </c>
      <c r="P191">
        <v>0</v>
      </c>
      <c r="Q191">
        <v>1</v>
      </c>
      <c r="R191">
        <v>1</v>
      </c>
      <c r="S191">
        <v>1</v>
      </c>
      <c r="T191">
        <v>0</v>
      </c>
      <c r="U191">
        <v>2</v>
      </c>
      <c r="V191">
        <v>8</v>
      </c>
      <c r="W191">
        <v>0</v>
      </c>
      <c r="X191">
        <v>0</v>
      </c>
      <c r="Y191">
        <v>0</v>
      </c>
      <c r="Z191">
        <v>0</v>
      </c>
      <c r="AA191">
        <v>0</v>
      </c>
      <c r="AB191">
        <v>0</v>
      </c>
      <c r="AC191">
        <v>0</v>
      </c>
      <c r="AD191" t="s">
        <v>27</v>
      </c>
    </row>
    <row r="192" spans="1:30" x14ac:dyDescent="0.25">
      <c r="A192">
        <v>9529</v>
      </c>
      <c r="B192">
        <v>1990</v>
      </c>
      <c r="C192" s="6">
        <v>24</v>
      </c>
      <c r="D192" t="s">
        <v>89</v>
      </c>
      <c r="E192" t="s">
        <v>25</v>
      </c>
      <c r="F192" t="s">
        <v>30</v>
      </c>
      <c r="G192">
        <v>73687</v>
      </c>
      <c r="H192">
        <v>0</v>
      </c>
      <c r="I192">
        <v>0</v>
      </c>
      <c r="J192" s="1">
        <v>41606</v>
      </c>
      <c r="K192">
        <v>8</v>
      </c>
      <c r="L192">
        <v>559</v>
      </c>
      <c r="M192">
        <v>153</v>
      </c>
      <c r="N192">
        <v>503</v>
      </c>
      <c r="O192">
        <v>218</v>
      </c>
      <c r="P192">
        <v>13</v>
      </c>
      <c r="Q192">
        <v>181</v>
      </c>
      <c r="R192">
        <v>1</v>
      </c>
      <c r="S192">
        <v>3</v>
      </c>
      <c r="T192">
        <v>9</v>
      </c>
      <c r="U192">
        <v>9</v>
      </c>
      <c r="V192">
        <v>2</v>
      </c>
      <c r="W192">
        <v>0</v>
      </c>
      <c r="X192">
        <v>0</v>
      </c>
      <c r="Y192">
        <v>0</v>
      </c>
      <c r="Z192">
        <v>1</v>
      </c>
      <c r="AA192">
        <v>0</v>
      </c>
      <c r="AB192">
        <v>1</v>
      </c>
      <c r="AC192">
        <v>0</v>
      </c>
      <c r="AD192" t="s">
        <v>40</v>
      </c>
    </row>
    <row r="193" spans="1:30" x14ac:dyDescent="0.25">
      <c r="A193">
        <v>9930</v>
      </c>
      <c r="B193">
        <v>1944</v>
      </c>
      <c r="C193" s="6">
        <v>70</v>
      </c>
      <c r="D193" t="s">
        <v>91</v>
      </c>
      <c r="E193" t="s">
        <v>34</v>
      </c>
      <c r="F193" t="s">
        <v>28</v>
      </c>
      <c r="G193">
        <v>82716</v>
      </c>
      <c r="H193">
        <v>0</v>
      </c>
      <c r="I193">
        <v>0</v>
      </c>
      <c r="J193" s="1">
        <v>41583</v>
      </c>
      <c r="K193">
        <v>8</v>
      </c>
      <c r="L193">
        <v>606</v>
      </c>
      <c r="M193">
        <v>148</v>
      </c>
      <c r="N193">
        <v>228</v>
      </c>
      <c r="O193">
        <v>15</v>
      </c>
      <c r="P193">
        <v>148</v>
      </c>
      <c r="Q193">
        <v>22</v>
      </c>
      <c r="R193">
        <v>1</v>
      </c>
      <c r="S193">
        <v>6</v>
      </c>
      <c r="T193">
        <v>8</v>
      </c>
      <c r="U193">
        <v>13</v>
      </c>
      <c r="V193">
        <v>2</v>
      </c>
      <c r="W193">
        <v>0</v>
      </c>
      <c r="X193">
        <v>0</v>
      </c>
      <c r="Y193">
        <v>0</v>
      </c>
      <c r="Z193">
        <v>0</v>
      </c>
      <c r="AA193">
        <v>0</v>
      </c>
      <c r="AB193">
        <v>0</v>
      </c>
      <c r="AC193">
        <v>0</v>
      </c>
      <c r="AD193" t="s">
        <v>29</v>
      </c>
    </row>
    <row r="194" spans="1:30" x14ac:dyDescent="0.25">
      <c r="A194">
        <v>10270</v>
      </c>
      <c r="B194">
        <v>1981</v>
      </c>
      <c r="C194" s="6">
        <v>33</v>
      </c>
      <c r="D194" t="s">
        <v>89</v>
      </c>
      <c r="E194" t="s">
        <v>35</v>
      </c>
      <c r="F194" t="s">
        <v>30</v>
      </c>
      <c r="G194">
        <v>35523</v>
      </c>
      <c r="H194">
        <v>1</v>
      </c>
      <c r="I194">
        <v>0</v>
      </c>
      <c r="J194" s="1">
        <v>41550</v>
      </c>
      <c r="K194">
        <v>8</v>
      </c>
      <c r="L194">
        <v>11</v>
      </c>
      <c r="M194">
        <v>5</v>
      </c>
      <c r="N194">
        <v>22</v>
      </c>
      <c r="O194">
        <v>12</v>
      </c>
      <c r="P194">
        <v>5</v>
      </c>
      <c r="Q194">
        <v>11</v>
      </c>
      <c r="R194">
        <v>2</v>
      </c>
      <c r="S194">
        <v>3</v>
      </c>
      <c r="T194">
        <v>0</v>
      </c>
      <c r="U194">
        <v>3</v>
      </c>
      <c r="V194">
        <v>7</v>
      </c>
      <c r="W194">
        <v>0</v>
      </c>
      <c r="X194">
        <v>0</v>
      </c>
      <c r="Y194">
        <v>0</v>
      </c>
      <c r="Z194">
        <v>0</v>
      </c>
      <c r="AA194">
        <v>0</v>
      </c>
      <c r="AB194">
        <v>0</v>
      </c>
      <c r="AC194">
        <v>0</v>
      </c>
      <c r="AD194" t="s">
        <v>36</v>
      </c>
    </row>
    <row r="195" spans="1:30" x14ac:dyDescent="0.25">
      <c r="A195">
        <v>760</v>
      </c>
      <c r="B195">
        <v>1975</v>
      </c>
      <c r="C195" s="6">
        <v>39</v>
      </c>
      <c r="D195" t="s">
        <v>89</v>
      </c>
      <c r="E195" t="s">
        <v>34</v>
      </c>
      <c r="F195" t="s">
        <v>26</v>
      </c>
      <c r="G195">
        <v>60554</v>
      </c>
      <c r="H195">
        <v>1</v>
      </c>
      <c r="I195">
        <v>0</v>
      </c>
      <c r="J195" s="1">
        <v>41495</v>
      </c>
      <c r="K195">
        <v>8</v>
      </c>
      <c r="L195">
        <v>588</v>
      </c>
      <c r="M195">
        <v>7</v>
      </c>
      <c r="N195">
        <v>76</v>
      </c>
      <c r="O195">
        <v>110</v>
      </c>
      <c r="P195">
        <v>15</v>
      </c>
      <c r="Q195">
        <v>15</v>
      </c>
      <c r="R195">
        <v>2</v>
      </c>
      <c r="S195">
        <v>8</v>
      </c>
      <c r="T195">
        <v>4</v>
      </c>
      <c r="U195">
        <v>9</v>
      </c>
      <c r="V195">
        <v>6</v>
      </c>
      <c r="W195">
        <v>0</v>
      </c>
      <c r="X195">
        <v>0</v>
      </c>
      <c r="Y195">
        <v>0</v>
      </c>
      <c r="Z195">
        <v>0</v>
      </c>
      <c r="AA195">
        <v>0</v>
      </c>
      <c r="AB195">
        <v>0</v>
      </c>
      <c r="AC195">
        <v>0</v>
      </c>
      <c r="AD195" t="s">
        <v>40</v>
      </c>
    </row>
    <row r="196" spans="1:30" x14ac:dyDescent="0.25">
      <c r="A196">
        <v>5519</v>
      </c>
      <c r="B196">
        <v>1956</v>
      </c>
      <c r="C196" s="6">
        <v>58</v>
      </c>
      <c r="D196" t="s">
        <v>88</v>
      </c>
      <c r="E196" t="s">
        <v>25</v>
      </c>
      <c r="F196" t="s">
        <v>32</v>
      </c>
      <c r="G196">
        <v>64090</v>
      </c>
      <c r="H196">
        <v>0</v>
      </c>
      <c r="I196">
        <v>1</v>
      </c>
      <c r="J196" s="1">
        <v>41493</v>
      </c>
      <c r="K196">
        <v>8</v>
      </c>
      <c r="L196">
        <v>316</v>
      </c>
      <c r="M196">
        <v>58</v>
      </c>
      <c r="N196">
        <v>161</v>
      </c>
      <c r="O196">
        <v>76</v>
      </c>
      <c r="P196">
        <v>51</v>
      </c>
      <c r="Q196">
        <v>135</v>
      </c>
      <c r="R196">
        <v>1</v>
      </c>
      <c r="S196">
        <v>6</v>
      </c>
      <c r="T196">
        <v>9</v>
      </c>
      <c r="U196">
        <v>4</v>
      </c>
      <c r="V196">
        <v>5</v>
      </c>
      <c r="W196">
        <v>0</v>
      </c>
      <c r="X196">
        <v>0</v>
      </c>
      <c r="Y196">
        <v>0</v>
      </c>
      <c r="Z196">
        <v>0</v>
      </c>
      <c r="AA196">
        <v>0</v>
      </c>
      <c r="AB196">
        <v>1</v>
      </c>
      <c r="AC196">
        <v>0</v>
      </c>
      <c r="AD196" t="s">
        <v>40</v>
      </c>
    </row>
    <row r="197" spans="1:30" x14ac:dyDescent="0.25">
      <c r="A197">
        <v>232</v>
      </c>
      <c r="B197">
        <v>1965</v>
      </c>
      <c r="C197" s="6">
        <v>49</v>
      </c>
      <c r="D197" t="s">
        <v>88</v>
      </c>
      <c r="E197" t="s">
        <v>25</v>
      </c>
      <c r="F197" t="s">
        <v>28</v>
      </c>
      <c r="G197">
        <v>61559</v>
      </c>
      <c r="H197">
        <v>0</v>
      </c>
      <c r="I197">
        <v>1</v>
      </c>
      <c r="J197" s="1">
        <v>41472</v>
      </c>
      <c r="K197">
        <v>8</v>
      </c>
      <c r="L197">
        <v>279</v>
      </c>
      <c r="M197">
        <v>83</v>
      </c>
      <c r="N197">
        <v>88</v>
      </c>
      <c r="O197">
        <v>32</v>
      </c>
      <c r="P197">
        <v>14</v>
      </c>
      <c r="Q197">
        <v>34</v>
      </c>
      <c r="R197">
        <v>1</v>
      </c>
      <c r="S197">
        <v>4</v>
      </c>
      <c r="T197">
        <v>2</v>
      </c>
      <c r="U197">
        <v>10</v>
      </c>
      <c r="V197">
        <v>3</v>
      </c>
      <c r="W197">
        <v>0</v>
      </c>
      <c r="X197">
        <v>0</v>
      </c>
      <c r="Y197">
        <v>0</v>
      </c>
      <c r="Z197">
        <v>0</v>
      </c>
      <c r="AA197">
        <v>0</v>
      </c>
      <c r="AB197">
        <v>0</v>
      </c>
      <c r="AC197">
        <v>0</v>
      </c>
      <c r="AD197" t="s">
        <v>27</v>
      </c>
    </row>
    <row r="198" spans="1:30" x14ac:dyDescent="0.25">
      <c r="A198">
        <v>3009</v>
      </c>
      <c r="B198">
        <v>1962</v>
      </c>
      <c r="C198" s="6">
        <v>52</v>
      </c>
      <c r="D198" t="s">
        <v>88</v>
      </c>
      <c r="E198" t="s">
        <v>34</v>
      </c>
      <c r="F198" t="s">
        <v>39</v>
      </c>
      <c r="G198">
        <v>71670</v>
      </c>
      <c r="H198">
        <v>0</v>
      </c>
      <c r="I198">
        <v>0</v>
      </c>
      <c r="J198" s="1">
        <v>41464</v>
      </c>
      <c r="K198">
        <v>8</v>
      </c>
      <c r="L198">
        <v>1462</v>
      </c>
      <c r="M198">
        <v>16</v>
      </c>
      <c r="N198">
        <v>128</v>
      </c>
      <c r="O198">
        <v>0</v>
      </c>
      <c r="P198">
        <v>0</v>
      </c>
      <c r="Q198">
        <v>160</v>
      </c>
      <c r="R198">
        <v>1</v>
      </c>
      <c r="S198">
        <v>5</v>
      </c>
      <c r="T198">
        <v>3</v>
      </c>
      <c r="U198">
        <v>6</v>
      </c>
      <c r="V198">
        <v>6</v>
      </c>
      <c r="W198">
        <v>0</v>
      </c>
      <c r="X198">
        <v>1</v>
      </c>
      <c r="Y198">
        <v>1</v>
      </c>
      <c r="Z198">
        <v>0</v>
      </c>
      <c r="AA198">
        <v>1</v>
      </c>
      <c r="AB198">
        <v>1</v>
      </c>
      <c r="AC198">
        <v>0</v>
      </c>
      <c r="AD198" t="s">
        <v>27</v>
      </c>
    </row>
    <row r="199" spans="1:30" x14ac:dyDescent="0.25">
      <c r="A199">
        <v>6518</v>
      </c>
      <c r="B199">
        <v>1951</v>
      </c>
      <c r="C199" s="6">
        <v>63</v>
      </c>
      <c r="D199" t="s">
        <v>91</v>
      </c>
      <c r="E199" t="s">
        <v>34</v>
      </c>
      <c r="F199" t="s">
        <v>39</v>
      </c>
      <c r="G199">
        <v>67680</v>
      </c>
      <c r="H199">
        <v>0</v>
      </c>
      <c r="I199">
        <v>1</v>
      </c>
      <c r="J199" s="1">
        <v>41436</v>
      </c>
      <c r="K199">
        <v>8</v>
      </c>
      <c r="L199">
        <v>546</v>
      </c>
      <c r="M199">
        <v>0</v>
      </c>
      <c r="N199">
        <v>48</v>
      </c>
      <c r="O199">
        <v>0</v>
      </c>
      <c r="P199">
        <v>6</v>
      </c>
      <c r="Q199">
        <v>6</v>
      </c>
      <c r="R199">
        <v>1</v>
      </c>
      <c r="S199">
        <v>7</v>
      </c>
      <c r="T199">
        <v>3</v>
      </c>
      <c r="U199">
        <v>8</v>
      </c>
      <c r="V199">
        <v>5</v>
      </c>
      <c r="W199">
        <v>0</v>
      </c>
      <c r="X199">
        <v>0</v>
      </c>
      <c r="Y199">
        <v>0</v>
      </c>
      <c r="Z199">
        <v>0</v>
      </c>
      <c r="AA199">
        <v>0</v>
      </c>
      <c r="AB199">
        <v>0</v>
      </c>
      <c r="AC199">
        <v>0</v>
      </c>
      <c r="AD199" t="s">
        <v>33</v>
      </c>
    </row>
    <row r="200" spans="1:30" x14ac:dyDescent="0.25">
      <c r="A200">
        <v>10669</v>
      </c>
      <c r="B200">
        <v>1981</v>
      </c>
      <c r="C200" s="6">
        <v>33</v>
      </c>
      <c r="D200" t="s">
        <v>89</v>
      </c>
      <c r="E200" t="s">
        <v>25</v>
      </c>
      <c r="F200" t="s">
        <v>30</v>
      </c>
      <c r="G200">
        <v>54386</v>
      </c>
      <c r="H200">
        <v>0</v>
      </c>
      <c r="I200">
        <v>1</v>
      </c>
      <c r="J200" s="1">
        <v>41411</v>
      </c>
      <c r="K200">
        <v>8</v>
      </c>
      <c r="L200">
        <v>277</v>
      </c>
      <c r="M200">
        <v>21</v>
      </c>
      <c r="N200">
        <v>64</v>
      </c>
      <c r="O200">
        <v>62</v>
      </c>
      <c r="P200">
        <v>21</v>
      </c>
      <c r="Q200">
        <v>25</v>
      </c>
      <c r="R200">
        <v>2</v>
      </c>
      <c r="S200">
        <v>3</v>
      </c>
      <c r="T200">
        <v>2</v>
      </c>
      <c r="U200">
        <v>10</v>
      </c>
      <c r="V200">
        <v>3</v>
      </c>
      <c r="W200">
        <v>0</v>
      </c>
      <c r="X200">
        <v>0</v>
      </c>
      <c r="Y200">
        <v>0</v>
      </c>
      <c r="Z200">
        <v>0</v>
      </c>
      <c r="AA200">
        <v>0</v>
      </c>
      <c r="AB200">
        <v>0</v>
      </c>
      <c r="AC200">
        <v>0</v>
      </c>
      <c r="AD200" t="s">
        <v>27</v>
      </c>
    </row>
    <row r="201" spans="1:30" x14ac:dyDescent="0.25">
      <c r="A201">
        <v>5682</v>
      </c>
      <c r="B201">
        <v>1953</v>
      </c>
      <c r="C201" s="6">
        <v>61</v>
      </c>
      <c r="D201" t="s">
        <v>91</v>
      </c>
      <c r="E201" t="s">
        <v>34</v>
      </c>
      <c r="F201" t="s">
        <v>28</v>
      </c>
      <c r="G201">
        <v>64108</v>
      </c>
      <c r="H201">
        <v>0</v>
      </c>
      <c r="I201">
        <v>1</v>
      </c>
      <c r="J201" s="1">
        <v>41356</v>
      </c>
      <c r="K201">
        <v>8</v>
      </c>
      <c r="L201">
        <v>948</v>
      </c>
      <c r="M201">
        <v>10</v>
      </c>
      <c r="N201">
        <v>86</v>
      </c>
      <c r="O201">
        <v>13</v>
      </c>
      <c r="P201">
        <v>21</v>
      </c>
      <c r="Q201">
        <v>21</v>
      </c>
      <c r="R201">
        <v>4</v>
      </c>
      <c r="S201">
        <v>6</v>
      </c>
      <c r="T201">
        <v>9</v>
      </c>
      <c r="U201">
        <v>11</v>
      </c>
      <c r="V201">
        <v>5</v>
      </c>
      <c r="W201">
        <v>0</v>
      </c>
      <c r="X201">
        <v>0</v>
      </c>
      <c r="Y201">
        <v>0</v>
      </c>
      <c r="Z201">
        <v>0</v>
      </c>
      <c r="AA201">
        <v>0</v>
      </c>
      <c r="AB201">
        <v>0</v>
      </c>
      <c r="AC201">
        <v>0</v>
      </c>
      <c r="AD201" t="s">
        <v>33</v>
      </c>
    </row>
    <row r="202" spans="1:30" x14ac:dyDescent="0.25">
      <c r="A202">
        <v>1570</v>
      </c>
      <c r="B202">
        <v>1951</v>
      </c>
      <c r="C202" s="6">
        <v>63</v>
      </c>
      <c r="D202" t="s">
        <v>91</v>
      </c>
      <c r="E202" t="s">
        <v>34</v>
      </c>
      <c r="F202" t="s">
        <v>32</v>
      </c>
      <c r="G202">
        <v>69702</v>
      </c>
      <c r="H202">
        <v>0</v>
      </c>
      <c r="I202">
        <v>1</v>
      </c>
      <c r="J202" s="1">
        <v>41324</v>
      </c>
      <c r="K202">
        <v>8</v>
      </c>
      <c r="L202">
        <v>664</v>
      </c>
      <c r="M202">
        <v>9</v>
      </c>
      <c r="N202">
        <v>240</v>
      </c>
      <c r="O202">
        <v>50</v>
      </c>
      <c r="P202">
        <v>19</v>
      </c>
      <c r="Q202">
        <v>57</v>
      </c>
      <c r="R202">
        <v>2</v>
      </c>
      <c r="S202">
        <v>7</v>
      </c>
      <c r="T202">
        <v>7</v>
      </c>
      <c r="U202">
        <v>10</v>
      </c>
      <c r="V202">
        <v>4</v>
      </c>
      <c r="W202">
        <v>0</v>
      </c>
      <c r="X202">
        <v>0</v>
      </c>
      <c r="Y202">
        <v>0</v>
      </c>
      <c r="Z202">
        <v>0</v>
      </c>
      <c r="AA202">
        <v>0</v>
      </c>
      <c r="AB202">
        <v>0</v>
      </c>
      <c r="AC202">
        <v>0</v>
      </c>
      <c r="AD202" t="s">
        <v>27</v>
      </c>
    </row>
    <row r="203" spans="1:30" x14ac:dyDescent="0.25">
      <c r="A203">
        <v>1497</v>
      </c>
      <c r="B203">
        <v>1952</v>
      </c>
      <c r="C203" s="6">
        <v>62</v>
      </c>
      <c r="D203" t="s">
        <v>91</v>
      </c>
      <c r="E203" t="s">
        <v>25</v>
      </c>
      <c r="F203" t="s">
        <v>28</v>
      </c>
      <c r="G203">
        <v>47958</v>
      </c>
      <c r="H203">
        <v>0</v>
      </c>
      <c r="I203">
        <v>1</v>
      </c>
      <c r="J203" s="1">
        <v>41293</v>
      </c>
      <c r="K203">
        <v>8</v>
      </c>
      <c r="L203">
        <v>268</v>
      </c>
      <c r="M203">
        <v>11</v>
      </c>
      <c r="N203">
        <v>88</v>
      </c>
      <c r="O203">
        <v>15</v>
      </c>
      <c r="P203">
        <v>3</v>
      </c>
      <c r="Q203">
        <v>22</v>
      </c>
      <c r="R203">
        <v>2</v>
      </c>
      <c r="S203">
        <v>6</v>
      </c>
      <c r="T203">
        <v>3</v>
      </c>
      <c r="U203">
        <v>5</v>
      </c>
      <c r="V203">
        <v>5</v>
      </c>
      <c r="W203">
        <v>0</v>
      </c>
      <c r="X203">
        <v>0</v>
      </c>
      <c r="Y203">
        <v>0</v>
      </c>
      <c r="Z203">
        <v>0</v>
      </c>
      <c r="AA203">
        <v>0</v>
      </c>
      <c r="AB203">
        <v>0</v>
      </c>
      <c r="AC203">
        <v>0</v>
      </c>
      <c r="AD203" t="s">
        <v>40</v>
      </c>
    </row>
    <row r="204" spans="1:30" x14ac:dyDescent="0.25">
      <c r="A204">
        <v>9723</v>
      </c>
      <c r="B204">
        <v>1960</v>
      </c>
      <c r="C204" s="6">
        <v>54</v>
      </c>
      <c r="D204" t="s">
        <v>88</v>
      </c>
      <c r="E204" t="s">
        <v>25</v>
      </c>
      <c r="F204" t="s">
        <v>30</v>
      </c>
      <c r="G204">
        <v>67716</v>
      </c>
      <c r="H204">
        <v>0</v>
      </c>
      <c r="I204">
        <v>1</v>
      </c>
      <c r="J204" s="1">
        <v>41284</v>
      </c>
      <c r="K204">
        <v>8</v>
      </c>
      <c r="L204">
        <v>530</v>
      </c>
      <c r="M204">
        <v>142</v>
      </c>
      <c r="N204">
        <v>217</v>
      </c>
      <c r="O204">
        <v>62</v>
      </c>
      <c r="P204">
        <v>9</v>
      </c>
      <c r="Q204">
        <v>56</v>
      </c>
      <c r="R204">
        <v>4</v>
      </c>
      <c r="S204">
        <v>7</v>
      </c>
      <c r="T204">
        <v>4</v>
      </c>
      <c r="U204">
        <v>13</v>
      </c>
      <c r="V204">
        <v>5</v>
      </c>
      <c r="W204">
        <v>0</v>
      </c>
      <c r="X204">
        <v>1</v>
      </c>
      <c r="Y204">
        <v>0</v>
      </c>
      <c r="Z204">
        <v>0</v>
      </c>
      <c r="AA204">
        <v>0</v>
      </c>
      <c r="AB204">
        <v>0</v>
      </c>
      <c r="AC204">
        <v>0</v>
      </c>
      <c r="AD204" t="s">
        <v>29</v>
      </c>
    </row>
    <row r="205" spans="1:30" x14ac:dyDescent="0.25">
      <c r="A205">
        <v>7261</v>
      </c>
      <c r="B205">
        <v>1971</v>
      </c>
      <c r="C205" s="6">
        <v>43</v>
      </c>
      <c r="D205" t="s">
        <v>88</v>
      </c>
      <c r="E205" t="s">
        <v>25</v>
      </c>
      <c r="F205" t="s">
        <v>32</v>
      </c>
      <c r="G205">
        <v>34600</v>
      </c>
      <c r="H205">
        <v>1</v>
      </c>
      <c r="I205">
        <v>1</v>
      </c>
      <c r="J205" s="1">
        <v>41275</v>
      </c>
      <c r="K205">
        <v>8</v>
      </c>
      <c r="L205">
        <v>199</v>
      </c>
      <c r="M205">
        <v>33</v>
      </c>
      <c r="N205">
        <v>60</v>
      </c>
      <c r="O205">
        <v>8</v>
      </c>
      <c r="P205">
        <v>3</v>
      </c>
      <c r="Q205">
        <v>15</v>
      </c>
      <c r="R205">
        <v>5</v>
      </c>
      <c r="S205">
        <v>5</v>
      </c>
      <c r="T205">
        <v>2</v>
      </c>
      <c r="U205">
        <v>5</v>
      </c>
      <c r="V205">
        <v>8</v>
      </c>
      <c r="W205">
        <v>0</v>
      </c>
      <c r="X205">
        <v>0</v>
      </c>
      <c r="Y205">
        <v>0</v>
      </c>
      <c r="Z205">
        <v>0</v>
      </c>
      <c r="AA205">
        <v>0</v>
      </c>
      <c r="AB205">
        <v>1</v>
      </c>
      <c r="AC205">
        <v>0</v>
      </c>
      <c r="AD205" t="s">
        <v>27</v>
      </c>
    </row>
    <row r="206" spans="1:30" x14ac:dyDescent="0.25">
      <c r="A206">
        <v>2452</v>
      </c>
      <c r="B206">
        <v>1971</v>
      </c>
      <c r="C206" s="6">
        <v>43</v>
      </c>
      <c r="D206" t="s">
        <v>88</v>
      </c>
      <c r="E206" t="s">
        <v>25</v>
      </c>
      <c r="F206" t="s">
        <v>32</v>
      </c>
      <c r="G206">
        <v>34600</v>
      </c>
      <c r="H206">
        <v>1</v>
      </c>
      <c r="I206">
        <v>1</v>
      </c>
      <c r="J206" s="1">
        <v>41275</v>
      </c>
      <c r="K206">
        <v>8</v>
      </c>
      <c r="L206">
        <v>199</v>
      </c>
      <c r="M206">
        <v>33</v>
      </c>
      <c r="N206">
        <v>60</v>
      </c>
      <c r="O206">
        <v>8</v>
      </c>
      <c r="P206">
        <v>3</v>
      </c>
      <c r="Q206">
        <v>15</v>
      </c>
      <c r="R206">
        <v>5</v>
      </c>
      <c r="S206">
        <v>5</v>
      </c>
      <c r="T206">
        <v>2</v>
      </c>
      <c r="U206">
        <v>5</v>
      </c>
      <c r="V206">
        <v>8</v>
      </c>
      <c r="W206">
        <v>0</v>
      </c>
      <c r="X206">
        <v>0</v>
      </c>
      <c r="Y206">
        <v>0</v>
      </c>
      <c r="Z206">
        <v>0</v>
      </c>
      <c r="AA206">
        <v>0</v>
      </c>
      <c r="AB206">
        <v>1</v>
      </c>
      <c r="AC206">
        <v>0</v>
      </c>
      <c r="AD206" t="s">
        <v>27</v>
      </c>
    </row>
    <row r="207" spans="1:30" x14ac:dyDescent="0.25">
      <c r="A207">
        <v>5621</v>
      </c>
      <c r="B207">
        <v>1969</v>
      </c>
      <c r="C207" s="6">
        <v>45</v>
      </c>
      <c r="D207" t="s">
        <v>88</v>
      </c>
      <c r="E207" t="s">
        <v>25</v>
      </c>
      <c r="F207" t="s">
        <v>30</v>
      </c>
      <c r="G207">
        <v>48752</v>
      </c>
      <c r="H207">
        <v>1</v>
      </c>
      <c r="I207">
        <v>1</v>
      </c>
      <c r="J207" s="1">
        <v>41255</v>
      </c>
      <c r="K207">
        <v>8</v>
      </c>
      <c r="L207">
        <v>73</v>
      </c>
      <c r="M207">
        <v>57</v>
      </c>
      <c r="N207">
        <v>100</v>
      </c>
      <c r="O207">
        <v>71</v>
      </c>
      <c r="P207">
        <v>15</v>
      </c>
      <c r="Q207">
        <v>0</v>
      </c>
      <c r="R207">
        <v>5</v>
      </c>
      <c r="S207">
        <v>6</v>
      </c>
      <c r="T207">
        <v>1</v>
      </c>
      <c r="U207">
        <v>5</v>
      </c>
      <c r="V207">
        <v>9</v>
      </c>
      <c r="W207">
        <v>0</v>
      </c>
      <c r="X207">
        <v>0</v>
      </c>
      <c r="Y207">
        <v>0</v>
      </c>
      <c r="Z207">
        <v>0</v>
      </c>
      <c r="AA207">
        <v>0</v>
      </c>
      <c r="AB207">
        <v>1</v>
      </c>
      <c r="AC207">
        <v>0</v>
      </c>
      <c r="AD207" t="s">
        <v>27</v>
      </c>
    </row>
    <row r="208" spans="1:30" x14ac:dyDescent="0.25">
      <c r="A208">
        <v>10995</v>
      </c>
      <c r="B208">
        <v>1988</v>
      </c>
      <c r="C208" s="6">
        <v>26</v>
      </c>
      <c r="D208" t="s">
        <v>89</v>
      </c>
      <c r="E208" t="s">
        <v>35</v>
      </c>
      <c r="F208" t="s">
        <v>30</v>
      </c>
      <c r="G208">
        <v>15716</v>
      </c>
      <c r="H208">
        <v>1</v>
      </c>
      <c r="I208">
        <v>0</v>
      </c>
      <c r="J208" s="1">
        <v>41225</v>
      </c>
      <c r="K208">
        <v>8</v>
      </c>
      <c r="L208">
        <v>16</v>
      </c>
      <c r="M208">
        <v>5</v>
      </c>
      <c r="N208">
        <v>30</v>
      </c>
      <c r="O208">
        <v>8</v>
      </c>
      <c r="P208">
        <v>7</v>
      </c>
      <c r="Q208">
        <v>26</v>
      </c>
      <c r="R208">
        <v>3</v>
      </c>
      <c r="S208">
        <v>3</v>
      </c>
      <c r="T208">
        <v>0</v>
      </c>
      <c r="U208">
        <v>4</v>
      </c>
      <c r="V208">
        <v>8</v>
      </c>
      <c r="W208">
        <v>0</v>
      </c>
      <c r="X208">
        <v>0</v>
      </c>
      <c r="Y208">
        <v>0</v>
      </c>
      <c r="Z208">
        <v>0</v>
      </c>
      <c r="AA208">
        <v>0</v>
      </c>
      <c r="AB208">
        <v>0</v>
      </c>
      <c r="AC208">
        <v>1</v>
      </c>
      <c r="AD208" t="s">
        <v>40</v>
      </c>
    </row>
    <row r="209" spans="1:30" x14ac:dyDescent="0.25">
      <c r="A209">
        <v>7373</v>
      </c>
      <c r="B209">
        <v>1952</v>
      </c>
      <c r="C209" s="6">
        <v>62</v>
      </c>
      <c r="D209" t="s">
        <v>91</v>
      </c>
      <c r="E209" t="s">
        <v>34</v>
      </c>
      <c r="F209" t="s">
        <v>26</v>
      </c>
      <c r="G209">
        <v>46610</v>
      </c>
      <c r="H209">
        <v>0</v>
      </c>
      <c r="I209">
        <v>2</v>
      </c>
      <c r="J209" s="1">
        <v>41211</v>
      </c>
      <c r="K209">
        <v>8</v>
      </c>
      <c r="L209">
        <v>96</v>
      </c>
      <c r="M209">
        <v>12</v>
      </c>
      <c r="N209">
        <v>96</v>
      </c>
      <c r="O209">
        <v>33</v>
      </c>
      <c r="P209">
        <v>22</v>
      </c>
      <c r="Q209">
        <v>43</v>
      </c>
      <c r="R209">
        <v>6</v>
      </c>
      <c r="S209">
        <v>4</v>
      </c>
      <c r="T209">
        <v>1</v>
      </c>
      <c r="U209">
        <v>6</v>
      </c>
      <c r="V209">
        <v>6</v>
      </c>
      <c r="W209">
        <v>0</v>
      </c>
      <c r="X209">
        <v>0</v>
      </c>
      <c r="Y209">
        <v>0</v>
      </c>
      <c r="Z209">
        <v>0</v>
      </c>
      <c r="AA209">
        <v>0</v>
      </c>
      <c r="AB209">
        <v>1</v>
      </c>
      <c r="AC209">
        <v>0</v>
      </c>
      <c r="AD209" t="s">
        <v>33</v>
      </c>
    </row>
    <row r="210" spans="1:30" x14ac:dyDescent="0.25">
      <c r="A210">
        <v>5331</v>
      </c>
      <c r="B210">
        <v>1977</v>
      </c>
      <c r="C210" s="6">
        <v>37</v>
      </c>
      <c r="D210" t="s">
        <v>89</v>
      </c>
      <c r="E210" t="s">
        <v>25</v>
      </c>
      <c r="F210" t="s">
        <v>30</v>
      </c>
      <c r="G210">
        <v>74985</v>
      </c>
      <c r="H210">
        <v>0</v>
      </c>
      <c r="I210">
        <v>0</v>
      </c>
      <c r="J210" s="1">
        <v>41163</v>
      </c>
      <c r="K210">
        <v>8</v>
      </c>
      <c r="L210">
        <v>587</v>
      </c>
      <c r="M210">
        <v>51</v>
      </c>
      <c r="N210">
        <v>898</v>
      </c>
      <c r="O210">
        <v>247</v>
      </c>
      <c r="P210">
        <v>0</v>
      </c>
      <c r="Q210">
        <v>86</v>
      </c>
      <c r="R210">
        <v>1</v>
      </c>
      <c r="S210">
        <v>3</v>
      </c>
      <c r="T210">
        <v>6</v>
      </c>
      <c r="U210">
        <v>7</v>
      </c>
      <c r="V210">
        <v>2</v>
      </c>
      <c r="W210">
        <v>0</v>
      </c>
      <c r="X210">
        <v>0</v>
      </c>
      <c r="Y210">
        <v>0</v>
      </c>
      <c r="Z210">
        <v>0</v>
      </c>
      <c r="AA210">
        <v>0</v>
      </c>
      <c r="AB210">
        <v>0</v>
      </c>
      <c r="AC210">
        <v>0</v>
      </c>
      <c r="AD210" t="s">
        <v>36</v>
      </c>
    </row>
    <row r="211" spans="1:30" x14ac:dyDescent="0.25">
      <c r="A211">
        <v>263</v>
      </c>
      <c r="B211">
        <v>1945</v>
      </c>
      <c r="C211" s="6">
        <v>69</v>
      </c>
      <c r="D211" t="s">
        <v>91</v>
      </c>
      <c r="E211" t="s">
        <v>34</v>
      </c>
      <c r="F211" t="s">
        <v>28</v>
      </c>
      <c r="G211">
        <v>45576</v>
      </c>
      <c r="H211">
        <v>0</v>
      </c>
      <c r="I211">
        <v>0</v>
      </c>
      <c r="J211" s="1">
        <v>41787</v>
      </c>
      <c r="K211">
        <v>9</v>
      </c>
      <c r="L211">
        <v>56</v>
      </c>
      <c r="M211">
        <v>19</v>
      </c>
      <c r="N211">
        <v>29</v>
      </c>
      <c r="O211">
        <v>2</v>
      </c>
      <c r="P211">
        <v>14</v>
      </c>
      <c r="Q211">
        <v>25</v>
      </c>
      <c r="R211">
        <v>1</v>
      </c>
      <c r="S211">
        <v>3</v>
      </c>
      <c r="T211">
        <v>1</v>
      </c>
      <c r="U211">
        <v>3</v>
      </c>
      <c r="V211">
        <v>8</v>
      </c>
      <c r="W211">
        <v>0</v>
      </c>
      <c r="X211">
        <v>0</v>
      </c>
      <c r="Y211">
        <v>0</v>
      </c>
      <c r="Z211">
        <v>0</v>
      </c>
      <c r="AA211">
        <v>0</v>
      </c>
      <c r="AB211">
        <v>1</v>
      </c>
      <c r="AC211">
        <v>0</v>
      </c>
      <c r="AD211" t="s">
        <v>27</v>
      </c>
    </row>
    <row r="212" spans="1:30" x14ac:dyDescent="0.25">
      <c r="A212">
        <v>4619</v>
      </c>
      <c r="B212">
        <v>1945</v>
      </c>
      <c r="C212" s="6">
        <v>69</v>
      </c>
      <c r="D212" t="s">
        <v>91</v>
      </c>
      <c r="E212" t="s">
        <v>34</v>
      </c>
      <c r="F212" t="s">
        <v>28</v>
      </c>
      <c r="G212">
        <v>113734</v>
      </c>
      <c r="H212">
        <v>0</v>
      </c>
      <c r="I212">
        <v>0</v>
      </c>
      <c r="J212" s="1">
        <v>41787</v>
      </c>
      <c r="K212">
        <v>9</v>
      </c>
      <c r="L212">
        <v>6</v>
      </c>
      <c r="M212">
        <v>2</v>
      </c>
      <c r="N212">
        <v>3</v>
      </c>
      <c r="O212">
        <v>1</v>
      </c>
      <c r="P212">
        <v>262</v>
      </c>
      <c r="Q212">
        <v>3</v>
      </c>
      <c r="R212">
        <v>0</v>
      </c>
      <c r="S212">
        <v>27</v>
      </c>
      <c r="T212">
        <v>0</v>
      </c>
      <c r="U212">
        <v>0</v>
      </c>
      <c r="V212">
        <v>1</v>
      </c>
      <c r="W212">
        <v>0</v>
      </c>
      <c r="X212">
        <v>0</v>
      </c>
      <c r="Y212">
        <v>0</v>
      </c>
      <c r="Z212">
        <v>0</v>
      </c>
      <c r="AA212">
        <v>0</v>
      </c>
      <c r="AB212">
        <v>0</v>
      </c>
      <c r="AC212">
        <v>0</v>
      </c>
      <c r="AD212" t="s">
        <v>27</v>
      </c>
    </row>
    <row r="213" spans="1:30" x14ac:dyDescent="0.25">
      <c r="A213">
        <v>940</v>
      </c>
      <c r="B213">
        <v>1987</v>
      </c>
      <c r="C213" s="6">
        <v>27</v>
      </c>
      <c r="D213" t="s">
        <v>89</v>
      </c>
      <c r="E213" t="s">
        <v>25</v>
      </c>
      <c r="F213" t="s">
        <v>28</v>
      </c>
      <c r="G213">
        <v>57100</v>
      </c>
      <c r="H213">
        <v>1</v>
      </c>
      <c r="I213">
        <v>0</v>
      </c>
      <c r="J213" s="1">
        <v>41777</v>
      </c>
      <c r="K213">
        <v>9</v>
      </c>
      <c r="L213">
        <v>158</v>
      </c>
      <c r="M213">
        <v>11</v>
      </c>
      <c r="N213">
        <v>99</v>
      </c>
      <c r="O213">
        <v>15</v>
      </c>
      <c r="P213">
        <v>11</v>
      </c>
      <c r="Q213">
        <v>17</v>
      </c>
      <c r="R213">
        <v>2</v>
      </c>
      <c r="S213">
        <v>3</v>
      </c>
      <c r="T213">
        <v>2</v>
      </c>
      <c r="U213">
        <v>7</v>
      </c>
      <c r="V213">
        <v>3</v>
      </c>
      <c r="W213">
        <v>0</v>
      </c>
      <c r="X213">
        <v>0</v>
      </c>
      <c r="Y213">
        <v>0</v>
      </c>
      <c r="Z213">
        <v>0</v>
      </c>
      <c r="AA213">
        <v>0</v>
      </c>
      <c r="AB213">
        <v>0</v>
      </c>
      <c r="AC213">
        <v>0</v>
      </c>
      <c r="AD213" t="s">
        <v>40</v>
      </c>
    </row>
    <row r="214" spans="1:30" x14ac:dyDescent="0.25">
      <c r="A214">
        <v>10084</v>
      </c>
      <c r="B214">
        <v>1972</v>
      </c>
      <c r="C214" s="6">
        <v>42</v>
      </c>
      <c r="D214" t="s">
        <v>88</v>
      </c>
      <c r="E214" t="s">
        <v>25</v>
      </c>
      <c r="F214" t="s">
        <v>30</v>
      </c>
      <c r="G214">
        <v>24434</v>
      </c>
      <c r="H214">
        <v>2</v>
      </c>
      <c r="I214">
        <v>0</v>
      </c>
      <c r="J214" s="1">
        <v>41777</v>
      </c>
      <c r="K214">
        <v>9</v>
      </c>
      <c r="L214">
        <v>3</v>
      </c>
      <c r="M214">
        <v>2</v>
      </c>
      <c r="N214">
        <v>8</v>
      </c>
      <c r="O214">
        <v>20</v>
      </c>
      <c r="P214">
        <v>0</v>
      </c>
      <c r="Q214">
        <v>17</v>
      </c>
      <c r="R214">
        <v>2</v>
      </c>
      <c r="S214">
        <v>2</v>
      </c>
      <c r="T214">
        <v>1</v>
      </c>
      <c r="U214">
        <v>2</v>
      </c>
      <c r="V214">
        <v>7</v>
      </c>
      <c r="W214">
        <v>0</v>
      </c>
      <c r="X214">
        <v>0</v>
      </c>
      <c r="Y214">
        <v>0</v>
      </c>
      <c r="Z214">
        <v>0</v>
      </c>
      <c r="AA214">
        <v>0</v>
      </c>
      <c r="AB214">
        <v>0</v>
      </c>
      <c r="AC214">
        <v>0</v>
      </c>
      <c r="AD214" t="s">
        <v>37</v>
      </c>
    </row>
    <row r="215" spans="1:30" x14ac:dyDescent="0.25">
      <c r="A215">
        <v>6019</v>
      </c>
      <c r="B215">
        <v>1971</v>
      </c>
      <c r="C215" s="6">
        <v>43</v>
      </c>
      <c r="D215" t="s">
        <v>88</v>
      </c>
      <c r="E215" t="s">
        <v>34</v>
      </c>
      <c r="F215" t="s">
        <v>30</v>
      </c>
      <c r="G215">
        <v>37126</v>
      </c>
      <c r="H215">
        <v>1</v>
      </c>
      <c r="I215">
        <v>0</v>
      </c>
      <c r="J215" s="1">
        <v>41728</v>
      </c>
      <c r="K215">
        <v>9</v>
      </c>
      <c r="L215">
        <v>45</v>
      </c>
      <c r="M215">
        <v>3</v>
      </c>
      <c r="N215">
        <v>9</v>
      </c>
      <c r="O215">
        <v>4</v>
      </c>
      <c r="P215">
        <v>4</v>
      </c>
      <c r="Q215">
        <v>7</v>
      </c>
      <c r="R215">
        <v>1</v>
      </c>
      <c r="S215">
        <v>1</v>
      </c>
      <c r="T215">
        <v>2</v>
      </c>
      <c r="U215">
        <v>2</v>
      </c>
      <c r="V215">
        <v>6</v>
      </c>
      <c r="W215">
        <v>1</v>
      </c>
      <c r="X215">
        <v>0</v>
      </c>
      <c r="Y215">
        <v>0</v>
      </c>
      <c r="Z215">
        <v>0</v>
      </c>
      <c r="AA215">
        <v>0</v>
      </c>
      <c r="AB215">
        <v>1</v>
      </c>
      <c r="AC215">
        <v>0</v>
      </c>
      <c r="AD215" t="s">
        <v>27</v>
      </c>
    </row>
    <row r="216" spans="1:30" x14ac:dyDescent="0.25">
      <c r="A216">
        <v>1463</v>
      </c>
      <c r="B216">
        <v>1958</v>
      </c>
      <c r="C216" s="6">
        <v>56</v>
      </c>
      <c r="D216" t="s">
        <v>88</v>
      </c>
      <c r="E216" t="s">
        <v>25</v>
      </c>
      <c r="F216" t="s">
        <v>28</v>
      </c>
      <c r="G216">
        <v>45160</v>
      </c>
      <c r="H216">
        <v>1</v>
      </c>
      <c r="I216">
        <v>1</v>
      </c>
      <c r="J216" s="1">
        <v>41727</v>
      </c>
      <c r="K216">
        <v>9</v>
      </c>
      <c r="L216">
        <v>8</v>
      </c>
      <c r="M216">
        <v>2</v>
      </c>
      <c r="N216">
        <v>5</v>
      </c>
      <c r="O216">
        <v>3</v>
      </c>
      <c r="P216">
        <v>0</v>
      </c>
      <c r="Q216">
        <v>3</v>
      </c>
      <c r="R216">
        <v>1</v>
      </c>
      <c r="S216">
        <v>1</v>
      </c>
      <c r="T216">
        <v>0</v>
      </c>
      <c r="U216">
        <v>2</v>
      </c>
      <c r="V216">
        <v>7</v>
      </c>
      <c r="W216">
        <v>0</v>
      </c>
      <c r="X216">
        <v>0</v>
      </c>
      <c r="Y216">
        <v>0</v>
      </c>
      <c r="Z216">
        <v>0</v>
      </c>
      <c r="AA216">
        <v>0</v>
      </c>
      <c r="AB216">
        <v>0</v>
      </c>
      <c r="AC216">
        <v>0</v>
      </c>
      <c r="AD216" t="s">
        <v>33</v>
      </c>
    </row>
    <row r="217" spans="1:30" x14ac:dyDescent="0.25">
      <c r="A217">
        <v>6424</v>
      </c>
      <c r="B217">
        <v>1977</v>
      </c>
      <c r="C217" s="6">
        <v>37</v>
      </c>
      <c r="D217" t="s">
        <v>89</v>
      </c>
      <c r="E217" t="s">
        <v>25</v>
      </c>
      <c r="F217" t="s">
        <v>32</v>
      </c>
      <c r="G217">
        <v>33178</v>
      </c>
      <c r="H217">
        <v>1</v>
      </c>
      <c r="I217">
        <v>0</v>
      </c>
      <c r="J217" s="1">
        <v>41669</v>
      </c>
      <c r="K217">
        <v>9</v>
      </c>
      <c r="L217">
        <v>12</v>
      </c>
      <c r="M217">
        <v>6</v>
      </c>
      <c r="N217">
        <v>2</v>
      </c>
      <c r="O217">
        <v>11</v>
      </c>
      <c r="P217">
        <v>2</v>
      </c>
      <c r="Q217">
        <v>16</v>
      </c>
      <c r="R217">
        <v>1</v>
      </c>
      <c r="S217">
        <v>1</v>
      </c>
      <c r="T217">
        <v>0</v>
      </c>
      <c r="U217">
        <v>3</v>
      </c>
      <c r="V217">
        <v>4</v>
      </c>
      <c r="W217">
        <v>0</v>
      </c>
      <c r="X217">
        <v>0</v>
      </c>
      <c r="Y217">
        <v>0</v>
      </c>
      <c r="Z217">
        <v>0</v>
      </c>
      <c r="AA217">
        <v>0</v>
      </c>
      <c r="AB217">
        <v>0</v>
      </c>
      <c r="AC217">
        <v>0</v>
      </c>
      <c r="AD217" t="s">
        <v>27</v>
      </c>
    </row>
    <row r="218" spans="1:30" x14ac:dyDescent="0.25">
      <c r="A218">
        <v>8233</v>
      </c>
      <c r="B218">
        <v>1950</v>
      </c>
      <c r="C218" s="6">
        <v>64</v>
      </c>
      <c r="D218" t="s">
        <v>91</v>
      </c>
      <c r="E218" t="s">
        <v>38</v>
      </c>
      <c r="F218" t="s">
        <v>39</v>
      </c>
      <c r="G218">
        <v>64866</v>
      </c>
      <c r="H218">
        <v>0</v>
      </c>
      <c r="I218">
        <v>1</v>
      </c>
      <c r="J218" s="1">
        <v>41665</v>
      </c>
      <c r="K218">
        <v>9</v>
      </c>
      <c r="L218">
        <v>508</v>
      </c>
      <c r="M218">
        <v>5</v>
      </c>
      <c r="N218">
        <v>21</v>
      </c>
      <c r="O218">
        <v>7</v>
      </c>
      <c r="P218">
        <v>5</v>
      </c>
      <c r="Q218">
        <v>10</v>
      </c>
      <c r="R218">
        <v>4</v>
      </c>
      <c r="S218">
        <v>7</v>
      </c>
      <c r="T218">
        <v>3</v>
      </c>
      <c r="U218">
        <v>7</v>
      </c>
      <c r="V218">
        <v>5</v>
      </c>
      <c r="W218">
        <v>0</v>
      </c>
      <c r="X218">
        <v>1</v>
      </c>
      <c r="Y218">
        <v>0</v>
      </c>
      <c r="Z218">
        <v>0</v>
      </c>
      <c r="AA218">
        <v>0</v>
      </c>
      <c r="AB218">
        <v>0</v>
      </c>
      <c r="AC218">
        <v>0</v>
      </c>
      <c r="AD218" t="s">
        <v>29</v>
      </c>
    </row>
    <row r="219" spans="1:30" x14ac:dyDescent="0.25">
      <c r="A219">
        <v>1515</v>
      </c>
      <c r="B219">
        <v>1975</v>
      </c>
      <c r="C219" s="6">
        <v>39</v>
      </c>
      <c r="D219" t="s">
        <v>89</v>
      </c>
      <c r="E219" t="s">
        <v>38</v>
      </c>
      <c r="F219" t="s">
        <v>32</v>
      </c>
      <c r="G219">
        <v>34176</v>
      </c>
      <c r="H219">
        <v>0</v>
      </c>
      <c r="I219">
        <v>1</v>
      </c>
      <c r="J219" s="1">
        <v>41661</v>
      </c>
      <c r="K219">
        <v>9</v>
      </c>
      <c r="L219">
        <v>11</v>
      </c>
      <c r="M219">
        <v>2</v>
      </c>
      <c r="N219">
        <v>7</v>
      </c>
      <c r="O219">
        <v>4</v>
      </c>
      <c r="P219">
        <v>2</v>
      </c>
      <c r="Q219">
        <v>2</v>
      </c>
      <c r="R219">
        <v>1</v>
      </c>
      <c r="S219">
        <v>1</v>
      </c>
      <c r="T219">
        <v>0</v>
      </c>
      <c r="U219">
        <v>3</v>
      </c>
      <c r="V219">
        <v>3</v>
      </c>
      <c r="W219">
        <v>0</v>
      </c>
      <c r="X219">
        <v>0</v>
      </c>
      <c r="Y219">
        <v>0</v>
      </c>
      <c r="Z219">
        <v>0</v>
      </c>
      <c r="AA219">
        <v>0</v>
      </c>
      <c r="AB219">
        <v>0</v>
      </c>
      <c r="AC219">
        <v>0</v>
      </c>
      <c r="AD219" t="s">
        <v>29</v>
      </c>
    </row>
    <row r="220" spans="1:30" x14ac:dyDescent="0.25">
      <c r="A220">
        <v>10855</v>
      </c>
      <c r="B220">
        <v>1968</v>
      </c>
      <c r="C220" s="6">
        <v>46</v>
      </c>
      <c r="D220" t="s">
        <v>88</v>
      </c>
      <c r="E220" t="s">
        <v>38</v>
      </c>
      <c r="F220" t="s">
        <v>28</v>
      </c>
      <c r="G220">
        <v>50014</v>
      </c>
      <c r="H220">
        <v>1</v>
      </c>
      <c r="I220">
        <v>0</v>
      </c>
      <c r="J220" s="1">
        <v>41661</v>
      </c>
      <c r="K220">
        <v>9</v>
      </c>
      <c r="L220">
        <v>234</v>
      </c>
      <c r="M220">
        <v>14</v>
      </c>
      <c r="N220">
        <v>77</v>
      </c>
      <c r="O220">
        <v>19</v>
      </c>
      <c r="P220">
        <v>10</v>
      </c>
      <c r="Q220">
        <v>42</v>
      </c>
      <c r="R220">
        <v>2</v>
      </c>
      <c r="S220">
        <v>4</v>
      </c>
      <c r="T220">
        <v>1</v>
      </c>
      <c r="U220">
        <v>8</v>
      </c>
      <c r="V220">
        <v>5</v>
      </c>
      <c r="W220">
        <v>0</v>
      </c>
      <c r="X220">
        <v>0</v>
      </c>
      <c r="Y220">
        <v>0</v>
      </c>
      <c r="Z220">
        <v>0</v>
      </c>
      <c r="AA220">
        <v>0</v>
      </c>
      <c r="AB220">
        <v>0</v>
      </c>
      <c r="AC220">
        <v>0</v>
      </c>
      <c r="AD220" t="s">
        <v>27</v>
      </c>
    </row>
    <row r="221" spans="1:30" x14ac:dyDescent="0.25">
      <c r="A221">
        <v>10909</v>
      </c>
      <c r="B221">
        <v>1948</v>
      </c>
      <c r="C221" s="6">
        <v>66</v>
      </c>
      <c r="D221" t="s">
        <v>91</v>
      </c>
      <c r="E221" t="s">
        <v>25</v>
      </c>
      <c r="F221" t="s">
        <v>30</v>
      </c>
      <c r="G221">
        <v>92344</v>
      </c>
      <c r="H221">
        <v>0</v>
      </c>
      <c r="I221">
        <v>0</v>
      </c>
      <c r="J221" s="1">
        <v>41654</v>
      </c>
      <c r="K221">
        <v>9</v>
      </c>
      <c r="L221">
        <v>992</v>
      </c>
      <c r="M221">
        <v>24</v>
      </c>
      <c r="N221">
        <v>694</v>
      </c>
      <c r="O221">
        <v>51</v>
      </c>
      <c r="P221">
        <v>19</v>
      </c>
      <c r="Q221">
        <v>119</v>
      </c>
      <c r="R221">
        <v>0</v>
      </c>
      <c r="S221">
        <v>5</v>
      </c>
      <c r="T221">
        <v>10</v>
      </c>
      <c r="U221">
        <v>5</v>
      </c>
      <c r="V221">
        <v>1</v>
      </c>
      <c r="W221">
        <v>1</v>
      </c>
      <c r="X221">
        <v>0</v>
      </c>
      <c r="Y221">
        <v>1</v>
      </c>
      <c r="Z221">
        <v>0</v>
      </c>
      <c r="AA221">
        <v>0</v>
      </c>
      <c r="AB221">
        <v>0</v>
      </c>
      <c r="AC221">
        <v>0</v>
      </c>
      <c r="AD221" t="s">
        <v>33</v>
      </c>
    </row>
    <row r="222" spans="1:30" x14ac:dyDescent="0.25">
      <c r="A222">
        <v>3376</v>
      </c>
      <c r="B222">
        <v>1970</v>
      </c>
      <c r="C222" s="6">
        <v>44</v>
      </c>
      <c r="D222" t="s">
        <v>88</v>
      </c>
      <c r="E222" t="s">
        <v>38</v>
      </c>
      <c r="F222" t="s">
        <v>26</v>
      </c>
      <c r="G222">
        <v>55282</v>
      </c>
      <c r="H222">
        <v>1</v>
      </c>
      <c r="I222">
        <v>0</v>
      </c>
      <c r="J222" s="1">
        <v>41621</v>
      </c>
      <c r="K222">
        <v>9</v>
      </c>
      <c r="L222">
        <v>125</v>
      </c>
      <c r="M222">
        <v>6</v>
      </c>
      <c r="N222">
        <v>73</v>
      </c>
      <c r="O222">
        <v>8</v>
      </c>
      <c r="P222">
        <v>4</v>
      </c>
      <c r="Q222">
        <v>19</v>
      </c>
      <c r="R222">
        <v>1</v>
      </c>
      <c r="S222">
        <v>3</v>
      </c>
      <c r="T222">
        <v>1</v>
      </c>
      <c r="U222">
        <v>6</v>
      </c>
      <c r="V222">
        <v>4</v>
      </c>
      <c r="W222">
        <v>0</v>
      </c>
      <c r="X222">
        <v>0</v>
      </c>
      <c r="Y222">
        <v>0</v>
      </c>
      <c r="Z222">
        <v>0</v>
      </c>
      <c r="AA222">
        <v>0</v>
      </c>
      <c r="AB222">
        <v>0</v>
      </c>
      <c r="AC222">
        <v>0</v>
      </c>
      <c r="AD222" t="s">
        <v>27</v>
      </c>
    </row>
    <row r="223" spans="1:30" x14ac:dyDescent="0.25">
      <c r="A223">
        <v>10232</v>
      </c>
      <c r="B223">
        <v>1963</v>
      </c>
      <c r="C223" s="6">
        <v>51</v>
      </c>
      <c r="D223" t="s">
        <v>88</v>
      </c>
      <c r="E223" t="s">
        <v>34</v>
      </c>
      <c r="F223" t="s">
        <v>26</v>
      </c>
      <c r="G223">
        <v>48799</v>
      </c>
      <c r="H223">
        <v>0</v>
      </c>
      <c r="I223">
        <v>1</v>
      </c>
      <c r="J223" s="1">
        <v>41583</v>
      </c>
      <c r="K223">
        <v>9</v>
      </c>
      <c r="L223">
        <v>174</v>
      </c>
      <c r="M223">
        <v>18</v>
      </c>
      <c r="N223">
        <v>81</v>
      </c>
      <c r="O223">
        <v>28</v>
      </c>
      <c r="P223">
        <v>6</v>
      </c>
      <c r="Q223">
        <v>24</v>
      </c>
      <c r="R223">
        <v>3</v>
      </c>
      <c r="S223">
        <v>3</v>
      </c>
      <c r="T223">
        <v>2</v>
      </c>
      <c r="U223">
        <v>7</v>
      </c>
      <c r="V223">
        <v>3</v>
      </c>
      <c r="W223">
        <v>0</v>
      </c>
      <c r="X223">
        <v>0</v>
      </c>
      <c r="Y223">
        <v>0</v>
      </c>
      <c r="Z223">
        <v>0</v>
      </c>
      <c r="AA223">
        <v>0</v>
      </c>
      <c r="AB223">
        <v>0</v>
      </c>
      <c r="AC223">
        <v>0</v>
      </c>
      <c r="AD223" t="s">
        <v>27</v>
      </c>
    </row>
    <row r="224" spans="1:30" x14ac:dyDescent="0.25">
      <c r="A224">
        <v>5547</v>
      </c>
      <c r="B224">
        <v>1982</v>
      </c>
      <c r="C224" s="6">
        <v>32</v>
      </c>
      <c r="D224" t="s">
        <v>89</v>
      </c>
      <c r="E224" t="s">
        <v>34</v>
      </c>
      <c r="F224" t="s">
        <v>30</v>
      </c>
      <c r="G224">
        <v>84169</v>
      </c>
      <c r="H224">
        <v>0</v>
      </c>
      <c r="I224">
        <v>0</v>
      </c>
      <c r="J224" s="1">
        <v>41493</v>
      </c>
      <c r="K224">
        <v>9</v>
      </c>
      <c r="L224">
        <v>1478</v>
      </c>
      <c r="M224">
        <v>19</v>
      </c>
      <c r="N224">
        <v>403</v>
      </c>
      <c r="O224">
        <v>0</v>
      </c>
      <c r="P224">
        <v>19</v>
      </c>
      <c r="Q224">
        <v>0</v>
      </c>
      <c r="R224">
        <v>1</v>
      </c>
      <c r="S224">
        <v>7</v>
      </c>
      <c r="T224">
        <v>6</v>
      </c>
      <c r="U224">
        <v>6</v>
      </c>
      <c r="V224">
        <v>3</v>
      </c>
      <c r="W224">
        <v>0</v>
      </c>
      <c r="X224">
        <v>1</v>
      </c>
      <c r="Y224">
        <v>1</v>
      </c>
      <c r="Z224">
        <v>0</v>
      </c>
      <c r="AA224">
        <v>0</v>
      </c>
      <c r="AB224">
        <v>1</v>
      </c>
      <c r="AC224">
        <v>0</v>
      </c>
      <c r="AD224" t="s">
        <v>27</v>
      </c>
    </row>
    <row r="225" spans="1:30" x14ac:dyDescent="0.25">
      <c r="A225">
        <v>8362</v>
      </c>
      <c r="B225">
        <v>1982</v>
      </c>
      <c r="C225" s="6">
        <v>32</v>
      </c>
      <c r="D225" t="s">
        <v>89</v>
      </c>
      <c r="E225" t="s">
        <v>34</v>
      </c>
      <c r="F225" t="s">
        <v>30</v>
      </c>
      <c r="G225">
        <v>84169</v>
      </c>
      <c r="H225">
        <v>0</v>
      </c>
      <c r="I225">
        <v>0</v>
      </c>
      <c r="J225" s="1">
        <v>41493</v>
      </c>
      <c r="K225">
        <v>9</v>
      </c>
      <c r="L225">
        <v>1478</v>
      </c>
      <c r="M225">
        <v>19</v>
      </c>
      <c r="N225">
        <v>403</v>
      </c>
      <c r="O225">
        <v>0</v>
      </c>
      <c r="P225">
        <v>19</v>
      </c>
      <c r="Q225">
        <v>0</v>
      </c>
      <c r="R225">
        <v>1</v>
      </c>
      <c r="S225">
        <v>7</v>
      </c>
      <c r="T225">
        <v>6</v>
      </c>
      <c r="U225">
        <v>6</v>
      </c>
      <c r="V225">
        <v>3</v>
      </c>
      <c r="W225">
        <v>0</v>
      </c>
      <c r="X225">
        <v>1</v>
      </c>
      <c r="Y225">
        <v>1</v>
      </c>
      <c r="Z225">
        <v>0</v>
      </c>
      <c r="AA225">
        <v>0</v>
      </c>
      <c r="AB225">
        <v>1</v>
      </c>
      <c r="AC225">
        <v>0</v>
      </c>
      <c r="AD225" t="s">
        <v>40</v>
      </c>
    </row>
    <row r="226" spans="1:30" x14ac:dyDescent="0.25">
      <c r="A226">
        <v>3524</v>
      </c>
      <c r="B226">
        <v>1971</v>
      </c>
      <c r="C226" s="6">
        <v>43</v>
      </c>
      <c r="D226" t="s">
        <v>88</v>
      </c>
      <c r="E226" t="s">
        <v>38</v>
      </c>
      <c r="F226" t="s">
        <v>28</v>
      </c>
      <c r="G226">
        <v>39763</v>
      </c>
      <c r="H226">
        <v>1</v>
      </c>
      <c r="I226">
        <v>0</v>
      </c>
      <c r="J226" s="1">
        <v>41490</v>
      </c>
      <c r="K226">
        <v>9</v>
      </c>
      <c r="L226">
        <v>80</v>
      </c>
      <c r="M226">
        <v>1</v>
      </c>
      <c r="N226">
        <v>60</v>
      </c>
      <c r="O226">
        <v>4</v>
      </c>
      <c r="P226">
        <v>6</v>
      </c>
      <c r="Q226">
        <v>16</v>
      </c>
      <c r="R226">
        <v>2</v>
      </c>
      <c r="S226">
        <v>5</v>
      </c>
      <c r="T226">
        <v>1</v>
      </c>
      <c r="U226">
        <v>2</v>
      </c>
      <c r="V226">
        <v>9</v>
      </c>
      <c r="W226">
        <v>0</v>
      </c>
      <c r="X226">
        <v>0</v>
      </c>
      <c r="Y226">
        <v>0</v>
      </c>
      <c r="Z226">
        <v>0</v>
      </c>
      <c r="AA226">
        <v>0</v>
      </c>
      <c r="AB226">
        <v>1</v>
      </c>
      <c r="AC226">
        <v>0</v>
      </c>
      <c r="AD226" t="s">
        <v>27</v>
      </c>
    </row>
    <row r="227" spans="1:30" x14ac:dyDescent="0.25">
      <c r="A227">
        <v>10095</v>
      </c>
      <c r="B227">
        <v>1975</v>
      </c>
      <c r="C227" s="6">
        <v>39</v>
      </c>
      <c r="D227" t="s">
        <v>89</v>
      </c>
      <c r="E227" t="s">
        <v>34</v>
      </c>
      <c r="F227" t="s">
        <v>26</v>
      </c>
      <c r="G227">
        <v>74165</v>
      </c>
      <c r="H227">
        <v>0</v>
      </c>
      <c r="I227">
        <v>0</v>
      </c>
      <c r="J227" s="1">
        <v>41395</v>
      </c>
      <c r="K227">
        <v>9</v>
      </c>
      <c r="L227">
        <v>1001</v>
      </c>
      <c r="M227">
        <v>12</v>
      </c>
      <c r="N227">
        <v>240</v>
      </c>
      <c r="O227">
        <v>16</v>
      </c>
      <c r="P227">
        <v>12</v>
      </c>
      <c r="Q227">
        <v>12</v>
      </c>
      <c r="R227">
        <v>1</v>
      </c>
      <c r="S227">
        <v>5</v>
      </c>
      <c r="T227">
        <v>4</v>
      </c>
      <c r="U227">
        <v>10</v>
      </c>
      <c r="V227">
        <v>2</v>
      </c>
      <c r="W227">
        <v>0</v>
      </c>
      <c r="X227">
        <v>0</v>
      </c>
      <c r="Y227">
        <v>0</v>
      </c>
      <c r="Z227">
        <v>0</v>
      </c>
      <c r="AA227">
        <v>0</v>
      </c>
      <c r="AB227">
        <v>0</v>
      </c>
      <c r="AC227">
        <v>0</v>
      </c>
      <c r="AD227" t="s">
        <v>29</v>
      </c>
    </row>
    <row r="228" spans="1:30" x14ac:dyDescent="0.25">
      <c r="A228">
        <v>8897</v>
      </c>
      <c r="B228">
        <v>1965</v>
      </c>
      <c r="C228" s="6">
        <v>49</v>
      </c>
      <c r="D228" t="s">
        <v>88</v>
      </c>
      <c r="E228" t="s">
        <v>25</v>
      </c>
      <c r="F228" t="s">
        <v>28</v>
      </c>
      <c r="G228">
        <v>42720</v>
      </c>
      <c r="H228">
        <v>1</v>
      </c>
      <c r="I228">
        <v>1</v>
      </c>
      <c r="J228" s="1">
        <v>41388</v>
      </c>
      <c r="K228">
        <v>9</v>
      </c>
      <c r="L228">
        <v>392</v>
      </c>
      <c r="M228">
        <v>5</v>
      </c>
      <c r="N228">
        <v>91</v>
      </c>
      <c r="O228">
        <v>28</v>
      </c>
      <c r="P228">
        <v>26</v>
      </c>
      <c r="Q228">
        <v>112</v>
      </c>
      <c r="R228">
        <v>8</v>
      </c>
      <c r="S228">
        <v>7</v>
      </c>
      <c r="T228">
        <v>3</v>
      </c>
      <c r="U228">
        <v>7</v>
      </c>
      <c r="V228">
        <v>8</v>
      </c>
      <c r="W228">
        <v>0</v>
      </c>
      <c r="X228">
        <v>0</v>
      </c>
      <c r="Y228">
        <v>0</v>
      </c>
      <c r="Z228">
        <v>0</v>
      </c>
      <c r="AA228">
        <v>0</v>
      </c>
      <c r="AB228">
        <v>1</v>
      </c>
      <c r="AC228">
        <v>0</v>
      </c>
      <c r="AD228" t="s">
        <v>36</v>
      </c>
    </row>
    <row r="229" spans="1:30" x14ac:dyDescent="0.25">
      <c r="A229">
        <v>466</v>
      </c>
      <c r="B229">
        <v>1944</v>
      </c>
      <c r="C229" s="6">
        <v>70</v>
      </c>
      <c r="D229" t="s">
        <v>91</v>
      </c>
      <c r="E229" t="s">
        <v>25</v>
      </c>
      <c r="F229" t="s">
        <v>30</v>
      </c>
      <c r="G229">
        <v>65275</v>
      </c>
      <c r="H229">
        <v>0</v>
      </c>
      <c r="I229">
        <v>0</v>
      </c>
      <c r="J229" s="1">
        <v>41367</v>
      </c>
      <c r="K229">
        <v>9</v>
      </c>
      <c r="L229">
        <v>388</v>
      </c>
      <c r="M229">
        <v>14</v>
      </c>
      <c r="N229">
        <v>218</v>
      </c>
      <c r="O229">
        <v>91</v>
      </c>
      <c r="P229">
        <v>14</v>
      </c>
      <c r="Q229">
        <v>21</v>
      </c>
      <c r="R229">
        <v>1</v>
      </c>
      <c r="S229">
        <v>4</v>
      </c>
      <c r="T229">
        <v>3</v>
      </c>
      <c r="U229">
        <v>13</v>
      </c>
      <c r="V229">
        <v>2</v>
      </c>
      <c r="W229">
        <v>0</v>
      </c>
      <c r="X229">
        <v>0</v>
      </c>
      <c r="Y229">
        <v>0</v>
      </c>
      <c r="Z229">
        <v>0</v>
      </c>
      <c r="AA229">
        <v>0</v>
      </c>
      <c r="AB229">
        <v>0</v>
      </c>
      <c r="AC229">
        <v>0</v>
      </c>
      <c r="AD229" t="s">
        <v>27</v>
      </c>
    </row>
    <row r="230" spans="1:30" x14ac:dyDescent="0.25">
      <c r="A230">
        <v>11025</v>
      </c>
      <c r="B230">
        <v>1961</v>
      </c>
      <c r="C230" s="6">
        <v>53</v>
      </c>
      <c r="D230" t="s">
        <v>88</v>
      </c>
      <c r="E230" t="s">
        <v>25</v>
      </c>
      <c r="F230" t="s">
        <v>30</v>
      </c>
      <c r="G230">
        <v>36443</v>
      </c>
      <c r="H230">
        <v>1</v>
      </c>
      <c r="I230">
        <v>1</v>
      </c>
      <c r="J230" s="1">
        <v>41308</v>
      </c>
      <c r="K230">
        <v>9</v>
      </c>
      <c r="L230">
        <v>65</v>
      </c>
      <c r="M230">
        <v>0</v>
      </c>
      <c r="N230">
        <v>46</v>
      </c>
      <c r="O230">
        <v>4</v>
      </c>
      <c r="P230">
        <v>3</v>
      </c>
      <c r="Q230">
        <v>20</v>
      </c>
      <c r="R230">
        <v>4</v>
      </c>
      <c r="S230">
        <v>3</v>
      </c>
      <c r="T230">
        <v>1</v>
      </c>
      <c r="U230">
        <v>3</v>
      </c>
      <c r="V230">
        <v>8</v>
      </c>
      <c r="W230">
        <v>0</v>
      </c>
      <c r="X230">
        <v>0</v>
      </c>
      <c r="Y230">
        <v>0</v>
      </c>
      <c r="Z230">
        <v>0</v>
      </c>
      <c r="AA230">
        <v>0</v>
      </c>
      <c r="AB230">
        <v>0</v>
      </c>
      <c r="AC230">
        <v>0</v>
      </c>
      <c r="AD230" t="s">
        <v>27</v>
      </c>
    </row>
    <row r="231" spans="1:30" x14ac:dyDescent="0.25">
      <c r="A231">
        <v>2387</v>
      </c>
      <c r="B231">
        <v>1952</v>
      </c>
      <c r="C231" s="6">
        <v>62</v>
      </c>
      <c r="D231" t="s">
        <v>91</v>
      </c>
      <c r="E231" t="s">
        <v>38</v>
      </c>
      <c r="F231" t="s">
        <v>32</v>
      </c>
      <c r="G231">
        <v>43776</v>
      </c>
      <c r="H231">
        <v>1</v>
      </c>
      <c r="I231">
        <v>1</v>
      </c>
      <c r="J231" s="1">
        <v>41308</v>
      </c>
      <c r="K231">
        <v>9</v>
      </c>
      <c r="L231">
        <v>177</v>
      </c>
      <c r="M231">
        <v>2</v>
      </c>
      <c r="N231">
        <v>71</v>
      </c>
      <c r="O231">
        <v>3</v>
      </c>
      <c r="P231">
        <v>2</v>
      </c>
      <c r="Q231">
        <v>20</v>
      </c>
      <c r="R231">
        <v>6</v>
      </c>
      <c r="S231">
        <v>5</v>
      </c>
      <c r="T231">
        <v>2</v>
      </c>
      <c r="U231">
        <v>4</v>
      </c>
      <c r="V231">
        <v>8</v>
      </c>
      <c r="W231">
        <v>0</v>
      </c>
      <c r="X231">
        <v>0</v>
      </c>
      <c r="Y231">
        <v>0</v>
      </c>
      <c r="Z231">
        <v>0</v>
      </c>
      <c r="AA231">
        <v>0</v>
      </c>
      <c r="AB231">
        <v>1</v>
      </c>
      <c r="AC231">
        <v>0</v>
      </c>
      <c r="AD231" t="s">
        <v>40</v>
      </c>
    </row>
    <row r="232" spans="1:30" x14ac:dyDescent="0.25">
      <c r="A232">
        <v>1618</v>
      </c>
      <c r="B232">
        <v>1965</v>
      </c>
      <c r="C232" s="6">
        <v>49</v>
      </c>
      <c r="D232" t="s">
        <v>88</v>
      </c>
      <c r="E232" t="s">
        <v>25</v>
      </c>
      <c r="F232" t="s">
        <v>32</v>
      </c>
      <c r="G232">
        <v>56046</v>
      </c>
      <c r="H232">
        <v>0</v>
      </c>
      <c r="I232">
        <v>0</v>
      </c>
      <c r="J232" s="1">
        <v>41276</v>
      </c>
      <c r="K232">
        <v>9</v>
      </c>
      <c r="L232">
        <v>577</v>
      </c>
      <c r="M232">
        <v>0</v>
      </c>
      <c r="N232">
        <v>64</v>
      </c>
      <c r="O232">
        <v>0</v>
      </c>
      <c r="P232">
        <v>0</v>
      </c>
      <c r="Q232">
        <v>51</v>
      </c>
      <c r="R232">
        <v>2</v>
      </c>
      <c r="S232">
        <v>10</v>
      </c>
      <c r="T232">
        <v>1</v>
      </c>
      <c r="U232">
        <v>8</v>
      </c>
      <c r="V232">
        <v>8</v>
      </c>
      <c r="W232">
        <v>1</v>
      </c>
      <c r="X232">
        <v>0</v>
      </c>
      <c r="Y232">
        <v>0</v>
      </c>
      <c r="Z232">
        <v>0</v>
      </c>
      <c r="AA232">
        <v>0</v>
      </c>
      <c r="AB232">
        <v>1</v>
      </c>
      <c r="AC232">
        <v>0</v>
      </c>
      <c r="AD232" t="s">
        <v>36</v>
      </c>
    </row>
    <row r="233" spans="1:30" x14ac:dyDescent="0.25">
      <c r="A233">
        <v>25</v>
      </c>
      <c r="B233">
        <v>1958</v>
      </c>
      <c r="C233" s="6">
        <v>56</v>
      </c>
      <c r="D233" t="s">
        <v>88</v>
      </c>
      <c r="E233" t="s">
        <v>25</v>
      </c>
      <c r="F233" t="s">
        <v>30</v>
      </c>
      <c r="G233">
        <v>65148</v>
      </c>
      <c r="H233">
        <v>0</v>
      </c>
      <c r="I233">
        <v>1</v>
      </c>
      <c r="J233" s="1">
        <v>41229</v>
      </c>
      <c r="K233">
        <v>9</v>
      </c>
      <c r="L233">
        <v>460</v>
      </c>
      <c r="M233">
        <v>35</v>
      </c>
      <c r="N233">
        <v>422</v>
      </c>
      <c r="O233">
        <v>33</v>
      </c>
      <c r="P233">
        <v>12</v>
      </c>
      <c r="Q233">
        <v>153</v>
      </c>
      <c r="R233">
        <v>2</v>
      </c>
      <c r="S233">
        <v>6</v>
      </c>
      <c r="T233">
        <v>6</v>
      </c>
      <c r="U233">
        <v>7</v>
      </c>
      <c r="V233">
        <v>4</v>
      </c>
      <c r="W233">
        <v>0</v>
      </c>
      <c r="X233">
        <v>0</v>
      </c>
      <c r="Y233">
        <v>0</v>
      </c>
      <c r="Z233">
        <v>0</v>
      </c>
      <c r="AA233">
        <v>0</v>
      </c>
      <c r="AB233">
        <v>0</v>
      </c>
      <c r="AC233">
        <v>0</v>
      </c>
      <c r="AD233" t="s">
        <v>29</v>
      </c>
    </row>
    <row r="234" spans="1:30" x14ac:dyDescent="0.25">
      <c r="A234">
        <v>3277</v>
      </c>
      <c r="B234">
        <v>1955</v>
      </c>
      <c r="C234" s="6">
        <v>59</v>
      </c>
      <c r="D234" t="s">
        <v>88</v>
      </c>
      <c r="E234" t="s">
        <v>25</v>
      </c>
      <c r="F234" t="s">
        <v>26</v>
      </c>
      <c r="G234">
        <v>49431</v>
      </c>
      <c r="H234">
        <v>0</v>
      </c>
      <c r="I234">
        <v>1</v>
      </c>
      <c r="J234" s="1">
        <v>41124</v>
      </c>
      <c r="K234">
        <v>9</v>
      </c>
      <c r="L234">
        <v>219</v>
      </c>
      <c r="M234">
        <v>3</v>
      </c>
      <c r="N234">
        <v>100</v>
      </c>
      <c r="O234">
        <v>26</v>
      </c>
      <c r="P234">
        <v>0</v>
      </c>
      <c r="Q234">
        <v>17</v>
      </c>
      <c r="R234">
        <v>2</v>
      </c>
      <c r="S234">
        <v>7</v>
      </c>
      <c r="T234">
        <v>1</v>
      </c>
      <c r="U234">
        <v>5</v>
      </c>
      <c r="V234">
        <v>8</v>
      </c>
      <c r="W234">
        <v>0</v>
      </c>
      <c r="X234">
        <v>0</v>
      </c>
      <c r="Y234">
        <v>0</v>
      </c>
      <c r="Z234">
        <v>0</v>
      </c>
      <c r="AA234">
        <v>0</v>
      </c>
      <c r="AB234">
        <v>0</v>
      </c>
      <c r="AC234">
        <v>0</v>
      </c>
      <c r="AD234" t="s">
        <v>27</v>
      </c>
    </row>
    <row r="235" spans="1:30" x14ac:dyDescent="0.25">
      <c r="A235">
        <v>8566</v>
      </c>
      <c r="B235">
        <v>1961</v>
      </c>
      <c r="C235" s="6">
        <v>53</v>
      </c>
      <c r="D235" t="s">
        <v>88</v>
      </c>
      <c r="E235" t="s">
        <v>34</v>
      </c>
      <c r="F235" t="s">
        <v>32</v>
      </c>
      <c r="G235">
        <v>32583</v>
      </c>
      <c r="H235">
        <v>1</v>
      </c>
      <c r="I235">
        <v>1</v>
      </c>
      <c r="J235" s="1">
        <v>41805</v>
      </c>
      <c r="K235">
        <v>10</v>
      </c>
      <c r="L235">
        <v>5</v>
      </c>
      <c r="M235">
        <v>0</v>
      </c>
      <c r="N235">
        <v>3</v>
      </c>
      <c r="O235">
        <v>0</v>
      </c>
      <c r="P235">
        <v>0</v>
      </c>
      <c r="Q235">
        <v>1</v>
      </c>
      <c r="R235">
        <v>1</v>
      </c>
      <c r="S235">
        <v>1</v>
      </c>
      <c r="T235">
        <v>0</v>
      </c>
      <c r="U235">
        <v>2</v>
      </c>
      <c r="V235">
        <v>7</v>
      </c>
      <c r="W235">
        <v>0</v>
      </c>
      <c r="X235">
        <v>0</v>
      </c>
      <c r="Y235">
        <v>0</v>
      </c>
      <c r="Z235">
        <v>0</v>
      </c>
      <c r="AA235">
        <v>0</v>
      </c>
      <c r="AB235">
        <v>0</v>
      </c>
      <c r="AC235">
        <v>0</v>
      </c>
      <c r="AD235" t="s">
        <v>27</v>
      </c>
    </row>
    <row r="236" spans="1:30" x14ac:dyDescent="0.25">
      <c r="A236">
        <v>2634</v>
      </c>
      <c r="B236">
        <v>1979</v>
      </c>
      <c r="C236" s="6">
        <v>35</v>
      </c>
      <c r="D236" t="s">
        <v>89</v>
      </c>
      <c r="E236" t="s">
        <v>38</v>
      </c>
      <c r="F236" t="s">
        <v>28</v>
      </c>
      <c r="G236">
        <v>16653</v>
      </c>
      <c r="H236">
        <v>1</v>
      </c>
      <c r="I236">
        <v>0</v>
      </c>
      <c r="J236" s="1">
        <v>41747</v>
      </c>
      <c r="K236">
        <v>10</v>
      </c>
      <c r="L236">
        <v>5</v>
      </c>
      <c r="M236">
        <v>7</v>
      </c>
      <c r="N236">
        <v>31</v>
      </c>
      <c r="O236">
        <v>15</v>
      </c>
      <c r="P236">
        <v>4</v>
      </c>
      <c r="Q236">
        <v>7</v>
      </c>
      <c r="R236">
        <v>3</v>
      </c>
      <c r="S236">
        <v>2</v>
      </c>
      <c r="T236">
        <v>1</v>
      </c>
      <c r="U236">
        <v>3</v>
      </c>
      <c r="V236">
        <v>6</v>
      </c>
      <c r="W236">
        <v>0</v>
      </c>
      <c r="X236">
        <v>0</v>
      </c>
      <c r="Y236">
        <v>0</v>
      </c>
      <c r="Z236">
        <v>0</v>
      </c>
      <c r="AA236">
        <v>0</v>
      </c>
      <c r="AB236">
        <v>1</v>
      </c>
      <c r="AC236">
        <v>0</v>
      </c>
      <c r="AD236" t="s">
        <v>27</v>
      </c>
    </row>
    <row r="237" spans="1:30" x14ac:dyDescent="0.25">
      <c r="A237">
        <v>8036</v>
      </c>
      <c r="B237">
        <v>1971</v>
      </c>
      <c r="C237" s="6">
        <v>43</v>
      </c>
      <c r="D237" t="s">
        <v>88</v>
      </c>
      <c r="E237" t="s">
        <v>35</v>
      </c>
      <c r="F237" t="s">
        <v>32</v>
      </c>
      <c r="G237">
        <v>26850</v>
      </c>
      <c r="H237">
        <v>1</v>
      </c>
      <c r="I237">
        <v>1</v>
      </c>
      <c r="J237" s="1">
        <v>41747</v>
      </c>
      <c r="K237">
        <v>10</v>
      </c>
      <c r="L237">
        <v>31</v>
      </c>
      <c r="M237">
        <v>1</v>
      </c>
      <c r="N237">
        <v>13</v>
      </c>
      <c r="O237">
        <v>7</v>
      </c>
      <c r="P237">
        <v>2</v>
      </c>
      <c r="Q237">
        <v>9</v>
      </c>
      <c r="R237">
        <v>4</v>
      </c>
      <c r="S237">
        <v>2</v>
      </c>
      <c r="T237">
        <v>1</v>
      </c>
      <c r="U237">
        <v>4</v>
      </c>
      <c r="V237">
        <v>4</v>
      </c>
      <c r="W237">
        <v>0</v>
      </c>
      <c r="X237">
        <v>0</v>
      </c>
      <c r="Y237">
        <v>0</v>
      </c>
      <c r="Z237">
        <v>0</v>
      </c>
      <c r="AA237">
        <v>0</v>
      </c>
      <c r="AB237">
        <v>0</v>
      </c>
      <c r="AC237">
        <v>0</v>
      </c>
      <c r="AD237" t="s">
        <v>27</v>
      </c>
    </row>
    <row r="238" spans="1:30" x14ac:dyDescent="0.25">
      <c r="A238">
        <v>8159</v>
      </c>
      <c r="B238">
        <v>1968</v>
      </c>
      <c r="C238" s="6">
        <v>46</v>
      </c>
      <c r="D238" t="s">
        <v>88</v>
      </c>
      <c r="E238" t="s">
        <v>25</v>
      </c>
      <c r="F238" t="s">
        <v>30</v>
      </c>
      <c r="G238">
        <v>51287</v>
      </c>
      <c r="H238">
        <v>1</v>
      </c>
      <c r="I238">
        <v>1</v>
      </c>
      <c r="J238" s="1">
        <v>41730</v>
      </c>
      <c r="K238">
        <v>10</v>
      </c>
      <c r="L238">
        <v>117</v>
      </c>
      <c r="M238">
        <v>0</v>
      </c>
      <c r="N238">
        <v>22</v>
      </c>
      <c r="O238">
        <v>13</v>
      </c>
      <c r="P238">
        <v>0</v>
      </c>
      <c r="Q238">
        <v>30</v>
      </c>
      <c r="R238">
        <v>3</v>
      </c>
      <c r="S238">
        <v>4</v>
      </c>
      <c r="T238">
        <v>1</v>
      </c>
      <c r="U238">
        <v>3</v>
      </c>
      <c r="V238">
        <v>7</v>
      </c>
      <c r="W238">
        <v>0</v>
      </c>
      <c r="X238">
        <v>0</v>
      </c>
      <c r="Y238">
        <v>0</v>
      </c>
      <c r="Z238">
        <v>0</v>
      </c>
      <c r="AA238">
        <v>0</v>
      </c>
      <c r="AB238">
        <v>0</v>
      </c>
      <c r="AC238">
        <v>0</v>
      </c>
      <c r="AD238" t="s">
        <v>27</v>
      </c>
    </row>
    <row r="239" spans="1:30" x14ac:dyDescent="0.25">
      <c r="A239">
        <v>7628</v>
      </c>
      <c r="B239">
        <v>1973</v>
      </c>
      <c r="C239" s="6">
        <v>41</v>
      </c>
      <c r="D239" t="s">
        <v>88</v>
      </c>
      <c r="E239" t="s">
        <v>35</v>
      </c>
      <c r="F239" t="s">
        <v>30</v>
      </c>
      <c r="G239">
        <v>43050</v>
      </c>
      <c r="H239">
        <v>1</v>
      </c>
      <c r="I239">
        <v>0</v>
      </c>
      <c r="J239" s="1">
        <v>41716</v>
      </c>
      <c r="K239">
        <v>10</v>
      </c>
      <c r="L239">
        <v>30</v>
      </c>
      <c r="M239">
        <v>5</v>
      </c>
      <c r="N239">
        <v>24</v>
      </c>
      <c r="O239">
        <v>6</v>
      </c>
      <c r="P239">
        <v>3</v>
      </c>
      <c r="Q239">
        <v>8</v>
      </c>
      <c r="R239">
        <v>2</v>
      </c>
      <c r="S239">
        <v>2</v>
      </c>
      <c r="T239">
        <v>0</v>
      </c>
      <c r="U239">
        <v>4</v>
      </c>
      <c r="V239">
        <v>5</v>
      </c>
      <c r="W239">
        <v>0</v>
      </c>
      <c r="X239">
        <v>0</v>
      </c>
      <c r="Y239">
        <v>0</v>
      </c>
      <c r="Z239">
        <v>0</v>
      </c>
      <c r="AA239">
        <v>0</v>
      </c>
      <c r="AB239">
        <v>0</v>
      </c>
      <c r="AC239">
        <v>0</v>
      </c>
      <c r="AD239" t="s">
        <v>27</v>
      </c>
    </row>
    <row r="240" spans="1:30" x14ac:dyDescent="0.25">
      <c r="A240">
        <v>9597</v>
      </c>
      <c r="B240">
        <v>1969</v>
      </c>
      <c r="C240" s="6">
        <v>45</v>
      </c>
      <c r="D240" t="s">
        <v>88</v>
      </c>
      <c r="E240" t="s">
        <v>25</v>
      </c>
      <c r="F240" t="s">
        <v>30</v>
      </c>
      <c r="G240">
        <v>73448</v>
      </c>
      <c r="H240">
        <v>0</v>
      </c>
      <c r="I240">
        <v>0</v>
      </c>
      <c r="J240" s="1">
        <v>41680</v>
      </c>
      <c r="K240">
        <v>10</v>
      </c>
      <c r="L240">
        <v>236</v>
      </c>
      <c r="M240">
        <v>106</v>
      </c>
      <c r="N240">
        <v>189</v>
      </c>
      <c r="O240">
        <v>23</v>
      </c>
      <c r="P240">
        <v>41</v>
      </c>
      <c r="Q240">
        <v>130</v>
      </c>
      <c r="R240">
        <v>1</v>
      </c>
      <c r="S240">
        <v>7</v>
      </c>
      <c r="T240">
        <v>2</v>
      </c>
      <c r="U240">
        <v>9</v>
      </c>
      <c r="V240">
        <v>4</v>
      </c>
      <c r="W240">
        <v>0</v>
      </c>
      <c r="X240">
        <v>0</v>
      </c>
      <c r="Y240">
        <v>0</v>
      </c>
      <c r="Z240">
        <v>0</v>
      </c>
      <c r="AA240">
        <v>0</v>
      </c>
      <c r="AB240">
        <v>0</v>
      </c>
      <c r="AC240">
        <v>0</v>
      </c>
      <c r="AD240" t="s">
        <v>29</v>
      </c>
    </row>
    <row r="241" spans="1:30" x14ac:dyDescent="0.25">
      <c r="A241">
        <v>1384</v>
      </c>
      <c r="B241">
        <v>1992</v>
      </c>
      <c r="C241" s="6">
        <v>22</v>
      </c>
      <c r="D241" t="s">
        <v>89</v>
      </c>
      <c r="E241" t="s">
        <v>41</v>
      </c>
      <c r="F241" t="s">
        <v>30</v>
      </c>
      <c r="G241">
        <v>17256</v>
      </c>
      <c r="H241">
        <v>1</v>
      </c>
      <c r="I241">
        <v>0</v>
      </c>
      <c r="J241" s="1">
        <v>41601</v>
      </c>
      <c r="K241">
        <v>10</v>
      </c>
      <c r="L241">
        <v>6</v>
      </c>
      <c r="M241">
        <v>4</v>
      </c>
      <c r="N241">
        <v>14</v>
      </c>
      <c r="O241">
        <v>8</v>
      </c>
      <c r="P241">
        <v>8</v>
      </c>
      <c r="Q241">
        <v>22</v>
      </c>
      <c r="R241">
        <v>2</v>
      </c>
      <c r="S241">
        <v>2</v>
      </c>
      <c r="T241">
        <v>1</v>
      </c>
      <c r="U241">
        <v>2</v>
      </c>
      <c r="V241">
        <v>8</v>
      </c>
      <c r="W241">
        <v>1</v>
      </c>
      <c r="X241">
        <v>0</v>
      </c>
      <c r="Y241">
        <v>0</v>
      </c>
      <c r="Z241">
        <v>0</v>
      </c>
      <c r="AA241">
        <v>0</v>
      </c>
      <c r="AB241">
        <v>0</v>
      </c>
      <c r="AC241">
        <v>0</v>
      </c>
      <c r="AD241" t="s">
        <v>31</v>
      </c>
    </row>
    <row r="242" spans="1:30" x14ac:dyDescent="0.25">
      <c r="A242">
        <v>10150</v>
      </c>
      <c r="B242">
        <v>1961</v>
      </c>
      <c r="C242" s="6">
        <v>53</v>
      </c>
      <c r="D242" t="s">
        <v>88</v>
      </c>
      <c r="E242" t="s">
        <v>25</v>
      </c>
      <c r="F242" t="s">
        <v>28</v>
      </c>
      <c r="G242">
        <v>86429</v>
      </c>
      <c r="H242">
        <v>0</v>
      </c>
      <c r="I242">
        <v>0</v>
      </c>
      <c r="J242" s="1">
        <v>41599</v>
      </c>
      <c r="K242">
        <v>10</v>
      </c>
      <c r="L242">
        <v>464</v>
      </c>
      <c r="M242">
        <v>28</v>
      </c>
      <c r="N242">
        <v>873</v>
      </c>
      <c r="O242">
        <v>29</v>
      </c>
      <c r="P242">
        <v>18</v>
      </c>
      <c r="Q242">
        <v>37</v>
      </c>
      <c r="R242">
        <v>0</v>
      </c>
      <c r="S242">
        <v>7</v>
      </c>
      <c r="T242">
        <v>4</v>
      </c>
      <c r="U242">
        <v>7</v>
      </c>
      <c r="V242">
        <v>2</v>
      </c>
      <c r="W242">
        <v>0</v>
      </c>
      <c r="X242">
        <v>0</v>
      </c>
      <c r="Y242">
        <v>0</v>
      </c>
      <c r="Z242">
        <v>1</v>
      </c>
      <c r="AA242">
        <v>0</v>
      </c>
      <c r="AB242">
        <v>1</v>
      </c>
      <c r="AC242">
        <v>0</v>
      </c>
      <c r="AD242" t="s">
        <v>40</v>
      </c>
    </row>
    <row r="243" spans="1:30" x14ac:dyDescent="0.25">
      <c r="A243">
        <v>3885</v>
      </c>
      <c r="B243">
        <v>1983</v>
      </c>
      <c r="C243" s="6">
        <v>31</v>
      </c>
      <c r="D243" t="s">
        <v>89</v>
      </c>
      <c r="E243" t="s">
        <v>34</v>
      </c>
      <c r="F243" t="s">
        <v>30</v>
      </c>
      <c r="G243">
        <v>33569</v>
      </c>
      <c r="H243">
        <v>1</v>
      </c>
      <c r="I243">
        <v>0</v>
      </c>
      <c r="J243" s="1">
        <v>41563</v>
      </c>
      <c r="K243">
        <v>10</v>
      </c>
      <c r="L243">
        <v>16</v>
      </c>
      <c r="M243">
        <v>2</v>
      </c>
      <c r="N243">
        <v>18</v>
      </c>
      <c r="O243">
        <v>3</v>
      </c>
      <c r="P243">
        <v>0</v>
      </c>
      <c r="Q243">
        <v>24</v>
      </c>
      <c r="R243">
        <v>1</v>
      </c>
      <c r="S243">
        <v>1</v>
      </c>
      <c r="T243">
        <v>1</v>
      </c>
      <c r="U243">
        <v>2</v>
      </c>
      <c r="V243">
        <v>8</v>
      </c>
      <c r="W243">
        <v>1</v>
      </c>
      <c r="X243">
        <v>0</v>
      </c>
      <c r="Y243">
        <v>0</v>
      </c>
      <c r="Z243">
        <v>0</v>
      </c>
      <c r="AA243">
        <v>0</v>
      </c>
      <c r="AB243">
        <v>1</v>
      </c>
      <c r="AC243">
        <v>0</v>
      </c>
      <c r="AD243" t="s">
        <v>27</v>
      </c>
    </row>
    <row r="244" spans="1:30" x14ac:dyDescent="0.25">
      <c r="A244">
        <v>11003</v>
      </c>
      <c r="B244">
        <v>1980</v>
      </c>
      <c r="C244" s="6">
        <v>34</v>
      </c>
      <c r="D244" t="s">
        <v>89</v>
      </c>
      <c r="E244" t="s">
        <v>35</v>
      </c>
      <c r="F244" t="s">
        <v>32</v>
      </c>
      <c r="G244">
        <v>25130</v>
      </c>
      <c r="H244">
        <v>1</v>
      </c>
      <c r="I244">
        <v>0</v>
      </c>
      <c r="J244" s="1">
        <v>41549</v>
      </c>
      <c r="K244">
        <v>10</v>
      </c>
      <c r="L244">
        <v>2</v>
      </c>
      <c r="M244">
        <v>5</v>
      </c>
      <c r="N244">
        <v>7</v>
      </c>
      <c r="O244">
        <v>0</v>
      </c>
      <c r="P244">
        <v>18</v>
      </c>
      <c r="Q244">
        <v>18</v>
      </c>
      <c r="R244">
        <v>2</v>
      </c>
      <c r="S244">
        <v>2</v>
      </c>
      <c r="T244">
        <v>0</v>
      </c>
      <c r="U244">
        <v>3</v>
      </c>
      <c r="V244">
        <v>7</v>
      </c>
      <c r="W244">
        <v>0</v>
      </c>
      <c r="X244">
        <v>0</v>
      </c>
      <c r="Y244">
        <v>0</v>
      </c>
      <c r="Z244">
        <v>0</v>
      </c>
      <c r="AA244">
        <v>0</v>
      </c>
      <c r="AB244">
        <v>0</v>
      </c>
      <c r="AC244">
        <v>0</v>
      </c>
      <c r="AD244" t="s">
        <v>29</v>
      </c>
    </row>
    <row r="245" spans="1:30" x14ac:dyDescent="0.25">
      <c r="A245">
        <v>8026</v>
      </c>
      <c r="B245">
        <v>1952</v>
      </c>
      <c r="C245" s="6">
        <v>62</v>
      </c>
      <c r="D245" t="s">
        <v>91</v>
      </c>
      <c r="E245" t="s">
        <v>25</v>
      </c>
      <c r="F245" t="s">
        <v>30</v>
      </c>
      <c r="G245">
        <v>62998</v>
      </c>
      <c r="H245">
        <v>0</v>
      </c>
      <c r="I245">
        <v>1</v>
      </c>
      <c r="J245" s="1">
        <v>41547</v>
      </c>
      <c r="K245">
        <v>10</v>
      </c>
      <c r="L245">
        <v>120</v>
      </c>
      <c r="M245">
        <v>58</v>
      </c>
      <c r="N245">
        <v>73</v>
      </c>
      <c r="O245">
        <v>65</v>
      </c>
      <c r="P245">
        <v>89</v>
      </c>
      <c r="Q245">
        <v>58</v>
      </c>
      <c r="R245">
        <v>5</v>
      </c>
      <c r="S245">
        <v>5</v>
      </c>
      <c r="T245">
        <v>4</v>
      </c>
      <c r="U245">
        <v>5</v>
      </c>
      <c r="V245">
        <v>5</v>
      </c>
      <c r="W245">
        <v>0</v>
      </c>
      <c r="X245">
        <v>0</v>
      </c>
      <c r="Y245">
        <v>0</v>
      </c>
      <c r="Z245">
        <v>0</v>
      </c>
      <c r="AA245">
        <v>0</v>
      </c>
      <c r="AB245">
        <v>0</v>
      </c>
      <c r="AC245">
        <v>0</v>
      </c>
      <c r="AD245" t="s">
        <v>29</v>
      </c>
    </row>
    <row r="246" spans="1:30" x14ac:dyDescent="0.25">
      <c r="A246">
        <v>577</v>
      </c>
      <c r="B246">
        <v>1976</v>
      </c>
      <c r="C246" s="6">
        <v>38</v>
      </c>
      <c r="D246" t="s">
        <v>89</v>
      </c>
      <c r="E246" t="s">
        <v>35</v>
      </c>
      <c r="F246" t="s">
        <v>32</v>
      </c>
      <c r="G246">
        <v>26907</v>
      </c>
      <c r="H246">
        <v>1</v>
      </c>
      <c r="I246">
        <v>1</v>
      </c>
      <c r="J246" s="1">
        <v>41506</v>
      </c>
      <c r="K246">
        <v>10</v>
      </c>
      <c r="L246">
        <v>9</v>
      </c>
      <c r="M246">
        <v>1</v>
      </c>
      <c r="N246">
        <v>7</v>
      </c>
      <c r="O246">
        <v>0</v>
      </c>
      <c r="P246">
        <v>3</v>
      </c>
      <c r="Q246">
        <v>2</v>
      </c>
      <c r="R246">
        <v>2</v>
      </c>
      <c r="S246">
        <v>1</v>
      </c>
      <c r="T246">
        <v>0</v>
      </c>
      <c r="U246">
        <v>3</v>
      </c>
      <c r="V246">
        <v>7</v>
      </c>
      <c r="W246">
        <v>0</v>
      </c>
      <c r="X246">
        <v>0</v>
      </c>
      <c r="Y246">
        <v>0</v>
      </c>
      <c r="Z246">
        <v>0</v>
      </c>
      <c r="AA246">
        <v>0</v>
      </c>
      <c r="AB246">
        <v>0</v>
      </c>
      <c r="AC246">
        <v>0</v>
      </c>
      <c r="AD246" t="s">
        <v>27</v>
      </c>
    </row>
    <row r="247" spans="1:30" x14ac:dyDescent="0.25">
      <c r="A247">
        <v>8702</v>
      </c>
      <c r="B247">
        <v>1976</v>
      </c>
      <c r="C247" s="6">
        <v>38</v>
      </c>
      <c r="D247" t="s">
        <v>89</v>
      </c>
      <c r="E247" t="s">
        <v>35</v>
      </c>
      <c r="F247" t="s">
        <v>32</v>
      </c>
      <c r="G247">
        <v>26907</v>
      </c>
      <c r="H247">
        <v>1</v>
      </c>
      <c r="I247">
        <v>1</v>
      </c>
      <c r="J247" s="1">
        <v>41506</v>
      </c>
      <c r="K247">
        <v>10</v>
      </c>
      <c r="L247">
        <v>9</v>
      </c>
      <c r="M247">
        <v>1</v>
      </c>
      <c r="N247">
        <v>7</v>
      </c>
      <c r="O247">
        <v>0</v>
      </c>
      <c r="P247">
        <v>3</v>
      </c>
      <c r="Q247">
        <v>2</v>
      </c>
      <c r="R247">
        <v>2</v>
      </c>
      <c r="S247">
        <v>1</v>
      </c>
      <c r="T247">
        <v>0</v>
      </c>
      <c r="U247">
        <v>3</v>
      </c>
      <c r="V247">
        <v>7</v>
      </c>
      <c r="W247">
        <v>0</v>
      </c>
      <c r="X247">
        <v>0</v>
      </c>
      <c r="Y247">
        <v>0</v>
      </c>
      <c r="Z247">
        <v>0</v>
      </c>
      <c r="AA247">
        <v>0</v>
      </c>
      <c r="AB247">
        <v>0</v>
      </c>
      <c r="AC247">
        <v>0</v>
      </c>
      <c r="AD247" t="s">
        <v>33</v>
      </c>
    </row>
    <row r="248" spans="1:30" x14ac:dyDescent="0.25">
      <c r="A248">
        <v>5429</v>
      </c>
      <c r="B248">
        <v>1948</v>
      </c>
      <c r="C248" s="6">
        <v>66</v>
      </c>
      <c r="D248" t="s">
        <v>91</v>
      </c>
      <c r="E248" t="s">
        <v>34</v>
      </c>
      <c r="F248" t="s">
        <v>30</v>
      </c>
      <c r="G248">
        <v>45579</v>
      </c>
      <c r="H248">
        <v>0</v>
      </c>
      <c r="I248">
        <v>1</v>
      </c>
      <c r="J248" s="1">
        <v>41506</v>
      </c>
      <c r="K248">
        <v>10</v>
      </c>
      <c r="L248">
        <v>145</v>
      </c>
      <c r="M248">
        <v>1</v>
      </c>
      <c r="N248">
        <v>33</v>
      </c>
      <c r="O248">
        <v>2</v>
      </c>
      <c r="P248">
        <v>1</v>
      </c>
      <c r="Q248">
        <v>1</v>
      </c>
      <c r="R248">
        <v>1</v>
      </c>
      <c r="S248">
        <v>4</v>
      </c>
      <c r="T248">
        <v>1</v>
      </c>
      <c r="U248">
        <v>4</v>
      </c>
      <c r="V248">
        <v>6</v>
      </c>
      <c r="W248">
        <v>0</v>
      </c>
      <c r="X248">
        <v>0</v>
      </c>
      <c r="Y248">
        <v>0</v>
      </c>
      <c r="Z248">
        <v>0</v>
      </c>
      <c r="AA248">
        <v>0</v>
      </c>
      <c r="AB248">
        <v>0</v>
      </c>
      <c r="AC248">
        <v>0</v>
      </c>
      <c r="AD248" t="s">
        <v>27</v>
      </c>
    </row>
    <row r="249" spans="1:30" x14ac:dyDescent="0.25">
      <c r="A249">
        <v>977</v>
      </c>
      <c r="B249">
        <v>1957</v>
      </c>
      <c r="C249" s="6">
        <v>57</v>
      </c>
      <c r="D249" t="s">
        <v>88</v>
      </c>
      <c r="E249" t="s">
        <v>25</v>
      </c>
      <c r="F249" t="s">
        <v>32</v>
      </c>
      <c r="G249">
        <v>47320</v>
      </c>
      <c r="H249">
        <v>0</v>
      </c>
      <c r="I249">
        <v>1</v>
      </c>
      <c r="J249" s="1">
        <v>41487</v>
      </c>
      <c r="K249">
        <v>10</v>
      </c>
      <c r="L249">
        <v>200</v>
      </c>
      <c r="M249">
        <v>19</v>
      </c>
      <c r="N249">
        <v>111</v>
      </c>
      <c r="O249">
        <v>50</v>
      </c>
      <c r="P249">
        <v>15</v>
      </c>
      <c r="Q249">
        <v>19</v>
      </c>
      <c r="R249">
        <v>6</v>
      </c>
      <c r="S249">
        <v>5</v>
      </c>
      <c r="T249">
        <v>1</v>
      </c>
      <c r="U249">
        <v>8</v>
      </c>
      <c r="V249">
        <v>6</v>
      </c>
      <c r="W249">
        <v>0</v>
      </c>
      <c r="X249">
        <v>0</v>
      </c>
      <c r="Y249">
        <v>0</v>
      </c>
      <c r="Z249">
        <v>0</v>
      </c>
      <c r="AA249">
        <v>0</v>
      </c>
      <c r="AB249">
        <v>0</v>
      </c>
      <c r="AC249">
        <v>0</v>
      </c>
      <c r="AD249" t="s">
        <v>29</v>
      </c>
    </row>
    <row r="250" spans="1:30" x14ac:dyDescent="0.25">
      <c r="A250">
        <v>2793</v>
      </c>
      <c r="B250">
        <v>1976</v>
      </c>
      <c r="C250" s="6">
        <v>38</v>
      </c>
      <c r="D250" t="s">
        <v>89</v>
      </c>
      <c r="E250" t="s">
        <v>34</v>
      </c>
      <c r="F250" t="s">
        <v>26</v>
      </c>
      <c r="G250">
        <v>70179</v>
      </c>
      <c r="H250">
        <v>0</v>
      </c>
      <c r="I250">
        <v>1</v>
      </c>
      <c r="J250" s="1">
        <v>41476</v>
      </c>
      <c r="K250">
        <v>10</v>
      </c>
      <c r="L250">
        <v>532</v>
      </c>
      <c r="M250">
        <v>88</v>
      </c>
      <c r="N250">
        <v>168</v>
      </c>
      <c r="O250">
        <v>69</v>
      </c>
      <c r="P250">
        <v>44</v>
      </c>
      <c r="Q250">
        <v>133</v>
      </c>
      <c r="R250">
        <v>3</v>
      </c>
      <c r="S250">
        <v>7</v>
      </c>
      <c r="T250">
        <v>3</v>
      </c>
      <c r="U250">
        <v>13</v>
      </c>
      <c r="V250">
        <v>5</v>
      </c>
      <c r="W250">
        <v>0</v>
      </c>
      <c r="X250">
        <v>0</v>
      </c>
      <c r="Y250">
        <v>0</v>
      </c>
      <c r="Z250">
        <v>0</v>
      </c>
      <c r="AA250">
        <v>0</v>
      </c>
      <c r="AB250">
        <v>0</v>
      </c>
      <c r="AC250">
        <v>0</v>
      </c>
      <c r="AD250" t="s">
        <v>40</v>
      </c>
    </row>
    <row r="251" spans="1:30" x14ac:dyDescent="0.25">
      <c r="A251">
        <v>1071</v>
      </c>
      <c r="B251">
        <v>1976</v>
      </c>
      <c r="C251" s="6">
        <v>38</v>
      </c>
      <c r="D251" t="s">
        <v>89</v>
      </c>
      <c r="E251" t="s">
        <v>34</v>
      </c>
      <c r="F251" t="s">
        <v>26</v>
      </c>
      <c r="G251">
        <v>70179</v>
      </c>
      <c r="H251">
        <v>0</v>
      </c>
      <c r="I251">
        <v>1</v>
      </c>
      <c r="J251" s="1">
        <v>41476</v>
      </c>
      <c r="K251">
        <v>10</v>
      </c>
      <c r="L251">
        <v>532</v>
      </c>
      <c r="M251">
        <v>88</v>
      </c>
      <c r="N251">
        <v>168</v>
      </c>
      <c r="O251">
        <v>69</v>
      </c>
      <c r="P251">
        <v>44</v>
      </c>
      <c r="Q251">
        <v>133</v>
      </c>
      <c r="R251">
        <v>3</v>
      </c>
      <c r="S251">
        <v>7</v>
      </c>
      <c r="T251">
        <v>3</v>
      </c>
      <c r="U251">
        <v>13</v>
      </c>
      <c r="V251">
        <v>5</v>
      </c>
      <c r="W251">
        <v>0</v>
      </c>
      <c r="X251">
        <v>0</v>
      </c>
      <c r="Y251">
        <v>0</v>
      </c>
      <c r="Z251">
        <v>0</v>
      </c>
      <c r="AA251">
        <v>0</v>
      </c>
      <c r="AB251">
        <v>0</v>
      </c>
      <c r="AC251">
        <v>0</v>
      </c>
      <c r="AD251" t="s">
        <v>31</v>
      </c>
    </row>
    <row r="252" spans="1:30" x14ac:dyDescent="0.25">
      <c r="A252">
        <v>5074</v>
      </c>
      <c r="B252">
        <v>1986</v>
      </c>
      <c r="C252" s="6">
        <v>28</v>
      </c>
      <c r="D252" t="s">
        <v>89</v>
      </c>
      <c r="E252" t="s">
        <v>38</v>
      </c>
      <c r="F252" t="s">
        <v>30</v>
      </c>
      <c r="G252">
        <v>28072</v>
      </c>
      <c r="H252">
        <v>1</v>
      </c>
      <c r="I252">
        <v>0</v>
      </c>
      <c r="J252" s="1">
        <v>41463</v>
      </c>
      <c r="K252">
        <v>10</v>
      </c>
      <c r="L252">
        <v>30</v>
      </c>
      <c r="M252">
        <v>0</v>
      </c>
      <c r="N252">
        <v>10</v>
      </c>
      <c r="O252">
        <v>2</v>
      </c>
      <c r="P252">
        <v>0</v>
      </c>
      <c r="Q252">
        <v>5</v>
      </c>
      <c r="R252">
        <v>1</v>
      </c>
      <c r="S252">
        <v>1</v>
      </c>
      <c r="T252">
        <v>0</v>
      </c>
      <c r="U252">
        <v>3</v>
      </c>
      <c r="V252">
        <v>7</v>
      </c>
      <c r="W252">
        <v>0</v>
      </c>
      <c r="X252">
        <v>0</v>
      </c>
      <c r="Y252">
        <v>0</v>
      </c>
      <c r="Z252">
        <v>0</v>
      </c>
      <c r="AA252">
        <v>0</v>
      </c>
      <c r="AB252">
        <v>0</v>
      </c>
      <c r="AC252">
        <v>0</v>
      </c>
      <c r="AD252" t="s">
        <v>29</v>
      </c>
    </row>
    <row r="253" spans="1:30" x14ac:dyDescent="0.25">
      <c r="A253">
        <v>2632</v>
      </c>
      <c r="B253">
        <v>1954</v>
      </c>
      <c r="C253" s="6">
        <v>60</v>
      </c>
      <c r="D253" t="s">
        <v>91</v>
      </c>
      <c r="E253" t="s">
        <v>25</v>
      </c>
      <c r="F253" t="s">
        <v>30</v>
      </c>
      <c r="G253">
        <v>50501</v>
      </c>
      <c r="H253">
        <v>1</v>
      </c>
      <c r="I253">
        <v>1</v>
      </c>
      <c r="J253" s="1">
        <v>41443</v>
      </c>
      <c r="K253">
        <v>10</v>
      </c>
      <c r="L253">
        <v>297</v>
      </c>
      <c r="M253">
        <v>0</v>
      </c>
      <c r="N253">
        <v>38</v>
      </c>
      <c r="O253">
        <v>13</v>
      </c>
      <c r="P253">
        <v>0</v>
      </c>
      <c r="Q253">
        <v>152</v>
      </c>
      <c r="R253">
        <v>7</v>
      </c>
      <c r="S253">
        <v>5</v>
      </c>
      <c r="T253">
        <v>4</v>
      </c>
      <c r="U253">
        <v>4</v>
      </c>
      <c r="V253">
        <v>6</v>
      </c>
      <c r="W253">
        <v>1</v>
      </c>
      <c r="X253">
        <v>0</v>
      </c>
      <c r="Y253">
        <v>0</v>
      </c>
      <c r="Z253">
        <v>0</v>
      </c>
      <c r="AA253">
        <v>0</v>
      </c>
      <c r="AB253">
        <v>1</v>
      </c>
      <c r="AC253">
        <v>0</v>
      </c>
      <c r="AD253" t="s">
        <v>37</v>
      </c>
    </row>
    <row r="254" spans="1:30" x14ac:dyDescent="0.25">
      <c r="A254">
        <v>6404</v>
      </c>
      <c r="B254">
        <v>1969</v>
      </c>
      <c r="C254" s="6">
        <v>45</v>
      </c>
      <c r="D254" t="s">
        <v>88</v>
      </c>
      <c r="E254" t="s">
        <v>25</v>
      </c>
      <c r="F254" t="s">
        <v>32</v>
      </c>
      <c r="G254">
        <v>58917</v>
      </c>
      <c r="H254">
        <v>1</v>
      </c>
      <c r="I254">
        <v>2</v>
      </c>
      <c r="J254" s="1">
        <v>41357</v>
      </c>
      <c r="K254">
        <v>10</v>
      </c>
      <c r="L254">
        <v>151</v>
      </c>
      <c r="M254">
        <v>7</v>
      </c>
      <c r="N254">
        <v>89</v>
      </c>
      <c r="O254">
        <v>0</v>
      </c>
      <c r="P254">
        <v>7</v>
      </c>
      <c r="Q254">
        <v>28</v>
      </c>
      <c r="R254">
        <v>5</v>
      </c>
      <c r="S254">
        <v>4</v>
      </c>
      <c r="T254">
        <v>1</v>
      </c>
      <c r="U254">
        <v>6</v>
      </c>
      <c r="V254">
        <v>5</v>
      </c>
      <c r="W254">
        <v>0</v>
      </c>
      <c r="X254">
        <v>0</v>
      </c>
      <c r="Y254">
        <v>0</v>
      </c>
      <c r="Z254">
        <v>0</v>
      </c>
      <c r="AA254">
        <v>0</v>
      </c>
      <c r="AB254">
        <v>0</v>
      </c>
      <c r="AC254">
        <v>0</v>
      </c>
      <c r="AD254" t="s">
        <v>40</v>
      </c>
    </row>
    <row r="255" spans="1:30" x14ac:dyDescent="0.25">
      <c r="A255">
        <v>10240</v>
      </c>
      <c r="B255">
        <v>1949</v>
      </c>
      <c r="C255" s="6">
        <v>65</v>
      </c>
      <c r="D255" t="s">
        <v>91</v>
      </c>
      <c r="E255" t="s">
        <v>25</v>
      </c>
      <c r="F255" t="s">
        <v>32</v>
      </c>
      <c r="G255">
        <v>69372</v>
      </c>
      <c r="H255">
        <v>0</v>
      </c>
      <c r="I255">
        <v>0</v>
      </c>
      <c r="J255" s="1">
        <v>41324</v>
      </c>
      <c r="K255">
        <v>10</v>
      </c>
      <c r="L255">
        <v>997</v>
      </c>
      <c r="M255">
        <v>26</v>
      </c>
      <c r="N255">
        <v>269</v>
      </c>
      <c r="O255">
        <v>34</v>
      </c>
      <c r="P255">
        <v>13</v>
      </c>
      <c r="Q255">
        <v>42</v>
      </c>
      <c r="R255">
        <v>1</v>
      </c>
      <c r="S255">
        <v>10</v>
      </c>
      <c r="T255">
        <v>4</v>
      </c>
      <c r="U255">
        <v>6</v>
      </c>
      <c r="V255">
        <v>4</v>
      </c>
      <c r="W255">
        <v>0</v>
      </c>
      <c r="X255">
        <v>1</v>
      </c>
      <c r="Y255">
        <v>1</v>
      </c>
      <c r="Z255">
        <v>0</v>
      </c>
      <c r="AA255">
        <v>0</v>
      </c>
      <c r="AB255">
        <v>1</v>
      </c>
      <c r="AC255">
        <v>0</v>
      </c>
      <c r="AD255" t="s">
        <v>29</v>
      </c>
    </row>
    <row r="256" spans="1:30" x14ac:dyDescent="0.25">
      <c r="A256">
        <v>2521</v>
      </c>
      <c r="B256">
        <v>1971</v>
      </c>
      <c r="C256" s="6">
        <v>43</v>
      </c>
      <c r="D256" t="s">
        <v>88</v>
      </c>
      <c r="E256" t="s">
        <v>38</v>
      </c>
      <c r="F256" t="s">
        <v>30</v>
      </c>
      <c r="G256">
        <v>35178</v>
      </c>
      <c r="H256">
        <v>1</v>
      </c>
      <c r="I256">
        <v>0</v>
      </c>
      <c r="J256" s="1">
        <v>41284</v>
      </c>
      <c r="K256">
        <v>10</v>
      </c>
      <c r="L256">
        <v>23</v>
      </c>
      <c r="M256">
        <v>1</v>
      </c>
      <c r="N256">
        <v>13</v>
      </c>
      <c r="O256">
        <v>2</v>
      </c>
      <c r="P256">
        <v>2</v>
      </c>
      <c r="Q256">
        <v>18</v>
      </c>
      <c r="R256">
        <v>1</v>
      </c>
      <c r="S256">
        <v>1</v>
      </c>
      <c r="T256">
        <v>1</v>
      </c>
      <c r="U256">
        <v>2</v>
      </c>
      <c r="V256">
        <v>7</v>
      </c>
      <c r="W256">
        <v>1</v>
      </c>
      <c r="X256">
        <v>0</v>
      </c>
      <c r="Y256">
        <v>0</v>
      </c>
      <c r="Z256">
        <v>0</v>
      </c>
      <c r="AA256">
        <v>0</v>
      </c>
      <c r="AB256">
        <v>1</v>
      </c>
      <c r="AC256">
        <v>0</v>
      </c>
      <c r="AD256" t="s">
        <v>27</v>
      </c>
    </row>
    <row r="257" spans="1:30" x14ac:dyDescent="0.25">
      <c r="A257">
        <v>4301</v>
      </c>
      <c r="B257">
        <v>1971</v>
      </c>
      <c r="C257" s="6">
        <v>43</v>
      </c>
      <c r="D257" t="s">
        <v>88</v>
      </c>
      <c r="E257" t="s">
        <v>38</v>
      </c>
      <c r="F257" t="s">
        <v>30</v>
      </c>
      <c r="G257">
        <v>35178</v>
      </c>
      <c r="H257">
        <v>1</v>
      </c>
      <c r="I257">
        <v>0</v>
      </c>
      <c r="J257" s="1">
        <v>41284</v>
      </c>
      <c r="K257">
        <v>10</v>
      </c>
      <c r="L257">
        <v>23</v>
      </c>
      <c r="M257">
        <v>1</v>
      </c>
      <c r="N257">
        <v>13</v>
      </c>
      <c r="O257">
        <v>2</v>
      </c>
      <c r="P257">
        <v>2</v>
      </c>
      <c r="Q257">
        <v>18</v>
      </c>
      <c r="R257">
        <v>1</v>
      </c>
      <c r="S257">
        <v>1</v>
      </c>
      <c r="T257">
        <v>1</v>
      </c>
      <c r="U257">
        <v>2</v>
      </c>
      <c r="V257">
        <v>7</v>
      </c>
      <c r="W257">
        <v>1</v>
      </c>
      <c r="X257">
        <v>0</v>
      </c>
      <c r="Y257">
        <v>0</v>
      </c>
      <c r="Z257">
        <v>0</v>
      </c>
      <c r="AA257">
        <v>0</v>
      </c>
      <c r="AB257">
        <v>1</v>
      </c>
      <c r="AC257">
        <v>0</v>
      </c>
      <c r="AD257" t="s">
        <v>33</v>
      </c>
    </row>
    <row r="258" spans="1:30" x14ac:dyDescent="0.25">
      <c r="A258">
        <v>7381</v>
      </c>
      <c r="B258">
        <v>1968</v>
      </c>
      <c r="C258" s="6">
        <v>46</v>
      </c>
      <c r="D258" t="s">
        <v>88</v>
      </c>
      <c r="E258" t="s">
        <v>25</v>
      </c>
      <c r="F258" t="s">
        <v>26</v>
      </c>
      <c r="G258">
        <v>75693</v>
      </c>
      <c r="H258">
        <v>0</v>
      </c>
      <c r="I258">
        <v>0</v>
      </c>
      <c r="J258" s="1">
        <v>41249</v>
      </c>
      <c r="K258">
        <v>10</v>
      </c>
      <c r="L258">
        <v>797</v>
      </c>
      <c r="M258">
        <v>153</v>
      </c>
      <c r="N258">
        <v>293</v>
      </c>
      <c r="O258">
        <v>72</v>
      </c>
      <c r="P258">
        <v>97</v>
      </c>
      <c r="Q258">
        <v>30</v>
      </c>
      <c r="R258">
        <v>1</v>
      </c>
      <c r="S258">
        <v>11</v>
      </c>
      <c r="T258">
        <v>4</v>
      </c>
      <c r="U258">
        <v>6</v>
      </c>
      <c r="V258">
        <v>4</v>
      </c>
      <c r="W258">
        <v>0</v>
      </c>
      <c r="X258">
        <v>1</v>
      </c>
      <c r="Y258">
        <v>1</v>
      </c>
      <c r="Z258">
        <v>1</v>
      </c>
      <c r="AA258">
        <v>0</v>
      </c>
      <c r="AB258">
        <v>1</v>
      </c>
      <c r="AC258">
        <v>0</v>
      </c>
      <c r="AD258" t="s">
        <v>27</v>
      </c>
    </row>
    <row r="259" spans="1:30" x14ac:dyDescent="0.25">
      <c r="A259">
        <v>2407</v>
      </c>
      <c r="B259">
        <v>1982</v>
      </c>
      <c r="C259" s="6">
        <v>32</v>
      </c>
      <c r="D259" t="s">
        <v>89</v>
      </c>
      <c r="E259" t="s">
        <v>25</v>
      </c>
      <c r="F259" t="s">
        <v>30</v>
      </c>
      <c r="G259">
        <v>69109</v>
      </c>
      <c r="H259">
        <v>0</v>
      </c>
      <c r="I259">
        <v>0</v>
      </c>
      <c r="J259" s="1">
        <v>41222</v>
      </c>
      <c r="K259">
        <v>10</v>
      </c>
      <c r="L259">
        <v>823</v>
      </c>
      <c r="M259">
        <v>25</v>
      </c>
      <c r="N259">
        <v>459</v>
      </c>
      <c r="O259">
        <v>124</v>
      </c>
      <c r="P259">
        <v>29</v>
      </c>
      <c r="Q259">
        <v>95</v>
      </c>
      <c r="R259">
        <v>1</v>
      </c>
      <c r="S259">
        <v>6</v>
      </c>
      <c r="T259">
        <v>6</v>
      </c>
      <c r="U259">
        <v>7</v>
      </c>
      <c r="V259">
        <v>4</v>
      </c>
      <c r="W259">
        <v>0</v>
      </c>
      <c r="X259">
        <v>0</v>
      </c>
      <c r="Y259">
        <v>1</v>
      </c>
      <c r="Z259">
        <v>0</v>
      </c>
      <c r="AA259">
        <v>0</v>
      </c>
      <c r="AB259">
        <v>1</v>
      </c>
      <c r="AC259">
        <v>0</v>
      </c>
      <c r="AD259" t="s">
        <v>31</v>
      </c>
    </row>
    <row r="260" spans="1:30" x14ac:dyDescent="0.25">
      <c r="A260">
        <v>9064</v>
      </c>
      <c r="B260">
        <v>1982</v>
      </c>
      <c r="C260" s="6">
        <v>32</v>
      </c>
      <c r="D260" t="s">
        <v>89</v>
      </c>
      <c r="E260" t="s">
        <v>25</v>
      </c>
      <c r="F260" t="s">
        <v>30</v>
      </c>
      <c r="G260">
        <v>69109</v>
      </c>
      <c r="H260">
        <v>0</v>
      </c>
      <c r="I260">
        <v>0</v>
      </c>
      <c r="J260" s="1">
        <v>41222</v>
      </c>
      <c r="K260">
        <v>10</v>
      </c>
      <c r="L260">
        <v>823</v>
      </c>
      <c r="M260">
        <v>25</v>
      </c>
      <c r="N260">
        <v>459</v>
      </c>
      <c r="O260">
        <v>124</v>
      </c>
      <c r="P260">
        <v>29</v>
      </c>
      <c r="Q260">
        <v>95</v>
      </c>
      <c r="R260">
        <v>1</v>
      </c>
      <c r="S260">
        <v>6</v>
      </c>
      <c r="T260">
        <v>6</v>
      </c>
      <c r="U260">
        <v>7</v>
      </c>
      <c r="V260">
        <v>4</v>
      </c>
      <c r="W260">
        <v>0</v>
      </c>
      <c r="X260">
        <v>0</v>
      </c>
      <c r="Y260">
        <v>1</v>
      </c>
      <c r="Z260">
        <v>0</v>
      </c>
      <c r="AA260">
        <v>0</v>
      </c>
      <c r="AB260">
        <v>1</v>
      </c>
      <c r="AC260">
        <v>0</v>
      </c>
      <c r="AD260" t="s">
        <v>27</v>
      </c>
    </row>
    <row r="261" spans="1:30" x14ac:dyDescent="0.25">
      <c r="A261">
        <v>5067</v>
      </c>
      <c r="B261">
        <v>1994</v>
      </c>
      <c r="C261" s="6">
        <v>20</v>
      </c>
      <c r="D261" t="s">
        <v>89</v>
      </c>
      <c r="E261" t="s">
        <v>25</v>
      </c>
      <c r="F261" t="s">
        <v>32</v>
      </c>
      <c r="G261">
        <v>80134</v>
      </c>
      <c r="H261">
        <v>0</v>
      </c>
      <c r="I261">
        <v>0</v>
      </c>
      <c r="J261" s="1">
        <v>41684</v>
      </c>
      <c r="K261">
        <v>11</v>
      </c>
      <c r="L261">
        <v>966</v>
      </c>
      <c r="M261">
        <v>26</v>
      </c>
      <c r="N261">
        <v>282</v>
      </c>
      <c r="O261">
        <v>52</v>
      </c>
      <c r="P261">
        <v>26</v>
      </c>
      <c r="Q261">
        <v>26</v>
      </c>
      <c r="R261">
        <v>1</v>
      </c>
      <c r="S261">
        <v>2</v>
      </c>
      <c r="T261">
        <v>7</v>
      </c>
      <c r="U261">
        <v>11</v>
      </c>
      <c r="V261">
        <v>5</v>
      </c>
      <c r="W261">
        <v>0</v>
      </c>
      <c r="X261">
        <v>1</v>
      </c>
      <c r="Y261">
        <v>1</v>
      </c>
      <c r="Z261">
        <v>1</v>
      </c>
      <c r="AA261">
        <v>1</v>
      </c>
      <c r="AB261">
        <v>0</v>
      </c>
      <c r="AC261">
        <v>0</v>
      </c>
      <c r="AD261" t="s">
        <v>27</v>
      </c>
    </row>
    <row r="262" spans="1:30" x14ac:dyDescent="0.25">
      <c r="A262">
        <v>10281</v>
      </c>
      <c r="B262">
        <v>1970</v>
      </c>
      <c r="C262" s="6">
        <v>44</v>
      </c>
      <c r="D262" t="s">
        <v>88</v>
      </c>
      <c r="E262" t="s">
        <v>25</v>
      </c>
      <c r="F262" t="s">
        <v>26</v>
      </c>
      <c r="G262">
        <v>64713</v>
      </c>
      <c r="H262">
        <v>1</v>
      </c>
      <c r="I262">
        <v>0</v>
      </c>
      <c r="J262" s="1">
        <v>41677</v>
      </c>
      <c r="K262">
        <v>11</v>
      </c>
      <c r="L262">
        <v>180</v>
      </c>
      <c r="M262">
        <v>60</v>
      </c>
      <c r="N262">
        <v>241</v>
      </c>
      <c r="O262">
        <v>13</v>
      </c>
      <c r="P262">
        <v>54</v>
      </c>
      <c r="Q262">
        <v>54</v>
      </c>
      <c r="R262">
        <v>2</v>
      </c>
      <c r="S262">
        <v>5</v>
      </c>
      <c r="T262">
        <v>5</v>
      </c>
      <c r="U262">
        <v>7</v>
      </c>
      <c r="V262">
        <v>4</v>
      </c>
      <c r="W262">
        <v>0</v>
      </c>
      <c r="X262">
        <v>0</v>
      </c>
      <c r="Y262">
        <v>0</v>
      </c>
      <c r="Z262">
        <v>0</v>
      </c>
      <c r="AA262">
        <v>0</v>
      </c>
      <c r="AB262">
        <v>1</v>
      </c>
      <c r="AC262">
        <v>0</v>
      </c>
      <c r="AD262" t="s">
        <v>33</v>
      </c>
    </row>
    <row r="263" spans="1:30" x14ac:dyDescent="0.25">
      <c r="A263">
        <v>11191</v>
      </c>
      <c r="B263">
        <v>1986</v>
      </c>
      <c r="C263" s="6">
        <v>28</v>
      </c>
      <c r="D263" t="s">
        <v>89</v>
      </c>
      <c r="E263" t="s">
        <v>25</v>
      </c>
      <c r="F263" t="s">
        <v>26</v>
      </c>
      <c r="G263">
        <v>41411</v>
      </c>
      <c r="H263">
        <v>0</v>
      </c>
      <c r="I263">
        <v>0</v>
      </c>
      <c r="J263" s="1">
        <v>41615</v>
      </c>
      <c r="K263">
        <v>11</v>
      </c>
      <c r="L263">
        <v>37</v>
      </c>
      <c r="M263">
        <v>32</v>
      </c>
      <c r="N263">
        <v>38</v>
      </c>
      <c r="O263">
        <v>11</v>
      </c>
      <c r="P263">
        <v>3</v>
      </c>
      <c r="Q263">
        <v>18</v>
      </c>
      <c r="R263">
        <v>1</v>
      </c>
      <c r="S263">
        <v>2</v>
      </c>
      <c r="T263">
        <v>1</v>
      </c>
      <c r="U263">
        <v>4</v>
      </c>
      <c r="V263">
        <v>6</v>
      </c>
      <c r="W263">
        <v>0</v>
      </c>
      <c r="X263">
        <v>0</v>
      </c>
      <c r="Y263">
        <v>0</v>
      </c>
      <c r="Z263">
        <v>0</v>
      </c>
      <c r="AA263">
        <v>0</v>
      </c>
      <c r="AB263">
        <v>0</v>
      </c>
      <c r="AC263">
        <v>0</v>
      </c>
      <c r="AD263" t="s">
        <v>27</v>
      </c>
    </row>
    <row r="264" spans="1:30" x14ac:dyDescent="0.25">
      <c r="A264">
        <v>1994</v>
      </c>
      <c r="B264">
        <v>1983</v>
      </c>
      <c r="C264" s="6">
        <v>31</v>
      </c>
      <c r="D264" t="s">
        <v>89</v>
      </c>
      <c r="E264" t="s">
        <v>25</v>
      </c>
      <c r="F264" t="s">
        <v>30</v>
      </c>
      <c r="G264">
        <v>0</v>
      </c>
      <c r="H264">
        <v>1</v>
      </c>
      <c r="I264">
        <v>0</v>
      </c>
      <c r="J264" s="1">
        <v>41593</v>
      </c>
      <c r="K264">
        <v>11</v>
      </c>
      <c r="L264">
        <v>5</v>
      </c>
      <c r="M264">
        <v>5</v>
      </c>
      <c r="N264">
        <v>6</v>
      </c>
      <c r="O264">
        <v>0</v>
      </c>
      <c r="P264">
        <v>2</v>
      </c>
      <c r="Q264">
        <v>1</v>
      </c>
      <c r="R264">
        <v>1</v>
      </c>
      <c r="S264">
        <v>1</v>
      </c>
      <c r="T264">
        <v>0</v>
      </c>
      <c r="U264">
        <v>2</v>
      </c>
      <c r="V264">
        <v>7</v>
      </c>
      <c r="W264">
        <v>0</v>
      </c>
      <c r="X264">
        <v>0</v>
      </c>
      <c r="Y264">
        <v>0</v>
      </c>
      <c r="Z264">
        <v>0</v>
      </c>
      <c r="AA264">
        <v>0</v>
      </c>
      <c r="AB264">
        <v>0</v>
      </c>
      <c r="AC264">
        <v>0</v>
      </c>
      <c r="AD264" t="s">
        <v>31</v>
      </c>
    </row>
    <row r="265" spans="1:30" x14ac:dyDescent="0.25">
      <c r="A265">
        <v>2552</v>
      </c>
      <c r="B265">
        <v>1955</v>
      </c>
      <c r="C265" s="6">
        <v>59</v>
      </c>
      <c r="D265" t="s">
        <v>88</v>
      </c>
      <c r="E265" t="s">
        <v>34</v>
      </c>
      <c r="F265" t="s">
        <v>28</v>
      </c>
      <c r="G265">
        <v>55521</v>
      </c>
      <c r="H265">
        <v>1</v>
      </c>
      <c r="I265">
        <v>2</v>
      </c>
      <c r="J265" s="1">
        <v>41569</v>
      </c>
      <c r="K265">
        <v>11</v>
      </c>
      <c r="L265">
        <v>416</v>
      </c>
      <c r="M265">
        <v>0</v>
      </c>
      <c r="N265">
        <v>26</v>
      </c>
      <c r="O265">
        <v>0</v>
      </c>
      <c r="P265">
        <v>0</v>
      </c>
      <c r="Q265">
        <v>4</v>
      </c>
      <c r="R265">
        <v>9</v>
      </c>
      <c r="S265">
        <v>6</v>
      </c>
      <c r="T265">
        <v>3</v>
      </c>
      <c r="U265">
        <v>6</v>
      </c>
      <c r="V265">
        <v>7</v>
      </c>
      <c r="W265">
        <v>0</v>
      </c>
      <c r="X265">
        <v>1</v>
      </c>
      <c r="Y265">
        <v>0</v>
      </c>
      <c r="Z265">
        <v>0</v>
      </c>
      <c r="AA265">
        <v>0</v>
      </c>
      <c r="AB265">
        <v>1</v>
      </c>
      <c r="AC265">
        <v>0</v>
      </c>
      <c r="AD265" t="s">
        <v>27</v>
      </c>
    </row>
    <row r="266" spans="1:30" x14ac:dyDescent="0.25">
      <c r="A266">
        <v>6720</v>
      </c>
      <c r="B266">
        <v>1968</v>
      </c>
      <c r="C266" s="6">
        <v>46</v>
      </c>
      <c r="D266" t="s">
        <v>88</v>
      </c>
      <c r="E266" t="s">
        <v>38</v>
      </c>
      <c r="F266" t="s">
        <v>32</v>
      </c>
      <c r="G266">
        <v>43795</v>
      </c>
      <c r="H266">
        <v>0</v>
      </c>
      <c r="I266">
        <v>1</v>
      </c>
      <c r="J266" s="1">
        <v>41563</v>
      </c>
      <c r="K266">
        <v>11</v>
      </c>
      <c r="L266">
        <v>314</v>
      </c>
      <c r="M266">
        <v>11</v>
      </c>
      <c r="N266">
        <v>53</v>
      </c>
      <c r="O266">
        <v>4</v>
      </c>
      <c r="P266">
        <v>3</v>
      </c>
      <c r="Q266">
        <v>107</v>
      </c>
      <c r="R266">
        <v>3</v>
      </c>
      <c r="S266">
        <v>7</v>
      </c>
      <c r="T266">
        <v>3</v>
      </c>
      <c r="U266">
        <v>4</v>
      </c>
      <c r="V266">
        <v>7</v>
      </c>
      <c r="W266">
        <v>0</v>
      </c>
      <c r="X266">
        <v>1</v>
      </c>
      <c r="Y266">
        <v>0</v>
      </c>
      <c r="Z266">
        <v>0</v>
      </c>
      <c r="AA266">
        <v>0</v>
      </c>
      <c r="AB266">
        <v>1</v>
      </c>
      <c r="AC266">
        <v>0</v>
      </c>
      <c r="AD266" t="s">
        <v>27</v>
      </c>
    </row>
    <row r="267" spans="1:30" x14ac:dyDescent="0.25">
      <c r="A267">
        <v>4557</v>
      </c>
      <c r="B267">
        <v>1970</v>
      </c>
      <c r="C267" s="6">
        <v>44</v>
      </c>
      <c r="D267" t="s">
        <v>88</v>
      </c>
      <c r="E267" t="s">
        <v>25</v>
      </c>
      <c r="F267" t="s">
        <v>32</v>
      </c>
      <c r="G267">
        <v>22070</v>
      </c>
      <c r="H267">
        <v>1</v>
      </c>
      <c r="I267">
        <v>0</v>
      </c>
      <c r="J267" s="1">
        <v>41551</v>
      </c>
      <c r="K267">
        <v>11</v>
      </c>
      <c r="L267">
        <v>10</v>
      </c>
      <c r="M267">
        <v>7</v>
      </c>
      <c r="N267">
        <v>19</v>
      </c>
      <c r="O267">
        <v>8</v>
      </c>
      <c r="P267">
        <v>2</v>
      </c>
      <c r="Q267">
        <v>21</v>
      </c>
      <c r="R267">
        <v>2</v>
      </c>
      <c r="S267">
        <v>2</v>
      </c>
      <c r="T267">
        <v>2</v>
      </c>
      <c r="U267">
        <v>2</v>
      </c>
      <c r="V267">
        <v>6</v>
      </c>
      <c r="W267">
        <v>0</v>
      </c>
      <c r="X267">
        <v>0</v>
      </c>
      <c r="Y267">
        <v>0</v>
      </c>
      <c r="Z267">
        <v>0</v>
      </c>
      <c r="AA267">
        <v>0</v>
      </c>
      <c r="AB267">
        <v>0</v>
      </c>
      <c r="AC267">
        <v>0</v>
      </c>
      <c r="AD267" t="s">
        <v>40</v>
      </c>
    </row>
    <row r="268" spans="1:30" x14ac:dyDescent="0.25">
      <c r="A268">
        <v>1183</v>
      </c>
      <c r="B268">
        <v>1949</v>
      </c>
      <c r="C268" s="6">
        <v>65</v>
      </c>
      <c r="D268" t="s">
        <v>91</v>
      </c>
      <c r="E268" t="s">
        <v>38</v>
      </c>
      <c r="F268" t="s">
        <v>30</v>
      </c>
      <c r="G268">
        <v>36408</v>
      </c>
      <c r="H268">
        <v>1</v>
      </c>
      <c r="I268">
        <v>1</v>
      </c>
      <c r="J268" s="1">
        <v>41538</v>
      </c>
      <c r="K268">
        <v>11</v>
      </c>
      <c r="L268">
        <v>9</v>
      </c>
      <c r="M268">
        <v>1</v>
      </c>
      <c r="N268">
        <v>4</v>
      </c>
      <c r="O268">
        <v>3</v>
      </c>
      <c r="P268">
        <v>2</v>
      </c>
      <c r="Q268">
        <v>3</v>
      </c>
      <c r="R268">
        <v>1</v>
      </c>
      <c r="S268">
        <v>1</v>
      </c>
      <c r="T268">
        <v>0</v>
      </c>
      <c r="U268">
        <v>2</v>
      </c>
      <c r="V268">
        <v>6</v>
      </c>
      <c r="W268">
        <v>0</v>
      </c>
      <c r="X268">
        <v>0</v>
      </c>
      <c r="Y268">
        <v>0</v>
      </c>
      <c r="Z268">
        <v>0</v>
      </c>
      <c r="AA268">
        <v>0</v>
      </c>
      <c r="AB268">
        <v>0</v>
      </c>
      <c r="AC268">
        <v>0</v>
      </c>
      <c r="AD268" t="s">
        <v>36</v>
      </c>
    </row>
    <row r="269" spans="1:30" x14ac:dyDescent="0.25">
      <c r="A269">
        <v>4186</v>
      </c>
      <c r="B269">
        <v>1950</v>
      </c>
      <c r="C269" s="6">
        <v>64</v>
      </c>
      <c r="D269" t="s">
        <v>91</v>
      </c>
      <c r="E269" t="s">
        <v>25</v>
      </c>
      <c r="F269" t="s">
        <v>32</v>
      </c>
      <c r="G269">
        <v>34026</v>
      </c>
      <c r="H269">
        <v>1</v>
      </c>
      <c r="I269">
        <v>1</v>
      </c>
      <c r="J269" s="1">
        <v>41491</v>
      </c>
      <c r="K269">
        <v>11</v>
      </c>
      <c r="L269">
        <v>18</v>
      </c>
      <c r="M269">
        <v>6</v>
      </c>
      <c r="N269">
        <v>15</v>
      </c>
      <c r="O269">
        <v>12</v>
      </c>
      <c r="P269">
        <v>8</v>
      </c>
      <c r="Q269">
        <v>17</v>
      </c>
      <c r="R269">
        <v>3</v>
      </c>
      <c r="S269">
        <v>2</v>
      </c>
      <c r="T269">
        <v>1</v>
      </c>
      <c r="U269">
        <v>3</v>
      </c>
      <c r="V269">
        <v>5</v>
      </c>
      <c r="W269">
        <v>0</v>
      </c>
      <c r="X269">
        <v>0</v>
      </c>
      <c r="Y269">
        <v>0</v>
      </c>
      <c r="Z269">
        <v>0</v>
      </c>
      <c r="AA269">
        <v>0</v>
      </c>
      <c r="AB269">
        <v>0</v>
      </c>
      <c r="AC269">
        <v>0</v>
      </c>
      <c r="AD269" t="s">
        <v>29</v>
      </c>
    </row>
    <row r="270" spans="1:30" x14ac:dyDescent="0.25">
      <c r="A270">
        <v>1419</v>
      </c>
      <c r="B270">
        <v>1950</v>
      </c>
      <c r="C270" s="6">
        <v>64</v>
      </c>
      <c r="D270" t="s">
        <v>91</v>
      </c>
      <c r="E270" t="s">
        <v>25</v>
      </c>
      <c r="F270" t="s">
        <v>32</v>
      </c>
      <c r="G270">
        <v>34026</v>
      </c>
      <c r="H270">
        <v>1</v>
      </c>
      <c r="I270">
        <v>1</v>
      </c>
      <c r="J270" s="1">
        <v>41491</v>
      </c>
      <c r="K270">
        <v>11</v>
      </c>
      <c r="L270">
        <v>18</v>
      </c>
      <c r="M270">
        <v>6</v>
      </c>
      <c r="N270">
        <v>15</v>
      </c>
      <c r="O270">
        <v>12</v>
      </c>
      <c r="P270">
        <v>8</v>
      </c>
      <c r="Q270">
        <v>17</v>
      </c>
      <c r="R270">
        <v>3</v>
      </c>
      <c r="S270">
        <v>2</v>
      </c>
      <c r="T270">
        <v>1</v>
      </c>
      <c r="U270">
        <v>3</v>
      </c>
      <c r="V270">
        <v>5</v>
      </c>
      <c r="W270">
        <v>0</v>
      </c>
      <c r="X270">
        <v>0</v>
      </c>
      <c r="Y270">
        <v>0</v>
      </c>
      <c r="Z270">
        <v>0</v>
      </c>
      <c r="AA270">
        <v>0</v>
      </c>
      <c r="AB270">
        <v>0</v>
      </c>
      <c r="AC270">
        <v>0</v>
      </c>
      <c r="AD270" t="s">
        <v>27</v>
      </c>
    </row>
    <row r="271" spans="1:30" x14ac:dyDescent="0.25">
      <c r="A271">
        <v>967</v>
      </c>
      <c r="B271">
        <v>1976</v>
      </c>
      <c r="C271" s="6">
        <v>38</v>
      </c>
      <c r="D271" t="s">
        <v>89</v>
      </c>
      <c r="E271" t="s">
        <v>25</v>
      </c>
      <c r="F271" t="s">
        <v>30</v>
      </c>
      <c r="G271">
        <v>46049</v>
      </c>
      <c r="H271">
        <v>1</v>
      </c>
      <c r="I271">
        <v>1</v>
      </c>
      <c r="J271" s="1">
        <v>41476</v>
      </c>
      <c r="K271">
        <v>11</v>
      </c>
      <c r="L271">
        <v>342</v>
      </c>
      <c r="M271">
        <v>9</v>
      </c>
      <c r="N271">
        <v>112</v>
      </c>
      <c r="O271">
        <v>19</v>
      </c>
      <c r="P271">
        <v>14</v>
      </c>
      <c r="Q271">
        <v>19</v>
      </c>
      <c r="R271">
        <v>10</v>
      </c>
      <c r="S271">
        <v>5</v>
      </c>
      <c r="T271">
        <v>2</v>
      </c>
      <c r="U271">
        <v>9</v>
      </c>
      <c r="V271">
        <v>7</v>
      </c>
      <c r="W271">
        <v>0</v>
      </c>
      <c r="X271">
        <v>0</v>
      </c>
      <c r="Y271">
        <v>0</v>
      </c>
      <c r="Z271">
        <v>0</v>
      </c>
      <c r="AA271">
        <v>0</v>
      </c>
      <c r="AB271">
        <v>1</v>
      </c>
      <c r="AC271">
        <v>0</v>
      </c>
      <c r="AD271" t="s">
        <v>27</v>
      </c>
    </row>
    <row r="272" spans="1:30" x14ac:dyDescent="0.25">
      <c r="A272">
        <v>1048</v>
      </c>
      <c r="B272">
        <v>1972</v>
      </c>
      <c r="C272" s="6">
        <v>42</v>
      </c>
      <c r="D272" t="s">
        <v>88</v>
      </c>
      <c r="E272" t="s">
        <v>38</v>
      </c>
      <c r="F272" t="s">
        <v>30</v>
      </c>
      <c r="G272">
        <v>35641</v>
      </c>
      <c r="H272">
        <v>1</v>
      </c>
      <c r="I272">
        <v>0</v>
      </c>
      <c r="J272" s="1">
        <v>41469</v>
      </c>
      <c r="K272">
        <v>11</v>
      </c>
      <c r="L272">
        <v>63</v>
      </c>
      <c r="M272">
        <v>3</v>
      </c>
      <c r="N272">
        <v>67</v>
      </c>
      <c r="O272">
        <v>8</v>
      </c>
      <c r="P272">
        <v>9</v>
      </c>
      <c r="Q272">
        <v>28</v>
      </c>
      <c r="R272">
        <v>2</v>
      </c>
      <c r="S272">
        <v>3</v>
      </c>
      <c r="T272">
        <v>1</v>
      </c>
      <c r="U272">
        <v>4</v>
      </c>
      <c r="V272">
        <v>7</v>
      </c>
      <c r="W272">
        <v>0</v>
      </c>
      <c r="X272">
        <v>0</v>
      </c>
      <c r="Y272">
        <v>0</v>
      </c>
      <c r="Z272">
        <v>0</v>
      </c>
      <c r="AA272">
        <v>0</v>
      </c>
      <c r="AB272">
        <v>1</v>
      </c>
      <c r="AC272">
        <v>0</v>
      </c>
      <c r="AD272" t="s">
        <v>40</v>
      </c>
    </row>
    <row r="273" spans="1:30" x14ac:dyDescent="0.25">
      <c r="A273">
        <v>9262</v>
      </c>
      <c r="B273">
        <v>1984</v>
      </c>
      <c r="C273" s="6">
        <v>30</v>
      </c>
      <c r="D273" t="s">
        <v>89</v>
      </c>
      <c r="E273" t="s">
        <v>35</v>
      </c>
      <c r="F273" t="s">
        <v>32</v>
      </c>
      <c r="G273">
        <v>32414</v>
      </c>
      <c r="H273">
        <v>0</v>
      </c>
      <c r="I273">
        <v>0</v>
      </c>
      <c r="J273" s="1">
        <v>41459</v>
      </c>
      <c r="K273">
        <v>11</v>
      </c>
      <c r="L273">
        <v>20</v>
      </c>
      <c r="M273">
        <v>6</v>
      </c>
      <c r="N273">
        <v>5</v>
      </c>
      <c r="O273">
        <v>0</v>
      </c>
      <c r="P273">
        <v>9</v>
      </c>
      <c r="Q273">
        <v>12</v>
      </c>
      <c r="R273">
        <v>1</v>
      </c>
      <c r="S273">
        <v>1</v>
      </c>
      <c r="T273">
        <v>0</v>
      </c>
      <c r="U273">
        <v>3</v>
      </c>
      <c r="V273">
        <v>7</v>
      </c>
      <c r="W273">
        <v>1</v>
      </c>
      <c r="X273">
        <v>0</v>
      </c>
      <c r="Y273">
        <v>0</v>
      </c>
      <c r="Z273">
        <v>0</v>
      </c>
      <c r="AA273">
        <v>0</v>
      </c>
      <c r="AB273">
        <v>0</v>
      </c>
      <c r="AC273">
        <v>0</v>
      </c>
      <c r="AD273" t="s">
        <v>40</v>
      </c>
    </row>
    <row r="274" spans="1:30" x14ac:dyDescent="0.25">
      <c r="A274">
        <v>3427</v>
      </c>
      <c r="B274">
        <v>1955</v>
      </c>
      <c r="C274" s="6">
        <v>59</v>
      </c>
      <c r="D274" t="s">
        <v>88</v>
      </c>
      <c r="E274" t="s">
        <v>34</v>
      </c>
      <c r="F274" t="s">
        <v>30</v>
      </c>
      <c r="G274">
        <v>59821</v>
      </c>
      <c r="H274">
        <v>0</v>
      </c>
      <c r="I274">
        <v>1</v>
      </c>
      <c r="J274" s="1">
        <v>41376</v>
      </c>
      <c r="K274">
        <v>11</v>
      </c>
      <c r="L274">
        <v>629</v>
      </c>
      <c r="M274">
        <v>0</v>
      </c>
      <c r="N274">
        <v>70</v>
      </c>
      <c r="O274">
        <v>0</v>
      </c>
      <c r="P274">
        <v>0</v>
      </c>
      <c r="Q274">
        <v>35</v>
      </c>
      <c r="R274">
        <v>6</v>
      </c>
      <c r="S274">
        <v>11</v>
      </c>
      <c r="T274">
        <v>2</v>
      </c>
      <c r="U274">
        <v>7</v>
      </c>
      <c r="V274">
        <v>8</v>
      </c>
      <c r="W274">
        <v>0</v>
      </c>
      <c r="X274">
        <v>0</v>
      </c>
      <c r="Y274">
        <v>0</v>
      </c>
      <c r="Z274">
        <v>0</v>
      </c>
      <c r="AA274">
        <v>0</v>
      </c>
      <c r="AB274">
        <v>0</v>
      </c>
      <c r="AC274">
        <v>0</v>
      </c>
      <c r="AD274" t="s">
        <v>40</v>
      </c>
    </row>
    <row r="275" spans="1:30" x14ac:dyDescent="0.25">
      <c r="A275">
        <v>5892</v>
      </c>
      <c r="B275">
        <v>1980</v>
      </c>
      <c r="C275" s="6">
        <v>34</v>
      </c>
      <c r="D275" t="s">
        <v>89</v>
      </c>
      <c r="E275" t="s">
        <v>25</v>
      </c>
      <c r="F275" t="s">
        <v>30</v>
      </c>
      <c r="G275">
        <v>34968</v>
      </c>
      <c r="H275">
        <v>1</v>
      </c>
      <c r="I275">
        <v>0</v>
      </c>
      <c r="J275" s="1">
        <v>41374</v>
      </c>
      <c r="K275">
        <v>11</v>
      </c>
      <c r="L275">
        <v>158</v>
      </c>
      <c r="M275">
        <v>6</v>
      </c>
      <c r="N275">
        <v>45</v>
      </c>
      <c r="O275">
        <v>8</v>
      </c>
      <c r="P275">
        <v>2</v>
      </c>
      <c r="Q275">
        <v>2</v>
      </c>
      <c r="R275">
        <v>7</v>
      </c>
      <c r="S275">
        <v>3</v>
      </c>
      <c r="T275">
        <v>2</v>
      </c>
      <c r="U275">
        <v>5</v>
      </c>
      <c r="V275">
        <v>7</v>
      </c>
      <c r="W275">
        <v>0</v>
      </c>
      <c r="X275">
        <v>0</v>
      </c>
      <c r="Y275">
        <v>0</v>
      </c>
      <c r="Z275">
        <v>0</v>
      </c>
      <c r="AA275">
        <v>0</v>
      </c>
      <c r="AB275">
        <v>0</v>
      </c>
      <c r="AC275">
        <v>0</v>
      </c>
      <c r="AD275" t="s">
        <v>40</v>
      </c>
    </row>
    <row r="276" spans="1:30" x14ac:dyDescent="0.25">
      <c r="A276">
        <v>8911</v>
      </c>
      <c r="B276">
        <v>1967</v>
      </c>
      <c r="C276" s="6">
        <v>47</v>
      </c>
      <c r="D276" t="s">
        <v>88</v>
      </c>
      <c r="E276" t="s">
        <v>34</v>
      </c>
      <c r="F276" t="s">
        <v>30</v>
      </c>
      <c r="G276">
        <v>56320</v>
      </c>
      <c r="H276">
        <v>0</v>
      </c>
      <c r="I276">
        <v>1</v>
      </c>
      <c r="J276" s="1">
        <v>41372</v>
      </c>
      <c r="K276">
        <v>11</v>
      </c>
      <c r="L276">
        <v>201</v>
      </c>
      <c r="M276">
        <v>53</v>
      </c>
      <c r="N276">
        <v>172</v>
      </c>
      <c r="O276">
        <v>116</v>
      </c>
      <c r="P276">
        <v>77</v>
      </c>
      <c r="Q276">
        <v>83</v>
      </c>
      <c r="R276">
        <v>3</v>
      </c>
      <c r="S276">
        <v>5</v>
      </c>
      <c r="T276">
        <v>4</v>
      </c>
      <c r="U276">
        <v>9</v>
      </c>
      <c r="V276">
        <v>4</v>
      </c>
      <c r="W276">
        <v>0</v>
      </c>
      <c r="X276">
        <v>0</v>
      </c>
      <c r="Y276">
        <v>0</v>
      </c>
      <c r="Z276">
        <v>0</v>
      </c>
      <c r="AA276">
        <v>0</v>
      </c>
      <c r="AB276">
        <v>0</v>
      </c>
      <c r="AC276">
        <v>0</v>
      </c>
      <c r="AD276" t="s">
        <v>27</v>
      </c>
    </row>
    <row r="277" spans="1:30" x14ac:dyDescent="0.25">
      <c r="A277">
        <v>6606</v>
      </c>
      <c r="B277">
        <v>1969</v>
      </c>
      <c r="C277" s="6">
        <v>45</v>
      </c>
      <c r="D277" t="s">
        <v>88</v>
      </c>
      <c r="E277" t="s">
        <v>38</v>
      </c>
      <c r="F277" t="s">
        <v>30</v>
      </c>
      <c r="G277">
        <v>70091</v>
      </c>
      <c r="H277">
        <v>1</v>
      </c>
      <c r="I277">
        <v>0</v>
      </c>
      <c r="J277" s="1">
        <v>41364</v>
      </c>
      <c r="K277">
        <v>11</v>
      </c>
      <c r="L277">
        <v>964</v>
      </c>
      <c r="M277">
        <v>34</v>
      </c>
      <c r="N277">
        <v>137</v>
      </c>
      <c r="O277">
        <v>15</v>
      </c>
      <c r="P277">
        <v>0</v>
      </c>
      <c r="Q277">
        <v>11</v>
      </c>
      <c r="R277">
        <v>2</v>
      </c>
      <c r="S277">
        <v>5</v>
      </c>
      <c r="T277">
        <v>2</v>
      </c>
      <c r="U277">
        <v>10</v>
      </c>
      <c r="V277">
        <v>8</v>
      </c>
      <c r="W277">
        <v>0</v>
      </c>
      <c r="X277">
        <v>1</v>
      </c>
      <c r="Y277">
        <v>0</v>
      </c>
      <c r="Z277">
        <v>0</v>
      </c>
      <c r="AA277">
        <v>0</v>
      </c>
      <c r="AB277">
        <v>0</v>
      </c>
      <c r="AC277">
        <v>0</v>
      </c>
      <c r="AD277" t="s">
        <v>27</v>
      </c>
    </row>
    <row r="278" spans="1:30" x14ac:dyDescent="0.25">
      <c r="A278">
        <v>2677</v>
      </c>
      <c r="B278">
        <v>1956</v>
      </c>
      <c r="C278" s="6">
        <v>58</v>
      </c>
      <c r="D278" t="s">
        <v>88</v>
      </c>
      <c r="E278" t="s">
        <v>25</v>
      </c>
      <c r="F278" t="s">
        <v>32</v>
      </c>
      <c r="G278">
        <v>46097</v>
      </c>
      <c r="H278">
        <v>0</v>
      </c>
      <c r="I278">
        <v>1</v>
      </c>
      <c r="J278" s="1">
        <v>41364</v>
      </c>
      <c r="K278">
        <v>11</v>
      </c>
      <c r="L278">
        <v>72</v>
      </c>
      <c r="M278">
        <v>24</v>
      </c>
      <c r="N278">
        <v>68</v>
      </c>
      <c r="O278">
        <v>65</v>
      </c>
      <c r="P278">
        <v>4</v>
      </c>
      <c r="Q278">
        <v>8</v>
      </c>
      <c r="R278">
        <v>5</v>
      </c>
      <c r="S278">
        <v>3</v>
      </c>
      <c r="T278">
        <v>1</v>
      </c>
      <c r="U278">
        <v>6</v>
      </c>
      <c r="V278">
        <v>4</v>
      </c>
      <c r="W278">
        <v>0</v>
      </c>
      <c r="X278">
        <v>0</v>
      </c>
      <c r="Y278">
        <v>0</v>
      </c>
      <c r="Z278">
        <v>0</v>
      </c>
      <c r="AA278">
        <v>0</v>
      </c>
      <c r="AB278">
        <v>0</v>
      </c>
      <c r="AC278">
        <v>0</v>
      </c>
      <c r="AD278" t="s">
        <v>40</v>
      </c>
    </row>
    <row r="279" spans="1:30" x14ac:dyDescent="0.25">
      <c r="A279">
        <v>252</v>
      </c>
      <c r="B279">
        <v>1963</v>
      </c>
      <c r="C279" s="6">
        <v>51</v>
      </c>
      <c r="D279" t="s">
        <v>88</v>
      </c>
      <c r="E279" t="s">
        <v>34</v>
      </c>
      <c r="F279" t="s">
        <v>26</v>
      </c>
      <c r="G279">
        <v>41003</v>
      </c>
      <c r="H279">
        <v>0</v>
      </c>
      <c r="I279">
        <v>0</v>
      </c>
      <c r="J279" s="1">
        <v>41350</v>
      </c>
      <c r="K279">
        <v>11</v>
      </c>
      <c r="L279">
        <v>123</v>
      </c>
      <c r="M279">
        <v>133</v>
      </c>
      <c r="N279">
        <v>142</v>
      </c>
      <c r="O279">
        <v>71</v>
      </c>
      <c r="P279">
        <v>44</v>
      </c>
      <c r="Q279">
        <v>88</v>
      </c>
      <c r="R279">
        <v>1</v>
      </c>
      <c r="S279">
        <v>6</v>
      </c>
      <c r="T279">
        <v>2</v>
      </c>
      <c r="U279">
        <v>8</v>
      </c>
      <c r="V279">
        <v>6</v>
      </c>
      <c r="W279">
        <v>0</v>
      </c>
      <c r="X279">
        <v>0</v>
      </c>
      <c r="Y279">
        <v>0</v>
      </c>
      <c r="Z279">
        <v>0</v>
      </c>
      <c r="AA279">
        <v>0</v>
      </c>
      <c r="AB279">
        <v>0</v>
      </c>
      <c r="AC279">
        <v>0</v>
      </c>
      <c r="AD279" t="s">
        <v>40</v>
      </c>
    </row>
    <row r="280" spans="1:30" x14ac:dyDescent="0.25">
      <c r="A280">
        <v>9860</v>
      </c>
      <c r="B280">
        <v>1959</v>
      </c>
      <c r="C280" s="6">
        <v>55</v>
      </c>
      <c r="D280" t="s">
        <v>88</v>
      </c>
      <c r="E280" t="s">
        <v>25</v>
      </c>
      <c r="F280" t="s">
        <v>32</v>
      </c>
      <c r="G280">
        <v>44911</v>
      </c>
      <c r="H280">
        <v>0</v>
      </c>
      <c r="I280">
        <v>1</v>
      </c>
      <c r="J280" s="1">
        <v>41348</v>
      </c>
      <c r="K280">
        <v>11</v>
      </c>
      <c r="L280">
        <v>159</v>
      </c>
      <c r="M280">
        <v>0</v>
      </c>
      <c r="N280">
        <v>22</v>
      </c>
      <c r="O280">
        <v>2</v>
      </c>
      <c r="P280">
        <v>1</v>
      </c>
      <c r="Q280">
        <v>31</v>
      </c>
      <c r="R280">
        <v>3</v>
      </c>
      <c r="S280">
        <v>4</v>
      </c>
      <c r="T280">
        <v>1</v>
      </c>
      <c r="U280">
        <v>4</v>
      </c>
      <c r="V280">
        <v>7</v>
      </c>
      <c r="W280">
        <v>0</v>
      </c>
      <c r="X280">
        <v>0</v>
      </c>
      <c r="Y280">
        <v>0</v>
      </c>
      <c r="Z280">
        <v>0</v>
      </c>
      <c r="AA280">
        <v>0</v>
      </c>
      <c r="AB280">
        <v>0</v>
      </c>
      <c r="AC280">
        <v>0</v>
      </c>
      <c r="AD280" t="s">
        <v>27</v>
      </c>
    </row>
    <row r="281" spans="1:30" x14ac:dyDescent="0.25">
      <c r="A281">
        <v>1388</v>
      </c>
      <c r="B281">
        <v>1975</v>
      </c>
      <c r="C281" s="6">
        <v>39</v>
      </c>
      <c r="D281" t="s">
        <v>89</v>
      </c>
      <c r="E281" t="s">
        <v>25</v>
      </c>
      <c r="F281" t="s">
        <v>28</v>
      </c>
      <c r="G281">
        <v>33249</v>
      </c>
      <c r="H281">
        <v>1</v>
      </c>
      <c r="I281">
        <v>0</v>
      </c>
      <c r="J281" s="1">
        <v>41325</v>
      </c>
      <c r="K281">
        <v>11</v>
      </c>
      <c r="L281">
        <v>6</v>
      </c>
      <c r="M281">
        <v>10</v>
      </c>
      <c r="N281">
        <v>21</v>
      </c>
      <c r="O281">
        <v>19</v>
      </c>
      <c r="P281">
        <v>14</v>
      </c>
      <c r="Q281">
        <v>42</v>
      </c>
      <c r="R281">
        <v>2</v>
      </c>
      <c r="S281">
        <v>2</v>
      </c>
      <c r="T281">
        <v>1</v>
      </c>
      <c r="U281">
        <v>3</v>
      </c>
      <c r="V281">
        <v>6</v>
      </c>
      <c r="W281">
        <v>0</v>
      </c>
      <c r="X281">
        <v>0</v>
      </c>
      <c r="Y281">
        <v>0</v>
      </c>
      <c r="Z281">
        <v>0</v>
      </c>
      <c r="AA281">
        <v>0</v>
      </c>
      <c r="AB281">
        <v>0</v>
      </c>
      <c r="AC281">
        <v>0</v>
      </c>
      <c r="AD281" t="s">
        <v>33</v>
      </c>
    </row>
    <row r="282" spans="1:30" x14ac:dyDescent="0.25">
      <c r="A282">
        <v>979</v>
      </c>
      <c r="B282">
        <v>1975</v>
      </c>
      <c r="C282" s="6">
        <v>39</v>
      </c>
      <c r="D282" t="s">
        <v>89</v>
      </c>
      <c r="E282" t="s">
        <v>25</v>
      </c>
      <c r="F282" t="s">
        <v>28</v>
      </c>
      <c r="G282">
        <v>33249</v>
      </c>
      <c r="H282">
        <v>1</v>
      </c>
      <c r="I282">
        <v>0</v>
      </c>
      <c r="J282" s="1">
        <v>41325</v>
      </c>
      <c r="K282">
        <v>11</v>
      </c>
      <c r="L282">
        <v>6</v>
      </c>
      <c r="M282">
        <v>10</v>
      </c>
      <c r="N282">
        <v>21</v>
      </c>
      <c r="O282">
        <v>19</v>
      </c>
      <c r="P282">
        <v>14</v>
      </c>
      <c r="Q282">
        <v>42</v>
      </c>
      <c r="R282">
        <v>2</v>
      </c>
      <c r="S282">
        <v>2</v>
      </c>
      <c r="T282">
        <v>1</v>
      </c>
      <c r="U282">
        <v>3</v>
      </c>
      <c r="V282">
        <v>6</v>
      </c>
      <c r="W282">
        <v>0</v>
      </c>
      <c r="X282">
        <v>0</v>
      </c>
      <c r="Y282">
        <v>0</v>
      </c>
      <c r="Z282">
        <v>0</v>
      </c>
      <c r="AA282">
        <v>0</v>
      </c>
      <c r="AB282">
        <v>0</v>
      </c>
      <c r="AC282">
        <v>0</v>
      </c>
      <c r="AD282" t="s">
        <v>27</v>
      </c>
    </row>
    <row r="283" spans="1:30" x14ac:dyDescent="0.25">
      <c r="A283">
        <v>7494</v>
      </c>
      <c r="B283">
        <v>1950</v>
      </c>
      <c r="C283" s="6">
        <v>64</v>
      </c>
      <c r="D283" t="s">
        <v>91</v>
      </c>
      <c r="E283" t="s">
        <v>34</v>
      </c>
      <c r="F283" t="s">
        <v>26</v>
      </c>
      <c r="G283">
        <v>42873</v>
      </c>
      <c r="H283">
        <v>1</v>
      </c>
      <c r="I283">
        <v>1</v>
      </c>
      <c r="J283" s="1">
        <v>41295</v>
      </c>
      <c r="K283">
        <v>11</v>
      </c>
      <c r="L283">
        <v>209</v>
      </c>
      <c r="M283">
        <v>0</v>
      </c>
      <c r="N283">
        <v>40</v>
      </c>
      <c r="O283">
        <v>3</v>
      </c>
      <c r="P283">
        <v>2</v>
      </c>
      <c r="Q283">
        <v>15</v>
      </c>
      <c r="R283">
        <v>4</v>
      </c>
      <c r="S283">
        <v>6</v>
      </c>
      <c r="T283">
        <v>1</v>
      </c>
      <c r="U283">
        <v>4</v>
      </c>
      <c r="V283">
        <v>8</v>
      </c>
      <c r="W283">
        <v>0</v>
      </c>
      <c r="X283">
        <v>0</v>
      </c>
      <c r="Y283">
        <v>0</v>
      </c>
      <c r="Z283">
        <v>0</v>
      </c>
      <c r="AA283">
        <v>0</v>
      </c>
      <c r="AB283">
        <v>0</v>
      </c>
      <c r="AC283">
        <v>0</v>
      </c>
      <c r="AD283" t="s">
        <v>29</v>
      </c>
    </row>
    <row r="284" spans="1:30" x14ac:dyDescent="0.25">
      <c r="A284">
        <v>10490</v>
      </c>
      <c r="B284">
        <v>1969</v>
      </c>
      <c r="C284" s="6">
        <v>45</v>
      </c>
      <c r="D284" t="s">
        <v>88</v>
      </c>
      <c r="E284" t="s">
        <v>34</v>
      </c>
      <c r="F284" t="s">
        <v>30</v>
      </c>
      <c r="G284">
        <v>51039</v>
      </c>
      <c r="H284">
        <v>1</v>
      </c>
      <c r="I284">
        <v>1</v>
      </c>
      <c r="J284" s="1">
        <v>41253</v>
      </c>
      <c r="K284">
        <v>11</v>
      </c>
      <c r="L284">
        <v>100</v>
      </c>
      <c r="M284">
        <v>64</v>
      </c>
      <c r="N284">
        <v>79</v>
      </c>
      <c r="O284">
        <v>65</v>
      </c>
      <c r="P284">
        <v>0</v>
      </c>
      <c r="Q284">
        <v>109</v>
      </c>
      <c r="R284">
        <v>2</v>
      </c>
      <c r="S284">
        <v>6</v>
      </c>
      <c r="T284">
        <v>2</v>
      </c>
      <c r="U284">
        <v>4</v>
      </c>
      <c r="V284">
        <v>7</v>
      </c>
      <c r="W284">
        <v>0</v>
      </c>
      <c r="X284">
        <v>0</v>
      </c>
      <c r="Y284">
        <v>0</v>
      </c>
      <c r="Z284">
        <v>0</v>
      </c>
      <c r="AA284">
        <v>0</v>
      </c>
      <c r="AB284">
        <v>0</v>
      </c>
      <c r="AC284">
        <v>0</v>
      </c>
      <c r="AD284" t="s">
        <v>33</v>
      </c>
    </row>
    <row r="285" spans="1:30" x14ac:dyDescent="0.25">
      <c r="A285">
        <v>3403</v>
      </c>
      <c r="B285">
        <v>1958</v>
      </c>
      <c r="C285" s="6">
        <v>56</v>
      </c>
      <c r="D285" t="s">
        <v>88</v>
      </c>
      <c r="E285" t="s">
        <v>34</v>
      </c>
      <c r="F285" t="s">
        <v>32</v>
      </c>
      <c r="G285">
        <v>78952</v>
      </c>
      <c r="H285">
        <v>0</v>
      </c>
      <c r="I285">
        <v>1</v>
      </c>
      <c r="J285" s="1">
        <v>41176</v>
      </c>
      <c r="K285">
        <v>11</v>
      </c>
      <c r="L285">
        <v>1170</v>
      </c>
      <c r="M285">
        <v>19</v>
      </c>
      <c r="N285">
        <v>594</v>
      </c>
      <c r="O285">
        <v>99</v>
      </c>
      <c r="P285">
        <v>76</v>
      </c>
      <c r="Q285">
        <v>134</v>
      </c>
      <c r="R285">
        <v>2</v>
      </c>
      <c r="S285">
        <v>2</v>
      </c>
      <c r="T285">
        <v>5</v>
      </c>
      <c r="U285">
        <v>12</v>
      </c>
      <c r="V285">
        <v>6</v>
      </c>
      <c r="W285">
        <v>0</v>
      </c>
      <c r="X285">
        <v>0</v>
      </c>
      <c r="Y285">
        <v>0</v>
      </c>
      <c r="Z285">
        <v>0</v>
      </c>
      <c r="AA285">
        <v>0</v>
      </c>
      <c r="AB285">
        <v>0</v>
      </c>
      <c r="AC285">
        <v>0</v>
      </c>
      <c r="AD285" t="s">
        <v>27</v>
      </c>
    </row>
    <row r="286" spans="1:30" x14ac:dyDescent="0.25">
      <c r="A286">
        <v>2715</v>
      </c>
      <c r="B286">
        <v>1966</v>
      </c>
      <c r="C286" s="6">
        <v>48</v>
      </c>
      <c r="D286" t="s">
        <v>88</v>
      </c>
      <c r="E286" t="s">
        <v>38</v>
      </c>
      <c r="F286" t="s">
        <v>26</v>
      </c>
      <c r="G286">
        <v>29435</v>
      </c>
      <c r="H286">
        <v>1</v>
      </c>
      <c r="I286">
        <v>1</v>
      </c>
      <c r="J286" s="1">
        <v>41127</v>
      </c>
      <c r="K286">
        <v>11</v>
      </c>
      <c r="L286">
        <v>70</v>
      </c>
      <c r="M286">
        <v>3</v>
      </c>
      <c r="N286">
        <v>37</v>
      </c>
      <c r="O286">
        <v>4</v>
      </c>
      <c r="P286">
        <v>2</v>
      </c>
      <c r="Q286">
        <v>64</v>
      </c>
      <c r="R286">
        <v>4</v>
      </c>
      <c r="S286">
        <v>3</v>
      </c>
      <c r="T286">
        <v>2</v>
      </c>
      <c r="U286">
        <v>2</v>
      </c>
      <c r="V286">
        <v>9</v>
      </c>
      <c r="W286">
        <v>0</v>
      </c>
      <c r="X286">
        <v>0</v>
      </c>
      <c r="Y286">
        <v>0</v>
      </c>
      <c r="Z286">
        <v>0</v>
      </c>
      <c r="AA286">
        <v>0</v>
      </c>
      <c r="AB286">
        <v>1</v>
      </c>
      <c r="AC286">
        <v>0</v>
      </c>
      <c r="AD286" t="s">
        <v>29</v>
      </c>
    </row>
    <row r="287" spans="1:30" x14ac:dyDescent="0.25">
      <c r="A287">
        <v>4828</v>
      </c>
      <c r="B287">
        <v>1954</v>
      </c>
      <c r="C287" s="6">
        <v>60</v>
      </c>
      <c r="D287" t="s">
        <v>91</v>
      </c>
      <c r="E287" t="s">
        <v>25</v>
      </c>
      <c r="F287" t="s">
        <v>26</v>
      </c>
      <c r="G287">
        <v>79865</v>
      </c>
      <c r="H287">
        <v>0</v>
      </c>
      <c r="I287">
        <v>1</v>
      </c>
      <c r="J287" s="1">
        <v>41808</v>
      </c>
      <c r="K287">
        <v>12</v>
      </c>
      <c r="L287">
        <v>71</v>
      </c>
      <c r="M287">
        <v>99</v>
      </c>
      <c r="N287">
        <v>278</v>
      </c>
      <c r="O287">
        <v>185</v>
      </c>
      <c r="P287">
        <v>121</v>
      </c>
      <c r="Q287">
        <v>38</v>
      </c>
      <c r="R287">
        <v>1</v>
      </c>
      <c r="S287">
        <v>5</v>
      </c>
      <c r="T287">
        <v>10</v>
      </c>
      <c r="U287">
        <v>5</v>
      </c>
      <c r="V287">
        <v>1</v>
      </c>
      <c r="W287">
        <v>0</v>
      </c>
      <c r="X287">
        <v>0</v>
      </c>
      <c r="Y287">
        <v>0</v>
      </c>
      <c r="Z287">
        <v>0</v>
      </c>
      <c r="AA287">
        <v>0</v>
      </c>
      <c r="AB287">
        <v>0</v>
      </c>
      <c r="AC287">
        <v>0</v>
      </c>
      <c r="AD287" t="s">
        <v>40</v>
      </c>
    </row>
    <row r="288" spans="1:30" x14ac:dyDescent="0.25">
      <c r="A288">
        <v>92</v>
      </c>
      <c r="B288">
        <v>1988</v>
      </c>
      <c r="C288" s="6">
        <v>26</v>
      </c>
      <c r="D288" t="s">
        <v>89</v>
      </c>
      <c r="E288" t="s">
        <v>25</v>
      </c>
      <c r="F288" t="s">
        <v>44</v>
      </c>
      <c r="G288">
        <v>34176</v>
      </c>
      <c r="H288">
        <v>1</v>
      </c>
      <c r="I288">
        <v>0</v>
      </c>
      <c r="J288" s="1">
        <v>41771</v>
      </c>
      <c r="K288">
        <v>12</v>
      </c>
      <c r="L288">
        <v>5</v>
      </c>
      <c r="M288">
        <v>7</v>
      </c>
      <c r="N288">
        <v>24</v>
      </c>
      <c r="O288">
        <v>19</v>
      </c>
      <c r="P288">
        <v>14</v>
      </c>
      <c r="Q288">
        <v>20</v>
      </c>
      <c r="R288">
        <v>4</v>
      </c>
      <c r="S288">
        <v>3</v>
      </c>
      <c r="T288">
        <v>0</v>
      </c>
      <c r="U288">
        <v>4</v>
      </c>
      <c r="V288">
        <v>6</v>
      </c>
      <c r="W288">
        <v>0</v>
      </c>
      <c r="X288">
        <v>0</v>
      </c>
      <c r="Y288">
        <v>0</v>
      </c>
      <c r="Z288">
        <v>0</v>
      </c>
      <c r="AA288">
        <v>0</v>
      </c>
      <c r="AB288">
        <v>0</v>
      </c>
      <c r="AC288">
        <v>0</v>
      </c>
      <c r="AD288" t="s">
        <v>29</v>
      </c>
    </row>
    <row r="289" spans="1:30" x14ac:dyDescent="0.25">
      <c r="A289">
        <v>3312</v>
      </c>
      <c r="B289">
        <v>1988</v>
      </c>
      <c r="C289" s="6">
        <v>26</v>
      </c>
      <c r="D289" t="s">
        <v>89</v>
      </c>
      <c r="E289" t="s">
        <v>25</v>
      </c>
      <c r="F289" t="s">
        <v>28</v>
      </c>
      <c r="G289">
        <v>34176</v>
      </c>
      <c r="H289">
        <v>1</v>
      </c>
      <c r="I289">
        <v>0</v>
      </c>
      <c r="J289" s="1">
        <v>41771</v>
      </c>
      <c r="K289">
        <v>12</v>
      </c>
      <c r="L289">
        <v>5</v>
      </c>
      <c r="M289">
        <v>7</v>
      </c>
      <c r="N289">
        <v>24</v>
      </c>
      <c r="O289">
        <v>19</v>
      </c>
      <c r="P289">
        <v>14</v>
      </c>
      <c r="Q289">
        <v>20</v>
      </c>
      <c r="R289">
        <v>4</v>
      </c>
      <c r="S289">
        <v>3</v>
      </c>
      <c r="T289">
        <v>0</v>
      </c>
      <c r="U289">
        <v>4</v>
      </c>
      <c r="V289">
        <v>6</v>
      </c>
      <c r="W289">
        <v>0</v>
      </c>
      <c r="X289">
        <v>0</v>
      </c>
      <c r="Y289">
        <v>0</v>
      </c>
      <c r="Z289">
        <v>0</v>
      </c>
      <c r="AA289">
        <v>0</v>
      </c>
      <c r="AB289">
        <v>0</v>
      </c>
      <c r="AC289">
        <v>0</v>
      </c>
      <c r="AD289" t="s">
        <v>37</v>
      </c>
    </row>
    <row r="290" spans="1:30" x14ac:dyDescent="0.25">
      <c r="A290">
        <v>11176</v>
      </c>
      <c r="B290">
        <v>1970</v>
      </c>
      <c r="C290" s="6">
        <v>44</v>
      </c>
      <c r="D290" t="s">
        <v>88</v>
      </c>
      <c r="E290" t="s">
        <v>34</v>
      </c>
      <c r="F290" t="s">
        <v>32</v>
      </c>
      <c r="G290">
        <v>65968</v>
      </c>
      <c r="H290">
        <v>0</v>
      </c>
      <c r="I290">
        <v>1</v>
      </c>
      <c r="J290" s="1">
        <v>41771</v>
      </c>
      <c r="K290">
        <v>12</v>
      </c>
      <c r="L290">
        <v>376</v>
      </c>
      <c r="M290">
        <v>9</v>
      </c>
      <c r="N290">
        <v>83</v>
      </c>
      <c r="O290">
        <v>19</v>
      </c>
      <c r="P290">
        <v>4</v>
      </c>
      <c r="Q290">
        <v>4</v>
      </c>
      <c r="R290">
        <v>2</v>
      </c>
      <c r="S290">
        <v>5</v>
      </c>
      <c r="T290">
        <v>4</v>
      </c>
      <c r="U290">
        <v>7</v>
      </c>
      <c r="V290">
        <v>3</v>
      </c>
      <c r="W290">
        <v>0</v>
      </c>
      <c r="X290">
        <v>0</v>
      </c>
      <c r="Y290">
        <v>0</v>
      </c>
      <c r="Z290">
        <v>0</v>
      </c>
      <c r="AA290">
        <v>0</v>
      </c>
      <c r="AB290">
        <v>0</v>
      </c>
      <c r="AC290">
        <v>0</v>
      </c>
      <c r="AD290" t="s">
        <v>29</v>
      </c>
    </row>
    <row r="291" spans="1:30" x14ac:dyDescent="0.25">
      <c r="A291">
        <v>1446</v>
      </c>
      <c r="B291">
        <v>1956</v>
      </c>
      <c r="C291" s="6">
        <v>58</v>
      </c>
      <c r="D291" t="s">
        <v>88</v>
      </c>
      <c r="E291" t="s">
        <v>38</v>
      </c>
      <c r="F291" t="s">
        <v>28</v>
      </c>
      <c r="G291">
        <v>86424</v>
      </c>
      <c r="H291">
        <v>0</v>
      </c>
      <c r="I291">
        <v>0</v>
      </c>
      <c r="J291" s="1">
        <v>41734</v>
      </c>
      <c r="K291">
        <v>12</v>
      </c>
      <c r="L291">
        <v>387</v>
      </c>
      <c r="M291">
        <v>68</v>
      </c>
      <c r="N291">
        <v>569</v>
      </c>
      <c r="O291">
        <v>89</v>
      </c>
      <c r="P291">
        <v>45</v>
      </c>
      <c r="Q291">
        <v>68</v>
      </c>
      <c r="R291">
        <v>1</v>
      </c>
      <c r="S291">
        <v>6</v>
      </c>
      <c r="T291">
        <v>9</v>
      </c>
      <c r="U291">
        <v>12</v>
      </c>
      <c r="V291">
        <v>1</v>
      </c>
      <c r="W291">
        <v>0</v>
      </c>
      <c r="X291">
        <v>0</v>
      </c>
      <c r="Y291">
        <v>0</v>
      </c>
      <c r="Z291">
        <v>0</v>
      </c>
      <c r="AA291">
        <v>0</v>
      </c>
      <c r="AB291">
        <v>0</v>
      </c>
      <c r="AC291">
        <v>0</v>
      </c>
      <c r="AD291" t="s">
        <v>40</v>
      </c>
    </row>
    <row r="292" spans="1:30" x14ac:dyDescent="0.25">
      <c r="A292">
        <v>9699</v>
      </c>
      <c r="B292">
        <v>1966</v>
      </c>
      <c r="C292" s="6">
        <v>48</v>
      </c>
      <c r="D292" t="s">
        <v>88</v>
      </c>
      <c r="E292" t="s">
        <v>25</v>
      </c>
      <c r="F292" t="s">
        <v>26</v>
      </c>
      <c r="G292">
        <v>67272</v>
      </c>
      <c r="H292">
        <v>0</v>
      </c>
      <c r="I292">
        <v>1</v>
      </c>
      <c r="J292" s="1">
        <v>41629</v>
      </c>
      <c r="K292">
        <v>12</v>
      </c>
      <c r="L292">
        <v>357</v>
      </c>
      <c r="M292">
        <v>35</v>
      </c>
      <c r="N292">
        <v>271</v>
      </c>
      <c r="O292">
        <v>28</v>
      </c>
      <c r="P292">
        <v>28</v>
      </c>
      <c r="Q292">
        <v>14</v>
      </c>
      <c r="R292">
        <v>3</v>
      </c>
      <c r="S292">
        <v>6</v>
      </c>
      <c r="T292">
        <v>2</v>
      </c>
      <c r="U292">
        <v>12</v>
      </c>
      <c r="V292">
        <v>5</v>
      </c>
      <c r="W292">
        <v>0</v>
      </c>
      <c r="X292">
        <v>0</v>
      </c>
      <c r="Y292">
        <v>0</v>
      </c>
      <c r="Z292">
        <v>0</v>
      </c>
      <c r="AA292">
        <v>0</v>
      </c>
      <c r="AB292">
        <v>0</v>
      </c>
      <c r="AC292">
        <v>0</v>
      </c>
      <c r="AD292" t="s">
        <v>27</v>
      </c>
    </row>
    <row r="293" spans="1:30" x14ac:dyDescent="0.25">
      <c r="A293">
        <v>9790</v>
      </c>
      <c r="B293">
        <v>1957</v>
      </c>
      <c r="C293" s="6">
        <v>57</v>
      </c>
      <c r="D293" t="s">
        <v>88</v>
      </c>
      <c r="E293" t="s">
        <v>25</v>
      </c>
      <c r="F293" t="s">
        <v>28</v>
      </c>
      <c r="G293">
        <v>78499</v>
      </c>
      <c r="H293">
        <v>0</v>
      </c>
      <c r="I293">
        <v>0</v>
      </c>
      <c r="J293" s="1">
        <v>41601</v>
      </c>
      <c r="K293">
        <v>12</v>
      </c>
      <c r="L293">
        <v>912</v>
      </c>
      <c r="M293">
        <v>72</v>
      </c>
      <c r="N293">
        <v>170</v>
      </c>
      <c r="O293">
        <v>47</v>
      </c>
      <c r="P293">
        <v>36</v>
      </c>
      <c r="Q293">
        <v>97</v>
      </c>
      <c r="R293">
        <v>1</v>
      </c>
      <c r="S293">
        <v>11</v>
      </c>
      <c r="T293">
        <v>3</v>
      </c>
      <c r="U293">
        <v>4</v>
      </c>
      <c r="V293">
        <v>4</v>
      </c>
      <c r="W293">
        <v>0</v>
      </c>
      <c r="X293">
        <v>0</v>
      </c>
      <c r="Y293">
        <v>1</v>
      </c>
      <c r="Z293">
        <v>0</v>
      </c>
      <c r="AA293">
        <v>0</v>
      </c>
      <c r="AB293">
        <v>1</v>
      </c>
      <c r="AC293">
        <v>0</v>
      </c>
      <c r="AD293" t="s">
        <v>29</v>
      </c>
    </row>
    <row r="294" spans="1:30" x14ac:dyDescent="0.25">
      <c r="A294">
        <v>2324</v>
      </c>
      <c r="B294">
        <v>1972</v>
      </c>
      <c r="C294" s="6">
        <v>42</v>
      </c>
      <c r="D294" t="s">
        <v>88</v>
      </c>
      <c r="E294" t="s">
        <v>25</v>
      </c>
      <c r="F294" t="s">
        <v>32</v>
      </c>
      <c r="G294">
        <v>77044</v>
      </c>
      <c r="H294">
        <v>0</v>
      </c>
      <c r="I294">
        <v>1</v>
      </c>
      <c r="J294" s="1">
        <v>41574</v>
      </c>
      <c r="K294">
        <v>12</v>
      </c>
      <c r="L294">
        <v>625</v>
      </c>
      <c r="M294">
        <v>38</v>
      </c>
      <c r="N294">
        <v>242</v>
      </c>
      <c r="O294">
        <v>50</v>
      </c>
      <c r="P294">
        <v>34</v>
      </c>
      <c r="Q294">
        <v>76</v>
      </c>
      <c r="R294">
        <v>2</v>
      </c>
      <c r="S294">
        <v>7</v>
      </c>
      <c r="T294">
        <v>11</v>
      </c>
      <c r="U294">
        <v>11</v>
      </c>
      <c r="V294">
        <v>4</v>
      </c>
      <c r="W294">
        <v>1</v>
      </c>
      <c r="X294">
        <v>0</v>
      </c>
      <c r="Y294">
        <v>0</v>
      </c>
      <c r="Z294">
        <v>0</v>
      </c>
      <c r="AA294">
        <v>0</v>
      </c>
      <c r="AB294">
        <v>0</v>
      </c>
      <c r="AC294">
        <v>0</v>
      </c>
      <c r="AD294" t="s">
        <v>27</v>
      </c>
    </row>
    <row r="295" spans="1:30" x14ac:dyDescent="0.25">
      <c r="A295">
        <v>5080</v>
      </c>
      <c r="B295">
        <v>1993</v>
      </c>
      <c r="C295" s="6">
        <v>21</v>
      </c>
      <c r="D295" t="s">
        <v>89</v>
      </c>
      <c r="E295" t="s">
        <v>25</v>
      </c>
      <c r="F295" t="s">
        <v>28</v>
      </c>
      <c r="G295">
        <v>70515</v>
      </c>
      <c r="H295">
        <v>0</v>
      </c>
      <c r="I295">
        <v>0</v>
      </c>
      <c r="J295" s="1">
        <v>41568</v>
      </c>
      <c r="K295">
        <v>12</v>
      </c>
      <c r="L295">
        <v>420</v>
      </c>
      <c r="M295">
        <v>0</v>
      </c>
      <c r="N295">
        <v>452</v>
      </c>
      <c r="O295">
        <v>182</v>
      </c>
      <c r="P295">
        <v>64</v>
      </c>
      <c r="Q295">
        <v>140</v>
      </c>
      <c r="R295">
        <v>1</v>
      </c>
      <c r="S295">
        <v>6</v>
      </c>
      <c r="T295">
        <v>6</v>
      </c>
      <c r="U295">
        <v>4</v>
      </c>
      <c r="V295">
        <v>2</v>
      </c>
      <c r="W295">
        <v>0</v>
      </c>
      <c r="X295">
        <v>0</v>
      </c>
      <c r="Y295">
        <v>0</v>
      </c>
      <c r="Z295">
        <v>0</v>
      </c>
      <c r="AA295">
        <v>0</v>
      </c>
      <c r="AB295">
        <v>1</v>
      </c>
      <c r="AC295">
        <v>0</v>
      </c>
      <c r="AD295" t="s">
        <v>43</v>
      </c>
    </row>
    <row r="296" spans="1:30" x14ac:dyDescent="0.25">
      <c r="A296">
        <v>4992</v>
      </c>
      <c r="B296">
        <v>1975</v>
      </c>
      <c r="C296" s="6">
        <v>39</v>
      </c>
      <c r="D296" t="s">
        <v>89</v>
      </c>
      <c r="E296" t="s">
        <v>38</v>
      </c>
      <c r="F296" t="s">
        <v>32</v>
      </c>
      <c r="G296">
        <v>17459</v>
      </c>
      <c r="H296">
        <v>1</v>
      </c>
      <c r="I296">
        <v>0</v>
      </c>
      <c r="J296" s="1">
        <v>41536</v>
      </c>
      <c r="K296">
        <v>12</v>
      </c>
      <c r="L296">
        <v>6</v>
      </c>
      <c r="M296">
        <v>4</v>
      </c>
      <c r="N296">
        <v>16</v>
      </c>
      <c r="O296">
        <v>3</v>
      </c>
      <c r="P296">
        <v>10</v>
      </c>
      <c r="Q296">
        <v>30</v>
      </c>
      <c r="R296">
        <v>3</v>
      </c>
      <c r="S296">
        <v>3</v>
      </c>
      <c r="T296">
        <v>1</v>
      </c>
      <c r="U296">
        <v>2</v>
      </c>
      <c r="V296">
        <v>7</v>
      </c>
      <c r="W296">
        <v>0</v>
      </c>
      <c r="X296">
        <v>0</v>
      </c>
      <c r="Y296">
        <v>0</v>
      </c>
      <c r="Z296">
        <v>0</v>
      </c>
      <c r="AA296">
        <v>0</v>
      </c>
      <c r="AB296">
        <v>1</v>
      </c>
      <c r="AC296">
        <v>0</v>
      </c>
      <c r="AD296" t="s">
        <v>27</v>
      </c>
    </row>
    <row r="297" spans="1:30" x14ac:dyDescent="0.25">
      <c r="A297">
        <v>7849</v>
      </c>
      <c r="B297">
        <v>1970</v>
      </c>
      <c r="C297" s="6">
        <v>44</v>
      </c>
      <c r="D297" t="s">
        <v>88</v>
      </c>
      <c r="E297" t="s">
        <v>34</v>
      </c>
      <c r="F297" t="s">
        <v>30</v>
      </c>
      <c r="G297">
        <v>80336</v>
      </c>
      <c r="H297">
        <v>0</v>
      </c>
      <c r="I297">
        <v>0</v>
      </c>
      <c r="J297" s="1">
        <v>41526</v>
      </c>
      <c r="K297">
        <v>12</v>
      </c>
      <c r="L297">
        <v>209</v>
      </c>
      <c r="M297">
        <v>19</v>
      </c>
      <c r="N297">
        <v>456</v>
      </c>
      <c r="O297">
        <v>160</v>
      </c>
      <c r="P297">
        <v>142</v>
      </c>
      <c r="Q297">
        <v>66</v>
      </c>
      <c r="R297">
        <v>1</v>
      </c>
      <c r="S297">
        <v>2</v>
      </c>
      <c r="T297">
        <v>9</v>
      </c>
      <c r="U297">
        <v>13</v>
      </c>
      <c r="V297">
        <v>1</v>
      </c>
      <c r="W297">
        <v>0</v>
      </c>
      <c r="X297">
        <v>0</v>
      </c>
      <c r="Y297">
        <v>0</v>
      </c>
      <c r="Z297">
        <v>0</v>
      </c>
      <c r="AA297">
        <v>0</v>
      </c>
      <c r="AB297">
        <v>0</v>
      </c>
      <c r="AC297">
        <v>0</v>
      </c>
      <c r="AD297" t="s">
        <v>27</v>
      </c>
    </row>
    <row r="298" spans="1:30" x14ac:dyDescent="0.25">
      <c r="A298">
        <v>4808</v>
      </c>
      <c r="B298">
        <v>1956</v>
      </c>
      <c r="C298" s="6">
        <v>58</v>
      </c>
      <c r="D298" t="s">
        <v>88</v>
      </c>
      <c r="E298" t="s">
        <v>25</v>
      </c>
      <c r="F298" t="s">
        <v>30</v>
      </c>
      <c r="G298">
        <v>15759</v>
      </c>
      <c r="H298">
        <v>0</v>
      </c>
      <c r="I298">
        <v>0</v>
      </c>
      <c r="J298" s="1">
        <v>41522</v>
      </c>
      <c r="K298">
        <v>12</v>
      </c>
      <c r="L298">
        <v>1</v>
      </c>
      <c r="M298">
        <v>2</v>
      </c>
      <c r="N298">
        <v>5</v>
      </c>
      <c r="O298">
        <v>6</v>
      </c>
      <c r="P298">
        <v>0</v>
      </c>
      <c r="Q298">
        <v>3</v>
      </c>
      <c r="R298">
        <v>1</v>
      </c>
      <c r="S298">
        <v>1</v>
      </c>
      <c r="T298">
        <v>0</v>
      </c>
      <c r="U298">
        <v>2</v>
      </c>
      <c r="V298">
        <v>7</v>
      </c>
      <c r="W298">
        <v>0</v>
      </c>
      <c r="X298">
        <v>0</v>
      </c>
      <c r="Y298">
        <v>0</v>
      </c>
      <c r="Z298">
        <v>0</v>
      </c>
      <c r="AA298">
        <v>0</v>
      </c>
      <c r="AB298">
        <v>0</v>
      </c>
      <c r="AC298">
        <v>0</v>
      </c>
      <c r="AD298" t="s">
        <v>27</v>
      </c>
    </row>
    <row r="299" spans="1:30" x14ac:dyDescent="0.25">
      <c r="A299">
        <v>10401</v>
      </c>
      <c r="B299">
        <v>1976</v>
      </c>
      <c r="C299" s="6">
        <v>38</v>
      </c>
      <c r="D299" t="s">
        <v>89</v>
      </c>
      <c r="E299" t="s">
        <v>35</v>
      </c>
      <c r="F299" t="s">
        <v>32</v>
      </c>
      <c r="G299">
        <v>26326</v>
      </c>
      <c r="H299">
        <v>0</v>
      </c>
      <c r="I299">
        <v>0</v>
      </c>
      <c r="J299" s="1">
        <v>41521</v>
      </c>
      <c r="K299">
        <v>12</v>
      </c>
      <c r="L299">
        <v>1</v>
      </c>
      <c r="M299">
        <v>0</v>
      </c>
      <c r="N299">
        <v>5</v>
      </c>
      <c r="O299">
        <v>0</v>
      </c>
      <c r="P299">
        <v>3</v>
      </c>
      <c r="Q299">
        <v>9</v>
      </c>
      <c r="R299">
        <v>1</v>
      </c>
      <c r="S299">
        <v>0</v>
      </c>
      <c r="T299">
        <v>0</v>
      </c>
      <c r="U299">
        <v>3</v>
      </c>
      <c r="V299">
        <v>3</v>
      </c>
      <c r="W299">
        <v>0</v>
      </c>
      <c r="X299">
        <v>0</v>
      </c>
      <c r="Y299">
        <v>0</v>
      </c>
      <c r="Z299">
        <v>0</v>
      </c>
      <c r="AA299">
        <v>0</v>
      </c>
      <c r="AB299">
        <v>0</v>
      </c>
      <c r="AC299">
        <v>1</v>
      </c>
      <c r="AD299" t="s">
        <v>36</v>
      </c>
    </row>
    <row r="300" spans="1:30" x14ac:dyDescent="0.25">
      <c r="A300">
        <v>7793</v>
      </c>
      <c r="B300">
        <v>1976</v>
      </c>
      <c r="C300" s="6">
        <v>38</v>
      </c>
      <c r="D300" t="s">
        <v>89</v>
      </c>
      <c r="E300" t="s">
        <v>25</v>
      </c>
      <c r="F300" t="s">
        <v>32</v>
      </c>
      <c r="G300">
        <v>62061</v>
      </c>
      <c r="H300">
        <v>0</v>
      </c>
      <c r="I300">
        <v>1</v>
      </c>
      <c r="J300" s="1">
        <v>41517</v>
      </c>
      <c r="K300">
        <v>12</v>
      </c>
      <c r="L300">
        <v>641</v>
      </c>
      <c r="M300">
        <v>7</v>
      </c>
      <c r="N300">
        <v>84</v>
      </c>
      <c r="O300">
        <v>0</v>
      </c>
      <c r="P300">
        <v>30</v>
      </c>
      <c r="Q300">
        <v>38</v>
      </c>
      <c r="R300">
        <v>3</v>
      </c>
      <c r="S300">
        <v>10</v>
      </c>
      <c r="T300">
        <v>4</v>
      </c>
      <c r="U300">
        <v>7</v>
      </c>
      <c r="V300">
        <v>6</v>
      </c>
      <c r="W300">
        <v>0</v>
      </c>
      <c r="X300">
        <v>1</v>
      </c>
      <c r="Y300">
        <v>0</v>
      </c>
      <c r="Z300">
        <v>0</v>
      </c>
      <c r="AA300">
        <v>0</v>
      </c>
      <c r="AB300">
        <v>0</v>
      </c>
      <c r="AC300">
        <v>0</v>
      </c>
      <c r="AD300" t="s">
        <v>27</v>
      </c>
    </row>
    <row r="301" spans="1:30" x14ac:dyDescent="0.25">
      <c r="A301">
        <v>9303</v>
      </c>
      <c r="B301">
        <v>1976</v>
      </c>
      <c r="C301" s="6">
        <v>38</v>
      </c>
      <c r="D301" t="s">
        <v>89</v>
      </c>
      <c r="E301" t="s">
        <v>25</v>
      </c>
      <c r="F301" t="s">
        <v>30</v>
      </c>
      <c r="G301">
        <v>5305</v>
      </c>
      <c r="H301">
        <v>0</v>
      </c>
      <c r="I301">
        <v>1</v>
      </c>
      <c r="J301" s="1">
        <v>41485</v>
      </c>
      <c r="K301">
        <v>12</v>
      </c>
      <c r="L301">
        <v>12</v>
      </c>
      <c r="M301">
        <v>4</v>
      </c>
      <c r="N301">
        <v>7</v>
      </c>
      <c r="O301">
        <v>1</v>
      </c>
      <c r="P301">
        <v>3</v>
      </c>
      <c r="Q301">
        <v>5</v>
      </c>
      <c r="R301">
        <v>0</v>
      </c>
      <c r="S301">
        <v>1</v>
      </c>
      <c r="T301">
        <v>0</v>
      </c>
      <c r="U301">
        <v>0</v>
      </c>
      <c r="V301">
        <v>13</v>
      </c>
      <c r="W301">
        <v>0</v>
      </c>
      <c r="X301">
        <v>0</v>
      </c>
      <c r="Y301">
        <v>0</v>
      </c>
      <c r="Z301">
        <v>0</v>
      </c>
      <c r="AA301">
        <v>0</v>
      </c>
      <c r="AB301">
        <v>0</v>
      </c>
      <c r="AC301">
        <v>0</v>
      </c>
      <c r="AD301" t="s">
        <v>37</v>
      </c>
    </row>
    <row r="302" spans="1:30" x14ac:dyDescent="0.25">
      <c r="A302">
        <v>6853</v>
      </c>
      <c r="B302">
        <v>1982</v>
      </c>
      <c r="C302" s="6">
        <v>32</v>
      </c>
      <c r="D302" t="s">
        <v>89</v>
      </c>
      <c r="E302" t="s">
        <v>38</v>
      </c>
      <c r="F302" t="s">
        <v>28</v>
      </c>
      <c r="G302">
        <v>75777</v>
      </c>
      <c r="H302">
        <v>0</v>
      </c>
      <c r="I302">
        <v>0</v>
      </c>
      <c r="J302" s="1">
        <v>41459</v>
      </c>
      <c r="K302">
        <v>12</v>
      </c>
      <c r="L302">
        <v>712</v>
      </c>
      <c r="M302">
        <v>26</v>
      </c>
      <c r="N302">
        <v>538</v>
      </c>
      <c r="O302">
        <v>69</v>
      </c>
      <c r="P302">
        <v>13</v>
      </c>
      <c r="Q302">
        <v>80</v>
      </c>
      <c r="R302">
        <v>1</v>
      </c>
      <c r="S302">
        <v>3</v>
      </c>
      <c r="T302">
        <v>6</v>
      </c>
      <c r="U302">
        <v>11</v>
      </c>
      <c r="V302">
        <v>1</v>
      </c>
      <c r="W302">
        <v>0</v>
      </c>
      <c r="X302">
        <v>1</v>
      </c>
      <c r="Y302">
        <v>1</v>
      </c>
      <c r="Z302">
        <v>0</v>
      </c>
      <c r="AA302">
        <v>0</v>
      </c>
      <c r="AB302">
        <v>1</v>
      </c>
      <c r="AC302">
        <v>0</v>
      </c>
      <c r="AD302" t="s">
        <v>33</v>
      </c>
    </row>
    <row r="303" spans="1:30" x14ac:dyDescent="0.25">
      <c r="A303">
        <v>7366</v>
      </c>
      <c r="B303">
        <v>1982</v>
      </c>
      <c r="C303" s="6">
        <v>32</v>
      </c>
      <c r="D303" t="s">
        <v>89</v>
      </c>
      <c r="E303" t="s">
        <v>38</v>
      </c>
      <c r="F303" t="s">
        <v>28</v>
      </c>
      <c r="G303">
        <v>75777</v>
      </c>
      <c r="H303">
        <v>0</v>
      </c>
      <c r="I303">
        <v>0</v>
      </c>
      <c r="J303" s="1">
        <v>41459</v>
      </c>
      <c r="K303">
        <v>12</v>
      </c>
      <c r="L303">
        <v>712</v>
      </c>
      <c r="M303">
        <v>26</v>
      </c>
      <c r="N303">
        <v>538</v>
      </c>
      <c r="O303">
        <v>69</v>
      </c>
      <c r="P303">
        <v>13</v>
      </c>
      <c r="Q303">
        <v>80</v>
      </c>
      <c r="R303">
        <v>1</v>
      </c>
      <c r="S303">
        <v>3</v>
      </c>
      <c r="T303">
        <v>6</v>
      </c>
      <c r="U303">
        <v>11</v>
      </c>
      <c r="V303">
        <v>1</v>
      </c>
      <c r="W303">
        <v>0</v>
      </c>
      <c r="X303">
        <v>1</v>
      </c>
      <c r="Y303">
        <v>1</v>
      </c>
      <c r="Z303">
        <v>0</v>
      </c>
      <c r="AA303">
        <v>0</v>
      </c>
      <c r="AB303">
        <v>1</v>
      </c>
      <c r="AC303">
        <v>0</v>
      </c>
      <c r="AD303" t="s">
        <v>37</v>
      </c>
    </row>
    <row r="304" spans="1:30" x14ac:dyDescent="0.25">
      <c r="A304">
        <v>9780</v>
      </c>
      <c r="B304">
        <v>1971</v>
      </c>
      <c r="C304" s="6">
        <v>43</v>
      </c>
      <c r="D304" t="s">
        <v>88</v>
      </c>
      <c r="E304" t="s">
        <v>38</v>
      </c>
      <c r="F304" t="s">
        <v>32</v>
      </c>
      <c r="G304">
        <v>71499</v>
      </c>
      <c r="H304">
        <v>0</v>
      </c>
      <c r="I304">
        <v>1</v>
      </c>
      <c r="J304" s="1">
        <v>41450</v>
      </c>
      <c r="K304">
        <v>12</v>
      </c>
      <c r="L304">
        <v>465</v>
      </c>
      <c r="M304">
        <v>25</v>
      </c>
      <c r="N304">
        <v>132</v>
      </c>
      <c r="O304">
        <v>136</v>
      </c>
      <c r="P304">
        <v>0</v>
      </c>
      <c r="Q304">
        <v>37</v>
      </c>
      <c r="R304">
        <v>2</v>
      </c>
      <c r="S304">
        <v>8</v>
      </c>
      <c r="T304">
        <v>3</v>
      </c>
      <c r="U304">
        <v>13</v>
      </c>
      <c r="V304">
        <v>4</v>
      </c>
      <c r="W304">
        <v>0</v>
      </c>
      <c r="X304">
        <v>0</v>
      </c>
      <c r="Y304">
        <v>0</v>
      </c>
      <c r="Z304">
        <v>0</v>
      </c>
      <c r="AA304">
        <v>0</v>
      </c>
      <c r="AB304">
        <v>0</v>
      </c>
      <c r="AC304">
        <v>0</v>
      </c>
      <c r="AD304" t="s">
        <v>27</v>
      </c>
    </row>
    <row r="305" spans="1:30" x14ac:dyDescent="0.25">
      <c r="A305">
        <v>7573</v>
      </c>
      <c r="B305">
        <v>1978</v>
      </c>
      <c r="C305" s="6">
        <v>36</v>
      </c>
      <c r="D305" t="s">
        <v>89</v>
      </c>
      <c r="E305" t="s">
        <v>34</v>
      </c>
      <c r="F305" t="s">
        <v>28</v>
      </c>
      <c r="G305">
        <v>31626</v>
      </c>
      <c r="H305">
        <v>1</v>
      </c>
      <c r="I305">
        <v>0</v>
      </c>
      <c r="J305" s="1">
        <v>41404</v>
      </c>
      <c r="K305">
        <v>12</v>
      </c>
      <c r="L305">
        <v>39</v>
      </c>
      <c r="M305">
        <v>1</v>
      </c>
      <c r="N305">
        <v>9</v>
      </c>
      <c r="O305">
        <v>2</v>
      </c>
      <c r="P305">
        <v>1</v>
      </c>
      <c r="Q305">
        <v>34</v>
      </c>
      <c r="R305">
        <v>1</v>
      </c>
      <c r="S305">
        <v>2</v>
      </c>
      <c r="T305">
        <v>1</v>
      </c>
      <c r="U305">
        <v>2</v>
      </c>
      <c r="V305">
        <v>7</v>
      </c>
      <c r="W305">
        <v>1</v>
      </c>
      <c r="X305">
        <v>0</v>
      </c>
      <c r="Y305">
        <v>0</v>
      </c>
      <c r="Z305">
        <v>0</v>
      </c>
      <c r="AA305">
        <v>0</v>
      </c>
      <c r="AB305">
        <v>1</v>
      </c>
      <c r="AC305">
        <v>0</v>
      </c>
      <c r="AD305" t="s">
        <v>36</v>
      </c>
    </row>
    <row r="306" spans="1:30" x14ac:dyDescent="0.25">
      <c r="A306">
        <v>1379</v>
      </c>
      <c r="B306">
        <v>1992</v>
      </c>
      <c r="C306" s="6">
        <v>22</v>
      </c>
      <c r="D306" t="s">
        <v>89</v>
      </c>
      <c r="E306" t="s">
        <v>38</v>
      </c>
      <c r="F306" t="s">
        <v>32</v>
      </c>
      <c r="G306">
        <v>42670</v>
      </c>
      <c r="H306">
        <v>0</v>
      </c>
      <c r="I306">
        <v>0</v>
      </c>
      <c r="J306" s="1">
        <v>41391</v>
      </c>
      <c r="K306">
        <v>12</v>
      </c>
      <c r="L306">
        <v>154</v>
      </c>
      <c r="M306">
        <v>2</v>
      </c>
      <c r="N306">
        <v>46</v>
      </c>
      <c r="O306">
        <v>20</v>
      </c>
      <c r="P306">
        <v>4</v>
      </c>
      <c r="Q306">
        <v>15</v>
      </c>
      <c r="R306">
        <v>1</v>
      </c>
      <c r="S306">
        <v>4</v>
      </c>
      <c r="T306">
        <v>2</v>
      </c>
      <c r="U306">
        <v>4</v>
      </c>
      <c r="V306">
        <v>4</v>
      </c>
      <c r="W306">
        <v>0</v>
      </c>
      <c r="X306">
        <v>0</v>
      </c>
      <c r="Y306">
        <v>0</v>
      </c>
      <c r="Z306">
        <v>0</v>
      </c>
      <c r="AA306">
        <v>0</v>
      </c>
      <c r="AB306">
        <v>0</v>
      </c>
      <c r="AC306">
        <v>0</v>
      </c>
      <c r="AD306" t="s">
        <v>40</v>
      </c>
    </row>
    <row r="307" spans="1:30" x14ac:dyDescent="0.25">
      <c r="A307">
        <v>8923</v>
      </c>
      <c r="B307">
        <v>1973</v>
      </c>
      <c r="C307" s="6">
        <v>41</v>
      </c>
      <c r="D307" t="s">
        <v>88</v>
      </c>
      <c r="E307" t="s">
        <v>25</v>
      </c>
      <c r="F307" t="s">
        <v>28</v>
      </c>
      <c r="G307">
        <v>83917</v>
      </c>
      <c r="H307">
        <v>0</v>
      </c>
      <c r="I307">
        <v>0</v>
      </c>
      <c r="J307" s="1">
        <v>41382</v>
      </c>
      <c r="K307">
        <v>12</v>
      </c>
      <c r="L307">
        <v>514</v>
      </c>
      <c r="M307">
        <v>22</v>
      </c>
      <c r="N307">
        <v>732</v>
      </c>
      <c r="O307">
        <v>42</v>
      </c>
      <c r="P307">
        <v>198</v>
      </c>
      <c r="Q307">
        <v>79</v>
      </c>
      <c r="R307">
        <v>1</v>
      </c>
      <c r="S307">
        <v>6</v>
      </c>
      <c r="T307">
        <v>7</v>
      </c>
      <c r="U307">
        <v>7</v>
      </c>
      <c r="V307">
        <v>3</v>
      </c>
      <c r="W307">
        <v>0</v>
      </c>
      <c r="X307">
        <v>0</v>
      </c>
      <c r="Y307">
        <v>0</v>
      </c>
      <c r="Z307">
        <v>0</v>
      </c>
      <c r="AA307">
        <v>0</v>
      </c>
      <c r="AB307">
        <v>1</v>
      </c>
      <c r="AC307">
        <v>0</v>
      </c>
      <c r="AD307" t="s">
        <v>27</v>
      </c>
    </row>
    <row r="308" spans="1:30" x14ac:dyDescent="0.25">
      <c r="A308">
        <v>3547</v>
      </c>
      <c r="B308">
        <v>1969</v>
      </c>
      <c r="C308" s="6">
        <v>45</v>
      </c>
      <c r="D308" t="s">
        <v>88</v>
      </c>
      <c r="E308" t="s">
        <v>38</v>
      </c>
      <c r="F308" t="s">
        <v>32</v>
      </c>
      <c r="G308">
        <v>41021</v>
      </c>
      <c r="H308">
        <v>1</v>
      </c>
      <c r="I308">
        <v>0</v>
      </c>
      <c r="J308" s="1">
        <v>41273</v>
      </c>
      <c r="K308">
        <v>12</v>
      </c>
      <c r="L308">
        <v>14</v>
      </c>
      <c r="M308">
        <v>7</v>
      </c>
      <c r="N308">
        <v>9</v>
      </c>
      <c r="O308">
        <v>6</v>
      </c>
      <c r="P308">
        <v>16</v>
      </c>
      <c r="Q308">
        <v>12</v>
      </c>
      <c r="R308">
        <v>2</v>
      </c>
      <c r="S308">
        <v>2</v>
      </c>
      <c r="T308">
        <v>0</v>
      </c>
      <c r="U308">
        <v>3</v>
      </c>
      <c r="V308">
        <v>6</v>
      </c>
      <c r="W308">
        <v>0</v>
      </c>
      <c r="X308">
        <v>0</v>
      </c>
      <c r="Y308">
        <v>0</v>
      </c>
      <c r="Z308">
        <v>0</v>
      </c>
      <c r="AA308">
        <v>0</v>
      </c>
      <c r="AB308">
        <v>1</v>
      </c>
      <c r="AC308">
        <v>0</v>
      </c>
      <c r="AD308" t="s">
        <v>40</v>
      </c>
    </row>
    <row r="309" spans="1:30" x14ac:dyDescent="0.25">
      <c r="A309">
        <v>8707</v>
      </c>
      <c r="B309">
        <v>1956</v>
      </c>
      <c r="C309" s="6">
        <v>58</v>
      </c>
      <c r="D309" t="s">
        <v>88</v>
      </c>
      <c r="E309" t="s">
        <v>25</v>
      </c>
      <c r="F309" t="s">
        <v>30</v>
      </c>
      <c r="G309">
        <v>79456</v>
      </c>
      <c r="H309">
        <v>0</v>
      </c>
      <c r="I309">
        <v>0</v>
      </c>
      <c r="J309" s="1">
        <v>41143</v>
      </c>
      <c r="K309">
        <v>12</v>
      </c>
      <c r="L309">
        <v>565</v>
      </c>
      <c r="M309">
        <v>42</v>
      </c>
      <c r="N309">
        <v>548</v>
      </c>
      <c r="O309">
        <v>64</v>
      </c>
      <c r="P309">
        <v>83</v>
      </c>
      <c r="Q309">
        <v>99</v>
      </c>
      <c r="R309">
        <v>1</v>
      </c>
      <c r="S309">
        <v>5</v>
      </c>
      <c r="T309">
        <v>6</v>
      </c>
      <c r="U309">
        <v>4</v>
      </c>
      <c r="V309">
        <v>3</v>
      </c>
      <c r="W309">
        <v>0</v>
      </c>
      <c r="X309">
        <v>0</v>
      </c>
      <c r="Y309">
        <v>0</v>
      </c>
      <c r="Z309">
        <v>0</v>
      </c>
      <c r="AA309">
        <v>0</v>
      </c>
      <c r="AB309">
        <v>1</v>
      </c>
      <c r="AC309">
        <v>0</v>
      </c>
      <c r="AD309" t="s">
        <v>27</v>
      </c>
    </row>
    <row r="310" spans="1:30" x14ac:dyDescent="0.25">
      <c r="A310">
        <v>1891</v>
      </c>
      <c r="B310">
        <v>1980</v>
      </c>
      <c r="C310" s="6">
        <v>34</v>
      </c>
      <c r="D310" t="s">
        <v>89</v>
      </c>
      <c r="E310" t="s">
        <v>38</v>
      </c>
      <c r="F310" t="s">
        <v>26</v>
      </c>
      <c r="G310">
        <v>78789</v>
      </c>
      <c r="H310">
        <v>0</v>
      </c>
      <c r="I310">
        <v>0</v>
      </c>
      <c r="J310" s="1">
        <v>41129</v>
      </c>
      <c r="K310">
        <v>12</v>
      </c>
      <c r="L310">
        <v>667</v>
      </c>
      <c r="M310">
        <v>50</v>
      </c>
      <c r="N310">
        <v>850</v>
      </c>
      <c r="O310">
        <v>21</v>
      </c>
      <c r="P310">
        <v>83</v>
      </c>
      <c r="Q310">
        <v>83</v>
      </c>
      <c r="R310">
        <v>1</v>
      </c>
      <c r="S310">
        <v>4</v>
      </c>
      <c r="T310">
        <v>6</v>
      </c>
      <c r="U310">
        <v>5</v>
      </c>
      <c r="V310">
        <v>2</v>
      </c>
      <c r="W310">
        <v>0</v>
      </c>
      <c r="X310">
        <v>0</v>
      </c>
      <c r="Y310">
        <v>0</v>
      </c>
      <c r="Z310">
        <v>0</v>
      </c>
      <c r="AA310">
        <v>0</v>
      </c>
      <c r="AB310">
        <v>1</v>
      </c>
      <c r="AC310">
        <v>0</v>
      </c>
      <c r="AD310" t="s">
        <v>27</v>
      </c>
    </row>
    <row r="311" spans="1:30" x14ac:dyDescent="0.25">
      <c r="A311">
        <v>6271</v>
      </c>
      <c r="B311">
        <v>1952</v>
      </c>
      <c r="C311" s="6">
        <v>62</v>
      </c>
      <c r="D311" t="s">
        <v>91</v>
      </c>
      <c r="E311" t="s">
        <v>34</v>
      </c>
      <c r="F311" t="s">
        <v>30</v>
      </c>
      <c r="G311">
        <v>50870</v>
      </c>
      <c r="H311">
        <v>0</v>
      </c>
      <c r="I311">
        <v>1</v>
      </c>
      <c r="J311" s="1">
        <v>41809</v>
      </c>
      <c r="K311">
        <v>13</v>
      </c>
      <c r="L311">
        <v>53</v>
      </c>
      <c r="M311">
        <v>0</v>
      </c>
      <c r="N311">
        <v>8</v>
      </c>
      <c r="O311">
        <v>0</v>
      </c>
      <c r="P311">
        <v>0</v>
      </c>
      <c r="Q311">
        <v>2</v>
      </c>
      <c r="R311">
        <v>1</v>
      </c>
      <c r="S311">
        <v>2</v>
      </c>
      <c r="T311">
        <v>0</v>
      </c>
      <c r="U311">
        <v>3</v>
      </c>
      <c r="V311">
        <v>5</v>
      </c>
      <c r="W311">
        <v>0</v>
      </c>
      <c r="X311">
        <v>0</v>
      </c>
      <c r="Y311">
        <v>0</v>
      </c>
      <c r="Z311">
        <v>0</v>
      </c>
      <c r="AA311">
        <v>0</v>
      </c>
      <c r="AB311">
        <v>0</v>
      </c>
      <c r="AC311">
        <v>0</v>
      </c>
      <c r="AD311" t="s">
        <v>27</v>
      </c>
    </row>
    <row r="312" spans="1:30" x14ac:dyDescent="0.25">
      <c r="A312">
        <v>9635</v>
      </c>
      <c r="B312">
        <v>1983</v>
      </c>
      <c r="C312" s="6">
        <v>31</v>
      </c>
      <c r="D312" t="s">
        <v>89</v>
      </c>
      <c r="E312" t="s">
        <v>38</v>
      </c>
      <c r="F312" t="s">
        <v>30</v>
      </c>
      <c r="G312">
        <v>35876</v>
      </c>
      <c r="H312">
        <v>0</v>
      </c>
      <c r="I312">
        <v>0</v>
      </c>
      <c r="J312" s="1">
        <v>41749</v>
      </c>
      <c r="K312">
        <v>13</v>
      </c>
      <c r="L312">
        <v>66</v>
      </c>
      <c r="M312">
        <v>2</v>
      </c>
      <c r="N312">
        <v>40</v>
      </c>
      <c r="O312">
        <v>4</v>
      </c>
      <c r="P312">
        <v>3</v>
      </c>
      <c r="Q312">
        <v>14</v>
      </c>
      <c r="R312">
        <v>1</v>
      </c>
      <c r="S312">
        <v>3</v>
      </c>
      <c r="T312">
        <v>1</v>
      </c>
      <c r="U312">
        <v>3</v>
      </c>
      <c r="V312">
        <v>6</v>
      </c>
      <c r="W312">
        <v>0</v>
      </c>
      <c r="X312">
        <v>0</v>
      </c>
      <c r="Y312">
        <v>0</v>
      </c>
      <c r="Z312">
        <v>0</v>
      </c>
      <c r="AA312">
        <v>0</v>
      </c>
      <c r="AB312">
        <v>0</v>
      </c>
      <c r="AC312">
        <v>0</v>
      </c>
      <c r="AD312" t="s">
        <v>27</v>
      </c>
    </row>
    <row r="313" spans="1:30" x14ac:dyDescent="0.25">
      <c r="A313">
        <v>9727</v>
      </c>
      <c r="B313">
        <v>1957</v>
      </c>
      <c r="C313" s="6">
        <v>57</v>
      </c>
      <c r="D313" t="s">
        <v>88</v>
      </c>
      <c r="E313" t="s">
        <v>25</v>
      </c>
      <c r="F313" t="s">
        <v>30</v>
      </c>
      <c r="G313">
        <v>23539</v>
      </c>
      <c r="H313">
        <v>0</v>
      </c>
      <c r="I313">
        <v>0</v>
      </c>
      <c r="J313" s="1">
        <v>41698</v>
      </c>
      <c r="K313">
        <v>13</v>
      </c>
      <c r="L313">
        <v>4</v>
      </c>
      <c r="M313">
        <v>24</v>
      </c>
      <c r="N313">
        <v>11</v>
      </c>
      <c r="O313">
        <v>16</v>
      </c>
      <c r="P313">
        <v>1</v>
      </c>
      <c r="Q313">
        <v>25</v>
      </c>
      <c r="R313">
        <v>1</v>
      </c>
      <c r="S313">
        <v>2</v>
      </c>
      <c r="T313">
        <v>0</v>
      </c>
      <c r="U313">
        <v>4</v>
      </c>
      <c r="V313">
        <v>6</v>
      </c>
      <c r="W313">
        <v>0</v>
      </c>
      <c r="X313">
        <v>0</v>
      </c>
      <c r="Y313">
        <v>0</v>
      </c>
      <c r="Z313">
        <v>0</v>
      </c>
      <c r="AA313">
        <v>0</v>
      </c>
      <c r="AB313">
        <v>0</v>
      </c>
      <c r="AC313">
        <v>0</v>
      </c>
      <c r="AD313" t="s">
        <v>29</v>
      </c>
    </row>
    <row r="314" spans="1:30" x14ac:dyDescent="0.25">
      <c r="A314">
        <v>6205</v>
      </c>
      <c r="B314">
        <v>1967</v>
      </c>
      <c r="C314" s="6">
        <v>47</v>
      </c>
      <c r="D314" t="s">
        <v>88</v>
      </c>
      <c r="E314" t="s">
        <v>38</v>
      </c>
      <c r="F314" t="s">
        <v>28</v>
      </c>
      <c r="G314">
        <v>32557</v>
      </c>
      <c r="H314">
        <v>1</v>
      </c>
      <c r="I314">
        <v>0</v>
      </c>
      <c r="J314" s="1">
        <v>41694</v>
      </c>
      <c r="K314">
        <v>13</v>
      </c>
      <c r="L314">
        <v>34</v>
      </c>
      <c r="M314">
        <v>3</v>
      </c>
      <c r="N314">
        <v>29</v>
      </c>
      <c r="O314">
        <v>0</v>
      </c>
      <c r="P314">
        <v>4</v>
      </c>
      <c r="Q314">
        <v>10</v>
      </c>
      <c r="R314">
        <v>3</v>
      </c>
      <c r="S314">
        <v>2</v>
      </c>
      <c r="T314">
        <v>1</v>
      </c>
      <c r="U314">
        <v>3</v>
      </c>
      <c r="V314">
        <v>5</v>
      </c>
      <c r="W314">
        <v>0</v>
      </c>
      <c r="X314">
        <v>0</v>
      </c>
      <c r="Y314">
        <v>0</v>
      </c>
      <c r="Z314">
        <v>0</v>
      </c>
      <c r="AA314">
        <v>0</v>
      </c>
      <c r="AB314">
        <v>1</v>
      </c>
      <c r="AC314">
        <v>0</v>
      </c>
      <c r="AD314" t="s">
        <v>29</v>
      </c>
    </row>
    <row r="315" spans="1:30" x14ac:dyDescent="0.25">
      <c r="A315">
        <v>10681</v>
      </c>
      <c r="B315">
        <v>1970</v>
      </c>
      <c r="C315" s="6">
        <v>44</v>
      </c>
      <c r="D315" t="s">
        <v>88</v>
      </c>
      <c r="E315" t="s">
        <v>35</v>
      </c>
      <c r="F315" t="s">
        <v>30</v>
      </c>
      <c r="G315">
        <v>62466</v>
      </c>
      <c r="H315">
        <v>0</v>
      </c>
      <c r="I315">
        <v>1</v>
      </c>
      <c r="J315" s="1">
        <v>41654</v>
      </c>
      <c r="K315">
        <v>13</v>
      </c>
      <c r="L315">
        <v>129</v>
      </c>
      <c r="M315">
        <v>129</v>
      </c>
      <c r="N315">
        <v>259</v>
      </c>
      <c r="O315">
        <v>168</v>
      </c>
      <c r="P315">
        <v>121</v>
      </c>
      <c r="Q315">
        <v>83</v>
      </c>
      <c r="R315">
        <v>5</v>
      </c>
      <c r="S315">
        <v>6</v>
      </c>
      <c r="T315">
        <v>3</v>
      </c>
      <c r="U315">
        <v>12</v>
      </c>
      <c r="V315">
        <v>4</v>
      </c>
      <c r="W315">
        <v>0</v>
      </c>
      <c r="X315">
        <v>0</v>
      </c>
      <c r="Y315">
        <v>0</v>
      </c>
      <c r="Z315">
        <v>0</v>
      </c>
      <c r="AA315">
        <v>0</v>
      </c>
      <c r="AB315">
        <v>0</v>
      </c>
      <c r="AC315">
        <v>0</v>
      </c>
      <c r="AD315" t="s">
        <v>27</v>
      </c>
    </row>
    <row r="316" spans="1:30" x14ac:dyDescent="0.25">
      <c r="A316">
        <v>5156</v>
      </c>
      <c r="B316">
        <v>1970</v>
      </c>
      <c r="C316" s="6">
        <v>44</v>
      </c>
      <c r="D316" t="s">
        <v>88</v>
      </c>
      <c r="E316" t="s">
        <v>35</v>
      </c>
      <c r="F316" t="s">
        <v>30</v>
      </c>
      <c r="G316">
        <v>62466</v>
      </c>
      <c r="H316">
        <v>0</v>
      </c>
      <c r="I316">
        <v>1</v>
      </c>
      <c r="J316" s="1">
        <v>41654</v>
      </c>
      <c r="K316">
        <v>13</v>
      </c>
      <c r="L316">
        <v>129</v>
      </c>
      <c r="M316">
        <v>129</v>
      </c>
      <c r="N316">
        <v>259</v>
      </c>
      <c r="O316">
        <v>168</v>
      </c>
      <c r="P316">
        <v>121</v>
      </c>
      <c r="Q316">
        <v>83</v>
      </c>
      <c r="R316">
        <v>5</v>
      </c>
      <c r="S316">
        <v>6</v>
      </c>
      <c r="T316">
        <v>3</v>
      </c>
      <c r="U316">
        <v>12</v>
      </c>
      <c r="V316">
        <v>4</v>
      </c>
      <c r="W316">
        <v>0</v>
      </c>
      <c r="X316">
        <v>0</v>
      </c>
      <c r="Y316">
        <v>0</v>
      </c>
      <c r="Z316">
        <v>0</v>
      </c>
      <c r="AA316">
        <v>0</v>
      </c>
      <c r="AB316">
        <v>0</v>
      </c>
      <c r="AC316">
        <v>0</v>
      </c>
      <c r="AD316" t="s">
        <v>27</v>
      </c>
    </row>
    <row r="317" spans="1:30" x14ac:dyDescent="0.25">
      <c r="A317">
        <v>3050</v>
      </c>
      <c r="B317">
        <v>1966</v>
      </c>
      <c r="C317" s="6">
        <v>48</v>
      </c>
      <c r="D317" t="s">
        <v>88</v>
      </c>
      <c r="E317" t="s">
        <v>25</v>
      </c>
      <c r="F317" t="s">
        <v>30</v>
      </c>
      <c r="G317">
        <v>54198</v>
      </c>
      <c r="H317">
        <v>1</v>
      </c>
      <c r="I317">
        <v>1</v>
      </c>
      <c r="J317" s="1">
        <v>41625</v>
      </c>
      <c r="K317">
        <v>13</v>
      </c>
      <c r="L317">
        <v>185</v>
      </c>
      <c r="M317">
        <v>0</v>
      </c>
      <c r="N317">
        <v>28</v>
      </c>
      <c r="O317">
        <v>3</v>
      </c>
      <c r="P317">
        <v>2</v>
      </c>
      <c r="Q317">
        <v>17</v>
      </c>
      <c r="R317">
        <v>6</v>
      </c>
      <c r="S317">
        <v>3</v>
      </c>
      <c r="T317">
        <v>1</v>
      </c>
      <c r="U317">
        <v>6</v>
      </c>
      <c r="V317">
        <v>4</v>
      </c>
      <c r="W317">
        <v>0</v>
      </c>
      <c r="X317">
        <v>0</v>
      </c>
      <c r="Y317">
        <v>0</v>
      </c>
      <c r="Z317">
        <v>0</v>
      </c>
      <c r="AA317">
        <v>0</v>
      </c>
      <c r="AB317">
        <v>0</v>
      </c>
      <c r="AC317">
        <v>0</v>
      </c>
      <c r="AD317" t="s">
        <v>27</v>
      </c>
    </row>
    <row r="318" spans="1:30" x14ac:dyDescent="0.25">
      <c r="A318">
        <v>8164</v>
      </c>
      <c r="B318">
        <v>1978</v>
      </c>
      <c r="C318" s="6">
        <v>36</v>
      </c>
      <c r="D318" t="s">
        <v>89</v>
      </c>
      <c r="E318" t="s">
        <v>34</v>
      </c>
      <c r="F318" t="s">
        <v>30</v>
      </c>
      <c r="G318">
        <v>82170</v>
      </c>
      <c r="H318">
        <v>0</v>
      </c>
      <c r="I318">
        <v>0</v>
      </c>
      <c r="J318" s="1">
        <v>41603</v>
      </c>
      <c r="K318">
        <v>13</v>
      </c>
      <c r="L318">
        <v>1023</v>
      </c>
      <c r="M318">
        <v>93</v>
      </c>
      <c r="N318">
        <v>651</v>
      </c>
      <c r="O318">
        <v>49</v>
      </c>
      <c r="P318">
        <v>55</v>
      </c>
      <c r="Q318">
        <v>37</v>
      </c>
      <c r="R318">
        <v>1</v>
      </c>
      <c r="S318">
        <v>5</v>
      </c>
      <c r="T318">
        <v>6</v>
      </c>
      <c r="U318">
        <v>7</v>
      </c>
      <c r="V318">
        <v>2</v>
      </c>
      <c r="W318">
        <v>0</v>
      </c>
      <c r="X318">
        <v>0</v>
      </c>
      <c r="Y318">
        <v>0</v>
      </c>
      <c r="Z318">
        <v>0</v>
      </c>
      <c r="AA318">
        <v>0</v>
      </c>
      <c r="AB318">
        <v>0</v>
      </c>
      <c r="AC318">
        <v>0</v>
      </c>
      <c r="AD318" t="s">
        <v>40</v>
      </c>
    </row>
    <row r="319" spans="1:30" x14ac:dyDescent="0.25">
      <c r="A319">
        <v>5626</v>
      </c>
      <c r="B319">
        <v>1964</v>
      </c>
      <c r="C319" s="6">
        <v>50</v>
      </c>
      <c r="D319" t="s">
        <v>88</v>
      </c>
      <c r="E319" t="s">
        <v>34</v>
      </c>
      <c r="F319" t="s">
        <v>28</v>
      </c>
      <c r="G319">
        <v>61798</v>
      </c>
      <c r="H319">
        <v>0</v>
      </c>
      <c r="I319">
        <v>0</v>
      </c>
      <c r="J319" s="1">
        <v>41601</v>
      </c>
      <c r="K319">
        <v>13</v>
      </c>
      <c r="L319">
        <v>338</v>
      </c>
      <c r="M319">
        <v>4</v>
      </c>
      <c r="N319">
        <v>89</v>
      </c>
      <c r="O319">
        <v>11</v>
      </c>
      <c r="P319">
        <v>8</v>
      </c>
      <c r="Q319">
        <v>13</v>
      </c>
      <c r="R319">
        <v>1</v>
      </c>
      <c r="S319">
        <v>4</v>
      </c>
      <c r="T319">
        <v>2</v>
      </c>
      <c r="U319">
        <v>9</v>
      </c>
      <c r="V319">
        <v>4</v>
      </c>
      <c r="W319">
        <v>0</v>
      </c>
      <c r="X319">
        <v>0</v>
      </c>
      <c r="Y319">
        <v>0</v>
      </c>
      <c r="Z319">
        <v>0</v>
      </c>
      <c r="AA319">
        <v>0</v>
      </c>
      <c r="AB319">
        <v>0</v>
      </c>
      <c r="AC319">
        <v>0</v>
      </c>
      <c r="AD319" t="s">
        <v>27</v>
      </c>
    </row>
    <row r="320" spans="1:30" x14ac:dyDescent="0.25">
      <c r="A320">
        <v>7600</v>
      </c>
      <c r="B320">
        <v>1992</v>
      </c>
      <c r="C320" s="6">
        <v>22</v>
      </c>
      <c r="D320" t="s">
        <v>89</v>
      </c>
      <c r="E320" t="s">
        <v>41</v>
      </c>
      <c r="F320" t="s">
        <v>28</v>
      </c>
      <c r="G320">
        <v>15253</v>
      </c>
      <c r="H320">
        <v>1</v>
      </c>
      <c r="I320">
        <v>0</v>
      </c>
      <c r="J320" s="1">
        <v>41575</v>
      </c>
      <c r="K320">
        <v>13</v>
      </c>
      <c r="L320">
        <v>1</v>
      </c>
      <c r="M320">
        <v>3</v>
      </c>
      <c r="N320">
        <v>3</v>
      </c>
      <c r="O320">
        <v>8</v>
      </c>
      <c r="P320">
        <v>1</v>
      </c>
      <c r="Q320">
        <v>13</v>
      </c>
      <c r="R320">
        <v>2</v>
      </c>
      <c r="S320">
        <v>1</v>
      </c>
      <c r="T320">
        <v>0</v>
      </c>
      <c r="U320">
        <v>3</v>
      </c>
      <c r="V320">
        <v>7</v>
      </c>
      <c r="W320">
        <v>0</v>
      </c>
      <c r="X320">
        <v>0</v>
      </c>
      <c r="Y320">
        <v>0</v>
      </c>
      <c r="Z320">
        <v>0</v>
      </c>
      <c r="AA320">
        <v>0</v>
      </c>
      <c r="AB320">
        <v>0</v>
      </c>
      <c r="AC320">
        <v>0</v>
      </c>
      <c r="AD320" t="s">
        <v>29</v>
      </c>
    </row>
    <row r="321" spans="1:30" x14ac:dyDescent="0.25">
      <c r="A321">
        <v>6406</v>
      </c>
      <c r="B321">
        <v>1988</v>
      </c>
      <c r="C321" s="6">
        <v>26</v>
      </c>
      <c r="D321" t="s">
        <v>89</v>
      </c>
      <c r="E321" t="s">
        <v>38</v>
      </c>
      <c r="F321" t="s">
        <v>30</v>
      </c>
      <c r="G321">
        <v>78285</v>
      </c>
      <c r="H321">
        <v>0</v>
      </c>
      <c r="I321">
        <v>0</v>
      </c>
      <c r="J321" s="1">
        <v>41575</v>
      </c>
      <c r="K321">
        <v>13</v>
      </c>
      <c r="L321">
        <v>647</v>
      </c>
      <c r="M321">
        <v>107</v>
      </c>
      <c r="N321">
        <v>391</v>
      </c>
      <c r="O321">
        <v>175</v>
      </c>
      <c r="P321">
        <v>67</v>
      </c>
      <c r="Q321">
        <v>40</v>
      </c>
      <c r="R321">
        <v>1</v>
      </c>
      <c r="S321">
        <v>6</v>
      </c>
      <c r="T321">
        <v>4</v>
      </c>
      <c r="U321">
        <v>10</v>
      </c>
      <c r="V321">
        <v>3</v>
      </c>
      <c r="W321">
        <v>0</v>
      </c>
      <c r="X321">
        <v>0</v>
      </c>
      <c r="Y321">
        <v>0</v>
      </c>
      <c r="Z321">
        <v>0</v>
      </c>
      <c r="AA321">
        <v>0</v>
      </c>
      <c r="AB321">
        <v>0</v>
      </c>
      <c r="AC321">
        <v>0</v>
      </c>
      <c r="AD321" t="s">
        <v>36</v>
      </c>
    </row>
    <row r="322" spans="1:30" x14ac:dyDescent="0.25">
      <c r="A322">
        <v>7002</v>
      </c>
      <c r="B322">
        <v>1955</v>
      </c>
      <c r="C322" s="6">
        <v>59</v>
      </c>
      <c r="D322" t="s">
        <v>88</v>
      </c>
      <c r="E322" t="s">
        <v>25</v>
      </c>
      <c r="F322" t="s">
        <v>28</v>
      </c>
      <c r="G322">
        <v>62535</v>
      </c>
      <c r="H322">
        <v>0</v>
      </c>
      <c r="I322">
        <v>1</v>
      </c>
      <c r="J322" s="1">
        <v>41550</v>
      </c>
      <c r="K322">
        <v>13</v>
      </c>
      <c r="L322">
        <v>163</v>
      </c>
      <c r="M322">
        <v>48</v>
      </c>
      <c r="N322">
        <v>90</v>
      </c>
      <c r="O322">
        <v>0</v>
      </c>
      <c r="P322">
        <v>45</v>
      </c>
      <c r="Q322">
        <v>52</v>
      </c>
      <c r="R322">
        <v>1</v>
      </c>
      <c r="S322">
        <v>3</v>
      </c>
      <c r="T322">
        <v>2</v>
      </c>
      <c r="U322">
        <v>8</v>
      </c>
      <c r="V322">
        <v>3</v>
      </c>
      <c r="W322">
        <v>0</v>
      </c>
      <c r="X322">
        <v>0</v>
      </c>
      <c r="Y322">
        <v>0</v>
      </c>
      <c r="Z322">
        <v>0</v>
      </c>
      <c r="AA322">
        <v>0</v>
      </c>
      <c r="AB322">
        <v>0</v>
      </c>
      <c r="AC322">
        <v>0</v>
      </c>
      <c r="AD322" t="s">
        <v>27</v>
      </c>
    </row>
    <row r="323" spans="1:30" x14ac:dyDescent="0.25">
      <c r="A323">
        <v>8234</v>
      </c>
      <c r="B323">
        <v>1973</v>
      </c>
      <c r="C323" s="6">
        <v>41</v>
      </c>
      <c r="D323" t="s">
        <v>88</v>
      </c>
      <c r="E323" t="s">
        <v>41</v>
      </c>
      <c r="F323" t="s">
        <v>32</v>
      </c>
      <c r="G323">
        <v>27190</v>
      </c>
      <c r="H323">
        <v>1</v>
      </c>
      <c r="I323">
        <v>0</v>
      </c>
      <c r="J323" s="1">
        <v>41501</v>
      </c>
      <c r="K323">
        <v>13</v>
      </c>
      <c r="L323">
        <v>1</v>
      </c>
      <c r="M323">
        <v>6</v>
      </c>
      <c r="N323">
        <v>7</v>
      </c>
      <c r="O323">
        <v>0</v>
      </c>
      <c r="P323">
        <v>1</v>
      </c>
      <c r="Q323">
        <v>3</v>
      </c>
      <c r="R323">
        <v>1</v>
      </c>
      <c r="S323">
        <v>1</v>
      </c>
      <c r="T323">
        <v>0</v>
      </c>
      <c r="U323">
        <v>2</v>
      </c>
      <c r="V323">
        <v>8</v>
      </c>
      <c r="W323">
        <v>1</v>
      </c>
      <c r="X323">
        <v>0</v>
      </c>
      <c r="Y323">
        <v>0</v>
      </c>
      <c r="Z323">
        <v>0</v>
      </c>
      <c r="AA323">
        <v>0</v>
      </c>
      <c r="AB323">
        <v>1</v>
      </c>
      <c r="AC323">
        <v>0</v>
      </c>
      <c r="AD323" t="s">
        <v>27</v>
      </c>
    </row>
    <row r="324" spans="1:30" x14ac:dyDescent="0.25">
      <c r="A324">
        <v>6116</v>
      </c>
      <c r="B324">
        <v>1968</v>
      </c>
      <c r="C324" s="6">
        <v>46</v>
      </c>
      <c r="D324" t="s">
        <v>88</v>
      </c>
      <c r="E324" t="s">
        <v>35</v>
      </c>
      <c r="F324" t="s">
        <v>30</v>
      </c>
      <c r="G324">
        <v>48985</v>
      </c>
      <c r="H324">
        <v>0</v>
      </c>
      <c r="I324">
        <v>1</v>
      </c>
      <c r="J324" s="1">
        <v>41460</v>
      </c>
      <c r="K324">
        <v>13</v>
      </c>
      <c r="L324">
        <v>19</v>
      </c>
      <c r="M324">
        <v>13</v>
      </c>
      <c r="N324">
        <v>18</v>
      </c>
      <c r="O324">
        <v>10</v>
      </c>
      <c r="P324">
        <v>7</v>
      </c>
      <c r="Q324">
        <v>8</v>
      </c>
      <c r="R324">
        <v>1</v>
      </c>
      <c r="S324">
        <v>1</v>
      </c>
      <c r="T324">
        <v>1</v>
      </c>
      <c r="U324">
        <v>3</v>
      </c>
      <c r="V324">
        <v>3</v>
      </c>
      <c r="W324">
        <v>0</v>
      </c>
      <c r="X324">
        <v>0</v>
      </c>
      <c r="Y324">
        <v>0</v>
      </c>
      <c r="Z324">
        <v>0</v>
      </c>
      <c r="AA324">
        <v>0</v>
      </c>
      <c r="AB324">
        <v>0</v>
      </c>
      <c r="AC324">
        <v>0</v>
      </c>
      <c r="AD324" t="s">
        <v>27</v>
      </c>
    </row>
    <row r="325" spans="1:30" x14ac:dyDescent="0.25">
      <c r="A325">
        <v>291</v>
      </c>
      <c r="B325">
        <v>1970</v>
      </c>
      <c r="C325" s="6">
        <v>44</v>
      </c>
      <c r="D325" t="s">
        <v>88</v>
      </c>
      <c r="E325" t="s">
        <v>25</v>
      </c>
      <c r="F325" t="s">
        <v>30</v>
      </c>
      <c r="G325">
        <v>72940</v>
      </c>
      <c r="H325">
        <v>0</v>
      </c>
      <c r="I325">
        <v>0</v>
      </c>
      <c r="J325" s="1">
        <v>41444</v>
      </c>
      <c r="K325">
        <v>13</v>
      </c>
      <c r="L325">
        <v>182</v>
      </c>
      <c r="M325">
        <v>74</v>
      </c>
      <c r="N325">
        <v>298</v>
      </c>
      <c r="O325">
        <v>162</v>
      </c>
      <c r="P325">
        <v>149</v>
      </c>
      <c r="Q325">
        <v>116</v>
      </c>
      <c r="R325">
        <v>1</v>
      </c>
      <c r="S325">
        <v>3</v>
      </c>
      <c r="T325">
        <v>3</v>
      </c>
      <c r="U325">
        <v>6</v>
      </c>
      <c r="V325">
        <v>1</v>
      </c>
      <c r="W325">
        <v>0</v>
      </c>
      <c r="X325">
        <v>0</v>
      </c>
      <c r="Y325">
        <v>0</v>
      </c>
      <c r="Z325">
        <v>0</v>
      </c>
      <c r="AA325">
        <v>0</v>
      </c>
      <c r="AB325">
        <v>0</v>
      </c>
      <c r="AC325">
        <v>0</v>
      </c>
      <c r="AD325" t="s">
        <v>40</v>
      </c>
    </row>
    <row r="326" spans="1:30" x14ac:dyDescent="0.25">
      <c r="A326">
        <v>8779</v>
      </c>
      <c r="B326">
        <v>1985</v>
      </c>
      <c r="C326" s="6">
        <v>29</v>
      </c>
      <c r="D326" t="s">
        <v>89</v>
      </c>
      <c r="E326" t="s">
        <v>35</v>
      </c>
      <c r="F326" t="s">
        <v>30</v>
      </c>
      <c r="G326">
        <v>36145</v>
      </c>
      <c r="H326">
        <v>1</v>
      </c>
      <c r="I326">
        <v>0</v>
      </c>
      <c r="J326" s="1">
        <v>41441</v>
      </c>
      <c r="K326">
        <v>13</v>
      </c>
      <c r="L326">
        <v>56</v>
      </c>
      <c r="M326">
        <v>4</v>
      </c>
      <c r="N326">
        <v>76</v>
      </c>
      <c r="O326">
        <v>17</v>
      </c>
      <c r="P326">
        <v>1</v>
      </c>
      <c r="Q326">
        <v>18</v>
      </c>
      <c r="R326">
        <v>4</v>
      </c>
      <c r="S326">
        <v>4</v>
      </c>
      <c r="T326">
        <v>1</v>
      </c>
      <c r="U326">
        <v>3</v>
      </c>
      <c r="V326">
        <v>9</v>
      </c>
      <c r="W326">
        <v>1</v>
      </c>
      <c r="X326">
        <v>0</v>
      </c>
      <c r="Y326">
        <v>0</v>
      </c>
      <c r="Z326">
        <v>0</v>
      </c>
      <c r="AA326">
        <v>0</v>
      </c>
      <c r="AB326">
        <v>1</v>
      </c>
      <c r="AC326">
        <v>0</v>
      </c>
      <c r="AD326" t="s">
        <v>31</v>
      </c>
    </row>
    <row r="327" spans="1:30" x14ac:dyDescent="0.25">
      <c r="A327">
        <v>4931</v>
      </c>
      <c r="B327">
        <v>1977</v>
      </c>
      <c r="C327" s="6">
        <v>37</v>
      </c>
      <c r="D327" t="s">
        <v>89</v>
      </c>
      <c r="E327" t="s">
        <v>25</v>
      </c>
      <c r="F327" t="s">
        <v>32</v>
      </c>
      <c r="G327">
        <v>157146</v>
      </c>
      <c r="H327">
        <v>0</v>
      </c>
      <c r="I327">
        <v>0</v>
      </c>
      <c r="J327" s="1">
        <v>41393</v>
      </c>
      <c r="K327">
        <v>13</v>
      </c>
      <c r="L327">
        <v>1</v>
      </c>
      <c r="M327">
        <v>0</v>
      </c>
      <c r="N327">
        <v>1725</v>
      </c>
      <c r="O327">
        <v>2</v>
      </c>
      <c r="P327">
        <v>1</v>
      </c>
      <c r="Q327">
        <v>1</v>
      </c>
      <c r="R327">
        <v>0</v>
      </c>
      <c r="S327">
        <v>0</v>
      </c>
      <c r="T327">
        <v>28</v>
      </c>
      <c r="U327">
        <v>0</v>
      </c>
      <c r="V327">
        <v>1</v>
      </c>
      <c r="W327">
        <v>0</v>
      </c>
      <c r="X327">
        <v>0</v>
      </c>
      <c r="Y327">
        <v>0</v>
      </c>
      <c r="Z327">
        <v>0</v>
      </c>
      <c r="AA327">
        <v>0</v>
      </c>
      <c r="AB327">
        <v>0</v>
      </c>
      <c r="AC327">
        <v>0</v>
      </c>
      <c r="AD327" t="s">
        <v>40</v>
      </c>
    </row>
    <row r="328" spans="1:30" x14ac:dyDescent="0.25">
      <c r="A328">
        <v>1650</v>
      </c>
      <c r="B328">
        <v>1960</v>
      </c>
      <c r="C328" s="6">
        <v>54</v>
      </c>
      <c r="D328" t="s">
        <v>88</v>
      </c>
      <c r="E328" t="s">
        <v>38</v>
      </c>
      <c r="F328" t="s">
        <v>30</v>
      </c>
      <c r="G328">
        <v>81843</v>
      </c>
      <c r="H328">
        <v>0</v>
      </c>
      <c r="I328">
        <v>0</v>
      </c>
      <c r="J328" s="1">
        <v>41386</v>
      </c>
      <c r="K328">
        <v>13</v>
      </c>
      <c r="L328">
        <v>779</v>
      </c>
      <c r="M328">
        <v>86</v>
      </c>
      <c r="N328">
        <v>537</v>
      </c>
      <c r="O328">
        <v>34</v>
      </c>
      <c r="P328">
        <v>69</v>
      </c>
      <c r="Q328">
        <v>138</v>
      </c>
      <c r="R328">
        <v>1</v>
      </c>
      <c r="S328">
        <v>5</v>
      </c>
      <c r="T328">
        <v>9</v>
      </c>
      <c r="U328">
        <v>12</v>
      </c>
      <c r="V328">
        <v>3</v>
      </c>
      <c r="W328">
        <v>0</v>
      </c>
      <c r="X328">
        <v>0</v>
      </c>
      <c r="Y328">
        <v>0</v>
      </c>
      <c r="Z328">
        <v>0</v>
      </c>
      <c r="AA328">
        <v>0</v>
      </c>
      <c r="AB328">
        <v>0</v>
      </c>
      <c r="AC328">
        <v>0</v>
      </c>
      <c r="AD328" t="s">
        <v>27</v>
      </c>
    </row>
    <row r="329" spans="1:30" x14ac:dyDescent="0.25">
      <c r="A329">
        <v>9701</v>
      </c>
      <c r="B329">
        <v>1988</v>
      </c>
      <c r="C329" s="6">
        <v>26</v>
      </c>
      <c r="D329" t="s">
        <v>89</v>
      </c>
      <c r="E329" t="s">
        <v>25</v>
      </c>
      <c r="F329" t="s">
        <v>32</v>
      </c>
      <c r="G329">
        <v>41883</v>
      </c>
      <c r="H329">
        <v>1</v>
      </c>
      <c r="I329">
        <v>0</v>
      </c>
      <c r="J329" s="1">
        <v>41352</v>
      </c>
      <c r="K329">
        <v>13</v>
      </c>
      <c r="L329">
        <v>32</v>
      </c>
      <c r="M329">
        <v>34</v>
      </c>
      <c r="N329">
        <v>41</v>
      </c>
      <c r="O329">
        <v>73</v>
      </c>
      <c r="P329">
        <v>16</v>
      </c>
      <c r="Q329">
        <v>116</v>
      </c>
      <c r="R329">
        <v>3</v>
      </c>
      <c r="S329">
        <v>4</v>
      </c>
      <c r="T329">
        <v>2</v>
      </c>
      <c r="U329">
        <v>3</v>
      </c>
      <c r="V329">
        <v>7</v>
      </c>
      <c r="W329">
        <v>0</v>
      </c>
      <c r="X329">
        <v>0</v>
      </c>
      <c r="Y329">
        <v>0</v>
      </c>
      <c r="Z329">
        <v>0</v>
      </c>
      <c r="AA329">
        <v>0</v>
      </c>
      <c r="AB329">
        <v>0</v>
      </c>
      <c r="AC329">
        <v>0</v>
      </c>
      <c r="AD329" t="s">
        <v>29</v>
      </c>
    </row>
    <row r="330" spans="1:30" x14ac:dyDescent="0.25">
      <c r="A330">
        <v>6431</v>
      </c>
      <c r="B330">
        <v>1964</v>
      </c>
      <c r="C330" s="6">
        <v>50</v>
      </c>
      <c r="D330" t="s">
        <v>88</v>
      </c>
      <c r="E330" t="s">
        <v>34</v>
      </c>
      <c r="F330" t="s">
        <v>30</v>
      </c>
      <c r="G330">
        <v>45759</v>
      </c>
      <c r="H330">
        <v>1</v>
      </c>
      <c r="I330">
        <v>1</v>
      </c>
      <c r="J330" s="1">
        <v>41328</v>
      </c>
      <c r="K330">
        <v>13</v>
      </c>
      <c r="L330">
        <v>42</v>
      </c>
      <c r="M330">
        <v>1</v>
      </c>
      <c r="N330">
        <v>18</v>
      </c>
      <c r="O330">
        <v>3</v>
      </c>
      <c r="P330">
        <v>0</v>
      </c>
      <c r="Q330">
        <v>4</v>
      </c>
      <c r="R330">
        <v>2</v>
      </c>
      <c r="S330">
        <v>2</v>
      </c>
      <c r="T330">
        <v>0</v>
      </c>
      <c r="U330">
        <v>3</v>
      </c>
      <c r="V330">
        <v>7</v>
      </c>
      <c r="W330">
        <v>0</v>
      </c>
      <c r="X330">
        <v>0</v>
      </c>
      <c r="Y330">
        <v>0</v>
      </c>
      <c r="Z330">
        <v>0</v>
      </c>
      <c r="AA330">
        <v>0</v>
      </c>
      <c r="AB330">
        <v>0</v>
      </c>
      <c r="AC330">
        <v>0</v>
      </c>
      <c r="AD330" t="s">
        <v>37</v>
      </c>
    </row>
    <row r="331" spans="1:30" x14ac:dyDescent="0.25">
      <c r="A331">
        <v>10789</v>
      </c>
      <c r="B331">
        <v>1964</v>
      </c>
      <c r="C331" s="6">
        <v>50</v>
      </c>
      <c r="D331" t="s">
        <v>88</v>
      </c>
      <c r="E331" t="s">
        <v>34</v>
      </c>
      <c r="F331" t="s">
        <v>30</v>
      </c>
      <c r="G331">
        <v>45759</v>
      </c>
      <c r="H331">
        <v>1</v>
      </c>
      <c r="I331">
        <v>1</v>
      </c>
      <c r="J331" s="1">
        <v>41328</v>
      </c>
      <c r="K331">
        <v>13</v>
      </c>
      <c r="L331">
        <v>42</v>
      </c>
      <c r="M331">
        <v>1</v>
      </c>
      <c r="N331">
        <v>18</v>
      </c>
      <c r="O331">
        <v>3</v>
      </c>
      <c r="P331">
        <v>0</v>
      </c>
      <c r="Q331">
        <v>4</v>
      </c>
      <c r="R331">
        <v>2</v>
      </c>
      <c r="S331">
        <v>2</v>
      </c>
      <c r="T331">
        <v>0</v>
      </c>
      <c r="U331">
        <v>3</v>
      </c>
      <c r="V331">
        <v>7</v>
      </c>
      <c r="W331">
        <v>0</v>
      </c>
      <c r="X331">
        <v>0</v>
      </c>
      <c r="Y331">
        <v>0</v>
      </c>
      <c r="Z331">
        <v>0</v>
      </c>
      <c r="AA331">
        <v>0</v>
      </c>
      <c r="AB331">
        <v>0</v>
      </c>
      <c r="AC331">
        <v>0</v>
      </c>
      <c r="AD331" t="s">
        <v>27</v>
      </c>
    </row>
    <row r="332" spans="1:30" x14ac:dyDescent="0.25">
      <c r="A332">
        <v>5302</v>
      </c>
      <c r="B332">
        <v>1986</v>
      </c>
      <c r="C332" s="6">
        <v>28</v>
      </c>
      <c r="D332" t="s">
        <v>89</v>
      </c>
      <c r="E332" t="s">
        <v>25</v>
      </c>
      <c r="F332" t="s">
        <v>32</v>
      </c>
      <c r="G332">
        <v>78394</v>
      </c>
      <c r="H332">
        <v>0</v>
      </c>
      <c r="I332">
        <v>0</v>
      </c>
      <c r="J332" s="1">
        <v>41320</v>
      </c>
      <c r="K332">
        <v>13</v>
      </c>
      <c r="L332">
        <v>298</v>
      </c>
      <c r="M332">
        <v>27</v>
      </c>
      <c r="N332">
        <v>697</v>
      </c>
      <c r="O332">
        <v>216</v>
      </c>
      <c r="P332">
        <v>24</v>
      </c>
      <c r="Q332">
        <v>166</v>
      </c>
      <c r="R332">
        <v>1</v>
      </c>
      <c r="S332">
        <v>4</v>
      </c>
      <c r="T332">
        <v>6</v>
      </c>
      <c r="U332">
        <v>5</v>
      </c>
      <c r="V332">
        <v>2</v>
      </c>
      <c r="W332">
        <v>0</v>
      </c>
      <c r="X332">
        <v>0</v>
      </c>
      <c r="Y332">
        <v>0</v>
      </c>
      <c r="Z332">
        <v>0</v>
      </c>
      <c r="AA332">
        <v>0</v>
      </c>
      <c r="AB332">
        <v>1</v>
      </c>
      <c r="AC332">
        <v>0</v>
      </c>
      <c r="AD332" t="s">
        <v>27</v>
      </c>
    </row>
    <row r="333" spans="1:30" x14ac:dyDescent="0.25">
      <c r="A333">
        <v>4459</v>
      </c>
      <c r="B333">
        <v>1989</v>
      </c>
      <c r="C333" s="6">
        <v>25</v>
      </c>
      <c r="D333" t="s">
        <v>89</v>
      </c>
      <c r="E333" t="s">
        <v>25</v>
      </c>
      <c r="F333" t="s">
        <v>28</v>
      </c>
      <c r="G333">
        <v>30279</v>
      </c>
      <c r="H333">
        <v>1</v>
      </c>
      <c r="I333">
        <v>0</v>
      </c>
      <c r="J333" s="1">
        <v>41273</v>
      </c>
      <c r="K333">
        <v>13</v>
      </c>
      <c r="L333">
        <v>10</v>
      </c>
      <c r="M333">
        <v>4</v>
      </c>
      <c r="N333">
        <v>14</v>
      </c>
      <c r="O333">
        <v>4</v>
      </c>
      <c r="P333">
        <v>4</v>
      </c>
      <c r="Q333">
        <v>1</v>
      </c>
      <c r="R333">
        <v>1</v>
      </c>
      <c r="S333">
        <v>1</v>
      </c>
      <c r="T333">
        <v>0</v>
      </c>
      <c r="U333">
        <v>3</v>
      </c>
      <c r="V333">
        <v>8</v>
      </c>
      <c r="W333">
        <v>0</v>
      </c>
      <c r="X333">
        <v>0</v>
      </c>
      <c r="Y333">
        <v>0</v>
      </c>
      <c r="Z333">
        <v>0</v>
      </c>
      <c r="AA333">
        <v>0</v>
      </c>
      <c r="AB333">
        <v>0</v>
      </c>
      <c r="AC333">
        <v>0</v>
      </c>
      <c r="AD333" t="s">
        <v>27</v>
      </c>
    </row>
    <row r="334" spans="1:30" x14ac:dyDescent="0.25">
      <c r="A334">
        <v>10642</v>
      </c>
      <c r="B334">
        <v>1989</v>
      </c>
      <c r="C334" s="6">
        <v>25</v>
      </c>
      <c r="D334" t="s">
        <v>89</v>
      </c>
      <c r="E334" t="s">
        <v>25</v>
      </c>
      <c r="F334" t="s">
        <v>28</v>
      </c>
      <c r="G334">
        <v>30279</v>
      </c>
      <c r="H334">
        <v>1</v>
      </c>
      <c r="I334">
        <v>0</v>
      </c>
      <c r="J334" s="1">
        <v>41273</v>
      </c>
      <c r="K334">
        <v>13</v>
      </c>
      <c r="L334">
        <v>10</v>
      </c>
      <c r="M334">
        <v>4</v>
      </c>
      <c r="N334">
        <v>14</v>
      </c>
      <c r="O334">
        <v>4</v>
      </c>
      <c r="P334">
        <v>4</v>
      </c>
      <c r="Q334">
        <v>1</v>
      </c>
      <c r="R334">
        <v>1</v>
      </c>
      <c r="S334">
        <v>1</v>
      </c>
      <c r="T334">
        <v>0</v>
      </c>
      <c r="U334">
        <v>3</v>
      </c>
      <c r="V334">
        <v>8</v>
      </c>
      <c r="W334">
        <v>0</v>
      </c>
      <c r="X334">
        <v>0</v>
      </c>
      <c r="Y334">
        <v>0</v>
      </c>
      <c r="Z334">
        <v>0</v>
      </c>
      <c r="AA334">
        <v>0</v>
      </c>
      <c r="AB334">
        <v>0</v>
      </c>
      <c r="AC334">
        <v>0</v>
      </c>
      <c r="AD334" t="s">
        <v>27</v>
      </c>
    </row>
    <row r="335" spans="1:30" x14ac:dyDescent="0.25">
      <c r="A335">
        <v>9213</v>
      </c>
      <c r="B335">
        <v>1970</v>
      </c>
      <c r="C335" s="6">
        <v>44</v>
      </c>
      <c r="D335" t="s">
        <v>88</v>
      </c>
      <c r="E335" t="s">
        <v>25</v>
      </c>
      <c r="F335" t="s">
        <v>39</v>
      </c>
      <c r="G335">
        <v>31880</v>
      </c>
      <c r="H335">
        <v>1</v>
      </c>
      <c r="I335">
        <v>0</v>
      </c>
      <c r="J335" s="1">
        <v>41213</v>
      </c>
      <c r="K335">
        <v>13</v>
      </c>
      <c r="L335">
        <v>4</v>
      </c>
      <c r="M335">
        <v>1</v>
      </c>
      <c r="N335">
        <v>5</v>
      </c>
      <c r="O335">
        <v>2</v>
      </c>
      <c r="P335">
        <v>0</v>
      </c>
      <c r="Q335">
        <v>3</v>
      </c>
      <c r="R335">
        <v>1</v>
      </c>
      <c r="S335">
        <v>1</v>
      </c>
      <c r="T335">
        <v>0</v>
      </c>
      <c r="U335">
        <v>2</v>
      </c>
      <c r="V335">
        <v>8</v>
      </c>
      <c r="W335">
        <v>0</v>
      </c>
      <c r="X335">
        <v>0</v>
      </c>
      <c r="Y335">
        <v>0</v>
      </c>
      <c r="Z335">
        <v>0</v>
      </c>
      <c r="AA335">
        <v>0</v>
      </c>
      <c r="AB335">
        <v>0</v>
      </c>
      <c r="AC335">
        <v>0</v>
      </c>
      <c r="AD335" t="s">
        <v>27</v>
      </c>
    </row>
    <row r="336" spans="1:30" x14ac:dyDescent="0.25">
      <c r="A336">
        <v>3678</v>
      </c>
      <c r="B336">
        <v>1973</v>
      </c>
      <c r="C336" s="6">
        <v>41</v>
      </c>
      <c r="D336" t="s">
        <v>88</v>
      </c>
      <c r="E336" t="s">
        <v>25</v>
      </c>
      <c r="F336" t="s">
        <v>39</v>
      </c>
      <c r="G336">
        <v>60208</v>
      </c>
      <c r="H336">
        <v>1</v>
      </c>
      <c r="I336">
        <v>1</v>
      </c>
      <c r="J336" s="1">
        <v>41189</v>
      </c>
      <c r="K336">
        <v>13</v>
      </c>
      <c r="L336">
        <v>488</v>
      </c>
      <c r="M336">
        <v>23</v>
      </c>
      <c r="N336">
        <v>71</v>
      </c>
      <c r="O336">
        <v>15</v>
      </c>
      <c r="P336">
        <v>0</v>
      </c>
      <c r="Q336">
        <v>59</v>
      </c>
      <c r="R336">
        <v>11</v>
      </c>
      <c r="S336">
        <v>8</v>
      </c>
      <c r="T336">
        <v>3</v>
      </c>
      <c r="U336">
        <v>7</v>
      </c>
      <c r="V336">
        <v>7</v>
      </c>
      <c r="W336">
        <v>0</v>
      </c>
      <c r="X336">
        <v>1</v>
      </c>
      <c r="Y336">
        <v>0</v>
      </c>
      <c r="Z336">
        <v>0</v>
      </c>
      <c r="AA336">
        <v>0</v>
      </c>
      <c r="AB336">
        <v>1</v>
      </c>
      <c r="AC336">
        <v>0</v>
      </c>
      <c r="AD336" t="s">
        <v>27</v>
      </c>
    </row>
    <row r="337" spans="1:30" x14ac:dyDescent="0.25">
      <c r="A337">
        <v>3698</v>
      </c>
      <c r="B337">
        <v>1983</v>
      </c>
      <c r="C337" s="6">
        <v>31</v>
      </c>
      <c r="D337" t="s">
        <v>89</v>
      </c>
      <c r="E337" t="s">
        <v>25</v>
      </c>
      <c r="F337" t="s">
        <v>32</v>
      </c>
      <c r="G337">
        <v>78687</v>
      </c>
      <c r="H337">
        <v>0</v>
      </c>
      <c r="I337">
        <v>0</v>
      </c>
      <c r="J337" s="1">
        <v>41130</v>
      </c>
      <c r="K337">
        <v>13</v>
      </c>
      <c r="L337">
        <v>817</v>
      </c>
      <c r="M337">
        <v>185</v>
      </c>
      <c r="N337">
        <v>687</v>
      </c>
      <c r="O337">
        <v>145</v>
      </c>
      <c r="P337">
        <v>55</v>
      </c>
      <c r="Q337">
        <v>241</v>
      </c>
      <c r="R337">
        <v>1</v>
      </c>
      <c r="S337">
        <v>4</v>
      </c>
      <c r="T337">
        <v>6</v>
      </c>
      <c r="U337">
        <v>8</v>
      </c>
      <c r="V337">
        <v>2</v>
      </c>
      <c r="W337">
        <v>0</v>
      </c>
      <c r="X337">
        <v>0</v>
      </c>
      <c r="Y337">
        <v>1</v>
      </c>
      <c r="Z337">
        <v>0</v>
      </c>
      <c r="AA337">
        <v>0</v>
      </c>
      <c r="AB337">
        <v>1</v>
      </c>
      <c r="AC337">
        <v>0</v>
      </c>
      <c r="AD337" t="s">
        <v>27</v>
      </c>
    </row>
    <row r="338" spans="1:30" x14ac:dyDescent="0.25">
      <c r="A338">
        <v>5929</v>
      </c>
      <c r="B338">
        <v>1973</v>
      </c>
      <c r="C338" s="6">
        <v>41</v>
      </c>
      <c r="D338" t="s">
        <v>88</v>
      </c>
      <c r="E338" t="s">
        <v>34</v>
      </c>
      <c r="F338" t="s">
        <v>30</v>
      </c>
      <c r="G338">
        <v>37401</v>
      </c>
      <c r="H338">
        <v>1</v>
      </c>
      <c r="I338">
        <v>0</v>
      </c>
      <c r="J338" s="1">
        <v>41765</v>
      </c>
      <c r="K338">
        <v>14</v>
      </c>
      <c r="L338">
        <v>19</v>
      </c>
      <c r="M338">
        <v>3</v>
      </c>
      <c r="N338">
        <v>19</v>
      </c>
      <c r="O338">
        <v>3</v>
      </c>
      <c r="P338">
        <v>1</v>
      </c>
      <c r="Q338">
        <v>3</v>
      </c>
      <c r="R338">
        <v>2</v>
      </c>
      <c r="S338">
        <v>2</v>
      </c>
      <c r="T338">
        <v>0</v>
      </c>
      <c r="U338">
        <v>3</v>
      </c>
      <c r="V338">
        <v>7</v>
      </c>
      <c r="W338">
        <v>0</v>
      </c>
      <c r="X338">
        <v>0</v>
      </c>
      <c r="Y338">
        <v>0</v>
      </c>
      <c r="Z338">
        <v>0</v>
      </c>
      <c r="AA338">
        <v>0</v>
      </c>
      <c r="AB338">
        <v>0</v>
      </c>
      <c r="AC338">
        <v>0</v>
      </c>
      <c r="AD338" t="s">
        <v>27</v>
      </c>
    </row>
    <row r="339" spans="1:30" x14ac:dyDescent="0.25">
      <c r="A339">
        <v>10795</v>
      </c>
      <c r="B339">
        <v>1973</v>
      </c>
      <c r="C339" s="6">
        <v>41</v>
      </c>
      <c r="D339" t="s">
        <v>88</v>
      </c>
      <c r="E339" t="s">
        <v>34</v>
      </c>
      <c r="F339" t="s">
        <v>30</v>
      </c>
      <c r="G339">
        <v>37401</v>
      </c>
      <c r="H339">
        <v>1</v>
      </c>
      <c r="I339">
        <v>0</v>
      </c>
      <c r="J339" s="1">
        <v>41765</v>
      </c>
      <c r="K339">
        <v>14</v>
      </c>
      <c r="L339">
        <v>19</v>
      </c>
      <c r="M339">
        <v>3</v>
      </c>
      <c r="N339">
        <v>19</v>
      </c>
      <c r="O339">
        <v>3</v>
      </c>
      <c r="P339">
        <v>1</v>
      </c>
      <c r="Q339">
        <v>3</v>
      </c>
      <c r="R339">
        <v>2</v>
      </c>
      <c r="S339">
        <v>2</v>
      </c>
      <c r="T339">
        <v>0</v>
      </c>
      <c r="U339">
        <v>3</v>
      </c>
      <c r="V339">
        <v>7</v>
      </c>
      <c r="W339">
        <v>0</v>
      </c>
      <c r="X339">
        <v>0</v>
      </c>
      <c r="Y339">
        <v>0</v>
      </c>
      <c r="Z339">
        <v>0</v>
      </c>
      <c r="AA339">
        <v>0</v>
      </c>
      <c r="AB339">
        <v>0</v>
      </c>
      <c r="AC339">
        <v>0</v>
      </c>
      <c r="AD339" t="s">
        <v>37</v>
      </c>
    </row>
    <row r="340" spans="1:30" x14ac:dyDescent="0.25">
      <c r="A340">
        <v>4390</v>
      </c>
      <c r="B340">
        <v>1954</v>
      </c>
      <c r="C340" s="6">
        <v>60</v>
      </c>
      <c r="D340" t="s">
        <v>91</v>
      </c>
      <c r="E340" t="s">
        <v>25</v>
      </c>
      <c r="F340" t="s">
        <v>32</v>
      </c>
      <c r="G340">
        <v>75315</v>
      </c>
      <c r="H340">
        <v>0</v>
      </c>
      <c r="I340">
        <v>1</v>
      </c>
      <c r="J340" s="1">
        <v>41744</v>
      </c>
      <c r="K340">
        <v>14</v>
      </c>
      <c r="L340">
        <v>459</v>
      </c>
      <c r="M340">
        <v>15</v>
      </c>
      <c r="N340">
        <v>171</v>
      </c>
      <c r="O340">
        <v>142</v>
      </c>
      <c r="P340">
        <v>23</v>
      </c>
      <c r="Q340">
        <v>31</v>
      </c>
      <c r="R340">
        <v>2</v>
      </c>
      <c r="S340">
        <v>5</v>
      </c>
      <c r="T340">
        <v>4</v>
      </c>
      <c r="U340">
        <v>12</v>
      </c>
      <c r="V340">
        <v>2</v>
      </c>
      <c r="W340">
        <v>0</v>
      </c>
      <c r="X340">
        <v>0</v>
      </c>
      <c r="Y340">
        <v>0</v>
      </c>
      <c r="Z340">
        <v>0</v>
      </c>
      <c r="AA340">
        <v>0</v>
      </c>
      <c r="AB340">
        <v>0</v>
      </c>
      <c r="AC340">
        <v>0</v>
      </c>
      <c r="AD340" t="s">
        <v>40</v>
      </c>
    </row>
    <row r="341" spans="1:30" x14ac:dyDescent="0.25">
      <c r="A341">
        <v>9362</v>
      </c>
      <c r="B341">
        <v>1965</v>
      </c>
      <c r="C341" s="6">
        <v>49</v>
      </c>
      <c r="D341" t="s">
        <v>88</v>
      </c>
      <c r="E341" t="s">
        <v>25</v>
      </c>
      <c r="F341" t="s">
        <v>28</v>
      </c>
      <c r="G341">
        <v>69263</v>
      </c>
      <c r="H341">
        <v>0</v>
      </c>
      <c r="I341">
        <v>1</v>
      </c>
      <c r="J341" s="1">
        <v>41703</v>
      </c>
      <c r="K341">
        <v>14</v>
      </c>
      <c r="L341">
        <v>492</v>
      </c>
      <c r="M341">
        <v>5</v>
      </c>
      <c r="N341">
        <v>32</v>
      </c>
      <c r="O341">
        <v>13</v>
      </c>
      <c r="P341">
        <v>5</v>
      </c>
      <c r="Q341">
        <v>21</v>
      </c>
      <c r="R341">
        <v>1</v>
      </c>
      <c r="S341">
        <v>9</v>
      </c>
      <c r="T341">
        <v>1</v>
      </c>
      <c r="U341">
        <v>7</v>
      </c>
      <c r="V341">
        <v>6</v>
      </c>
      <c r="W341">
        <v>0</v>
      </c>
      <c r="X341">
        <v>1</v>
      </c>
      <c r="Y341">
        <v>0</v>
      </c>
      <c r="Z341">
        <v>0</v>
      </c>
      <c r="AA341">
        <v>0</v>
      </c>
      <c r="AB341">
        <v>0</v>
      </c>
      <c r="AC341">
        <v>0</v>
      </c>
      <c r="AD341" t="s">
        <v>29</v>
      </c>
    </row>
    <row r="342" spans="1:30" x14ac:dyDescent="0.25">
      <c r="A342">
        <v>1577</v>
      </c>
      <c r="B342">
        <v>1946</v>
      </c>
      <c r="C342" s="6">
        <v>68</v>
      </c>
      <c r="D342" t="s">
        <v>91</v>
      </c>
      <c r="E342" t="s">
        <v>25</v>
      </c>
      <c r="F342" t="s">
        <v>30</v>
      </c>
      <c r="G342">
        <v>78569</v>
      </c>
      <c r="H342">
        <v>0</v>
      </c>
      <c r="I342">
        <v>0</v>
      </c>
      <c r="J342" s="1">
        <v>41689</v>
      </c>
      <c r="K342">
        <v>14</v>
      </c>
      <c r="L342">
        <v>558</v>
      </c>
      <c r="M342">
        <v>79</v>
      </c>
      <c r="N342">
        <v>622</v>
      </c>
      <c r="O342">
        <v>207</v>
      </c>
      <c r="P342">
        <v>175</v>
      </c>
      <c r="Q342">
        <v>95</v>
      </c>
      <c r="R342">
        <v>1</v>
      </c>
      <c r="S342">
        <v>4</v>
      </c>
      <c r="T342">
        <v>6</v>
      </c>
      <c r="U342">
        <v>4</v>
      </c>
      <c r="V342">
        <v>1</v>
      </c>
      <c r="W342">
        <v>0</v>
      </c>
      <c r="X342">
        <v>0</v>
      </c>
      <c r="Y342">
        <v>1</v>
      </c>
      <c r="Z342">
        <v>0</v>
      </c>
      <c r="AA342">
        <v>0</v>
      </c>
      <c r="AB342">
        <v>1</v>
      </c>
      <c r="AC342">
        <v>0</v>
      </c>
      <c r="AD342" t="s">
        <v>27</v>
      </c>
    </row>
    <row r="343" spans="1:30" x14ac:dyDescent="0.25">
      <c r="A343">
        <v>4609</v>
      </c>
      <c r="B343">
        <v>1966</v>
      </c>
      <c r="C343" s="6">
        <v>48</v>
      </c>
      <c r="D343" t="s">
        <v>88</v>
      </c>
      <c r="E343" t="s">
        <v>34</v>
      </c>
      <c r="F343" t="s">
        <v>30</v>
      </c>
      <c r="G343">
        <v>57705</v>
      </c>
      <c r="H343">
        <v>0</v>
      </c>
      <c r="I343">
        <v>1</v>
      </c>
      <c r="J343" s="1">
        <v>41650</v>
      </c>
      <c r="K343">
        <v>14</v>
      </c>
      <c r="L343">
        <v>383</v>
      </c>
      <c r="M343">
        <v>0</v>
      </c>
      <c r="N343">
        <v>53</v>
      </c>
      <c r="O343">
        <v>6</v>
      </c>
      <c r="P343">
        <v>4</v>
      </c>
      <c r="Q343">
        <v>40</v>
      </c>
      <c r="R343">
        <v>3</v>
      </c>
      <c r="S343">
        <v>8</v>
      </c>
      <c r="T343">
        <v>1</v>
      </c>
      <c r="U343">
        <v>6</v>
      </c>
      <c r="V343">
        <v>6</v>
      </c>
      <c r="W343">
        <v>0</v>
      </c>
      <c r="X343">
        <v>0</v>
      </c>
      <c r="Y343">
        <v>0</v>
      </c>
      <c r="Z343">
        <v>0</v>
      </c>
      <c r="AA343">
        <v>0</v>
      </c>
      <c r="AB343">
        <v>0</v>
      </c>
      <c r="AC343">
        <v>0</v>
      </c>
      <c r="AD343" t="s">
        <v>27</v>
      </c>
    </row>
    <row r="344" spans="1:30" x14ac:dyDescent="0.25">
      <c r="A344">
        <v>7143</v>
      </c>
      <c r="B344">
        <v>1955</v>
      </c>
      <c r="C344" s="6">
        <v>59</v>
      </c>
      <c r="D344" t="s">
        <v>88</v>
      </c>
      <c r="E344" t="s">
        <v>35</v>
      </c>
      <c r="F344" t="s">
        <v>32</v>
      </c>
      <c r="G344">
        <v>74805</v>
      </c>
      <c r="H344">
        <v>0</v>
      </c>
      <c r="I344">
        <v>1</v>
      </c>
      <c r="J344" s="1">
        <v>41584</v>
      </c>
      <c r="K344">
        <v>14</v>
      </c>
      <c r="L344">
        <v>209</v>
      </c>
      <c r="M344">
        <v>162</v>
      </c>
      <c r="N344">
        <v>209</v>
      </c>
      <c r="O344">
        <v>41</v>
      </c>
      <c r="P344">
        <v>162</v>
      </c>
      <c r="Q344">
        <v>37</v>
      </c>
      <c r="R344">
        <v>5</v>
      </c>
      <c r="S344">
        <v>4</v>
      </c>
      <c r="T344">
        <v>7</v>
      </c>
      <c r="U344">
        <v>10</v>
      </c>
      <c r="V344">
        <v>2</v>
      </c>
      <c r="W344">
        <v>0</v>
      </c>
      <c r="X344">
        <v>0</v>
      </c>
      <c r="Y344">
        <v>0</v>
      </c>
      <c r="Z344">
        <v>0</v>
      </c>
      <c r="AA344">
        <v>0</v>
      </c>
      <c r="AB344">
        <v>0</v>
      </c>
      <c r="AC344">
        <v>0</v>
      </c>
      <c r="AD344" t="s">
        <v>27</v>
      </c>
    </row>
    <row r="345" spans="1:30" x14ac:dyDescent="0.25">
      <c r="A345">
        <v>1729</v>
      </c>
      <c r="B345">
        <v>1961</v>
      </c>
      <c r="C345" s="6">
        <v>53</v>
      </c>
      <c r="D345" t="s">
        <v>88</v>
      </c>
      <c r="E345" t="s">
        <v>34</v>
      </c>
      <c r="F345" t="s">
        <v>32</v>
      </c>
      <c r="G345">
        <v>66426</v>
      </c>
      <c r="H345">
        <v>0</v>
      </c>
      <c r="I345">
        <v>1</v>
      </c>
      <c r="J345" s="1">
        <v>41549</v>
      </c>
      <c r="K345">
        <v>14</v>
      </c>
      <c r="L345">
        <v>1043</v>
      </c>
      <c r="M345">
        <v>24</v>
      </c>
      <c r="N345">
        <v>97</v>
      </c>
      <c r="O345">
        <v>32</v>
      </c>
      <c r="P345">
        <v>24</v>
      </c>
      <c r="Q345">
        <v>157</v>
      </c>
      <c r="R345">
        <v>2</v>
      </c>
      <c r="S345">
        <v>3</v>
      </c>
      <c r="T345">
        <v>5</v>
      </c>
      <c r="U345">
        <v>10</v>
      </c>
      <c r="V345">
        <v>6</v>
      </c>
      <c r="W345">
        <v>0</v>
      </c>
      <c r="X345">
        <v>0</v>
      </c>
      <c r="Y345">
        <v>0</v>
      </c>
      <c r="Z345">
        <v>0</v>
      </c>
      <c r="AA345">
        <v>0</v>
      </c>
      <c r="AB345">
        <v>0</v>
      </c>
      <c r="AC345">
        <v>0</v>
      </c>
      <c r="AD345" t="s">
        <v>27</v>
      </c>
    </row>
    <row r="346" spans="1:30" x14ac:dyDescent="0.25">
      <c r="A346">
        <v>10664</v>
      </c>
      <c r="B346">
        <v>1949</v>
      </c>
      <c r="C346" s="6">
        <v>65</v>
      </c>
      <c r="D346" t="s">
        <v>91</v>
      </c>
      <c r="E346" t="s">
        <v>38</v>
      </c>
      <c r="F346" t="s">
        <v>39</v>
      </c>
      <c r="G346">
        <v>51529</v>
      </c>
      <c r="H346">
        <v>0</v>
      </c>
      <c r="I346">
        <v>1</v>
      </c>
      <c r="J346" s="1">
        <v>41524</v>
      </c>
      <c r="K346">
        <v>14</v>
      </c>
      <c r="L346">
        <v>400</v>
      </c>
      <c r="M346">
        <v>4</v>
      </c>
      <c r="N346">
        <v>35</v>
      </c>
      <c r="O346">
        <v>6</v>
      </c>
      <c r="P346">
        <v>0</v>
      </c>
      <c r="Q346">
        <v>22</v>
      </c>
      <c r="R346">
        <v>2</v>
      </c>
      <c r="S346">
        <v>9</v>
      </c>
      <c r="T346">
        <v>1</v>
      </c>
      <c r="U346">
        <v>5</v>
      </c>
      <c r="V346">
        <v>8</v>
      </c>
      <c r="W346">
        <v>0</v>
      </c>
      <c r="X346">
        <v>0</v>
      </c>
      <c r="Y346">
        <v>0</v>
      </c>
      <c r="Z346">
        <v>0</v>
      </c>
      <c r="AA346">
        <v>0</v>
      </c>
      <c r="AB346">
        <v>0</v>
      </c>
      <c r="AC346">
        <v>0</v>
      </c>
      <c r="AD346" t="s">
        <v>27</v>
      </c>
    </row>
    <row r="347" spans="1:30" x14ac:dyDescent="0.25">
      <c r="A347">
        <v>5029</v>
      </c>
      <c r="B347">
        <v>1946</v>
      </c>
      <c r="C347" s="6">
        <v>68</v>
      </c>
      <c r="D347" t="s">
        <v>91</v>
      </c>
      <c r="E347" t="s">
        <v>25</v>
      </c>
      <c r="F347" t="s">
        <v>30</v>
      </c>
      <c r="G347">
        <v>18100</v>
      </c>
      <c r="H347">
        <v>0</v>
      </c>
      <c r="I347">
        <v>0</v>
      </c>
      <c r="J347" s="1">
        <v>41492</v>
      </c>
      <c r="K347">
        <v>14</v>
      </c>
      <c r="L347">
        <v>3</v>
      </c>
      <c r="M347">
        <v>1</v>
      </c>
      <c r="N347">
        <v>2</v>
      </c>
      <c r="O347">
        <v>4</v>
      </c>
      <c r="P347">
        <v>3</v>
      </c>
      <c r="Q347">
        <v>1</v>
      </c>
      <c r="R347">
        <v>1</v>
      </c>
      <c r="S347">
        <v>0</v>
      </c>
      <c r="T347">
        <v>0</v>
      </c>
      <c r="U347">
        <v>3</v>
      </c>
      <c r="V347">
        <v>5</v>
      </c>
      <c r="W347">
        <v>0</v>
      </c>
      <c r="X347">
        <v>0</v>
      </c>
      <c r="Y347">
        <v>0</v>
      </c>
      <c r="Z347">
        <v>0</v>
      </c>
      <c r="AA347">
        <v>0</v>
      </c>
      <c r="AB347">
        <v>0</v>
      </c>
      <c r="AC347">
        <v>0</v>
      </c>
      <c r="AD347" t="s">
        <v>27</v>
      </c>
    </row>
    <row r="348" spans="1:30" x14ac:dyDescent="0.25">
      <c r="A348">
        <v>10507</v>
      </c>
      <c r="B348">
        <v>1977</v>
      </c>
      <c r="C348" s="6">
        <v>37</v>
      </c>
      <c r="D348" t="s">
        <v>89</v>
      </c>
      <c r="E348" t="s">
        <v>35</v>
      </c>
      <c r="F348" t="s">
        <v>26</v>
      </c>
      <c r="G348">
        <v>59601</v>
      </c>
      <c r="H348">
        <v>0</v>
      </c>
      <c r="I348">
        <v>1</v>
      </c>
      <c r="J348" s="1">
        <v>41480</v>
      </c>
      <c r="K348">
        <v>14</v>
      </c>
      <c r="L348">
        <v>691</v>
      </c>
      <c r="M348">
        <v>7</v>
      </c>
      <c r="N348">
        <v>69</v>
      </c>
      <c r="O348">
        <v>0</v>
      </c>
      <c r="P348">
        <v>7</v>
      </c>
      <c r="Q348">
        <v>23</v>
      </c>
      <c r="R348">
        <v>4</v>
      </c>
      <c r="S348">
        <v>2</v>
      </c>
      <c r="T348">
        <v>2</v>
      </c>
      <c r="U348">
        <v>7</v>
      </c>
      <c r="V348">
        <v>8</v>
      </c>
      <c r="W348">
        <v>0</v>
      </c>
      <c r="X348">
        <v>1</v>
      </c>
      <c r="Y348">
        <v>0</v>
      </c>
      <c r="Z348">
        <v>0</v>
      </c>
      <c r="AA348">
        <v>0</v>
      </c>
      <c r="AB348">
        <v>0</v>
      </c>
      <c r="AC348">
        <v>0</v>
      </c>
      <c r="AD348" t="s">
        <v>31</v>
      </c>
    </row>
    <row r="349" spans="1:30" x14ac:dyDescent="0.25">
      <c r="A349">
        <v>3865</v>
      </c>
      <c r="B349">
        <v>1977</v>
      </c>
      <c r="C349" s="6">
        <v>37</v>
      </c>
      <c r="D349" t="s">
        <v>89</v>
      </c>
      <c r="E349" t="s">
        <v>35</v>
      </c>
      <c r="F349" t="s">
        <v>32</v>
      </c>
      <c r="G349">
        <v>20981</v>
      </c>
      <c r="H349">
        <v>0</v>
      </c>
      <c r="I349">
        <v>0</v>
      </c>
      <c r="J349" s="1">
        <v>41394</v>
      </c>
      <c r="K349">
        <v>14</v>
      </c>
      <c r="L349">
        <v>2</v>
      </c>
      <c r="M349">
        <v>12</v>
      </c>
      <c r="N349">
        <v>10</v>
      </c>
      <c r="O349">
        <v>6</v>
      </c>
      <c r="P349">
        <v>13</v>
      </c>
      <c r="Q349">
        <v>30</v>
      </c>
      <c r="R349">
        <v>1</v>
      </c>
      <c r="S349">
        <v>3</v>
      </c>
      <c r="T349">
        <v>1</v>
      </c>
      <c r="U349">
        <v>2</v>
      </c>
      <c r="V349">
        <v>8</v>
      </c>
      <c r="W349">
        <v>0</v>
      </c>
      <c r="X349">
        <v>0</v>
      </c>
      <c r="Y349">
        <v>0</v>
      </c>
      <c r="Z349">
        <v>0</v>
      </c>
      <c r="AA349">
        <v>0</v>
      </c>
      <c r="AB349">
        <v>1</v>
      </c>
      <c r="AC349">
        <v>0</v>
      </c>
      <c r="AD349" t="s">
        <v>29</v>
      </c>
    </row>
    <row r="350" spans="1:30" x14ac:dyDescent="0.25">
      <c r="A350">
        <v>6982</v>
      </c>
      <c r="B350">
        <v>1976</v>
      </c>
      <c r="C350" s="6">
        <v>38</v>
      </c>
      <c r="D350" t="s">
        <v>89</v>
      </c>
      <c r="E350" t="s">
        <v>25</v>
      </c>
      <c r="F350" t="s">
        <v>30</v>
      </c>
      <c r="G350">
        <v>74068</v>
      </c>
      <c r="H350">
        <v>0</v>
      </c>
      <c r="I350">
        <v>0</v>
      </c>
      <c r="J350" s="1">
        <v>41352</v>
      </c>
      <c r="K350">
        <v>14</v>
      </c>
      <c r="L350">
        <v>783</v>
      </c>
      <c r="M350">
        <v>30</v>
      </c>
      <c r="N350">
        <v>537</v>
      </c>
      <c r="O350">
        <v>140</v>
      </c>
      <c r="P350">
        <v>76</v>
      </c>
      <c r="Q350">
        <v>15</v>
      </c>
      <c r="R350">
        <v>1</v>
      </c>
      <c r="S350">
        <v>4</v>
      </c>
      <c r="T350">
        <v>10</v>
      </c>
      <c r="U350">
        <v>9</v>
      </c>
      <c r="V350">
        <v>2</v>
      </c>
      <c r="W350">
        <v>0</v>
      </c>
      <c r="X350">
        <v>0</v>
      </c>
      <c r="Y350">
        <v>0</v>
      </c>
      <c r="Z350">
        <v>0</v>
      </c>
      <c r="AA350">
        <v>0</v>
      </c>
      <c r="AB350">
        <v>0</v>
      </c>
      <c r="AC350">
        <v>0</v>
      </c>
      <c r="AD350" t="s">
        <v>37</v>
      </c>
    </row>
    <row r="351" spans="1:30" x14ac:dyDescent="0.25">
      <c r="A351">
        <v>7042</v>
      </c>
      <c r="B351">
        <v>1983</v>
      </c>
      <c r="C351" s="6">
        <v>31</v>
      </c>
      <c r="D351" t="s">
        <v>89</v>
      </c>
      <c r="E351" t="s">
        <v>25</v>
      </c>
      <c r="F351" t="s">
        <v>30</v>
      </c>
      <c r="G351">
        <v>36790</v>
      </c>
      <c r="H351">
        <v>0</v>
      </c>
      <c r="I351">
        <v>0</v>
      </c>
      <c r="J351" s="1">
        <v>41334</v>
      </c>
      <c r="K351">
        <v>14</v>
      </c>
      <c r="L351">
        <v>3</v>
      </c>
      <c r="M351">
        <v>3</v>
      </c>
      <c r="N351">
        <v>14</v>
      </c>
      <c r="O351">
        <v>15</v>
      </c>
      <c r="P351">
        <v>21</v>
      </c>
      <c r="Q351">
        <v>10</v>
      </c>
      <c r="R351">
        <v>1</v>
      </c>
      <c r="S351">
        <v>2</v>
      </c>
      <c r="T351">
        <v>1</v>
      </c>
      <c r="U351">
        <v>2</v>
      </c>
      <c r="V351">
        <v>9</v>
      </c>
      <c r="W351">
        <v>0</v>
      </c>
      <c r="X351">
        <v>0</v>
      </c>
      <c r="Y351">
        <v>0</v>
      </c>
      <c r="Z351">
        <v>0</v>
      </c>
      <c r="AA351">
        <v>0</v>
      </c>
      <c r="AB351">
        <v>1</v>
      </c>
      <c r="AC351">
        <v>0</v>
      </c>
      <c r="AD351" t="s">
        <v>27</v>
      </c>
    </row>
    <row r="352" spans="1:30" x14ac:dyDescent="0.25">
      <c r="A352">
        <v>9668</v>
      </c>
      <c r="B352">
        <v>1971</v>
      </c>
      <c r="C352" s="6">
        <v>43</v>
      </c>
      <c r="D352" t="s">
        <v>88</v>
      </c>
      <c r="E352" t="s">
        <v>25</v>
      </c>
      <c r="F352" t="s">
        <v>30</v>
      </c>
      <c r="G352">
        <v>18793</v>
      </c>
      <c r="H352">
        <v>1</v>
      </c>
      <c r="I352">
        <v>0</v>
      </c>
      <c r="J352" s="1">
        <v>41286</v>
      </c>
      <c r="K352">
        <v>14</v>
      </c>
      <c r="L352">
        <v>4</v>
      </c>
      <c r="M352">
        <v>16</v>
      </c>
      <c r="N352">
        <v>20</v>
      </c>
      <c r="O352">
        <v>0</v>
      </c>
      <c r="P352">
        <v>17</v>
      </c>
      <c r="Q352">
        <v>20</v>
      </c>
      <c r="R352">
        <v>3</v>
      </c>
      <c r="S352">
        <v>2</v>
      </c>
      <c r="T352">
        <v>0</v>
      </c>
      <c r="U352">
        <v>4</v>
      </c>
      <c r="V352">
        <v>8</v>
      </c>
      <c r="W352">
        <v>0</v>
      </c>
      <c r="X352">
        <v>0</v>
      </c>
      <c r="Y352">
        <v>0</v>
      </c>
      <c r="Z352">
        <v>0</v>
      </c>
      <c r="AA352">
        <v>0</v>
      </c>
      <c r="AB352">
        <v>0</v>
      </c>
      <c r="AC352">
        <v>0</v>
      </c>
      <c r="AD352" t="s">
        <v>40</v>
      </c>
    </row>
    <row r="353" spans="1:30" x14ac:dyDescent="0.25">
      <c r="A353">
        <v>6878</v>
      </c>
      <c r="B353">
        <v>1954</v>
      </c>
      <c r="C353" s="6">
        <v>60</v>
      </c>
      <c r="D353" t="s">
        <v>91</v>
      </c>
      <c r="E353" t="s">
        <v>25</v>
      </c>
      <c r="F353" t="s">
        <v>39</v>
      </c>
      <c r="G353">
        <v>27421</v>
      </c>
      <c r="H353">
        <v>0</v>
      </c>
      <c r="I353">
        <v>0</v>
      </c>
      <c r="J353" s="1">
        <v>41255</v>
      </c>
      <c r="K353">
        <v>14</v>
      </c>
      <c r="L353">
        <v>43</v>
      </c>
      <c r="M353">
        <v>12</v>
      </c>
      <c r="N353">
        <v>96</v>
      </c>
      <c r="O353">
        <v>78</v>
      </c>
      <c r="P353">
        <v>40</v>
      </c>
      <c r="Q353">
        <v>55</v>
      </c>
      <c r="R353">
        <v>3</v>
      </c>
      <c r="S353">
        <v>4</v>
      </c>
      <c r="T353">
        <v>1</v>
      </c>
      <c r="U353">
        <v>6</v>
      </c>
      <c r="V353">
        <v>7</v>
      </c>
      <c r="W353">
        <v>0</v>
      </c>
      <c r="X353">
        <v>0</v>
      </c>
      <c r="Y353">
        <v>0</v>
      </c>
      <c r="Z353">
        <v>0</v>
      </c>
      <c r="AA353">
        <v>0</v>
      </c>
      <c r="AB353">
        <v>0</v>
      </c>
      <c r="AC353">
        <v>0</v>
      </c>
      <c r="AD353" t="s">
        <v>27</v>
      </c>
    </row>
    <row r="354" spans="1:30" x14ac:dyDescent="0.25">
      <c r="A354">
        <v>4099</v>
      </c>
      <c r="B354">
        <v>1972</v>
      </c>
      <c r="C354" s="6">
        <v>42</v>
      </c>
      <c r="D354" t="s">
        <v>88</v>
      </c>
      <c r="E354" t="s">
        <v>25</v>
      </c>
      <c r="F354" t="s">
        <v>30</v>
      </c>
      <c r="G354">
        <v>30675</v>
      </c>
      <c r="H354">
        <v>1</v>
      </c>
      <c r="I354">
        <v>0</v>
      </c>
      <c r="J354" s="1">
        <v>41225</v>
      </c>
      <c r="K354">
        <v>14</v>
      </c>
      <c r="L354">
        <v>10</v>
      </c>
      <c r="M354">
        <v>2</v>
      </c>
      <c r="N354">
        <v>16</v>
      </c>
      <c r="O354">
        <v>11</v>
      </c>
      <c r="P354">
        <v>2</v>
      </c>
      <c r="Q354">
        <v>21</v>
      </c>
      <c r="R354">
        <v>1</v>
      </c>
      <c r="S354">
        <v>1</v>
      </c>
      <c r="T354">
        <v>0</v>
      </c>
      <c r="U354">
        <v>3</v>
      </c>
      <c r="V354">
        <v>8</v>
      </c>
      <c r="W354">
        <v>0</v>
      </c>
      <c r="X354">
        <v>0</v>
      </c>
      <c r="Y354">
        <v>0</v>
      </c>
      <c r="Z354">
        <v>0</v>
      </c>
      <c r="AA354">
        <v>0</v>
      </c>
      <c r="AB354">
        <v>0</v>
      </c>
      <c r="AC354">
        <v>0</v>
      </c>
      <c r="AD354" t="s">
        <v>27</v>
      </c>
    </row>
    <row r="355" spans="1:30" x14ac:dyDescent="0.25">
      <c r="A355">
        <v>5031</v>
      </c>
      <c r="B355">
        <v>1974</v>
      </c>
      <c r="C355" s="6">
        <v>40</v>
      </c>
      <c r="D355" t="s">
        <v>88</v>
      </c>
      <c r="E355" t="s">
        <v>25</v>
      </c>
      <c r="F355" t="s">
        <v>32</v>
      </c>
      <c r="G355">
        <v>83145</v>
      </c>
      <c r="H355">
        <v>0</v>
      </c>
      <c r="I355">
        <v>0</v>
      </c>
      <c r="J355" s="1">
        <v>41174</v>
      </c>
      <c r="K355">
        <v>14</v>
      </c>
      <c r="L355">
        <v>777</v>
      </c>
      <c r="M355">
        <v>35</v>
      </c>
      <c r="N355">
        <v>731</v>
      </c>
      <c r="O355">
        <v>39</v>
      </c>
      <c r="P355">
        <v>137</v>
      </c>
      <c r="Q355">
        <v>114</v>
      </c>
      <c r="R355">
        <v>1</v>
      </c>
      <c r="S355">
        <v>5</v>
      </c>
      <c r="T355">
        <v>9</v>
      </c>
      <c r="U355">
        <v>11</v>
      </c>
      <c r="V355">
        <v>2</v>
      </c>
      <c r="W355">
        <v>0</v>
      </c>
      <c r="X355">
        <v>0</v>
      </c>
      <c r="Y355">
        <v>1</v>
      </c>
      <c r="Z355">
        <v>0</v>
      </c>
      <c r="AA355">
        <v>0</v>
      </c>
      <c r="AB355">
        <v>1</v>
      </c>
      <c r="AC355">
        <v>0</v>
      </c>
      <c r="AD355" t="s">
        <v>27</v>
      </c>
    </row>
    <row r="356" spans="1:30" x14ac:dyDescent="0.25">
      <c r="A356">
        <v>1970</v>
      </c>
      <c r="B356">
        <v>1968</v>
      </c>
      <c r="C356" s="6">
        <v>46</v>
      </c>
      <c r="D356" t="s">
        <v>88</v>
      </c>
      <c r="E356" t="s">
        <v>38</v>
      </c>
      <c r="F356" t="s">
        <v>32</v>
      </c>
      <c r="G356">
        <v>34053</v>
      </c>
      <c r="H356">
        <v>0</v>
      </c>
      <c r="I356">
        <v>1</v>
      </c>
      <c r="J356" s="1">
        <v>41162</v>
      </c>
      <c r="K356">
        <v>14</v>
      </c>
      <c r="L356">
        <v>63</v>
      </c>
      <c r="M356">
        <v>0</v>
      </c>
      <c r="N356">
        <v>21</v>
      </c>
      <c r="O356">
        <v>7</v>
      </c>
      <c r="P356">
        <v>0</v>
      </c>
      <c r="Q356">
        <v>12</v>
      </c>
      <c r="R356">
        <v>1</v>
      </c>
      <c r="S356">
        <v>3</v>
      </c>
      <c r="T356">
        <v>0</v>
      </c>
      <c r="U356">
        <v>3</v>
      </c>
      <c r="V356">
        <v>8</v>
      </c>
      <c r="W356">
        <v>0</v>
      </c>
      <c r="X356">
        <v>0</v>
      </c>
      <c r="Y356">
        <v>0</v>
      </c>
      <c r="Z356">
        <v>0</v>
      </c>
      <c r="AA356">
        <v>0</v>
      </c>
      <c r="AB356">
        <v>0</v>
      </c>
      <c r="AC356">
        <v>0</v>
      </c>
      <c r="AD356" t="s">
        <v>27</v>
      </c>
    </row>
    <row r="357" spans="1:30" x14ac:dyDescent="0.25">
      <c r="A357">
        <v>5726</v>
      </c>
      <c r="B357">
        <v>1983</v>
      </c>
      <c r="C357" s="6">
        <v>31</v>
      </c>
      <c r="D357" t="s">
        <v>89</v>
      </c>
      <c r="E357" t="s">
        <v>38</v>
      </c>
      <c r="F357" t="s">
        <v>28</v>
      </c>
      <c r="G357">
        <v>31788</v>
      </c>
      <c r="H357">
        <v>1</v>
      </c>
      <c r="I357">
        <v>0</v>
      </c>
      <c r="J357" s="1">
        <v>41718</v>
      </c>
      <c r="K357">
        <v>15</v>
      </c>
      <c r="L357">
        <v>16</v>
      </c>
      <c r="M357">
        <v>7</v>
      </c>
      <c r="N357">
        <v>23</v>
      </c>
      <c r="O357">
        <v>0</v>
      </c>
      <c r="P357">
        <v>8</v>
      </c>
      <c r="Q357">
        <v>6</v>
      </c>
      <c r="R357">
        <v>3</v>
      </c>
      <c r="S357">
        <v>3</v>
      </c>
      <c r="T357">
        <v>0</v>
      </c>
      <c r="U357">
        <v>4</v>
      </c>
      <c r="V357">
        <v>5</v>
      </c>
      <c r="W357">
        <v>0</v>
      </c>
      <c r="X357">
        <v>0</v>
      </c>
      <c r="Y357">
        <v>0</v>
      </c>
      <c r="Z357">
        <v>0</v>
      </c>
      <c r="AA357">
        <v>0</v>
      </c>
      <c r="AB357">
        <v>0</v>
      </c>
      <c r="AC357">
        <v>1</v>
      </c>
      <c r="AD357" t="s">
        <v>40</v>
      </c>
    </row>
    <row r="358" spans="1:30" x14ac:dyDescent="0.25">
      <c r="A358">
        <v>5231</v>
      </c>
      <c r="B358">
        <v>1974</v>
      </c>
      <c r="C358" s="6">
        <v>40</v>
      </c>
      <c r="D358" t="s">
        <v>88</v>
      </c>
      <c r="E358" t="s">
        <v>35</v>
      </c>
      <c r="F358" t="s">
        <v>30</v>
      </c>
      <c r="G358">
        <v>45894</v>
      </c>
      <c r="H358">
        <v>0</v>
      </c>
      <c r="I358">
        <v>2</v>
      </c>
      <c r="J358" s="1">
        <v>41697</v>
      </c>
      <c r="K358">
        <v>15</v>
      </c>
      <c r="L358">
        <v>27</v>
      </c>
      <c r="M358">
        <v>2</v>
      </c>
      <c r="N358">
        <v>7</v>
      </c>
      <c r="O358">
        <v>0</v>
      </c>
      <c r="P358">
        <v>2</v>
      </c>
      <c r="Q358">
        <v>13</v>
      </c>
      <c r="R358">
        <v>1</v>
      </c>
      <c r="S358">
        <v>1</v>
      </c>
      <c r="T358">
        <v>0</v>
      </c>
      <c r="U358">
        <v>3</v>
      </c>
      <c r="V358">
        <v>5</v>
      </c>
      <c r="W358">
        <v>0</v>
      </c>
      <c r="X358">
        <v>0</v>
      </c>
      <c r="Y358">
        <v>0</v>
      </c>
      <c r="Z358">
        <v>0</v>
      </c>
      <c r="AA358">
        <v>0</v>
      </c>
      <c r="AB358">
        <v>0</v>
      </c>
      <c r="AC358">
        <v>0</v>
      </c>
      <c r="AD358" t="s">
        <v>27</v>
      </c>
    </row>
    <row r="359" spans="1:30" x14ac:dyDescent="0.25">
      <c r="A359">
        <v>1307</v>
      </c>
      <c r="B359">
        <v>1978</v>
      </c>
      <c r="C359" s="6">
        <v>36</v>
      </c>
      <c r="D359" t="s">
        <v>89</v>
      </c>
      <c r="E359" t="s">
        <v>25</v>
      </c>
      <c r="F359" t="s">
        <v>26</v>
      </c>
      <c r="G359">
        <v>41986</v>
      </c>
      <c r="H359">
        <v>0</v>
      </c>
      <c r="I359">
        <v>1</v>
      </c>
      <c r="J359" s="1">
        <v>41679</v>
      </c>
      <c r="K359">
        <v>15</v>
      </c>
      <c r="L359">
        <v>27</v>
      </c>
      <c r="M359">
        <v>5</v>
      </c>
      <c r="N359">
        <v>8</v>
      </c>
      <c r="O359">
        <v>8</v>
      </c>
      <c r="P359">
        <v>3</v>
      </c>
      <c r="Q359">
        <v>12</v>
      </c>
      <c r="R359">
        <v>3</v>
      </c>
      <c r="S359">
        <v>3</v>
      </c>
      <c r="T359">
        <v>0</v>
      </c>
      <c r="U359">
        <v>4</v>
      </c>
      <c r="V359">
        <v>4</v>
      </c>
      <c r="W359">
        <v>0</v>
      </c>
      <c r="X359">
        <v>0</v>
      </c>
      <c r="Y359">
        <v>0</v>
      </c>
      <c r="Z359">
        <v>0</v>
      </c>
      <c r="AA359">
        <v>0</v>
      </c>
      <c r="AB359">
        <v>0</v>
      </c>
      <c r="AC359">
        <v>0</v>
      </c>
      <c r="AD359" t="s">
        <v>27</v>
      </c>
    </row>
    <row r="360" spans="1:30" x14ac:dyDescent="0.25">
      <c r="A360">
        <v>10609</v>
      </c>
      <c r="B360">
        <v>1962</v>
      </c>
      <c r="C360" s="6">
        <v>52</v>
      </c>
      <c r="D360" t="s">
        <v>88</v>
      </c>
      <c r="E360" t="s">
        <v>34</v>
      </c>
      <c r="F360" t="s">
        <v>30</v>
      </c>
      <c r="G360">
        <v>42769</v>
      </c>
      <c r="H360">
        <v>0</v>
      </c>
      <c r="I360">
        <v>1</v>
      </c>
      <c r="J360" s="1">
        <v>41559</v>
      </c>
      <c r="K360">
        <v>15</v>
      </c>
      <c r="L360">
        <v>71</v>
      </c>
      <c r="M360">
        <v>0</v>
      </c>
      <c r="N360">
        <v>13</v>
      </c>
      <c r="O360">
        <v>3</v>
      </c>
      <c r="P360">
        <v>1</v>
      </c>
      <c r="Q360">
        <v>0</v>
      </c>
      <c r="R360">
        <v>2</v>
      </c>
      <c r="S360">
        <v>1</v>
      </c>
      <c r="T360">
        <v>1</v>
      </c>
      <c r="U360">
        <v>4</v>
      </c>
      <c r="V360">
        <v>4</v>
      </c>
      <c r="W360">
        <v>0</v>
      </c>
      <c r="X360">
        <v>0</v>
      </c>
      <c r="Y360">
        <v>0</v>
      </c>
      <c r="Z360">
        <v>0</v>
      </c>
      <c r="AA360">
        <v>0</v>
      </c>
      <c r="AB360">
        <v>0</v>
      </c>
      <c r="AC360">
        <v>0</v>
      </c>
      <c r="AD360" t="s">
        <v>29</v>
      </c>
    </row>
    <row r="361" spans="1:30" x14ac:dyDescent="0.25">
      <c r="A361">
        <v>5782</v>
      </c>
      <c r="B361">
        <v>1982</v>
      </c>
      <c r="C361" s="6">
        <v>32</v>
      </c>
      <c r="D361" t="s">
        <v>89</v>
      </c>
      <c r="E361" t="s">
        <v>35</v>
      </c>
      <c r="F361" t="s">
        <v>32</v>
      </c>
      <c r="G361">
        <v>58582</v>
      </c>
      <c r="H361">
        <v>0</v>
      </c>
      <c r="I361">
        <v>1</v>
      </c>
      <c r="J361" s="1">
        <v>41545</v>
      </c>
      <c r="K361">
        <v>15</v>
      </c>
      <c r="L361">
        <v>402</v>
      </c>
      <c r="M361">
        <v>35</v>
      </c>
      <c r="N361">
        <v>106</v>
      </c>
      <c r="O361">
        <v>101</v>
      </c>
      <c r="P361">
        <v>77</v>
      </c>
      <c r="Q361">
        <v>42</v>
      </c>
      <c r="R361">
        <v>2</v>
      </c>
      <c r="S361">
        <v>9</v>
      </c>
      <c r="T361">
        <v>2</v>
      </c>
      <c r="U361">
        <v>9</v>
      </c>
      <c r="V361">
        <v>5</v>
      </c>
      <c r="W361">
        <v>0</v>
      </c>
      <c r="X361">
        <v>1</v>
      </c>
      <c r="Y361">
        <v>0</v>
      </c>
      <c r="Z361">
        <v>0</v>
      </c>
      <c r="AA361">
        <v>0</v>
      </c>
      <c r="AB361">
        <v>0</v>
      </c>
      <c r="AC361">
        <v>0</v>
      </c>
      <c r="AD361" t="s">
        <v>27</v>
      </c>
    </row>
    <row r="362" spans="1:30" x14ac:dyDescent="0.25">
      <c r="A362">
        <v>7533</v>
      </c>
      <c r="B362">
        <v>1964</v>
      </c>
      <c r="C362" s="6">
        <v>50</v>
      </c>
      <c r="D362" t="s">
        <v>88</v>
      </c>
      <c r="E362" t="s">
        <v>25</v>
      </c>
      <c r="F362" t="s">
        <v>30</v>
      </c>
      <c r="G362">
        <v>49096</v>
      </c>
      <c r="H362">
        <v>1</v>
      </c>
      <c r="I362">
        <v>1</v>
      </c>
      <c r="J362" s="1">
        <v>41541</v>
      </c>
      <c r="K362">
        <v>15</v>
      </c>
      <c r="L362">
        <v>144</v>
      </c>
      <c r="M362">
        <v>1</v>
      </c>
      <c r="N362">
        <v>32</v>
      </c>
      <c r="O362">
        <v>2</v>
      </c>
      <c r="P362">
        <v>1</v>
      </c>
      <c r="Q362">
        <v>7</v>
      </c>
      <c r="R362">
        <v>4</v>
      </c>
      <c r="S362">
        <v>4</v>
      </c>
      <c r="T362">
        <v>1</v>
      </c>
      <c r="U362">
        <v>4</v>
      </c>
      <c r="V362">
        <v>7</v>
      </c>
      <c r="W362">
        <v>0</v>
      </c>
      <c r="X362">
        <v>0</v>
      </c>
      <c r="Y362">
        <v>0</v>
      </c>
      <c r="Z362">
        <v>0</v>
      </c>
      <c r="AA362">
        <v>0</v>
      </c>
      <c r="AB362">
        <v>0</v>
      </c>
      <c r="AC362">
        <v>0</v>
      </c>
      <c r="AD362" t="s">
        <v>29</v>
      </c>
    </row>
    <row r="363" spans="1:30" x14ac:dyDescent="0.25">
      <c r="A363">
        <v>9493</v>
      </c>
      <c r="B363">
        <v>1980</v>
      </c>
      <c r="C363" s="6">
        <v>34</v>
      </c>
      <c r="D363" t="s">
        <v>89</v>
      </c>
      <c r="E363" t="s">
        <v>34</v>
      </c>
      <c r="F363" t="s">
        <v>28</v>
      </c>
      <c r="G363">
        <v>76412</v>
      </c>
      <c r="H363">
        <v>0</v>
      </c>
      <c r="I363">
        <v>0</v>
      </c>
      <c r="J363" s="1">
        <v>41399</v>
      </c>
      <c r="K363">
        <v>15</v>
      </c>
      <c r="L363">
        <v>840</v>
      </c>
      <c r="M363">
        <v>53</v>
      </c>
      <c r="N363">
        <v>804</v>
      </c>
      <c r="O363">
        <v>23</v>
      </c>
      <c r="P363">
        <v>71</v>
      </c>
      <c r="Q363">
        <v>17</v>
      </c>
      <c r="R363">
        <v>1</v>
      </c>
      <c r="S363">
        <v>5</v>
      </c>
      <c r="T363">
        <v>4</v>
      </c>
      <c r="U363">
        <v>8</v>
      </c>
      <c r="V363">
        <v>3</v>
      </c>
      <c r="W363">
        <v>0</v>
      </c>
      <c r="X363">
        <v>0</v>
      </c>
      <c r="Y363">
        <v>1</v>
      </c>
      <c r="Z363">
        <v>1</v>
      </c>
      <c r="AA363">
        <v>0</v>
      </c>
      <c r="AB363">
        <v>1</v>
      </c>
      <c r="AC363">
        <v>0</v>
      </c>
      <c r="AD363" t="s">
        <v>29</v>
      </c>
    </row>
    <row r="364" spans="1:30" x14ac:dyDescent="0.25">
      <c r="A364">
        <v>2253</v>
      </c>
      <c r="B364">
        <v>1990</v>
      </c>
      <c r="C364" s="6">
        <v>24</v>
      </c>
      <c r="D364" t="s">
        <v>89</v>
      </c>
      <c r="E364" t="s">
        <v>25</v>
      </c>
      <c r="F364" t="s">
        <v>30</v>
      </c>
      <c r="G364">
        <v>18929</v>
      </c>
      <c r="H364">
        <v>0</v>
      </c>
      <c r="I364">
        <v>0</v>
      </c>
      <c r="J364" s="1">
        <v>41321</v>
      </c>
      <c r="K364">
        <v>15</v>
      </c>
      <c r="L364">
        <v>32</v>
      </c>
      <c r="M364">
        <v>0</v>
      </c>
      <c r="N364">
        <v>8</v>
      </c>
      <c r="O364">
        <v>23</v>
      </c>
      <c r="P364">
        <v>4</v>
      </c>
      <c r="Q364">
        <v>18</v>
      </c>
      <c r="R364">
        <v>1</v>
      </c>
      <c r="S364">
        <v>1</v>
      </c>
      <c r="T364">
        <v>0</v>
      </c>
      <c r="U364">
        <v>4</v>
      </c>
      <c r="V364">
        <v>6</v>
      </c>
      <c r="W364">
        <v>0</v>
      </c>
      <c r="X364">
        <v>0</v>
      </c>
      <c r="Y364">
        <v>0</v>
      </c>
      <c r="Z364">
        <v>0</v>
      </c>
      <c r="AA364">
        <v>0</v>
      </c>
      <c r="AB364">
        <v>0</v>
      </c>
      <c r="AC364">
        <v>0</v>
      </c>
      <c r="AD364" t="s">
        <v>27</v>
      </c>
    </row>
    <row r="365" spans="1:30" x14ac:dyDescent="0.25">
      <c r="A365">
        <v>2326</v>
      </c>
      <c r="B365">
        <v>1990</v>
      </c>
      <c r="C365" s="6">
        <v>24</v>
      </c>
      <c r="D365" t="s">
        <v>89</v>
      </c>
      <c r="E365" t="s">
        <v>25</v>
      </c>
      <c r="F365" t="s">
        <v>30</v>
      </c>
      <c r="G365">
        <v>18929</v>
      </c>
      <c r="H365">
        <v>0</v>
      </c>
      <c r="I365">
        <v>0</v>
      </c>
      <c r="J365" s="1">
        <v>41321</v>
      </c>
      <c r="K365">
        <v>15</v>
      </c>
      <c r="L365">
        <v>32</v>
      </c>
      <c r="M365">
        <v>0</v>
      </c>
      <c r="N365">
        <v>8</v>
      </c>
      <c r="O365">
        <v>23</v>
      </c>
      <c r="P365">
        <v>4</v>
      </c>
      <c r="Q365">
        <v>18</v>
      </c>
      <c r="R365">
        <v>1</v>
      </c>
      <c r="S365">
        <v>1</v>
      </c>
      <c r="T365">
        <v>0</v>
      </c>
      <c r="U365">
        <v>4</v>
      </c>
      <c r="V365">
        <v>6</v>
      </c>
      <c r="W365">
        <v>0</v>
      </c>
      <c r="X365">
        <v>0</v>
      </c>
      <c r="Y365">
        <v>0</v>
      </c>
      <c r="Z365">
        <v>0</v>
      </c>
      <c r="AA365">
        <v>0</v>
      </c>
      <c r="AB365">
        <v>0</v>
      </c>
      <c r="AC365">
        <v>0</v>
      </c>
      <c r="AD365" t="s">
        <v>27</v>
      </c>
    </row>
    <row r="366" spans="1:30" x14ac:dyDescent="0.25">
      <c r="A366">
        <v>1876</v>
      </c>
      <c r="B366">
        <v>1990</v>
      </c>
      <c r="C366" s="6">
        <v>24</v>
      </c>
      <c r="D366" t="s">
        <v>89</v>
      </c>
      <c r="E366" t="s">
        <v>25</v>
      </c>
      <c r="F366" t="s">
        <v>30</v>
      </c>
      <c r="G366">
        <v>18929</v>
      </c>
      <c r="H366">
        <v>0</v>
      </c>
      <c r="I366">
        <v>0</v>
      </c>
      <c r="J366" s="1">
        <v>41321</v>
      </c>
      <c r="K366">
        <v>15</v>
      </c>
      <c r="L366">
        <v>32</v>
      </c>
      <c r="M366">
        <v>0</v>
      </c>
      <c r="N366">
        <v>8</v>
      </c>
      <c r="O366">
        <v>23</v>
      </c>
      <c r="P366">
        <v>4</v>
      </c>
      <c r="Q366">
        <v>18</v>
      </c>
      <c r="R366">
        <v>1</v>
      </c>
      <c r="S366">
        <v>1</v>
      </c>
      <c r="T366">
        <v>0</v>
      </c>
      <c r="U366">
        <v>4</v>
      </c>
      <c r="V366">
        <v>6</v>
      </c>
      <c r="W366">
        <v>0</v>
      </c>
      <c r="X366">
        <v>0</v>
      </c>
      <c r="Y366">
        <v>0</v>
      </c>
      <c r="Z366">
        <v>0</v>
      </c>
      <c r="AA366">
        <v>0</v>
      </c>
      <c r="AB366">
        <v>0</v>
      </c>
      <c r="AC366">
        <v>0</v>
      </c>
      <c r="AD366" t="s">
        <v>37</v>
      </c>
    </row>
    <row r="367" spans="1:30" x14ac:dyDescent="0.25">
      <c r="A367">
        <v>7141</v>
      </c>
      <c r="B367">
        <v>1986</v>
      </c>
      <c r="C367" s="6">
        <v>28</v>
      </c>
      <c r="D367" t="s">
        <v>89</v>
      </c>
      <c r="E367" t="s">
        <v>38</v>
      </c>
      <c r="F367" t="s">
        <v>28</v>
      </c>
      <c r="G367">
        <v>21888</v>
      </c>
      <c r="H367">
        <v>1</v>
      </c>
      <c r="I367">
        <v>0</v>
      </c>
      <c r="J367" s="1">
        <v>41272</v>
      </c>
      <c r="K367">
        <v>15</v>
      </c>
      <c r="L367">
        <v>88</v>
      </c>
      <c r="M367">
        <v>10</v>
      </c>
      <c r="N367">
        <v>46</v>
      </c>
      <c r="O367">
        <v>2</v>
      </c>
      <c r="P367">
        <v>3</v>
      </c>
      <c r="Q367">
        <v>64</v>
      </c>
      <c r="R367">
        <v>4</v>
      </c>
      <c r="S367">
        <v>5</v>
      </c>
      <c r="T367">
        <v>1</v>
      </c>
      <c r="U367">
        <v>2</v>
      </c>
      <c r="V367">
        <v>10</v>
      </c>
      <c r="W367">
        <v>0</v>
      </c>
      <c r="X367">
        <v>0</v>
      </c>
      <c r="Y367">
        <v>0</v>
      </c>
      <c r="Z367">
        <v>0</v>
      </c>
      <c r="AA367">
        <v>0</v>
      </c>
      <c r="AB367">
        <v>1</v>
      </c>
      <c r="AC367">
        <v>0</v>
      </c>
      <c r="AD367" t="s">
        <v>27</v>
      </c>
    </row>
    <row r="368" spans="1:30" x14ac:dyDescent="0.25">
      <c r="A368">
        <v>7393</v>
      </c>
      <c r="B368">
        <v>1978</v>
      </c>
      <c r="C368" s="6">
        <v>36</v>
      </c>
      <c r="D368" t="s">
        <v>89</v>
      </c>
      <c r="E368" t="s">
        <v>25</v>
      </c>
      <c r="F368" t="s">
        <v>32</v>
      </c>
      <c r="G368">
        <v>41580</v>
      </c>
      <c r="H368">
        <v>1</v>
      </c>
      <c r="I368">
        <v>1</v>
      </c>
      <c r="J368" s="1">
        <v>41253</v>
      </c>
      <c r="K368">
        <v>15</v>
      </c>
      <c r="L368">
        <v>56</v>
      </c>
      <c r="M368">
        <v>5</v>
      </c>
      <c r="N368">
        <v>24</v>
      </c>
      <c r="O368">
        <v>4</v>
      </c>
      <c r="P368">
        <v>0</v>
      </c>
      <c r="Q368">
        <v>3</v>
      </c>
      <c r="R368">
        <v>3</v>
      </c>
      <c r="S368">
        <v>2</v>
      </c>
      <c r="T368">
        <v>1</v>
      </c>
      <c r="U368">
        <v>3</v>
      </c>
      <c r="V368">
        <v>5</v>
      </c>
      <c r="W368">
        <v>0</v>
      </c>
      <c r="X368">
        <v>0</v>
      </c>
      <c r="Y368">
        <v>0</v>
      </c>
      <c r="Z368">
        <v>0</v>
      </c>
      <c r="AA368">
        <v>0</v>
      </c>
      <c r="AB368">
        <v>0</v>
      </c>
      <c r="AC368">
        <v>0</v>
      </c>
      <c r="AD368" t="s">
        <v>27</v>
      </c>
    </row>
    <row r="369" spans="1:30" x14ac:dyDescent="0.25">
      <c r="A369">
        <v>4713</v>
      </c>
      <c r="B369">
        <v>1979</v>
      </c>
      <c r="C369" s="6">
        <v>35</v>
      </c>
      <c r="D369" t="s">
        <v>89</v>
      </c>
      <c r="E369" t="s">
        <v>34</v>
      </c>
      <c r="F369" t="s">
        <v>30</v>
      </c>
      <c r="G369">
        <v>31605</v>
      </c>
      <c r="H369">
        <v>1</v>
      </c>
      <c r="I369">
        <v>0</v>
      </c>
      <c r="J369" s="1">
        <v>41235</v>
      </c>
      <c r="K369">
        <v>15</v>
      </c>
      <c r="L369">
        <v>74</v>
      </c>
      <c r="M369">
        <v>0</v>
      </c>
      <c r="N369">
        <v>42</v>
      </c>
      <c r="O369">
        <v>2</v>
      </c>
      <c r="P369">
        <v>1</v>
      </c>
      <c r="Q369">
        <v>6</v>
      </c>
      <c r="R369">
        <v>2</v>
      </c>
      <c r="S369">
        <v>2</v>
      </c>
      <c r="T369">
        <v>1</v>
      </c>
      <c r="U369">
        <v>4</v>
      </c>
      <c r="V369">
        <v>7</v>
      </c>
      <c r="W369">
        <v>0</v>
      </c>
      <c r="X369">
        <v>0</v>
      </c>
      <c r="Y369">
        <v>0</v>
      </c>
      <c r="Z369">
        <v>0</v>
      </c>
      <c r="AA369">
        <v>0</v>
      </c>
      <c r="AB369">
        <v>0</v>
      </c>
      <c r="AC369">
        <v>0</v>
      </c>
      <c r="AD369" t="s">
        <v>27</v>
      </c>
    </row>
    <row r="370" spans="1:30" x14ac:dyDescent="0.25">
      <c r="A370">
        <v>5093</v>
      </c>
      <c r="B370">
        <v>1974</v>
      </c>
      <c r="C370" s="6">
        <v>40</v>
      </c>
      <c r="D370" t="s">
        <v>88</v>
      </c>
      <c r="E370" t="s">
        <v>34</v>
      </c>
      <c r="F370" t="s">
        <v>26</v>
      </c>
      <c r="G370">
        <v>25509</v>
      </c>
      <c r="H370">
        <v>1</v>
      </c>
      <c r="I370">
        <v>0</v>
      </c>
      <c r="J370" s="1">
        <v>41170</v>
      </c>
      <c r="K370">
        <v>15</v>
      </c>
      <c r="L370">
        <v>40</v>
      </c>
      <c r="M370">
        <v>3</v>
      </c>
      <c r="N370">
        <v>30</v>
      </c>
      <c r="O370">
        <v>10</v>
      </c>
      <c r="P370">
        <v>7</v>
      </c>
      <c r="Q370">
        <v>11</v>
      </c>
      <c r="R370">
        <v>3</v>
      </c>
      <c r="S370">
        <v>3</v>
      </c>
      <c r="T370">
        <v>0</v>
      </c>
      <c r="U370">
        <v>3</v>
      </c>
      <c r="V370">
        <v>9</v>
      </c>
      <c r="W370">
        <v>0</v>
      </c>
      <c r="X370">
        <v>0</v>
      </c>
      <c r="Y370">
        <v>0</v>
      </c>
      <c r="Z370">
        <v>0</v>
      </c>
      <c r="AA370">
        <v>0</v>
      </c>
      <c r="AB370">
        <v>1</v>
      </c>
      <c r="AC370">
        <v>0</v>
      </c>
      <c r="AD370" t="s">
        <v>27</v>
      </c>
    </row>
    <row r="371" spans="1:30" x14ac:dyDescent="0.25">
      <c r="A371">
        <v>8524</v>
      </c>
      <c r="B371">
        <v>1974</v>
      </c>
      <c r="C371" s="6">
        <v>40</v>
      </c>
      <c r="D371" t="s">
        <v>88</v>
      </c>
      <c r="E371" t="s">
        <v>34</v>
      </c>
      <c r="F371" t="s">
        <v>26</v>
      </c>
      <c r="G371">
        <v>25509</v>
      </c>
      <c r="H371">
        <v>1</v>
      </c>
      <c r="I371">
        <v>0</v>
      </c>
      <c r="J371" s="1">
        <v>41170</v>
      </c>
      <c r="K371">
        <v>15</v>
      </c>
      <c r="L371">
        <v>40</v>
      </c>
      <c r="M371">
        <v>3</v>
      </c>
      <c r="N371">
        <v>30</v>
      </c>
      <c r="O371">
        <v>10</v>
      </c>
      <c r="P371">
        <v>7</v>
      </c>
      <c r="Q371">
        <v>11</v>
      </c>
      <c r="R371">
        <v>3</v>
      </c>
      <c r="S371">
        <v>3</v>
      </c>
      <c r="T371">
        <v>0</v>
      </c>
      <c r="U371">
        <v>3</v>
      </c>
      <c r="V371">
        <v>9</v>
      </c>
      <c r="W371">
        <v>0</v>
      </c>
      <c r="X371">
        <v>0</v>
      </c>
      <c r="Y371">
        <v>0</v>
      </c>
      <c r="Z371">
        <v>0</v>
      </c>
      <c r="AA371">
        <v>0</v>
      </c>
      <c r="AB371">
        <v>1</v>
      </c>
      <c r="AC371">
        <v>0</v>
      </c>
      <c r="AD371" t="s">
        <v>27</v>
      </c>
    </row>
    <row r="372" spans="1:30" x14ac:dyDescent="0.25">
      <c r="A372">
        <v>3766</v>
      </c>
      <c r="B372">
        <v>1959</v>
      </c>
      <c r="C372" s="6">
        <v>55</v>
      </c>
      <c r="D372" t="s">
        <v>88</v>
      </c>
      <c r="E372" t="s">
        <v>38</v>
      </c>
      <c r="F372" t="s">
        <v>39</v>
      </c>
      <c r="G372">
        <v>33051</v>
      </c>
      <c r="H372">
        <v>0</v>
      </c>
      <c r="I372">
        <v>0</v>
      </c>
      <c r="J372" s="1">
        <v>41137</v>
      </c>
      <c r="K372">
        <v>15</v>
      </c>
      <c r="L372">
        <v>100</v>
      </c>
      <c r="M372">
        <v>71</v>
      </c>
      <c r="N372">
        <v>243</v>
      </c>
      <c r="O372">
        <v>108</v>
      </c>
      <c r="P372">
        <v>94</v>
      </c>
      <c r="Q372">
        <v>219</v>
      </c>
      <c r="R372">
        <v>3</v>
      </c>
      <c r="S372">
        <v>9</v>
      </c>
      <c r="T372">
        <v>1</v>
      </c>
      <c r="U372">
        <v>8</v>
      </c>
      <c r="V372">
        <v>9</v>
      </c>
      <c r="W372">
        <v>0</v>
      </c>
      <c r="X372">
        <v>0</v>
      </c>
      <c r="Y372">
        <v>0</v>
      </c>
      <c r="Z372">
        <v>0</v>
      </c>
      <c r="AA372">
        <v>0</v>
      </c>
      <c r="AB372">
        <v>1</v>
      </c>
      <c r="AC372">
        <v>0</v>
      </c>
      <c r="AD372" t="s">
        <v>27</v>
      </c>
    </row>
    <row r="373" spans="1:30" x14ac:dyDescent="0.25">
      <c r="A373">
        <v>9725</v>
      </c>
      <c r="B373">
        <v>1966</v>
      </c>
      <c r="C373" s="6">
        <v>48</v>
      </c>
      <c r="D373" t="s">
        <v>88</v>
      </c>
      <c r="E373" t="s">
        <v>34</v>
      </c>
      <c r="F373" t="s">
        <v>32</v>
      </c>
      <c r="G373">
        <v>28764</v>
      </c>
      <c r="H373">
        <v>1</v>
      </c>
      <c r="I373">
        <v>1</v>
      </c>
      <c r="J373" s="1">
        <v>41795</v>
      </c>
      <c r="K373">
        <v>16</v>
      </c>
      <c r="L373">
        <v>8</v>
      </c>
      <c r="M373">
        <v>0</v>
      </c>
      <c r="N373">
        <v>3</v>
      </c>
      <c r="O373">
        <v>0</v>
      </c>
      <c r="P373">
        <v>0</v>
      </c>
      <c r="Q373">
        <v>1</v>
      </c>
      <c r="R373">
        <v>1</v>
      </c>
      <c r="S373">
        <v>1</v>
      </c>
      <c r="T373">
        <v>0</v>
      </c>
      <c r="U373">
        <v>2</v>
      </c>
      <c r="V373">
        <v>8</v>
      </c>
      <c r="W373">
        <v>1</v>
      </c>
      <c r="X373">
        <v>0</v>
      </c>
      <c r="Y373">
        <v>0</v>
      </c>
      <c r="Z373">
        <v>0</v>
      </c>
      <c r="AA373">
        <v>0</v>
      </c>
      <c r="AB373">
        <v>0</v>
      </c>
      <c r="AC373">
        <v>0</v>
      </c>
      <c r="AD373" t="s">
        <v>27</v>
      </c>
    </row>
    <row r="374" spans="1:30" x14ac:dyDescent="0.25">
      <c r="A374">
        <v>8933</v>
      </c>
      <c r="B374">
        <v>1983</v>
      </c>
      <c r="C374" s="6">
        <v>31</v>
      </c>
      <c r="D374" t="s">
        <v>89</v>
      </c>
      <c r="E374" t="s">
        <v>35</v>
      </c>
      <c r="F374" t="s">
        <v>30</v>
      </c>
      <c r="G374">
        <v>32146</v>
      </c>
      <c r="H374">
        <v>1</v>
      </c>
      <c r="I374">
        <v>0</v>
      </c>
      <c r="J374" s="1">
        <v>41771</v>
      </c>
      <c r="K374">
        <v>16</v>
      </c>
      <c r="L374">
        <v>26</v>
      </c>
      <c r="M374">
        <v>3</v>
      </c>
      <c r="N374">
        <v>23</v>
      </c>
      <c r="O374">
        <v>4</v>
      </c>
      <c r="P374">
        <v>7</v>
      </c>
      <c r="Q374">
        <v>3</v>
      </c>
      <c r="R374">
        <v>2</v>
      </c>
      <c r="S374">
        <v>2</v>
      </c>
      <c r="T374">
        <v>0</v>
      </c>
      <c r="U374">
        <v>4</v>
      </c>
      <c r="V374">
        <v>6</v>
      </c>
      <c r="W374">
        <v>0</v>
      </c>
      <c r="X374">
        <v>0</v>
      </c>
      <c r="Y374">
        <v>0</v>
      </c>
      <c r="Z374">
        <v>0</v>
      </c>
      <c r="AA374">
        <v>0</v>
      </c>
      <c r="AB374">
        <v>0</v>
      </c>
      <c r="AC374">
        <v>0</v>
      </c>
      <c r="AD374" t="s">
        <v>29</v>
      </c>
    </row>
    <row r="375" spans="1:30" x14ac:dyDescent="0.25">
      <c r="A375">
        <v>10779</v>
      </c>
      <c r="B375">
        <v>1983</v>
      </c>
      <c r="C375" s="6">
        <v>31</v>
      </c>
      <c r="D375" t="s">
        <v>89</v>
      </c>
      <c r="E375" t="s">
        <v>25</v>
      </c>
      <c r="F375" t="s">
        <v>28</v>
      </c>
      <c r="G375">
        <v>22148</v>
      </c>
      <c r="H375">
        <v>0</v>
      </c>
      <c r="I375">
        <v>0</v>
      </c>
      <c r="J375" s="1">
        <v>41742</v>
      </c>
      <c r="K375">
        <v>16</v>
      </c>
      <c r="L375">
        <v>15</v>
      </c>
      <c r="M375">
        <v>5</v>
      </c>
      <c r="N375">
        <v>14</v>
      </c>
      <c r="O375">
        <v>0</v>
      </c>
      <c r="P375">
        <v>4</v>
      </c>
      <c r="Q375">
        <v>11</v>
      </c>
      <c r="R375">
        <v>1</v>
      </c>
      <c r="S375">
        <v>1</v>
      </c>
      <c r="T375">
        <v>0</v>
      </c>
      <c r="U375">
        <v>3</v>
      </c>
      <c r="V375">
        <v>7</v>
      </c>
      <c r="W375">
        <v>0</v>
      </c>
      <c r="X375">
        <v>0</v>
      </c>
      <c r="Y375">
        <v>0</v>
      </c>
      <c r="Z375">
        <v>0</v>
      </c>
      <c r="AA375">
        <v>0</v>
      </c>
      <c r="AB375">
        <v>0</v>
      </c>
      <c r="AC375">
        <v>0</v>
      </c>
      <c r="AD375" t="s">
        <v>27</v>
      </c>
    </row>
    <row r="376" spans="1:30" x14ac:dyDescent="0.25">
      <c r="A376">
        <v>9289</v>
      </c>
      <c r="B376">
        <v>1979</v>
      </c>
      <c r="C376" s="6">
        <v>35</v>
      </c>
      <c r="D376" t="s">
        <v>89</v>
      </c>
      <c r="E376" t="s">
        <v>25</v>
      </c>
      <c r="F376" t="s">
        <v>30</v>
      </c>
      <c r="G376">
        <v>36781</v>
      </c>
      <c r="H376">
        <v>1</v>
      </c>
      <c r="I376">
        <v>0</v>
      </c>
      <c r="J376" s="1">
        <v>41739</v>
      </c>
      <c r="K376">
        <v>16</v>
      </c>
      <c r="L376">
        <v>29</v>
      </c>
      <c r="M376">
        <v>1</v>
      </c>
      <c r="N376">
        <v>17</v>
      </c>
      <c r="O376">
        <v>0</v>
      </c>
      <c r="P376">
        <v>3</v>
      </c>
      <c r="Q376">
        <v>13</v>
      </c>
      <c r="R376">
        <v>1</v>
      </c>
      <c r="S376">
        <v>2</v>
      </c>
      <c r="T376">
        <v>1</v>
      </c>
      <c r="U376">
        <v>2</v>
      </c>
      <c r="V376">
        <v>8</v>
      </c>
      <c r="W376">
        <v>0</v>
      </c>
      <c r="X376">
        <v>0</v>
      </c>
      <c r="Y376">
        <v>0</v>
      </c>
      <c r="Z376">
        <v>0</v>
      </c>
      <c r="AA376">
        <v>0</v>
      </c>
      <c r="AB376">
        <v>1</v>
      </c>
      <c r="AC376">
        <v>0</v>
      </c>
      <c r="AD376" t="s">
        <v>27</v>
      </c>
    </row>
    <row r="377" spans="1:30" x14ac:dyDescent="0.25">
      <c r="A377">
        <v>2613</v>
      </c>
      <c r="B377">
        <v>1960</v>
      </c>
      <c r="C377" s="6">
        <v>54</v>
      </c>
      <c r="D377" t="s">
        <v>88</v>
      </c>
      <c r="E377" t="s">
        <v>38</v>
      </c>
      <c r="F377" t="s">
        <v>30</v>
      </c>
      <c r="G377">
        <v>54197</v>
      </c>
      <c r="H377">
        <v>0</v>
      </c>
      <c r="I377">
        <v>1</v>
      </c>
      <c r="J377" s="1">
        <v>41732</v>
      </c>
      <c r="K377">
        <v>16</v>
      </c>
      <c r="L377">
        <v>162</v>
      </c>
      <c r="M377">
        <v>6</v>
      </c>
      <c r="N377">
        <v>37</v>
      </c>
      <c r="O377">
        <v>6</v>
      </c>
      <c r="P377">
        <v>13</v>
      </c>
      <c r="Q377">
        <v>13</v>
      </c>
      <c r="R377">
        <v>2</v>
      </c>
      <c r="S377">
        <v>1</v>
      </c>
      <c r="T377">
        <v>3</v>
      </c>
      <c r="U377">
        <v>6</v>
      </c>
      <c r="V377">
        <v>1</v>
      </c>
      <c r="W377">
        <v>0</v>
      </c>
      <c r="X377">
        <v>0</v>
      </c>
      <c r="Y377">
        <v>0</v>
      </c>
      <c r="Z377">
        <v>0</v>
      </c>
      <c r="AA377">
        <v>0</v>
      </c>
      <c r="AB377">
        <v>0</v>
      </c>
      <c r="AC377">
        <v>0</v>
      </c>
      <c r="AD377" t="s">
        <v>27</v>
      </c>
    </row>
    <row r="378" spans="1:30" x14ac:dyDescent="0.25">
      <c r="A378">
        <v>10133</v>
      </c>
      <c r="B378">
        <v>1970</v>
      </c>
      <c r="C378" s="6">
        <v>44</v>
      </c>
      <c r="D378" t="s">
        <v>88</v>
      </c>
      <c r="E378" t="s">
        <v>25</v>
      </c>
      <c r="F378" t="s">
        <v>28</v>
      </c>
      <c r="G378">
        <v>93790</v>
      </c>
      <c r="H378">
        <v>0</v>
      </c>
      <c r="I378">
        <v>0</v>
      </c>
      <c r="J378" s="1">
        <v>41682</v>
      </c>
      <c r="K378">
        <v>16</v>
      </c>
      <c r="L378">
        <v>1302</v>
      </c>
      <c r="M378">
        <v>68</v>
      </c>
      <c r="N378">
        <v>731</v>
      </c>
      <c r="O378">
        <v>89</v>
      </c>
      <c r="P378">
        <v>114</v>
      </c>
      <c r="Q378">
        <v>45</v>
      </c>
      <c r="R378">
        <v>0</v>
      </c>
      <c r="S378">
        <v>6</v>
      </c>
      <c r="T378">
        <v>7</v>
      </c>
      <c r="U378">
        <v>12</v>
      </c>
      <c r="V378">
        <v>2</v>
      </c>
      <c r="W378">
        <v>0</v>
      </c>
      <c r="X378">
        <v>1</v>
      </c>
      <c r="Y378">
        <v>1</v>
      </c>
      <c r="Z378">
        <v>1</v>
      </c>
      <c r="AA378">
        <v>0</v>
      </c>
      <c r="AB378">
        <v>1</v>
      </c>
      <c r="AC378">
        <v>0</v>
      </c>
      <c r="AD378" t="s">
        <v>29</v>
      </c>
    </row>
    <row r="379" spans="1:30" x14ac:dyDescent="0.25">
      <c r="A379">
        <v>8443</v>
      </c>
      <c r="B379">
        <v>1972</v>
      </c>
      <c r="C379" s="6">
        <v>42</v>
      </c>
      <c r="D379" t="s">
        <v>88</v>
      </c>
      <c r="E379" t="s">
        <v>25</v>
      </c>
      <c r="F379" t="s">
        <v>28</v>
      </c>
      <c r="G379">
        <v>24762</v>
      </c>
      <c r="H379">
        <v>1</v>
      </c>
      <c r="I379">
        <v>0</v>
      </c>
      <c r="J379" s="1">
        <v>41680</v>
      </c>
      <c r="K379">
        <v>16</v>
      </c>
      <c r="L379">
        <v>6</v>
      </c>
      <c r="M379">
        <v>10</v>
      </c>
      <c r="N379">
        <v>12</v>
      </c>
      <c r="O379">
        <v>3</v>
      </c>
      <c r="P379">
        <v>15</v>
      </c>
      <c r="Q379">
        <v>40</v>
      </c>
      <c r="R379">
        <v>3</v>
      </c>
      <c r="S379">
        <v>3</v>
      </c>
      <c r="T379">
        <v>1</v>
      </c>
      <c r="U379">
        <v>2</v>
      </c>
      <c r="V379">
        <v>8</v>
      </c>
      <c r="W379">
        <v>1</v>
      </c>
      <c r="X379">
        <v>0</v>
      </c>
      <c r="Y379">
        <v>0</v>
      </c>
      <c r="Z379">
        <v>0</v>
      </c>
      <c r="AA379">
        <v>0</v>
      </c>
      <c r="AB379">
        <v>1</v>
      </c>
      <c r="AC379">
        <v>0</v>
      </c>
      <c r="AD379" t="s">
        <v>40</v>
      </c>
    </row>
    <row r="380" spans="1:30" x14ac:dyDescent="0.25">
      <c r="A380">
        <v>10796</v>
      </c>
      <c r="B380">
        <v>1984</v>
      </c>
      <c r="C380" s="6">
        <v>30</v>
      </c>
      <c r="D380" t="s">
        <v>89</v>
      </c>
      <c r="E380" t="s">
        <v>38</v>
      </c>
      <c r="F380" t="s">
        <v>30</v>
      </c>
      <c r="G380">
        <v>30477</v>
      </c>
      <c r="H380">
        <v>1</v>
      </c>
      <c r="I380">
        <v>0</v>
      </c>
      <c r="J380" s="1">
        <v>41661</v>
      </c>
      <c r="K380">
        <v>16</v>
      </c>
      <c r="L380">
        <v>47</v>
      </c>
      <c r="M380">
        <v>1</v>
      </c>
      <c r="N380">
        <v>6</v>
      </c>
      <c r="O380">
        <v>0</v>
      </c>
      <c r="P380">
        <v>0</v>
      </c>
      <c r="Q380">
        <v>12</v>
      </c>
      <c r="R380">
        <v>1</v>
      </c>
      <c r="S380">
        <v>1</v>
      </c>
      <c r="T380">
        <v>1</v>
      </c>
      <c r="U380">
        <v>3</v>
      </c>
      <c r="V380">
        <v>6</v>
      </c>
      <c r="W380">
        <v>0</v>
      </c>
      <c r="X380">
        <v>0</v>
      </c>
      <c r="Y380">
        <v>0</v>
      </c>
      <c r="Z380">
        <v>0</v>
      </c>
      <c r="AA380">
        <v>0</v>
      </c>
      <c r="AB380">
        <v>0</v>
      </c>
      <c r="AC380">
        <v>0</v>
      </c>
      <c r="AD380" t="s">
        <v>37</v>
      </c>
    </row>
    <row r="381" spans="1:30" x14ac:dyDescent="0.25">
      <c r="A381">
        <v>10241</v>
      </c>
      <c r="B381">
        <v>1975</v>
      </c>
      <c r="C381" s="6">
        <v>39</v>
      </c>
      <c r="D381" t="s">
        <v>89</v>
      </c>
      <c r="E381" t="s">
        <v>35</v>
      </c>
      <c r="F381" t="s">
        <v>26</v>
      </c>
      <c r="G381">
        <v>11448</v>
      </c>
      <c r="H381">
        <v>0</v>
      </c>
      <c r="I381">
        <v>0</v>
      </c>
      <c r="J381" s="1">
        <v>41623</v>
      </c>
      <c r="K381">
        <v>16</v>
      </c>
      <c r="L381">
        <v>0</v>
      </c>
      <c r="M381">
        <v>0</v>
      </c>
      <c r="N381">
        <v>0</v>
      </c>
      <c r="O381">
        <v>6</v>
      </c>
      <c r="P381">
        <v>2</v>
      </c>
      <c r="Q381">
        <v>6</v>
      </c>
      <c r="R381">
        <v>1</v>
      </c>
      <c r="S381">
        <v>1</v>
      </c>
      <c r="T381">
        <v>0</v>
      </c>
      <c r="U381">
        <v>2</v>
      </c>
      <c r="V381">
        <v>6</v>
      </c>
      <c r="W381">
        <v>0</v>
      </c>
      <c r="X381">
        <v>0</v>
      </c>
      <c r="Y381">
        <v>0</v>
      </c>
      <c r="Z381">
        <v>0</v>
      </c>
      <c r="AA381">
        <v>0</v>
      </c>
      <c r="AB381">
        <v>0</v>
      </c>
      <c r="AC381">
        <v>0</v>
      </c>
      <c r="AD381" t="s">
        <v>27</v>
      </c>
    </row>
    <row r="382" spans="1:30" x14ac:dyDescent="0.25">
      <c r="A382">
        <v>3388</v>
      </c>
      <c r="B382">
        <v>1967</v>
      </c>
      <c r="C382" s="6">
        <v>47</v>
      </c>
      <c r="D382" t="s">
        <v>88</v>
      </c>
      <c r="E382" t="s">
        <v>25</v>
      </c>
      <c r="F382" t="s">
        <v>26</v>
      </c>
      <c r="G382">
        <v>70844</v>
      </c>
      <c r="H382">
        <v>1</v>
      </c>
      <c r="I382">
        <v>1</v>
      </c>
      <c r="J382" s="1">
        <v>41577</v>
      </c>
      <c r="K382">
        <v>16</v>
      </c>
      <c r="L382">
        <v>129</v>
      </c>
      <c r="M382">
        <v>26</v>
      </c>
      <c r="N382">
        <v>67</v>
      </c>
      <c r="O382">
        <v>3</v>
      </c>
      <c r="P382">
        <v>67</v>
      </c>
      <c r="Q382">
        <v>2</v>
      </c>
      <c r="R382">
        <v>5</v>
      </c>
      <c r="S382">
        <v>6</v>
      </c>
      <c r="T382">
        <v>1</v>
      </c>
      <c r="U382">
        <v>5</v>
      </c>
      <c r="V382">
        <v>7</v>
      </c>
      <c r="W382">
        <v>0</v>
      </c>
      <c r="X382">
        <v>0</v>
      </c>
      <c r="Y382">
        <v>0</v>
      </c>
      <c r="Z382">
        <v>0</v>
      </c>
      <c r="AA382">
        <v>0</v>
      </c>
      <c r="AB382">
        <v>0</v>
      </c>
      <c r="AC382">
        <v>0</v>
      </c>
      <c r="AD382" t="s">
        <v>36</v>
      </c>
    </row>
    <row r="383" spans="1:30" x14ac:dyDescent="0.25">
      <c r="A383">
        <v>6507</v>
      </c>
      <c r="B383">
        <v>1980</v>
      </c>
      <c r="C383" s="6">
        <v>34</v>
      </c>
      <c r="D383" t="s">
        <v>89</v>
      </c>
      <c r="E383" t="s">
        <v>25</v>
      </c>
      <c r="F383" t="s">
        <v>28</v>
      </c>
      <c r="G383">
        <v>30828</v>
      </c>
      <c r="H383">
        <v>1</v>
      </c>
      <c r="I383">
        <v>0</v>
      </c>
      <c r="J383" s="1">
        <v>41551</v>
      </c>
      <c r="K383">
        <v>16</v>
      </c>
      <c r="L383">
        <v>16</v>
      </c>
      <c r="M383">
        <v>11</v>
      </c>
      <c r="N383">
        <v>15</v>
      </c>
      <c r="O383">
        <v>2</v>
      </c>
      <c r="P383">
        <v>0</v>
      </c>
      <c r="Q383">
        <v>12</v>
      </c>
      <c r="R383">
        <v>2</v>
      </c>
      <c r="S383">
        <v>1</v>
      </c>
      <c r="T383">
        <v>1</v>
      </c>
      <c r="U383">
        <v>4</v>
      </c>
      <c r="V383">
        <v>3</v>
      </c>
      <c r="W383">
        <v>0</v>
      </c>
      <c r="X383">
        <v>0</v>
      </c>
      <c r="Y383">
        <v>0</v>
      </c>
      <c r="Z383">
        <v>0</v>
      </c>
      <c r="AA383">
        <v>0</v>
      </c>
      <c r="AB383">
        <v>0</v>
      </c>
      <c r="AC383">
        <v>0</v>
      </c>
      <c r="AD383" t="s">
        <v>33</v>
      </c>
    </row>
    <row r="384" spans="1:30" x14ac:dyDescent="0.25">
      <c r="A384">
        <v>7446</v>
      </c>
      <c r="B384">
        <v>1967</v>
      </c>
      <c r="C384" s="6">
        <v>47</v>
      </c>
      <c r="D384" t="s">
        <v>88</v>
      </c>
      <c r="E384" t="s">
        <v>38</v>
      </c>
      <c r="F384" t="s">
        <v>32</v>
      </c>
      <c r="G384">
        <v>62513</v>
      </c>
      <c r="H384">
        <v>0</v>
      </c>
      <c r="I384">
        <v>1</v>
      </c>
      <c r="J384" s="1">
        <v>41526</v>
      </c>
      <c r="K384">
        <v>16</v>
      </c>
      <c r="L384">
        <v>520</v>
      </c>
      <c r="M384">
        <v>42</v>
      </c>
      <c r="N384">
        <v>98</v>
      </c>
      <c r="O384">
        <v>0</v>
      </c>
      <c r="P384">
        <v>42</v>
      </c>
      <c r="Q384">
        <v>14</v>
      </c>
      <c r="R384">
        <v>2</v>
      </c>
      <c r="S384">
        <v>6</v>
      </c>
      <c r="T384">
        <v>4</v>
      </c>
      <c r="U384">
        <v>10</v>
      </c>
      <c r="V384">
        <v>6</v>
      </c>
      <c r="W384">
        <v>0</v>
      </c>
      <c r="X384">
        <v>0</v>
      </c>
      <c r="Y384">
        <v>0</v>
      </c>
      <c r="Z384">
        <v>0</v>
      </c>
      <c r="AA384">
        <v>0</v>
      </c>
      <c r="AB384">
        <v>0</v>
      </c>
      <c r="AC384">
        <v>0</v>
      </c>
      <c r="AD384" t="s">
        <v>31</v>
      </c>
    </row>
    <row r="385" spans="1:30" x14ac:dyDescent="0.25">
      <c r="A385">
        <v>87</v>
      </c>
      <c r="B385">
        <v>1981</v>
      </c>
      <c r="C385" s="6">
        <v>33</v>
      </c>
      <c r="D385" t="s">
        <v>89</v>
      </c>
      <c r="E385" t="s">
        <v>35</v>
      </c>
      <c r="F385" t="s">
        <v>30</v>
      </c>
      <c r="G385">
        <v>27733</v>
      </c>
      <c r="H385">
        <v>1</v>
      </c>
      <c r="I385">
        <v>0</v>
      </c>
      <c r="J385" s="1">
        <v>41512</v>
      </c>
      <c r="K385">
        <v>16</v>
      </c>
      <c r="L385">
        <v>0</v>
      </c>
      <c r="M385">
        <v>7</v>
      </c>
      <c r="N385">
        <v>5</v>
      </c>
      <c r="O385">
        <v>26</v>
      </c>
      <c r="P385">
        <v>2</v>
      </c>
      <c r="Q385">
        <v>17</v>
      </c>
      <c r="R385">
        <v>2</v>
      </c>
      <c r="S385">
        <v>2</v>
      </c>
      <c r="T385">
        <v>0</v>
      </c>
      <c r="U385">
        <v>3</v>
      </c>
      <c r="V385">
        <v>7</v>
      </c>
      <c r="W385">
        <v>0</v>
      </c>
      <c r="X385">
        <v>0</v>
      </c>
      <c r="Y385">
        <v>0</v>
      </c>
      <c r="Z385">
        <v>0</v>
      </c>
      <c r="AA385">
        <v>0</v>
      </c>
      <c r="AB385">
        <v>0</v>
      </c>
      <c r="AC385">
        <v>0</v>
      </c>
      <c r="AD385" t="s">
        <v>36</v>
      </c>
    </row>
    <row r="386" spans="1:30" x14ac:dyDescent="0.25">
      <c r="A386">
        <v>10477</v>
      </c>
      <c r="B386">
        <v>1973</v>
      </c>
      <c r="C386" s="6">
        <v>41</v>
      </c>
      <c r="D386" t="s">
        <v>88</v>
      </c>
      <c r="E386" t="s">
        <v>34</v>
      </c>
      <c r="F386" t="s">
        <v>32</v>
      </c>
      <c r="G386">
        <v>39435</v>
      </c>
      <c r="H386">
        <v>1</v>
      </c>
      <c r="I386">
        <v>0</v>
      </c>
      <c r="J386" s="1">
        <v>41492</v>
      </c>
      <c r="K386">
        <v>16</v>
      </c>
      <c r="L386">
        <v>71</v>
      </c>
      <c r="M386">
        <v>0</v>
      </c>
      <c r="N386">
        <v>18</v>
      </c>
      <c r="O386">
        <v>0</v>
      </c>
      <c r="P386">
        <v>0</v>
      </c>
      <c r="Q386">
        <v>13</v>
      </c>
      <c r="R386">
        <v>1</v>
      </c>
      <c r="S386">
        <v>3</v>
      </c>
      <c r="T386">
        <v>1</v>
      </c>
      <c r="U386">
        <v>2</v>
      </c>
      <c r="V386">
        <v>7</v>
      </c>
      <c r="W386">
        <v>0</v>
      </c>
      <c r="X386">
        <v>0</v>
      </c>
      <c r="Y386">
        <v>0</v>
      </c>
      <c r="Z386">
        <v>0</v>
      </c>
      <c r="AA386">
        <v>0</v>
      </c>
      <c r="AB386">
        <v>0</v>
      </c>
      <c r="AC386">
        <v>0</v>
      </c>
      <c r="AD386" t="s">
        <v>27</v>
      </c>
    </row>
    <row r="387" spans="1:30" x14ac:dyDescent="0.25">
      <c r="A387">
        <v>6072</v>
      </c>
      <c r="B387">
        <v>1970</v>
      </c>
      <c r="C387" s="6">
        <v>44</v>
      </c>
      <c r="D387" t="s">
        <v>88</v>
      </c>
      <c r="E387" t="s">
        <v>38</v>
      </c>
      <c r="F387" t="s">
        <v>28</v>
      </c>
      <c r="G387">
        <v>75345</v>
      </c>
      <c r="H387">
        <v>0</v>
      </c>
      <c r="I387">
        <v>0</v>
      </c>
      <c r="J387" s="1">
        <v>41307</v>
      </c>
      <c r="K387">
        <v>16</v>
      </c>
      <c r="L387">
        <v>918</v>
      </c>
      <c r="M387">
        <v>57</v>
      </c>
      <c r="N387">
        <v>842</v>
      </c>
      <c r="O387">
        <v>99</v>
      </c>
      <c r="P387">
        <v>38</v>
      </c>
      <c r="Q387">
        <v>133</v>
      </c>
      <c r="R387">
        <v>1</v>
      </c>
      <c r="S387">
        <v>5</v>
      </c>
      <c r="T387">
        <v>8</v>
      </c>
      <c r="U387">
        <v>6</v>
      </c>
      <c r="V387">
        <v>3</v>
      </c>
      <c r="W387">
        <v>0</v>
      </c>
      <c r="X387">
        <v>0</v>
      </c>
      <c r="Y387">
        <v>0</v>
      </c>
      <c r="Z387">
        <v>1</v>
      </c>
      <c r="AA387">
        <v>0</v>
      </c>
      <c r="AB387">
        <v>1</v>
      </c>
      <c r="AC387">
        <v>0</v>
      </c>
      <c r="AD387" t="s">
        <v>27</v>
      </c>
    </row>
    <row r="388" spans="1:30" x14ac:dyDescent="0.25">
      <c r="A388">
        <v>2518</v>
      </c>
      <c r="B388">
        <v>1986</v>
      </c>
      <c r="C388" s="6">
        <v>28</v>
      </c>
      <c r="D388" t="s">
        <v>89</v>
      </c>
      <c r="E388" t="s">
        <v>35</v>
      </c>
      <c r="F388" t="s">
        <v>32</v>
      </c>
      <c r="G388">
        <v>20491</v>
      </c>
      <c r="H388">
        <v>0</v>
      </c>
      <c r="I388">
        <v>0</v>
      </c>
      <c r="J388" s="1">
        <v>41299</v>
      </c>
      <c r="K388">
        <v>16</v>
      </c>
      <c r="L388">
        <v>5</v>
      </c>
      <c r="M388">
        <v>4</v>
      </c>
      <c r="N388">
        <v>5</v>
      </c>
      <c r="O388">
        <v>4</v>
      </c>
      <c r="P388">
        <v>2</v>
      </c>
      <c r="Q388">
        <v>10</v>
      </c>
      <c r="R388">
        <v>1</v>
      </c>
      <c r="S388">
        <v>0</v>
      </c>
      <c r="T388">
        <v>1</v>
      </c>
      <c r="U388">
        <v>2</v>
      </c>
      <c r="V388">
        <v>7</v>
      </c>
      <c r="W388">
        <v>0</v>
      </c>
      <c r="X388">
        <v>0</v>
      </c>
      <c r="Y388">
        <v>0</v>
      </c>
      <c r="Z388">
        <v>0</v>
      </c>
      <c r="AA388">
        <v>0</v>
      </c>
      <c r="AB388">
        <v>0</v>
      </c>
      <c r="AC388">
        <v>0</v>
      </c>
      <c r="AD388" t="s">
        <v>36</v>
      </c>
    </row>
    <row r="389" spans="1:30" x14ac:dyDescent="0.25">
      <c r="A389">
        <v>247</v>
      </c>
      <c r="B389">
        <v>1971</v>
      </c>
      <c r="C389" s="6">
        <v>43</v>
      </c>
      <c r="D389" t="s">
        <v>88</v>
      </c>
      <c r="E389" t="s">
        <v>25</v>
      </c>
      <c r="F389" t="s">
        <v>30</v>
      </c>
      <c r="G389">
        <v>36715</v>
      </c>
      <c r="H389">
        <v>1</v>
      </c>
      <c r="I389">
        <v>0</v>
      </c>
      <c r="J389" s="1">
        <v>41230</v>
      </c>
      <c r="K389">
        <v>16</v>
      </c>
      <c r="L389">
        <v>172</v>
      </c>
      <c r="M389">
        <v>10</v>
      </c>
      <c r="N389">
        <v>125</v>
      </c>
      <c r="O389">
        <v>21</v>
      </c>
      <c r="P389">
        <v>13</v>
      </c>
      <c r="Q389">
        <v>16</v>
      </c>
      <c r="R389">
        <v>6</v>
      </c>
      <c r="S389">
        <v>7</v>
      </c>
      <c r="T389">
        <v>2</v>
      </c>
      <c r="U389">
        <v>4</v>
      </c>
      <c r="V389">
        <v>9</v>
      </c>
      <c r="W389">
        <v>0</v>
      </c>
      <c r="X389">
        <v>0</v>
      </c>
      <c r="Y389">
        <v>0</v>
      </c>
      <c r="Z389">
        <v>0</v>
      </c>
      <c r="AA389">
        <v>0</v>
      </c>
      <c r="AB389">
        <v>1</v>
      </c>
      <c r="AC389">
        <v>0</v>
      </c>
      <c r="AD389" t="s">
        <v>27</v>
      </c>
    </row>
    <row r="390" spans="1:30" x14ac:dyDescent="0.25">
      <c r="A390">
        <v>9463</v>
      </c>
      <c r="B390">
        <v>1959</v>
      </c>
      <c r="C390" s="6">
        <v>55</v>
      </c>
      <c r="D390" t="s">
        <v>88</v>
      </c>
      <c r="E390" t="s">
        <v>25</v>
      </c>
      <c r="F390" t="s">
        <v>32</v>
      </c>
      <c r="G390">
        <v>71706</v>
      </c>
      <c r="H390">
        <v>0</v>
      </c>
      <c r="I390">
        <v>1</v>
      </c>
      <c r="J390" s="1">
        <v>41226</v>
      </c>
      <c r="K390">
        <v>16</v>
      </c>
      <c r="L390">
        <v>931</v>
      </c>
      <c r="M390">
        <v>56</v>
      </c>
      <c r="N390">
        <v>253</v>
      </c>
      <c r="O390">
        <v>91</v>
      </c>
      <c r="P390">
        <v>98</v>
      </c>
      <c r="Q390">
        <v>14</v>
      </c>
      <c r="R390">
        <v>4</v>
      </c>
      <c r="S390">
        <v>9</v>
      </c>
      <c r="T390">
        <v>5</v>
      </c>
      <c r="U390">
        <v>7</v>
      </c>
      <c r="V390">
        <v>5</v>
      </c>
      <c r="W390">
        <v>0</v>
      </c>
      <c r="X390">
        <v>0</v>
      </c>
      <c r="Y390">
        <v>0</v>
      </c>
      <c r="Z390">
        <v>0</v>
      </c>
      <c r="AA390">
        <v>0</v>
      </c>
      <c r="AB390">
        <v>0</v>
      </c>
      <c r="AC390">
        <v>0</v>
      </c>
      <c r="AD390" t="s">
        <v>29</v>
      </c>
    </row>
    <row r="391" spans="1:30" x14ac:dyDescent="0.25">
      <c r="A391">
        <v>1459</v>
      </c>
      <c r="B391">
        <v>1966</v>
      </c>
      <c r="C391" s="6">
        <v>48</v>
      </c>
      <c r="D391" t="s">
        <v>88</v>
      </c>
      <c r="E391" t="s">
        <v>34</v>
      </c>
      <c r="F391" t="s">
        <v>30</v>
      </c>
      <c r="G391">
        <v>69063</v>
      </c>
      <c r="H391">
        <v>0</v>
      </c>
      <c r="I391">
        <v>1</v>
      </c>
      <c r="J391" s="1">
        <v>41220</v>
      </c>
      <c r="K391">
        <v>16</v>
      </c>
      <c r="L391">
        <v>666</v>
      </c>
      <c r="M391">
        <v>35</v>
      </c>
      <c r="N391">
        <v>124</v>
      </c>
      <c r="O391">
        <v>69</v>
      </c>
      <c r="P391">
        <v>8</v>
      </c>
      <c r="Q391">
        <v>26</v>
      </c>
      <c r="R391">
        <v>1</v>
      </c>
      <c r="S391">
        <v>5</v>
      </c>
      <c r="T391">
        <v>3</v>
      </c>
      <c r="U391">
        <v>5</v>
      </c>
      <c r="V391">
        <v>3</v>
      </c>
      <c r="W391">
        <v>0</v>
      </c>
      <c r="X391">
        <v>0</v>
      </c>
      <c r="Y391">
        <v>0</v>
      </c>
      <c r="Z391">
        <v>0</v>
      </c>
      <c r="AA391">
        <v>0</v>
      </c>
      <c r="AB391">
        <v>0</v>
      </c>
      <c r="AC391">
        <v>0</v>
      </c>
      <c r="AD391" t="s">
        <v>27</v>
      </c>
    </row>
    <row r="392" spans="1:30" x14ac:dyDescent="0.25">
      <c r="A392">
        <v>9530</v>
      </c>
      <c r="B392">
        <v>1988</v>
      </c>
      <c r="C392" s="6">
        <v>26</v>
      </c>
      <c r="D392" t="s">
        <v>89</v>
      </c>
      <c r="E392" t="s">
        <v>25</v>
      </c>
      <c r="F392" t="s">
        <v>30</v>
      </c>
      <c r="G392">
        <v>24645</v>
      </c>
      <c r="H392">
        <v>1</v>
      </c>
      <c r="I392">
        <v>0</v>
      </c>
      <c r="J392" s="1">
        <v>41214</v>
      </c>
      <c r="K392">
        <v>16</v>
      </c>
      <c r="L392">
        <v>5</v>
      </c>
      <c r="M392">
        <v>3</v>
      </c>
      <c r="N392">
        <v>4</v>
      </c>
      <c r="O392">
        <v>4</v>
      </c>
      <c r="P392">
        <v>1</v>
      </c>
      <c r="Q392">
        <v>0</v>
      </c>
      <c r="R392">
        <v>1</v>
      </c>
      <c r="S392">
        <v>1</v>
      </c>
      <c r="T392">
        <v>0</v>
      </c>
      <c r="U392">
        <v>2</v>
      </c>
      <c r="V392">
        <v>8</v>
      </c>
      <c r="W392">
        <v>0</v>
      </c>
      <c r="X392">
        <v>0</v>
      </c>
      <c r="Y392">
        <v>0</v>
      </c>
      <c r="Z392">
        <v>0</v>
      </c>
      <c r="AA392">
        <v>0</v>
      </c>
      <c r="AB392">
        <v>0</v>
      </c>
      <c r="AC392">
        <v>0</v>
      </c>
      <c r="AD392" t="s">
        <v>40</v>
      </c>
    </row>
    <row r="393" spans="1:30" x14ac:dyDescent="0.25">
      <c r="A393">
        <v>9653</v>
      </c>
      <c r="B393">
        <v>1975</v>
      </c>
      <c r="C393" s="6">
        <v>39</v>
      </c>
      <c r="D393" t="s">
        <v>89</v>
      </c>
      <c r="E393" t="s">
        <v>25</v>
      </c>
      <c r="F393" t="s">
        <v>30</v>
      </c>
      <c r="G393">
        <v>35797</v>
      </c>
      <c r="H393">
        <v>0</v>
      </c>
      <c r="I393">
        <v>1</v>
      </c>
      <c r="J393" s="1">
        <v>41198</v>
      </c>
      <c r="K393">
        <v>16</v>
      </c>
      <c r="L393">
        <v>27</v>
      </c>
      <c r="M393">
        <v>1</v>
      </c>
      <c r="N393">
        <v>14</v>
      </c>
      <c r="O393">
        <v>4</v>
      </c>
      <c r="P393">
        <v>1</v>
      </c>
      <c r="Q393">
        <v>21</v>
      </c>
      <c r="R393">
        <v>2</v>
      </c>
      <c r="S393">
        <v>2</v>
      </c>
      <c r="T393">
        <v>0</v>
      </c>
      <c r="U393">
        <v>3</v>
      </c>
      <c r="V393">
        <v>8</v>
      </c>
      <c r="W393">
        <v>0</v>
      </c>
      <c r="X393">
        <v>0</v>
      </c>
      <c r="Y393">
        <v>0</v>
      </c>
      <c r="Z393">
        <v>0</v>
      </c>
      <c r="AA393">
        <v>0</v>
      </c>
      <c r="AB393">
        <v>0</v>
      </c>
      <c r="AC393">
        <v>0</v>
      </c>
      <c r="AD393" t="s">
        <v>40</v>
      </c>
    </row>
    <row r="394" spans="1:30" x14ac:dyDescent="0.25">
      <c r="A394">
        <v>10785</v>
      </c>
      <c r="B394">
        <v>1969</v>
      </c>
      <c r="C394" s="6">
        <v>45</v>
      </c>
      <c r="D394" t="s">
        <v>88</v>
      </c>
      <c r="E394" t="s">
        <v>25</v>
      </c>
      <c r="F394" t="s">
        <v>30</v>
      </c>
      <c r="G394">
        <v>44078</v>
      </c>
      <c r="H394">
        <v>1</v>
      </c>
      <c r="I394">
        <v>1</v>
      </c>
      <c r="J394" s="1">
        <v>41809</v>
      </c>
      <c r="K394">
        <v>17</v>
      </c>
      <c r="L394">
        <v>24</v>
      </c>
      <c r="M394">
        <v>1</v>
      </c>
      <c r="N394">
        <v>10</v>
      </c>
      <c r="O394">
        <v>2</v>
      </c>
      <c r="P394">
        <v>0</v>
      </c>
      <c r="Q394">
        <v>4</v>
      </c>
      <c r="R394">
        <v>2</v>
      </c>
      <c r="S394">
        <v>2</v>
      </c>
      <c r="T394">
        <v>0</v>
      </c>
      <c r="U394">
        <v>3</v>
      </c>
      <c r="V394">
        <v>5</v>
      </c>
      <c r="W394">
        <v>0</v>
      </c>
      <c r="X394">
        <v>0</v>
      </c>
      <c r="Y394">
        <v>0</v>
      </c>
      <c r="Z394">
        <v>0</v>
      </c>
      <c r="AA394">
        <v>0</v>
      </c>
      <c r="AB394">
        <v>0</v>
      </c>
      <c r="AC394">
        <v>0</v>
      </c>
      <c r="AD394" t="s">
        <v>40</v>
      </c>
    </row>
    <row r="395" spans="1:30" x14ac:dyDescent="0.25">
      <c r="A395">
        <v>9392</v>
      </c>
      <c r="B395">
        <v>1971</v>
      </c>
      <c r="C395" s="6">
        <v>43</v>
      </c>
      <c r="D395" t="s">
        <v>88</v>
      </c>
      <c r="E395" t="s">
        <v>25</v>
      </c>
      <c r="F395" t="s">
        <v>28</v>
      </c>
      <c r="G395">
        <v>26954</v>
      </c>
      <c r="H395">
        <v>1</v>
      </c>
      <c r="I395">
        <v>0</v>
      </c>
      <c r="J395" s="1">
        <v>41767</v>
      </c>
      <c r="K395">
        <v>17</v>
      </c>
      <c r="L395">
        <v>4</v>
      </c>
      <c r="M395">
        <v>1</v>
      </c>
      <c r="N395">
        <v>11</v>
      </c>
      <c r="O395">
        <v>0</v>
      </c>
      <c r="P395">
        <v>0</v>
      </c>
      <c r="Q395">
        <v>1</v>
      </c>
      <c r="R395">
        <v>1</v>
      </c>
      <c r="S395">
        <v>1</v>
      </c>
      <c r="T395">
        <v>0</v>
      </c>
      <c r="U395">
        <v>2</v>
      </c>
      <c r="V395">
        <v>7</v>
      </c>
      <c r="W395">
        <v>0</v>
      </c>
      <c r="X395">
        <v>0</v>
      </c>
      <c r="Y395">
        <v>0</v>
      </c>
      <c r="Z395">
        <v>0</v>
      </c>
      <c r="AA395">
        <v>0</v>
      </c>
      <c r="AB395">
        <v>0</v>
      </c>
      <c r="AC395">
        <v>0</v>
      </c>
      <c r="AD395" t="s">
        <v>27</v>
      </c>
    </row>
    <row r="396" spans="1:30" x14ac:dyDescent="0.25">
      <c r="A396">
        <v>3769</v>
      </c>
      <c r="B396">
        <v>1972</v>
      </c>
      <c r="C396" s="6">
        <v>42</v>
      </c>
      <c r="D396" t="s">
        <v>88</v>
      </c>
      <c r="E396" t="s">
        <v>34</v>
      </c>
      <c r="F396" t="s">
        <v>32</v>
      </c>
      <c r="G396">
        <v>0</v>
      </c>
      <c r="H396">
        <v>1</v>
      </c>
      <c r="I396">
        <v>0</v>
      </c>
      <c r="J396" s="1">
        <v>41700</v>
      </c>
      <c r="K396">
        <v>17</v>
      </c>
      <c r="L396">
        <v>25</v>
      </c>
      <c r="M396">
        <v>1</v>
      </c>
      <c r="N396">
        <v>13</v>
      </c>
      <c r="O396">
        <v>0</v>
      </c>
      <c r="P396">
        <v>0</v>
      </c>
      <c r="Q396">
        <v>3</v>
      </c>
      <c r="R396">
        <v>1</v>
      </c>
      <c r="S396">
        <v>1</v>
      </c>
      <c r="T396">
        <v>0</v>
      </c>
      <c r="U396">
        <v>3</v>
      </c>
      <c r="V396">
        <v>7</v>
      </c>
      <c r="W396">
        <v>0</v>
      </c>
      <c r="X396">
        <v>0</v>
      </c>
      <c r="Y396">
        <v>0</v>
      </c>
      <c r="Z396">
        <v>0</v>
      </c>
      <c r="AA396">
        <v>0</v>
      </c>
      <c r="AB396">
        <v>0</v>
      </c>
      <c r="AC396">
        <v>0</v>
      </c>
      <c r="AD396" t="s">
        <v>33</v>
      </c>
    </row>
    <row r="397" spans="1:30" x14ac:dyDescent="0.25">
      <c r="A397">
        <v>10146</v>
      </c>
      <c r="B397">
        <v>1972</v>
      </c>
      <c r="C397" s="6">
        <v>42</v>
      </c>
      <c r="D397" t="s">
        <v>88</v>
      </c>
      <c r="E397" t="s">
        <v>34</v>
      </c>
      <c r="F397" t="s">
        <v>32</v>
      </c>
      <c r="G397">
        <v>38887</v>
      </c>
      <c r="H397">
        <v>1</v>
      </c>
      <c r="I397">
        <v>0</v>
      </c>
      <c r="J397" s="1">
        <v>41700</v>
      </c>
      <c r="K397">
        <v>17</v>
      </c>
      <c r="L397">
        <v>25</v>
      </c>
      <c r="M397">
        <v>1</v>
      </c>
      <c r="N397">
        <v>13</v>
      </c>
      <c r="O397">
        <v>0</v>
      </c>
      <c r="P397">
        <v>0</v>
      </c>
      <c r="Q397">
        <v>3</v>
      </c>
      <c r="R397">
        <v>1</v>
      </c>
      <c r="S397">
        <v>1</v>
      </c>
      <c r="T397">
        <v>0</v>
      </c>
      <c r="U397">
        <v>3</v>
      </c>
      <c r="V397">
        <v>7</v>
      </c>
      <c r="W397">
        <v>0</v>
      </c>
      <c r="X397">
        <v>0</v>
      </c>
      <c r="Y397">
        <v>0</v>
      </c>
      <c r="Z397">
        <v>0</v>
      </c>
      <c r="AA397">
        <v>0</v>
      </c>
      <c r="AB397">
        <v>0</v>
      </c>
      <c r="AC397">
        <v>0</v>
      </c>
      <c r="AD397" t="s">
        <v>33</v>
      </c>
    </row>
    <row r="398" spans="1:30" x14ac:dyDescent="0.25">
      <c r="A398">
        <v>4741</v>
      </c>
      <c r="B398">
        <v>1974</v>
      </c>
      <c r="C398" s="6">
        <v>40</v>
      </c>
      <c r="D398" t="s">
        <v>88</v>
      </c>
      <c r="E398" t="s">
        <v>35</v>
      </c>
      <c r="F398" t="s">
        <v>30</v>
      </c>
      <c r="G398">
        <v>65463</v>
      </c>
      <c r="H398">
        <v>1</v>
      </c>
      <c r="I398">
        <v>0</v>
      </c>
      <c r="J398" s="1">
        <v>41669</v>
      </c>
      <c r="K398">
        <v>17</v>
      </c>
      <c r="L398">
        <v>391</v>
      </c>
      <c r="M398">
        <v>32</v>
      </c>
      <c r="N398">
        <v>70</v>
      </c>
      <c r="O398">
        <v>21</v>
      </c>
      <c r="P398">
        <v>32</v>
      </c>
      <c r="Q398">
        <v>16</v>
      </c>
      <c r="R398">
        <v>2</v>
      </c>
      <c r="S398">
        <v>6</v>
      </c>
      <c r="T398">
        <v>2</v>
      </c>
      <c r="U398">
        <v>9</v>
      </c>
      <c r="V398">
        <v>5</v>
      </c>
      <c r="W398">
        <v>0</v>
      </c>
      <c r="X398">
        <v>1</v>
      </c>
      <c r="Y398">
        <v>0</v>
      </c>
      <c r="Z398">
        <v>0</v>
      </c>
      <c r="AA398">
        <v>0</v>
      </c>
      <c r="AB398">
        <v>0</v>
      </c>
      <c r="AC398">
        <v>0</v>
      </c>
      <c r="AD398" t="s">
        <v>27</v>
      </c>
    </row>
    <row r="399" spans="1:30" x14ac:dyDescent="0.25">
      <c r="A399">
        <v>1880</v>
      </c>
      <c r="B399">
        <v>1959</v>
      </c>
      <c r="C399" s="6">
        <v>55</v>
      </c>
      <c r="D399" t="s">
        <v>88</v>
      </c>
      <c r="E399" t="s">
        <v>34</v>
      </c>
      <c r="F399" t="s">
        <v>32</v>
      </c>
      <c r="G399">
        <v>53537</v>
      </c>
      <c r="H399">
        <v>1</v>
      </c>
      <c r="I399">
        <v>1</v>
      </c>
      <c r="J399" s="1">
        <v>41669</v>
      </c>
      <c r="K399">
        <v>17</v>
      </c>
      <c r="L399">
        <v>81</v>
      </c>
      <c r="M399">
        <v>0</v>
      </c>
      <c r="N399">
        <v>6</v>
      </c>
      <c r="O399">
        <v>0</v>
      </c>
      <c r="P399">
        <v>0</v>
      </c>
      <c r="Q399">
        <v>6</v>
      </c>
      <c r="R399">
        <v>2</v>
      </c>
      <c r="S399">
        <v>2</v>
      </c>
      <c r="T399">
        <v>1</v>
      </c>
      <c r="U399">
        <v>3</v>
      </c>
      <c r="V399">
        <v>5</v>
      </c>
      <c r="W399">
        <v>0</v>
      </c>
      <c r="X399">
        <v>0</v>
      </c>
      <c r="Y399">
        <v>0</v>
      </c>
      <c r="Z399">
        <v>0</v>
      </c>
      <c r="AA399">
        <v>0</v>
      </c>
      <c r="AB399">
        <v>0</v>
      </c>
      <c r="AC399">
        <v>0</v>
      </c>
      <c r="AD399" t="s">
        <v>37</v>
      </c>
    </row>
    <row r="400" spans="1:30" x14ac:dyDescent="0.25">
      <c r="A400">
        <v>6471</v>
      </c>
      <c r="B400">
        <v>1971</v>
      </c>
      <c r="C400" s="6">
        <v>43</v>
      </c>
      <c r="D400" t="s">
        <v>88</v>
      </c>
      <c r="E400" t="s">
        <v>38</v>
      </c>
      <c r="F400" t="s">
        <v>28</v>
      </c>
      <c r="G400">
        <v>36230</v>
      </c>
      <c r="H400">
        <v>1</v>
      </c>
      <c r="I400">
        <v>0</v>
      </c>
      <c r="J400" s="1">
        <v>41564</v>
      </c>
      <c r="K400">
        <v>17</v>
      </c>
      <c r="L400">
        <v>14</v>
      </c>
      <c r="M400">
        <v>2</v>
      </c>
      <c r="N400">
        <v>30</v>
      </c>
      <c r="O400">
        <v>8</v>
      </c>
      <c r="P400">
        <v>2</v>
      </c>
      <c r="Q400">
        <v>3</v>
      </c>
      <c r="R400">
        <v>1</v>
      </c>
      <c r="S400">
        <v>2</v>
      </c>
      <c r="T400">
        <v>0</v>
      </c>
      <c r="U400">
        <v>4</v>
      </c>
      <c r="V400">
        <v>5</v>
      </c>
      <c r="W400">
        <v>0</v>
      </c>
      <c r="X400">
        <v>0</v>
      </c>
      <c r="Y400">
        <v>0</v>
      </c>
      <c r="Z400">
        <v>0</v>
      </c>
      <c r="AA400">
        <v>0</v>
      </c>
      <c r="AB400">
        <v>0</v>
      </c>
      <c r="AC400">
        <v>0</v>
      </c>
      <c r="AD400" t="s">
        <v>27</v>
      </c>
    </row>
    <row r="401" spans="1:30" x14ac:dyDescent="0.25">
      <c r="A401">
        <v>5718</v>
      </c>
      <c r="B401">
        <v>1950</v>
      </c>
      <c r="C401" s="6">
        <v>64</v>
      </c>
      <c r="D401" t="s">
        <v>91</v>
      </c>
      <c r="E401" t="s">
        <v>25</v>
      </c>
      <c r="F401" t="s">
        <v>30</v>
      </c>
      <c r="G401">
        <v>80763</v>
      </c>
      <c r="H401">
        <v>0</v>
      </c>
      <c r="I401">
        <v>0</v>
      </c>
      <c r="J401" s="1">
        <v>41501</v>
      </c>
      <c r="K401">
        <v>17</v>
      </c>
      <c r="L401">
        <v>674</v>
      </c>
      <c r="M401">
        <v>168</v>
      </c>
      <c r="N401">
        <v>108</v>
      </c>
      <c r="O401">
        <v>192</v>
      </c>
      <c r="P401">
        <v>42</v>
      </c>
      <c r="Q401">
        <v>231</v>
      </c>
      <c r="R401">
        <v>1</v>
      </c>
      <c r="S401">
        <v>5</v>
      </c>
      <c r="T401">
        <v>11</v>
      </c>
      <c r="U401">
        <v>6</v>
      </c>
      <c r="V401">
        <v>3</v>
      </c>
      <c r="W401">
        <v>0</v>
      </c>
      <c r="X401">
        <v>0</v>
      </c>
      <c r="Y401">
        <v>1</v>
      </c>
      <c r="Z401">
        <v>1</v>
      </c>
      <c r="AA401">
        <v>0</v>
      </c>
      <c r="AB401">
        <v>1</v>
      </c>
      <c r="AC401">
        <v>0</v>
      </c>
      <c r="AD401" t="s">
        <v>40</v>
      </c>
    </row>
    <row r="402" spans="1:30" x14ac:dyDescent="0.25">
      <c r="A402">
        <v>3478</v>
      </c>
      <c r="B402">
        <v>1971</v>
      </c>
      <c r="C402" s="6">
        <v>43</v>
      </c>
      <c r="D402" t="s">
        <v>88</v>
      </c>
      <c r="E402" t="s">
        <v>34</v>
      </c>
      <c r="F402" t="s">
        <v>30</v>
      </c>
      <c r="G402">
        <v>60585</v>
      </c>
      <c r="H402">
        <v>1</v>
      </c>
      <c r="I402">
        <v>1</v>
      </c>
      <c r="J402" s="1">
        <v>41449</v>
      </c>
      <c r="K402">
        <v>17</v>
      </c>
      <c r="L402">
        <v>267</v>
      </c>
      <c r="M402">
        <v>42</v>
      </c>
      <c r="N402">
        <v>309</v>
      </c>
      <c r="O402">
        <v>55</v>
      </c>
      <c r="P402">
        <v>42</v>
      </c>
      <c r="Q402">
        <v>21</v>
      </c>
      <c r="R402">
        <v>10</v>
      </c>
      <c r="S402">
        <v>7</v>
      </c>
      <c r="T402">
        <v>4</v>
      </c>
      <c r="U402">
        <v>9</v>
      </c>
      <c r="V402">
        <v>5</v>
      </c>
      <c r="W402">
        <v>0</v>
      </c>
      <c r="X402">
        <v>0</v>
      </c>
      <c r="Y402">
        <v>0</v>
      </c>
      <c r="Z402">
        <v>0</v>
      </c>
      <c r="AA402">
        <v>0</v>
      </c>
      <c r="AB402">
        <v>1</v>
      </c>
      <c r="AC402">
        <v>0</v>
      </c>
      <c r="AD402" t="s">
        <v>29</v>
      </c>
    </row>
    <row r="403" spans="1:30" x14ac:dyDescent="0.25">
      <c r="A403">
        <v>7848</v>
      </c>
      <c r="B403">
        <v>1974</v>
      </c>
      <c r="C403" s="6">
        <v>40</v>
      </c>
      <c r="D403" t="s">
        <v>88</v>
      </c>
      <c r="E403" t="s">
        <v>25</v>
      </c>
      <c r="F403" t="s">
        <v>28</v>
      </c>
      <c r="G403">
        <v>49166</v>
      </c>
      <c r="H403">
        <v>0</v>
      </c>
      <c r="I403">
        <v>1</v>
      </c>
      <c r="J403" s="1">
        <v>41438</v>
      </c>
      <c r="K403">
        <v>17</v>
      </c>
      <c r="L403">
        <v>224</v>
      </c>
      <c r="M403">
        <v>2</v>
      </c>
      <c r="N403">
        <v>25</v>
      </c>
      <c r="O403">
        <v>7</v>
      </c>
      <c r="P403">
        <v>0</v>
      </c>
      <c r="Q403">
        <v>110</v>
      </c>
      <c r="R403">
        <v>2</v>
      </c>
      <c r="S403">
        <v>5</v>
      </c>
      <c r="T403">
        <v>3</v>
      </c>
      <c r="U403">
        <v>3</v>
      </c>
      <c r="V403">
        <v>6</v>
      </c>
      <c r="W403">
        <v>0</v>
      </c>
      <c r="X403">
        <v>0</v>
      </c>
      <c r="Y403">
        <v>0</v>
      </c>
      <c r="Z403">
        <v>0</v>
      </c>
      <c r="AA403">
        <v>0</v>
      </c>
      <c r="AB403">
        <v>0</v>
      </c>
      <c r="AC403">
        <v>0</v>
      </c>
      <c r="AD403" t="s">
        <v>37</v>
      </c>
    </row>
    <row r="404" spans="1:30" x14ac:dyDescent="0.25">
      <c r="A404">
        <v>7999</v>
      </c>
      <c r="B404">
        <v>1955</v>
      </c>
      <c r="C404" s="6">
        <v>59</v>
      </c>
      <c r="D404" t="s">
        <v>88</v>
      </c>
      <c r="E404" t="s">
        <v>34</v>
      </c>
      <c r="F404" t="s">
        <v>32</v>
      </c>
      <c r="G404">
        <v>75261</v>
      </c>
      <c r="H404">
        <v>0</v>
      </c>
      <c r="I404">
        <v>0</v>
      </c>
      <c r="J404" s="1">
        <v>41387</v>
      </c>
      <c r="K404">
        <v>17</v>
      </c>
      <c r="L404">
        <v>1239</v>
      </c>
      <c r="M404">
        <v>17</v>
      </c>
      <c r="N404">
        <v>413</v>
      </c>
      <c r="O404">
        <v>23</v>
      </c>
      <c r="P404">
        <v>34</v>
      </c>
      <c r="Q404">
        <v>17</v>
      </c>
      <c r="R404">
        <v>1</v>
      </c>
      <c r="S404">
        <v>5</v>
      </c>
      <c r="T404">
        <v>6</v>
      </c>
      <c r="U404">
        <v>5</v>
      </c>
      <c r="V404">
        <v>2</v>
      </c>
      <c r="W404">
        <v>0</v>
      </c>
      <c r="X404">
        <v>1</v>
      </c>
      <c r="Y404">
        <v>1</v>
      </c>
      <c r="Z404">
        <v>0</v>
      </c>
      <c r="AA404">
        <v>0</v>
      </c>
      <c r="AB404">
        <v>1</v>
      </c>
      <c r="AC404">
        <v>0</v>
      </c>
      <c r="AD404" t="s">
        <v>27</v>
      </c>
    </row>
    <row r="405" spans="1:30" x14ac:dyDescent="0.25">
      <c r="A405">
        <v>11101</v>
      </c>
      <c r="B405">
        <v>1991</v>
      </c>
      <c r="C405" s="6">
        <v>23</v>
      </c>
      <c r="D405" t="s">
        <v>89</v>
      </c>
      <c r="E405" t="s">
        <v>25</v>
      </c>
      <c r="F405" t="s">
        <v>32</v>
      </c>
      <c r="G405">
        <v>89891</v>
      </c>
      <c r="H405">
        <v>0</v>
      </c>
      <c r="I405">
        <v>0</v>
      </c>
      <c r="J405" s="1">
        <v>41379</v>
      </c>
      <c r="K405">
        <v>17</v>
      </c>
      <c r="L405">
        <v>412</v>
      </c>
      <c r="M405">
        <v>22</v>
      </c>
      <c r="N405">
        <v>132</v>
      </c>
      <c r="O405">
        <v>59</v>
      </c>
      <c r="P405">
        <v>28</v>
      </c>
      <c r="Q405">
        <v>183</v>
      </c>
      <c r="R405">
        <v>1</v>
      </c>
      <c r="S405">
        <v>11</v>
      </c>
      <c r="T405">
        <v>6</v>
      </c>
      <c r="U405">
        <v>8</v>
      </c>
      <c r="V405">
        <v>4</v>
      </c>
      <c r="W405">
        <v>0</v>
      </c>
      <c r="X405">
        <v>0</v>
      </c>
      <c r="Y405">
        <v>1</v>
      </c>
      <c r="Z405">
        <v>0</v>
      </c>
      <c r="AA405">
        <v>0</v>
      </c>
      <c r="AB405">
        <v>0</v>
      </c>
      <c r="AC405">
        <v>0</v>
      </c>
      <c r="AD405" t="s">
        <v>33</v>
      </c>
    </row>
    <row r="406" spans="1:30" x14ac:dyDescent="0.25">
      <c r="A406">
        <v>9212</v>
      </c>
      <c r="B406">
        <v>1962</v>
      </c>
      <c r="C406" s="6">
        <v>52</v>
      </c>
      <c r="D406" t="s">
        <v>88</v>
      </c>
      <c r="E406" t="s">
        <v>38</v>
      </c>
      <c r="F406" t="s">
        <v>30</v>
      </c>
      <c r="G406">
        <v>72828</v>
      </c>
      <c r="H406">
        <v>0</v>
      </c>
      <c r="I406">
        <v>1</v>
      </c>
      <c r="J406" s="1">
        <v>41319</v>
      </c>
      <c r="K406">
        <v>17</v>
      </c>
      <c r="L406">
        <v>1205</v>
      </c>
      <c r="M406">
        <v>0</v>
      </c>
      <c r="N406">
        <v>235</v>
      </c>
      <c r="O406">
        <v>19</v>
      </c>
      <c r="P406">
        <v>14</v>
      </c>
      <c r="Q406">
        <v>205</v>
      </c>
      <c r="R406">
        <v>6</v>
      </c>
      <c r="S406">
        <v>6</v>
      </c>
      <c r="T406">
        <v>3</v>
      </c>
      <c r="U406">
        <v>13</v>
      </c>
      <c r="V406">
        <v>7</v>
      </c>
      <c r="W406">
        <v>0</v>
      </c>
      <c r="X406">
        <v>0</v>
      </c>
      <c r="Y406">
        <v>0</v>
      </c>
      <c r="Z406">
        <v>0</v>
      </c>
      <c r="AA406">
        <v>0</v>
      </c>
      <c r="AB406">
        <v>0</v>
      </c>
      <c r="AC406">
        <v>0</v>
      </c>
      <c r="AD406" t="s">
        <v>27</v>
      </c>
    </row>
    <row r="407" spans="1:30" x14ac:dyDescent="0.25">
      <c r="A407">
        <v>10983</v>
      </c>
      <c r="B407">
        <v>1952</v>
      </c>
      <c r="C407" s="6">
        <v>62</v>
      </c>
      <c r="D407" t="s">
        <v>91</v>
      </c>
      <c r="E407" t="s">
        <v>25</v>
      </c>
      <c r="F407" t="s">
        <v>32</v>
      </c>
      <c r="G407">
        <v>75278</v>
      </c>
      <c r="H407">
        <v>0</v>
      </c>
      <c r="I407">
        <v>0</v>
      </c>
      <c r="J407" s="1">
        <v>41303</v>
      </c>
      <c r="K407">
        <v>17</v>
      </c>
      <c r="L407">
        <v>304</v>
      </c>
      <c r="M407">
        <v>98</v>
      </c>
      <c r="N407">
        <v>230</v>
      </c>
      <c r="O407">
        <v>150</v>
      </c>
      <c r="P407">
        <v>74</v>
      </c>
      <c r="Q407">
        <v>74</v>
      </c>
      <c r="R407">
        <v>1</v>
      </c>
      <c r="S407">
        <v>6</v>
      </c>
      <c r="T407">
        <v>3</v>
      </c>
      <c r="U407">
        <v>13</v>
      </c>
      <c r="V407">
        <v>3</v>
      </c>
      <c r="W407">
        <v>0</v>
      </c>
      <c r="X407">
        <v>0</v>
      </c>
      <c r="Y407">
        <v>0</v>
      </c>
      <c r="Z407">
        <v>0</v>
      </c>
      <c r="AA407">
        <v>0</v>
      </c>
      <c r="AB407">
        <v>0</v>
      </c>
      <c r="AC407">
        <v>0</v>
      </c>
      <c r="AD407" t="s">
        <v>40</v>
      </c>
    </row>
    <row r="408" spans="1:30" x14ac:dyDescent="0.25">
      <c r="A408">
        <v>3629</v>
      </c>
      <c r="B408">
        <v>1978</v>
      </c>
      <c r="C408" s="6">
        <v>36</v>
      </c>
      <c r="D408" t="s">
        <v>89</v>
      </c>
      <c r="E408" t="s">
        <v>25</v>
      </c>
      <c r="F408" t="s">
        <v>28</v>
      </c>
      <c r="G408">
        <v>38557</v>
      </c>
      <c r="H408">
        <v>1</v>
      </c>
      <c r="I408">
        <v>0</v>
      </c>
      <c r="J408" s="1">
        <v>41262</v>
      </c>
      <c r="K408">
        <v>17</v>
      </c>
      <c r="L408">
        <v>76</v>
      </c>
      <c r="M408">
        <v>3</v>
      </c>
      <c r="N408">
        <v>31</v>
      </c>
      <c r="O408">
        <v>4</v>
      </c>
      <c r="P408">
        <v>4</v>
      </c>
      <c r="Q408">
        <v>27</v>
      </c>
      <c r="R408">
        <v>2</v>
      </c>
      <c r="S408">
        <v>3</v>
      </c>
      <c r="T408">
        <v>1</v>
      </c>
      <c r="U408">
        <v>3</v>
      </c>
      <c r="V408">
        <v>7</v>
      </c>
      <c r="W408">
        <v>0</v>
      </c>
      <c r="X408">
        <v>0</v>
      </c>
      <c r="Y408">
        <v>0</v>
      </c>
      <c r="Z408">
        <v>0</v>
      </c>
      <c r="AA408">
        <v>0</v>
      </c>
      <c r="AB408">
        <v>0</v>
      </c>
      <c r="AC408">
        <v>0</v>
      </c>
      <c r="AD408" t="s">
        <v>29</v>
      </c>
    </row>
    <row r="409" spans="1:30" x14ac:dyDescent="0.25">
      <c r="A409">
        <v>4673</v>
      </c>
      <c r="B409">
        <v>1963</v>
      </c>
      <c r="C409" s="6">
        <v>51</v>
      </c>
      <c r="D409" t="s">
        <v>88</v>
      </c>
      <c r="E409" t="s">
        <v>34</v>
      </c>
      <c r="F409" t="s">
        <v>30</v>
      </c>
      <c r="G409">
        <v>81300</v>
      </c>
      <c r="H409">
        <v>0</v>
      </c>
      <c r="I409">
        <v>1</v>
      </c>
      <c r="J409" s="1">
        <v>41212</v>
      </c>
      <c r="K409">
        <v>17</v>
      </c>
      <c r="L409">
        <v>1004</v>
      </c>
      <c r="M409">
        <v>12</v>
      </c>
      <c r="N409">
        <v>145</v>
      </c>
      <c r="O409">
        <v>32</v>
      </c>
      <c r="P409">
        <v>12</v>
      </c>
      <c r="Q409">
        <v>36</v>
      </c>
      <c r="R409">
        <v>3</v>
      </c>
      <c r="S409">
        <v>10</v>
      </c>
      <c r="T409">
        <v>3</v>
      </c>
      <c r="U409">
        <v>5</v>
      </c>
      <c r="V409">
        <v>5</v>
      </c>
      <c r="W409">
        <v>0</v>
      </c>
      <c r="X409">
        <v>0</v>
      </c>
      <c r="Y409">
        <v>0</v>
      </c>
      <c r="Z409">
        <v>1</v>
      </c>
      <c r="AA409">
        <v>0</v>
      </c>
      <c r="AB409">
        <v>1</v>
      </c>
      <c r="AC409">
        <v>0</v>
      </c>
      <c r="AD409" t="s">
        <v>27</v>
      </c>
    </row>
    <row r="410" spans="1:30" x14ac:dyDescent="0.25">
      <c r="A410">
        <v>796</v>
      </c>
      <c r="B410">
        <v>1965</v>
      </c>
      <c r="C410" s="6">
        <v>49</v>
      </c>
      <c r="D410" t="s">
        <v>88</v>
      </c>
      <c r="E410" t="s">
        <v>35</v>
      </c>
      <c r="F410" t="s">
        <v>26</v>
      </c>
      <c r="G410">
        <v>60161</v>
      </c>
      <c r="H410">
        <v>0</v>
      </c>
      <c r="I410">
        <v>1</v>
      </c>
      <c r="J410" s="1">
        <v>41205</v>
      </c>
      <c r="K410">
        <v>17</v>
      </c>
      <c r="L410">
        <v>584</v>
      </c>
      <c r="M410">
        <v>44</v>
      </c>
      <c r="N410">
        <v>212</v>
      </c>
      <c r="O410">
        <v>46</v>
      </c>
      <c r="P410">
        <v>8</v>
      </c>
      <c r="Q410">
        <v>177</v>
      </c>
      <c r="R410">
        <v>3</v>
      </c>
      <c r="S410">
        <v>11</v>
      </c>
      <c r="T410">
        <v>4</v>
      </c>
      <c r="U410">
        <v>8</v>
      </c>
      <c r="V410">
        <v>8</v>
      </c>
      <c r="W410">
        <v>0</v>
      </c>
      <c r="X410">
        <v>0</v>
      </c>
      <c r="Y410">
        <v>0</v>
      </c>
      <c r="Z410">
        <v>0</v>
      </c>
      <c r="AA410">
        <v>0</v>
      </c>
      <c r="AB410">
        <v>0</v>
      </c>
      <c r="AC410">
        <v>0</v>
      </c>
      <c r="AD410" t="s">
        <v>29</v>
      </c>
    </row>
    <row r="411" spans="1:30" x14ac:dyDescent="0.25">
      <c r="A411">
        <v>618</v>
      </c>
      <c r="B411">
        <v>1977</v>
      </c>
      <c r="C411" s="6">
        <v>37</v>
      </c>
      <c r="D411" t="s">
        <v>89</v>
      </c>
      <c r="E411" t="s">
        <v>34</v>
      </c>
      <c r="F411" t="s">
        <v>30</v>
      </c>
      <c r="G411">
        <v>69389</v>
      </c>
      <c r="H411">
        <v>0</v>
      </c>
      <c r="I411">
        <v>1</v>
      </c>
      <c r="J411" s="1">
        <v>41180</v>
      </c>
      <c r="K411">
        <v>17</v>
      </c>
      <c r="L411">
        <v>422</v>
      </c>
      <c r="M411">
        <v>7</v>
      </c>
      <c r="N411">
        <v>238</v>
      </c>
      <c r="O411">
        <v>69</v>
      </c>
      <c r="P411">
        <v>46</v>
      </c>
      <c r="Q411">
        <v>15</v>
      </c>
      <c r="R411">
        <v>1</v>
      </c>
      <c r="S411">
        <v>7</v>
      </c>
      <c r="T411">
        <v>2</v>
      </c>
      <c r="U411">
        <v>12</v>
      </c>
      <c r="V411">
        <v>4</v>
      </c>
      <c r="W411">
        <v>0</v>
      </c>
      <c r="X411">
        <v>0</v>
      </c>
      <c r="Y411">
        <v>0</v>
      </c>
      <c r="Z411">
        <v>0</v>
      </c>
      <c r="AA411">
        <v>0</v>
      </c>
      <c r="AB411">
        <v>0</v>
      </c>
      <c r="AC411">
        <v>0</v>
      </c>
      <c r="AD411" t="s">
        <v>33</v>
      </c>
    </row>
    <row r="412" spans="1:30" x14ac:dyDescent="0.25">
      <c r="A412">
        <v>380</v>
      </c>
      <c r="B412">
        <v>1954</v>
      </c>
      <c r="C412" s="6">
        <v>60</v>
      </c>
      <c r="D412" t="s">
        <v>91</v>
      </c>
      <c r="E412" t="s">
        <v>25</v>
      </c>
      <c r="F412" t="s">
        <v>26</v>
      </c>
      <c r="G412">
        <v>64497</v>
      </c>
      <c r="H412">
        <v>0</v>
      </c>
      <c r="I412">
        <v>1</v>
      </c>
      <c r="J412" s="1">
        <v>41162</v>
      </c>
      <c r="K412">
        <v>17</v>
      </c>
      <c r="L412">
        <v>1170</v>
      </c>
      <c r="M412">
        <v>48</v>
      </c>
      <c r="N412">
        <v>320</v>
      </c>
      <c r="O412">
        <v>42</v>
      </c>
      <c r="P412">
        <v>32</v>
      </c>
      <c r="Q412">
        <v>192</v>
      </c>
      <c r="R412">
        <v>5</v>
      </c>
      <c r="S412">
        <v>11</v>
      </c>
      <c r="T412">
        <v>4</v>
      </c>
      <c r="U412">
        <v>9</v>
      </c>
      <c r="V412">
        <v>8</v>
      </c>
      <c r="W412">
        <v>1</v>
      </c>
      <c r="X412">
        <v>0</v>
      </c>
      <c r="Y412">
        <v>0</v>
      </c>
      <c r="Z412">
        <v>0</v>
      </c>
      <c r="AA412">
        <v>0</v>
      </c>
      <c r="AB412">
        <v>1</v>
      </c>
      <c r="AC412">
        <v>0</v>
      </c>
      <c r="AD412" t="s">
        <v>40</v>
      </c>
    </row>
    <row r="413" spans="1:30" x14ac:dyDescent="0.25">
      <c r="A413">
        <v>1092</v>
      </c>
      <c r="B413">
        <v>1980</v>
      </c>
      <c r="C413" s="6">
        <v>34</v>
      </c>
      <c r="D413" t="s">
        <v>89</v>
      </c>
      <c r="E413" t="s">
        <v>25</v>
      </c>
      <c r="F413" t="s">
        <v>30</v>
      </c>
      <c r="G413">
        <v>61014</v>
      </c>
      <c r="H413">
        <v>0</v>
      </c>
      <c r="I413">
        <v>1</v>
      </c>
      <c r="J413" s="1">
        <v>41132</v>
      </c>
      <c r="K413">
        <v>17</v>
      </c>
      <c r="L413">
        <v>269</v>
      </c>
      <c r="M413">
        <v>129</v>
      </c>
      <c r="N413">
        <v>495</v>
      </c>
      <c r="O413">
        <v>182</v>
      </c>
      <c r="P413">
        <v>43</v>
      </c>
      <c r="Q413">
        <v>29</v>
      </c>
      <c r="R413">
        <v>4</v>
      </c>
      <c r="S413">
        <v>9</v>
      </c>
      <c r="T413">
        <v>3</v>
      </c>
      <c r="U413">
        <v>4</v>
      </c>
      <c r="V413">
        <v>7</v>
      </c>
      <c r="W413">
        <v>0</v>
      </c>
      <c r="X413">
        <v>0</v>
      </c>
      <c r="Y413">
        <v>0</v>
      </c>
      <c r="Z413">
        <v>0</v>
      </c>
      <c r="AA413">
        <v>0</v>
      </c>
      <c r="AB413">
        <v>0</v>
      </c>
      <c r="AC413">
        <v>0</v>
      </c>
      <c r="AD413" t="s">
        <v>37</v>
      </c>
    </row>
    <row r="414" spans="1:30" x14ac:dyDescent="0.25">
      <c r="A414">
        <v>8962</v>
      </c>
      <c r="B414">
        <v>1975</v>
      </c>
      <c r="C414" s="6">
        <v>39</v>
      </c>
      <c r="D414" t="s">
        <v>89</v>
      </c>
      <c r="E414" t="s">
        <v>38</v>
      </c>
      <c r="F414" t="s">
        <v>30</v>
      </c>
      <c r="G414">
        <v>44319</v>
      </c>
      <c r="H414">
        <v>1</v>
      </c>
      <c r="I414">
        <v>1</v>
      </c>
      <c r="J414" s="1">
        <v>41746</v>
      </c>
      <c r="K414">
        <v>18</v>
      </c>
      <c r="L414">
        <v>26</v>
      </c>
      <c r="M414">
        <v>0</v>
      </c>
      <c r="N414">
        <v>8</v>
      </c>
      <c r="O414">
        <v>0</v>
      </c>
      <c r="P414">
        <v>0</v>
      </c>
      <c r="Q414">
        <v>3</v>
      </c>
      <c r="R414">
        <v>2</v>
      </c>
      <c r="S414">
        <v>2</v>
      </c>
      <c r="T414">
        <v>0</v>
      </c>
      <c r="U414">
        <v>3</v>
      </c>
      <c r="V414">
        <v>5</v>
      </c>
      <c r="W414">
        <v>0</v>
      </c>
      <c r="X414">
        <v>0</v>
      </c>
      <c r="Y414">
        <v>0</v>
      </c>
      <c r="Z414">
        <v>0</v>
      </c>
      <c r="AA414">
        <v>0</v>
      </c>
      <c r="AB414">
        <v>0</v>
      </c>
      <c r="AC414">
        <v>0</v>
      </c>
      <c r="AD414" t="s">
        <v>40</v>
      </c>
    </row>
    <row r="415" spans="1:30" x14ac:dyDescent="0.25">
      <c r="A415">
        <v>8207</v>
      </c>
      <c r="B415">
        <v>1957</v>
      </c>
      <c r="C415" s="6">
        <v>57</v>
      </c>
      <c r="D415" t="s">
        <v>88</v>
      </c>
      <c r="E415" t="s">
        <v>35</v>
      </c>
      <c r="F415" t="s">
        <v>30</v>
      </c>
      <c r="G415">
        <v>53233</v>
      </c>
      <c r="H415">
        <v>0</v>
      </c>
      <c r="I415">
        <v>1</v>
      </c>
      <c r="J415" s="1">
        <v>41716</v>
      </c>
      <c r="K415">
        <v>18</v>
      </c>
      <c r="L415">
        <v>28</v>
      </c>
      <c r="M415">
        <v>0</v>
      </c>
      <c r="N415">
        <v>9</v>
      </c>
      <c r="O415">
        <v>3</v>
      </c>
      <c r="P415">
        <v>0</v>
      </c>
      <c r="Q415">
        <v>0</v>
      </c>
      <c r="R415">
        <v>1</v>
      </c>
      <c r="S415">
        <v>1</v>
      </c>
      <c r="T415">
        <v>0</v>
      </c>
      <c r="U415">
        <v>3</v>
      </c>
      <c r="V415">
        <v>4</v>
      </c>
      <c r="W415">
        <v>0</v>
      </c>
      <c r="X415">
        <v>0</v>
      </c>
      <c r="Y415">
        <v>0</v>
      </c>
      <c r="Z415">
        <v>0</v>
      </c>
      <c r="AA415">
        <v>0</v>
      </c>
      <c r="AB415">
        <v>0</v>
      </c>
      <c r="AC415">
        <v>0</v>
      </c>
      <c r="AD415" t="s">
        <v>29</v>
      </c>
    </row>
    <row r="416" spans="1:30" x14ac:dyDescent="0.25">
      <c r="A416">
        <v>6521</v>
      </c>
      <c r="B416">
        <v>1954</v>
      </c>
      <c r="C416" s="6">
        <v>60</v>
      </c>
      <c r="D416" t="s">
        <v>91</v>
      </c>
      <c r="E416" t="s">
        <v>25</v>
      </c>
      <c r="F416" t="s">
        <v>32</v>
      </c>
      <c r="G416">
        <v>77972</v>
      </c>
      <c r="H416">
        <v>0</v>
      </c>
      <c r="I416">
        <v>0</v>
      </c>
      <c r="J416" s="1">
        <v>41716</v>
      </c>
      <c r="K416">
        <v>18</v>
      </c>
      <c r="L416">
        <v>613</v>
      </c>
      <c r="M416">
        <v>22</v>
      </c>
      <c r="N416">
        <v>319</v>
      </c>
      <c r="O416">
        <v>33</v>
      </c>
      <c r="P416">
        <v>102</v>
      </c>
      <c r="Q416">
        <v>12</v>
      </c>
      <c r="R416">
        <v>1</v>
      </c>
      <c r="S416">
        <v>4</v>
      </c>
      <c r="T416">
        <v>6</v>
      </c>
      <c r="U416">
        <v>9</v>
      </c>
      <c r="V416">
        <v>1</v>
      </c>
      <c r="W416">
        <v>0</v>
      </c>
      <c r="X416">
        <v>0</v>
      </c>
      <c r="Y416">
        <v>0</v>
      </c>
      <c r="Z416">
        <v>0</v>
      </c>
      <c r="AA416">
        <v>0</v>
      </c>
      <c r="AB416">
        <v>0</v>
      </c>
      <c r="AC416">
        <v>0</v>
      </c>
      <c r="AD416" t="s">
        <v>40</v>
      </c>
    </row>
    <row r="417" spans="1:30" x14ac:dyDescent="0.25">
      <c r="A417">
        <v>535</v>
      </c>
      <c r="B417">
        <v>1987</v>
      </c>
      <c r="C417" s="6">
        <v>27</v>
      </c>
      <c r="D417" t="s">
        <v>89</v>
      </c>
      <c r="E417" t="s">
        <v>25</v>
      </c>
      <c r="F417" t="s">
        <v>26</v>
      </c>
      <c r="G417">
        <v>81361</v>
      </c>
      <c r="H417">
        <v>0</v>
      </c>
      <c r="I417">
        <v>0</v>
      </c>
      <c r="J417" s="1">
        <v>41695</v>
      </c>
      <c r="K417">
        <v>18</v>
      </c>
      <c r="L417">
        <v>163</v>
      </c>
      <c r="M417">
        <v>23</v>
      </c>
      <c r="N417">
        <v>424</v>
      </c>
      <c r="O417">
        <v>27</v>
      </c>
      <c r="P417">
        <v>65</v>
      </c>
      <c r="Q417">
        <v>76</v>
      </c>
      <c r="R417">
        <v>1</v>
      </c>
      <c r="S417">
        <v>3</v>
      </c>
      <c r="T417">
        <v>10</v>
      </c>
      <c r="U417">
        <v>13</v>
      </c>
      <c r="V417">
        <v>1</v>
      </c>
      <c r="W417">
        <v>0</v>
      </c>
      <c r="X417">
        <v>0</v>
      </c>
      <c r="Y417">
        <v>0</v>
      </c>
      <c r="Z417">
        <v>0</v>
      </c>
      <c r="AA417">
        <v>0</v>
      </c>
      <c r="AB417">
        <v>0</v>
      </c>
      <c r="AC417">
        <v>0</v>
      </c>
      <c r="AD417" t="s">
        <v>36</v>
      </c>
    </row>
    <row r="418" spans="1:30" x14ac:dyDescent="0.25">
      <c r="A418">
        <v>4608</v>
      </c>
      <c r="B418">
        <v>1987</v>
      </c>
      <c r="C418" s="6">
        <v>27</v>
      </c>
      <c r="D418" t="s">
        <v>89</v>
      </c>
      <c r="E418" t="s">
        <v>25</v>
      </c>
      <c r="F418" t="s">
        <v>26</v>
      </c>
      <c r="G418">
        <v>81361</v>
      </c>
      <c r="H418">
        <v>0</v>
      </c>
      <c r="I418">
        <v>0</v>
      </c>
      <c r="J418" s="1">
        <v>41695</v>
      </c>
      <c r="K418">
        <v>18</v>
      </c>
      <c r="L418">
        <v>163</v>
      </c>
      <c r="M418">
        <v>23</v>
      </c>
      <c r="N418">
        <v>424</v>
      </c>
      <c r="O418">
        <v>27</v>
      </c>
      <c r="P418">
        <v>65</v>
      </c>
      <c r="Q418">
        <v>76</v>
      </c>
      <c r="R418">
        <v>1</v>
      </c>
      <c r="S418">
        <v>3</v>
      </c>
      <c r="T418">
        <v>10</v>
      </c>
      <c r="U418">
        <v>13</v>
      </c>
      <c r="V418">
        <v>1</v>
      </c>
      <c r="W418">
        <v>0</v>
      </c>
      <c r="X418">
        <v>0</v>
      </c>
      <c r="Y418">
        <v>0</v>
      </c>
      <c r="Z418">
        <v>0</v>
      </c>
      <c r="AA418">
        <v>0</v>
      </c>
      <c r="AB418">
        <v>1</v>
      </c>
      <c r="AC418">
        <v>0</v>
      </c>
      <c r="AD418" t="s">
        <v>40</v>
      </c>
    </row>
    <row r="419" spans="1:30" x14ac:dyDescent="0.25">
      <c r="A419">
        <v>11086</v>
      </c>
      <c r="B419">
        <v>1984</v>
      </c>
      <c r="C419" s="6">
        <v>30</v>
      </c>
      <c r="D419" t="s">
        <v>89</v>
      </c>
      <c r="E419" t="s">
        <v>41</v>
      </c>
      <c r="F419" t="s">
        <v>28</v>
      </c>
      <c r="G419">
        <v>25707</v>
      </c>
      <c r="H419">
        <v>1</v>
      </c>
      <c r="I419">
        <v>0</v>
      </c>
      <c r="J419" s="1">
        <v>41657</v>
      </c>
      <c r="K419">
        <v>18</v>
      </c>
      <c r="L419">
        <v>1</v>
      </c>
      <c r="M419">
        <v>6</v>
      </c>
      <c r="N419">
        <v>2</v>
      </c>
      <c r="O419">
        <v>3</v>
      </c>
      <c r="P419">
        <v>6</v>
      </c>
      <c r="Q419">
        <v>3</v>
      </c>
      <c r="R419">
        <v>1</v>
      </c>
      <c r="S419">
        <v>1</v>
      </c>
      <c r="T419">
        <v>0</v>
      </c>
      <c r="U419">
        <v>3</v>
      </c>
      <c r="V419">
        <v>7</v>
      </c>
      <c r="W419">
        <v>0</v>
      </c>
      <c r="X419">
        <v>0</v>
      </c>
      <c r="Y419">
        <v>0</v>
      </c>
      <c r="Z419">
        <v>0</v>
      </c>
      <c r="AA419">
        <v>0</v>
      </c>
      <c r="AB419">
        <v>0</v>
      </c>
      <c r="AC419">
        <v>0</v>
      </c>
      <c r="AD419" t="s">
        <v>27</v>
      </c>
    </row>
    <row r="420" spans="1:30" x14ac:dyDescent="0.25">
      <c r="A420">
        <v>1064</v>
      </c>
      <c r="B420">
        <v>1971</v>
      </c>
      <c r="C420" s="6">
        <v>43</v>
      </c>
      <c r="D420" t="s">
        <v>88</v>
      </c>
      <c r="E420" t="s">
        <v>34</v>
      </c>
      <c r="F420" t="s">
        <v>30</v>
      </c>
      <c r="G420">
        <v>42403</v>
      </c>
      <c r="H420">
        <v>1</v>
      </c>
      <c r="I420">
        <v>0</v>
      </c>
      <c r="J420" s="1">
        <v>41619</v>
      </c>
      <c r="K420">
        <v>18</v>
      </c>
      <c r="L420">
        <v>22</v>
      </c>
      <c r="M420">
        <v>1</v>
      </c>
      <c r="N420">
        <v>11</v>
      </c>
      <c r="O420">
        <v>0</v>
      </c>
      <c r="P420">
        <v>5</v>
      </c>
      <c r="Q420">
        <v>3</v>
      </c>
      <c r="R420">
        <v>1</v>
      </c>
      <c r="S420">
        <v>1</v>
      </c>
      <c r="T420">
        <v>0</v>
      </c>
      <c r="U420">
        <v>3</v>
      </c>
      <c r="V420">
        <v>8</v>
      </c>
      <c r="W420">
        <v>0</v>
      </c>
      <c r="X420">
        <v>0</v>
      </c>
      <c r="Y420">
        <v>0</v>
      </c>
      <c r="Z420">
        <v>0</v>
      </c>
      <c r="AA420">
        <v>0</v>
      </c>
      <c r="AB420">
        <v>0</v>
      </c>
      <c r="AC420">
        <v>0</v>
      </c>
      <c r="AD420" t="s">
        <v>27</v>
      </c>
    </row>
    <row r="421" spans="1:30" x14ac:dyDescent="0.25">
      <c r="A421">
        <v>7000</v>
      </c>
      <c r="B421">
        <v>1972</v>
      </c>
      <c r="C421" s="6">
        <v>42</v>
      </c>
      <c r="D421" t="s">
        <v>88</v>
      </c>
      <c r="E421" t="s">
        <v>35</v>
      </c>
      <c r="F421" t="s">
        <v>28</v>
      </c>
      <c r="G421">
        <v>65704</v>
      </c>
      <c r="H421">
        <v>0</v>
      </c>
      <c r="I421">
        <v>0</v>
      </c>
      <c r="J421" s="1">
        <v>41560</v>
      </c>
      <c r="K421">
        <v>18</v>
      </c>
      <c r="L421">
        <v>279</v>
      </c>
      <c r="M421">
        <v>172</v>
      </c>
      <c r="N421">
        <v>74</v>
      </c>
      <c r="O421">
        <v>38</v>
      </c>
      <c r="P421">
        <v>8</v>
      </c>
      <c r="Q421">
        <v>246</v>
      </c>
      <c r="R421">
        <v>1</v>
      </c>
      <c r="S421">
        <v>2</v>
      </c>
      <c r="T421">
        <v>10</v>
      </c>
      <c r="U421">
        <v>10</v>
      </c>
      <c r="V421">
        <v>1</v>
      </c>
      <c r="W421">
        <v>0</v>
      </c>
      <c r="X421">
        <v>0</v>
      </c>
      <c r="Y421">
        <v>0</v>
      </c>
      <c r="Z421">
        <v>0</v>
      </c>
      <c r="AA421">
        <v>0</v>
      </c>
      <c r="AB421">
        <v>0</v>
      </c>
      <c r="AC421">
        <v>0</v>
      </c>
      <c r="AD421" t="s">
        <v>36</v>
      </c>
    </row>
    <row r="422" spans="1:30" x14ac:dyDescent="0.25">
      <c r="A422">
        <v>1581</v>
      </c>
      <c r="B422">
        <v>1980</v>
      </c>
      <c r="C422" s="6">
        <v>34</v>
      </c>
      <c r="D422" t="s">
        <v>89</v>
      </c>
      <c r="E422" t="s">
        <v>25</v>
      </c>
      <c r="F422" t="s">
        <v>30</v>
      </c>
      <c r="G422">
        <v>37406</v>
      </c>
      <c r="H422">
        <v>1</v>
      </c>
      <c r="I422">
        <v>0</v>
      </c>
      <c r="J422" s="1">
        <v>41557</v>
      </c>
      <c r="K422">
        <v>18</v>
      </c>
      <c r="L422">
        <v>2</v>
      </c>
      <c r="M422">
        <v>0</v>
      </c>
      <c r="N422">
        <v>8</v>
      </c>
      <c r="O422">
        <v>2</v>
      </c>
      <c r="P422">
        <v>2</v>
      </c>
      <c r="Q422">
        <v>3</v>
      </c>
      <c r="R422">
        <v>1</v>
      </c>
      <c r="S422">
        <v>1</v>
      </c>
      <c r="T422">
        <v>0</v>
      </c>
      <c r="U422">
        <v>2</v>
      </c>
      <c r="V422">
        <v>8</v>
      </c>
      <c r="W422">
        <v>0</v>
      </c>
      <c r="X422">
        <v>0</v>
      </c>
      <c r="Y422">
        <v>0</v>
      </c>
      <c r="Z422">
        <v>0</v>
      </c>
      <c r="AA422">
        <v>0</v>
      </c>
      <c r="AB422">
        <v>1</v>
      </c>
      <c r="AC422">
        <v>0</v>
      </c>
      <c r="AD422" t="s">
        <v>27</v>
      </c>
    </row>
    <row r="423" spans="1:30" x14ac:dyDescent="0.25">
      <c r="A423">
        <v>7384</v>
      </c>
      <c r="B423">
        <v>1951</v>
      </c>
      <c r="C423" s="6">
        <v>63</v>
      </c>
      <c r="D423" t="s">
        <v>91</v>
      </c>
      <c r="E423" t="s">
        <v>38</v>
      </c>
      <c r="F423" t="s">
        <v>32</v>
      </c>
      <c r="G423">
        <v>39767</v>
      </c>
      <c r="H423">
        <v>0</v>
      </c>
      <c r="I423">
        <v>0</v>
      </c>
      <c r="J423" s="1">
        <v>41476</v>
      </c>
      <c r="K423">
        <v>18</v>
      </c>
      <c r="L423">
        <v>113</v>
      </c>
      <c r="M423">
        <v>61</v>
      </c>
      <c r="N423">
        <v>204</v>
      </c>
      <c r="O423">
        <v>34</v>
      </c>
      <c r="P423">
        <v>26</v>
      </c>
      <c r="Q423">
        <v>47</v>
      </c>
      <c r="R423">
        <v>2</v>
      </c>
      <c r="S423">
        <v>7</v>
      </c>
      <c r="T423">
        <v>1</v>
      </c>
      <c r="U423">
        <v>7</v>
      </c>
      <c r="V423">
        <v>8</v>
      </c>
      <c r="W423">
        <v>0</v>
      </c>
      <c r="X423">
        <v>0</v>
      </c>
      <c r="Y423">
        <v>0</v>
      </c>
      <c r="Z423">
        <v>0</v>
      </c>
      <c r="AA423">
        <v>0</v>
      </c>
      <c r="AB423">
        <v>0</v>
      </c>
      <c r="AC423">
        <v>0</v>
      </c>
      <c r="AD423" t="s">
        <v>27</v>
      </c>
    </row>
    <row r="424" spans="1:30" x14ac:dyDescent="0.25">
      <c r="A424">
        <v>10552</v>
      </c>
      <c r="B424">
        <v>1979</v>
      </c>
      <c r="C424" s="6">
        <v>35</v>
      </c>
      <c r="D424" t="s">
        <v>89</v>
      </c>
      <c r="E424" t="s">
        <v>35</v>
      </c>
      <c r="F424" t="s">
        <v>30</v>
      </c>
      <c r="G424">
        <v>54210</v>
      </c>
      <c r="H424">
        <v>0</v>
      </c>
      <c r="I424">
        <v>1</v>
      </c>
      <c r="J424" s="1">
        <v>41414</v>
      </c>
      <c r="K424">
        <v>18</v>
      </c>
      <c r="L424">
        <v>70</v>
      </c>
      <c r="M424">
        <v>54</v>
      </c>
      <c r="N424">
        <v>109</v>
      </c>
      <c r="O424">
        <v>80</v>
      </c>
      <c r="P424">
        <v>9</v>
      </c>
      <c r="Q424">
        <v>45</v>
      </c>
      <c r="R424">
        <v>2</v>
      </c>
      <c r="S424">
        <v>4</v>
      </c>
      <c r="T424">
        <v>1</v>
      </c>
      <c r="U424">
        <v>7</v>
      </c>
      <c r="V424">
        <v>5</v>
      </c>
      <c r="W424">
        <v>0</v>
      </c>
      <c r="X424">
        <v>0</v>
      </c>
      <c r="Y424">
        <v>0</v>
      </c>
      <c r="Z424">
        <v>0</v>
      </c>
      <c r="AA424">
        <v>0</v>
      </c>
      <c r="AB424">
        <v>0</v>
      </c>
      <c r="AC424">
        <v>0</v>
      </c>
      <c r="AD424" t="s">
        <v>27</v>
      </c>
    </row>
    <row r="425" spans="1:30" x14ac:dyDescent="0.25">
      <c r="A425">
        <v>6409</v>
      </c>
      <c r="B425">
        <v>1967</v>
      </c>
      <c r="C425" s="6">
        <v>47</v>
      </c>
      <c r="D425" t="s">
        <v>88</v>
      </c>
      <c r="E425" t="s">
        <v>25</v>
      </c>
      <c r="F425" t="s">
        <v>26</v>
      </c>
      <c r="G425">
        <v>57136</v>
      </c>
      <c r="H425">
        <v>0</v>
      </c>
      <c r="I425">
        <v>0</v>
      </c>
      <c r="J425" s="1">
        <v>41412</v>
      </c>
      <c r="K425">
        <v>18</v>
      </c>
      <c r="L425">
        <v>267</v>
      </c>
      <c r="M425">
        <v>140</v>
      </c>
      <c r="N425">
        <v>599</v>
      </c>
      <c r="O425">
        <v>34</v>
      </c>
      <c r="P425">
        <v>12</v>
      </c>
      <c r="Q425">
        <v>127</v>
      </c>
      <c r="R425">
        <v>1</v>
      </c>
      <c r="S425">
        <v>7</v>
      </c>
      <c r="T425">
        <v>5</v>
      </c>
      <c r="U425">
        <v>7</v>
      </c>
      <c r="V425">
        <v>6</v>
      </c>
      <c r="W425">
        <v>0</v>
      </c>
      <c r="X425">
        <v>0</v>
      </c>
      <c r="Y425">
        <v>0</v>
      </c>
      <c r="Z425">
        <v>0</v>
      </c>
      <c r="AA425">
        <v>0</v>
      </c>
      <c r="AB425">
        <v>1</v>
      </c>
      <c r="AC425">
        <v>0</v>
      </c>
      <c r="AD425" t="s">
        <v>40</v>
      </c>
    </row>
    <row r="426" spans="1:30" x14ac:dyDescent="0.25">
      <c r="A426">
        <v>9507</v>
      </c>
      <c r="B426">
        <v>1975</v>
      </c>
      <c r="C426" s="6">
        <v>39</v>
      </c>
      <c r="D426" t="s">
        <v>89</v>
      </c>
      <c r="E426" t="s">
        <v>25</v>
      </c>
      <c r="F426" t="s">
        <v>30</v>
      </c>
      <c r="G426">
        <v>40794</v>
      </c>
      <c r="H426">
        <v>0</v>
      </c>
      <c r="I426">
        <v>1</v>
      </c>
      <c r="J426" s="1">
        <v>41371</v>
      </c>
      <c r="K426">
        <v>18</v>
      </c>
      <c r="L426">
        <v>261</v>
      </c>
      <c r="M426">
        <v>23</v>
      </c>
      <c r="N426">
        <v>73</v>
      </c>
      <c r="O426">
        <v>4</v>
      </c>
      <c r="P426">
        <v>23</v>
      </c>
      <c r="Q426">
        <v>50</v>
      </c>
      <c r="R426">
        <v>2</v>
      </c>
      <c r="S426">
        <v>6</v>
      </c>
      <c r="T426">
        <v>3</v>
      </c>
      <c r="U426">
        <v>5</v>
      </c>
      <c r="V426">
        <v>7</v>
      </c>
      <c r="W426">
        <v>0</v>
      </c>
      <c r="X426">
        <v>0</v>
      </c>
      <c r="Y426">
        <v>0</v>
      </c>
      <c r="Z426">
        <v>0</v>
      </c>
      <c r="AA426">
        <v>0</v>
      </c>
      <c r="AB426">
        <v>0</v>
      </c>
      <c r="AC426">
        <v>0</v>
      </c>
      <c r="AD426" t="s">
        <v>27</v>
      </c>
    </row>
    <row r="427" spans="1:30" x14ac:dyDescent="0.25">
      <c r="A427">
        <v>9560</v>
      </c>
      <c r="B427">
        <v>1965</v>
      </c>
      <c r="C427" s="6">
        <v>49</v>
      </c>
      <c r="D427" t="s">
        <v>88</v>
      </c>
      <c r="E427" t="s">
        <v>25</v>
      </c>
      <c r="F427" t="s">
        <v>32</v>
      </c>
      <c r="G427">
        <v>83003</v>
      </c>
      <c r="H427">
        <v>0</v>
      </c>
      <c r="I427">
        <v>0</v>
      </c>
      <c r="J427" s="1">
        <v>41336</v>
      </c>
      <c r="K427">
        <v>18</v>
      </c>
      <c r="L427">
        <v>856</v>
      </c>
      <c r="M427">
        <v>61</v>
      </c>
      <c r="N427">
        <v>570</v>
      </c>
      <c r="O427">
        <v>40</v>
      </c>
      <c r="P427">
        <v>25</v>
      </c>
      <c r="Q427">
        <v>122</v>
      </c>
      <c r="R427">
        <v>1</v>
      </c>
      <c r="S427">
        <v>7</v>
      </c>
      <c r="T427">
        <v>6</v>
      </c>
      <c r="U427">
        <v>8</v>
      </c>
      <c r="V427">
        <v>3</v>
      </c>
      <c r="W427">
        <v>0</v>
      </c>
      <c r="X427">
        <v>0</v>
      </c>
      <c r="Y427">
        <v>1</v>
      </c>
      <c r="Z427">
        <v>0</v>
      </c>
      <c r="AA427">
        <v>0</v>
      </c>
      <c r="AB427">
        <v>1</v>
      </c>
      <c r="AC427">
        <v>0</v>
      </c>
      <c r="AD427" t="s">
        <v>27</v>
      </c>
    </row>
    <row r="428" spans="1:30" x14ac:dyDescent="0.25">
      <c r="A428">
        <v>10991</v>
      </c>
      <c r="B428">
        <v>1960</v>
      </c>
      <c r="C428" s="6">
        <v>54</v>
      </c>
      <c r="D428" t="s">
        <v>88</v>
      </c>
      <c r="E428" t="s">
        <v>38</v>
      </c>
      <c r="F428" t="s">
        <v>30</v>
      </c>
      <c r="G428">
        <v>89058</v>
      </c>
      <c r="H428">
        <v>0</v>
      </c>
      <c r="I428">
        <v>0</v>
      </c>
      <c r="J428" s="1">
        <v>41250</v>
      </c>
      <c r="K428">
        <v>18</v>
      </c>
      <c r="L428">
        <v>454</v>
      </c>
      <c r="M428">
        <v>194</v>
      </c>
      <c r="N428">
        <v>106</v>
      </c>
      <c r="O428">
        <v>31</v>
      </c>
      <c r="P428">
        <v>22</v>
      </c>
      <c r="Q428">
        <v>43</v>
      </c>
      <c r="R428">
        <v>1</v>
      </c>
      <c r="S428">
        <v>5</v>
      </c>
      <c r="T428">
        <v>4</v>
      </c>
      <c r="U428">
        <v>4</v>
      </c>
      <c r="V428">
        <v>2</v>
      </c>
      <c r="W428">
        <v>0</v>
      </c>
      <c r="X428">
        <v>0</v>
      </c>
      <c r="Y428">
        <v>0</v>
      </c>
      <c r="Z428">
        <v>0</v>
      </c>
      <c r="AA428">
        <v>0</v>
      </c>
      <c r="AB428">
        <v>0</v>
      </c>
      <c r="AC428">
        <v>0</v>
      </c>
      <c r="AD428" t="s">
        <v>29</v>
      </c>
    </row>
    <row r="429" spans="1:30" x14ac:dyDescent="0.25">
      <c r="A429">
        <v>4712</v>
      </c>
      <c r="B429">
        <v>1991</v>
      </c>
      <c r="C429" s="6">
        <v>23</v>
      </c>
      <c r="D429" t="s">
        <v>89</v>
      </c>
      <c r="E429" t="s">
        <v>35</v>
      </c>
      <c r="F429" t="s">
        <v>32</v>
      </c>
      <c r="G429">
        <v>20193</v>
      </c>
      <c r="H429">
        <v>0</v>
      </c>
      <c r="I429">
        <v>0</v>
      </c>
      <c r="J429" s="1">
        <v>41241</v>
      </c>
      <c r="K429">
        <v>18</v>
      </c>
      <c r="L429">
        <v>8</v>
      </c>
      <c r="M429">
        <v>8</v>
      </c>
      <c r="N429">
        <v>22</v>
      </c>
      <c r="O429">
        <v>24</v>
      </c>
      <c r="P429">
        <v>11</v>
      </c>
      <c r="Q429">
        <v>9</v>
      </c>
      <c r="R429">
        <v>1</v>
      </c>
      <c r="S429">
        <v>1</v>
      </c>
      <c r="T429">
        <v>1</v>
      </c>
      <c r="U429">
        <v>4</v>
      </c>
      <c r="V429">
        <v>4</v>
      </c>
      <c r="W429">
        <v>0</v>
      </c>
      <c r="X429">
        <v>0</v>
      </c>
      <c r="Y429">
        <v>0</v>
      </c>
      <c r="Z429">
        <v>0</v>
      </c>
      <c r="AA429">
        <v>0</v>
      </c>
      <c r="AB429">
        <v>0</v>
      </c>
      <c r="AC429">
        <v>0</v>
      </c>
      <c r="AD429" t="s">
        <v>27</v>
      </c>
    </row>
    <row r="430" spans="1:30" x14ac:dyDescent="0.25">
      <c r="A430">
        <v>11056</v>
      </c>
      <c r="B430">
        <v>1974</v>
      </c>
      <c r="C430" s="6">
        <v>40</v>
      </c>
      <c r="D430" t="s">
        <v>88</v>
      </c>
      <c r="E430" t="s">
        <v>25</v>
      </c>
      <c r="F430" t="s">
        <v>30</v>
      </c>
      <c r="G430">
        <v>72099</v>
      </c>
      <c r="H430">
        <v>0</v>
      </c>
      <c r="I430">
        <v>0</v>
      </c>
      <c r="J430" s="1">
        <v>41209</v>
      </c>
      <c r="K430">
        <v>18</v>
      </c>
      <c r="L430">
        <v>546</v>
      </c>
      <c r="M430">
        <v>91</v>
      </c>
      <c r="N430">
        <v>410</v>
      </c>
      <c r="O430">
        <v>119</v>
      </c>
      <c r="P430">
        <v>0</v>
      </c>
      <c r="Q430">
        <v>22</v>
      </c>
      <c r="R430">
        <v>1</v>
      </c>
      <c r="S430">
        <v>3</v>
      </c>
      <c r="T430">
        <v>4</v>
      </c>
      <c r="U430">
        <v>10</v>
      </c>
      <c r="V430">
        <v>1</v>
      </c>
      <c r="W430">
        <v>0</v>
      </c>
      <c r="X430">
        <v>0</v>
      </c>
      <c r="Y430">
        <v>0</v>
      </c>
      <c r="Z430">
        <v>0</v>
      </c>
      <c r="AA430">
        <v>0</v>
      </c>
      <c r="AB430">
        <v>0</v>
      </c>
      <c r="AC430">
        <v>0</v>
      </c>
      <c r="AD430" t="s">
        <v>27</v>
      </c>
    </row>
    <row r="431" spans="1:30" x14ac:dyDescent="0.25">
      <c r="A431">
        <v>7414</v>
      </c>
      <c r="B431">
        <v>1971</v>
      </c>
      <c r="C431" s="6">
        <v>43</v>
      </c>
      <c r="D431" t="s">
        <v>88</v>
      </c>
      <c r="E431" t="s">
        <v>25</v>
      </c>
      <c r="F431" t="s">
        <v>30</v>
      </c>
      <c r="G431">
        <v>43824</v>
      </c>
      <c r="H431">
        <v>1</v>
      </c>
      <c r="I431">
        <v>1</v>
      </c>
      <c r="J431" s="1">
        <v>41167</v>
      </c>
      <c r="K431">
        <v>18</v>
      </c>
      <c r="L431">
        <v>96</v>
      </c>
      <c r="M431">
        <v>1</v>
      </c>
      <c r="N431">
        <v>42</v>
      </c>
      <c r="O431">
        <v>12</v>
      </c>
      <c r="P431">
        <v>3</v>
      </c>
      <c r="Q431">
        <v>32</v>
      </c>
      <c r="R431">
        <v>4</v>
      </c>
      <c r="S431">
        <v>3</v>
      </c>
      <c r="T431">
        <v>1</v>
      </c>
      <c r="U431">
        <v>4</v>
      </c>
      <c r="V431">
        <v>8</v>
      </c>
      <c r="W431">
        <v>0</v>
      </c>
      <c r="X431">
        <v>0</v>
      </c>
      <c r="Y431">
        <v>0</v>
      </c>
      <c r="Z431">
        <v>0</v>
      </c>
      <c r="AA431">
        <v>0</v>
      </c>
      <c r="AB431">
        <v>0</v>
      </c>
      <c r="AC431">
        <v>0</v>
      </c>
      <c r="AD431" t="s">
        <v>27</v>
      </c>
    </row>
    <row r="432" spans="1:30" x14ac:dyDescent="0.25">
      <c r="A432">
        <v>3076</v>
      </c>
      <c r="B432">
        <v>1975</v>
      </c>
      <c r="C432" s="6">
        <v>39</v>
      </c>
      <c r="D432" t="s">
        <v>89</v>
      </c>
      <c r="E432" t="s">
        <v>25</v>
      </c>
      <c r="F432" t="s">
        <v>32</v>
      </c>
      <c r="G432">
        <v>66653</v>
      </c>
      <c r="H432">
        <v>1</v>
      </c>
      <c r="I432">
        <v>1</v>
      </c>
      <c r="J432" s="1">
        <v>41159</v>
      </c>
      <c r="K432">
        <v>18</v>
      </c>
      <c r="L432">
        <v>452</v>
      </c>
      <c r="M432">
        <v>18</v>
      </c>
      <c r="N432">
        <v>102</v>
      </c>
      <c r="O432">
        <v>16</v>
      </c>
      <c r="P432">
        <v>18</v>
      </c>
      <c r="Q432">
        <v>6</v>
      </c>
      <c r="R432">
        <v>4</v>
      </c>
      <c r="S432">
        <v>4</v>
      </c>
      <c r="T432">
        <v>2</v>
      </c>
      <c r="U432">
        <v>12</v>
      </c>
      <c r="V432">
        <v>3</v>
      </c>
      <c r="W432">
        <v>0</v>
      </c>
      <c r="X432">
        <v>0</v>
      </c>
      <c r="Y432">
        <v>0</v>
      </c>
      <c r="Z432">
        <v>0</v>
      </c>
      <c r="AA432">
        <v>0</v>
      </c>
      <c r="AB432">
        <v>0</v>
      </c>
      <c r="AC432">
        <v>0</v>
      </c>
      <c r="AD432" t="s">
        <v>33</v>
      </c>
    </row>
    <row r="433" spans="1:30" x14ac:dyDescent="0.25">
      <c r="A433">
        <v>6355</v>
      </c>
      <c r="B433">
        <v>1978</v>
      </c>
      <c r="C433" s="6">
        <v>36</v>
      </c>
      <c r="D433" t="s">
        <v>89</v>
      </c>
      <c r="E433" t="s">
        <v>25</v>
      </c>
      <c r="F433" t="s">
        <v>30</v>
      </c>
      <c r="G433">
        <v>44359</v>
      </c>
      <c r="H433">
        <v>1</v>
      </c>
      <c r="I433">
        <v>1</v>
      </c>
      <c r="J433" s="1">
        <v>41807</v>
      </c>
      <c r="K433">
        <v>19</v>
      </c>
      <c r="L433">
        <v>20</v>
      </c>
      <c r="M433">
        <v>0</v>
      </c>
      <c r="N433">
        <v>14</v>
      </c>
      <c r="O433">
        <v>7</v>
      </c>
      <c r="P433">
        <v>3</v>
      </c>
      <c r="Q433">
        <v>1</v>
      </c>
      <c r="R433">
        <v>3</v>
      </c>
      <c r="S433">
        <v>2</v>
      </c>
      <c r="T433">
        <v>0</v>
      </c>
      <c r="U433">
        <v>4</v>
      </c>
      <c r="V433">
        <v>3</v>
      </c>
      <c r="W433">
        <v>0</v>
      </c>
      <c r="X433">
        <v>0</v>
      </c>
      <c r="Y433">
        <v>0</v>
      </c>
      <c r="Z433">
        <v>0</v>
      </c>
      <c r="AA433">
        <v>0</v>
      </c>
      <c r="AB433">
        <v>0</v>
      </c>
      <c r="AC433">
        <v>0</v>
      </c>
      <c r="AD433" t="s">
        <v>27</v>
      </c>
    </row>
    <row r="434" spans="1:30" x14ac:dyDescent="0.25">
      <c r="A434">
        <v>7959</v>
      </c>
      <c r="B434">
        <v>1961</v>
      </c>
      <c r="C434" s="6">
        <v>53</v>
      </c>
      <c r="D434" t="s">
        <v>88</v>
      </c>
      <c r="E434" t="s">
        <v>25</v>
      </c>
      <c r="F434" t="s">
        <v>30</v>
      </c>
      <c r="G434">
        <v>79410</v>
      </c>
      <c r="H434">
        <v>0</v>
      </c>
      <c r="I434">
        <v>0</v>
      </c>
      <c r="J434" s="1">
        <v>41788</v>
      </c>
      <c r="K434">
        <v>19</v>
      </c>
      <c r="L434">
        <v>658</v>
      </c>
      <c r="M434">
        <v>80</v>
      </c>
      <c r="N434">
        <v>483</v>
      </c>
      <c r="O434">
        <v>123</v>
      </c>
      <c r="P434">
        <v>13</v>
      </c>
      <c r="Q434">
        <v>13</v>
      </c>
      <c r="R434">
        <v>1</v>
      </c>
      <c r="S434">
        <v>3</v>
      </c>
      <c r="T434">
        <v>2</v>
      </c>
      <c r="U434">
        <v>5</v>
      </c>
      <c r="V434">
        <v>1</v>
      </c>
      <c r="W434">
        <v>0</v>
      </c>
      <c r="X434">
        <v>0</v>
      </c>
      <c r="Y434">
        <v>0</v>
      </c>
      <c r="Z434">
        <v>0</v>
      </c>
      <c r="AA434">
        <v>0</v>
      </c>
      <c r="AB434">
        <v>0</v>
      </c>
      <c r="AC434">
        <v>0</v>
      </c>
      <c r="AD434" t="s">
        <v>27</v>
      </c>
    </row>
    <row r="435" spans="1:30" x14ac:dyDescent="0.25">
      <c r="A435">
        <v>5512</v>
      </c>
      <c r="B435">
        <v>1977</v>
      </c>
      <c r="C435" s="6">
        <v>37</v>
      </c>
      <c r="D435" t="s">
        <v>89</v>
      </c>
      <c r="E435" t="s">
        <v>38</v>
      </c>
      <c r="F435" t="s">
        <v>30</v>
      </c>
      <c r="G435">
        <v>55842</v>
      </c>
      <c r="H435">
        <v>0</v>
      </c>
      <c r="I435">
        <v>1</v>
      </c>
      <c r="J435" s="1">
        <v>41782</v>
      </c>
      <c r="K435">
        <v>19</v>
      </c>
      <c r="L435">
        <v>451</v>
      </c>
      <c r="M435">
        <v>0</v>
      </c>
      <c r="N435">
        <v>39</v>
      </c>
      <c r="O435">
        <v>0</v>
      </c>
      <c r="P435">
        <v>4</v>
      </c>
      <c r="Q435">
        <v>24</v>
      </c>
      <c r="R435">
        <v>1</v>
      </c>
      <c r="S435">
        <v>7</v>
      </c>
      <c r="T435">
        <v>1</v>
      </c>
      <c r="U435">
        <v>8</v>
      </c>
      <c r="V435">
        <v>5</v>
      </c>
      <c r="W435">
        <v>0</v>
      </c>
      <c r="X435">
        <v>0</v>
      </c>
      <c r="Y435">
        <v>0</v>
      </c>
      <c r="Z435">
        <v>0</v>
      </c>
      <c r="AA435">
        <v>0</v>
      </c>
      <c r="AB435">
        <v>0</v>
      </c>
      <c r="AC435">
        <v>0</v>
      </c>
      <c r="AD435" t="s">
        <v>27</v>
      </c>
    </row>
    <row r="436" spans="1:30" x14ac:dyDescent="0.25">
      <c r="A436">
        <v>10102</v>
      </c>
      <c r="B436">
        <v>1966</v>
      </c>
      <c r="C436" s="6">
        <v>48</v>
      </c>
      <c r="D436" t="s">
        <v>88</v>
      </c>
      <c r="E436" t="s">
        <v>25</v>
      </c>
      <c r="F436" t="s">
        <v>39</v>
      </c>
      <c r="G436">
        <v>79946</v>
      </c>
      <c r="H436">
        <v>0</v>
      </c>
      <c r="I436">
        <v>0</v>
      </c>
      <c r="J436" s="1">
        <v>41771</v>
      </c>
      <c r="K436">
        <v>19</v>
      </c>
      <c r="L436">
        <v>395</v>
      </c>
      <c r="M436">
        <v>183</v>
      </c>
      <c r="N436">
        <v>565</v>
      </c>
      <c r="O436">
        <v>166</v>
      </c>
      <c r="P436">
        <v>141</v>
      </c>
      <c r="Q436">
        <v>28</v>
      </c>
      <c r="R436">
        <v>1</v>
      </c>
      <c r="S436">
        <v>5</v>
      </c>
      <c r="T436">
        <v>11</v>
      </c>
      <c r="U436">
        <v>5</v>
      </c>
      <c r="V436">
        <v>3</v>
      </c>
      <c r="W436">
        <v>0</v>
      </c>
      <c r="X436">
        <v>0</v>
      </c>
      <c r="Y436">
        <v>0</v>
      </c>
      <c r="Z436">
        <v>0</v>
      </c>
      <c r="AA436">
        <v>0</v>
      </c>
      <c r="AB436">
        <v>0</v>
      </c>
      <c r="AC436">
        <v>0</v>
      </c>
      <c r="AD436" t="s">
        <v>40</v>
      </c>
    </row>
    <row r="437" spans="1:30" x14ac:dyDescent="0.25">
      <c r="A437">
        <v>9369</v>
      </c>
      <c r="B437">
        <v>1979</v>
      </c>
      <c r="C437" s="6">
        <v>35</v>
      </c>
      <c r="D437" t="s">
        <v>89</v>
      </c>
      <c r="E437" t="s">
        <v>35</v>
      </c>
      <c r="F437" t="s">
        <v>28</v>
      </c>
      <c r="G437">
        <v>88194</v>
      </c>
      <c r="H437">
        <v>0</v>
      </c>
      <c r="I437">
        <v>1</v>
      </c>
      <c r="J437" s="1">
        <v>41717</v>
      </c>
      <c r="K437">
        <v>19</v>
      </c>
      <c r="L437">
        <v>688</v>
      </c>
      <c r="M437">
        <v>14</v>
      </c>
      <c r="N437">
        <v>309</v>
      </c>
      <c r="O437">
        <v>201</v>
      </c>
      <c r="P437">
        <v>24</v>
      </c>
      <c r="Q437">
        <v>38</v>
      </c>
      <c r="R437">
        <v>1</v>
      </c>
      <c r="S437">
        <v>11</v>
      </c>
      <c r="T437">
        <v>10</v>
      </c>
      <c r="U437">
        <v>10</v>
      </c>
      <c r="V437">
        <v>5</v>
      </c>
      <c r="W437">
        <v>1</v>
      </c>
      <c r="X437">
        <v>0</v>
      </c>
      <c r="Y437">
        <v>0</v>
      </c>
      <c r="Z437">
        <v>1</v>
      </c>
      <c r="AA437">
        <v>0</v>
      </c>
      <c r="AB437">
        <v>1</v>
      </c>
      <c r="AC437">
        <v>0</v>
      </c>
      <c r="AD437" t="s">
        <v>36</v>
      </c>
    </row>
    <row r="438" spans="1:30" x14ac:dyDescent="0.25">
      <c r="A438">
        <v>3711</v>
      </c>
      <c r="B438">
        <v>1944</v>
      </c>
      <c r="C438" s="6">
        <v>70</v>
      </c>
      <c r="D438" t="s">
        <v>91</v>
      </c>
      <c r="E438" t="s">
        <v>38</v>
      </c>
      <c r="F438" t="s">
        <v>30</v>
      </c>
      <c r="G438">
        <v>80184</v>
      </c>
      <c r="H438">
        <v>0</v>
      </c>
      <c r="I438">
        <v>0</v>
      </c>
      <c r="J438" s="1">
        <v>41699</v>
      </c>
      <c r="K438">
        <v>19</v>
      </c>
      <c r="L438">
        <v>1035</v>
      </c>
      <c r="M438">
        <v>134</v>
      </c>
      <c r="N438">
        <v>670</v>
      </c>
      <c r="O438">
        <v>25</v>
      </c>
      <c r="P438">
        <v>38</v>
      </c>
      <c r="Q438">
        <v>0</v>
      </c>
      <c r="R438">
        <v>1</v>
      </c>
      <c r="S438">
        <v>6</v>
      </c>
      <c r="T438">
        <v>3</v>
      </c>
      <c r="U438">
        <v>10</v>
      </c>
      <c r="V438">
        <v>3</v>
      </c>
      <c r="W438">
        <v>0</v>
      </c>
      <c r="X438">
        <v>0</v>
      </c>
      <c r="Y438">
        <v>1</v>
      </c>
      <c r="Z438">
        <v>1</v>
      </c>
      <c r="AA438">
        <v>0</v>
      </c>
      <c r="AB438">
        <v>0</v>
      </c>
      <c r="AC438">
        <v>0</v>
      </c>
      <c r="AD438" t="s">
        <v>27</v>
      </c>
    </row>
    <row r="439" spans="1:30" x14ac:dyDescent="0.25">
      <c r="A439">
        <v>6931</v>
      </c>
      <c r="B439">
        <v>1967</v>
      </c>
      <c r="C439" s="6">
        <v>47</v>
      </c>
      <c r="D439" t="s">
        <v>88</v>
      </c>
      <c r="E439" t="s">
        <v>25</v>
      </c>
      <c r="F439" t="s">
        <v>26</v>
      </c>
      <c r="G439">
        <v>76982</v>
      </c>
      <c r="H439">
        <v>0</v>
      </c>
      <c r="I439">
        <v>0</v>
      </c>
      <c r="J439" s="1">
        <v>41685</v>
      </c>
      <c r="K439">
        <v>19</v>
      </c>
      <c r="L439">
        <v>464</v>
      </c>
      <c r="M439">
        <v>151</v>
      </c>
      <c r="N439">
        <v>292</v>
      </c>
      <c r="O439">
        <v>65</v>
      </c>
      <c r="P439">
        <v>60</v>
      </c>
      <c r="Q439">
        <v>30</v>
      </c>
      <c r="R439">
        <v>1</v>
      </c>
      <c r="S439">
        <v>8</v>
      </c>
      <c r="T439">
        <v>3</v>
      </c>
      <c r="U439">
        <v>4</v>
      </c>
      <c r="V439">
        <v>4</v>
      </c>
      <c r="W439">
        <v>0</v>
      </c>
      <c r="X439">
        <v>0</v>
      </c>
      <c r="Y439">
        <v>1</v>
      </c>
      <c r="Z439">
        <v>0</v>
      </c>
      <c r="AA439">
        <v>0</v>
      </c>
      <c r="AB439">
        <v>1</v>
      </c>
      <c r="AC439">
        <v>0</v>
      </c>
      <c r="AD439" t="s">
        <v>27</v>
      </c>
    </row>
    <row r="440" spans="1:30" x14ac:dyDescent="0.25">
      <c r="A440">
        <v>9596</v>
      </c>
      <c r="B440">
        <v>1980</v>
      </c>
      <c r="C440" s="6">
        <v>34</v>
      </c>
      <c r="D440" t="s">
        <v>89</v>
      </c>
      <c r="E440" t="s">
        <v>34</v>
      </c>
      <c r="F440" t="s">
        <v>28</v>
      </c>
      <c r="G440">
        <v>65295</v>
      </c>
      <c r="H440">
        <v>0</v>
      </c>
      <c r="I440">
        <v>0</v>
      </c>
      <c r="J440" s="1">
        <v>41631</v>
      </c>
      <c r="K440">
        <v>19</v>
      </c>
      <c r="L440">
        <v>365</v>
      </c>
      <c r="M440">
        <v>32</v>
      </c>
      <c r="N440">
        <v>117</v>
      </c>
      <c r="O440">
        <v>34</v>
      </c>
      <c r="P440">
        <v>110</v>
      </c>
      <c r="Q440">
        <v>6</v>
      </c>
      <c r="R440">
        <v>1</v>
      </c>
      <c r="S440">
        <v>3</v>
      </c>
      <c r="T440">
        <v>3</v>
      </c>
      <c r="U440">
        <v>13</v>
      </c>
      <c r="V440">
        <v>2</v>
      </c>
      <c r="W440">
        <v>0</v>
      </c>
      <c r="X440">
        <v>0</v>
      </c>
      <c r="Y440">
        <v>0</v>
      </c>
      <c r="Z440">
        <v>0</v>
      </c>
      <c r="AA440">
        <v>0</v>
      </c>
      <c r="AB440">
        <v>0</v>
      </c>
      <c r="AC440">
        <v>0</v>
      </c>
      <c r="AD440" t="s">
        <v>31</v>
      </c>
    </row>
    <row r="441" spans="1:30" x14ac:dyDescent="0.25">
      <c r="A441">
        <v>2727</v>
      </c>
      <c r="B441">
        <v>1973</v>
      </c>
      <c r="C441" s="6">
        <v>41</v>
      </c>
      <c r="D441" t="s">
        <v>88</v>
      </c>
      <c r="E441" t="s">
        <v>25</v>
      </c>
      <c r="F441" t="s">
        <v>32</v>
      </c>
      <c r="G441">
        <v>57100</v>
      </c>
      <c r="H441">
        <v>0</v>
      </c>
      <c r="I441">
        <v>0</v>
      </c>
      <c r="J441" s="1">
        <v>41612</v>
      </c>
      <c r="K441">
        <v>19</v>
      </c>
      <c r="L441">
        <v>181</v>
      </c>
      <c r="M441">
        <v>21</v>
      </c>
      <c r="N441">
        <v>69</v>
      </c>
      <c r="O441">
        <v>39</v>
      </c>
      <c r="P441">
        <v>3</v>
      </c>
      <c r="Q441">
        <v>96</v>
      </c>
      <c r="R441">
        <v>1</v>
      </c>
      <c r="S441">
        <v>3</v>
      </c>
      <c r="T441">
        <v>3</v>
      </c>
      <c r="U441">
        <v>6</v>
      </c>
      <c r="V441">
        <v>3</v>
      </c>
      <c r="W441">
        <v>0</v>
      </c>
      <c r="X441">
        <v>0</v>
      </c>
      <c r="Y441">
        <v>0</v>
      </c>
      <c r="Z441">
        <v>0</v>
      </c>
      <c r="AA441">
        <v>0</v>
      </c>
      <c r="AB441">
        <v>0</v>
      </c>
      <c r="AC441">
        <v>0</v>
      </c>
      <c r="AD441" t="s">
        <v>40</v>
      </c>
    </row>
    <row r="442" spans="1:30" x14ac:dyDescent="0.25">
      <c r="A442">
        <v>8416</v>
      </c>
      <c r="B442">
        <v>1981</v>
      </c>
      <c r="C442" s="6">
        <v>33</v>
      </c>
      <c r="D442" t="s">
        <v>89</v>
      </c>
      <c r="E442" t="s">
        <v>25</v>
      </c>
      <c r="F442" t="s">
        <v>30</v>
      </c>
      <c r="G442">
        <v>29009</v>
      </c>
      <c r="H442">
        <v>1</v>
      </c>
      <c r="I442">
        <v>0</v>
      </c>
      <c r="J442" s="1">
        <v>41607</v>
      </c>
      <c r="K442">
        <v>19</v>
      </c>
      <c r="L442">
        <v>6</v>
      </c>
      <c r="M442">
        <v>6</v>
      </c>
      <c r="N442">
        <v>15</v>
      </c>
      <c r="O442">
        <v>10</v>
      </c>
      <c r="P442">
        <v>5</v>
      </c>
      <c r="Q442">
        <v>2</v>
      </c>
      <c r="R442">
        <v>2</v>
      </c>
      <c r="S442">
        <v>2</v>
      </c>
      <c r="T442">
        <v>0</v>
      </c>
      <c r="U442">
        <v>3</v>
      </c>
      <c r="V442">
        <v>6</v>
      </c>
      <c r="W442">
        <v>0</v>
      </c>
      <c r="X442">
        <v>0</v>
      </c>
      <c r="Y442">
        <v>0</v>
      </c>
      <c r="Z442">
        <v>0</v>
      </c>
      <c r="AA442">
        <v>0</v>
      </c>
      <c r="AB442">
        <v>0</v>
      </c>
      <c r="AC442">
        <v>0</v>
      </c>
      <c r="AD442" t="s">
        <v>31</v>
      </c>
    </row>
    <row r="443" spans="1:30" x14ac:dyDescent="0.25">
      <c r="A443">
        <v>3967</v>
      </c>
      <c r="B443">
        <v>1971</v>
      </c>
      <c r="C443" s="6">
        <v>43</v>
      </c>
      <c r="D443" t="s">
        <v>88</v>
      </c>
      <c r="E443" t="s">
        <v>34</v>
      </c>
      <c r="F443" t="s">
        <v>30</v>
      </c>
      <c r="G443">
        <v>78931</v>
      </c>
      <c r="H443">
        <v>0</v>
      </c>
      <c r="I443">
        <v>0</v>
      </c>
      <c r="J443" s="1">
        <v>41572</v>
      </c>
      <c r="K443">
        <v>19</v>
      </c>
      <c r="L443">
        <v>331</v>
      </c>
      <c r="M443">
        <v>197</v>
      </c>
      <c r="N443">
        <v>170</v>
      </c>
      <c r="O443">
        <v>58</v>
      </c>
      <c r="P443">
        <v>152</v>
      </c>
      <c r="Q443">
        <v>35</v>
      </c>
      <c r="R443">
        <v>1</v>
      </c>
      <c r="S443">
        <v>2</v>
      </c>
      <c r="T443">
        <v>8</v>
      </c>
      <c r="U443">
        <v>13</v>
      </c>
      <c r="V443">
        <v>1</v>
      </c>
      <c r="W443">
        <v>0</v>
      </c>
      <c r="X443">
        <v>0</v>
      </c>
      <c r="Y443">
        <v>0</v>
      </c>
      <c r="Z443">
        <v>0</v>
      </c>
      <c r="AA443">
        <v>0</v>
      </c>
      <c r="AB443">
        <v>0</v>
      </c>
      <c r="AC443">
        <v>0</v>
      </c>
      <c r="AD443" t="s">
        <v>29</v>
      </c>
    </row>
    <row r="444" spans="1:30" x14ac:dyDescent="0.25">
      <c r="A444">
        <v>2139</v>
      </c>
      <c r="B444">
        <v>1975</v>
      </c>
      <c r="C444" s="6">
        <v>39</v>
      </c>
      <c r="D444" t="s">
        <v>89</v>
      </c>
      <c r="E444" t="s">
        <v>38</v>
      </c>
      <c r="F444" t="s">
        <v>30</v>
      </c>
      <c r="G444">
        <v>7500</v>
      </c>
      <c r="H444">
        <v>1</v>
      </c>
      <c r="I444">
        <v>0</v>
      </c>
      <c r="J444" s="1">
        <v>41549</v>
      </c>
      <c r="K444">
        <v>19</v>
      </c>
      <c r="L444">
        <v>3</v>
      </c>
      <c r="M444">
        <v>1</v>
      </c>
      <c r="N444">
        <v>10</v>
      </c>
      <c r="O444">
        <v>3</v>
      </c>
      <c r="P444">
        <v>2</v>
      </c>
      <c r="Q444">
        <v>12</v>
      </c>
      <c r="R444">
        <v>3</v>
      </c>
      <c r="S444">
        <v>2</v>
      </c>
      <c r="T444">
        <v>0</v>
      </c>
      <c r="U444">
        <v>3</v>
      </c>
      <c r="V444">
        <v>5</v>
      </c>
      <c r="W444">
        <v>0</v>
      </c>
      <c r="X444">
        <v>0</v>
      </c>
      <c r="Y444">
        <v>0</v>
      </c>
      <c r="Z444">
        <v>0</v>
      </c>
      <c r="AA444">
        <v>0</v>
      </c>
      <c r="AB444">
        <v>0</v>
      </c>
      <c r="AC444">
        <v>0</v>
      </c>
      <c r="AD444" t="s">
        <v>33</v>
      </c>
    </row>
    <row r="445" spans="1:30" x14ac:dyDescent="0.25">
      <c r="A445">
        <v>2162</v>
      </c>
      <c r="B445">
        <v>1976</v>
      </c>
      <c r="C445" s="6">
        <v>38</v>
      </c>
      <c r="D445" t="s">
        <v>89</v>
      </c>
      <c r="E445" t="s">
        <v>25</v>
      </c>
      <c r="F445" t="s">
        <v>30</v>
      </c>
      <c r="G445">
        <v>56939</v>
      </c>
      <c r="H445">
        <v>0</v>
      </c>
      <c r="I445">
        <v>1</v>
      </c>
      <c r="J445" s="1">
        <v>41535</v>
      </c>
      <c r="K445">
        <v>19</v>
      </c>
      <c r="L445">
        <v>256</v>
      </c>
      <c r="M445">
        <v>34</v>
      </c>
      <c r="N445">
        <v>103</v>
      </c>
      <c r="O445">
        <v>90</v>
      </c>
      <c r="P445">
        <v>29</v>
      </c>
      <c r="Q445">
        <v>49</v>
      </c>
      <c r="R445">
        <v>2</v>
      </c>
      <c r="S445">
        <v>3</v>
      </c>
      <c r="T445">
        <v>3</v>
      </c>
      <c r="U445">
        <v>10</v>
      </c>
      <c r="V445">
        <v>3</v>
      </c>
      <c r="W445">
        <v>0</v>
      </c>
      <c r="X445">
        <v>0</v>
      </c>
      <c r="Y445">
        <v>0</v>
      </c>
      <c r="Z445">
        <v>0</v>
      </c>
      <c r="AA445">
        <v>0</v>
      </c>
      <c r="AB445">
        <v>0</v>
      </c>
      <c r="AC445">
        <v>0</v>
      </c>
      <c r="AD445" t="s">
        <v>27</v>
      </c>
    </row>
    <row r="446" spans="1:30" x14ac:dyDescent="0.25">
      <c r="A446">
        <v>9242</v>
      </c>
      <c r="B446">
        <v>1990</v>
      </c>
      <c r="C446" s="6">
        <v>24</v>
      </c>
      <c r="D446" t="s">
        <v>89</v>
      </c>
      <c r="E446" t="s">
        <v>25</v>
      </c>
      <c r="F446" t="s">
        <v>28</v>
      </c>
      <c r="G446">
        <v>64509</v>
      </c>
      <c r="H446">
        <v>0</v>
      </c>
      <c r="I446">
        <v>0</v>
      </c>
      <c r="J446" s="1">
        <v>41503</v>
      </c>
      <c r="K446">
        <v>19</v>
      </c>
      <c r="L446">
        <v>836</v>
      </c>
      <c r="M446">
        <v>185</v>
      </c>
      <c r="N446">
        <v>575</v>
      </c>
      <c r="O446">
        <v>24</v>
      </c>
      <c r="P446">
        <v>25</v>
      </c>
      <c r="Q446">
        <v>77</v>
      </c>
      <c r="R446">
        <v>1</v>
      </c>
      <c r="S446">
        <v>6</v>
      </c>
      <c r="T446">
        <v>3</v>
      </c>
      <c r="U446">
        <v>9</v>
      </c>
      <c r="V446">
        <v>4</v>
      </c>
      <c r="W446">
        <v>1</v>
      </c>
      <c r="X446">
        <v>0</v>
      </c>
      <c r="Y446">
        <v>0</v>
      </c>
      <c r="Z446">
        <v>0</v>
      </c>
      <c r="AA446">
        <v>0</v>
      </c>
      <c r="AB446">
        <v>1</v>
      </c>
      <c r="AC446">
        <v>0</v>
      </c>
      <c r="AD446" t="s">
        <v>40</v>
      </c>
    </row>
    <row r="447" spans="1:30" x14ac:dyDescent="0.25">
      <c r="A447">
        <v>10595</v>
      </c>
      <c r="B447">
        <v>1990</v>
      </c>
      <c r="C447" s="6">
        <v>24</v>
      </c>
      <c r="D447" t="s">
        <v>89</v>
      </c>
      <c r="E447" t="s">
        <v>25</v>
      </c>
      <c r="F447" t="s">
        <v>30</v>
      </c>
      <c r="G447">
        <v>30093</v>
      </c>
      <c r="H447">
        <v>0</v>
      </c>
      <c r="I447">
        <v>0</v>
      </c>
      <c r="J447" s="1">
        <v>41463</v>
      </c>
      <c r="K447">
        <v>19</v>
      </c>
      <c r="L447">
        <v>2</v>
      </c>
      <c r="M447">
        <v>6</v>
      </c>
      <c r="N447">
        <v>28</v>
      </c>
      <c r="O447">
        <v>13</v>
      </c>
      <c r="P447">
        <v>4</v>
      </c>
      <c r="Q447">
        <v>16</v>
      </c>
      <c r="R447">
        <v>1</v>
      </c>
      <c r="S447">
        <v>2</v>
      </c>
      <c r="T447">
        <v>0</v>
      </c>
      <c r="U447">
        <v>3</v>
      </c>
      <c r="V447">
        <v>7</v>
      </c>
      <c r="W447">
        <v>0</v>
      </c>
      <c r="X447">
        <v>0</v>
      </c>
      <c r="Y447">
        <v>0</v>
      </c>
      <c r="Z447">
        <v>0</v>
      </c>
      <c r="AA447">
        <v>0</v>
      </c>
      <c r="AB447">
        <v>0</v>
      </c>
      <c r="AC447">
        <v>0</v>
      </c>
      <c r="AD447" t="s">
        <v>27</v>
      </c>
    </row>
    <row r="448" spans="1:30" x14ac:dyDescent="0.25">
      <c r="A448">
        <v>4855</v>
      </c>
      <c r="B448">
        <v>1974</v>
      </c>
      <c r="C448" s="6">
        <v>40</v>
      </c>
      <c r="D448" t="s">
        <v>88</v>
      </c>
      <c r="E448" t="s">
        <v>34</v>
      </c>
      <c r="F448" t="s">
        <v>32</v>
      </c>
      <c r="G448">
        <v>30351</v>
      </c>
      <c r="H448">
        <v>1</v>
      </c>
      <c r="I448">
        <v>0</v>
      </c>
      <c r="J448" s="1">
        <v>41431</v>
      </c>
      <c r="K448">
        <v>19</v>
      </c>
      <c r="L448">
        <v>14</v>
      </c>
      <c r="M448">
        <v>0</v>
      </c>
      <c r="N448">
        <v>24</v>
      </c>
      <c r="O448">
        <v>3</v>
      </c>
      <c r="P448">
        <v>3</v>
      </c>
      <c r="Q448">
        <v>2</v>
      </c>
      <c r="R448">
        <v>1</v>
      </c>
      <c r="S448">
        <v>3</v>
      </c>
      <c r="T448">
        <v>0</v>
      </c>
      <c r="U448">
        <v>2</v>
      </c>
      <c r="V448">
        <v>9</v>
      </c>
      <c r="W448">
        <v>0</v>
      </c>
      <c r="X448">
        <v>0</v>
      </c>
      <c r="Y448">
        <v>0</v>
      </c>
      <c r="Z448">
        <v>0</v>
      </c>
      <c r="AA448">
        <v>0</v>
      </c>
      <c r="AB448">
        <v>1</v>
      </c>
      <c r="AC448">
        <v>0</v>
      </c>
      <c r="AD448" t="s">
        <v>31</v>
      </c>
    </row>
    <row r="449" spans="1:30" x14ac:dyDescent="0.25">
      <c r="A449">
        <v>5049</v>
      </c>
      <c r="B449">
        <v>1974</v>
      </c>
      <c r="C449" s="6">
        <v>40</v>
      </c>
      <c r="D449" t="s">
        <v>88</v>
      </c>
      <c r="E449" t="s">
        <v>34</v>
      </c>
      <c r="F449" t="s">
        <v>32</v>
      </c>
      <c r="G449">
        <v>30351</v>
      </c>
      <c r="H449">
        <v>1</v>
      </c>
      <c r="I449">
        <v>0</v>
      </c>
      <c r="J449" s="1">
        <v>41431</v>
      </c>
      <c r="K449">
        <v>19</v>
      </c>
      <c r="L449">
        <v>14</v>
      </c>
      <c r="M449">
        <v>0</v>
      </c>
      <c r="N449">
        <v>24</v>
      </c>
      <c r="O449">
        <v>3</v>
      </c>
      <c r="P449">
        <v>3</v>
      </c>
      <c r="Q449">
        <v>2</v>
      </c>
      <c r="R449">
        <v>1</v>
      </c>
      <c r="S449">
        <v>3</v>
      </c>
      <c r="T449">
        <v>0</v>
      </c>
      <c r="U449">
        <v>2</v>
      </c>
      <c r="V449">
        <v>9</v>
      </c>
      <c r="W449">
        <v>0</v>
      </c>
      <c r="X449">
        <v>0</v>
      </c>
      <c r="Y449">
        <v>0</v>
      </c>
      <c r="Z449">
        <v>0</v>
      </c>
      <c r="AA449">
        <v>0</v>
      </c>
      <c r="AB449">
        <v>0</v>
      </c>
      <c r="AC449">
        <v>0</v>
      </c>
      <c r="AD449" t="s">
        <v>27</v>
      </c>
    </row>
    <row r="450" spans="1:30" x14ac:dyDescent="0.25">
      <c r="A450">
        <v>4967</v>
      </c>
      <c r="B450">
        <v>1960</v>
      </c>
      <c r="C450" s="6">
        <v>54</v>
      </c>
      <c r="D450" t="s">
        <v>88</v>
      </c>
      <c r="E450" t="s">
        <v>34</v>
      </c>
      <c r="F450" t="s">
        <v>32</v>
      </c>
      <c r="G450">
        <v>38201</v>
      </c>
      <c r="H450">
        <v>0</v>
      </c>
      <c r="I450">
        <v>1</v>
      </c>
      <c r="J450" s="1">
        <v>41362</v>
      </c>
      <c r="K450">
        <v>19</v>
      </c>
      <c r="L450">
        <v>233</v>
      </c>
      <c r="M450">
        <v>0</v>
      </c>
      <c r="N450">
        <v>23</v>
      </c>
      <c r="O450">
        <v>0</v>
      </c>
      <c r="P450">
        <v>0</v>
      </c>
      <c r="Q450">
        <v>12</v>
      </c>
      <c r="R450">
        <v>4</v>
      </c>
      <c r="S450">
        <v>5</v>
      </c>
      <c r="T450">
        <v>1</v>
      </c>
      <c r="U450">
        <v>5</v>
      </c>
      <c r="V450">
        <v>8</v>
      </c>
      <c r="W450">
        <v>0</v>
      </c>
      <c r="X450">
        <v>0</v>
      </c>
      <c r="Y450">
        <v>0</v>
      </c>
      <c r="Z450">
        <v>0</v>
      </c>
      <c r="AA450">
        <v>0</v>
      </c>
      <c r="AB450">
        <v>0</v>
      </c>
      <c r="AC450">
        <v>0</v>
      </c>
      <c r="AD450" t="s">
        <v>40</v>
      </c>
    </row>
    <row r="451" spans="1:30" x14ac:dyDescent="0.25">
      <c r="A451">
        <v>5255</v>
      </c>
      <c r="B451">
        <v>1986</v>
      </c>
      <c r="C451" s="6">
        <v>28</v>
      </c>
      <c r="D451" t="s">
        <v>89</v>
      </c>
      <c r="E451" t="s">
        <v>25</v>
      </c>
      <c r="F451" t="s">
        <v>28</v>
      </c>
      <c r="G451">
        <v>0</v>
      </c>
      <c r="H451">
        <v>1</v>
      </c>
      <c r="I451">
        <v>0</v>
      </c>
      <c r="J451" s="1">
        <v>41325</v>
      </c>
      <c r="K451">
        <v>19</v>
      </c>
      <c r="L451">
        <v>5</v>
      </c>
      <c r="M451">
        <v>1</v>
      </c>
      <c r="N451">
        <v>3</v>
      </c>
      <c r="O451">
        <v>3</v>
      </c>
      <c r="P451">
        <v>263</v>
      </c>
      <c r="Q451">
        <v>362</v>
      </c>
      <c r="R451">
        <v>0</v>
      </c>
      <c r="S451">
        <v>27</v>
      </c>
      <c r="T451">
        <v>0</v>
      </c>
      <c r="U451">
        <v>0</v>
      </c>
      <c r="V451">
        <v>1</v>
      </c>
      <c r="W451">
        <v>0</v>
      </c>
      <c r="X451">
        <v>0</v>
      </c>
      <c r="Y451">
        <v>0</v>
      </c>
      <c r="Z451">
        <v>0</v>
      </c>
      <c r="AA451">
        <v>0</v>
      </c>
      <c r="AB451">
        <v>0</v>
      </c>
      <c r="AC451">
        <v>0</v>
      </c>
      <c r="AD451" t="s">
        <v>33</v>
      </c>
    </row>
    <row r="452" spans="1:30" x14ac:dyDescent="0.25">
      <c r="A452">
        <v>9215</v>
      </c>
      <c r="B452">
        <v>1980</v>
      </c>
      <c r="C452" s="6">
        <v>34</v>
      </c>
      <c r="D452" t="s">
        <v>89</v>
      </c>
      <c r="E452" t="s">
        <v>34</v>
      </c>
      <c r="F452" t="s">
        <v>30</v>
      </c>
      <c r="G452">
        <v>43974</v>
      </c>
      <c r="H452">
        <v>1</v>
      </c>
      <c r="I452">
        <v>0</v>
      </c>
      <c r="J452" s="1">
        <v>41255</v>
      </c>
      <c r="K452">
        <v>19</v>
      </c>
      <c r="L452">
        <v>378</v>
      </c>
      <c r="M452">
        <v>0</v>
      </c>
      <c r="N452">
        <v>101</v>
      </c>
      <c r="O452">
        <v>0</v>
      </c>
      <c r="P452">
        <v>0</v>
      </c>
      <c r="Q452">
        <v>72</v>
      </c>
      <c r="R452">
        <v>5</v>
      </c>
      <c r="S452">
        <v>6</v>
      </c>
      <c r="T452">
        <v>4</v>
      </c>
      <c r="U452">
        <v>6</v>
      </c>
      <c r="V452">
        <v>7</v>
      </c>
      <c r="W452">
        <v>0</v>
      </c>
      <c r="X452">
        <v>0</v>
      </c>
      <c r="Y452">
        <v>0</v>
      </c>
      <c r="Z452">
        <v>0</v>
      </c>
      <c r="AA452">
        <v>0</v>
      </c>
      <c r="AB452">
        <v>0</v>
      </c>
      <c r="AC452">
        <v>0</v>
      </c>
      <c r="AD452" t="s">
        <v>29</v>
      </c>
    </row>
    <row r="453" spans="1:30" x14ac:dyDescent="0.25">
      <c r="A453">
        <v>3525</v>
      </c>
      <c r="B453">
        <v>1970</v>
      </c>
      <c r="C453" s="6">
        <v>44</v>
      </c>
      <c r="D453" t="s">
        <v>88</v>
      </c>
      <c r="E453" t="s">
        <v>25</v>
      </c>
      <c r="F453" t="s">
        <v>32</v>
      </c>
      <c r="G453">
        <v>38200</v>
      </c>
      <c r="H453">
        <v>1</v>
      </c>
      <c r="I453">
        <v>1</v>
      </c>
      <c r="J453" s="1">
        <v>41250</v>
      </c>
      <c r="K453">
        <v>19</v>
      </c>
      <c r="L453">
        <v>12</v>
      </c>
      <c r="M453">
        <v>0</v>
      </c>
      <c r="N453">
        <v>4</v>
      </c>
      <c r="O453">
        <v>0</v>
      </c>
      <c r="P453">
        <v>0</v>
      </c>
      <c r="Q453">
        <v>1</v>
      </c>
      <c r="R453">
        <v>1</v>
      </c>
      <c r="S453">
        <v>1</v>
      </c>
      <c r="T453">
        <v>0</v>
      </c>
      <c r="U453">
        <v>2</v>
      </c>
      <c r="V453">
        <v>7</v>
      </c>
      <c r="W453">
        <v>0</v>
      </c>
      <c r="X453">
        <v>0</v>
      </c>
      <c r="Y453">
        <v>0</v>
      </c>
      <c r="Z453">
        <v>0</v>
      </c>
      <c r="AA453">
        <v>0</v>
      </c>
      <c r="AB453">
        <v>0</v>
      </c>
      <c r="AC453">
        <v>0</v>
      </c>
      <c r="AD453" t="s">
        <v>27</v>
      </c>
    </row>
    <row r="454" spans="1:30" x14ac:dyDescent="0.25">
      <c r="A454">
        <v>3619</v>
      </c>
      <c r="B454">
        <v>1960</v>
      </c>
      <c r="C454" s="6">
        <v>54</v>
      </c>
      <c r="D454" t="s">
        <v>88</v>
      </c>
      <c r="E454" t="s">
        <v>35</v>
      </c>
      <c r="F454" t="s">
        <v>26</v>
      </c>
      <c r="G454">
        <v>87305</v>
      </c>
      <c r="H454">
        <v>0</v>
      </c>
      <c r="I454">
        <v>0</v>
      </c>
      <c r="J454" s="1">
        <v>41175</v>
      </c>
      <c r="K454">
        <v>19</v>
      </c>
      <c r="L454">
        <v>345</v>
      </c>
      <c r="M454">
        <v>25</v>
      </c>
      <c r="N454">
        <v>501</v>
      </c>
      <c r="O454">
        <v>63</v>
      </c>
      <c r="P454">
        <v>138</v>
      </c>
      <c r="Q454">
        <v>80</v>
      </c>
      <c r="R454">
        <v>1</v>
      </c>
      <c r="S454">
        <v>5</v>
      </c>
      <c r="T454">
        <v>3</v>
      </c>
      <c r="U454">
        <v>8</v>
      </c>
      <c r="V454">
        <v>2</v>
      </c>
      <c r="W454">
        <v>0</v>
      </c>
      <c r="X454">
        <v>0</v>
      </c>
      <c r="Y454">
        <v>1</v>
      </c>
      <c r="Z454">
        <v>0</v>
      </c>
      <c r="AA454">
        <v>0</v>
      </c>
      <c r="AB454">
        <v>1</v>
      </c>
      <c r="AC454">
        <v>0</v>
      </c>
      <c r="AD454" t="s">
        <v>33</v>
      </c>
    </row>
    <row r="455" spans="1:30" x14ac:dyDescent="0.25">
      <c r="A455">
        <v>4415</v>
      </c>
      <c r="B455">
        <v>1961</v>
      </c>
      <c r="C455" s="6">
        <v>53</v>
      </c>
      <c r="D455" t="s">
        <v>88</v>
      </c>
      <c r="E455" t="s">
        <v>25</v>
      </c>
      <c r="F455" t="s">
        <v>30</v>
      </c>
      <c r="G455">
        <v>16860</v>
      </c>
      <c r="H455">
        <v>1</v>
      </c>
      <c r="I455">
        <v>1</v>
      </c>
      <c r="J455" s="1">
        <v>41164</v>
      </c>
      <c r="K455">
        <v>19</v>
      </c>
      <c r="L455">
        <v>10</v>
      </c>
      <c r="M455">
        <v>4</v>
      </c>
      <c r="N455">
        <v>4</v>
      </c>
      <c r="O455">
        <v>3</v>
      </c>
      <c r="P455">
        <v>3</v>
      </c>
      <c r="Q455">
        <v>14</v>
      </c>
      <c r="R455">
        <v>3</v>
      </c>
      <c r="S455">
        <v>1</v>
      </c>
      <c r="T455">
        <v>1</v>
      </c>
      <c r="U455">
        <v>3</v>
      </c>
      <c r="V455">
        <v>7</v>
      </c>
      <c r="W455">
        <v>0</v>
      </c>
      <c r="X455">
        <v>0</v>
      </c>
      <c r="Y455">
        <v>0</v>
      </c>
      <c r="Z455">
        <v>0</v>
      </c>
      <c r="AA455">
        <v>0</v>
      </c>
      <c r="AB455">
        <v>0</v>
      </c>
      <c r="AC455">
        <v>0</v>
      </c>
      <c r="AD455" t="s">
        <v>27</v>
      </c>
    </row>
    <row r="456" spans="1:30" x14ac:dyDescent="0.25">
      <c r="A456">
        <v>3645</v>
      </c>
      <c r="B456">
        <v>1972</v>
      </c>
      <c r="C456" s="6">
        <v>42</v>
      </c>
      <c r="D456" t="s">
        <v>88</v>
      </c>
      <c r="E456" t="s">
        <v>34</v>
      </c>
      <c r="F456" t="s">
        <v>28</v>
      </c>
      <c r="G456">
        <v>27213</v>
      </c>
      <c r="H456">
        <v>1</v>
      </c>
      <c r="I456">
        <v>0</v>
      </c>
      <c r="J456" s="1">
        <v>41151</v>
      </c>
      <c r="K456">
        <v>19</v>
      </c>
      <c r="L456">
        <v>19</v>
      </c>
      <c r="M456">
        <v>3</v>
      </c>
      <c r="N456">
        <v>26</v>
      </c>
      <c r="O456">
        <v>10</v>
      </c>
      <c r="P456">
        <v>9</v>
      </c>
      <c r="Q456">
        <v>3</v>
      </c>
      <c r="R456">
        <v>3</v>
      </c>
      <c r="S456">
        <v>2</v>
      </c>
      <c r="T456">
        <v>0</v>
      </c>
      <c r="U456">
        <v>4</v>
      </c>
      <c r="V456">
        <v>8</v>
      </c>
      <c r="W456">
        <v>0</v>
      </c>
      <c r="X456">
        <v>0</v>
      </c>
      <c r="Y456">
        <v>0</v>
      </c>
      <c r="Z456">
        <v>0</v>
      </c>
      <c r="AA456">
        <v>0</v>
      </c>
      <c r="AB456">
        <v>1</v>
      </c>
      <c r="AC456">
        <v>0</v>
      </c>
      <c r="AD456" t="s">
        <v>27</v>
      </c>
    </row>
    <row r="457" spans="1:30" x14ac:dyDescent="0.25">
      <c r="A457">
        <v>4692</v>
      </c>
      <c r="B457">
        <v>1976</v>
      </c>
      <c r="C457" s="6">
        <v>38</v>
      </c>
      <c r="D457" t="s">
        <v>89</v>
      </c>
      <c r="E457" t="s">
        <v>25</v>
      </c>
      <c r="F457" t="s">
        <v>30</v>
      </c>
      <c r="G457">
        <v>7500</v>
      </c>
      <c r="H457">
        <v>1</v>
      </c>
      <c r="I457">
        <v>0</v>
      </c>
      <c r="J457" s="1">
        <v>41122</v>
      </c>
      <c r="K457">
        <v>19</v>
      </c>
      <c r="L457">
        <v>7</v>
      </c>
      <c r="M457">
        <v>0</v>
      </c>
      <c r="N457">
        <v>12</v>
      </c>
      <c r="O457">
        <v>13</v>
      </c>
      <c r="P457">
        <v>7</v>
      </c>
      <c r="Q457">
        <v>32</v>
      </c>
      <c r="R457">
        <v>5</v>
      </c>
      <c r="S457">
        <v>4</v>
      </c>
      <c r="T457">
        <v>1</v>
      </c>
      <c r="U457">
        <v>2</v>
      </c>
      <c r="V457">
        <v>9</v>
      </c>
      <c r="W457">
        <v>1</v>
      </c>
      <c r="X457">
        <v>0</v>
      </c>
      <c r="Y457">
        <v>0</v>
      </c>
      <c r="Z457">
        <v>0</v>
      </c>
      <c r="AA457">
        <v>0</v>
      </c>
      <c r="AB457">
        <v>1</v>
      </c>
      <c r="AC457">
        <v>0</v>
      </c>
      <c r="AD457" t="s">
        <v>33</v>
      </c>
    </row>
    <row r="458" spans="1:30" x14ac:dyDescent="0.25">
      <c r="A458">
        <v>3955</v>
      </c>
      <c r="B458">
        <v>1965</v>
      </c>
      <c r="C458" s="6">
        <v>49</v>
      </c>
      <c r="D458" t="s">
        <v>88</v>
      </c>
      <c r="E458" t="s">
        <v>25</v>
      </c>
      <c r="F458" t="s">
        <v>26</v>
      </c>
      <c r="G458">
        <v>4861</v>
      </c>
      <c r="H458">
        <v>0</v>
      </c>
      <c r="I458">
        <v>0</v>
      </c>
      <c r="J458" s="1">
        <v>41812</v>
      </c>
      <c r="K458">
        <v>20</v>
      </c>
      <c r="L458">
        <v>2</v>
      </c>
      <c r="M458">
        <v>1</v>
      </c>
      <c r="N458">
        <v>1</v>
      </c>
      <c r="O458">
        <v>1</v>
      </c>
      <c r="P458">
        <v>0</v>
      </c>
      <c r="Q458">
        <v>1</v>
      </c>
      <c r="R458">
        <v>0</v>
      </c>
      <c r="S458">
        <v>0</v>
      </c>
      <c r="T458">
        <v>0</v>
      </c>
      <c r="U458">
        <v>0</v>
      </c>
      <c r="V458">
        <v>14</v>
      </c>
      <c r="W458">
        <v>0</v>
      </c>
      <c r="X458">
        <v>0</v>
      </c>
      <c r="Y458">
        <v>0</v>
      </c>
      <c r="Z458">
        <v>0</v>
      </c>
      <c r="AA458">
        <v>0</v>
      </c>
      <c r="AB458">
        <v>0</v>
      </c>
      <c r="AC458">
        <v>0</v>
      </c>
      <c r="AD458" t="s">
        <v>40</v>
      </c>
    </row>
    <row r="459" spans="1:30" x14ac:dyDescent="0.25">
      <c r="A459">
        <v>5313</v>
      </c>
      <c r="B459">
        <v>1971</v>
      </c>
      <c r="C459" s="6">
        <v>43</v>
      </c>
      <c r="D459" t="s">
        <v>88</v>
      </c>
      <c r="E459" t="s">
        <v>38</v>
      </c>
      <c r="F459" t="s">
        <v>30</v>
      </c>
      <c r="G459">
        <v>38196</v>
      </c>
      <c r="H459">
        <v>1</v>
      </c>
      <c r="I459">
        <v>1</v>
      </c>
      <c r="J459" s="1">
        <v>41747</v>
      </c>
      <c r="K459">
        <v>20</v>
      </c>
      <c r="L459">
        <v>30</v>
      </c>
      <c r="M459">
        <v>0</v>
      </c>
      <c r="N459">
        <v>11</v>
      </c>
      <c r="O459">
        <v>0</v>
      </c>
      <c r="P459">
        <v>0</v>
      </c>
      <c r="Q459">
        <v>3</v>
      </c>
      <c r="R459">
        <v>3</v>
      </c>
      <c r="S459">
        <v>2</v>
      </c>
      <c r="T459">
        <v>0</v>
      </c>
      <c r="U459">
        <v>4</v>
      </c>
      <c r="V459">
        <v>5</v>
      </c>
      <c r="W459">
        <v>0</v>
      </c>
      <c r="X459">
        <v>0</v>
      </c>
      <c r="Y459">
        <v>0</v>
      </c>
      <c r="Z459">
        <v>0</v>
      </c>
      <c r="AA459">
        <v>0</v>
      </c>
      <c r="AB459">
        <v>0</v>
      </c>
      <c r="AC459">
        <v>0</v>
      </c>
      <c r="AD459" t="s">
        <v>27</v>
      </c>
    </row>
    <row r="460" spans="1:30" x14ac:dyDescent="0.25">
      <c r="A460">
        <v>7196</v>
      </c>
      <c r="B460">
        <v>1950</v>
      </c>
      <c r="C460" s="6">
        <v>64</v>
      </c>
      <c r="D460" t="s">
        <v>91</v>
      </c>
      <c r="E460" t="s">
        <v>34</v>
      </c>
      <c r="F460" t="s">
        <v>30</v>
      </c>
      <c r="G460">
        <v>41145</v>
      </c>
      <c r="H460">
        <v>1</v>
      </c>
      <c r="I460">
        <v>1</v>
      </c>
      <c r="J460" s="1">
        <v>41678</v>
      </c>
      <c r="K460">
        <v>20</v>
      </c>
      <c r="L460">
        <v>9</v>
      </c>
      <c r="M460">
        <v>0</v>
      </c>
      <c r="N460">
        <v>3</v>
      </c>
      <c r="O460">
        <v>0</v>
      </c>
      <c r="P460">
        <v>0</v>
      </c>
      <c r="Q460">
        <v>1</v>
      </c>
      <c r="R460">
        <v>1</v>
      </c>
      <c r="S460">
        <v>0</v>
      </c>
      <c r="T460">
        <v>0</v>
      </c>
      <c r="U460">
        <v>3</v>
      </c>
      <c r="V460">
        <v>3</v>
      </c>
      <c r="W460">
        <v>0</v>
      </c>
      <c r="X460">
        <v>0</v>
      </c>
      <c r="Y460">
        <v>0</v>
      </c>
      <c r="Z460">
        <v>0</v>
      </c>
      <c r="AA460">
        <v>0</v>
      </c>
      <c r="AB460">
        <v>0</v>
      </c>
      <c r="AC460">
        <v>0</v>
      </c>
      <c r="AD460" t="s">
        <v>29</v>
      </c>
    </row>
    <row r="461" spans="1:30" x14ac:dyDescent="0.25">
      <c r="A461">
        <v>1381</v>
      </c>
      <c r="B461">
        <v>1982</v>
      </c>
      <c r="C461" s="6">
        <v>32</v>
      </c>
      <c r="D461" t="s">
        <v>89</v>
      </c>
      <c r="E461" t="s">
        <v>34</v>
      </c>
      <c r="F461" t="s">
        <v>28</v>
      </c>
      <c r="G461">
        <v>38513</v>
      </c>
      <c r="H461">
        <v>1</v>
      </c>
      <c r="I461">
        <v>0</v>
      </c>
      <c r="J461" s="1">
        <v>41667</v>
      </c>
      <c r="K461">
        <v>20</v>
      </c>
      <c r="L461">
        <v>172</v>
      </c>
      <c r="M461">
        <v>3</v>
      </c>
      <c r="N461">
        <v>115</v>
      </c>
      <c r="O461">
        <v>16</v>
      </c>
      <c r="P461">
        <v>0</v>
      </c>
      <c r="Q461">
        <v>18</v>
      </c>
      <c r="R461">
        <v>5</v>
      </c>
      <c r="S461">
        <v>6</v>
      </c>
      <c r="T461">
        <v>1</v>
      </c>
      <c r="U461">
        <v>5</v>
      </c>
      <c r="V461">
        <v>8</v>
      </c>
      <c r="W461">
        <v>0</v>
      </c>
      <c r="X461">
        <v>0</v>
      </c>
      <c r="Y461">
        <v>0</v>
      </c>
      <c r="Z461">
        <v>0</v>
      </c>
      <c r="AA461">
        <v>0</v>
      </c>
      <c r="AB461">
        <v>1</v>
      </c>
      <c r="AC461">
        <v>0</v>
      </c>
      <c r="AD461" t="s">
        <v>27</v>
      </c>
    </row>
    <row r="462" spans="1:30" x14ac:dyDescent="0.25">
      <c r="A462">
        <v>10951</v>
      </c>
      <c r="B462">
        <v>1968</v>
      </c>
      <c r="C462" s="6">
        <v>46</v>
      </c>
      <c r="D462" t="s">
        <v>88</v>
      </c>
      <c r="E462" t="s">
        <v>25</v>
      </c>
      <c r="F462" t="s">
        <v>30</v>
      </c>
      <c r="G462">
        <v>45688</v>
      </c>
      <c r="H462">
        <v>0</v>
      </c>
      <c r="I462">
        <v>1</v>
      </c>
      <c r="J462" s="1">
        <v>41664</v>
      </c>
      <c r="K462">
        <v>20</v>
      </c>
      <c r="L462">
        <v>279</v>
      </c>
      <c r="M462">
        <v>0</v>
      </c>
      <c r="N462">
        <v>18</v>
      </c>
      <c r="O462">
        <v>0</v>
      </c>
      <c r="P462">
        <v>0</v>
      </c>
      <c r="Q462">
        <v>9</v>
      </c>
      <c r="R462">
        <v>2</v>
      </c>
      <c r="S462">
        <v>3</v>
      </c>
      <c r="T462">
        <v>1</v>
      </c>
      <c r="U462">
        <v>8</v>
      </c>
      <c r="V462">
        <v>4</v>
      </c>
      <c r="W462">
        <v>0</v>
      </c>
      <c r="X462">
        <v>1</v>
      </c>
      <c r="Y462">
        <v>0</v>
      </c>
      <c r="Z462">
        <v>0</v>
      </c>
      <c r="AA462">
        <v>0</v>
      </c>
      <c r="AB462">
        <v>0</v>
      </c>
      <c r="AC462">
        <v>0</v>
      </c>
      <c r="AD462" t="s">
        <v>27</v>
      </c>
    </row>
    <row r="463" spans="1:30" x14ac:dyDescent="0.25">
      <c r="A463">
        <v>4322</v>
      </c>
      <c r="B463">
        <v>1958</v>
      </c>
      <c r="C463" s="6">
        <v>56</v>
      </c>
      <c r="D463" t="s">
        <v>88</v>
      </c>
      <c r="E463" t="s">
        <v>34</v>
      </c>
      <c r="F463" t="s">
        <v>32</v>
      </c>
      <c r="G463">
        <v>77863</v>
      </c>
      <c r="H463">
        <v>0</v>
      </c>
      <c r="I463">
        <v>0</v>
      </c>
      <c r="J463" s="1">
        <v>41605</v>
      </c>
      <c r="K463">
        <v>20</v>
      </c>
      <c r="L463">
        <v>881</v>
      </c>
      <c r="M463">
        <v>38</v>
      </c>
      <c r="N463">
        <v>319</v>
      </c>
      <c r="O463">
        <v>16</v>
      </c>
      <c r="P463">
        <v>25</v>
      </c>
      <c r="Q463">
        <v>12</v>
      </c>
      <c r="R463">
        <v>1</v>
      </c>
      <c r="S463">
        <v>4</v>
      </c>
      <c r="T463">
        <v>5</v>
      </c>
      <c r="U463">
        <v>10</v>
      </c>
      <c r="V463">
        <v>2</v>
      </c>
      <c r="W463">
        <v>0</v>
      </c>
      <c r="X463">
        <v>0</v>
      </c>
      <c r="Y463">
        <v>0</v>
      </c>
      <c r="Z463">
        <v>0</v>
      </c>
      <c r="AA463">
        <v>0</v>
      </c>
      <c r="AB463">
        <v>0</v>
      </c>
      <c r="AC463">
        <v>0</v>
      </c>
      <c r="AD463" t="s">
        <v>27</v>
      </c>
    </row>
    <row r="464" spans="1:30" x14ac:dyDescent="0.25">
      <c r="A464">
        <v>7444</v>
      </c>
      <c r="B464">
        <v>1969</v>
      </c>
      <c r="C464" s="6">
        <v>45</v>
      </c>
      <c r="D464" t="s">
        <v>88</v>
      </c>
      <c r="E464" t="s">
        <v>38</v>
      </c>
      <c r="F464" t="s">
        <v>30</v>
      </c>
      <c r="G464">
        <v>42169</v>
      </c>
      <c r="H464">
        <v>1</v>
      </c>
      <c r="I464">
        <v>1</v>
      </c>
      <c r="J464" s="1">
        <v>41566</v>
      </c>
      <c r="K464">
        <v>20</v>
      </c>
      <c r="L464">
        <v>19</v>
      </c>
      <c r="M464">
        <v>0</v>
      </c>
      <c r="N464">
        <v>9</v>
      </c>
      <c r="O464">
        <v>0</v>
      </c>
      <c r="P464">
        <v>0</v>
      </c>
      <c r="Q464">
        <v>2</v>
      </c>
      <c r="R464">
        <v>2</v>
      </c>
      <c r="S464">
        <v>1</v>
      </c>
      <c r="T464">
        <v>0</v>
      </c>
      <c r="U464">
        <v>3</v>
      </c>
      <c r="V464">
        <v>8</v>
      </c>
      <c r="W464">
        <v>0</v>
      </c>
      <c r="X464">
        <v>0</v>
      </c>
      <c r="Y464">
        <v>0</v>
      </c>
      <c r="Z464">
        <v>0</v>
      </c>
      <c r="AA464">
        <v>0</v>
      </c>
      <c r="AB464">
        <v>0</v>
      </c>
      <c r="AC464">
        <v>0</v>
      </c>
      <c r="AD464" t="s">
        <v>27</v>
      </c>
    </row>
    <row r="465" spans="1:30" x14ac:dyDescent="0.25">
      <c r="A465">
        <v>2942</v>
      </c>
      <c r="B465">
        <v>1964</v>
      </c>
      <c r="C465" s="6">
        <v>50</v>
      </c>
      <c r="D465" t="s">
        <v>88</v>
      </c>
      <c r="E465" t="s">
        <v>25</v>
      </c>
      <c r="F465" t="s">
        <v>28</v>
      </c>
      <c r="G465">
        <v>45906</v>
      </c>
      <c r="H465">
        <v>0</v>
      </c>
      <c r="I465">
        <v>1</v>
      </c>
      <c r="J465" s="1">
        <v>41401</v>
      </c>
      <c r="K465">
        <v>20</v>
      </c>
      <c r="L465">
        <v>305</v>
      </c>
      <c r="M465">
        <v>3</v>
      </c>
      <c r="N465">
        <v>27</v>
      </c>
      <c r="O465">
        <v>4</v>
      </c>
      <c r="P465">
        <v>3</v>
      </c>
      <c r="Q465">
        <v>144</v>
      </c>
      <c r="R465">
        <v>2</v>
      </c>
      <c r="S465">
        <v>5</v>
      </c>
      <c r="T465">
        <v>4</v>
      </c>
      <c r="U465">
        <v>4</v>
      </c>
      <c r="V465">
        <v>5</v>
      </c>
      <c r="W465">
        <v>1</v>
      </c>
      <c r="X465">
        <v>0</v>
      </c>
      <c r="Y465">
        <v>0</v>
      </c>
      <c r="Z465">
        <v>0</v>
      </c>
      <c r="AA465">
        <v>0</v>
      </c>
      <c r="AB465">
        <v>0</v>
      </c>
      <c r="AC465">
        <v>0</v>
      </c>
      <c r="AD465" t="s">
        <v>27</v>
      </c>
    </row>
    <row r="466" spans="1:30" x14ac:dyDescent="0.25">
      <c r="A466">
        <v>2874</v>
      </c>
      <c r="B466">
        <v>1988</v>
      </c>
      <c r="C466" s="6">
        <v>26</v>
      </c>
      <c r="D466" t="s">
        <v>89</v>
      </c>
      <c r="E466" t="s">
        <v>35</v>
      </c>
      <c r="F466" t="s">
        <v>26</v>
      </c>
      <c r="G466">
        <v>35388</v>
      </c>
      <c r="H466">
        <v>1</v>
      </c>
      <c r="I466">
        <v>0</v>
      </c>
      <c r="J466" s="1">
        <v>41340</v>
      </c>
      <c r="K466">
        <v>20</v>
      </c>
      <c r="L466">
        <v>6</v>
      </c>
      <c r="M466">
        <v>4</v>
      </c>
      <c r="N466">
        <v>7</v>
      </c>
      <c r="O466">
        <v>4</v>
      </c>
      <c r="P466">
        <v>3</v>
      </c>
      <c r="Q466">
        <v>8</v>
      </c>
      <c r="R466">
        <v>1</v>
      </c>
      <c r="S466">
        <v>1</v>
      </c>
      <c r="T466">
        <v>0</v>
      </c>
      <c r="U466">
        <v>3</v>
      </c>
      <c r="V466">
        <v>7</v>
      </c>
      <c r="W466">
        <v>0</v>
      </c>
      <c r="X466">
        <v>0</v>
      </c>
      <c r="Y466">
        <v>0</v>
      </c>
      <c r="Z466">
        <v>0</v>
      </c>
      <c r="AA466">
        <v>0</v>
      </c>
      <c r="AB466">
        <v>0</v>
      </c>
      <c r="AC466">
        <v>0</v>
      </c>
      <c r="AD466" t="s">
        <v>40</v>
      </c>
    </row>
    <row r="467" spans="1:30" x14ac:dyDescent="0.25">
      <c r="A467">
        <v>3667</v>
      </c>
      <c r="B467">
        <v>1969</v>
      </c>
      <c r="C467" s="6">
        <v>45</v>
      </c>
      <c r="D467" t="s">
        <v>88</v>
      </c>
      <c r="E467" t="s">
        <v>25</v>
      </c>
      <c r="F467" t="s">
        <v>30</v>
      </c>
      <c r="G467">
        <v>80952</v>
      </c>
      <c r="H467">
        <v>0</v>
      </c>
      <c r="I467">
        <v>0</v>
      </c>
      <c r="J467" s="1">
        <v>41333</v>
      </c>
      <c r="K467">
        <v>20</v>
      </c>
      <c r="L467">
        <v>778</v>
      </c>
      <c r="M467">
        <v>178</v>
      </c>
      <c r="N467">
        <v>689</v>
      </c>
      <c r="O467">
        <v>41</v>
      </c>
      <c r="P467">
        <v>27</v>
      </c>
      <c r="Q467">
        <v>44</v>
      </c>
      <c r="R467">
        <v>1</v>
      </c>
      <c r="S467">
        <v>8</v>
      </c>
      <c r="T467">
        <v>5</v>
      </c>
      <c r="U467">
        <v>11</v>
      </c>
      <c r="V467">
        <v>8</v>
      </c>
      <c r="W467">
        <v>0</v>
      </c>
      <c r="X467">
        <v>1</v>
      </c>
      <c r="Y467">
        <v>1</v>
      </c>
      <c r="Z467">
        <v>1</v>
      </c>
      <c r="AA467">
        <v>0</v>
      </c>
      <c r="AB467">
        <v>1</v>
      </c>
      <c r="AC467">
        <v>0</v>
      </c>
      <c r="AD467" t="s">
        <v>36</v>
      </c>
    </row>
    <row r="468" spans="1:30" x14ac:dyDescent="0.25">
      <c r="A468">
        <v>3697</v>
      </c>
      <c r="B468">
        <v>1954</v>
      </c>
      <c r="C468" s="6">
        <v>60</v>
      </c>
      <c r="D468" t="s">
        <v>91</v>
      </c>
      <c r="E468" t="s">
        <v>25</v>
      </c>
      <c r="F468" t="s">
        <v>32</v>
      </c>
      <c r="G468">
        <v>39898</v>
      </c>
      <c r="H468">
        <v>0</v>
      </c>
      <c r="I468">
        <v>1</v>
      </c>
      <c r="J468" s="1">
        <v>41317</v>
      </c>
      <c r="K468">
        <v>20</v>
      </c>
      <c r="L468">
        <v>69</v>
      </c>
      <c r="M468">
        <v>8</v>
      </c>
      <c r="N468">
        <v>26</v>
      </c>
      <c r="O468">
        <v>12</v>
      </c>
      <c r="P468">
        <v>7</v>
      </c>
      <c r="Q468">
        <v>12</v>
      </c>
      <c r="R468">
        <v>2</v>
      </c>
      <c r="S468">
        <v>3</v>
      </c>
      <c r="T468">
        <v>0</v>
      </c>
      <c r="U468">
        <v>4</v>
      </c>
      <c r="V468">
        <v>7</v>
      </c>
      <c r="W468">
        <v>0</v>
      </c>
      <c r="X468">
        <v>0</v>
      </c>
      <c r="Y468">
        <v>0</v>
      </c>
      <c r="Z468">
        <v>0</v>
      </c>
      <c r="AA468">
        <v>0</v>
      </c>
      <c r="AB468">
        <v>0</v>
      </c>
      <c r="AC468">
        <v>0</v>
      </c>
      <c r="AD468" t="s">
        <v>29</v>
      </c>
    </row>
    <row r="469" spans="1:30" x14ac:dyDescent="0.25">
      <c r="A469">
        <v>9955</v>
      </c>
      <c r="B469">
        <v>1954</v>
      </c>
      <c r="C469" s="6">
        <v>60</v>
      </c>
      <c r="D469" t="s">
        <v>91</v>
      </c>
      <c r="E469" t="s">
        <v>25</v>
      </c>
      <c r="F469" t="s">
        <v>32</v>
      </c>
      <c r="G469">
        <v>39898</v>
      </c>
      <c r="H469">
        <v>0</v>
      </c>
      <c r="I469">
        <v>1</v>
      </c>
      <c r="J469" s="1">
        <v>41317</v>
      </c>
      <c r="K469">
        <v>20</v>
      </c>
      <c r="L469">
        <v>69</v>
      </c>
      <c r="M469">
        <v>8</v>
      </c>
      <c r="N469">
        <v>26</v>
      </c>
      <c r="O469">
        <v>12</v>
      </c>
      <c r="P469">
        <v>7</v>
      </c>
      <c r="Q469">
        <v>12</v>
      </c>
      <c r="R469">
        <v>2</v>
      </c>
      <c r="S469">
        <v>3</v>
      </c>
      <c r="T469">
        <v>0</v>
      </c>
      <c r="U469">
        <v>4</v>
      </c>
      <c r="V469">
        <v>7</v>
      </c>
      <c r="W469">
        <v>0</v>
      </c>
      <c r="X469">
        <v>0</v>
      </c>
      <c r="Y469">
        <v>0</v>
      </c>
      <c r="Z469">
        <v>0</v>
      </c>
      <c r="AA469">
        <v>0</v>
      </c>
      <c r="AB469">
        <v>0</v>
      </c>
      <c r="AC469">
        <v>0</v>
      </c>
      <c r="AD469" t="s">
        <v>27</v>
      </c>
    </row>
    <row r="470" spans="1:30" x14ac:dyDescent="0.25">
      <c r="A470">
        <v>5320</v>
      </c>
      <c r="B470">
        <v>1973</v>
      </c>
      <c r="C470" s="6">
        <v>41</v>
      </c>
      <c r="D470" t="s">
        <v>88</v>
      </c>
      <c r="E470" t="s">
        <v>38</v>
      </c>
      <c r="F470" t="s">
        <v>26</v>
      </c>
      <c r="G470">
        <v>44051</v>
      </c>
      <c r="H470">
        <v>1</v>
      </c>
      <c r="I470">
        <v>1</v>
      </c>
      <c r="J470" s="1">
        <v>41303</v>
      </c>
      <c r="K470">
        <v>20</v>
      </c>
      <c r="L470">
        <v>79</v>
      </c>
      <c r="M470">
        <v>7</v>
      </c>
      <c r="N470">
        <v>58</v>
      </c>
      <c r="O470">
        <v>6</v>
      </c>
      <c r="P470">
        <v>3</v>
      </c>
      <c r="Q470">
        <v>18</v>
      </c>
      <c r="R470">
        <v>4</v>
      </c>
      <c r="S470">
        <v>3</v>
      </c>
      <c r="T470">
        <v>1</v>
      </c>
      <c r="U470">
        <v>4</v>
      </c>
      <c r="V470">
        <v>6</v>
      </c>
      <c r="W470">
        <v>0</v>
      </c>
      <c r="X470">
        <v>0</v>
      </c>
      <c r="Y470">
        <v>0</v>
      </c>
      <c r="Z470">
        <v>0</v>
      </c>
      <c r="AA470">
        <v>0</v>
      </c>
      <c r="AB470">
        <v>1</v>
      </c>
      <c r="AC470">
        <v>0</v>
      </c>
      <c r="AD470" t="s">
        <v>40</v>
      </c>
    </row>
    <row r="471" spans="1:30" x14ac:dyDescent="0.25">
      <c r="A471">
        <v>6422</v>
      </c>
      <c r="B471">
        <v>1954</v>
      </c>
      <c r="C471" s="6">
        <v>60</v>
      </c>
      <c r="D471" t="s">
        <v>91</v>
      </c>
      <c r="E471" t="s">
        <v>25</v>
      </c>
      <c r="F471" t="s">
        <v>30</v>
      </c>
      <c r="G471">
        <v>86718</v>
      </c>
      <c r="H471">
        <v>0</v>
      </c>
      <c r="I471">
        <v>0</v>
      </c>
      <c r="J471" s="1">
        <v>41291</v>
      </c>
      <c r="K471">
        <v>20</v>
      </c>
      <c r="L471">
        <v>344</v>
      </c>
      <c r="M471">
        <v>189</v>
      </c>
      <c r="N471">
        <v>482</v>
      </c>
      <c r="O471">
        <v>50</v>
      </c>
      <c r="P471">
        <v>33</v>
      </c>
      <c r="Q471">
        <v>172</v>
      </c>
      <c r="R471">
        <v>1</v>
      </c>
      <c r="S471">
        <v>5</v>
      </c>
      <c r="T471">
        <v>6</v>
      </c>
      <c r="U471">
        <v>5</v>
      </c>
      <c r="V471">
        <v>2</v>
      </c>
      <c r="W471">
        <v>0</v>
      </c>
      <c r="X471">
        <v>0</v>
      </c>
      <c r="Y471">
        <v>0</v>
      </c>
      <c r="Z471">
        <v>0</v>
      </c>
      <c r="AA471">
        <v>0</v>
      </c>
      <c r="AB471">
        <v>0</v>
      </c>
      <c r="AC471">
        <v>0</v>
      </c>
      <c r="AD471" t="s">
        <v>37</v>
      </c>
    </row>
    <row r="472" spans="1:30" x14ac:dyDescent="0.25">
      <c r="A472">
        <v>3690</v>
      </c>
      <c r="B472">
        <v>1986</v>
      </c>
      <c r="C472" s="6">
        <v>28</v>
      </c>
      <c r="D472" t="s">
        <v>89</v>
      </c>
      <c r="E472" t="s">
        <v>38</v>
      </c>
      <c r="F472" t="s">
        <v>30</v>
      </c>
      <c r="G472">
        <v>80141</v>
      </c>
      <c r="H472">
        <v>0</v>
      </c>
      <c r="I472">
        <v>0</v>
      </c>
      <c r="J472" s="1">
        <v>41285</v>
      </c>
      <c r="K472">
        <v>20</v>
      </c>
      <c r="L472">
        <v>1184</v>
      </c>
      <c r="M472">
        <v>102</v>
      </c>
      <c r="N472">
        <v>673</v>
      </c>
      <c r="O472">
        <v>52</v>
      </c>
      <c r="P472">
        <v>40</v>
      </c>
      <c r="Q472">
        <v>40</v>
      </c>
      <c r="R472">
        <v>1</v>
      </c>
      <c r="S472">
        <v>7</v>
      </c>
      <c r="T472">
        <v>4</v>
      </c>
      <c r="U472">
        <v>10</v>
      </c>
      <c r="V472">
        <v>6</v>
      </c>
      <c r="W472">
        <v>0</v>
      </c>
      <c r="X472">
        <v>0</v>
      </c>
      <c r="Y472">
        <v>1</v>
      </c>
      <c r="Z472">
        <v>0</v>
      </c>
      <c r="AA472">
        <v>0</v>
      </c>
      <c r="AB472">
        <v>1</v>
      </c>
      <c r="AC472">
        <v>0</v>
      </c>
      <c r="AD472" t="s">
        <v>27</v>
      </c>
    </row>
    <row r="473" spans="1:30" x14ac:dyDescent="0.25">
      <c r="A473">
        <v>2408</v>
      </c>
      <c r="B473">
        <v>1976</v>
      </c>
      <c r="C473" s="6">
        <v>38</v>
      </c>
      <c r="D473" t="s">
        <v>89</v>
      </c>
      <c r="E473" t="s">
        <v>25</v>
      </c>
      <c r="F473" t="s">
        <v>30</v>
      </c>
      <c r="G473">
        <v>58597</v>
      </c>
      <c r="H473">
        <v>1</v>
      </c>
      <c r="I473">
        <v>1</v>
      </c>
      <c r="J473" s="1">
        <v>41233</v>
      </c>
      <c r="K473">
        <v>20</v>
      </c>
      <c r="L473">
        <v>490</v>
      </c>
      <c r="M473">
        <v>0</v>
      </c>
      <c r="N473">
        <v>184</v>
      </c>
      <c r="O473">
        <v>10</v>
      </c>
      <c r="P473">
        <v>28</v>
      </c>
      <c r="Q473">
        <v>21</v>
      </c>
      <c r="R473">
        <v>12</v>
      </c>
      <c r="S473">
        <v>7</v>
      </c>
      <c r="T473">
        <v>4</v>
      </c>
      <c r="U473">
        <v>9</v>
      </c>
      <c r="V473">
        <v>7</v>
      </c>
      <c r="W473">
        <v>0</v>
      </c>
      <c r="X473">
        <v>0</v>
      </c>
      <c r="Y473">
        <v>0</v>
      </c>
      <c r="Z473">
        <v>0</v>
      </c>
      <c r="AA473">
        <v>0</v>
      </c>
      <c r="AB473">
        <v>0</v>
      </c>
      <c r="AC473">
        <v>0</v>
      </c>
      <c r="AD473" t="s">
        <v>37</v>
      </c>
    </row>
    <row r="474" spans="1:30" x14ac:dyDescent="0.25">
      <c r="A474">
        <v>9260</v>
      </c>
      <c r="B474">
        <v>1945</v>
      </c>
      <c r="C474" s="6">
        <v>69</v>
      </c>
      <c r="D474" t="s">
        <v>91</v>
      </c>
      <c r="E474" t="s">
        <v>34</v>
      </c>
      <c r="F474" t="s">
        <v>30</v>
      </c>
      <c r="G474">
        <v>70356</v>
      </c>
      <c r="H474">
        <v>0</v>
      </c>
      <c r="I474">
        <v>0</v>
      </c>
      <c r="J474" s="1">
        <v>41218</v>
      </c>
      <c r="K474">
        <v>20</v>
      </c>
      <c r="L474">
        <v>1349</v>
      </c>
      <c r="M474">
        <v>16</v>
      </c>
      <c r="N474">
        <v>249</v>
      </c>
      <c r="O474">
        <v>43</v>
      </c>
      <c r="P474">
        <v>16</v>
      </c>
      <c r="Q474">
        <v>33</v>
      </c>
      <c r="R474">
        <v>2</v>
      </c>
      <c r="S474">
        <v>10</v>
      </c>
      <c r="T474">
        <v>6</v>
      </c>
      <c r="U474">
        <v>9</v>
      </c>
      <c r="V474">
        <v>6</v>
      </c>
      <c r="W474">
        <v>0</v>
      </c>
      <c r="X474">
        <v>0</v>
      </c>
      <c r="Y474">
        <v>0</v>
      </c>
      <c r="Z474">
        <v>0</v>
      </c>
      <c r="AA474">
        <v>0</v>
      </c>
      <c r="AB474">
        <v>0</v>
      </c>
      <c r="AC474">
        <v>0</v>
      </c>
      <c r="AD474" t="s">
        <v>29</v>
      </c>
    </row>
    <row r="475" spans="1:30" x14ac:dyDescent="0.25">
      <c r="A475">
        <v>9648</v>
      </c>
      <c r="B475">
        <v>1967</v>
      </c>
      <c r="C475" s="6">
        <v>47</v>
      </c>
      <c r="D475" t="s">
        <v>88</v>
      </c>
      <c r="E475" t="s">
        <v>25</v>
      </c>
      <c r="F475" t="s">
        <v>28</v>
      </c>
      <c r="G475">
        <v>46904</v>
      </c>
      <c r="H475">
        <v>1</v>
      </c>
      <c r="I475">
        <v>1</v>
      </c>
      <c r="J475" s="1">
        <v>41216</v>
      </c>
      <c r="K475">
        <v>20</v>
      </c>
      <c r="L475">
        <v>153</v>
      </c>
      <c r="M475">
        <v>4</v>
      </c>
      <c r="N475">
        <v>56</v>
      </c>
      <c r="O475">
        <v>0</v>
      </c>
      <c r="P475">
        <v>9</v>
      </c>
      <c r="Q475">
        <v>31</v>
      </c>
      <c r="R475">
        <v>4</v>
      </c>
      <c r="S475">
        <v>5</v>
      </c>
      <c r="T475">
        <v>1</v>
      </c>
      <c r="U475">
        <v>4</v>
      </c>
      <c r="V475">
        <v>8</v>
      </c>
      <c r="W475">
        <v>0</v>
      </c>
      <c r="X475">
        <v>0</v>
      </c>
      <c r="Y475">
        <v>0</v>
      </c>
      <c r="Z475">
        <v>0</v>
      </c>
      <c r="AA475">
        <v>0</v>
      </c>
      <c r="AB475">
        <v>0</v>
      </c>
      <c r="AC475">
        <v>0</v>
      </c>
      <c r="AD475" t="s">
        <v>27</v>
      </c>
    </row>
    <row r="476" spans="1:30" x14ac:dyDescent="0.25">
      <c r="A476">
        <v>4939</v>
      </c>
      <c r="B476">
        <v>1946</v>
      </c>
      <c r="C476" s="6">
        <v>68</v>
      </c>
      <c r="D476" t="s">
        <v>91</v>
      </c>
      <c r="E476" t="s">
        <v>25</v>
      </c>
      <c r="F476" t="s">
        <v>32</v>
      </c>
      <c r="G476">
        <v>37760</v>
      </c>
      <c r="H476">
        <v>0</v>
      </c>
      <c r="I476">
        <v>0</v>
      </c>
      <c r="J476" s="1">
        <v>41152</v>
      </c>
      <c r="K476">
        <v>20</v>
      </c>
      <c r="L476">
        <v>84</v>
      </c>
      <c r="M476">
        <v>5</v>
      </c>
      <c r="N476">
        <v>38</v>
      </c>
      <c r="O476">
        <v>150</v>
      </c>
      <c r="P476">
        <v>12</v>
      </c>
      <c r="Q476">
        <v>28</v>
      </c>
      <c r="R476">
        <v>2</v>
      </c>
      <c r="S476">
        <v>4</v>
      </c>
      <c r="T476">
        <v>1</v>
      </c>
      <c r="U476">
        <v>6</v>
      </c>
      <c r="V476">
        <v>7</v>
      </c>
      <c r="W476">
        <v>0</v>
      </c>
      <c r="X476">
        <v>0</v>
      </c>
      <c r="Y476">
        <v>0</v>
      </c>
      <c r="Z476">
        <v>0</v>
      </c>
      <c r="AA476">
        <v>0</v>
      </c>
      <c r="AB476">
        <v>0</v>
      </c>
      <c r="AC476">
        <v>0</v>
      </c>
      <c r="AD476" t="s">
        <v>31</v>
      </c>
    </row>
    <row r="477" spans="1:30" x14ac:dyDescent="0.25">
      <c r="A477">
        <v>8652</v>
      </c>
      <c r="B477">
        <v>1946</v>
      </c>
      <c r="C477" s="6">
        <v>68</v>
      </c>
      <c r="D477" t="s">
        <v>91</v>
      </c>
      <c r="E477" t="s">
        <v>25</v>
      </c>
      <c r="F477" t="s">
        <v>32</v>
      </c>
      <c r="G477">
        <v>37760</v>
      </c>
      <c r="H477">
        <v>0</v>
      </c>
      <c r="I477">
        <v>0</v>
      </c>
      <c r="J477" s="1">
        <v>41152</v>
      </c>
      <c r="K477">
        <v>20</v>
      </c>
      <c r="L477">
        <v>84</v>
      </c>
      <c r="M477">
        <v>5</v>
      </c>
      <c r="N477">
        <v>38</v>
      </c>
      <c r="O477">
        <v>150</v>
      </c>
      <c r="P477">
        <v>12</v>
      </c>
      <c r="Q477">
        <v>28</v>
      </c>
      <c r="R477">
        <v>2</v>
      </c>
      <c r="S477">
        <v>4</v>
      </c>
      <c r="T477">
        <v>1</v>
      </c>
      <c r="U477">
        <v>6</v>
      </c>
      <c r="V477">
        <v>7</v>
      </c>
      <c r="W477">
        <v>0</v>
      </c>
      <c r="X477">
        <v>0</v>
      </c>
      <c r="Y477">
        <v>0</v>
      </c>
      <c r="Z477">
        <v>0</v>
      </c>
      <c r="AA477">
        <v>0</v>
      </c>
      <c r="AB477">
        <v>0</v>
      </c>
      <c r="AC477">
        <v>0</v>
      </c>
      <c r="AD477" t="s">
        <v>40</v>
      </c>
    </row>
    <row r="478" spans="1:30" x14ac:dyDescent="0.25">
      <c r="A478">
        <v>4702</v>
      </c>
      <c r="B478">
        <v>1964</v>
      </c>
      <c r="C478" s="6">
        <v>50</v>
      </c>
      <c r="D478" t="s">
        <v>88</v>
      </c>
      <c r="E478" t="s">
        <v>25</v>
      </c>
      <c r="F478" t="s">
        <v>28</v>
      </c>
      <c r="G478">
        <v>61839</v>
      </c>
      <c r="H478">
        <v>0</v>
      </c>
      <c r="I478">
        <v>0</v>
      </c>
      <c r="J478" s="1">
        <v>41133</v>
      </c>
      <c r="K478">
        <v>20</v>
      </c>
      <c r="L478">
        <v>1000</v>
      </c>
      <c r="M478">
        <v>155</v>
      </c>
      <c r="N478">
        <v>379</v>
      </c>
      <c r="O478">
        <v>224</v>
      </c>
      <c r="P478">
        <v>17</v>
      </c>
      <c r="Q478">
        <v>120</v>
      </c>
      <c r="R478">
        <v>1</v>
      </c>
      <c r="S478">
        <v>4</v>
      </c>
      <c r="T478">
        <v>8</v>
      </c>
      <c r="U478">
        <v>4</v>
      </c>
      <c r="V478">
        <v>8</v>
      </c>
      <c r="W478">
        <v>0</v>
      </c>
      <c r="X478">
        <v>0</v>
      </c>
      <c r="Y478">
        <v>0</v>
      </c>
      <c r="Z478">
        <v>0</v>
      </c>
      <c r="AA478">
        <v>0</v>
      </c>
      <c r="AB478">
        <v>0</v>
      </c>
      <c r="AC478">
        <v>0</v>
      </c>
      <c r="AD478" t="s">
        <v>27</v>
      </c>
    </row>
    <row r="479" spans="1:30" x14ac:dyDescent="0.25">
      <c r="A479">
        <v>2587</v>
      </c>
      <c r="B479">
        <v>1972</v>
      </c>
      <c r="C479" s="6">
        <v>42</v>
      </c>
      <c r="D479" t="s">
        <v>88</v>
      </c>
      <c r="E479" t="s">
        <v>34</v>
      </c>
      <c r="F479" t="s">
        <v>30</v>
      </c>
      <c r="G479">
        <v>29791</v>
      </c>
      <c r="H479">
        <v>1</v>
      </c>
      <c r="I479">
        <v>0</v>
      </c>
      <c r="J479" s="1">
        <v>41774</v>
      </c>
      <c r="K479">
        <v>21</v>
      </c>
      <c r="L479">
        <v>14</v>
      </c>
      <c r="M479">
        <v>0</v>
      </c>
      <c r="N479">
        <v>6</v>
      </c>
      <c r="O479">
        <v>0</v>
      </c>
      <c r="P479">
        <v>0</v>
      </c>
      <c r="Q479">
        <v>0</v>
      </c>
      <c r="R479">
        <v>2</v>
      </c>
      <c r="S479">
        <v>2</v>
      </c>
      <c r="T479">
        <v>0</v>
      </c>
      <c r="U479">
        <v>3</v>
      </c>
      <c r="V479">
        <v>5</v>
      </c>
      <c r="W479">
        <v>0</v>
      </c>
      <c r="X479">
        <v>0</v>
      </c>
      <c r="Y479">
        <v>0</v>
      </c>
      <c r="Z479">
        <v>0</v>
      </c>
      <c r="AA479">
        <v>0</v>
      </c>
      <c r="AB479">
        <v>0</v>
      </c>
      <c r="AC479">
        <v>0</v>
      </c>
      <c r="AD479" t="s">
        <v>33</v>
      </c>
    </row>
    <row r="480" spans="1:30" x14ac:dyDescent="0.25">
      <c r="A480">
        <v>2811</v>
      </c>
      <c r="B480">
        <v>1963</v>
      </c>
      <c r="C480" s="6">
        <v>51</v>
      </c>
      <c r="D480" t="s">
        <v>88</v>
      </c>
      <c r="E480" t="s">
        <v>34</v>
      </c>
      <c r="F480" t="s">
        <v>28</v>
      </c>
      <c r="G480">
        <v>48918</v>
      </c>
      <c r="H480">
        <v>1</v>
      </c>
      <c r="I480">
        <v>1</v>
      </c>
      <c r="J480" s="1">
        <v>41741</v>
      </c>
      <c r="K480">
        <v>21</v>
      </c>
      <c r="L480">
        <v>52</v>
      </c>
      <c r="M480">
        <v>0</v>
      </c>
      <c r="N480">
        <v>9</v>
      </c>
      <c r="O480">
        <v>0</v>
      </c>
      <c r="P480">
        <v>0</v>
      </c>
      <c r="Q480">
        <v>1</v>
      </c>
      <c r="R480">
        <v>2</v>
      </c>
      <c r="S480">
        <v>1</v>
      </c>
      <c r="T480">
        <v>0</v>
      </c>
      <c r="U480">
        <v>4</v>
      </c>
      <c r="V480">
        <v>4</v>
      </c>
      <c r="W480">
        <v>0</v>
      </c>
      <c r="X480">
        <v>0</v>
      </c>
      <c r="Y480">
        <v>0</v>
      </c>
      <c r="Z480">
        <v>0</v>
      </c>
      <c r="AA480">
        <v>0</v>
      </c>
      <c r="AB480">
        <v>0</v>
      </c>
      <c r="AC480">
        <v>0</v>
      </c>
      <c r="AD480" t="s">
        <v>27</v>
      </c>
    </row>
    <row r="481" spans="1:30" x14ac:dyDescent="0.25">
      <c r="A481">
        <v>9150</v>
      </c>
      <c r="B481">
        <v>1963</v>
      </c>
      <c r="C481" s="6">
        <v>51</v>
      </c>
      <c r="D481" t="s">
        <v>88</v>
      </c>
      <c r="E481" t="s">
        <v>34</v>
      </c>
      <c r="F481" t="s">
        <v>28</v>
      </c>
      <c r="G481">
        <v>48918</v>
      </c>
      <c r="H481">
        <v>1</v>
      </c>
      <c r="I481">
        <v>1</v>
      </c>
      <c r="J481" s="1">
        <v>41741</v>
      </c>
      <c r="K481">
        <v>21</v>
      </c>
      <c r="L481">
        <v>52</v>
      </c>
      <c r="M481">
        <v>0</v>
      </c>
      <c r="N481">
        <v>9</v>
      </c>
      <c r="O481">
        <v>0</v>
      </c>
      <c r="P481">
        <v>0</v>
      </c>
      <c r="Q481">
        <v>1</v>
      </c>
      <c r="R481">
        <v>2</v>
      </c>
      <c r="S481">
        <v>1</v>
      </c>
      <c r="T481">
        <v>0</v>
      </c>
      <c r="U481">
        <v>4</v>
      </c>
      <c r="V481">
        <v>4</v>
      </c>
      <c r="W481">
        <v>0</v>
      </c>
      <c r="X481">
        <v>0</v>
      </c>
      <c r="Y481">
        <v>0</v>
      </c>
      <c r="Z481">
        <v>0</v>
      </c>
      <c r="AA481">
        <v>0</v>
      </c>
      <c r="AB481">
        <v>0</v>
      </c>
      <c r="AC481">
        <v>0</v>
      </c>
      <c r="AD481" t="s">
        <v>27</v>
      </c>
    </row>
    <row r="482" spans="1:30" x14ac:dyDescent="0.25">
      <c r="A482">
        <v>10127</v>
      </c>
      <c r="B482">
        <v>1965</v>
      </c>
      <c r="C482" s="6">
        <v>49</v>
      </c>
      <c r="D482" t="s">
        <v>88</v>
      </c>
      <c r="E482" t="s">
        <v>25</v>
      </c>
      <c r="F482" t="s">
        <v>30</v>
      </c>
      <c r="G482">
        <v>58692</v>
      </c>
      <c r="H482">
        <v>0</v>
      </c>
      <c r="I482">
        <v>1</v>
      </c>
      <c r="J482" s="1">
        <v>41735</v>
      </c>
      <c r="K482">
        <v>21</v>
      </c>
      <c r="L482">
        <v>301</v>
      </c>
      <c r="M482">
        <v>11</v>
      </c>
      <c r="N482">
        <v>61</v>
      </c>
      <c r="O482">
        <v>4</v>
      </c>
      <c r="P482">
        <v>7</v>
      </c>
      <c r="Q482">
        <v>11</v>
      </c>
      <c r="R482">
        <v>1</v>
      </c>
      <c r="S482">
        <v>8</v>
      </c>
      <c r="T482">
        <v>2</v>
      </c>
      <c r="U482">
        <v>4</v>
      </c>
      <c r="V482">
        <v>7</v>
      </c>
      <c r="W482">
        <v>0</v>
      </c>
      <c r="X482">
        <v>0</v>
      </c>
      <c r="Y482">
        <v>0</v>
      </c>
      <c r="Z482">
        <v>0</v>
      </c>
      <c r="AA482">
        <v>0</v>
      </c>
      <c r="AB482">
        <v>0</v>
      </c>
      <c r="AC482">
        <v>0</v>
      </c>
      <c r="AD482" t="s">
        <v>29</v>
      </c>
    </row>
    <row r="483" spans="1:30" x14ac:dyDescent="0.25">
      <c r="A483">
        <v>5493</v>
      </c>
      <c r="B483">
        <v>1976</v>
      </c>
      <c r="C483" s="6">
        <v>38</v>
      </c>
      <c r="D483" t="s">
        <v>89</v>
      </c>
      <c r="E483" t="s">
        <v>25</v>
      </c>
      <c r="F483" t="s">
        <v>30</v>
      </c>
      <c r="G483">
        <v>39356</v>
      </c>
      <c r="H483">
        <v>1</v>
      </c>
      <c r="I483">
        <v>1</v>
      </c>
      <c r="J483" s="1">
        <v>41717</v>
      </c>
      <c r="K483">
        <v>21</v>
      </c>
      <c r="L483">
        <v>15</v>
      </c>
      <c r="M483">
        <v>0</v>
      </c>
      <c r="N483">
        <v>2</v>
      </c>
      <c r="O483">
        <v>0</v>
      </c>
      <c r="P483">
        <v>0</v>
      </c>
      <c r="Q483">
        <v>6</v>
      </c>
      <c r="R483">
        <v>1</v>
      </c>
      <c r="S483">
        <v>1</v>
      </c>
      <c r="T483">
        <v>0</v>
      </c>
      <c r="U483">
        <v>2</v>
      </c>
      <c r="V483">
        <v>6</v>
      </c>
      <c r="W483">
        <v>1</v>
      </c>
      <c r="X483">
        <v>0</v>
      </c>
      <c r="Y483">
        <v>0</v>
      </c>
      <c r="Z483">
        <v>0</v>
      </c>
      <c r="AA483">
        <v>0</v>
      </c>
      <c r="AB483">
        <v>0</v>
      </c>
      <c r="AC483">
        <v>0</v>
      </c>
      <c r="AD483" t="s">
        <v>27</v>
      </c>
    </row>
    <row r="484" spans="1:30" x14ac:dyDescent="0.25">
      <c r="A484">
        <v>2666</v>
      </c>
      <c r="B484">
        <v>1972</v>
      </c>
      <c r="C484" s="6">
        <v>42</v>
      </c>
      <c r="D484" t="s">
        <v>88</v>
      </c>
      <c r="E484" t="s">
        <v>38</v>
      </c>
      <c r="F484" t="s">
        <v>30</v>
      </c>
      <c r="G484">
        <v>76234</v>
      </c>
      <c r="H484">
        <v>0</v>
      </c>
      <c r="I484">
        <v>1</v>
      </c>
      <c r="J484" s="1">
        <v>41676</v>
      </c>
      <c r="K484">
        <v>21</v>
      </c>
      <c r="L484">
        <v>519</v>
      </c>
      <c r="M484">
        <v>50</v>
      </c>
      <c r="N484">
        <v>167</v>
      </c>
      <c r="O484">
        <v>130</v>
      </c>
      <c r="P484">
        <v>0</v>
      </c>
      <c r="Q484">
        <v>41</v>
      </c>
      <c r="R484">
        <v>1</v>
      </c>
      <c r="S484">
        <v>8</v>
      </c>
      <c r="T484">
        <v>3</v>
      </c>
      <c r="U484">
        <v>11</v>
      </c>
      <c r="V484">
        <v>3</v>
      </c>
      <c r="W484">
        <v>0</v>
      </c>
      <c r="X484">
        <v>1</v>
      </c>
      <c r="Y484">
        <v>0</v>
      </c>
      <c r="Z484">
        <v>0</v>
      </c>
      <c r="AA484">
        <v>0</v>
      </c>
      <c r="AB484">
        <v>0</v>
      </c>
      <c r="AC484">
        <v>0</v>
      </c>
      <c r="AD484" t="s">
        <v>29</v>
      </c>
    </row>
    <row r="485" spans="1:30" x14ac:dyDescent="0.25">
      <c r="A485">
        <v>10099</v>
      </c>
      <c r="B485">
        <v>1984</v>
      </c>
      <c r="C485" s="6">
        <v>30</v>
      </c>
      <c r="D485" t="s">
        <v>89</v>
      </c>
      <c r="E485" t="s">
        <v>25</v>
      </c>
      <c r="F485" t="s">
        <v>30</v>
      </c>
      <c r="G485">
        <v>55434</v>
      </c>
      <c r="H485">
        <v>1</v>
      </c>
      <c r="I485">
        <v>0</v>
      </c>
      <c r="J485" s="1">
        <v>41552</v>
      </c>
      <c r="K485">
        <v>21</v>
      </c>
      <c r="L485">
        <v>238</v>
      </c>
      <c r="M485">
        <v>115</v>
      </c>
      <c r="N485">
        <v>215</v>
      </c>
      <c r="O485">
        <v>169</v>
      </c>
      <c r="P485">
        <v>69</v>
      </c>
      <c r="Q485">
        <v>76</v>
      </c>
      <c r="R485">
        <v>3</v>
      </c>
      <c r="S485">
        <v>5</v>
      </c>
      <c r="T485">
        <v>3</v>
      </c>
      <c r="U485">
        <v>13</v>
      </c>
      <c r="V485">
        <v>4</v>
      </c>
      <c r="W485">
        <v>0</v>
      </c>
      <c r="X485">
        <v>0</v>
      </c>
      <c r="Y485">
        <v>0</v>
      </c>
      <c r="Z485">
        <v>0</v>
      </c>
      <c r="AA485">
        <v>0</v>
      </c>
      <c r="AB485">
        <v>0</v>
      </c>
      <c r="AC485">
        <v>0</v>
      </c>
      <c r="AD485" t="s">
        <v>40</v>
      </c>
    </row>
    <row r="486" spans="1:30" x14ac:dyDescent="0.25">
      <c r="A486">
        <v>10562</v>
      </c>
      <c r="B486">
        <v>1946</v>
      </c>
      <c r="C486" s="6">
        <v>68</v>
      </c>
      <c r="D486" t="s">
        <v>91</v>
      </c>
      <c r="E486" t="s">
        <v>38</v>
      </c>
      <c r="F486" t="s">
        <v>30</v>
      </c>
      <c r="G486">
        <v>66835</v>
      </c>
      <c r="H486">
        <v>0</v>
      </c>
      <c r="I486">
        <v>0</v>
      </c>
      <c r="J486" s="1">
        <v>41545</v>
      </c>
      <c r="K486">
        <v>21</v>
      </c>
      <c r="L486">
        <v>620</v>
      </c>
      <c r="M486">
        <v>26</v>
      </c>
      <c r="N486">
        <v>195</v>
      </c>
      <c r="O486">
        <v>34</v>
      </c>
      <c r="P486">
        <v>17</v>
      </c>
      <c r="Q486">
        <v>141</v>
      </c>
      <c r="R486">
        <v>1</v>
      </c>
      <c r="S486">
        <v>6</v>
      </c>
      <c r="T486">
        <v>4</v>
      </c>
      <c r="U486">
        <v>13</v>
      </c>
      <c r="V486">
        <v>2</v>
      </c>
      <c r="W486">
        <v>0</v>
      </c>
      <c r="X486">
        <v>0</v>
      </c>
      <c r="Y486">
        <v>0</v>
      </c>
      <c r="Z486">
        <v>0</v>
      </c>
      <c r="AA486">
        <v>0</v>
      </c>
      <c r="AB486">
        <v>0</v>
      </c>
      <c r="AC486">
        <v>0</v>
      </c>
      <c r="AD486" t="s">
        <v>37</v>
      </c>
    </row>
    <row r="487" spans="1:30" x14ac:dyDescent="0.25">
      <c r="A487">
        <v>7881</v>
      </c>
      <c r="B487">
        <v>1946</v>
      </c>
      <c r="C487" s="6">
        <v>68</v>
      </c>
      <c r="D487" t="s">
        <v>91</v>
      </c>
      <c r="E487" t="s">
        <v>38</v>
      </c>
      <c r="F487" t="s">
        <v>30</v>
      </c>
      <c r="G487">
        <v>66835</v>
      </c>
      <c r="H487">
        <v>0</v>
      </c>
      <c r="I487">
        <v>0</v>
      </c>
      <c r="J487" s="1">
        <v>41545</v>
      </c>
      <c r="K487">
        <v>21</v>
      </c>
      <c r="L487">
        <v>620</v>
      </c>
      <c r="M487">
        <v>26</v>
      </c>
      <c r="N487">
        <v>195</v>
      </c>
      <c r="O487">
        <v>34</v>
      </c>
      <c r="P487">
        <v>17</v>
      </c>
      <c r="Q487">
        <v>141</v>
      </c>
      <c r="R487">
        <v>1</v>
      </c>
      <c r="S487">
        <v>6</v>
      </c>
      <c r="T487">
        <v>4</v>
      </c>
      <c r="U487">
        <v>13</v>
      </c>
      <c r="V487">
        <v>2</v>
      </c>
      <c r="W487">
        <v>0</v>
      </c>
      <c r="X487">
        <v>0</v>
      </c>
      <c r="Y487">
        <v>0</v>
      </c>
      <c r="Z487">
        <v>0</v>
      </c>
      <c r="AA487">
        <v>0</v>
      </c>
      <c r="AB487">
        <v>0</v>
      </c>
      <c r="AC487">
        <v>0</v>
      </c>
      <c r="AD487" t="s">
        <v>27</v>
      </c>
    </row>
    <row r="488" spans="1:30" x14ac:dyDescent="0.25">
      <c r="A488">
        <v>6721</v>
      </c>
      <c r="B488">
        <v>1951</v>
      </c>
      <c r="C488" s="6">
        <v>63</v>
      </c>
      <c r="D488" t="s">
        <v>91</v>
      </c>
      <c r="E488" t="s">
        <v>25</v>
      </c>
      <c r="F488" t="s">
        <v>30</v>
      </c>
      <c r="G488">
        <v>71965</v>
      </c>
      <c r="H488">
        <v>0</v>
      </c>
      <c r="I488">
        <v>1</v>
      </c>
      <c r="J488" s="1">
        <v>41484</v>
      </c>
      <c r="K488">
        <v>21</v>
      </c>
      <c r="L488">
        <v>572</v>
      </c>
      <c r="M488">
        <v>19</v>
      </c>
      <c r="N488">
        <v>286</v>
      </c>
      <c r="O488">
        <v>50</v>
      </c>
      <c r="P488">
        <v>38</v>
      </c>
      <c r="Q488">
        <v>248</v>
      </c>
      <c r="R488">
        <v>3</v>
      </c>
      <c r="S488">
        <v>6</v>
      </c>
      <c r="T488">
        <v>3</v>
      </c>
      <c r="U488">
        <v>5</v>
      </c>
      <c r="V488">
        <v>3</v>
      </c>
      <c r="W488">
        <v>0</v>
      </c>
      <c r="X488">
        <v>0</v>
      </c>
      <c r="Y488">
        <v>0</v>
      </c>
      <c r="Z488">
        <v>0</v>
      </c>
      <c r="AA488">
        <v>0</v>
      </c>
      <c r="AB488">
        <v>0</v>
      </c>
      <c r="AC488">
        <v>0</v>
      </c>
      <c r="AD488" t="s">
        <v>29</v>
      </c>
    </row>
    <row r="489" spans="1:30" x14ac:dyDescent="0.25">
      <c r="A489">
        <v>5204</v>
      </c>
      <c r="B489">
        <v>1971</v>
      </c>
      <c r="C489" s="6">
        <v>43</v>
      </c>
      <c r="D489" t="s">
        <v>88</v>
      </c>
      <c r="E489" t="s">
        <v>25</v>
      </c>
      <c r="F489" t="s">
        <v>32</v>
      </c>
      <c r="G489">
        <v>74538</v>
      </c>
      <c r="H489">
        <v>0</v>
      </c>
      <c r="I489">
        <v>0</v>
      </c>
      <c r="J489" s="1">
        <v>41454</v>
      </c>
      <c r="K489">
        <v>21</v>
      </c>
      <c r="L489">
        <v>380</v>
      </c>
      <c r="M489">
        <v>98</v>
      </c>
      <c r="N489">
        <v>733</v>
      </c>
      <c r="O489">
        <v>110</v>
      </c>
      <c r="P489">
        <v>112</v>
      </c>
      <c r="Q489">
        <v>28</v>
      </c>
      <c r="R489">
        <v>1</v>
      </c>
      <c r="S489">
        <v>8</v>
      </c>
      <c r="T489">
        <v>8</v>
      </c>
      <c r="U489">
        <v>5</v>
      </c>
      <c r="V489">
        <v>3</v>
      </c>
      <c r="W489">
        <v>0</v>
      </c>
      <c r="X489">
        <v>0</v>
      </c>
      <c r="Y489">
        <v>1</v>
      </c>
      <c r="Z489">
        <v>0</v>
      </c>
      <c r="AA489">
        <v>0</v>
      </c>
      <c r="AB489">
        <v>1</v>
      </c>
      <c r="AC489">
        <v>0</v>
      </c>
      <c r="AD489" t="s">
        <v>27</v>
      </c>
    </row>
    <row r="490" spans="1:30" x14ac:dyDescent="0.25">
      <c r="A490">
        <v>5209</v>
      </c>
      <c r="B490">
        <v>1954</v>
      </c>
      <c r="C490" s="6">
        <v>60</v>
      </c>
      <c r="D490" t="s">
        <v>91</v>
      </c>
      <c r="E490" t="s">
        <v>25</v>
      </c>
      <c r="F490" t="s">
        <v>26</v>
      </c>
      <c r="G490">
        <v>50002</v>
      </c>
      <c r="H490">
        <v>0</v>
      </c>
      <c r="I490">
        <v>1</v>
      </c>
      <c r="J490" s="1">
        <v>41442</v>
      </c>
      <c r="K490">
        <v>21</v>
      </c>
      <c r="L490">
        <v>443</v>
      </c>
      <c r="M490">
        <v>5</v>
      </c>
      <c r="N490">
        <v>71</v>
      </c>
      <c r="O490">
        <v>21</v>
      </c>
      <c r="P490">
        <v>16</v>
      </c>
      <c r="Q490">
        <v>82</v>
      </c>
      <c r="R490">
        <v>2</v>
      </c>
      <c r="S490">
        <v>8</v>
      </c>
      <c r="T490">
        <v>2</v>
      </c>
      <c r="U490">
        <v>7</v>
      </c>
      <c r="V490">
        <v>7</v>
      </c>
      <c r="W490">
        <v>0</v>
      </c>
      <c r="X490">
        <v>0</v>
      </c>
      <c r="Y490">
        <v>0</v>
      </c>
      <c r="Z490">
        <v>0</v>
      </c>
      <c r="AA490">
        <v>0</v>
      </c>
      <c r="AB490">
        <v>0</v>
      </c>
      <c r="AC490">
        <v>0</v>
      </c>
      <c r="AD490" t="s">
        <v>40</v>
      </c>
    </row>
    <row r="491" spans="1:30" x14ac:dyDescent="0.25">
      <c r="A491">
        <v>10128</v>
      </c>
      <c r="B491">
        <v>1958</v>
      </c>
      <c r="C491" s="6">
        <v>56</v>
      </c>
      <c r="D491" t="s">
        <v>88</v>
      </c>
      <c r="E491" t="s">
        <v>25</v>
      </c>
      <c r="F491" t="s">
        <v>32</v>
      </c>
      <c r="G491">
        <v>53977</v>
      </c>
      <c r="H491">
        <v>0</v>
      </c>
      <c r="I491">
        <v>1</v>
      </c>
      <c r="J491" s="1">
        <v>41433</v>
      </c>
      <c r="K491">
        <v>21</v>
      </c>
      <c r="L491">
        <v>620</v>
      </c>
      <c r="M491">
        <v>16</v>
      </c>
      <c r="N491">
        <v>165</v>
      </c>
      <c r="O491">
        <v>0</v>
      </c>
      <c r="P491">
        <v>24</v>
      </c>
      <c r="Q491">
        <v>82</v>
      </c>
      <c r="R491">
        <v>5</v>
      </c>
      <c r="S491">
        <v>5</v>
      </c>
      <c r="T491">
        <v>5</v>
      </c>
      <c r="U491">
        <v>12</v>
      </c>
      <c r="V491">
        <v>5</v>
      </c>
      <c r="W491">
        <v>0</v>
      </c>
      <c r="X491">
        <v>0</v>
      </c>
      <c r="Y491">
        <v>0</v>
      </c>
      <c r="Z491">
        <v>0</v>
      </c>
      <c r="AA491">
        <v>0</v>
      </c>
      <c r="AB491">
        <v>0</v>
      </c>
      <c r="AC491">
        <v>0</v>
      </c>
      <c r="AD491" t="s">
        <v>29</v>
      </c>
    </row>
    <row r="492" spans="1:30" x14ac:dyDescent="0.25">
      <c r="A492">
        <v>9284</v>
      </c>
      <c r="B492">
        <v>1958</v>
      </c>
      <c r="C492" s="6">
        <v>56</v>
      </c>
      <c r="D492" t="s">
        <v>88</v>
      </c>
      <c r="E492" t="s">
        <v>25</v>
      </c>
      <c r="F492" t="s">
        <v>32</v>
      </c>
      <c r="G492">
        <v>53977</v>
      </c>
      <c r="H492">
        <v>0</v>
      </c>
      <c r="I492">
        <v>1</v>
      </c>
      <c r="J492" s="1">
        <v>41433</v>
      </c>
      <c r="K492">
        <v>21</v>
      </c>
      <c r="L492">
        <v>620</v>
      </c>
      <c r="M492">
        <v>16</v>
      </c>
      <c r="N492">
        <v>165</v>
      </c>
      <c r="O492">
        <v>0</v>
      </c>
      <c r="P492">
        <v>24</v>
      </c>
      <c r="Q492">
        <v>82</v>
      </c>
      <c r="R492">
        <v>5</v>
      </c>
      <c r="S492">
        <v>5</v>
      </c>
      <c r="T492">
        <v>5</v>
      </c>
      <c r="U492">
        <v>12</v>
      </c>
      <c r="V492">
        <v>5</v>
      </c>
      <c r="W492">
        <v>0</v>
      </c>
      <c r="X492">
        <v>0</v>
      </c>
      <c r="Y492">
        <v>0</v>
      </c>
      <c r="Z492">
        <v>0</v>
      </c>
      <c r="AA492">
        <v>0</v>
      </c>
      <c r="AB492">
        <v>0</v>
      </c>
      <c r="AC492">
        <v>0</v>
      </c>
      <c r="AD492" t="s">
        <v>27</v>
      </c>
    </row>
    <row r="493" spans="1:30" x14ac:dyDescent="0.25">
      <c r="A493">
        <v>8643</v>
      </c>
      <c r="B493">
        <v>1971</v>
      </c>
      <c r="C493" s="6">
        <v>43</v>
      </c>
      <c r="D493" t="s">
        <v>88</v>
      </c>
      <c r="E493" t="s">
        <v>25</v>
      </c>
      <c r="F493" t="s">
        <v>32</v>
      </c>
      <c r="G493">
        <v>69930</v>
      </c>
      <c r="H493">
        <v>0</v>
      </c>
      <c r="I493">
        <v>0</v>
      </c>
      <c r="J493" s="1">
        <v>41420</v>
      </c>
      <c r="K493">
        <v>21</v>
      </c>
      <c r="L493">
        <v>252</v>
      </c>
      <c r="M493">
        <v>98</v>
      </c>
      <c r="N493">
        <v>827</v>
      </c>
      <c r="O493">
        <v>219</v>
      </c>
      <c r="P493">
        <v>70</v>
      </c>
      <c r="Q493">
        <v>196</v>
      </c>
      <c r="R493">
        <v>1</v>
      </c>
      <c r="S493">
        <v>4</v>
      </c>
      <c r="T493">
        <v>5</v>
      </c>
      <c r="U493">
        <v>12</v>
      </c>
      <c r="V493">
        <v>3</v>
      </c>
      <c r="W493">
        <v>0</v>
      </c>
      <c r="X493">
        <v>0</v>
      </c>
      <c r="Y493">
        <v>0</v>
      </c>
      <c r="Z493">
        <v>0</v>
      </c>
      <c r="AA493">
        <v>0</v>
      </c>
      <c r="AB493">
        <v>0</v>
      </c>
      <c r="AC493">
        <v>0</v>
      </c>
      <c r="AD493" t="s">
        <v>37</v>
      </c>
    </row>
    <row r="494" spans="1:30" x14ac:dyDescent="0.25">
      <c r="A494">
        <v>1685</v>
      </c>
      <c r="B494">
        <v>1967</v>
      </c>
      <c r="C494" s="6">
        <v>47</v>
      </c>
      <c r="D494" t="s">
        <v>88</v>
      </c>
      <c r="E494" t="s">
        <v>34</v>
      </c>
      <c r="F494" t="s">
        <v>32</v>
      </c>
      <c r="G494">
        <v>62981</v>
      </c>
      <c r="H494">
        <v>0</v>
      </c>
      <c r="I494">
        <v>0</v>
      </c>
      <c r="J494" s="1">
        <v>41350</v>
      </c>
      <c r="K494">
        <v>21</v>
      </c>
      <c r="L494">
        <v>796</v>
      </c>
      <c r="M494">
        <v>14</v>
      </c>
      <c r="N494">
        <v>590</v>
      </c>
      <c r="O494">
        <v>38</v>
      </c>
      <c r="P494">
        <v>44</v>
      </c>
      <c r="Q494">
        <v>0</v>
      </c>
      <c r="R494">
        <v>1</v>
      </c>
      <c r="S494">
        <v>4</v>
      </c>
      <c r="T494">
        <v>5</v>
      </c>
      <c r="U494">
        <v>13</v>
      </c>
      <c r="V494">
        <v>3</v>
      </c>
      <c r="W494">
        <v>0</v>
      </c>
      <c r="X494">
        <v>1</v>
      </c>
      <c r="Y494">
        <v>0</v>
      </c>
      <c r="Z494">
        <v>0</v>
      </c>
      <c r="AA494">
        <v>0</v>
      </c>
      <c r="AB494">
        <v>0</v>
      </c>
      <c r="AC494">
        <v>0</v>
      </c>
      <c r="AD494" t="s">
        <v>29</v>
      </c>
    </row>
    <row r="495" spans="1:30" x14ac:dyDescent="0.25">
      <c r="A495">
        <v>2877</v>
      </c>
      <c r="B495">
        <v>1974</v>
      </c>
      <c r="C495" s="6">
        <v>40</v>
      </c>
      <c r="D495" t="s">
        <v>88</v>
      </c>
      <c r="E495" t="s">
        <v>38</v>
      </c>
      <c r="F495" t="s">
        <v>32</v>
      </c>
      <c r="G495">
        <v>46014</v>
      </c>
      <c r="H495">
        <v>1</v>
      </c>
      <c r="I495">
        <v>1</v>
      </c>
      <c r="J495" s="1">
        <v>41295</v>
      </c>
      <c r="K495">
        <v>21</v>
      </c>
      <c r="L495">
        <v>410</v>
      </c>
      <c r="M495">
        <v>0</v>
      </c>
      <c r="N495">
        <v>59</v>
      </c>
      <c r="O495">
        <v>19</v>
      </c>
      <c r="P495">
        <v>9</v>
      </c>
      <c r="Q495">
        <v>44</v>
      </c>
      <c r="R495">
        <v>10</v>
      </c>
      <c r="S495">
        <v>7</v>
      </c>
      <c r="T495">
        <v>1</v>
      </c>
      <c r="U495">
        <v>8</v>
      </c>
      <c r="V495">
        <v>7</v>
      </c>
      <c r="W495">
        <v>0</v>
      </c>
      <c r="X495">
        <v>0</v>
      </c>
      <c r="Y495">
        <v>0</v>
      </c>
      <c r="Z495">
        <v>0</v>
      </c>
      <c r="AA495">
        <v>0</v>
      </c>
      <c r="AB495">
        <v>0</v>
      </c>
      <c r="AC495">
        <v>0</v>
      </c>
      <c r="AD495" t="s">
        <v>40</v>
      </c>
    </row>
    <row r="496" spans="1:30" x14ac:dyDescent="0.25">
      <c r="A496">
        <v>8369</v>
      </c>
      <c r="B496">
        <v>1987</v>
      </c>
      <c r="C496" s="6">
        <v>27</v>
      </c>
      <c r="D496" t="s">
        <v>89</v>
      </c>
      <c r="E496" t="s">
        <v>25</v>
      </c>
      <c r="F496" t="s">
        <v>32</v>
      </c>
      <c r="G496">
        <v>18227</v>
      </c>
      <c r="H496">
        <v>1</v>
      </c>
      <c r="I496">
        <v>0</v>
      </c>
      <c r="J496" s="1">
        <v>41221</v>
      </c>
      <c r="K496">
        <v>21</v>
      </c>
      <c r="L496">
        <v>1</v>
      </c>
      <c r="M496">
        <v>2</v>
      </c>
      <c r="N496">
        <v>7</v>
      </c>
      <c r="O496">
        <v>4</v>
      </c>
      <c r="P496">
        <v>3</v>
      </c>
      <c r="Q496">
        <v>11</v>
      </c>
      <c r="R496">
        <v>1</v>
      </c>
      <c r="S496">
        <v>0</v>
      </c>
      <c r="T496">
        <v>1</v>
      </c>
      <c r="U496">
        <v>2</v>
      </c>
      <c r="V496">
        <v>8</v>
      </c>
      <c r="W496">
        <v>0</v>
      </c>
      <c r="X496">
        <v>0</v>
      </c>
      <c r="Y496">
        <v>0</v>
      </c>
      <c r="Z496">
        <v>0</v>
      </c>
      <c r="AA496">
        <v>0</v>
      </c>
      <c r="AB496">
        <v>0</v>
      </c>
      <c r="AC496">
        <v>0</v>
      </c>
      <c r="AD496" t="s">
        <v>27</v>
      </c>
    </row>
    <row r="497" spans="1:30" x14ac:dyDescent="0.25">
      <c r="A497">
        <v>6233</v>
      </c>
      <c r="B497">
        <v>1976</v>
      </c>
      <c r="C497" s="6">
        <v>38</v>
      </c>
      <c r="D497" t="s">
        <v>89</v>
      </c>
      <c r="E497" t="s">
        <v>25</v>
      </c>
      <c r="F497" t="s">
        <v>30</v>
      </c>
      <c r="G497">
        <v>65991</v>
      </c>
      <c r="H497">
        <v>0</v>
      </c>
      <c r="I497">
        <v>1</v>
      </c>
      <c r="J497" s="1">
        <v>41159</v>
      </c>
      <c r="K497">
        <v>21</v>
      </c>
      <c r="L497">
        <v>507</v>
      </c>
      <c r="M497">
        <v>19</v>
      </c>
      <c r="N497">
        <v>364</v>
      </c>
      <c r="O497">
        <v>25</v>
      </c>
      <c r="P497">
        <v>47</v>
      </c>
      <c r="Q497">
        <v>9</v>
      </c>
      <c r="R497">
        <v>3</v>
      </c>
      <c r="S497">
        <v>9</v>
      </c>
      <c r="T497">
        <v>5</v>
      </c>
      <c r="U497">
        <v>10</v>
      </c>
      <c r="V497">
        <v>7</v>
      </c>
      <c r="W497">
        <v>0</v>
      </c>
      <c r="X497">
        <v>0</v>
      </c>
      <c r="Y497">
        <v>0</v>
      </c>
      <c r="Z497">
        <v>0</v>
      </c>
      <c r="AA497">
        <v>0</v>
      </c>
      <c r="AB497">
        <v>0</v>
      </c>
      <c r="AC497">
        <v>0</v>
      </c>
      <c r="AD497" t="s">
        <v>27</v>
      </c>
    </row>
    <row r="498" spans="1:30" x14ac:dyDescent="0.25">
      <c r="A498">
        <v>195</v>
      </c>
      <c r="B498">
        <v>1972</v>
      </c>
      <c r="C498" s="6">
        <v>42</v>
      </c>
      <c r="D498" t="s">
        <v>88</v>
      </c>
      <c r="E498" t="s">
        <v>25</v>
      </c>
      <c r="F498" t="s">
        <v>28</v>
      </c>
      <c r="G498">
        <v>38808</v>
      </c>
      <c r="H498">
        <v>1</v>
      </c>
      <c r="I498">
        <v>0</v>
      </c>
      <c r="J498" s="1">
        <v>41147</v>
      </c>
      <c r="K498">
        <v>21</v>
      </c>
      <c r="L498">
        <v>125</v>
      </c>
      <c r="M498">
        <v>17</v>
      </c>
      <c r="N498">
        <v>52</v>
      </c>
      <c r="O498">
        <v>3</v>
      </c>
      <c r="P498">
        <v>19</v>
      </c>
      <c r="Q498">
        <v>30</v>
      </c>
      <c r="R498">
        <v>4</v>
      </c>
      <c r="S498">
        <v>5</v>
      </c>
      <c r="T498">
        <v>1</v>
      </c>
      <c r="U498">
        <v>4</v>
      </c>
      <c r="V498">
        <v>8</v>
      </c>
      <c r="W498">
        <v>1</v>
      </c>
      <c r="X498">
        <v>0</v>
      </c>
      <c r="Y498">
        <v>0</v>
      </c>
      <c r="Z498">
        <v>0</v>
      </c>
      <c r="AA498">
        <v>0</v>
      </c>
      <c r="AB498">
        <v>1</v>
      </c>
      <c r="AC498">
        <v>0</v>
      </c>
      <c r="AD498" t="s">
        <v>27</v>
      </c>
    </row>
    <row r="499" spans="1:30" x14ac:dyDescent="0.25">
      <c r="A499">
        <v>1501</v>
      </c>
      <c r="B499">
        <v>1982</v>
      </c>
      <c r="C499" s="6">
        <v>32</v>
      </c>
      <c r="D499" t="s">
        <v>89</v>
      </c>
      <c r="E499" t="s">
        <v>34</v>
      </c>
      <c r="F499" t="s">
        <v>30</v>
      </c>
      <c r="G499">
        <v>160803</v>
      </c>
      <c r="H499">
        <v>0</v>
      </c>
      <c r="I499">
        <v>0</v>
      </c>
      <c r="J499" s="1">
        <v>41125</v>
      </c>
      <c r="K499">
        <v>21</v>
      </c>
      <c r="L499">
        <v>55</v>
      </c>
      <c r="M499">
        <v>16</v>
      </c>
      <c r="N499">
        <v>1622</v>
      </c>
      <c r="O499">
        <v>17</v>
      </c>
      <c r="P499">
        <v>3</v>
      </c>
      <c r="Q499">
        <v>4</v>
      </c>
      <c r="R499">
        <v>15</v>
      </c>
      <c r="S499">
        <v>0</v>
      </c>
      <c r="T499">
        <v>28</v>
      </c>
      <c r="U499">
        <v>1</v>
      </c>
      <c r="V499">
        <v>0</v>
      </c>
      <c r="W499">
        <v>0</v>
      </c>
      <c r="X499">
        <v>0</v>
      </c>
      <c r="Y499">
        <v>0</v>
      </c>
      <c r="Z499">
        <v>0</v>
      </c>
      <c r="AA499">
        <v>0</v>
      </c>
      <c r="AB499">
        <v>0</v>
      </c>
      <c r="AC499">
        <v>0</v>
      </c>
      <c r="AD499" t="s">
        <v>31</v>
      </c>
    </row>
    <row r="500" spans="1:30" x14ac:dyDescent="0.25">
      <c r="A500">
        <v>10846</v>
      </c>
      <c r="B500">
        <v>1978</v>
      </c>
      <c r="C500" s="6">
        <v>36</v>
      </c>
      <c r="D500" t="s">
        <v>89</v>
      </c>
      <c r="E500" t="s">
        <v>38</v>
      </c>
      <c r="F500" t="s">
        <v>30</v>
      </c>
      <c r="G500">
        <v>43783</v>
      </c>
      <c r="H500">
        <v>1</v>
      </c>
      <c r="I500">
        <v>0</v>
      </c>
      <c r="J500" s="1">
        <v>41788</v>
      </c>
      <c r="K500">
        <v>22</v>
      </c>
      <c r="L500">
        <v>327</v>
      </c>
      <c r="M500">
        <v>9</v>
      </c>
      <c r="N500">
        <v>125</v>
      </c>
      <c r="O500">
        <v>25</v>
      </c>
      <c r="P500">
        <v>4</v>
      </c>
      <c r="Q500">
        <v>139</v>
      </c>
      <c r="R500">
        <v>6</v>
      </c>
      <c r="S500">
        <v>7</v>
      </c>
      <c r="T500">
        <v>1</v>
      </c>
      <c r="U500">
        <v>8</v>
      </c>
      <c r="V500">
        <v>7</v>
      </c>
      <c r="W500">
        <v>1</v>
      </c>
      <c r="X500">
        <v>0</v>
      </c>
      <c r="Y500">
        <v>0</v>
      </c>
      <c r="Z500">
        <v>0</v>
      </c>
      <c r="AA500">
        <v>0</v>
      </c>
      <c r="AB500">
        <v>0</v>
      </c>
      <c r="AC500">
        <v>0</v>
      </c>
      <c r="AD500" t="s">
        <v>29</v>
      </c>
    </row>
    <row r="501" spans="1:30" x14ac:dyDescent="0.25">
      <c r="A501">
        <v>8341</v>
      </c>
      <c r="B501">
        <v>1969</v>
      </c>
      <c r="C501" s="6">
        <v>45</v>
      </c>
      <c r="D501" t="s">
        <v>88</v>
      </c>
      <c r="E501" t="s">
        <v>34</v>
      </c>
      <c r="F501" t="s">
        <v>30</v>
      </c>
      <c r="G501">
        <v>30396</v>
      </c>
      <c r="H501">
        <v>1</v>
      </c>
      <c r="I501">
        <v>0</v>
      </c>
      <c r="J501" s="1">
        <v>41759</v>
      </c>
      <c r="K501">
        <v>22</v>
      </c>
      <c r="L501">
        <v>15</v>
      </c>
      <c r="M501">
        <v>0</v>
      </c>
      <c r="N501">
        <v>6</v>
      </c>
      <c r="O501">
        <v>0</v>
      </c>
      <c r="P501">
        <v>1</v>
      </c>
      <c r="Q501">
        <v>12</v>
      </c>
      <c r="R501">
        <v>2</v>
      </c>
      <c r="S501">
        <v>1</v>
      </c>
      <c r="T501">
        <v>1</v>
      </c>
      <c r="U501">
        <v>2</v>
      </c>
      <c r="V501">
        <v>7</v>
      </c>
      <c r="W501">
        <v>1</v>
      </c>
      <c r="X501">
        <v>0</v>
      </c>
      <c r="Y501">
        <v>0</v>
      </c>
      <c r="Z501">
        <v>0</v>
      </c>
      <c r="AA501">
        <v>0</v>
      </c>
      <c r="AB501">
        <v>1</v>
      </c>
      <c r="AC501">
        <v>0</v>
      </c>
      <c r="AD501" t="s">
        <v>27</v>
      </c>
    </row>
    <row r="502" spans="1:30" x14ac:dyDescent="0.25">
      <c r="A502">
        <v>10766</v>
      </c>
      <c r="B502">
        <v>1964</v>
      </c>
      <c r="C502" s="6">
        <v>50</v>
      </c>
      <c r="D502" t="s">
        <v>88</v>
      </c>
      <c r="E502" t="s">
        <v>34</v>
      </c>
      <c r="F502" t="s">
        <v>30</v>
      </c>
      <c r="G502">
        <v>65526</v>
      </c>
      <c r="H502">
        <v>0</v>
      </c>
      <c r="I502">
        <v>1</v>
      </c>
      <c r="J502" s="1">
        <v>41740</v>
      </c>
      <c r="K502">
        <v>22</v>
      </c>
      <c r="L502">
        <v>397</v>
      </c>
      <c r="M502">
        <v>19</v>
      </c>
      <c r="N502">
        <v>69</v>
      </c>
      <c r="O502">
        <v>12</v>
      </c>
      <c r="P502">
        <v>0</v>
      </c>
      <c r="Q502">
        <v>9</v>
      </c>
      <c r="R502">
        <v>1</v>
      </c>
      <c r="S502">
        <v>4</v>
      </c>
      <c r="T502">
        <v>4</v>
      </c>
      <c r="U502">
        <v>8</v>
      </c>
      <c r="V502">
        <v>2</v>
      </c>
      <c r="W502">
        <v>0</v>
      </c>
      <c r="X502">
        <v>0</v>
      </c>
      <c r="Y502">
        <v>0</v>
      </c>
      <c r="Z502">
        <v>0</v>
      </c>
      <c r="AA502">
        <v>0</v>
      </c>
      <c r="AB502">
        <v>0</v>
      </c>
      <c r="AC502">
        <v>0</v>
      </c>
      <c r="AD502" t="s">
        <v>27</v>
      </c>
    </row>
    <row r="503" spans="1:30" x14ac:dyDescent="0.25">
      <c r="A503">
        <v>9971</v>
      </c>
      <c r="B503">
        <v>1964</v>
      </c>
      <c r="C503" s="6">
        <v>50</v>
      </c>
      <c r="D503" t="s">
        <v>88</v>
      </c>
      <c r="E503" t="s">
        <v>34</v>
      </c>
      <c r="F503" t="s">
        <v>30</v>
      </c>
      <c r="G503">
        <v>65526</v>
      </c>
      <c r="H503">
        <v>0</v>
      </c>
      <c r="I503">
        <v>1</v>
      </c>
      <c r="J503" s="1">
        <v>41740</v>
      </c>
      <c r="K503">
        <v>22</v>
      </c>
      <c r="L503">
        <v>397</v>
      </c>
      <c r="M503">
        <v>19</v>
      </c>
      <c r="N503">
        <v>69</v>
      </c>
      <c r="O503">
        <v>12</v>
      </c>
      <c r="P503">
        <v>0</v>
      </c>
      <c r="Q503">
        <v>9</v>
      </c>
      <c r="R503">
        <v>1</v>
      </c>
      <c r="S503">
        <v>4</v>
      </c>
      <c r="T503">
        <v>4</v>
      </c>
      <c r="U503">
        <v>8</v>
      </c>
      <c r="V503">
        <v>2</v>
      </c>
      <c r="W503">
        <v>0</v>
      </c>
      <c r="X503">
        <v>0</v>
      </c>
      <c r="Y503">
        <v>0</v>
      </c>
      <c r="Z503">
        <v>0</v>
      </c>
      <c r="AA503">
        <v>0</v>
      </c>
      <c r="AB503">
        <v>0</v>
      </c>
      <c r="AC503">
        <v>0</v>
      </c>
      <c r="AD503" t="s">
        <v>40</v>
      </c>
    </row>
    <row r="504" spans="1:30" x14ac:dyDescent="0.25">
      <c r="A504">
        <v>1740</v>
      </c>
      <c r="B504">
        <v>1944</v>
      </c>
      <c r="C504" s="6">
        <v>70</v>
      </c>
      <c r="D504" t="s">
        <v>91</v>
      </c>
      <c r="E504" t="s">
        <v>25</v>
      </c>
      <c r="F504" t="s">
        <v>30</v>
      </c>
      <c r="G504">
        <v>55956</v>
      </c>
      <c r="H504">
        <v>0</v>
      </c>
      <c r="I504">
        <v>0</v>
      </c>
      <c r="J504" s="1">
        <v>41736</v>
      </c>
      <c r="K504">
        <v>22</v>
      </c>
      <c r="L504">
        <v>760</v>
      </c>
      <c r="M504">
        <v>38</v>
      </c>
      <c r="N504">
        <v>104</v>
      </c>
      <c r="O504">
        <v>50</v>
      </c>
      <c r="P504">
        <v>9</v>
      </c>
      <c r="Q504">
        <v>38</v>
      </c>
      <c r="R504">
        <v>2</v>
      </c>
      <c r="S504">
        <v>7</v>
      </c>
      <c r="T504">
        <v>3</v>
      </c>
      <c r="U504">
        <v>4</v>
      </c>
      <c r="V504">
        <v>4</v>
      </c>
      <c r="W504">
        <v>0</v>
      </c>
      <c r="X504">
        <v>1</v>
      </c>
      <c r="Y504">
        <v>0</v>
      </c>
      <c r="Z504">
        <v>0</v>
      </c>
      <c r="AA504">
        <v>0</v>
      </c>
      <c r="AB504">
        <v>0</v>
      </c>
      <c r="AC504">
        <v>0</v>
      </c>
      <c r="AD504" t="s">
        <v>27</v>
      </c>
    </row>
    <row r="505" spans="1:30" x14ac:dyDescent="0.25">
      <c r="A505">
        <v>8737</v>
      </c>
      <c r="B505">
        <v>1978</v>
      </c>
      <c r="C505" s="6">
        <v>36</v>
      </c>
      <c r="D505" t="s">
        <v>89</v>
      </c>
      <c r="E505" t="s">
        <v>25</v>
      </c>
      <c r="F505" t="s">
        <v>26</v>
      </c>
      <c r="G505">
        <v>55563</v>
      </c>
      <c r="H505">
        <v>0</v>
      </c>
      <c r="I505">
        <v>1</v>
      </c>
      <c r="J505" s="1">
        <v>41734</v>
      </c>
      <c r="K505">
        <v>22</v>
      </c>
      <c r="L505">
        <v>29</v>
      </c>
      <c r="M505">
        <v>1</v>
      </c>
      <c r="N505">
        <v>9</v>
      </c>
      <c r="O505">
        <v>2</v>
      </c>
      <c r="P505">
        <v>0</v>
      </c>
      <c r="Q505">
        <v>2</v>
      </c>
      <c r="R505">
        <v>1</v>
      </c>
      <c r="S505">
        <v>2</v>
      </c>
      <c r="T505">
        <v>0</v>
      </c>
      <c r="U505">
        <v>3</v>
      </c>
      <c r="V505">
        <v>3</v>
      </c>
      <c r="W505">
        <v>0</v>
      </c>
      <c r="X505">
        <v>0</v>
      </c>
      <c r="Y505">
        <v>0</v>
      </c>
      <c r="Z505">
        <v>0</v>
      </c>
      <c r="AA505">
        <v>0</v>
      </c>
      <c r="AB505">
        <v>0</v>
      </c>
      <c r="AC505">
        <v>0</v>
      </c>
      <c r="AD505" t="s">
        <v>27</v>
      </c>
    </row>
    <row r="506" spans="1:30" x14ac:dyDescent="0.25">
      <c r="A506">
        <v>6466</v>
      </c>
      <c r="B506">
        <v>1965</v>
      </c>
      <c r="C506" s="6">
        <v>49</v>
      </c>
      <c r="D506" t="s">
        <v>88</v>
      </c>
      <c r="E506" t="s">
        <v>34</v>
      </c>
      <c r="F506" t="s">
        <v>30</v>
      </c>
      <c r="G506">
        <v>57236</v>
      </c>
      <c r="H506">
        <v>1</v>
      </c>
      <c r="I506">
        <v>1</v>
      </c>
      <c r="J506" s="1">
        <v>41710</v>
      </c>
      <c r="K506">
        <v>22</v>
      </c>
      <c r="L506">
        <v>105</v>
      </c>
      <c r="M506">
        <v>0</v>
      </c>
      <c r="N506">
        <v>9</v>
      </c>
      <c r="O506">
        <v>2</v>
      </c>
      <c r="P506">
        <v>1</v>
      </c>
      <c r="Q506">
        <v>4</v>
      </c>
      <c r="R506">
        <v>3</v>
      </c>
      <c r="S506">
        <v>2</v>
      </c>
      <c r="T506">
        <v>1</v>
      </c>
      <c r="U506">
        <v>4</v>
      </c>
      <c r="V506">
        <v>3</v>
      </c>
      <c r="W506">
        <v>0</v>
      </c>
      <c r="X506">
        <v>0</v>
      </c>
      <c r="Y506">
        <v>0</v>
      </c>
      <c r="Z506">
        <v>0</v>
      </c>
      <c r="AA506">
        <v>0</v>
      </c>
      <c r="AB506">
        <v>0</v>
      </c>
      <c r="AC506">
        <v>0</v>
      </c>
      <c r="AD506" t="s">
        <v>27</v>
      </c>
    </row>
    <row r="507" spans="1:30" x14ac:dyDescent="0.25">
      <c r="A507">
        <v>10430</v>
      </c>
      <c r="B507">
        <v>1973</v>
      </c>
      <c r="C507" s="6">
        <v>41</v>
      </c>
      <c r="D507" t="s">
        <v>88</v>
      </c>
      <c r="E507" t="s">
        <v>25</v>
      </c>
      <c r="F507" t="s">
        <v>26</v>
      </c>
      <c r="G507">
        <v>89694</v>
      </c>
      <c r="H507">
        <v>1</v>
      </c>
      <c r="I507">
        <v>1</v>
      </c>
      <c r="J507" s="1">
        <v>41556</v>
      </c>
      <c r="K507">
        <v>22</v>
      </c>
      <c r="L507">
        <v>1126</v>
      </c>
      <c r="M507">
        <v>28</v>
      </c>
      <c r="N507">
        <v>211</v>
      </c>
      <c r="O507">
        <v>37</v>
      </c>
      <c r="P507">
        <v>28</v>
      </c>
      <c r="Q507">
        <v>42</v>
      </c>
      <c r="R507">
        <v>3</v>
      </c>
      <c r="S507">
        <v>4</v>
      </c>
      <c r="T507">
        <v>3</v>
      </c>
      <c r="U507">
        <v>4</v>
      </c>
      <c r="V507">
        <v>5</v>
      </c>
      <c r="W507">
        <v>0</v>
      </c>
      <c r="X507">
        <v>1</v>
      </c>
      <c r="Y507">
        <v>1</v>
      </c>
      <c r="Z507">
        <v>1</v>
      </c>
      <c r="AA507">
        <v>0</v>
      </c>
      <c r="AB507">
        <v>0</v>
      </c>
      <c r="AC507">
        <v>0</v>
      </c>
      <c r="AD507" t="s">
        <v>33</v>
      </c>
    </row>
    <row r="508" spans="1:30" x14ac:dyDescent="0.25">
      <c r="A508">
        <v>8773</v>
      </c>
      <c r="B508">
        <v>1971</v>
      </c>
      <c r="C508" s="6">
        <v>43</v>
      </c>
      <c r="D508" t="s">
        <v>88</v>
      </c>
      <c r="E508" t="s">
        <v>38</v>
      </c>
      <c r="F508" t="s">
        <v>32</v>
      </c>
      <c r="G508">
        <v>57420</v>
      </c>
      <c r="H508">
        <v>0</v>
      </c>
      <c r="I508">
        <v>1</v>
      </c>
      <c r="J508" s="1">
        <v>41450</v>
      </c>
      <c r="K508">
        <v>22</v>
      </c>
      <c r="L508">
        <v>280</v>
      </c>
      <c r="M508">
        <v>0</v>
      </c>
      <c r="N508">
        <v>18</v>
      </c>
      <c r="O508">
        <v>0</v>
      </c>
      <c r="P508">
        <v>0</v>
      </c>
      <c r="Q508">
        <v>24</v>
      </c>
      <c r="R508">
        <v>3</v>
      </c>
      <c r="S508">
        <v>5</v>
      </c>
      <c r="T508">
        <v>1</v>
      </c>
      <c r="U508">
        <v>6</v>
      </c>
      <c r="V508">
        <v>7</v>
      </c>
      <c r="W508">
        <v>0</v>
      </c>
      <c r="X508">
        <v>1</v>
      </c>
      <c r="Y508">
        <v>0</v>
      </c>
      <c r="Z508">
        <v>0</v>
      </c>
      <c r="AA508">
        <v>0</v>
      </c>
      <c r="AB508">
        <v>0</v>
      </c>
      <c r="AC508">
        <v>0</v>
      </c>
      <c r="AD508" t="s">
        <v>31</v>
      </c>
    </row>
    <row r="509" spans="1:30" x14ac:dyDescent="0.25">
      <c r="A509">
        <v>2371</v>
      </c>
      <c r="B509">
        <v>1972</v>
      </c>
      <c r="C509" s="6">
        <v>42</v>
      </c>
      <c r="D509" t="s">
        <v>88</v>
      </c>
      <c r="E509" t="s">
        <v>25</v>
      </c>
      <c r="F509" t="s">
        <v>30</v>
      </c>
      <c r="G509">
        <v>33622</v>
      </c>
      <c r="H509">
        <v>1</v>
      </c>
      <c r="I509">
        <v>1</v>
      </c>
      <c r="J509" s="1">
        <v>41377</v>
      </c>
      <c r="K509">
        <v>22</v>
      </c>
      <c r="L509">
        <v>39</v>
      </c>
      <c r="M509">
        <v>1</v>
      </c>
      <c r="N509">
        <v>22</v>
      </c>
      <c r="O509">
        <v>3</v>
      </c>
      <c r="P509">
        <v>4</v>
      </c>
      <c r="Q509">
        <v>12</v>
      </c>
      <c r="R509">
        <v>3</v>
      </c>
      <c r="S509">
        <v>2</v>
      </c>
      <c r="T509">
        <v>0</v>
      </c>
      <c r="U509">
        <v>4</v>
      </c>
      <c r="V509">
        <v>7</v>
      </c>
      <c r="W509">
        <v>0</v>
      </c>
      <c r="X509">
        <v>0</v>
      </c>
      <c r="Y509">
        <v>0</v>
      </c>
      <c r="Z509">
        <v>0</v>
      </c>
      <c r="AA509">
        <v>0</v>
      </c>
      <c r="AB509">
        <v>0</v>
      </c>
      <c r="AC509">
        <v>0</v>
      </c>
      <c r="AD509" t="s">
        <v>36</v>
      </c>
    </row>
    <row r="510" spans="1:30" x14ac:dyDescent="0.25">
      <c r="A510">
        <v>7786</v>
      </c>
      <c r="B510">
        <v>1986</v>
      </c>
      <c r="C510" s="6">
        <v>28</v>
      </c>
      <c r="D510" t="s">
        <v>89</v>
      </c>
      <c r="E510" t="s">
        <v>34</v>
      </c>
      <c r="F510" t="s">
        <v>28</v>
      </c>
      <c r="G510">
        <v>29999</v>
      </c>
      <c r="H510">
        <v>1</v>
      </c>
      <c r="I510">
        <v>0</v>
      </c>
      <c r="J510" s="1">
        <v>41318</v>
      </c>
      <c r="K510">
        <v>22</v>
      </c>
      <c r="L510">
        <v>68</v>
      </c>
      <c r="M510">
        <v>7</v>
      </c>
      <c r="N510">
        <v>59</v>
      </c>
      <c r="O510">
        <v>10</v>
      </c>
      <c r="P510">
        <v>5</v>
      </c>
      <c r="Q510">
        <v>11</v>
      </c>
      <c r="R510">
        <v>4</v>
      </c>
      <c r="S510">
        <v>3</v>
      </c>
      <c r="T510">
        <v>1</v>
      </c>
      <c r="U510">
        <v>4</v>
      </c>
      <c r="V510">
        <v>8</v>
      </c>
      <c r="W510">
        <v>0</v>
      </c>
      <c r="X510">
        <v>0</v>
      </c>
      <c r="Y510">
        <v>0</v>
      </c>
      <c r="Z510">
        <v>0</v>
      </c>
      <c r="AA510">
        <v>0</v>
      </c>
      <c r="AB510">
        <v>0</v>
      </c>
      <c r="AC510">
        <v>0</v>
      </c>
      <c r="AD510" t="s">
        <v>27</v>
      </c>
    </row>
    <row r="511" spans="1:30" x14ac:dyDescent="0.25">
      <c r="A511">
        <v>4088</v>
      </c>
      <c r="B511">
        <v>1962</v>
      </c>
      <c r="C511" s="6">
        <v>52</v>
      </c>
      <c r="D511" t="s">
        <v>88</v>
      </c>
      <c r="E511" t="s">
        <v>34</v>
      </c>
      <c r="F511" t="s">
        <v>32</v>
      </c>
      <c r="G511">
        <v>31497</v>
      </c>
      <c r="H511">
        <v>0</v>
      </c>
      <c r="I511">
        <v>1</v>
      </c>
      <c r="J511" s="1">
        <v>41249</v>
      </c>
      <c r="K511">
        <v>22</v>
      </c>
      <c r="L511">
        <v>108</v>
      </c>
      <c r="M511">
        <v>1</v>
      </c>
      <c r="N511">
        <v>28</v>
      </c>
      <c r="O511">
        <v>13</v>
      </c>
      <c r="P511">
        <v>1</v>
      </c>
      <c r="Q511">
        <v>4</v>
      </c>
      <c r="R511">
        <v>2</v>
      </c>
      <c r="S511">
        <v>3</v>
      </c>
      <c r="T511">
        <v>1</v>
      </c>
      <c r="U511">
        <v>4</v>
      </c>
      <c r="V511">
        <v>8</v>
      </c>
      <c r="W511">
        <v>0</v>
      </c>
      <c r="X511">
        <v>0</v>
      </c>
      <c r="Y511">
        <v>0</v>
      </c>
      <c r="Z511">
        <v>0</v>
      </c>
      <c r="AA511">
        <v>0</v>
      </c>
      <c r="AB511">
        <v>0</v>
      </c>
      <c r="AC511">
        <v>0</v>
      </c>
      <c r="AD511" t="s">
        <v>27</v>
      </c>
    </row>
    <row r="512" spans="1:30" x14ac:dyDescent="0.25">
      <c r="A512">
        <v>4971</v>
      </c>
      <c r="B512">
        <v>1962</v>
      </c>
      <c r="C512" s="6">
        <v>52</v>
      </c>
      <c r="D512" t="s">
        <v>88</v>
      </c>
      <c r="E512" t="s">
        <v>34</v>
      </c>
      <c r="F512" t="s">
        <v>32</v>
      </c>
      <c r="G512">
        <v>31497</v>
      </c>
      <c r="H512">
        <v>0</v>
      </c>
      <c r="I512">
        <v>1</v>
      </c>
      <c r="J512" s="1">
        <v>41249</v>
      </c>
      <c r="K512">
        <v>22</v>
      </c>
      <c r="L512">
        <v>108</v>
      </c>
      <c r="M512">
        <v>1</v>
      </c>
      <c r="N512">
        <v>28</v>
      </c>
      <c r="O512">
        <v>13</v>
      </c>
      <c r="P512">
        <v>1</v>
      </c>
      <c r="Q512">
        <v>4</v>
      </c>
      <c r="R512">
        <v>2</v>
      </c>
      <c r="S512">
        <v>3</v>
      </c>
      <c r="T512">
        <v>1</v>
      </c>
      <c r="U512">
        <v>4</v>
      </c>
      <c r="V512">
        <v>8</v>
      </c>
      <c r="W512">
        <v>0</v>
      </c>
      <c r="X512">
        <v>0</v>
      </c>
      <c r="Y512">
        <v>0</v>
      </c>
      <c r="Z512">
        <v>0</v>
      </c>
      <c r="AA512">
        <v>0</v>
      </c>
      <c r="AB512">
        <v>0</v>
      </c>
      <c r="AC512">
        <v>0</v>
      </c>
      <c r="AD512" t="s">
        <v>40</v>
      </c>
    </row>
    <row r="513" spans="1:30" x14ac:dyDescent="0.25">
      <c r="A513">
        <v>10560</v>
      </c>
      <c r="B513">
        <v>1980</v>
      </c>
      <c r="C513" s="6">
        <v>34</v>
      </c>
      <c r="D513" t="s">
        <v>89</v>
      </c>
      <c r="E513" t="s">
        <v>34</v>
      </c>
      <c r="F513" t="s">
        <v>28</v>
      </c>
      <c r="G513">
        <v>36802</v>
      </c>
      <c r="H513">
        <v>1</v>
      </c>
      <c r="I513">
        <v>0</v>
      </c>
      <c r="J513" s="1">
        <v>41806</v>
      </c>
      <c r="K513">
        <v>23</v>
      </c>
      <c r="L513">
        <v>16</v>
      </c>
      <c r="M513">
        <v>1</v>
      </c>
      <c r="N513">
        <v>2</v>
      </c>
      <c r="O513">
        <v>0</v>
      </c>
      <c r="P513">
        <v>0</v>
      </c>
      <c r="Q513">
        <v>1</v>
      </c>
      <c r="R513">
        <v>1</v>
      </c>
      <c r="S513">
        <v>1</v>
      </c>
      <c r="T513">
        <v>0</v>
      </c>
      <c r="U513">
        <v>3</v>
      </c>
      <c r="V513">
        <v>5</v>
      </c>
      <c r="W513">
        <v>0</v>
      </c>
      <c r="X513">
        <v>0</v>
      </c>
      <c r="Y513">
        <v>0</v>
      </c>
      <c r="Z513">
        <v>0</v>
      </c>
      <c r="AA513">
        <v>0</v>
      </c>
      <c r="AB513">
        <v>0</v>
      </c>
      <c r="AC513">
        <v>0</v>
      </c>
      <c r="AD513" t="s">
        <v>27</v>
      </c>
    </row>
    <row r="514" spans="1:30" x14ac:dyDescent="0.25">
      <c r="A514">
        <v>6892</v>
      </c>
      <c r="B514">
        <v>1968</v>
      </c>
      <c r="C514" s="6">
        <v>46</v>
      </c>
      <c r="D514" t="s">
        <v>88</v>
      </c>
      <c r="E514" t="s">
        <v>25</v>
      </c>
      <c r="F514" t="s">
        <v>26</v>
      </c>
      <c r="G514">
        <v>61671</v>
      </c>
      <c r="H514">
        <v>0</v>
      </c>
      <c r="I514">
        <v>1</v>
      </c>
      <c r="J514" s="1">
        <v>41793</v>
      </c>
      <c r="K514">
        <v>23</v>
      </c>
      <c r="L514">
        <v>641</v>
      </c>
      <c r="M514">
        <v>7</v>
      </c>
      <c r="N514">
        <v>56</v>
      </c>
      <c r="O514">
        <v>0</v>
      </c>
      <c r="P514">
        <v>0</v>
      </c>
      <c r="Q514">
        <v>28</v>
      </c>
      <c r="R514">
        <v>8</v>
      </c>
      <c r="S514">
        <v>10</v>
      </c>
      <c r="T514">
        <v>4</v>
      </c>
      <c r="U514">
        <v>6</v>
      </c>
      <c r="V514">
        <v>8</v>
      </c>
      <c r="W514">
        <v>0</v>
      </c>
      <c r="X514">
        <v>1</v>
      </c>
      <c r="Y514">
        <v>0</v>
      </c>
      <c r="Z514">
        <v>1</v>
      </c>
      <c r="AA514">
        <v>0</v>
      </c>
      <c r="AB514">
        <v>0</v>
      </c>
      <c r="AC514">
        <v>0</v>
      </c>
      <c r="AD514" t="s">
        <v>27</v>
      </c>
    </row>
    <row r="515" spans="1:30" x14ac:dyDescent="0.25">
      <c r="A515">
        <v>11004</v>
      </c>
      <c r="B515">
        <v>1893</v>
      </c>
      <c r="C515" s="6">
        <v>121</v>
      </c>
      <c r="D515" t="s">
        <v>91</v>
      </c>
      <c r="E515" t="s">
        <v>35</v>
      </c>
      <c r="F515" t="s">
        <v>28</v>
      </c>
      <c r="G515">
        <v>60182</v>
      </c>
      <c r="H515">
        <v>0</v>
      </c>
      <c r="I515">
        <v>1</v>
      </c>
      <c r="J515" s="1">
        <v>41776</v>
      </c>
      <c r="K515">
        <v>23</v>
      </c>
      <c r="L515">
        <v>8</v>
      </c>
      <c r="M515">
        <v>0</v>
      </c>
      <c r="N515">
        <v>5</v>
      </c>
      <c r="O515">
        <v>7</v>
      </c>
      <c r="P515">
        <v>0</v>
      </c>
      <c r="Q515">
        <v>2</v>
      </c>
      <c r="R515">
        <v>1</v>
      </c>
      <c r="S515">
        <v>1</v>
      </c>
      <c r="T515">
        <v>0</v>
      </c>
      <c r="U515">
        <v>2</v>
      </c>
      <c r="V515">
        <v>4</v>
      </c>
      <c r="W515">
        <v>0</v>
      </c>
      <c r="X515">
        <v>0</v>
      </c>
      <c r="Y515">
        <v>0</v>
      </c>
      <c r="Z515">
        <v>0</v>
      </c>
      <c r="AA515">
        <v>0</v>
      </c>
      <c r="AB515">
        <v>0</v>
      </c>
      <c r="AC515">
        <v>0</v>
      </c>
      <c r="AD515" t="s">
        <v>40</v>
      </c>
    </row>
    <row r="516" spans="1:30" x14ac:dyDescent="0.25">
      <c r="A516">
        <v>1818</v>
      </c>
      <c r="B516">
        <v>1971</v>
      </c>
      <c r="C516" s="6">
        <v>43</v>
      </c>
      <c r="D516" t="s">
        <v>88</v>
      </c>
      <c r="E516" t="s">
        <v>34</v>
      </c>
      <c r="F516" t="s">
        <v>32</v>
      </c>
      <c r="G516">
        <v>29732</v>
      </c>
      <c r="H516">
        <v>1</v>
      </c>
      <c r="I516">
        <v>0</v>
      </c>
      <c r="J516" s="1">
        <v>41723</v>
      </c>
      <c r="K516">
        <v>23</v>
      </c>
      <c r="L516">
        <v>25</v>
      </c>
      <c r="M516">
        <v>0</v>
      </c>
      <c r="N516">
        <v>8</v>
      </c>
      <c r="O516">
        <v>0</v>
      </c>
      <c r="P516">
        <v>1</v>
      </c>
      <c r="Q516">
        <v>4</v>
      </c>
      <c r="R516">
        <v>1</v>
      </c>
      <c r="S516">
        <v>2</v>
      </c>
      <c r="T516">
        <v>0</v>
      </c>
      <c r="U516">
        <v>2</v>
      </c>
      <c r="V516">
        <v>9</v>
      </c>
      <c r="W516">
        <v>0</v>
      </c>
      <c r="X516">
        <v>0</v>
      </c>
      <c r="Y516">
        <v>0</v>
      </c>
      <c r="Z516">
        <v>0</v>
      </c>
      <c r="AA516">
        <v>0</v>
      </c>
      <c r="AB516">
        <v>0</v>
      </c>
      <c r="AC516">
        <v>0</v>
      </c>
      <c r="AD516" t="s">
        <v>29</v>
      </c>
    </row>
    <row r="517" spans="1:30" x14ac:dyDescent="0.25">
      <c r="A517">
        <v>9485</v>
      </c>
      <c r="B517">
        <v>1986</v>
      </c>
      <c r="C517" s="6">
        <v>28</v>
      </c>
      <c r="D517" t="s">
        <v>89</v>
      </c>
      <c r="E517" t="s">
        <v>34</v>
      </c>
      <c r="F517" t="s">
        <v>30</v>
      </c>
      <c r="G517">
        <v>45921</v>
      </c>
      <c r="H517">
        <v>0</v>
      </c>
      <c r="I517">
        <v>0</v>
      </c>
      <c r="J517" s="1">
        <v>41708</v>
      </c>
      <c r="K517">
        <v>23</v>
      </c>
      <c r="L517">
        <v>102</v>
      </c>
      <c r="M517">
        <v>9</v>
      </c>
      <c r="N517">
        <v>49</v>
      </c>
      <c r="O517">
        <v>24</v>
      </c>
      <c r="P517">
        <v>3</v>
      </c>
      <c r="Q517">
        <v>12</v>
      </c>
      <c r="R517">
        <v>1</v>
      </c>
      <c r="S517">
        <v>2</v>
      </c>
      <c r="T517">
        <v>1</v>
      </c>
      <c r="U517">
        <v>6</v>
      </c>
      <c r="V517">
        <v>4</v>
      </c>
      <c r="W517">
        <v>0</v>
      </c>
      <c r="X517">
        <v>0</v>
      </c>
      <c r="Y517">
        <v>0</v>
      </c>
      <c r="Z517">
        <v>0</v>
      </c>
      <c r="AA517">
        <v>0</v>
      </c>
      <c r="AB517">
        <v>0</v>
      </c>
      <c r="AC517">
        <v>0</v>
      </c>
      <c r="AD517" t="s">
        <v>40</v>
      </c>
    </row>
    <row r="518" spans="1:30" x14ac:dyDescent="0.25">
      <c r="A518">
        <v>6646</v>
      </c>
      <c r="B518">
        <v>1984</v>
      </c>
      <c r="C518" s="6">
        <v>30</v>
      </c>
      <c r="D518" t="s">
        <v>89</v>
      </c>
      <c r="E518" t="s">
        <v>25</v>
      </c>
      <c r="F518" t="s">
        <v>32</v>
      </c>
      <c r="G518">
        <v>16529</v>
      </c>
      <c r="H518">
        <v>1</v>
      </c>
      <c r="I518">
        <v>0</v>
      </c>
      <c r="J518" s="1">
        <v>41699</v>
      </c>
      <c r="K518">
        <v>23</v>
      </c>
      <c r="L518">
        <v>3</v>
      </c>
      <c r="M518">
        <v>0</v>
      </c>
      <c r="N518">
        <v>5</v>
      </c>
      <c r="O518">
        <v>13</v>
      </c>
      <c r="P518">
        <v>0</v>
      </c>
      <c r="Q518">
        <v>1</v>
      </c>
      <c r="R518">
        <v>1</v>
      </c>
      <c r="S518">
        <v>1</v>
      </c>
      <c r="T518">
        <v>0</v>
      </c>
      <c r="U518">
        <v>3</v>
      </c>
      <c r="V518">
        <v>6</v>
      </c>
      <c r="W518">
        <v>0</v>
      </c>
      <c r="X518">
        <v>0</v>
      </c>
      <c r="Y518">
        <v>0</v>
      </c>
      <c r="Z518">
        <v>0</v>
      </c>
      <c r="AA518">
        <v>0</v>
      </c>
      <c r="AB518">
        <v>0</v>
      </c>
      <c r="AC518">
        <v>0</v>
      </c>
      <c r="AD518" t="s">
        <v>29</v>
      </c>
    </row>
    <row r="519" spans="1:30" x14ac:dyDescent="0.25">
      <c r="A519">
        <v>4248</v>
      </c>
      <c r="B519">
        <v>1960</v>
      </c>
      <c r="C519" s="6">
        <v>54</v>
      </c>
      <c r="D519" t="s">
        <v>88</v>
      </c>
      <c r="E519" t="s">
        <v>38</v>
      </c>
      <c r="F519" t="s">
        <v>28</v>
      </c>
      <c r="G519">
        <v>98777</v>
      </c>
      <c r="H519">
        <v>0</v>
      </c>
      <c r="I519">
        <v>0</v>
      </c>
      <c r="J519" s="1">
        <v>41687</v>
      </c>
      <c r="K519">
        <v>23</v>
      </c>
      <c r="L519">
        <v>1000</v>
      </c>
      <c r="M519">
        <v>19</v>
      </c>
      <c r="N519">
        <v>711</v>
      </c>
      <c r="O519">
        <v>125</v>
      </c>
      <c r="P519">
        <v>115</v>
      </c>
      <c r="Q519">
        <v>38</v>
      </c>
      <c r="R519">
        <v>0</v>
      </c>
      <c r="S519">
        <v>4</v>
      </c>
      <c r="T519">
        <v>6</v>
      </c>
      <c r="U519">
        <v>9</v>
      </c>
      <c r="V519">
        <v>1</v>
      </c>
      <c r="W519">
        <v>0</v>
      </c>
      <c r="X519">
        <v>1</v>
      </c>
      <c r="Y519">
        <v>0</v>
      </c>
      <c r="Z519">
        <v>0</v>
      </c>
      <c r="AA519">
        <v>0</v>
      </c>
      <c r="AB519">
        <v>0</v>
      </c>
      <c r="AC519">
        <v>0</v>
      </c>
      <c r="AD519" t="s">
        <v>27</v>
      </c>
    </row>
    <row r="520" spans="1:30" x14ac:dyDescent="0.25">
      <c r="A520">
        <v>7451</v>
      </c>
      <c r="B520">
        <v>1960</v>
      </c>
      <c r="C520" s="6">
        <v>54</v>
      </c>
      <c r="D520" t="s">
        <v>88</v>
      </c>
      <c r="E520" t="s">
        <v>38</v>
      </c>
      <c r="F520" t="s">
        <v>28</v>
      </c>
      <c r="G520">
        <v>98777</v>
      </c>
      <c r="H520">
        <v>0</v>
      </c>
      <c r="I520">
        <v>0</v>
      </c>
      <c r="J520" s="1">
        <v>41687</v>
      </c>
      <c r="K520">
        <v>23</v>
      </c>
      <c r="L520">
        <v>1000</v>
      </c>
      <c r="M520">
        <v>19</v>
      </c>
      <c r="N520">
        <v>711</v>
      </c>
      <c r="O520">
        <v>125</v>
      </c>
      <c r="P520">
        <v>115</v>
      </c>
      <c r="Q520">
        <v>38</v>
      </c>
      <c r="R520">
        <v>0</v>
      </c>
      <c r="S520">
        <v>4</v>
      </c>
      <c r="T520">
        <v>6</v>
      </c>
      <c r="U520">
        <v>9</v>
      </c>
      <c r="V520">
        <v>1</v>
      </c>
      <c r="W520">
        <v>0</v>
      </c>
      <c r="X520">
        <v>1</v>
      </c>
      <c r="Y520">
        <v>0</v>
      </c>
      <c r="Z520">
        <v>0</v>
      </c>
      <c r="AA520">
        <v>0</v>
      </c>
      <c r="AB520">
        <v>0</v>
      </c>
      <c r="AC520">
        <v>0</v>
      </c>
      <c r="AD520" t="s">
        <v>27</v>
      </c>
    </row>
    <row r="521" spans="1:30" x14ac:dyDescent="0.25">
      <c r="A521">
        <v>7861</v>
      </c>
      <c r="B521">
        <v>1952</v>
      </c>
      <c r="C521" s="6">
        <v>62</v>
      </c>
      <c r="D521" t="s">
        <v>91</v>
      </c>
      <c r="E521" t="s">
        <v>38</v>
      </c>
      <c r="F521" t="s">
        <v>30</v>
      </c>
      <c r="G521">
        <v>77027</v>
      </c>
      <c r="H521">
        <v>0</v>
      </c>
      <c r="I521">
        <v>1</v>
      </c>
      <c r="J521" s="1">
        <v>41675</v>
      </c>
      <c r="K521">
        <v>23</v>
      </c>
      <c r="L521">
        <v>820</v>
      </c>
      <c r="M521">
        <v>57</v>
      </c>
      <c r="N521">
        <v>242</v>
      </c>
      <c r="O521">
        <v>45</v>
      </c>
      <c r="P521">
        <v>0</v>
      </c>
      <c r="Q521">
        <v>11</v>
      </c>
      <c r="R521">
        <v>2</v>
      </c>
      <c r="S521">
        <v>8</v>
      </c>
      <c r="T521">
        <v>3</v>
      </c>
      <c r="U521">
        <v>6</v>
      </c>
      <c r="V521">
        <v>4</v>
      </c>
      <c r="W521">
        <v>0</v>
      </c>
      <c r="X521">
        <v>0</v>
      </c>
      <c r="Y521">
        <v>0</v>
      </c>
      <c r="Z521">
        <v>0</v>
      </c>
      <c r="AA521">
        <v>0</v>
      </c>
      <c r="AB521">
        <v>0</v>
      </c>
      <c r="AC521">
        <v>0</v>
      </c>
      <c r="AD521" t="s">
        <v>27</v>
      </c>
    </row>
    <row r="522" spans="1:30" x14ac:dyDescent="0.25">
      <c r="A522">
        <v>5232</v>
      </c>
      <c r="B522">
        <v>1965</v>
      </c>
      <c r="C522" s="6">
        <v>49</v>
      </c>
      <c r="D522" t="s">
        <v>88</v>
      </c>
      <c r="E522" t="s">
        <v>25</v>
      </c>
      <c r="F522" t="s">
        <v>30</v>
      </c>
      <c r="G522">
        <v>69139</v>
      </c>
      <c r="H522">
        <v>0</v>
      </c>
      <c r="I522">
        <v>1</v>
      </c>
      <c r="J522" s="1">
        <v>41666</v>
      </c>
      <c r="K522">
        <v>23</v>
      </c>
      <c r="L522">
        <v>86</v>
      </c>
      <c r="M522">
        <v>12</v>
      </c>
      <c r="N522">
        <v>75</v>
      </c>
      <c r="O522">
        <v>33</v>
      </c>
      <c r="P522">
        <v>15</v>
      </c>
      <c r="Q522">
        <v>6</v>
      </c>
      <c r="R522">
        <v>1</v>
      </c>
      <c r="S522">
        <v>4</v>
      </c>
      <c r="T522">
        <v>1</v>
      </c>
      <c r="U522">
        <v>5</v>
      </c>
      <c r="V522">
        <v>4</v>
      </c>
      <c r="W522">
        <v>0</v>
      </c>
      <c r="X522">
        <v>0</v>
      </c>
      <c r="Y522">
        <v>0</v>
      </c>
      <c r="Z522">
        <v>0</v>
      </c>
      <c r="AA522">
        <v>0</v>
      </c>
      <c r="AB522">
        <v>0</v>
      </c>
      <c r="AC522">
        <v>0</v>
      </c>
      <c r="AD522" t="s">
        <v>27</v>
      </c>
    </row>
    <row r="523" spans="1:30" x14ac:dyDescent="0.25">
      <c r="A523">
        <v>3011</v>
      </c>
      <c r="B523">
        <v>1965</v>
      </c>
      <c r="C523" s="6">
        <v>49</v>
      </c>
      <c r="D523" t="s">
        <v>88</v>
      </c>
      <c r="E523" t="s">
        <v>25</v>
      </c>
      <c r="F523" t="s">
        <v>30</v>
      </c>
      <c r="G523">
        <v>69139</v>
      </c>
      <c r="H523">
        <v>0</v>
      </c>
      <c r="I523">
        <v>1</v>
      </c>
      <c r="J523" s="1">
        <v>41666</v>
      </c>
      <c r="K523">
        <v>23</v>
      </c>
      <c r="L523">
        <v>86</v>
      </c>
      <c r="M523">
        <v>12</v>
      </c>
      <c r="N523">
        <v>75</v>
      </c>
      <c r="O523">
        <v>33</v>
      </c>
      <c r="P523">
        <v>15</v>
      </c>
      <c r="Q523">
        <v>6</v>
      </c>
      <c r="R523">
        <v>1</v>
      </c>
      <c r="S523">
        <v>4</v>
      </c>
      <c r="T523">
        <v>1</v>
      </c>
      <c r="U523">
        <v>5</v>
      </c>
      <c r="V523">
        <v>4</v>
      </c>
      <c r="W523">
        <v>0</v>
      </c>
      <c r="X523">
        <v>0</v>
      </c>
      <c r="Y523">
        <v>0</v>
      </c>
      <c r="Z523">
        <v>0</v>
      </c>
      <c r="AA523">
        <v>0</v>
      </c>
      <c r="AB523">
        <v>0</v>
      </c>
      <c r="AC523">
        <v>0</v>
      </c>
      <c r="AD523" t="s">
        <v>40</v>
      </c>
    </row>
    <row r="524" spans="1:30" x14ac:dyDescent="0.25">
      <c r="A524">
        <v>5758</v>
      </c>
      <c r="B524">
        <v>1982</v>
      </c>
      <c r="C524" s="6">
        <v>32</v>
      </c>
      <c r="D524" t="s">
        <v>89</v>
      </c>
      <c r="E524" t="s">
        <v>25</v>
      </c>
      <c r="F524" t="s">
        <v>30</v>
      </c>
      <c r="G524">
        <v>65169</v>
      </c>
      <c r="H524">
        <v>0</v>
      </c>
      <c r="I524">
        <v>0</v>
      </c>
      <c r="J524" s="1">
        <v>41653</v>
      </c>
      <c r="K524">
        <v>23</v>
      </c>
      <c r="L524">
        <v>1074</v>
      </c>
      <c r="M524">
        <v>0</v>
      </c>
      <c r="N524">
        <v>69</v>
      </c>
      <c r="O524">
        <v>0</v>
      </c>
      <c r="P524">
        <v>0</v>
      </c>
      <c r="Q524">
        <v>46</v>
      </c>
      <c r="R524">
        <v>1</v>
      </c>
      <c r="S524">
        <v>10</v>
      </c>
      <c r="T524">
        <v>4</v>
      </c>
      <c r="U524">
        <v>13</v>
      </c>
      <c r="V524">
        <v>6</v>
      </c>
      <c r="W524">
        <v>1</v>
      </c>
      <c r="X524">
        <v>0</v>
      </c>
      <c r="Y524">
        <v>1</v>
      </c>
      <c r="Z524">
        <v>1</v>
      </c>
      <c r="AA524">
        <v>1</v>
      </c>
      <c r="AB524">
        <v>1</v>
      </c>
      <c r="AC524">
        <v>0</v>
      </c>
      <c r="AD524" t="s">
        <v>27</v>
      </c>
    </row>
    <row r="525" spans="1:30" x14ac:dyDescent="0.25">
      <c r="A525">
        <v>2173</v>
      </c>
      <c r="B525">
        <v>1952</v>
      </c>
      <c r="C525" s="6">
        <v>62</v>
      </c>
      <c r="D525" t="s">
        <v>91</v>
      </c>
      <c r="E525" t="s">
        <v>25</v>
      </c>
      <c r="F525" t="s">
        <v>39</v>
      </c>
      <c r="G525">
        <v>40049</v>
      </c>
      <c r="H525">
        <v>0</v>
      </c>
      <c r="I525">
        <v>1</v>
      </c>
      <c r="J525" s="1">
        <v>41563</v>
      </c>
      <c r="K525">
        <v>23</v>
      </c>
      <c r="L525">
        <v>13</v>
      </c>
      <c r="M525">
        <v>6</v>
      </c>
      <c r="N525">
        <v>7</v>
      </c>
      <c r="O525">
        <v>0</v>
      </c>
      <c r="P525">
        <v>3</v>
      </c>
      <c r="Q525">
        <v>3</v>
      </c>
      <c r="R525">
        <v>1</v>
      </c>
      <c r="S525">
        <v>1</v>
      </c>
      <c r="T525">
        <v>0</v>
      </c>
      <c r="U525">
        <v>3</v>
      </c>
      <c r="V525">
        <v>6</v>
      </c>
      <c r="W525">
        <v>0</v>
      </c>
      <c r="X525">
        <v>0</v>
      </c>
      <c r="Y525">
        <v>0</v>
      </c>
      <c r="Z525">
        <v>0</v>
      </c>
      <c r="AA525">
        <v>0</v>
      </c>
      <c r="AB525">
        <v>0</v>
      </c>
      <c r="AC525">
        <v>0</v>
      </c>
      <c r="AD525" t="s">
        <v>27</v>
      </c>
    </row>
    <row r="526" spans="1:30" x14ac:dyDescent="0.25">
      <c r="A526">
        <v>10711</v>
      </c>
      <c r="B526">
        <v>1945</v>
      </c>
      <c r="C526" s="6">
        <v>69</v>
      </c>
      <c r="D526" t="s">
        <v>91</v>
      </c>
      <c r="E526" t="s">
        <v>25</v>
      </c>
      <c r="F526" t="s">
        <v>30</v>
      </c>
      <c r="G526">
        <v>69755</v>
      </c>
      <c r="H526">
        <v>0</v>
      </c>
      <c r="I526">
        <v>0</v>
      </c>
      <c r="J526" s="1">
        <v>41549</v>
      </c>
      <c r="K526">
        <v>23</v>
      </c>
      <c r="L526">
        <v>217</v>
      </c>
      <c r="M526">
        <v>77</v>
      </c>
      <c r="N526">
        <v>373</v>
      </c>
      <c r="O526">
        <v>111</v>
      </c>
      <c r="P526">
        <v>23</v>
      </c>
      <c r="Q526">
        <v>93</v>
      </c>
      <c r="R526">
        <v>1</v>
      </c>
      <c r="S526">
        <v>3</v>
      </c>
      <c r="T526">
        <v>6</v>
      </c>
      <c r="U526">
        <v>12</v>
      </c>
      <c r="V526">
        <v>1</v>
      </c>
      <c r="W526">
        <v>0</v>
      </c>
      <c r="X526">
        <v>0</v>
      </c>
      <c r="Y526">
        <v>0</v>
      </c>
      <c r="Z526">
        <v>0</v>
      </c>
      <c r="AA526">
        <v>0</v>
      </c>
      <c r="AB526">
        <v>0</v>
      </c>
      <c r="AC526">
        <v>0</v>
      </c>
      <c r="AD526" t="s">
        <v>40</v>
      </c>
    </row>
    <row r="527" spans="1:30" x14ac:dyDescent="0.25">
      <c r="A527">
        <v>8268</v>
      </c>
      <c r="B527">
        <v>1961</v>
      </c>
      <c r="C527" s="6">
        <v>53</v>
      </c>
      <c r="D527" t="s">
        <v>88</v>
      </c>
      <c r="E527" t="s">
        <v>34</v>
      </c>
      <c r="F527" t="s">
        <v>30</v>
      </c>
      <c r="G527">
        <v>0</v>
      </c>
      <c r="H527">
        <v>0</v>
      </c>
      <c r="I527">
        <v>1</v>
      </c>
      <c r="J527" s="1">
        <v>41466</v>
      </c>
      <c r="K527">
        <v>23</v>
      </c>
      <c r="L527">
        <v>352</v>
      </c>
      <c r="M527">
        <v>0</v>
      </c>
      <c r="N527">
        <v>27</v>
      </c>
      <c r="O527">
        <v>10</v>
      </c>
      <c r="P527">
        <v>0</v>
      </c>
      <c r="Q527">
        <v>15</v>
      </c>
      <c r="R527">
        <v>3</v>
      </c>
      <c r="S527">
        <v>6</v>
      </c>
      <c r="T527">
        <v>1</v>
      </c>
      <c r="U527">
        <v>7</v>
      </c>
      <c r="V527">
        <v>6</v>
      </c>
      <c r="W527">
        <v>0</v>
      </c>
      <c r="X527">
        <v>0</v>
      </c>
      <c r="Y527">
        <v>0</v>
      </c>
      <c r="Z527">
        <v>0</v>
      </c>
      <c r="AA527">
        <v>0</v>
      </c>
      <c r="AB527">
        <v>0</v>
      </c>
      <c r="AC527">
        <v>0</v>
      </c>
      <c r="AD527" t="s">
        <v>29</v>
      </c>
    </row>
    <row r="528" spans="1:30" x14ac:dyDescent="0.25">
      <c r="A528">
        <v>2782</v>
      </c>
      <c r="B528">
        <v>1961</v>
      </c>
      <c r="C528" s="6">
        <v>53</v>
      </c>
      <c r="D528" t="s">
        <v>88</v>
      </c>
      <c r="E528" t="s">
        <v>34</v>
      </c>
      <c r="F528" t="s">
        <v>30</v>
      </c>
      <c r="G528">
        <v>54456</v>
      </c>
      <c r="H528">
        <v>0</v>
      </c>
      <c r="I528">
        <v>1</v>
      </c>
      <c r="J528" s="1">
        <v>41466</v>
      </c>
      <c r="K528">
        <v>23</v>
      </c>
      <c r="L528">
        <v>352</v>
      </c>
      <c r="M528">
        <v>0</v>
      </c>
      <c r="N528">
        <v>27</v>
      </c>
      <c r="O528">
        <v>10</v>
      </c>
      <c r="P528">
        <v>0</v>
      </c>
      <c r="Q528">
        <v>15</v>
      </c>
      <c r="R528">
        <v>3</v>
      </c>
      <c r="S528">
        <v>6</v>
      </c>
      <c r="T528">
        <v>1</v>
      </c>
      <c r="U528">
        <v>7</v>
      </c>
      <c r="V528">
        <v>6</v>
      </c>
      <c r="W528">
        <v>0</v>
      </c>
      <c r="X528">
        <v>0</v>
      </c>
      <c r="Y528">
        <v>0</v>
      </c>
      <c r="Z528">
        <v>0</v>
      </c>
      <c r="AA528">
        <v>0</v>
      </c>
      <c r="AB528">
        <v>0</v>
      </c>
      <c r="AC528">
        <v>0</v>
      </c>
      <c r="AD528" t="s">
        <v>27</v>
      </c>
    </row>
    <row r="529" spans="1:30" x14ac:dyDescent="0.25">
      <c r="A529">
        <v>9432</v>
      </c>
      <c r="B529">
        <v>1977</v>
      </c>
      <c r="C529" s="6">
        <v>37</v>
      </c>
      <c r="D529" t="s">
        <v>89</v>
      </c>
      <c r="E529" t="s">
        <v>25</v>
      </c>
      <c r="F529" t="s">
        <v>32</v>
      </c>
      <c r="G529">
        <v>666666</v>
      </c>
      <c r="H529">
        <v>1</v>
      </c>
      <c r="I529">
        <v>0</v>
      </c>
      <c r="J529" s="1">
        <v>41427</v>
      </c>
      <c r="K529">
        <v>23</v>
      </c>
      <c r="L529">
        <v>9</v>
      </c>
      <c r="M529">
        <v>14</v>
      </c>
      <c r="N529">
        <v>18</v>
      </c>
      <c r="O529">
        <v>8</v>
      </c>
      <c r="P529">
        <v>1</v>
      </c>
      <c r="Q529">
        <v>12</v>
      </c>
      <c r="R529">
        <v>4</v>
      </c>
      <c r="S529">
        <v>3</v>
      </c>
      <c r="T529">
        <v>1</v>
      </c>
      <c r="U529">
        <v>3</v>
      </c>
      <c r="V529">
        <v>6</v>
      </c>
      <c r="W529">
        <v>0</v>
      </c>
      <c r="X529">
        <v>0</v>
      </c>
      <c r="Y529">
        <v>0</v>
      </c>
      <c r="Z529">
        <v>0</v>
      </c>
      <c r="AA529">
        <v>0</v>
      </c>
      <c r="AB529">
        <v>0</v>
      </c>
      <c r="AC529">
        <v>0</v>
      </c>
      <c r="AD529" t="s">
        <v>40</v>
      </c>
    </row>
    <row r="530" spans="1:30" x14ac:dyDescent="0.25">
      <c r="A530">
        <v>5872</v>
      </c>
      <c r="B530">
        <v>1951</v>
      </c>
      <c r="C530" s="6">
        <v>63</v>
      </c>
      <c r="D530" t="s">
        <v>91</v>
      </c>
      <c r="E530" t="s">
        <v>25</v>
      </c>
      <c r="F530" t="s">
        <v>28</v>
      </c>
      <c r="G530">
        <v>60689</v>
      </c>
      <c r="H530">
        <v>0</v>
      </c>
      <c r="I530">
        <v>1</v>
      </c>
      <c r="J530" s="1">
        <v>41426</v>
      </c>
      <c r="K530">
        <v>23</v>
      </c>
      <c r="L530">
        <v>240</v>
      </c>
      <c r="M530">
        <v>90</v>
      </c>
      <c r="N530">
        <v>216</v>
      </c>
      <c r="O530">
        <v>63</v>
      </c>
      <c r="P530">
        <v>6</v>
      </c>
      <c r="Q530">
        <v>24</v>
      </c>
      <c r="R530">
        <v>4</v>
      </c>
      <c r="S530">
        <v>4</v>
      </c>
      <c r="T530">
        <v>4</v>
      </c>
      <c r="U530">
        <v>10</v>
      </c>
      <c r="V530">
        <v>3</v>
      </c>
      <c r="W530">
        <v>0</v>
      </c>
      <c r="X530">
        <v>0</v>
      </c>
      <c r="Y530">
        <v>0</v>
      </c>
      <c r="Z530">
        <v>0</v>
      </c>
      <c r="AA530">
        <v>0</v>
      </c>
      <c r="AB530">
        <v>0</v>
      </c>
      <c r="AC530">
        <v>0</v>
      </c>
      <c r="AD530" t="s">
        <v>31</v>
      </c>
    </row>
    <row r="531" spans="1:30" x14ac:dyDescent="0.25">
      <c r="A531">
        <v>11187</v>
      </c>
      <c r="B531">
        <v>1978</v>
      </c>
      <c r="C531" s="6">
        <v>36</v>
      </c>
      <c r="D531" t="s">
        <v>89</v>
      </c>
      <c r="E531" t="s">
        <v>41</v>
      </c>
      <c r="F531" t="s">
        <v>28</v>
      </c>
      <c r="G531">
        <v>26487</v>
      </c>
      <c r="H531">
        <v>1</v>
      </c>
      <c r="I531">
        <v>0</v>
      </c>
      <c r="J531" s="1">
        <v>41414</v>
      </c>
      <c r="K531">
        <v>23</v>
      </c>
      <c r="L531">
        <v>2</v>
      </c>
      <c r="M531">
        <v>8</v>
      </c>
      <c r="N531">
        <v>10</v>
      </c>
      <c r="O531">
        <v>12</v>
      </c>
      <c r="P531">
        <v>14</v>
      </c>
      <c r="Q531">
        <v>23</v>
      </c>
      <c r="R531">
        <v>3</v>
      </c>
      <c r="S531">
        <v>2</v>
      </c>
      <c r="T531">
        <v>1</v>
      </c>
      <c r="U531">
        <v>3</v>
      </c>
      <c r="V531">
        <v>5</v>
      </c>
      <c r="W531">
        <v>0</v>
      </c>
      <c r="X531">
        <v>0</v>
      </c>
      <c r="Y531">
        <v>0</v>
      </c>
      <c r="Z531">
        <v>0</v>
      </c>
      <c r="AA531">
        <v>0</v>
      </c>
      <c r="AB531">
        <v>0</v>
      </c>
      <c r="AC531">
        <v>0</v>
      </c>
      <c r="AD531" t="s">
        <v>29</v>
      </c>
    </row>
    <row r="532" spans="1:30" x14ac:dyDescent="0.25">
      <c r="A532">
        <v>2428</v>
      </c>
      <c r="B532">
        <v>1970</v>
      </c>
      <c r="C532" s="6">
        <v>44</v>
      </c>
      <c r="D532" t="s">
        <v>88</v>
      </c>
      <c r="E532" t="s">
        <v>25</v>
      </c>
      <c r="F532" t="s">
        <v>30</v>
      </c>
      <c r="G532">
        <v>28164</v>
      </c>
      <c r="H532">
        <v>1</v>
      </c>
      <c r="I532">
        <v>0</v>
      </c>
      <c r="J532" s="1">
        <v>41398</v>
      </c>
      <c r="K532">
        <v>23</v>
      </c>
      <c r="L532">
        <v>3</v>
      </c>
      <c r="M532">
        <v>18</v>
      </c>
      <c r="N532">
        <v>26</v>
      </c>
      <c r="O532">
        <v>11</v>
      </c>
      <c r="P532">
        <v>8</v>
      </c>
      <c r="Q532">
        <v>12</v>
      </c>
      <c r="R532">
        <v>3</v>
      </c>
      <c r="S532">
        <v>2</v>
      </c>
      <c r="T532">
        <v>0</v>
      </c>
      <c r="U532">
        <v>4</v>
      </c>
      <c r="V532">
        <v>7</v>
      </c>
      <c r="W532">
        <v>0</v>
      </c>
      <c r="X532">
        <v>0</v>
      </c>
      <c r="Y532">
        <v>0</v>
      </c>
      <c r="Z532">
        <v>0</v>
      </c>
      <c r="AA532">
        <v>0</v>
      </c>
      <c r="AB532">
        <v>0</v>
      </c>
      <c r="AC532">
        <v>0</v>
      </c>
      <c r="AD532" t="s">
        <v>36</v>
      </c>
    </row>
    <row r="533" spans="1:30" x14ac:dyDescent="0.25">
      <c r="A533">
        <v>1726</v>
      </c>
      <c r="B533">
        <v>1970</v>
      </c>
      <c r="C533" s="6">
        <v>44</v>
      </c>
      <c r="D533" t="s">
        <v>88</v>
      </c>
      <c r="E533" t="s">
        <v>25</v>
      </c>
      <c r="F533" t="s">
        <v>28</v>
      </c>
      <c r="G533">
        <v>22585</v>
      </c>
      <c r="H533">
        <v>0</v>
      </c>
      <c r="I533">
        <v>0</v>
      </c>
      <c r="J533" s="1">
        <v>41351</v>
      </c>
      <c r="K533">
        <v>23</v>
      </c>
      <c r="L533">
        <v>3</v>
      </c>
      <c r="M533">
        <v>9</v>
      </c>
      <c r="N533">
        <v>15</v>
      </c>
      <c r="O533">
        <v>13</v>
      </c>
      <c r="P533">
        <v>2</v>
      </c>
      <c r="Q533">
        <v>39</v>
      </c>
      <c r="R533">
        <v>1</v>
      </c>
      <c r="S533">
        <v>1</v>
      </c>
      <c r="T533">
        <v>1</v>
      </c>
      <c r="U533">
        <v>2</v>
      </c>
      <c r="V533">
        <v>9</v>
      </c>
      <c r="W533">
        <v>1</v>
      </c>
      <c r="X533">
        <v>0</v>
      </c>
      <c r="Y533">
        <v>0</v>
      </c>
      <c r="Z533">
        <v>0</v>
      </c>
      <c r="AA533">
        <v>0</v>
      </c>
      <c r="AB533">
        <v>1</v>
      </c>
      <c r="AC533">
        <v>0</v>
      </c>
      <c r="AD533" t="s">
        <v>27</v>
      </c>
    </row>
    <row r="534" spans="1:30" x14ac:dyDescent="0.25">
      <c r="A534">
        <v>1802</v>
      </c>
      <c r="B534">
        <v>1971</v>
      </c>
      <c r="C534" s="6">
        <v>43</v>
      </c>
      <c r="D534" t="s">
        <v>88</v>
      </c>
      <c r="E534" t="s">
        <v>25</v>
      </c>
      <c r="F534" t="s">
        <v>30</v>
      </c>
      <c r="G534">
        <v>64795</v>
      </c>
      <c r="H534">
        <v>0</v>
      </c>
      <c r="I534">
        <v>1</v>
      </c>
      <c r="J534" s="1">
        <v>41291</v>
      </c>
      <c r="K534">
        <v>23</v>
      </c>
      <c r="L534">
        <v>412</v>
      </c>
      <c r="M534">
        <v>5</v>
      </c>
      <c r="N534">
        <v>119</v>
      </c>
      <c r="O534">
        <v>38</v>
      </c>
      <c r="P534">
        <v>29</v>
      </c>
      <c r="Q534">
        <v>77</v>
      </c>
      <c r="R534">
        <v>3</v>
      </c>
      <c r="S534">
        <v>3</v>
      </c>
      <c r="T534">
        <v>3</v>
      </c>
      <c r="U534">
        <v>12</v>
      </c>
      <c r="V534">
        <v>2</v>
      </c>
      <c r="W534">
        <v>0</v>
      </c>
      <c r="X534">
        <v>0</v>
      </c>
      <c r="Y534">
        <v>0</v>
      </c>
      <c r="Z534">
        <v>0</v>
      </c>
      <c r="AA534">
        <v>0</v>
      </c>
      <c r="AB534">
        <v>0</v>
      </c>
      <c r="AC534">
        <v>0</v>
      </c>
      <c r="AD534" t="s">
        <v>27</v>
      </c>
    </row>
    <row r="535" spans="1:30" x14ac:dyDescent="0.25">
      <c r="A535">
        <v>1162</v>
      </c>
      <c r="B535">
        <v>1987</v>
      </c>
      <c r="C535" s="6">
        <v>27</v>
      </c>
      <c r="D535" t="s">
        <v>89</v>
      </c>
      <c r="E535" t="s">
        <v>34</v>
      </c>
      <c r="F535" t="s">
        <v>28</v>
      </c>
      <c r="G535">
        <v>42000</v>
      </c>
      <c r="H535">
        <v>0</v>
      </c>
      <c r="I535">
        <v>0</v>
      </c>
      <c r="J535" s="1">
        <v>41284</v>
      </c>
      <c r="K535">
        <v>23</v>
      </c>
      <c r="L535">
        <v>124</v>
      </c>
      <c r="M535">
        <v>83</v>
      </c>
      <c r="N535">
        <v>267</v>
      </c>
      <c r="O535">
        <v>85</v>
      </c>
      <c r="P535">
        <v>59</v>
      </c>
      <c r="Q535">
        <v>35</v>
      </c>
      <c r="R535">
        <v>2</v>
      </c>
      <c r="S535">
        <v>5</v>
      </c>
      <c r="T535">
        <v>2</v>
      </c>
      <c r="U535">
        <v>11</v>
      </c>
      <c r="V535">
        <v>5</v>
      </c>
      <c r="W535">
        <v>0</v>
      </c>
      <c r="X535">
        <v>0</v>
      </c>
      <c r="Y535">
        <v>0</v>
      </c>
      <c r="Z535">
        <v>0</v>
      </c>
      <c r="AA535">
        <v>0</v>
      </c>
      <c r="AB535">
        <v>1</v>
      </c>
      <c r="AC535">
        <v>0</v>
      </c>
      <c r="AD535" t="s">
        <v>27</v>
      </c>
    </row>
    <row r="536" spans="1:30" x14ac:dyDescent="0.25">
      <c r="A536">
        <v>10643</v>
      </c>
      <c r="B536">
        <v>1987</v>
      </c>
      <c r="C536" s="6">
        <v>27</v>
      </c>
      <c r="D536" t="s">
        <v>89</v>
      </c>
      <c r="E536" t="s">
        <v>34</v>
      </c>
      <c r="F536" t="s">
        <v>28</v>
      </c>
      <c r="G536">
        <v>42000</v>
      </c>
      <c r="H536">
        <v>0</v>
      </c>
      <c r="I536">
        <v>0</v>
      </c>
      <c r="J536" s="1">
        <v>41284</v>
      </c>
      <c r="K536">
        <v>23</v>
      </c>
      <c r="L536">
        <v>124</v>
      </c>
      <c r="M536">
        <v>83</v>
      </c>
      <c r="N536">
        <v>267</v>
      </c>
      <c r="O536">
        <v>85</v>
      </c>
      <c r="P536">
        <v>59</v>
      </c>
      <c r="Q536">
        <v>35</v>
      </c>
      <c r="R536">
        <v>2</v>
      </c>
      <c r="S536">
        <v>5</v>
      </c>
      <c r="T536">
        <v>2</v>
      </c>
      <c r="U536">
        <v>11</v>
      </c>
      <c r="V536">
        <v>5</v>
      </c>
      <c r="W536">
        <v>0</v>
      </c>
      <c r="X536">
        <v>0</v>
      </c>
      <c r="Y536">
        <v>0</v>
      </c>
      <c r="Z536">
        <v>0</v>
      </c>
      <c r="AA536">
        <v>0</v>
      </c>
      <c r="AB536">
        <v>1</v>
      </c>
      <c r="AC536">
        <v>0</v>
      </c>
      <c r="AD536" t="s">
        <v>33</v>
      </c>
    </row>
    <row r="537" spans="1:30" x14ac:dyDescent="0.25">
      <c r="A537">
        <v>11112</v>
      </c>
      <c r="B537">
        <v>1966</v>
      </c>
      <c r="C537" s="6">
        <v>48</v>
      </c>
      <c r="D537" t="s">
        <v>88</v>
      </c>
      <c r="E537" t="s">
        <v>25</v>
      </c>
      <c r="F537" t="s">
        <v>32</v>
      </c>
      <c r="G537">
        <v>70713</v>
      </c>
      <c r="H537">
        <v>0</v>
      </c>
      <c r="I537">
        <v>1</v>
      </c>
      <c r="J537" s="1">
        <v>41246</v>
      </c>
      <c r="K537">
        <v>23</v>
      </c>
      <c r="L537">
        <v>736</v>
      </c>
      <c r="M537">
        <v>114</v>
      </c>
      <c r="N537">
        <v>279</v>
      </c>
      <c r="O537">
        <v>82</v>
      </c>
      <c r="P537">
        <v>76</v>
      </c>
      <c r="Q537">
        <v>190</v>
      </c>
      <c r="R537">
        <v>6</v>
      </c>
      <c r="S537">
        <v>5</v>
      </c>
      <c r="T537">
        <v>6</v>
      </c>
      <c r="U537">
        <v>8</v>
      </c>
      <c r="V537">
        <v>3</v>
      </c>
      <c r="W537">
        <v>0</v>
      </c>
      <c r="X537">
        <v>0</v>
      </c>
      <c r="Y537">
        <v>0</v>
      </c>
      <c r="Z537">
        <v>0</v>
      </c>
      <c r="AA537">
        <v>0</v>
      </c>
      <c r="AB537">
        <v>0</v>
      </c>
      <c r="AC537">
        <v>0</v>
      </c>
      <c r="AD537" t="s">
        <v>27</v>
      </c>
    </row>
    <row r="538" spans="1:30" x14ac:dyDescent="0.25">
      <c r="A538">
        <v>2114</v>
      </c>
      <c r="B538">
        <v>1946</v>
      </c>
      <c r="C538" s="6">
        <v>68</v>
      </c>
      <c r="D538" t="s">
        <v>91</v>
      </c>
      <c r="E538" t="s">
        <v>34</v>
      </c>
      <c r="F538" t="s">
        <v>28</v>
      </c>
      <c r="G538">
        <v>82800</v>
      </c>
      <c r="H538">
        <v>0</v>
      </c>
      <c r="I538">
        <v>0</v>
      </c>
      <c r="J538" s="1">
        <v>41237</v>
      </c>
      <c r="K538">
        <v>23</v>
      </c>
      <c r="L538">
        <v>1006</v>
      </c>
      <c r="M538">
        <v>22</v>
      </c>
      <c r="N538">
        <v>115</v>
      </c>
      <c r="O538">
        <v>59</v>
      </c>
      <c r="P538">
        <v>68</v>
      </c>
      <c r="Q538">
        <v>45</v>
      </c>
      <c r="R538">
        <v>1</v>
      </c>
      <c r="S538">
        <v>7</v>
      </c>
      <c r="T538">
        <v>6</v>
      </c>
      <c r="U538">
        <v>12</v>
      </c>
      <c r="V538">
        <v>3</v>
      </c>
      <c r="W538">
        <v>0</v>
      </c>
      <c r="X538">
        <v>0</v>
      </c>
      <c r="Y538">
        <v>1</v>
      </c>
      <c r="Z538">
        <v>1</v>
      </c>
      <c r="AA538">
        <v>0</v>
      </c>
      <c r="AB538">
        <v>1</v>
      </c>
      <c r="AC538">
        <v>0</v>
      </c>
      <c r="AD538" t="s">
        <v>31</v>
      </c>
    </row>
    <row r="539" spans="1:30" x14ac:dyDescent="0.25">
      <c r="A539">
        <v>4261</v>
      </c>
      <c r="B539">
        <v>1946</v>
      </c>
      <c r="C539" s="6">
        <v>68</v>
      </c>
      <c r="D539" t="s">
        <v>91</v>
      </c>
      <c r="E539" t="s">
        <v>34</v>
      </c>
      <c r="F539" t="s">
        <v>28</v>
      </c>
      <c r="G539">
        <v>82800</v>
      </c>
      <c r="H539">
        <v>0</v>
      </c>
      <c r="I539">
        <v>0</v>
      </c>
      <c r="J539" s="1">
        <v>41237</v>
      </c>
      <c r="K539">
        <v>23</v>
      </c>
      <c r="L539">
        <v>1006</v>
      </c>
      <c r="M539">
        <v>22</v>
      </c>
      <c r="N539">
        <v>115</v>
      </c>
      <c r="O539">
        <v>59</v>
      </c>
      <c r="P539">
        <v>68</v>
      </c>
      <c r="Q539">
        <v>45</v>
      </c>
      <c r="R539">
        <v>1</v>
      </c>
      <c r="S539">
        <v>7</v>
      </c>
      <c r="T539">
        <v>6</v>
      </c>
      <c r="U539">
        <v>12</v>
      </c>
      <c r="V539">
        <v>3</v>
      </c>
      <c r="W539">
        <v>0</v>
      </c>
      <c r="X539">
        <v>0</v>
      </c>
      <c r="Y539">
        <v>1</v>
      </c>
      <c r="Z539">
        <v>1</v>
      </c>
      <c r="AA539">
        <v>0</v>
      </c>
      <c r="AB539">
        <v>1</v>
      </c>
      <c r="AC539">
        <v>0</v>
      </c>
      <c r="AD539" t="s">
        <v>40</v>
      </c>
    </row>
    <row r="540" spans="1:30" x14ac:dyDescent="0.25">
      <c r="A540">
        <v>2457</v>
      </c>
      <c r="B540">
        <v>1975</v>
      </c>
      <c r="C540" s="6">
        <v>39</v>
      </c>
      <c r="D540" t="s">
        <v>89</v>
      </c>
      <c r="E540" t="s">
        <v>41</v>
      </c>
      <c r="F540" t="s">
        <v>30</v>
      </c>
      <c r="G540">
        <v>30801</v>
      </c>
      <c r="H540">
        <v>0</v>
      </c>
      <c r="I540">
        <v>1</v>
      </c>
      <c r="J540" s="1">
        <v>41208</v>
      </c>
      <c r="K540">
        <v>23</v>
      </c>
      <c r="L540">
        <v>8</v>
      </c>
      <c r="M540">
        <v>4</v>
      </c>
      <c r="N540">
        <v>5</v>
      </c>
      <c r="O540">
        <v>15</v>
      </c>
      <c r="P540">
        <v>2</v>
      </c>
      <c r="Q540">
        <v>11</v>
      </c>
      <c r="R540">
        <v>2</v>
      </c>
      <c r="S540">
        <v>1</v>
      </c>
      <c r="T540">
        <v>0</v>
      </c>
      <c r="U540">
        <v>3</v>
      </c>
      <c r="V540">
        <v>7</v>
      </c>
      <c r="W540">
        <v>0</v>
      </c>
      <c r="X540">
        <v>0</v>
      </c>
      <c r="Y540">
        <v>0</v>
      </c>
      <c r="Z540">
        <v>0</v>
      </c>
      <c r="AA540">
        <v>0</v>
      </c>
      <c r="AB540">
        <v>0</v>
      </c>
      <c r="AC540">
        <v>0</v>
      </c>
      <c r="AD540" t="s">
        <v>27</v>
      </c>
    </row>
    <row r="541" spans="1:30" x14ac:dyDescent="0.25">
      <c r="A541">
        <v>2495</v>
      </c>
      <c r="B541">
        <v>1974</v>
      </c>
      <c r="C541" s="6">
        <v>40</v>
      </c>
      <c r="D541" t="s">
        <v>88</v>
      </c>
      <c r="E541" t="s">
        <v>38</v>
      </c>
      <c r="F541" t="s">
        <v>30</v>
      </c>
      <c r="G541">
        <v>83891</v>
      </c>
      <c r="H541">
        <v>0</v>
      </c>
      <c r="I541">
        <v>1</v>
      </c>
      <c r="J541" s="1">
        <v>41810</v>
      </c>
      <c r="K541">
        <v>24</v>
      </c>
      <c r="L541">
        <v>217</v>
      </c>
      <c r="M541">
        <v>38</v>
      </c>
      <c r="N541">
        <v>350</v>
      </c>
      <c r="O541">
        <v>111</v>
      </c>
      <c r="P541">
        <v>85</v>
      </c>
      <c r="Q541">
        <v>15</v>
      </c>
      <c r="R541">
        <v>1</v>
      </c>
      <c r="S541">
        <v>4</v>
      </c>
      <c r="T541">
        <v>7</v>
      </c>
      <c r="U541">
        <v>10</v>
      </c>
      <c r="V541">
        <v>1</v>
      </c>
      <c r="W541">
        <v>0</v>
      </c>
      <c r="X541">
        <v>0</v>
      </c>
      <c r="Y541">
        <v>0</v>
      </c>
      <c r="Z541">
        <v>0</v>
      </c>
      <c r="AA541">
        <v>0</v>
      </c>
      <c r="AB541">
        <v>0</v>
      </c>
      <c r="AC541">
        <v>0</v>
      </c>
      <c r="AD541" t="s">
        <v>27</v>
      </c>
    </row>
    <row r="542" spans="1:30" x14ac:dyDescent="0.25">
      <c r="A542">
        <v>6983</v>
      </c>
      <c r="B542">
        <v>1950</v>
      </c>
      <c r="C542" s="6">
        <v>64</v>
      </c>
      <c r="D542" t="s">
        <v>91</v>
      </c>
      <c r="E542" t="s">
        <v>38</v>
      </c>
      <c r="F542" t="s">
        <v>26</v>
      </c>
      <c r="G542">
        <v>38054</v>
      </c>
      <c r="H542">
        <v>1</v>
      </c>
      <c r="I542">
        <v>1</v>
      </c>
      <c r="J542" s="1">
        <v>41760</v>
      </c>
      <c r="K542">
        <v>24</v>
      </c>
      <c r="L542">
        <v>23</v>
      </c>
      <c r="M542">
        <v>2</v>
      </c>
      <c r="N542">
        <v>17</v>
      </c>
      <c r="O542">
        <v>2</v>
      </c>
      <c r="P542">
        <v>1</v>
      </c>
      <c r="Q542">
        <v>0</v>
      </c>
      <c r="R542">
        <v>2</v>
      </c>
      <c r="S542">
        <v>2</v>
      </c>
      <c r="T542">
        <v>0</v>
      </c>
      <c r="U542">
        <v>3</v>
      </c>
      <c r="V542">
        <v>7</v>
      </c>
      <c r="W542">
        <v>0</v>
      </c>
      <c r="X542">
        <v>0</v>
      </c>
      <c r="Y542">
        <v>0</v>
      </c>
      <c r="Z542">
        <v>0</v>
      </c>
      <c r="AA542">
        <v>0</v>
      </c>
      <c r="AB542">
        <v>0</v>
      </c>
      <c r="AC542">
        <v>0</v>
      </c>
      <c r="AD542" t="s">
        <v>37</v>
      </c>
    </row>
    <row r="543" spans="1:30" x14ac:dyDescent="0.25">
      <c r="A543">
        <v>3436</v>
      </c>
      <c r="B543">
        <v>1969</v>
      </c>
      <c r="C543" s="6">
        <v>45</v>
      </c>
      <c r="D543" t="s">
        <v>88</v>
      </c>
      <c r="E543" t="s">
        <v>25</v>
      </c>
      <c r="F543" t="s">
        <v>30</v>
      </c>
      <c r="G543">
        <v>14045</v>
      </c>
      <c r="H543">
        <v>1</v>
      </c>
      <c r="I543">
        <v>0</v>
      </c>
      <c r="J543" s="1">
        <v>41665</v>
      </c>
      <c r="K543">
        <v>24</v>
      </c>
      <c r="L543">
        <v>11</v>
      </c>
      <c r="M543">
        <v>0</v>
      </c>
      <c r="N543">
        <v>5</v>
      </c>
      <c r="O543">
        <v>2</v>
      </c>
      <c r="P543">
        <v>1</v>
      </c>
      <c r="Q543">
        <v>1</v>
      </c>
      <c r="R543">
        <v>1</v>
      </c>
      <c r="S543">
        <v>1</v>
      </c>
      <c r="T543">
        <v>0</v>
      </c>
      <c r="U543">
        <v>3</v>
      </c>
      <c r="V543">
        <v>7</v>
      </c>
      <c r="W543">
        <v>0</v>
      </c>
      <c r="X543">
        <v>0</v>
      </c>
      <c r="Y543">
        <v>0</v>
      </c>
      <c r="Z543">
        <v>0</v>
      </c>
      <c r="AA543">
        <v>0</v>
      </c>
      <c r="AB543">
        <v>0</v>
      </c>
      <c r="AC543">
        <v>0</v>
      </c>
      <c r="AD543" t="s">
        <v>27</v>
      </c>
    </row>
    <row r="544" spans="1:30" x14ac:dyDescent="0.25">
      <c r="A544">
        <v>7505</v>
      </c>
      <c r="B544">
        <v>1957</v>
      </c>
      <c r="C544" s="6">
        <v>57</v>
      </c>
      <c r="D544" t="s">
        <v>88</v>
      </c>
      <c r="E544" t="s">
        <v>34</v>
      </c>
      <c r="F544" t="s">
        <v>30</v>
      </c>
      <c r="G544">
        <v>44155</v>
      </c>
      <c r="H544">
        <v>1</v>
      </c>
      <c r="I544">
        <v>1</v>
      </c>
      <c r="J544" s="1">
        <v>41658</v>
      </c>
      <c r="K544">
        <v>24</v>
      </c>
      <c r="L544">
        <v>22</v>
      </c>
      <c r="M544">
        <v>1</v>
      </c>
      <c r="N544">
        <v>9</v>
      </c>
      <c r="O544">
        <v>0</v>
      </c>
      <c r="P544">
        <v>0</v>
      </c>
      <c r="Q544">
        <v>14</v>
      </c>
      <c r="R544">
        <v>1</v>
      </c>
      <c r="S544">
        <v>1</v>
      </c>
      <c r="T544">
        <v>1</v>
      </c>
      <c r="U544">
        <v>2</v>
      </c>
      <c r="V544">
        <v>4</v>
      </c>
      <c r="W544">
        <v>0</v>
      </c>
      <c r="X544">
        <v>0</v>
      </c>
      <c r="Y544">
        <v>0</v>
      </c>
      <c r="Z544">
        <v>0</v>
      </c>
      <c r="AA544">
        <v>0</v>
      </c>
      <c r="AB544">
        <v>0</v>
      </c>
      <c r="AC544">
        <v>0</v>
      </c>
      <c r="AD544" t="s">
        <v>27</v>
      </c>
    </row>
    <row r="545" spans="1:30" x14ac:dyDescent="0.25">
      <c r="A545">
        <v>4286</v>
      </c>
      <c r="B545">
        <v>1970</v>
      </c>
      <c r="C545" s="6">
        <v>44</v>
      </c>
      <c r="D545" t="s">
        <v>88</v>
      </c>
      <c r="E545" t="s">
        <v>34</v>
      </c>
      <c r="F545" t="s">
        <v>28</v>
      </c>
      <c r="G545">
        <v>57642</v>
      </c>
      <c r="H545">
        <v>0</v>
      </c>
      <c r="I545">
        <v>1</v>
      </c>
      <c r="J545" s="1">
        <v>41648</v>
      </c>
      <c r="K545">
        <v>24</v>
      </c>
      <c r="L545">
        <v>580</v>
      </c>
      <c r="M545">
        <v>6</v>
      </c>
      <c r="N545">
        <v>58</v>
      </c>
      <c r="O545">
        <v>8</v>
      </c>
      <c r="P545">
        <v>0</v>
      </c>
      <c r="Q545">
        <v>27</v>
      </c>
      <c r="R545">
        <v>3</v>
      </c>
      <c r="S545">
        <v>7</v>
      </c>
      <c r="T545">
        <v>6</v>
      </c>
      <c r="U545">
        <v>6</v>
      </c>
      <c r="V545">
        <v>4</v>
      </c>
      <c r="W545">
        <v>1</v>
      </c>
      <c r="X545">
        <v>0</v>
      </c>
      <c r="Y545">
        <v>0</v>
      </c>
      <c r="Z545">
        <v>0</v>
      </c>
      <c r="AA545">
        <v>0</v>
      </c>
      <c r="AB545">
        <v>0</v>
      </c>
      <c r="AC545">
        <v>0</v>
      </c>
      <c r="AD545" t="s">
        <v>37</v>
      </c>
    </row>
    <row r="546" spans="1:30" x14ac:dyDescent="0.25">
      <c r="A546">
        <v>7224</v>
      </c>
      <c r="B546">
        <v>1977</v>
      </c>
      <c r="C546" s="6">
        <v>37</v>
      </c>
      <c r="D546" t="s">
        <v>89</v>
      </c>
      <c r="E546" t="s">
        <v>25</v>
      </c>
      <c r="F546" t="s">
        <v>30</v>
      </c>
      <c r="G546">
        <v>31353</v>
      </c>
      <c r="H546">
        <v>1</v>
      </c>
      <c r="I546">
        <v>1</v>
      </c>
      <c r="J546" s="1">
        <v>41637</v>
      </c>
      <c r="K546">
        <v>24</v>
      </c>
      <c r="L546">
        <v>10</v>
      </c>
      <c r="M546">
        <v>0</v>
      </c>
      <c r="N546">
        <v>10</v>
      </c>
      <c r="O546">
        <v>3</v>
      </c>
      <c r="P546">
        <v>1</v>
      </c>
      <c r="Q546">
        <v>7</v>
      </c>
      <c r="R546">
        <v>2</v>
      </c>
      <c r="S546">
        <v>1</v>
      </c>
      <c r="T546">
        <v>1</v>
      </c>
      <c r="U546">
        <v>2</v>
      </c>
      <c r="V546">
        <v>8</v>
      </c>
      <c r="W546">
        <v>0</v>
      </c>
      <c r="X546">
        <v>0</v>
      </c>
      <c r="Y546">
        <v>0</v>
      </c>
      <c r="Z546">
        <v>0</v>
      </c>
      <c r="AA546">
        <v>0</v>
      </c>
      <c r="AB546">
        <v>0</v>
      </c>
      <c r="AC546">
        <v>0</v>
      </c>
      <c r="AD546" t="s">
        <v>37</v>
      </c>
    </row>
    <row r="547" spans="1:30" x14ac:dyDescent="0.25">
      <c r="A547">
        <v>6215</v>
      </c>
      <c r="B547">
        <v>1977</v>
      </c>
      <c r="C547" s="6">
        <v>37</v>
      </c>
      <c r="D547" t="s">
        <v>89</v>
      </c>
      <c r="E547" t="s">
        <v>25</v>
      </c>
      <c r="F547" t="s">
        <v>30</v>
      </c>
      <c r="G547">
        <v>31353</v>
      </c>
      <c r="H547">
        <v>1</v>
      </c>
      <c r="I547">
        <v>1</v>
      </c>
      <c r="J547" s="1">
        <v>41637</v>
      </c>
      <c r="K547">
        <v>24</v>
      </c>
      <c r="L547">
        <v>10</v>
      </c>
      <c r="M547">
        <v>0</v>
      </c>
      <c r="N547">
        <v>10</v>
      </c>
      <c r="O547">
        <v>3</v>
      </c>
      <c r="P547">
        <v>1</v>
      </c>
      <c r="Q547">
        <v>7</v>
      </c>
      <c r="R547">
        <v>2</v>
      </c>
      <c r="S547">
        <v>1</v>
      </c>
      <c r="T547">
        <v>1</v>
      </c>
      <c r="U547">
        <v>2</v>
      </c>
      <c r="V547">
        <v>8</v>
      </c>
      <c r="W547">
        <v>0</v>
      </c>
      <c r="X547">
        <v>0</v>
      </c>
      <c r="Y547">
        <v>0</v>
      </c>
      <c r="Z547">
        <v>0</v>
      </c>
      <c r="AA547">
        <v>0</v>
      </c>
      <c r="AB547">
        <v>1</v>
      </c>
      <c r="AC547">
        <v>0</v>
      </c>
      <c r="AD547" t="s">
        <v>40</v>
      </c>
    </row>
    <row r="548" spans="1:30" x14ac:dyDescent="0.25">
      <c r="A548">
        <v>968</v>
      </c>
      <c r="B548">
        <v>1968</v>
      </c>
      <c r="C548" s="6">
        <v>46</v>
      </c>
      <c r="D548" t="s">
        <v>88</v>
      </c>
      <c r="E548" t="s">
        <v>38</v>
      </c>
      <c r="F548" t="s">
        <v>26</v>
      </c>
      <c r="G548">
        <v>41335</v>
      </c>
      <c r="H548">
        <v>1</v>
      </c>
      <c r="I548">
        <v>0</v>
      </c>
      <c r="J548" s="1">
        <v>41634</v>
      </c>
      <c r="K548">
        <v>24</v>
      </c>
      <c r="L548">
        <v>112</v>
      </c>
      <c r="M548">
        <v>19</v>
      </c>
      <c r="N548">
        <v>21</v>
      </c>
      <c r="O548">
        <v>16</v>
      </c>
      <c r="P548">
        <v>14</v>
      </c>
      <c r="Q548">
        <v>5</v>
      </c>
      <c r="R548">
        <v>3</v>
      </c>
      <c r="S548">
        <v>4</v>
      </c>
      <c r="T548">
        <v>1</v>
      </c>
      <c r="U548">
        <v>4</v>
      </c>
      <c r="V548">
        <v>7</v>
      </c>
      <c r="W548">
        <v>0</v>
      </c>
      <c r="X548">
        <v>0</v>
      </c>
      <c r="Y548">
        <v>0</v>
      </c>
      <c r="Z548">
        <v>0</v>
      </c>
      <c r="AA548">
        <v>0</v>
      </c>
      <c r="AB548">
        <v>0</v>
      </c>
      <c r="AC548">
        <v>0</v>
      </c>
      <c r="AD548" t="s">
        <v>33</v>
      </c>
    </row>
    <row r="549" spans="1:30" x14ac:dyDescent="0.25">
      <c r="A549">
        <v>4096</v>
      </c>
      <c r="B549">
        <v>1968</v>
      </c>
      <c r="C549" s="6">
        <v>46</v>
      </c>
      <c r="D549" t="s">
        <v>88</v>
      </c>
      <c r="E549" t="s">
        <v>38</v>
      </c>
      <c r="F549" t="s">
        <v>26</v>
      </c>
      <c r="G549">
        <v>41335</v>
      </c>
      <c r="H549">
        <v>1</v>
      </c>
      <c r="I549">
        <v>0</v>
      </c>
      <c r="J549" s="1">
        <v>41634</v>
      </c>
      <c r="K549">
        <v>24</v>
      </c>
      <c r="L549">
        <v>112</v>
      </c>
      <c r="M549">
        <v>19</v>
      </c>
      <c r="N549">
        <v>21</v>
      </c>
      <c r="O549">
        <v>16</v>
      </c>
      <c r="P549">
        <v>14</v>
      </c>
      <c r="Q549">
        <v>5</v>
      </c>
      <c r="R549">
        <v>3</v>
      </c>
      <c r="S549">
        <v>4</v>
      </c>
      <c r="T549">
        <v>1</v>
      </c>
      <c r="U549">
        <v>4</v>
      </c>
      <c r="V549">
        <v>7</v>
      </c>
      <c r="W549">
        <v>0</v>
      </c>
      <c r="X549">
        <v>0</v>
      </c>
      <c r="Y549">
        <v>0</v>
      </c>
      <c r="Z549">
        <v>0</v>
      </c>
      <c r="AA549">
        <v>0</v>
      </c>
      <c r="AB549">
        <v>0</v>
      </c>
      <c r="AC549">
        <v>0</v>
      </c>
      <c r="AD549" t="s">
        <v>31</v>
      </c>
    </row>
    <row r="550" spans="1:30" x14ac:dyDescent="0.25">
      <c r="A550">
        <v>3153</v>
      </c>
      <c r="B550">
        <v>1957</v>
      </c>
      <c r="C550" s="6">
        <v>57</v>
      </c>
      <c r="D550" t="s">
        <v>88</v>
      </c>
      <c r="E550" t="s">
        <v>34</v>
      </c>
      <c r="F550" t="s">
        <v>28</v>
      </c>
      <c r="G550">
        <v>40737</v>
      </c>
      <c r="H550">
        <v>2</v>
      </c>
      <c r="I550">
        <v>1</v>
      </c>
      <c r="J550" s="1">
        <v>41616</v>
      </c>
      <c r="K550">
        <v>24</v>
      </c>
      <c r="L550">
        <v>11</v>
      </c>
      <c r="M550">
        <v>0</v>
      </c>
      <c r="N550">
        <v>4</v>
      </c>
      <c r="O550">
        <v>0</v>
      </c>
      <c r="P550">
        <v>0</v>
      </c>
      <c r="Q550">
        <v>2</v>
      </c>
      <c r="R550">
        <v>1</v>
      </c>
      <c r="S550">
        <v>1</v>
      </c>
      <c r="T550">
        <v>0</v>
      </c>
      <c r="U550">
        <v>2</v>
      </c>
      <c r="V550">
        <v>8</v>
      </c>
      <c r="W550">
        <v>0</v>
      </c>
      <c r="X550">
        <v>0</v>
      </c>
      <c r="Y550">
        <v>0</v>
      </c>
      <c r="Z550">
        <v>0</v>
      </c>
      <c r="AA550">
        <v>0</v>
      </c>
      <c r="AB550">
        <v>0</v>
      </c>
      <c r="AC550">
        <v>0</v>
      </c>
      <c r="AD550" t="s">
        <v>40</v>
      </c>
    </row>
    <row r="551" spans="1:30" x14ac:dyDescent="0.25">
      <c r="A551">
        <v>6504</v>
      </c>
      <c r="B551">
        <v>1975</v>
      </c>
      <c r="C551" s="6">
        <v>39</v>
      </c>
      <c r="D551" t="s">
        <v>89</v>
      </c>
      <c r="E551" t="s">
        <v>35</v>
      </c>
      <c r="F551" t="s">
        <v>32</v>
      </c>
      <c r="G551">
        <v>19789</v>
      </c>
      <c r="H551">
        <v>1</v>
      </c>
      <c r="I551">
        <v>0</v>
      </c>
      <c r="J551" s="1">
        <v>41598</v>
      </c>
      <c r="K551">
        <v>24</v>
      </c>
      <c r="L551">
        <v>2</v>
      </c>
      <c r="M551">
        <v>5</v>
      </c>
      <c r="N551">
        <v>9</v>
      </c>
      <c r="O551">
        <v>28</v>
      </c>
      <c r="P551">
        <v>6</v>
      </c>
      <c r="Q551">
        <v>28</v>
      </c>
      <c r="R551">
        <v>3</v>
      </c>
      <c r="S551">
        <v>2</v>
      </c>
      <c r="T551">
        <v>1</v>
      </c>
      <c r="U551">
        <v>3</v>
      </c>
      <c r="V551">
        <v>5</v>
      </c>
      <c r="W551">
        <v>1</v>
      </c>
      <c r="X551">
        <v>0</v>
      </c>
      <c r="Y551">
        <v>0</v>
      </c>
      <c r="Z551">
        <v>0</v>
      </c>
      <c r="AA551">
        <v>0</v>
      </c>
      <c r="AB551">
        <v>0</v>
      </c>
      <c r="AC551">
        <v>0</v>
      </c>
      <c r="AD551" t="s">
        <v>27</v>
      </c>
    </row>
    <row r="552" spans="1:30" x14ac:dyDescent="0.25">
      <c r="A552">
        <v>5329</v>
      </c>
      <c r="B552">
        <v>1949</v>
      </c>
      <c r="C552" s="6">
        <v>65</v>
      </c>
      <c r="D552" t="s">
        <v>91</v>
      </c>
      <c r="E552" t="s">
        <v>34</v>
      </c>
      <c r="F552" t="s">
        <v>26</v>
      </c>
      <c r="G552">
        <v>35946</v>
      </c>
      <c r="H552">
        <v>1</v>
      </c>
      <c r="I552">
        <v>1</v>
      </c>
      <c r="J552" s="1">
        <v>41544</v>
      </c>
      <c r="K552">
        <v>24</v>
      </c>
      <c r="L552">
        <v>8</v>
      </c>
      <c r="M552">
        <v>0</v>
      </c>
      <c r="N552">
        <v>3</v>
      </c>
      <c r="O552">
        <v>0</v>
      </c>
      <c r="P552">
        <v>0</v>
      </c>
      <c r="Q552">
        <v>0</v>
      </c>
      <c r="R552">
        <v>1</v>
      </c>
      <c r="S552">
        <v>0</v>
      </c>
      <c r="T552">
        <v>0</v>
      </c>
      <c r="U552">
        <v>3</v>
      </c>
      <c r="V552">
        <v>5</v>
      </c>
      <c r="W552">
        <v>0</v>
      </c>
      <c r="X552">
        <v>0</v>
      </c>
      <c r="Y552">
        <v>0</v>
      </c>
      <c r="Z552">
        <v>0</v>
      </c>
      <c r="AA552">
        <v>0</v>
      </c>
      <c r="AB552">
        <v>0</v>
      </c>
      <c r="AC552">
        <v>0</v>
      </c>
      <c r="AD552" t="s">
        <v>33</v>
      </c>
    </row>
    <row r="553" spans="1:30" x14ac:dyDescent="0.25">
      <c r="A553">
        <v>1175</v>
      </c>
      <c r="B553">
        <v>1983</v>
      </c>
      <c r="C553" s="6">
        <v>31</v>
      </c>
      <c r="D553" t="s">
        <v>89</v>
      </c>
      <c r="E553" t="s">
        <v>38</v>
      </c>
      <c r="F553" t="s">
        <v>30</v>
      </c>
      <c r="G553">
        <v>36262</v>
      </c>
      <c r="H553">
        <v>0</v>
      </c>
      <c r="I553">
        <v>0</v>
      </c>
      <c r="J553" s="1">
        <v>41537</v>
      </c>
      <c r="K553">
        <v>24</v>
      </c>
      <c r="L553">
        <v>88</v>
      </c>
      <c r="M553">
        <v>39</v>
      </c>
      <c r="N553">
        <v>54</v>
      </c>
      <c r="O553">
        <v>64</v>
      </c>
      <c r="P553">
        <v>28</v>
      </c>
      <c r="Q553">
        <v>153</v>
      </c>
      <c r="R553">
        <v>1</v>
      </c>
      <c r="S553">
        <v>3</v>
      </c>
      <c r="T553">
        <v>5</v>
      </c>
      <c r="U553">
        <v>3</v>
      </c>
      <c r="V553">
        <v>6</v>
      </c>
      <c r="W553">
        <v>1</v>
      </c>
      <c r="X553">
        <v>0</v>
      </c>
      <c r="Y553">
        <v>0</v>
      </c>
      <c r="Z553">
        <v>0</v>
      </c>
      <c r="AA553">
        <v>0</v>
      </c>
      <c r="AB553">
        <v>1</v>
      </c>
      <c r="AC553">
        <v>0</v>
      </c>
      <c r="AD553" t="s">
        <v>27</v>
      </c>
    </row>
    <row r="554" spans="1:30" x14ac:dyDescent="0.25">
      <c r="A554">
        <v>1377</v>
      </c>
      <c r="B554">
        <v>1954</v>
      </c>
      <c r="C554" s="6">
        <v>60</v>
      </c>
      <c r="D554" t="s">
        <v>91</v>
      </c>
      <c r="E554" t="s">
        <v>38</v>
      </c>
      <c r="F554" t="s">
        <v>39</v>
      </c>
      <c r="G554">
        <v>44551</v>
      </c>
      <c r="H554">
        <v>0</v>
      </c>
      <c r="I554">
        <v>1</v>
      </c>
      <c r="J554" s="1">
        <v>41517</v>
      </c>
      <c r="K554">
        <v>24</v>
      </c>
      <c r="L554">
        <v>182</v>
      </c>
      <c r="M554">
        <v>4</v>
      </c>
      <c r="N554">
        <v>33</v>
      </c>
      <c r="O554">
        <v>0</v>
      </c>
      <c r="P554">
        <v>0</v>
      </c>
      <c r="Q554">
        <v>66</v>
      </c>
      <c r="R554">
        <v>2</v>
      </c>
      <c r="S554">
        <v>4</v>
      </c>
      <c r="T554">
        <v>1</v>
      </c>
      <c r="U554">
        <v>5</v>
      </c>
      <c r="V554">
        <v>7</v>
      </c>
      <c r="W554">
        <v>0</v>
      </c>
      <c r="X554">
        <v>0</v>
      </c>
      <c r="Y554">
        <v>0</v>
      </c>
      <c r="Z554">
        <v>0</v>
      </c>
      <c r="AA554">
        <v>0</v>
      </c>
      <c r="AB554">
        <v>0</v>
      </c>
      <c r="AC554">
        <v>0</v>
      </c>
      <c r="AD554" t="s">
        <v>40</v>
      </c>
    </row>
    <row r="555" spans="1:30" x14ac:dyDescent="0.25">
      <c r="A555">
        <v>4607</v>
      </c>
      <c r="B555">
        <v>1959</v>
      </c>
      <c r="C555" s="6">
        <v>55</v>
      </c>
      <c r="D555" t="s">
        <v>88</v>
      </c>
      <c r="E555" t="s">
        <v>25</v>
      </c>
      <c r="F555" t="s">
        <v>32</v>
      </c>
      <c r="G555">
        <v>71367</v>
      </c>
      <c r="H555">
        <v>0</v>
      </c>
      <c r="I555">
        <v>0</v>
      </c>
      <c r="J555" s="1">
        <v>41509</v>
      </c>
      <c r="K555">
        <v>24</v>
      </c>
      <c r="L555">
        <v>227</v>
      </c>
      <c r="M555">
        <v>23</v>
      </c>
      <c r="N555">
        <v>389</v>
      </c>
      <c r="O555">
        <v>42</v>
      </c>
      <c r="P555">
        <v>21</v>
      </c>
      <c r="Q555">
        <v>75</v>
      </c>
      <c r="R555">
        <v>1</v>
      </c>
      <c r="S555">
        <v>4</v>
      </c>
      <c r="T555">
        <v>5</v>
      </c>
      <c r="U555">
        <v>7</v>
      </c>
      <c r="V555">
        <v>2</v>
      </c>
      <c r="W555">
        <v>0</v>
      </c>
      <c r="X555">
        <v>0</v>
      </c>
      <c r="Y555">
        <v>0</v>
      </c>
      <c r="Z555">
        <v>0</v>
      </c>
      <c r="AA555">
        <v>0</v>
      </c>
      <c r="AB555">
        <v>0</v>
      </c>
      <c r="AC555">
        <v>0</v>
      </c>
      <c r="AD555" t="s">
        <v>27</v>
      </c>
    </row>
    <row r="556" spans="1:30" x14ac:dyDescent="0.25">
      <c r="A556">
        <v>4944</v>
      </c>
      <c r="B556">
        <v>1959</v>
      </c>
      <c r="C556" s="6">
        <v>55</v>
      </c>
      <c r="D556" t="s">
        <v>88</v>
      </c>
      <c r="E556" t="s">
        <v>25</v>
      </c>
      <c r="F556" t="s">
        <v>32</v>
      </c>
      <c r="G556">
        <v>71367</v>
      </c>
      <c r="H556">
        <v>0</v>
      </c>
      <c r="I556">
        <v>0</v>
      </c>
      <c r="J556" s="1">
        <v>41509</v>
      </c>
      <c r="K556">
        <v>24</v>
      </c>
      <c r="L556">
        <v>227</v>
      </c>
      <c r="M556">
        <v>23</v>
      </c>
      <c r="N556">
        <v>389</v>
      </c>
      <c r="O556">
        <v>42</v>
      </c>
      <c r="P556">
        <v>21</v>
      </c>
      <c r="Q556">
        <v>75</v>
      </c>
      <c r="R556">
        <v>1</v>
      </c>
      <c r="S556">
        <v>4</v>
      </c>
      <c r="T556">
        <v>5</v>
      </c>
      <c r="U556">
        <v>7</v>
      </c>
      <c r="V556">
        <v>2</v>
      </c>
      <c r="W556">
        <v>0</v>
      </c>
      <c r="X556">
        <v>0</v>
      </c>
      <c r="Y556">
        <v>0</v>
      </c>
      <c r="Z556">
        <v>0</v>
      </c>
      <c r="AA556">
        <v>0</v>
      </c>
      <c r="AB556">
        <v>0</v>
      </c>
      <c r="AC556">
        <v>0</v>
      </c>
      <c r="AD556" t="s">
        <v>27</v>
      </c>
    </row>
    <row r="557" spans="1:30" x14ac:dyDescent="0.25">
      <c r="A557">
        <v>9483</v>
      </c>
      <c r="B557">
        <v>1959</v>
      </c>
      <c r="C557" s="6">
        <v>55</v>
      </c>
      <c r="D557" t="s">
        <v>88</v>
      </c>
      <c r="E557" t="s">
        <v>25</v>
      </c>
      <c r="F557" t="s">
        <v>32</v>
      </c>
      <c r="G557">
        <v>57957</v>
      </c>
      <c r="H557">
        <v>0</v>
      </c>
      <c r="I557">
        <v>1</v>
      </c>
      <c r="J557" s="1">
        <v>41505</v>
      </c>
      <c r="K557">
        <v>24</v>
      </c>
      <c r="L557">
        <v>290</v>
      </c>
      <c r="M557">
        <v>59</v>
      </c>
      <c r="N557">
        <v>177</v>
      </c>
      <c r="O557">
        <v>77</v>
      </c>
      <c r="P557">
        <v>5</v>
      </c>
      <c r="Q557">
        <v>29</v>
      </c>
      <c r="R557">
        <v>7</v>
      </c>
      <c r="S557">
        <v>4</v>
      </c>
      <c r="T557">
        <v>6</v>
      </c>
      <c r="U557">
        <v>8</v>
      </c>
      <c r="V557">
        <v>3</v>
      </c>
      <c r="W557">
        <v>0</v>
      </c>
      <c r="X557">
        <v>0</v>
      </c>
      <c r="Y557">
        <v>0</v>
      </c>
      <c r="Z557">
        <v>0</v>
      </c>
      <c r="AA557">
        <v>0</v>
      </c>
      <c r="AB557">
        <v>0</v>
      </c>
      <c r="AC557">
        <v>1</v>
      </c>
      <c r="AD557" t="s">
        <v>29</v>
      </c>
    </row>
    <row r="558" spans="1:30" x14ac:dyDescent="0.25">
      <c r="A558">
        <v>1378</v>
      </c>
      <c r="B558">
        <v>1972</v>
      </c>
      <c r="C558" s="6">
        <v>42</v>
      </c>
      <c r="D558" t="s">
        <v>88</v>
      </c>
      <c r="E558" t="s">
        <v>35</v>
      </c>
      <c r="F558" t="s">
        <v>32</v>
      </c>
      <c r="G558">
        <v>50334</v>
      </c>
      <c r="H558">
        <v>0</v>
      </c>
      <c r="I558">
        <v>1</v>
      </c>
      <c r="J558" s="1">
        <v>41479</v>
      </c>
      <c r="K558">
        <v>24</v>
      </c>
      <c r="L558">
        <v>284</v>
      </c>
      <c r="M558">
        <v>16</v>
      </c>
      <c r="N558">
        <v>160</v>
      </c>
      <c r="O558">
        <v>84</v>
      </c>
      <c r="P558">
        <v>16</v>
      </c>
      <c r="Q558">
        <v>134</v>
      </c>
      <c r="R558">
        <v>6</v>
      </c>
      <c r="S558">
        <v>7</v>
      </c>
      <c r="T558">
        <v>4</v>
      </c>
      <c r="U558">
        <v>6</v>
      </c>
      <c r="V558">
        <v>6</v>
      </c>
      <c r="W558">
        <v>0</v>
      </c>
      <c r="X558">
        <v>0</v>
      </c>
      <c r="Y558">
        <v>0</v>
      </c>
      <c r="Z558">
        <v>0</v>
      </c>
      <c r="AA558">
        <v>0</v>
      </c>
      <c r="AB558">
        <v>0</v>
      </c>
      <c r="AC558">
        <v>0</v>
      </c>
      <c r="AD558" t="s">
        <v>40</v>
      </c>
    </row>
    <row r="559" spans="1:30" x14ac:dyDescent="0.25">
      <c r="A559">
        <v>5991</v>
      </c>
      <c r="B559">
        <v>1949</v>
      </c>
      <c r="C559" s="6">
        <v>65</v>
      </c>
      <c r="D559" t="s">
        <v>91</v>
      </c>
      <c r="E559" t="s">
        <v>38</v>
      </c>
      <c r="F559" t="s">
        <v>30</v>
      </c>
      <c r="G559">
        <v>48150</v>
      </c>
      <c r="H559">
        <v>0</v>
      </c>
      <c r="I559">
        <v>1</v>
      </c>
      <c r="J559" s="1">
        <v>41433</v>
      </c>
      <c r="K559">
        <v>24</v>
      </c>
      <c r="L559">
        <v>173</v>
      </c>
      <c r="M559">
        <v>2</v>
      </c>
      <c r="N559">
        <v>39</v>
      </c>
      <c r="O559">
        <v>3</v>
      </c>
      <c r="P559">
        <v>2</v>
      </c>
      <c r="Q559">
        <v>47</v>
      </c>
      <c r="R559">
        <v>3</v>
      </c>
      <c r="S559">
        <v>5</v>
      </c>
      <c r="T559">
        <v>1</v>
      </c>
      <c r="U559">
        <v>4</v>
      </c>
      <c r="V559">
        <v>7</v>
      </c>
      <c r="W559">
        <v>0</v>
      </c>
      <c r="X559">
        <v>0</v>
      </c>
      <c r="Y559">
        <v>0</v>
      </c>
      <c r="Z559">
        <v>0</v>
      </c>
      <c r="AA559">
        <v>0</v>
      </c>
      <c r="AB559">
        <v>0</v>
      </c>
      <c r="AC559">
        <v>0</v>
      </c>
      <c r="AD559" t="s">
        <v>36</v>
      </c>
    </row>
    <row r="560" spans="1:30" x14ac:dyDescent="0.25">
      <c r="A560">
        <v>2807</v>
      </c>
      <c r="B560">
        <v>1969</v>
      </c>
      <c r="C560" s="6">
        <v>45</v>
      </c>
      <c r="D560" t="s">
        <v>88</v>
      </c>
      <c r="E560" t="s">
        <v>25</v>
      </c>
      <c r="F560" t="s">
        <v>30</v>
      </c>
      <c r="G560">
        <v>56796</v>
      </c>
      <c r="H560">
        <v>0</v>
      </c>
      <c r="I560">
        <v>1</v>
      </c>
      <c r="J560" s="1">
        <v>41321</v>
      </c>
      <c r="K560">
        <v>24</v>
      </c>
      <c r="L560">
        <v>656</v>
      </c>
      <c r="M560">
        <v>38</v>
      </c>
      <c r="N560">
        <v>161</v>
      </c>
      <c r="O560">
        <v>62</v>
      </c>
      <c r="P560">
        <v>47</v>
      </c>
      <c r="Q560">
        <v>37</v>
      </c>
      <c r="R560">
        <v>3</v>
      </c>
      <c r="S560">
        <v>8</v>
      </c>
      <c r="T560">
        <v>9</v>
      </c>
      <c r="U560">
        <v>7</v>
      </c>
      <c r="V560">
        <v>7</v>
      </c>
      <c r="W560">
        <v>0</v>
      </c>
      <c r="X560">
        <v>0</v>
      </c>
      <c r="Y560">
        <v>0</v>
      </c>
      <c r="Z560">
        <v>0</v>
      </c>
      <c r="AA560">
        <v>0</v>
      </c>
      <c r="AB560">
        <v>0</v>
      </c>
      <c r="AC560">
        <v>0</v>
      </c>
      <c r="AD560" t="s">
        <v>27</v>
      </c>
    </row>
    <row r="561" spans="1:30" x14ac:dyDescent="0.25">
      <c r="A561">
        <v>1052</v>
      </c>
      <c r="B561">
        <v>1969</v>
      </c>
      <c r="C561" s="6">
        <v>45</v>
      </c>
      <c r="D561" t="s">
        <v>88</v>
      </c>
      <c r="E561" t="s">
        <v>25</v>
      </c>
      <c r="F561" t="s">
        <v>30</v>
      </c>
      <c r="G561">
        <v>56796</v>
      </c>
      <c r="H561">
        <v>0</v>
      </c>
      <c r="I561">
        <v>1</v>
      </c>
      <c r="J561" s="1">
        <v>41321</v>
      </c>
      <c r="K561">
        <v>24</v>
      </c>
      <c r="L561">
        <v>656</v>
      </c>
      <c r="M561">
        <v>38</v>
      </c>
      <c r="N561">
        <v>161</v>
      </c>
      <c r="O561">
        <v>62</v>
      </c>
      <c r="P561">
        <v>47</v>
      </c>
      <c r="Q561">
        <v>37</v>
      </c>
      <c r="R561">
        <v>3</v>
      </c>
      <c r="S561">
        <v>8</v>
      </c>
      <c r="T561">
        <v>9</v>
      </c>
      <c r="U561">
        <v>7</v>
      </c>
      <c r="V561">
        <v>7</v>
      </c>
      <c r="W561">
        <v>0</v>
      </c>
      <c r="X561">
        <v>0</v>
      </c>
      <c r="Y561">
        <v>0</v>
      </c>
      <c r="Z561">
        <v>0</v>
      </c>
      <c r="AA561">
        <v>0</v>
      </c>
      <c r="AB561">
        <v>0</v>
      </c>
      <c r="AC561">
        <v>0</v>
      </c>
      <c r="AD561" t="s">
        <v>33</v>
      </c>
    </row>
    <row r="562" spans="1:30" x14ac:dyDescent="0.25">
      <c r="A562">
        <v>9760</v>
      </c>
      <c r="B562">
        <v>1963</v>
      </c>
      <c r="C562" s="6">
        <v>51</v>
      </c>
      <c r="D562" t="s">
        <v>88</v>
      </c>
      <c r="E562" t="s">
        <v>34</v>
      </c>
      <c r="F562" t="s">
        <v>39</v>
      </c>
      <c r="G562">
        <v>52278</v>
      </c>
      <c r="H562">
        <v>0</v>
      </c>
      <c r="I562">
        <v>1</v>
      </c>
      <c r="J562" s="1">
        <v>41299</v>
      </c>
      <c r="K562">
        <v>24</v>
      </c>
      <c r="L562">
        <v>953</v>
      </c>
      <c r="M562">
        <v>0</v>
      </c>
      <c r="N562">
        <v>71</v>
      </c>
      <c r="O562">
        <v>0</v>
      </c>
      <c r="P562">
        <v>0</v>
      </c>
      <c r="Q562">
        <v>174</v>
      </c>
      <c r="R562">
        <v>6</v>
      </c>
      <c r="S562">
        <v>10</v>
      </c>
      <c r="T562">
        <v>5</v>
      </c>
      <c r="U562">
        <v>10</v>
      </c>
      <c r="V562">
        <v>8</v>
      </c>
      <c r="W562">
        <v>0</v>
      </c>
      <c r="X562">
        <v>0</v>
      </c>
      <c r="Y562">
        <v>0</v>
      </c>
      <c r="Z562">
        <v>0</v>
      </c>
      <c r="AA562">
        <v>0</v>
      </c>
      <c r="AB562">
        <v>1</v>
      </c>
      <c r="AC562">
        <v>0</v>
      </c>
      <c r="AD562" t="s">
        <v>40</v>
      </c>
    </row>
    <row r="563" spans="1:30" x14ac:dyDescent="0.25">
      <c r="A563">
        <v>7101</v>
      </c>
      <c r="B563">
        <v>1963</v>
      </c>
      <c r="C563" s="6">
        <v>51</v>
      </c>
      <c r="D563" t="s">
        <v>88</v>
      </c>
      <c r="E563" t="s">
        <v>34</v>
      </c>
      <c r="F563" t="s">
        <v>39</v>
      </c>
      <c r="G563">
        <v>52278</v>
      </c>
      <c r="H563">
        <v>0</v>
      </c>
      <c r="I563">
        <v>1</v>
      </c>
      <c r="J563" s="1">
        <v>41299</v>
      </c>
      <c r="K563">
        <v>24</v>
      </c>
      <c r="L563">
        <v>953</v>
      </c>
      <c r="M563">
        <v>0</v>
      </c>
      <c r="N563">
        <v>71</v>
      </c>
      <c r="O563">
        <v>0</v>
      </c>
      <c r="P563">
        <v>0</v>
      </c>
      <c r="Q563">
        <v>174</v>
      </c>
      <c r="R563">
        <v>6</v>
      </c>
      <c r="S563">
        <v>10</v>
      </c>
      <c r="T563">
        <v>5</v>
      </c>
      <c r="U563">
        <v>10</v>
      </c>
      <c r="V563">
        <v>8</v>
      </c>
      <c r="W563">
        <v>0</v>
      </c>
      <c r="X563">
        <v>0</v>
      </c>
      <c r="Y563">
        <v>0</v>
      </c>
      <c r="Z563">
        <v>0</v>
      </c>
      <c r="AA563">
        <v>0</v>
      </c>
      <c r="AB563">
        <v>0</v>
      </c>
      <c r="AC563">
        <v>0</v>
      </c>
      <c r="AD563" t="s">
        <v>27</v>
      </c>
    </row>
    <row r="564" spans="1:30" x14ac:dyDescent="0.25">
      <c r="A564">
        <v>9909</v>
      </c>
      <c r="B564">
        <v>1996</v>
      </c>
      <c r="C564" s="6">
        <v>18</v>
      </c>
      <c r="D564" t="s">
        <v>89</v>
      </c>
      <c r="E564" t="s">
        <v>35</v>
      </c>
      <c r="F564" t="s">
        <v>30</v>
      </c>
      <c r="G564">
        <v>7500</v>
      </c>
      <c r="H564">
        <v>0</v>
      </c>
      <c r="I564">
        <v>0</v>
      </c>
      <c r="J564" s="1">
        <v>41222</v>
      </c>
      <c r="K564">
        <v>24</v>
      </c>
      <c r="L564">
        <v>3</v>
      </c>
      <c r="M564">
        <v>18</v>
      </c>
      <c r="N564">
        <v>14</v>
      </c>
      <c r="O564">
        <v>15</v>
      </c>
      <c r="P564">
        <v>22</v>
      </c>
      <c r="Q564">
        <v>50</v>
      </c>
      <c r="R564">
        <v>3</v>
      </c>
      <c r="S564">
        <v>3</v>
      </c>
      <c r="T564">
        <v>1</v>
      </c>
      <c r="U564">
        <v>3</v>
      </c>
      <c r="V564">
        <v>9</v>
      </c>
      <c r="W564">
        <v>0</v>
      </c>
      <c r="X564">
        <v>0</v>
      </c>
      <c r="Y564">
        <v>0</v>
      </c>
      <c r="Z564">
        <v>0</v>
      </c>
      <c r="AA564">
        <v>0</v>
      </c>
      <c r="AB564">
        <v>1</v>
      </c>
      <c r="AC564">
        <v>0</v>
      </c>
      <c r="AD564" t="s">
        <v>33</v>
      </c>
    </row>
    <row r="565" spans="1:30" x14ac:dyDescent="0.25">
      <c r="A565">
        <v>5907</v>
      </c>
      <c r="B565">
        <v>1952</v>
      </c>
      <c r="C565" s="6">
        <v>62</v>
      </c>
      <c r="D565" t="s">
        <v>91</v>
      </c>
      <c r="E565" t="s">
        <v>38</v>
      </c>
      <c r="F565" t="s">
        <v>30</v>
      </c>
      <c r="G565">
        <v>33444</v>
      </c>
      <c r="H565">
        <v>1</v>
      </c>
      <c r="I565">
        <v>1</v>
      </c>
      <c r="J565" s="1">
        <v>41216</v>
      </c>
      <c r="K565">
        <v>24</v>
      </c>
      <c r="L565">
        <v>8</v>
      </c>
      <c r="M565">
        <v>0</v>
      </c>
      <c r="N565">
        <v>8</v>
      </c>
      <c r="O565">
        <v>0</v>
      </c>
      <c r="P565">
        <v>0</v>
      </c>
      <c r="Q565">
        <v>2</v>
      </c>
      <c r="R565">
        <v>1</v>
      </c>
      <c r="S565">
        <v>1</v>
      </c>
      <c r="T565">
        <v>0</v>
      </c>
      <c r="U565">
        <v>2</v>
      </c>
      <c r="V565">
        <v>8</v>
      </c>
      <c r="W565">
        <v>0</v>
      </c>
      <c r="X565">
        <v>0</v>
      </c>
      <c r="Y565">
        <v>0</v>
      </c>
      <c r="Z565">
        <v>0</v>
      </c>
      <c r="AA565">
        <v>0</v>
      </c>
      <c r="AB565">
        <v>0</v>
      </c>
      <c r="AC565">
        <v>0</v>
      </c>
      <c r="AD565" t="s">
        <v>27</v>
      </c>
    </row>
    <row r="566" spans="1:30" x14ac:dyDescent="0.25">
      <c r="A566">
        <v>793</v>
      </c>
      <c r="B566">
        <v>1973</v>
      </c>
      <c r="C566" s="6">
        <v>41</v>
      </c>
      <c r="D566" t="s">
        <v>88</v>
      </c>
      <c r="E566" t="s">
        <v>25</v>
      </c>
      <c r="F566" t="s">
        <v>30</v>
      </c>
      <c r="G566">
        <v>20895</v>
      </c>
      <c r="H566">
        <v>1</v>
      </c>
      <c r="I566">
        <v>0</v>
      </c>
      <c r="J566" s="1">
        <v>41188</v>
      </c>
      <c r="K566">
        <v>24</v>
      </c>
      <c r="L566">
        <v>18</v>
      </c>
      <c r="M566">
        <v>3</v>
      </c>
      <c r="N566">
        <v>17</v>
      </c>
      <c r="O566">
        <v>3</v>
      </c>
      <c r="P566">
        <v>0</v>
      </c>
      <c r="Q566">
        <v>4</v>
      </c>
      <c r="R566">
        <v>1</v>
      </c>
      <c r="S566">
        <v>2</v>
      </c>
      <c r="T566">
        <v>0</v>
      </c>
      <c r="U566">
        <v>3</v>
      </c>
      <c r="V566">
        <v>9</v>
      </c>
      <c r="W566">
        <v>0</v>
      </c>
      <c r="X566">
        <v>0</v>
      </c>
      <c r="Y566">
        <v>0</v>
      </c>
      <c r="Z566">
        <v>0</v>
      </c>
      <c r="AA566">
        <v>0</v>
      </c>
      <c r="AB566">
        <v>0</v>
      </c>
      <c r="AC566">
        <v>0</v>
      </c>
      <c r="AD566" t="s">
        <v>33</v>
      </c>
    </row>
    <row r="567" spans="1:30" x14ac:dyDescent="0.25">
      <c r="A567">
        <v>8832</v>
      </c>
      <c r="B567">
        <v>1976</v>
      </c>
      <c r="C567" s="6">
        <v>38</v>
      </c>
      <c r="D567" t="s">
        <v>89</v>
      </c>
      <c r="E567" t="s">
        <v>38</v>
      </c>
      <c r="F567" t="s">
        <v>32</v>
      </c>
      <c r="G567">
        <v>37509</v>
      </c>
      <c r="H567">
        <v>1</v>
      </c>
      <c r="I567">
        <v>0</v>
      </c>
      <c r="J567" s="1">
        <v>41164</v>
      </c>
      <c r="K567">
        <v>24</v>
      </c>
      <c r="L567">
        <v>37</v>
      </c>
      <c r="M567">
        <v>5</v>
      </c>
      <c r="N567">
        <v>56</v>
      </c>
      <c r="O567">
        <v>12</v>
      </c>
      <c r="P567">
        <v>8</v>
      </c>
      <c r="Q567">
        <v>5</v>
      </c>
      <c r="R567">
        <v>2</v>
      </c>
      <c r="S567">
        <v>3</v>
      </c>
      <c r="T567">
        <v>0</v>
      </c>
      <c r="U567">
        <v>4</v>
      </c>
      <c r="V567">
        <v>7</v>
      </c>
      <c r="W567">
        <v>0</v>
      </c>
      <c r="X567">
        <v>0</v>
      </c>
      <c r="Y567">
        <v>0</v>
      </c>
      <c r="Z567">
        <v>0</v>
      </c>
      <c r="AA567">
        <v>0</v>
      </c>
      <c r="AB567">
        <v>0</v>
      </c>
      <c r="AC567">
        <v>0</v>
      </c>
      <c r="AD567" t="s">
        <v>36</v>
      </c>
    </row>
    <row r="568" spans="1:30" x14ac:dyDescent="0.25">
      <c r="A568">
        <v>2535</v>
      </c>
      <c r="B568">
        <v>1978</v>
      </c>
      <c r="C568" s="6">
        <v>36</v>
      </c>
      <c r="D568" t="s">
        <v>89</v>
      </c>
      <c r="E568" t="s">
        <v>38</v>
      </c>
      <c r="F568" t="s">
        <v>30</v>
      </c>
      <c r="G568">
        <v>88097</v>
      </c>
      <c r="H568">
        <v>1</v>
      </c>
      <c r="I568">
        <v>0</v>
      </c>
      <c r="J568" s="1">
        <v>41139</v>
      </c>
      <c r="K568">
        <v>24</v>
      </c>
      <c r="L568">
        <v>163</v>
      </c>
      <c r="M568">
        <v>0</v>
      </c>
      <c r="N568">
        <v>480</v>
      </c>
      <c r="O568">
        <v>0</v>
      </c>
      <c r="P568">
        <v>126</v>
      </c>
      <c r="Q568">
        <v>75</v>
      </c>
      <c r="R568">
        <v>1</v>
      </c>
      <c r="S568">
        <v>6</v>
      </c>
      <c r="T568">
        <v>5</v>
      </c>
      <c r="U568">
        <v>8</v>
      </c>
      <c r="V568">
        <v>9</v>
      </c>
      <c r="W568">
        <v>0</v>
      </c>
      <c r="X568">
        <v>1</v>
      </c>
      <c r="Y568">
        <v>1</v>
      </c>
      <c r="Z568">
        <v>1</v>
      </c>
      <c r="AA568">
        <v>0</v>
      </c>
      <c r="AB568">
        <v>1</v>
      </c>
      <c r="AC568">
        <v>0</v>
      </c>
      <c r="AD568" t="s">
        <v>27</v>
      </c>
    </row>
    <row r="569" spans="1:30" x14ac:dyDescent="0.25">
      <c r="A569">
        <v>1523</v>
      </c>
      <c r="B569">
        <v>1973</v>
      </c>
      <c r="C569" s="6">
        <v>41</v>
      </c>
      <c r="D569" t="s">
        <v>88</v>
      </c>
      <c r="E569" t="s">
        <v>25</v>
      </c>
      <c r="F569" t="s">
        <v>30</v>
      </c>
      <c r="G569">
        <v>59041</v>
      </c>
      <c r="H569">
        <v>1</v>
      </c>
      <c r="I569">
        <v>1</v>
      </c>
      <c r="J569" s="1">
        <v>41766</v>
      </c>
      <c r="K569">
        <v>25</v>
      </c>
      <c r="L569">
        <v>69</v>
      </c>
      <c r="M569">
        <v>2</v>
      </c>
      <c r="N569">
        <v>15</v>
      </c>
      <c r="O569">
        <v>2</v>
      </c>
      <c r="P569">
        <v>2</v>
      </c>
      <c r="Q569">
        <v>6</v>
      </c>
      <c r="R569">
        <v>2</v>
      </c>
      <c r="S569">
        <v>2</v>
      </c>
      <c r="T569">
        <v>0</v>
      </c>
      <c r="U569">
        <v>4</v>
      </c>
      <c r="V569">
        <v>5</v>
      </c>
      <c r="W569">
        <v>0</v>
      </c>
      <c r="X569">
        <v>0</v>
      </c>
      <c r="Y569">
        <v>0</v>
      </c>
      <c r="Z569">
        <v>0</v>
      </c>
      <c r="AA569">
        <v>0</v>
      </c>
      <c r="AB569">
        <v>0</v>
      </c>
      <c r="AC569">
        <v>0</v>
      </c>
      <c r="AD569" t="s">
        <v>40</v>
      </c>
    </row>
    <row r="570" spans="1:30" x14ac:dyDescent="0.25">
      <c r="A570">
        <v>1839</v>
      </c>
      <c r="B570">
        <v>1974</v>
      </c>
      <c r="C570" s="6">
        <v>40</v>
      </c>
      <c r="D570" t="s">
        <v>88</v>
      </c>
      <c r="E570" t="s">
        <v>25</v>
      </c>
      <c r="F570" t="s">
        <v>28</v>
      </c>
      <c r="G570">
        <v>43322</v>
      </c>
      <c r="H570">
        <v>0</v>
      </c>
      <c r="I570">
        <v>0</v>
      </c>
      <c r="J570" s="1">
        <v>41750</v>
      </c>
      <c r="K570">
        <v>25</v>
      </c>
      <c r="L570">
        <v>56</v>
      </c>
      <c r="M570">
        <v>7</v>
      </c>
      <c r="N570">
        <v>48</v>
      </c>
      <c r="O570">
        <v>10</v>
      </c>
      <c r="P570">
        <v>2</v>
      </c>
      <c r="Q570">
        <v>18</v>
      </c>
      <c r="R570">
        <v>1</v>
      </c>
      <c r="S570">
        <v>3</v>
      </c>
      <c r="T570">
        <v>0</v>
      </c>
      <c r="U570">
        <v>4</v>
      </c>
      <c r="V570">
        <v>7</v>
      </c>
      <c r="W570">
        <v>0</v>
      </c>
      <c r="X570">
        <v>0</v>
      </c>
      <c r="Y570">
        <v>0</v>
      </c>
      <c r="Z570">
        <v>0</v>
      </c>
      <c r="AA570">
        <v>0</v>
      </c>
      <c r="AB570">
        <v>0</v>
      </c>
      <c r="AC570">
        <v>0</v>
      </c>
      <c r="AD570" t="s">
        <v>37</v>
      </c>
    </row>
    <row r="571" spans="1:30" x14ac:dyDescent="0.25">
      <c r="A571">
        <v>9972</v>
      </c>
      <c r="B571">
        <v>1955</v>
      </c>
      <c r="C571" s="6">
        <v>59</v>
      </c>
      <c r="D571" t="s">
        <v>88</v>
      </c>
      <c r="E571" t="s">
        <v>34</v>
      </c>
      <c r="F571" t="s">
        <v>32</v>
      </c>
      <c r="G571">
        <v>46015</v>
      </c>
      <c r="H571">
        <v>1</v>
      </c>
      <c r="I571">
        <v>1</v>
      </c>
      <c r="J571" s="1">
        <v>41742</v>
      </c>
      <c r="K571">
        <v>25</v>
      </c>
      <c r="L571">
        <v>38</v>
      </c>
      <c r="M571">
        <v>0</v>
      </c>
      <c r="N571">
        <v>2</v>
      </c>
      <c r="O571">
        <v>0</v>
      </c>
      <c r="P571">
        <v>0</v>
      </c>
      <c r="Q571">
        <v>6</v>
      </c>
      <c r="R571">
        <v>1</v>
      </c>
      <c r="S571">
        <v>1</v>
      </c>
      <c r="T571">
        <v>0</v>
      </c>
      <c r="U571">
        <v>3</v>
      </c>
      <c r="V571">
        <v>7</v>
      </c>
      <c r="W571">
        <v>1</v>
      </c>
      <c r="X571">
        <v>0</v>
      </c>
      <c r="Y571">
        <v>0</v>
      </c>
      <c r="Z571">
        <v>0</v>
      </c>
      <c r="AA571">
        <v>1</v>
      </c>
      <c r="AB571">
        <v>0</v>
      </c>
      <c r="AC571">
        <v>0</v>
      </c>
      <c r="AD571" t="s">
        <v>40</v>
      </c>
    </row>
    <row r="572" spans="1:30" x14ac:dyDescent="0.25">
      <c r="A572">
        <v>2945</v>
      </c>
      <c r="B572">
        <v>1955</v>
      </c>
      <c r="C572" s="6">
        <v>59</v>
      </c>
      <c r="D572" t="s">
        <v>88</v>
      </c>
      <c r="E572" t="s">
        <v>34</v>
      </c>
      <c r="F572" t="s">
        <v>32</v>
      </c>
      <c r="G572">
        <v>46015</v>
      </c>
      <c r="H572">
        <v>1</v>
      </c>
      <c r="I572">
        <v>1</v>
      </c>
      <c r="J572" s="1">
        <v>41742</v>
      </c>
      <c r="K572">
        <v>25</v>
      </c>
      <c r="L572">
        <v>38</v>
      </c>
      <c r="M572">
        <v>0</v>
      </c>
      <c r="N572">
        <v>2</v>
      </c>
      <c r="O572">
        <v>0</v>
      </c>
      <c r="P572">
        <v>0</v>
      </c>
      <c r="Q572">
        <v>6</v>
      </c>
      <c r="R572">
        <v>1</v>
      </c>
      <c r="S572">
        <v>1</v>
      </c>
      <c r="T572">
        <v>0</v>
      </c>
      <c r="U572">
        <v>3</v>
      </c>
      <c r="V572">
        <v>7</v>
      </c>
      <c r="W572">
        <v>1</v>
      </c>
      <c r="X572">
        <v>0</v>
      </c>
      <c r="Y572">
        <v>0</v>
      </c>
      <c r="Z572">
        <v>0</v>
      </c>
      <c r="AA572">
        <v>1</v>
      </c>
      <c r="AB572">
        <v>0</v>
      </c>
      <c r="AC572">
        <v>0</v>
      </c>
      <c r="AD572" t="s">
        <v>29</v>
      </c>
    </row>
    <row r="573" spans="1:30" x14ac:dyDescent="0.25">
      <c r="A573">
        <v>9291</v>
      </c>
      <c r="B573">
        <v>1959</v>
      </c>
      <c r="C573" s="6">
        <v>55</v>
      </c>
      <c r="D573" t="s">
        <v>88</v>
      </c>
      <c r="E573" t="s">
        <v>38</v>
      </c>
      <c r="F573" t="s">
        <v>30</v>
      </c>
      <c r="G573">
        <v>34242</v>
      </c>
      <c r="H573">
        <v>0</v>
      </c>
      <c r="I573">
        <v>1</v>
      </c>
      <c r="J573" s="1">
        <v>41721</v>
      </c>
      <c r="K573">
        <v>25</v>
      </c>
      <c r="L573">
        <v>8</v>
      </c>
      <c r="M573">
        <v>2</v>
      </c>
      <c r="N573">
        <v>4</v>
      </c>
      <c r="O573">
        <v>0</v>
      </c>
      <c r="P573">
        <v>0</v>
      </c>
      <c r="Q573">
        <v>1</v>
      </c>
      <c r="R573">
        <v>1</v>
      </c>
      <c r="S573">
        <v>0</v>
      </c>
      <c r="T573">
        <v>0</v>
      </c>
      <c r="U573">
        <v>3</v>
      </c>
      <c r="V573">
        <v>5</v>
      </c>
      <c r="W573">
        <v>0</v>
      </c>
      <c r="X573">
        <v>0</v>
      </c>
      <c r="Y573">
        <v>0</v>
      </c>
      <c r="Z573">
        <v>0</v>
      </c>
      <c r="AA573">
        <v>0</v>
      </c>
      <c r="AB573">
        <v>0</v>
      </c>
      <c r="AC573">
        <v>0</v>
      </c>
      <c r="AD573" t="s">
        <v>27</v>
      </c>
    </row>
    <row r="574" spans="1:30" x14ac:dyDescent="0.25">
      <c r="A574">
        <v>2829</v>
      </c>
      <c r="B574">
        <v>1955</v>
      </c>
      <c r="C574" s="6">
        <v>59</v>
      </c>
      <c r="D574" t="s">
        <v>88</v>
      </c>
      <c r="E574" t="s">
        <v>25</v>
      </c>
      <c r="F574" t="s">
        <v>30</v>
      </c>
      <c r="G574">
        <v>65210</v>
      </c>
      <c r="H574">
        <v>0</v>
      </c>
      <c r="I574">
        <v>1</v>
      </c>
      <c r="J574" s="1">
        <v>41708</v>
      </c>
      <c r="K574">
        <v>25</v>
      </c>
      <c r="L574">
        <v>626</v>
      </c>
      <c r="M574">
        <v>0</v>
      </c>
      <c r="N574">
        <v>70</v>
      </c>
      <c r="O574">
        <v>0</v>
      </c>
      <c r="P574">
        <v>7</v>
      </c>
      <c r="Q574">
        <v>28</v>
      </c>
      <c r="R574">
        <v>2</v>
      </c>
      <c r="S574">
        <v>9</v>
      </c>
      <c r="T574">
        <v>3</v>
      </c>
      <c r="U574">
        <v>8</v>
      </c>
      <c r="V574">
        <v>6</v>
      </c>
      <c r="W574">
        <v>0</v>
      </c>
      <c r="X574">
        <v>1</v>
      </c>
      <c r="Y574">
        <v>0</v>
      </c>
      <c r="Z574">
        <v>1</v>
      </c>
      <c r="AA574">
        <v>0</v>
      </c>
      <c r="AB574">
        <v>0</v>
      </c>
      <c r="AC574">
        <v>0</v>
      </c>
      <c r="AD574" t="s">
        <v>29</v>
      </c>
    </row>
    <row r="575" spans="1:30" x14ac:dyDescent="0.25">
      <c r="A575">
        <v>8594</v>
      </c>
      <c r="B575">
        <v>1958</v>
      </c>
      <c r="C575" s="6">
        <v>56</v>
      </c>
      <c r="D575" t="s">
        <v>88</v>
      </c>
      <c r="E575" t="s">
        <v>34</v>
      </c>
      <c r="F575" t="s">
        <v>39</v>
      </c>
      <c r="G575">
        <v>50520</v>
      </c>
      <c r="H575">
        <v>0</v>
      </c>
      <c r="I575">
        <v>1</v>
      </c>
      <c r="J575" s="1">
        <v>41667</v>
      </c>
      <c r="K575">
        <v>25</v>
      </c>
      <c r="L575">
        <v>112</v>
      </c>
      <c r="M575">
        <v>0</v>
      </c>
      <c r="N575">
        <v>6</v>
      </c>
      <c r="O575">
        <v>2</v>
      </c>
      <c r="P575">
        <v>1</v>
      </c>
      <c r="Q575">
        <v>14</v>
      </c>
      <c r="R575">
        <v>2</v>
      </c>
      <c r="S575">
        <v>3</v>
      </c>
      <c r="T575">
        <v>1</v>
      </c>
      <c r="U575">
        <v>3</v>
      </c>
      <c r="V575">
        <v>6</v>
      </c>
      <c r="W575">
        <v>0</v>
      </c>
      <c r="X575">
        <v>0</v>
      </c>
      <c r="Y575">
        <v>0</v>
      </c>
      <c r="Z575">
        <v>0</v>
      </c>
      <c r="AA575">
        <v>0</v>
      </c>
      <c r="AB575">
        <v>0</v>
      </c>
      <c r="AC575">
        <v>0</v>
      </c>
      <c r="AD575" t="s">
        <v>27</v>
      </c>
    </row>
    <row r="576" spans="1:30" x14ac:dyDescent="0.25">
      <c r="A576">
        <v>1592</v>
      </c>
      <c r="B576">
        <v>1970</v>
      </c>
      <c r="C576" s="6">
        <v>44</v>
      </c>
      <c r="D576" t="s">
        <v>88</v>
      </c>
      <c r="E576" t="s">
        <v>25</v>
      </c>
      <c r="F576" t="s">
        <v>30</v>
      </c>
      <c r="G576">
        <v>90765</v>
      </c>
      <c r="H576">
        <v>0</v>
      </c>
      <c r="I576">
        <v>0</v>
      </c>
      <c r="J576" s="1">
        <v>41663</v>
      </c>
      <c r="K576">
        <v>25</v>
      </c>
      <c r="L576">
        <v>547</v>
      </c>
      <c r="M576">
        <v>99</v>
      </c>
      <c r="N576">
        <v>812</v>
      </c>
      <c r="O576">
        <v>151</v>
      </c>
      <c r="P576">
        <v>82</v>
      </c>
      <c r="Q576">
        <v>33</v>
      </c>
      <c r="R576">
        <v>0</v>
      </c>
      <c r="S576">
        <v>4</v>
      </c>
      <c r="T576">
        <v>6</v>
      </c>
      <c r="U576">
        <v>5</v>
      </c>
      <c r="V576">
        <v>1</v>
      </c>
      <c r="W576">
        <v>0</v>
      </c>
      <c r="X576">
        <v>0</v>
      </c>
      <c r="Y576">
        <v>1</v>
      </c>
      <c r="Z576">
        <v>1</v>
      </c>
      <c r="AA576">
        <v>0</v>
      </c>
      <c r="AB576">
        <v>0</v>
      </c>
      <c r="AC576">
        <v>0</v>
      </c>
      <c r="AD576" t="s">
        <v>29</v>
      </c>
    </row>
    <row r="577" spans="1:30" x14ac:dyDescent="0.25">
      <c r="A577">
        <v>4310</v>
      </c>
      <c r="B577">
        <v>1944</v>
      </c>
      <c r="C577" s="6">
        <v>70</v>
      </c>
      <c r="D577" t="s">
        <v>91</v>
      </c>
      <c r="E577" t="s">
        <v>25</v>
      </c>
      <c r="F577" t="s">
        <v>30</v>
      </c>
      <c r="G577">
        <v>80589</v>
      </c>
      <c r="H577">
        <v>0</v>
      </c>
      <c r="I577">
        <v>0</v>
      </c>
      <c r="J577" s="1">
        <v>41661</v>
      </c>
      <c r="K577">
        <v>25</v>
      </c>
      <c r="L577">
        <v>507</v>
      </c>
      <c r="M577">
        <v>93</v>
      </c>
      <c r="N577">
        <v>520</v>
      </c>
      <c r="O577">
        <v>242</v>
      </c>
      <c r="P577">
        <v>40</v>
      </c>
      <c r="Q577">
        <v>26</v>
      </c>
      <c r="R577">
        <v>1</v>
      </c>
      <c r="S577">
        <v>5</v>
      </c>
      <c r="T577">
        <v>10</v>
      </c>
      <c r="U577">
        <v>5</v>
      </c>
      <c r="V577">
        <v>1</v>
      </c>
      <c r="W577">
        <v>0</v>
      </c>
      <c r="X577">
        <v>0</v>
      </c>
      <c r="Y577">
        <v>0</v>
      </c>
      <c r="Z577">
        <v>1</v>
      </c>
      <c r="AA577">
        <v>0</v>
      </c>
      <c r="AB577">
        <v>1</v>
      </c>
      <c r="AC577">
        <v>0</v>
      </c>
      <c r="AD577" t="s">
        <v>33</v>
      </c>
    </row>
    <row r="578" spans="1:30" x14ac:dyDescent="0.25">
      <c r="A578">
        <v>6950</v>
      </c>
      <c r="B578">
        <v>1958</v>
      </c>
      <c r="C578" s="6">
        <v>56</v>
      </c>
      <c r="D578" t="s">
        <v>88</v>
      </c>
      <c r="E578" t="s">
        <v>38</v>
      </c>
      <c r="F578" t="s">
        <v>30</v>
      </c>
      <c r="G578">
        <v>49572</v>
      </c>
      <c r="H578">
        <v>1</v>
      </c>
      <c r="I578">
        <v>1</v>
      </c>
      <c r="J578" s="1">
        <v>41623</v>
      </c>
      <c r="K578">
        <v>25</v>
      </c>
      <c r="L578">
        <v>35</v>
      </c>
      <c r="M578">
        <v>1</v>
      </c>
      <c r="N578">
        <v>16</v>
      </c>
      <c r="O578">
        <v>0</v>
      </c>
      <c r="P578">
        <v>1</v>
      </c>
      <c r="Q578">
        <v>1</v>
      </c>
      <c r="R578">
        <v>2</v>
      </c>
      <c r="S578">
        <v>2</v>
      </c>
      <c r="T578">
        <v>0</v>
      </c>
      <c r="U578">
        <v>3</v>
      </c>
      <c r="V578">
        <v>7</v>
      </c>
      <c r="W578">
        <v>0</v>
      </c>
      <c r="X578">
        <v>0</v>
      </c>
      <c r="Y578">
        <v>0</v>
      </c>
      <c r="Z578">
        <v>0</v>
      </c>
      <c r="AA578">
        <v>0</v>
      </c>
      <c r="AB578">
        <v>0</v>
      </c>
      <c r="AC578">
        <v>0</v>
      </c>
      <c r="AD578" t="s">
        <v>29</v>
      </c>
    </row>
    <row r="579" spans="1:30" x14ac:dyDescent="0.25">
      <c r="A579">
        <v>8492</v>
      </c>
      <c r="B579">
        <v>1978</v>
      </c>
      <c r="C579" s="6">
        <v>36</v>
      </c>
      <c r="D579" t="s">
        <v>89</v>
      </c>
      <c r="E579" t="s">
        <v>25</v>
      </c>
      <c r="F579" t="s">
        <v>32</v>
      </c>
      <c r="G579">
        <v>75437</v>
      </c>
      <c r="H579">
        <v>0</v>
      </c>
      <c r="I579">
        <v>0</v>
      </c>
      <c r="J579" s="1">
        <v>41587</v>
      </c>
      <c r="K579">
        <v>25</v>
      </c>
      <c r="L579">
        <v>795</v>
      </c>
      <c r="M579">
        <v>0</v>
      </c>
      <c r="N579">
        <v>545</v>
      </c>
      <c r="O579">
        <v>95</v>
      </c>
      <c r="P579">
        <v>58</v>
      </c>
      <c r="Q579">
        <v>0</v>
      </c>
      <c r="R579">
        <v>1</v>
      </c>
      <c r="S579">
        <v>8</v>
      </c>
      <c r="T579">
        <v>4</v>
      </c>
      <c r="U579">
        <v>10</v>
      </c>
      <c r="V579">
        <v>6</v>
      </c>
      <c r="W579">
        <v>0</v>
      </c>
      <c r="X579">
        <v>0</v>
      </c>
      <c r="Y579">
        <v>0</v>
      </c>
      <c r="Z579">
        <v>1</v>
      </c>
      <c r="AA579">
        <v>0</v>
      </c>
      <c r="AB579">
        <v>0</v>
      </c>
      <c r="AC579">
        <v>0</v>
      </c>
      <c r="AD579" t="s">
        <v>27</v>
      </c>
    </row>
    <row r="580" spans="1:30" x14ac:dyDescent="0.25">
      <c r="A580">
        <v>5684</v>
      </c>
      <c r="B580">
        <v>1971</v>
      </c>
      <c r="C580" s="6">
        <v>43</v>
      </c>
      <c r="D580" t="s">
        <v>88</v>
      </c>
      <c r="E580" t="s">
        <v>38</v>
      </c>
      <c r="F580" t="s">
        <v>26</v>
      </c>
      <c r="G580">
        <v>44635</v>
      </c>
      <c r="H580">
        <v>1</v>
      </c>
      <c r="I580">
        <v>1</v>
      </c>
      <c r="J580" s="1">
        <v>41558</v>
      </c>
      <c r="K580">
        <v>25</v>
      </c>
      <c r="L580">
        <v>56</v>
      </c>
      <c r="M580">
        <v>0</v>
      </c>
      <c r="N580">
        <v>9</v>
      </c>
      <c r="O580">
        <v>0</v>
      </c>
      <c r="P580">
        <v>0</v>
      </c>
      <c r="Q580">
        <v>3</v>
      </c>
      <c r="R580">
        <v>2</v>
      </c>
      <c r="S580">
        <v>2</v>
      </c>
      <c r="T580">
        <v>0</v>
      </c>
      <c r="U580">
        <v>3</v>
      </c>
      <c r="V580">
        <v>7</v>
      </c>
      <c r="W580">
        <v>0</v>
      </c>
      <c r="X580">
        <v>0</v>
      </c>
      <c r="Y580">
        <v>0</v>
      </c>
      <c r="Z580">
        <v>0</v>
      </c>
      <c r="AA580">
        <v>0</v>
      </c>
      <c r="AB580">
        <v>0</v>
      </c>
      <c r="AC580">
        <v>0</v>
      </c>
      <c r="AD580" t="s">
        <v>27</v>
      </c>
    </row>
    <row r="581" spans="1:30" x14ac:dyDescent="0.25">
      <c r="A581">
        <v>5909</v>
      </c>
      <c r="B581">
        <v>1964</v>
      </c>
      <c r="C581" s="6">
        <v>50</v>
      </c>
      <c r="D581" t="s">
        <v>88</v>
      </c>
      <c r="E581" t="s">
        <v>25</v>
      </c>
      <c r="F581" t="s">
        <v>30</v>
      </c>
      <c r="G581">
        <v>58512</v>
      </c>
      <c r="H581">
        <v>0</v>
      </c>
      <c r="I581">
        <v>1</v>
      </c>
      <c r="J581" s="1">
        <v>41536</v>
      </c>
      <c r="K581">
        <v>25</v>
      </c>
      <c r="L581">
        <v>895</v>
      </c>
      <c r="M581">
        <v>10</v>
      </c>
      <c r="N581">
        <v>101</v>
      </c>
      <c r="O581">
        <v>13</v>
      </c>
      <c r="P581">
        <v>0</v>
      </c>
      <c r="Q581">
        <v>152</v>
      </c>
      <c r="R581">
        <v>5</v>
      </c>
      <c r="S581">
        <v>3</v>
      </c>
      <c r="T581">
        <v>4</v>
      </c>
      <c r="U581">
        <v>8</v>
      </c>
      <c r="V581">
        <v>8</v>
      </c>
      <c r="W581">
        <v>0</v>
      </c>
      <c r="X581">
        <v>0</v>
      </c>
      <c r="Y581">
        <v>0</v>
      </c>
      <c r="Z581">
        <v>0</v>
      </c>
      <c r="AA581">
        <v>0</v>
      </c>
      <c r="AB581">
        <v>0</v>
      </c>
      <c r="AC581">
        <v>0</v>
      </c>
      <c r="AD581" t="s">
        <v>36</v>
      </c>
    </row>
    <row r="582" spans="1:30" x14ac:dyDescent="0.25">
      <c r="A582">
        <v>9855</v>
      </c>
      <c r="B582">
        <v>1952</v>
      </c>
      <c r="C582" s="6">
        <v>62</v>
      </c>
      <c r="D582" t="s">
        <v>91</v>
      </c>
      <c r="E582" t="s">
        <v>34</v>
      </c>
      <c r="F582" t="s">
        <v>28</v>
      </c>
      <c r="G582">
        <v>62000</v>
      </c>
      <c r="H582">
        <v>0</v>
      </c>
      <c r="I582">
        <v>1</v>
      </c>
      <c r="J582" s="1">
        <v>41511</v>
      </c>
      <c r="K582">
        <v>25</v>
      </c>
      <c r="L582">
        <v>899</v>
      </c>
      <c r="M582">
        <v>0</v>
      </c>
      <c r="N582">
        <v>101</v>
      </c>
      <c r="O582">
        <v>0</v>
      </c>
      <c r="P582">
        <v>0</v>
      </c>
      <c r="Q582">
        <v>20</v>
      </c>
      <c r="R582">
        <v>1</v>
      </c>
      <c r="S582">
        <v>6</v>
      </c>
      <c r="T582">
        <v>6</v>
      </c>
      <c r="U582">
        <v>13</v>
      </c>
      <c r="V582">
        <v>4</v>
      </c>
      <c r="W582">
        <v>0</v>
      </c>
      <c r="X582">
        <v>0</v>
      </c>
      <c r="Y582">
        <v>0</v>
      </c>
      <c r="Z582">
        <v>1</v>
      </c>
      <c r="AA582">
        <v>0</v>
      </c>
      <c r="AB582">
        <v>0</v>
      </c>
      <c r="AC582">
        <v>0</v>
      </c>
      <c r="AD582" t="s">
        <v>27</v>
      </c>
    </row>
    <row r="583" spans="1:30" x14ac:dyDescent="0.25">
      <c r="A583">
        <v>975</v>
      </c>
      <c r="B583">
        <v>1956</v>
      </c>
      <c r="C583" s="6">
        <v>58</v>
      </c>
      <c r="D583" t="s">
        <v>88</v>
      </c>
      <c r="E583" t="s">
        <v>25</v>
      </c>
      <c r="F583" t="s">
        <v>28</v>
      </c>
      <c r="G583">
        <v>54252</v>
      </c>
      <c r="H583">
        <v>1</v>
      </c>
      <c r="I583">
        <v>1</v>
      </c>
      <c r="J583" s="1">
        <v>41422</v>
      </c>
      <c r="K583">
        <v>25</v>
      </c>
      <c r="L583">
        <v>178</v>
      </c>
      <c r="M583">
        <v>4</v>
      </c>
      <c r="N583">
        <v>26</v>
      </c>
      <c r="O583">
        <v>8</v>
      </c>
      <c r="P583">
        <v>4</v>
      </c>
      <c r="Q583">
        <v>44</v>
      </c>
      <c r="R583">
        <v>5</v>
      </c>
      <c r="S583">
        <v>4</v>
      </c>
      <c r="T583">
        <v>1</v>
      </c>
      <c r="U583">
        <v>5</v>
      </c>
      <c r="V583">
        <v>6</v>
      </c>
      <c r="W583">
        <v>0</v>
      </c>
      <c r="X583">
        <v>0</v>
      </c>
      <c r="Y583">
        <v>0</v>
      </c>
      <c r="Z583">
        <v>0</v>
      </c>
      <c r="AA583">
        <v>0</v>
      </c>
      <c r="AB583">
        <v>0</v>
      </c>
      <c r="AC583">
        <v>0</v>
      </c>
      <c r="AD583" t="s">
        <v>33</v>
      </c>
    </row>
    <row r="584" spans="1:30" x14ac:dyDescent="0.25">
      <c r="A584">
        <v>8754</v>
      </c>
      <c r="B584">
        <v>1974</v>
      </c>
      <c r="C584" s="6">
        <v>40</v>
      </c>
      <c r="D584" t="s">
        <v>88</v>
      </c>
      <c r="E584" t="s">
        <v>34</v>
      </c>
      <c r="F584" t="s">
        <v>32</v>
      </c>
      <c r="G584">
        <v>45068</v>
      </c>
      <c r="H584">
        <v>0</v>
      </c>
      <c r="I584">
        <v>1</v>
      </c>
      <c r="J584" s="1">
        <v>41410</v>
      </c>
      <c r="K584">
        <v>25</v>
      </c>
      <c r="L584">
        <v>14</v>
      </c>
      <c r="M584">
        <v>0</v>
      </c>
      <c r="N584">
        <v>3</v>
      </c>
      <c r="O584">
        <v>0</v>
      </c>
      <c r="P584">
        <v>0</v>
      </c>
      <c r="Q584">
        <v>3</v>
      </c>
      <c r="R584">
        <v>1</v>
      </c>
      <c r="S584">
        <v>1</v>
      </c>
      <c r="T584">
        <v>0</v>
      </c>
      <c r="U584">
        <v>2</v>
      </c>
      <c r="V584">
        <v>7</v>
      </c>
      <c r="W584">
        <v>0</v>
      </c>
      <c r="X584">
        <v>0</v>
      </c>
      <c r="Y584">
        <v>0</v>
      </c>
      <c r="Z584">
        <v>0</v>
      </c>
      <c r="AA584">
        <v>0</v>
      </c>
      <c r="AB584">
        <v>0</v>
      </c>
      <c r="AC584">
        <v>0</v>
      </c>
      <c r="AD584" t="s">
        <v>27</v>
      </c>
    </row>
    <row r="585" spans="1:30" x14ac:dyDescent="0.25">
      <c r="A585">
        <v>1456</v>
      </c>
      <c r="B585">
        <v>1979</v>
      </c>
      <c r="C585" s="6">
        <v>35</v>
      </c>
      <c r="D585" t="s">
        <v>89</v>
      </c>
      <c r="E585" t="s">
        <v>25</v>
      </c>
      <c r="F585" t="s">
        <v>28</v>
      </c>
      <c r="G585">
        <v>60474</v>
      </c>
      <c r="H585">
        <v>0</v>
      </c>
      <c r="I585">
        <v>1</v>
      </c>
      <c r="J585" s="1">
        <v>41365</v>
      </c>
      <c r="K585">
        <v>25</v>
      </c>
      <c r="L585">
        <v>265</v>
      </c>
      <c r="M585">
        <v>199</v>
      </c>
      <c r="N585">
        <v>303</v>
      </c>
      <c r="O585">
        <v>234</v>
      </c>
      <c r="P585">
        <v>9</v>
      </c>
      <c r="Q585">
        <v>170</v>
      </c>
      <c r="R585">
        <v>7</v>
      </c>
      <c r="S585">
        <v>10</v>
      </c>
      <c r="T585">
        <v>2</v>
      </c>
      <c r="U585">
        <v>12</v>
      </c>
      <c r="V585">
        <v>7</v>
      </c>
      <c r="W585">
        <v>0</v>
      </c>
      <c r="X585">
        <v>0</v>
      </c>
      <c r="Y585">
        <v>0</v>
      </c>
      <c r="Z585">
        <v>0</v>
      </c>
      <c r="AA585">
        <v>0</v>
      </c>
      <c r="AB585">
        <v>0</v>
      </c>
      <c r="AC585">
        <v>0</v>
      </c>
      <c r="AD585" t="s">
        <v>37</v>
      </c>
    </row>
    <row r="586" spans="1:30" x14ac:dyDescent="0.25">
      <c r="A586">
        <v>2849</v>
      </c>
      <c r="B586">
        <v>1979</v>
      </c>
      <c r="C586" s="6">
        <v>35</v>
      </c>
      <c r="D586" t="s">
        <v>89</v>
      </c>
      <c r="E586" t="s">
        <v>25</v>
      </c>
      <c r="F586" t="s">
        <v>28</v>
      </c>
      <c r="G586">
        <v>60474</v>
      </c>
      <c r="H586">
        <v>0</v>
      </c>
      <c r="I586">
        <v>1</v>
      </c>
      <c r="J586" s="1">
        <v>41365</v>
      </c>
      <c r="K586">
        <v>25</v>
      </c>
      <c r="L586">
        <v>265</v>
      </c>
      <c r="M586">
        <v>199</v>
      </c>
      <c r="N586">
        <v>303</v>
      </c>
      <c r="O586">
        <v>234</v>
      </c>
      <c r="P586">
        <v>9</v>
      </c>
      <c r="Q586">
        <v>170</v>
      </c>
      <c r="R586">
        <v>7</v>
      </c>
      <c r="S586">
        <v>10</v>
      </c>
      <c r="T586">
        <v>2</v>
      </c>
      <c r="U586">
        <v>12</v>
      </c>
      <c r="V586">
        <v>7</v>
      </c>
      <c r="W586">
        <v>0</v>
      </c>
      <c r="X586">
        <v>0</v>
      </c>
      <c r="Y586">
        <v>0</v>
      </c>
      <c r="Z586">
        <v>0</v>
      </c>
      <c r="AA586">
        <v>0</v>
      </c>
      <c r="AB586">
        <v>0</v>
      </c>
      <c r="AC586">
        <v>0</v>
      </c>
      <c r="AD586" t="s">
        <v>29</v>
      </c>
    </row>
    <row r="587" spans="1:30" x14ac:dyDescent="0.25">
      <c r="A587">
        <v>9984</v>
      </c>
      <c r="B587">
        <v>1981</v>
      </c>
      <c r="C587" s="6">
        <v>33</v>
      </c>
      <c r="D587" t="s">
        <v>89</v>
      </c>
      <c r="E587" t="s">
        <v>35</v>
      </c>
      <c r="F587" t="s">
        <v>30</v>
      </c>
      <c r="G587">
        <v>56337</v>
      </c>
      <c r="H587">
        <v>1</v>
      </c>
      <c r="I587">
        <v>1</v>
      </c>
      <c r="J587" s="1">
        <v>41360</v>
      </c>
      <c r="K587">
        <v>25</v>
      </c>
      <c r="L587">
        <v>349</v>
      </c>
      <c r="M587">
        <v>16</v>
      </c>
      <c r="N587">
        <v>144</v>
      </c>
      <c r="O587">
        <v>28</v>
      </c>
      <c r="P587">
        <v>5</v>
      </c>
      <c r="Q587">
        <v>182</v>
      </c>
      <c r="R587">
        <v>5</v>
      </c>
      <c r="S587">
        <v>8</v>
      </c>
      <c r="T587">
        <v>5</v>
      </c>
      <c r="U587">
        <v>4</v>
      </c>
      <c r="V587">
        <v>8</v>
      </c>
      <c r="W587">
        <v>1</v>
      </c>
      <c r="X587">
        <v>0</v>
      </c>
      <c r="Y587">
        <v>0</v>
      </c>
      <c r="Z587">
        <v>1</v>
      </c>
      <c r="AA587">
        <v>0</v>
      </c>
      <c r="AB587">
        <v>1</v>
      </c>
      <c r="AC587">
        <v>0</v>
      </c>
      <c r="AD587" t="s">
        <v>27</v>
      </c>
    </row>
    <row r="588" spans="1:30" x14ac:dyDescent="0.25">
      <c r="A588">
        <v>5527</v>
      </c>
      <c r="B588">
        <v>1987</v>
      </c>
      <c r="C588" s="6">
        <v>27</v>
      </c>
      <c r="D588" t="s">
        <v>89</v>
      </c>
      <c r="E588" t="s">
        <v>25</v>
      </c>
      <c r="F588" t="s">
        <v>32</v>
      </c>
      <c r="G588">
        <v>22434</v>
      </c>
      <c r="H588">
        <v>1</v>
      </c>
      <c r="I588">
        <v>0</v>
      </c>
      <c r="J588" s="1">
        <v>41318</v>
      </c>
      <c r="K588">
        <v>25</v>
      </c>
      <c r="L588">
        <v>4</v>
      </c>
      <c r="M588">
        <v>12</v>
      </c>
      <c r="N588">
        <v>11</v>
      </c>
      <c r="O588">
        <v>3</v>
      </c>
      <c r="P588">
        <v>13</v>
      </c>
      <c r="Q588">
        <v>15</v>
      </c>
      <c r="R588">
        <v>2</v>
      </c>
      <c r="S588">
        <v>2</v>
      </c>
      <c r="T588">
        <v>0</v>
      </c>
      <c r="U588">
        <v>3</v>
      </c>
      <c r="V588">
        <v>8</v>
      </c>
      <c r="W588">
        <v>0</v>
      </c>
      <c r="X588">
        <v>0</v>
      </c>
      <c r="Y588">
        <v>0</v>
      </c>
      <c r="Z588">
        <v>0</v>
      </c>
      <c r="AA588">
        <v>0</v>
      </c>
      <c r="AB588">
        <v>0</v>
      </c>
      <c r="AC588">
        <v>0</v>
      </c>
      <c r="AD588" t="s">
        <v>27</v>
      </c>
    </row>
    <row r="589" spans="1:30" x14ac:dyDescent="0.25">
      <c r="A589">
        <v>5628</v>
      </c>
      <c r="B589">
        <v>1982</v>
      </c>
      <c r="C589" s="6">
        <v>32</v>
      </c>
      <c r="D589" t="s">
        <v>89</v>
      </c>
      <c r="E589" t="s">
        <v>25</v>
      </c>
      <c r="F589" t="s">
        <v>32</v>
      </c>
      <c r="G589">
        <v>61416</v>
      </c>
      <c r="H589">
        <v>0</v>
      </c>
      <c r="I589">
        <v>0</v>
      </c>
      <c r="J589" s="1">
        <v>41313</v>
      </c>
      <c r="K589">
        <v>25</v>
      </c>
      <c r="L589">
        <v>848</v>
      </c>
      <c r="M589">
        <v>154</v>
      </c>
      <c r="N589">
        <v>323</v>
      </c>
      <c r="O589">
        <v>201</v>
      </c>
      <c r="P589">
        <v>61</v>
      </c>
      <c r="Q589">
        <v>78</v>
      </c>
      <c r="R589">
        <v>1</v>
      </c>
      <c r="S589">
        <v>10</v>
      </c>
      <c r="T589">
        <v>3</v>
      </c>
      <c r="U589">
        <v>10</v>
      </c>
      <c r="V589">
        <v>6</v>
      </c>
      <c r="W589">
        <v>1</v>
      </c>
      <c r="X589">
        <v>0</v>
      </c>
      <c r="Y589">
        <v>0</v>
      </c>
      <c r="Z589">
        <v>0</v>
      </c>
      <c r="AA589">
        <v>0</v>
      </c>
      <c r="AB589">
        <v>0</v>
      </c>
      <c r="AC589">
        <v>0</v>
      </c>
      <c r="AD589" t="s">
        <v>31</v>
      </c>
    </row>
    <row r="590" spans="1:30" x14ac:dyDescent="0.25">
      <c r="A590">
        <v>7627</v>
      </c>
      <c r="B590">
        <v>1975</v>
      </c>
      <c r="C590" s="6">
        <v>39</v>
      </c>
      <c r="D590" t="s">
        <v>89</v>
      </c>
      <c r="E590" t="s">
        <v>38</v>
      </c>
      <c r="F590" t="s">
        <v>30</v>
      </c>
      <c r="G590">
        <v>92163</v>
      </c>
      <c r="H590">
        <v>0</v>
      </c>
      <c r="I590">
        <v>0</v>
      </c>
      <c r="J590" s="1">
        <v>41255</v>
      </c>
      <c r="K590">
        <v>25</v>
      </c>
      <c r="L590">
        <v>817</v>
      </c>
      <c r="M590">
        <v>183</v>
      </c>
      <c r="N590">
        <v>797</v>
      </c>
      <c r="O590">
        <v>106</v>
      </c>
      <c r="P590">
        <v>163</v>
      </c>
      <c r="Q590">
        <v>20</v>
      </c>
      <c r="R590">
        <v>0</v>
      </c>
      <c r="S590">
        <v>5</v>
      </c>
      <c r="T590">
        <v>11</v>
      </c>
      <c r="U590">
        <v>5</v>
      </c>
      <c r="V590">
        <v>2</v>
      </c>
      <c r="W590">
        <v>0</v>
      </c>
      <c r="X590">
        <v>0</v>
      </c>
      <c r="Y590">
        <v>1</v>
      </c>
      <c r="Z590">
        <v>1</v>
      </c>
      <c r="AA590">
        <v>0</v>
      </c>
      <c r="AB590">
        <v>1</v>
      </c>
      <c r="AC590">
        <v>0</v>
      </c>
      <c r="AD590" t="s">
        <v>27</v>
      </c>
    </row>
    <row r="591" spans="1:30" x14ac:dyDescent="0.25">
      <c r="A591">
        <v>1351</v>
      </c>
      <c r="B591">
        <v>1956</v>
      </c>
      <c r="C591" s="6">
        <v>58</v>
      </c>
      <c r="D591" t="s">
        <v>88</v>
      </c>
      <c r="E591" t="s">
        <v>38</v>
      </c>
      <c r="F591" t="s">
        <v>32</v>
      </c>
      <c r="G591">
        <v>58656</v>
      </c>
      <c r="H591">
        <v>0</v>
      </c>
      <c r="I591">
        <v>1</v>
      </c>
      <c r="J591" s="1">
        <v>41172</v>
      </c>
      <c r="K591">
        <v>25</v>
      </c>
      <c r="L591">
        <v>962</v>
      </c>
      <c r="M591">
        <v>12</v>
      </c>
      <c r="N591">
        <v>194</v>
      </c>
      <c r="O591">
        <v>16</v>
      </c>
      <c r="P591">
        <v>24</v>
      </c>
      <c r="Q591">
        <v>12</v>
      </c>
      <c r="R591">
        <v>4</v>
      </c>
      <c r="S591">
        <v>7</v>
      </c>
      <c r="T591">
        <v>8</v>
      </c>
      <c r="U591">
        <v>13</v>
      </c>
      <c r="V591">
        <v>6</v>
      </c>
      <c r="W591">
        <v>0</v>
      </c>
      <c r="X591">
        <v>0</v>
      </c>
      <c r="Y591">
        <v>1</v>
      </c>
      <c r="Z591">
        <v>0</v>
      </c>
      <c r="AA591">
        <v>0</v>
      </c>
      <c r="AB591">
        <v>0</v>
      </c>
      <c r="AC591">
        <v>0</v>
      </c>
      <c r="AD591" t="s">
        <v>27</v>
      </c>
    </row>
    <row r="592" spans="1:30" x14ac:dyDescent="0.25">
      <c r="A592">
        <v>10629</v>
      </c>
      <c r="B592">
        <v>1973</v>
      </c>
      <c r="C592" s="6">
        <v>41</v>
      </c>
      <c r="D592" t="s">
        <v>88</v>
      </c>
      <c r="E592" t="s">
        <v>35</v>
      </c>
      <c r="F592" t="s">
        <v>30</v>
      </c>
      <c r="G592">
        <v>0</v>
      </c>
      <c r="H592">
        <v>1</v>
      </c>
      <c r="I592">
        <v>0</v>
      </c>
      <c r="J592" s="1">
        <v>41166</v>
      </c>
      <c r="K592">
        <v>25</v>
      </c>
      <c r="L592">
        <v>25</v>
      </c>
      <c r="M592">
        <v>3</v>
      </c>
      <c r="N592">
        <v>43</v>
      </c>
      <c r="O592">
        <v>17</v>
      </c>
      <c r="P592">
        <v>4</v>
      </c>
      <c r="Q592">
        <v>17</v>
      </c>
      <c r="R592">
        <v>3</v>
      </c>
      <c r="S592">
        <v>3</v>
      </c>
      <c r="T592">
        <v>0</v>
      </c>
      <c r="U592">
        <v>3</v>
      </c>
      <c r="V592">
        <v>8</v>
      </c>
      <c r="W592">
        <v>0</v>
      </c>
      <c r="X592">
        <v>0</v>
      </c>
      <c r="Y592">
        <v>0</v>
      </c>
      <c r="Z592">
        <v>0</v>
      </c>
      <c r="AA592">
        <v>0</v>
      </c>
      <c r="AB592">
        <v>0</v>
      </c>
      <c r="AC592">
        <v>0</v>
      </c>
      <c r="AD592" t="s">
        <v>36</v>
      </c>
    </row>
    <row r="593" spans="1:30" x14ac:dyDescent="0.25">
      <c r="A593">
        <v>10395</v>
      </c>
      <c r="B593">
        <v>1986</v>
      </c>
      <c r="C593" s="6">
        <v>28</v>
      </c>
      <c r="D593" t="s">
        <v>89</v>
      </c>
      <c r="E593" t="s">
        <v>41</v>
      </c>
      <c r="F593" t="s">
        <v>28</v>
      </c>
      <c r="G593">
        <v>8940</v>
      </c>
      <c r="H593">
        <v>1</v>
      </c>
      <c r="I593">
        <v>0</v>
      </c>
      <c r="J593" s="1">
        <v>41143</v>
      </c>
      <c r="K593">
        <v>25</v>
      </c>
      <c r="L593">
        <v>1</v>
      </c>
      <c r="M593">
        <v>45</v>
      </c>
      <c r="N593">
        <v>3</v>
      </c>
      <c r="O593">
        <v>4</v>
      </c>
      <c r="P593">
        <v>6</v>
      </c>
      <c r="Q593">
        <v>42</v>
      </c>
      <c r="R593">
        <v>3</v>
      </c>
      <c r="S593">
        <v>3</v>
      </c>
      <c r="T593">
        <v>1</v>
      </c>
      <c r="U593">
        <v>3</v>
      </c>
      <c r="V593">
        <v>8</v>
      </c>
      <c r="W593">
        <v>0</v>
      </c>
      <c r="X593">
        <v>0</v>
      </c>
      <c r="Y593">
        <v>0</v>
      </c>
      <c r="Z593">
        <v>0</v>
      </c>
      <c r="AA593">
        <v>0</v>
      </c>
      <c r="AB593">
        <v>0</v>
      </c>
      <c r="AC593">
        <v>0</v>
      </c>
      <c r="AD593" t="s">
        <v>27</v>
      </c>
    </row>
    <row r="594" spans="1:30" x14ac:dyDescent="0.25">
      <c r="A594">
        <v>6961</v>
      </c>
      <c r="B594">
        <v>1974</v>
      </c>
      <c r="C594" s="6">
        <v>40</v>
      </c>
      <c r="D594" t="s">
        <v>88</v>
      </c>
      <c r="E594" t="s">
        <v>25</v>
      </c>
      <c r="F594" t="s">
        <v>30</v>
      </c>
      <c r="G594">
        <v>26751</v>
      </c>
      <c r="H594">
        <v>2</v>
      </c>
      <c r="I594">
        <v>0</v>
      </c>
      <c r="J594" s="1">
        <v>41781</v>
      </c>
      <c r="K594">
        <v>26</v>
      </c>
      <c r="L594">
        <v>1</v>
      </c>
      <c r="M594">
        <v>1</v>
      </c>
      <c r="N594">
        <v>5</v>
      </c>
      <c r="O594">
        <v>0</v>
      </c>
      <c r="P594">
        <v>3</v>
      </c>
      <c r="Q594">
        <v>1</v>
      </c>
      <c r="R594">
        <v>1</v>
      </c>
      <c r="S594">
        <v>1</v>
      </c>
      <c r="T594">
        <v>0</v>
      </c>
      <c r="U594">
        <v>2</v>
      </c>
      <c r="V594">
        <v>8</v>
      </c>
      <c r="W594">
        <v>0</v>
      </c>
      <c r="X594">
        <v>0</v>
      </c>
      <c r="Y594">
        <v>0</v>
      </c>
      <c r="Z594">
        <v>0</v>
      </c>
      <c r="AA594">
        <v>0</v>
      </c>
      <c r="AB594">
        <v>0</v>
      </c>
      <c r="AC594">
        <v>0</v>
      </c>
      <c r="AD594" t="s">
        <v>27</v>
      </c>
    </row>
    <row r="595" spans="1:30" x14ac:dyDescent="0.25">
      <c r="A595">
        <v>10196</v>
      </c>
      <c r="B595">
        <v>1978</v>
      </c>
      <c r="C595" s="6">
        <v>36</v>
      </c>
      <c r="D595" t="s">
        <v>89</v>
      </c>
      <c r="E595" t="s">
        <v>25</v>
      </c>
      <c r="F595" t="s">
        <v>30</v>
      </c>
      <c r="G595">
        <v>71427</v>
      </c>
      <c r="H595">
        <v>2</v>
      </c>
      <c r="I595">
        <v>0</v>
      </c>
      <c r="J595" s="1">
        <v>41710</v>
      </c>
      <c r="K595">
        <v>26</v>
      </c>
      <c r="L595">
        <v>212</v>
      </c>
      <c r="M595">
        <v>123</v>
      </c>
      <c r="N595">
        <v>177</v>
      </c>
      <c r="O595">
        <v>15</v>
      </c>
      <c r="P595">
        <v>64</v>
      </c>
      <c r="Q595">
        <v>23</v>
      </c>
      <c r="R595">
        <v>2</v>
      </c>
      <c r="S595">
        <v>8</v>
      </c>
      <c r="T595">
        <v>2</v>
      </c>
      <c r="U595">
        <v>8</v>
      </c>
      <c r="V595">
        <v>4</v>
      </c>
      <c r="W595">
        <v>0</v>
      </c>
      <c r="X595">
        <v>0</v>
      </c>
      <c r="Y595">
        <v>0</v>
      </c>
      <c r="Z595">
        <v>0</v>
      </c>
      <c r="AA595">
        <v>0</v>
      </c>
      <c r="AB595">
        <v>0</v>
      </c>
      <c r="AC595">
        <v>0</v>
      </c>
      <c r="AD595" t="s">
        <v>31</v>
      </c>
    </row>
    <row r="596" spans="1:30" x14ac:dyDescent="0.25">
      <c r="A596">
        <v>6182</v>
      </c>
      <c r="B596">
        <v>1984</v>
      </c>
      <c r="C596" s="6">
        <v>30</v>
      </c>
      <c r="D596" t="s">
        <v>89</v>
      </c>
      <c r="E596" t="s">
        <v>25</v>
      </c>
      <c r="F596" t="s">
        <v>32</v>
      </c>
      <c r="G596">
        <v>26646</v>
      </c>
      <c r="H596">
        <v>1</v>
      </c>
      <c r="I596">
        <v>0</v>
      </c>
      <c r="J596" s="1">
        <v>41680</v>
      </c>
      <c r="K596">
        <v>26</v>
      </c>
      <c r="L596">
        <v>11</v>
      </c>
      <c r="M596">
        <v>4</v>
      </c>
      <c r="N596">
        <v>20</v>
      </c>
      <c r="O596">
        <v>10</v>
      </c>
      <c r="P596">
        <v>3</v>
      </c>
      <c r="Q596">
        <v>5</v>
      </c>
      <c r="R596">
        <v>2</v>
      </c>
      <c r="S596">
        <v>2</v>
      </c>
      <c r="T596">
        <v>0</v>
      </c>
      <c r="U596">
        <v>4</v>
      </c>
      <c r="V596">
        <v>6</v>
      </c>
      <c r="W596">
        <v>0</v>
      </c>
      <c r="X596">
        <v>0</v>
      </c>
      <c r="Y596">
        <v>0</v>
      </c>
      <c r="Z596">
        <v>0</v>
      </c>
      <c r="AA596">
        <v>0</v>
      </c>
      <c r="AB596">
        <v>0</v>
      </c>
      <c r="AC596">
        <v>0</v>
      </c>
      <c r="AD596" t="s">
        <v>31</v>
      </c>
    </row>
    <row r="597" spans="1:30" x14ac:dyDescent="0.25">
      <c r="A597">
        <v>10432</v>
      </c>
      <c r="B597">
        <v>1974</v>
      </c>
      <c r="C597" s="6">
        <v>40</v>
      </c>
      <c r="D597" t="s">
        <v>88</v>
      </c>
      <c r="E597" t="s">
        <v>25</v>
      </c>
      <c r="F597" t="s">
        <v>26</v>
      </c>
      <c r="G597">
        <v>19346</v>
      </c>
      <c r="H597">
        <v>1</v>
      </c>
      <c r="I597">
        <v>0</v>
      </c>
      <c r="J597" s="1">
        <v>41669</v>
      </c>
      <c r="K597">
        <v>26</v>
      </c>
      <c r="L597">
        <v>2</v>
      </c>
      <c r="M597">
        <v>0</v>
      </c>
      <c r="N597">
        <v>9</v>
      </c>
      <c r="O597">
        <v>3</v>
      </c>
      <c r="P597">
        <v>6</v>
      </c>
      <c r="Q597">
        <v>2</v>
      </c>
      <c r="R597">
        <v>1</v>
      </c>
      <c r="S597">
        <v>1</v>
      </c>
      <c r="T597">
        <v>0</v>
      </c>
      <c r="U597">
        <v>3</v>
      </c>
      <c r="V597">
        <v>8</v>
      </c>
      <c r="W597">
        <v>0</v>
      </c>
      <c r="X597">
        <v>0</v>
      </c>
      <c r="Y597">
        <v>0</v>
      </c>
      <c r="Z597">
        <v>0</v>
      </c>
      <c r="AA597">
        <v>0</v>
      </c>
      <c r="AB597">
        <v>0</v>
      </c>
      <c r="AC597">
        <v>0</v>
      </c>
      <c r="AD597" t="s">
        <v>29</v>
      </c>
    </row>
    <row r="598" spans="1:30" x14ac:dyDescent="0.25">
      <c r="A598">
        <v>1542</v>
      </c>
      <c r="B598">
        <v>1975</v>
      </c>
      <c r="C598" s="6">
        <v>39</v>
      </c>
      <c r="D598" t="s">
        <v>89</v>
      </c>
      <c r="E598" t="s">
        <v>25</v>
      </c>
      <c r="F598" t="s">
        <v>28</v>
      </c>
      <c r="G598">
        <v>56243</v>
      </c>
      <c r="H598">
        <v>1</v>
      </c>
      <c r="I598">
        <v>2</v>
      </c>
      <c r="J598" s="1">
        <v>41638</v>
      </c>
      <c r="K598">
        <v>26</v>
      </c>
      <c r="L598">
        <v>347</v>
      </c>
      <c r="M598">
        <v>0</v>
      </c>
      <c r="N598">
        <v>35</v>
      </c>
      <c r="O598">
        <v>4</v>
      </c>
      <c r="P598">
        <v>3</v>
      </c>
      <c r="Q598">
        <v>7</v>
      </c>
      <c r="R598">
        <v>6</v>
      </c>
      <c r="S598">
        <v>4</v>
      </c>
      <c r="T598">
        <v>2</v>
      </c>
      <c r="U598">
        <v>8</v>
      </c>
      <c r="V598">
        <v>5</v>
      </c>
      <c r="W598">
        <v>0</v>
      </c>
      <c r="X598">
        <v>0</v>
      </c>
      <c r="Y598">
        <v>0</v>
      </c>
      <c r="Z598">
        <v>0</v>
      </c>
      <c r="AA598">
        <v>0</v>
      </c>
      <c r="AB598">
        <v>0</v>
      </c>
      <c r="AC598">
        <v>0</v>
      </c>
      <c r="AD598" t="s">
        <v>31</v>
      </c>
    </row>
    <row r="599" spans="1:30" x14ac:dyDescent="0.25">
      <c r="A599">
        <v>4220</v>
      </c>
      <c r="B599">
        <v>1970</v>
      </c>
      <c r="C599" s="6">
        <v>44</v>
      </c>
      <c r="D599" t="s">
        <v>88</v>
      </c>
      <c r="E599" t="s">
        <v>34</v>
      </c>
      <c r="F599" t="s">
        <v>30</v>
      </c>
      <c r="G599">
        <v>59892</v>
      </c>
      <c r="H599">
        <v>0</v>
      </c>
      <c r="I599">
        <v>1</v>
      </c>
      <c r="J599" s="1">
        <v>41580</v>
      </c>
      <c r="K599">
        <v>26</v>
      </c>
      <c r="L599">
        <v>73</v>
      </c>
      <c r="M599">
        <v>0</v>
      </c>
      <c r="N599">
        <v>13</v>
      </c>
      <c r="O599">
        <v>0</v>
      </c>
      <c r="P599">
        <v>1</v>
      </c>
      <c r="Q599">
        <v>0</v>
      </c>
      <c r="R599">
        <v>1</v>
      </c>
      <c r="S599">
        <v>2</v>
      </c>
      <c r="T599">
        <v>1</v>
      </c>
      <c r="U599">
        <v>3</v>
      </c>
      <c r="V599">
        <v>3</v>
      </c>
      <c r="W599">
        <v>0</v>
      </c>
      <c r="X599">
        <v>0</v>
      </c>
      <c r="Y599">
        <v>0</v>
      </c>
      <c r="Z599">
        <v>0</v>
      </c>
      <c r="AA599">
        <v>0</v>
      </c>
      <c r="AB599">
        <v>0</v>
      </c>
      <c r="AC599">
        <v>0</v>
      </c>
      <c r="AD599" t="s">
        <v>29</v>
      </c>
    </row>
    <row r="600" spans="1:30" x14ac:dyDescent="0.25">
      <c r="A600">
        <v>4141</v>
      </c>
      <c r="B600">
        <v>1965</v>
      </c>
      <c r="C600" s="6">
        <v>49</v>
      </c>
      <c r="D600" t="s">
        <v>88</v>
      </c>
      <c r="E600" t="s">
        <v>25</v>
      </c>
      <c r="F600" t="s">
        <v>32</v>
      </c>
      <c r="G600">
        <v>71613</v>
      </c>
      <c r="H600">
        <v>0</v>
      </c>
      <c r="I600">
        <v>0</v>
      </c>
      <c r="J600" s="1">
        <v>41507</v>
      </c>
      <c r="K600">
        <v>26</v>
      </c>
      <c r="L600">
        <v>426</v>
      </c>
      <c r="M600">
        <v>49</v>
      </c>
      <c r="N600">
        <v>127</v>
      </c>
      <c r="O600">
        <v>111</v>
      </c>
      <c r="P600">
        <v>21</v>
      </c>
      <c r="Q600">
        <v>42</v>
      </c>
      <c r="R600">
        <v>1</v>
      </c>
      <c r="S600">
        <v>8</v>
      </c>
      <c r="T600">
        <v>2</v>
      </c>
      <c r="U600">
        <v>10</v>
      </c>
      <c r="V600">
        <v>4</v>
      </c>
      <c r="W600">
        <v>0</v>
      </c>
      <c r="X600">
        <v>0</v>
      </c>
      <c r="Y600">
        <v>0</v>
      </c>
      <c r="Z600">
        <v>0</v>
      </c>
      <c r="AA600">
        <v>0</v>
      </c>
      <c r="AB600">
        <v>0</v>
      </c>
      <c r="AC600">
        <v>0</v>
      </c>
      <c r="AD600" t="s">
        <v>31</v>
      </c>
    </row>
    <row r="601" spans="1:30" x14ac:dyDescent="0.25">
      <c r="A601">
        <v>1940</v>
      </c>
      <c r="B601">
        <v>1986</v>
      </c>
      <c r="C601" s="6">
        <v>28</v>
      </c>
      <c r="D601" t="s">
        <v>89</v>
      </c>
      <c r="E601" t="s">
        <v>25</v>
      </c>
      <c r="F601" t="s">
        <v>30</v>
      </c>
      <c r="G601">
        <v>25252</v>
      </c>
      <c r="H601">
        <v>1</v>
      </c>
      <c r="I601">
        <v>0</v>
      </c>
      <c r="J601" s="1">
        <v>41467</v>
      </c>
      <c r="K601">
        <v>26</v>
      </c>
      <c r="L601">
        <v>1</v>
      </c>
      <c r="M601">
        <v>3</v>
      </c>
      <c r="N601">
        <v>4</v>
      </c>
      <c r="O601">
        <v>2</v>
      </c>
      <c r="P601">
        <v>2</v>
      </c>
      <c r="Q601">
        <v>6</v>
      </c>
      <c r="R601">
        <v>1</v>
      </c>
      <c r="S601">
        <v>1</v>
      </c>
      <c r="T601">
        <v>0</v>
      </c>
      <c r="U601">
        <v>2</v>
      </c>
      <c r="V601">
        <v>8</v>
      </c>
      <c r="W601">
        <v>0</v>
      </c>
      <c r="X601">
        <v>0</v>
      </c>
      <c r="Y601">
        <v>0</v>
      </c>
      <c r="Z601">
        <v>0</v>
      </c>
      <c r="AA601">
        <v>0</v>
      </c>
      <c r="AB601">
        <v>0</v>
      </c>
      <c r="AC601">
        <v>0</v>
      </c>
      <c r="AD601" t="s">
        <v>33</v>
      </c>
    </row>
    <row r="602" spans="1:30" x14ac:dyDescent="0.25">
      <c r="A602">
        <v>1506</v>
      </c>
      <c r="B602">
        <v>1975</v>
      </c>
      <c r="C602" s="6">
        <v>39</v>
      </c>
      <c r="D602" t="s">
        <v>89</v>
      </c>
      <c r="E602" t="s">
        <v>25</v>
      </c>
      <c r="F602" t="s">
        <v>28</v>
      </c>
      <c r="G602">
        <v>42160</v>
      </c>
      <c r="H602">
        <v>1</v>
      </c>
      <c r="I602">
        <v>1</v>
      </c>
      <c r="J602" s="1">
        <v>41453</v>
      </c>
      <c r="K602">
        <v>26</v>
      </c>
      <c r="L602">
        <v>48</v>
      </c>
      <c r="M602">
        <v>9</v>
      </c>
      <c r="N602">
        <v>45</v>
      </c>
      <c r="O602">
        <v>3</v>
      </c>
      <c r="P602">
        <v>15</v>
      </c>
      <c r="Q602">
        <v>20</v>
      </c>
      <c r="R602">
        <v>4</v>
      </c>
      <c r="S602">
        <v>2</v>
      </c>
      <c r="T602">
        <v>1</v>
      </c>
      <c r="U602">
        <v>4</v>
      </c>
      <c r="V602">
        <v>6</v>
      </c>
      <c r="W602">
        <v>0</v>
      </c>
      <c r="X602">
        <v>0</v>
      </c>
      <c r="Y602">
        <v>0</v>
      </c>
      <c r="Z602">
        <v>0</v>
      </c>
      <c r="AA602">
        <v>0</v>
      </c>
      <c r="AB602">
        <v>1</v>
      </c>
      <c r="AC602">
        <v>0</v>
      </c>
      <c r="AD602" t="s">
        <v>27</v>
      </c>
    </row>
    <row r="603" spans="1:30" x14ac:dyDescent="0.25">
      <c r="A603">
        <v>6347</v>
      </c>
      <c r="B603">
        <v>1979</v>
      </c>
      <c r="C603" s="6">
        <v>35</v>
      </c>
      <c r="D603" t="s">
        <v>89</v>
      </c>
      <c r="E603" t="s">
        <v>41</v>
      </c>
      <c r="F603" t="s">
        <v>28</v>
      </c>
      <c r="G603">
        <v>15862</v>
      </c>
      <c r="H603">
        <v>1</v>
      </c>
      <c r="I603">
        <v>0</v>
      </c>
      <c r="J603" s="1">
        <v>41452</v>
      </c>
      <c r="K603">
        <v>26</v>
      </c>
      <c r="L603">
        <v>1</v>
      </c>
      <c r="M603">
        <v>1</v>
      </c>
      <c r="N603">
        <v>4</v>
      </c>
      <c r="O603">
        <v>11</v>
      </c>
      <c r="P603">
        <v>9</v>
      </c>
      <c r="Q603">
        <v>10</v>
      </c>
      <c r="R603">
        <v>1</v>
      </c>
      <c r="S603">
        <v>1</v>
      </c>
      <c r="T603">
        <v>0</v>
      </c>
      <c r="U603">
        <v>3</v>
      </c>
      <c r="V603">
        <v>8</v>
      </c>
      <c r="W603">
        <v>0</v>
      </c>
      <c r="X603">
        <v>0</v>
      </c>
      <c r="Y603">
        <v>0</v>
      </c>
      <c r="Z603">
        <v>0</v>
      </c>
      <c r="AA603">
        <v>0</v>
      </c>
      <c r="AB603">
        <v>0</v>
      </c>
      <c r="AC603">
        <v>0</v>
      </c>
      <c r="AD603" t="s">
        <v>27</v>
      </c>
    </row>
    <row r="604" spans="1:30" x14ac:dyDescent="0.25">
      <c r="A604">
        <v>1361</v>
      </c>
      <c r="B604">
        <v>1974</v>
      </c>
      <c r="C604" s="6">
        <v>40</v>
      </c>
      <c r="D604" t="s">
        <v>88</v>
      </c>
      <c r="E604" t="s">
        <v>38</v>
      </c>
      <c r="F604" t="s">
        <v>30</v>
      </c>
      <c r="G604">
        <v>82584</v>
      </c>
      <c r="H604">
        <v>0</v>
      </c>
      <c r="I604">
        <v>0</v>
      </c>
      <c r="J604" s="1">
        <v>41429</v>
      </c>
      <c r="K604">
        <v>26</v>
      </c>
      <c r="L604">
        <v>1076</v>
      </c>
      <c r="M604">
        <v>68</v>
      </c>
      <c r="N604">
        <v>103</v>
      </c>
      <c r="O604">
        <v>29</v>
      </c>
      <c r="P604">
        <v>91</v>
      </c>
      <c r="Q604">
        <v>68</v>
      </c>
      <c r="R604">
        <v>1</v>
      </c>
      <c r="S604">
        <v>3</v>
      </c>
      <c r="T604">
        <v>4</v>
      </c>
      <c r="U604">
        <v>8</v>
      </c>
      <c r="V604">
        <v>1</v>
      </c>
      <c r="W604">
        <v>0</v>
      </c>
      <c r="X604">
        <v>1</v>
      </c>
      <c r="Y604">
        <v>1</v>
      </c>
      <c r="Z604">
        <v>0</v>
      </c>
      <c r="AA604">
        <v>0</v>
      </c>
      <c r="AB604">
        <v>1</v>
      </c>
      <c r="AC604">
        <v>0</v>
      </c>
      <c r="AD604" t="s">
        <v>27</v>
      </c>
    </row>
    <row r="605" spans="1:30" x14ac:dyDescent="0.25">
      <c r="A605">
        <v>9422</v>
      </c>
      <c r="B605">
        <v>1989</v>
      </c>
      <c r="C605" s="6">
        <v>25</v>
      </c>
      <c r="D605" t="s">
        <v>89</v>
      </c>
      <c r="E605" t="s">
        <v>25</v>
      </c>
      <c r="F605" t="s">
        <v>30</v>
      </c>
      <c r="G605">
        <v>38360</v>
      </c>
      <c r="H605">
        <v>1</v>
      </c>
      <c r="I605">
        <v>0</v>
      </c>
      <c r="J605" s="1">
        <v>41425</v>
      </c>
      <c r="K605">
        <v>26</v>
      </c>
      <c r="L605">
        <v>36</v>
      </c>
      <c r="M605">
        <v>2</v>
      </c>
      <c r="N605">
        <v>42</v>
      </c>
      <c r="O605">
        <v>20</v>
      </c>
      <c r="P605">
        <v>21</v>
      </c>
      <c r="Q605">
        <v>10</v>
      </c>
      <c r="R605">
        <v>2</v>
      </c>
      <c r="S605">
        <v>2</v>
      </c>
      <c r="T605">
        <v>1</v>
      </c>
      <c r="U605">
        <v>4</v>
      </c>
      <c r="V605">
        <v>3</v>
      </c>
      <c r="W605">
        <v>0</v>
      </c>
      <c r="X605">
        <v>0</v>
      </c>
      <c r="Y605">
        <v>0</v>
      </c>
      <c r="Z605">
        <v>0</v>
      </c>
      <c r="AA605">
        <v>0</v>
      </c>
      <c r="AB605">
        <v>0</v>
      </c>
      <c r="AC605">
        <v>0</v>
      </c>
      <c r="AD605" t="s">
        <v>33</v>
      </c>
    </row>
    <row r="606" spans="1:30" x14ac:dyDescent="0.25">
      <c r="A606">
        <v>1081</v>
      </c>
      <c r="B606">
        <v>1957</v>
      </c>
      <c r="C606" s="6">
        <v>57</v>
      </c>
      <c r="D606" t="s">
        <v>88</v>
      </c>
      <c r="E606" t="s">
        <v>34</v>
      </c>
      <c r="F606" t="s">
        <v>30</v>
      </c>
      <c r="G606">
        <v>75283</v>
      </c>
      <c r="H606">
        <v>1</v>
      </c>
      <c r="I606">
        <v>2</v>
      </c>
      <c r="J606" s="1">
        <v>41360</v>
      </c>
      <c r="K606">
        <v>26</v>
      </c>
      <c r="L606">
        <v>733</v>
      </c>
      <c r="M606">
        <v>9</v>
      </c>
      <c r="N606">
        <v>180</v>
      </c>
      <c r="O606">
        <v>12</v>
      </c>
      <c r="P606">
        <v>19</v>
      </c>
      <c r="Q606">
        <v>66</v>
      </c>
      <c r="R606">
        <v>11</v>
      </c>
      <c r="S606">
        <v>6</v>
      </c>
      <c r="T606">
        <v>3</v>
      </c>
      <c r="U606">
        <v>5</v>
      </c>
      <c r="V606">
        <v>4</v>
      </c>
      <c r="W606">
        <v>0</v>
      </c>
      <c r="X606">
        <v>0</v>
      </c>
      <c r="Y606">
        <v>0</v>
      </c>
      <c r="Z606">
        <v>0</v>
      </c>
      <c r="AA606">
        <v>0</v>
      </c>
      <c r="AB606">
        <v>0</v>
      </c>
      <c r="AC606">
        <v>0</v>
      </c>
      <c r="AD606" t="s">
        <v>40</v>
      </c>
    </row>
    <row r="607" spans="1:30" x14ac:dyDescent="0.25">
      <c r="A607">
        <v>7458</v>
      </c>
      <c r="B607">
        <v>1956</v>
      </c>
      <c r="C607" s="6">
        <v>58</v>
      </c>
      <c r="D607" t="s">
        <v>88</v>
      </c>
      <c r="E607" t="s">
        <v>38</v>
      </c>
      <c r="F607" t="s">
        <v>32</v>
      </c>
      <c r="G607">
        <v>34941</v>
      </c>
      <c r="H607">
        <v>1</v>
      </c>
      <c r="I607">
        <v>1</v>
      </c>
      <c r="J607" s="1">
        <v>41339</v>
      </c>
      <c r="K607">
        <v>26</v>
      </c>
      <c r="L607">
        <v>39</v>
      </c>
      <c r="M607">
        <v>2</v>
      </c>
      <c r="N607">
        <v>25</v>
      </c>
      <c r="O607">
        <v>4</v>
      </c>
      <c r="P607">
        <v>3</v>
      </c>
      <c r="Q607">
        <v>24</v>
      </c>
      <c r="R607">
        <v>2</v>
      </c>
      <c r="S607">
        <v>3</v>
      </c>
      <c r="T607">
        <v>0</v>
      </c>
      <c r="U607">
        <v>3</v>
      </c>
      <c r="V607">
        <v>8</v>
      </c>
      <c r="W607">
        <v>0</v>
      </c>
      <c r="X607">
        <v>0</v>
      </c>
      <c r="Y607">
        <v>0</v>
      </c>
      <c r="Z607">
        <v>0</v>
      </c>
      <c r="AA607">
        <v>0</v>
      </c>
      <c r="AB607">
        <v>0</v>
      </c>
      <c r="AC607">
        <v>0</v>
      </c>
      <c r="AD607" t="s">
        <v>33</v>
      </c>
    </row>
    <row r="608" spans="1:30" x14ac:dyDescent="0.25">
      <c r="A608">
        <v>1012</v>
      </c>
      <c r="B608">
        <v>1952</v>
      </c>
      <c r="C608" s="6">
        <v>62</v>
      </c>
      <c r="D608" t="s">
        <v>91</v>
      </c>
      <c r="E608" t="s">
        <v>25</v>
      </c>
      <c r="F608" t="s">
        <v>28</v>
      </c>
      <c r="G608">
        <v>61823</v>
      </c>
      <c r="H608">
        <v>0</v>
      </c>
      <c r="I608">
        <v>1</v>
      </c>
      <c r="J608" s="1">
        <v>41323</v>
      </c>
      <c r="K608">
        <v>26</v>
      </c>
      <c r="L608">
        <v>523</v>
      </c>
      <c r="M608">
        <v>7</v>
      </c>
      <c r="N608">
        <v>134</v>
      </c>
      <c r="O608">
        <v>37</v>
      </c>
      <c r="P608">
        <v>14</v>
      </c>
      <c r="Q608">
        <v>169</v>
      </c>
      <c r="R608">
        <v>4</v>
      </c>
      <c r="S608">
        <v>8</v>
      </c>
      <c r="T608">
        <v>2</v>
      </c>
      <c r="U608">
        <v>10</v>
      </c>
      <c r="V608">
        <v>7</v>
      </c>
      <c r="W608">
        <v>0</v>
      </c>
      <c r="X608">
        <v>0</v>
      </c>
      <c r="Y608">
        <v>0</v>
      </c>
      <c r="Z608">
        <v>0</v>
      </c>
      <c r="AA608">
        <v>0</v>
      </c>
      <c r="AB608">
        <v>0</v>
      </c>
      <c r="AC608">
        <v>0</v>
      </c>
      <c r="AD608" t="s">
        <v>33</v>
      </c>
    </row>
    <row r="609" spans="1:30" x14ac:dyDescent="0.25">
      <c r="A609">
        <v>5453</v>
      </c>
      <c r="B609">
        <v>1956</v>
      </c>
      <c r="C609" s="6">
        <v>58</v>
      </c>
      <c r="D609" t="s">
        <v>88</v>
      </c>
      <c r="E609" t="s">
        <v>38</v>
      </c>
      <c r="F609" t="s">
        <v>30</v>
      </c>
      <c r="G609">
        <v>90226</v>
      </c>
      <c r="H609">
        <v>0</v>
      </c>
      <c r="I609">
        <v>0</v>
      </c>
      <c r="J609" s="1">
        <v>41178</v>
      </c>
      <c r="K609">
        <v>26</v>
      </c>
      <c r="L609">
        <v>1083</v>
      </c>
      <c r="M609">
        <v>108</v>
      </c>
      <c r="N609">
        <v>649</v>
      </c>
      <c r="O609">
        <v>253</v>
      </c>
      <c r="P609">
        <v>151</v>
      </c>
      <c r="Q609">
        <v>108</v>
      </c>
      <c r="R609">
        <v>1</v>
      </c>
      <c r="S609">
        <v>4</v>
      </c>
      <c r="T609">
        <v>7</v>
      </c>
      <c r="U609">
        <v>12</v>
      </c>
      <c r="V609">
        <v>2</v>
      </c>
      <c r="W609">
        <v>0</v>
      </c>
      <c r="X609">
        <v>0</v>
      </c>
      <c r="Y609">
        <v>0</v>
      </c>
      <c r="Z609">
        <v>1</v>
      </c>
      <c r="AA609">
        <v>0</v>
      </c>
      <c r="AB609">
        <v>0</v>
      </c>
      <c r="AC609">
        <v>0</v>
      </c>
      <c r="AD609" t="s">
        <v>40</v>
      </c>
    </row>
    <row r="610" spans="1:30" x14ac:dyDescent="0.25">
      <c r="A610">
        <v>6818</v>
      </c>
      <c r="B610">
        <v>1974</v>
      </c>
      <c r="C610" s="6">
        <v>40</v>
      </c>
      <c r="D610" t="s">
        <v>88</v>
      </c>
      <c r="E610" t="s">
        <v>25</v>
      </c>
      <c r="F610" t="s">
        <v>30</v>
      </c>
      <c r="G610">
        <v>44989</v>
      </c>
      <c r="H610">
        <v>0</v>
      </c>
      <c r="I610">
        <v>1</v>
      </c>
      <c r="J610" s="1">
        <v>41164</v>
      </c>
      <c r="K610">
        <v>26</v>
      </c>
      <c r="L610">
        <v>98</v>
      </c>
      <c r="M610">
        <v>0</v>
      </c>
      <c r="N610">
        <v>106</v>
      </c>
      <c r="O610">
        <v>49</v>
      </c>
      <c r="P610">
        <v>10</v>
      </c>
      <c r="Q610">
        <v>106</v>
      </c>
      <c r="R610">
        <v>5</v>
      </c>
      <c r="S610">
        <v>5</v>
      </c>
      <c r="T610">
        <v>1</v>
      </c>
      <c r="U610">
        <v>5</v>
      </c>
      <c r="V610">
        <v>6</v>
      </c>
      <c r="W610">
        <v>0</v>
      </c>
      <c r="X610">
        <v>0</v>
      </c>
      <c r="Y610">
        <v>0</v>
      </c>
      <c r="Z610">
        <v>0</v>
      </c>
      <c r="AA610">
        <v>0</v>
      </c>
      <c r="AB610">
        <v>0</v>
      </c>
      <c r="AC610">
        <v>0</v>
      </c>
      <c r="AD610" t="s">
        <v>27</v>
      </c>
    </row>
    <row r="611" spans="1:30" x14ac:dyDescent="0.25">
      <c r="A611">
        <v>7807</v>
      </c>
      <c r="B611">
        <v>1974</v>
      </c>
      <c r="C611" s="6">
        <v>40</v>
      </c>
      <c r="D611" t="s">
        <v>88</v>
      </c>
      <c r="E611" t="s">
        <v>25</v>
      </c>
      <c r="F611" t="s">
        <v>30</v>
      </c>
      <c r="G611">
        <v>44989</v>
      </c>
      <c r="H611">
        <v>0</v>
      </c>
      <c r="I611">
        <v>1</v>
      </c>
      <c r="J611" s="1">
        <v>41164</v>
      </c>
      <c r="K611">
        <v>26</v>
      </c>
      <c r="L611">
        <v>98</v>
      </c>
      <c r="M611">
        <v>0</v>
      </c>
      <c r="N611">
        <v>106</v>
      </c>
      <c r="O611">
        <v>49</v>
      </c>
      <c r="P611">
        <v>10</v>
      </c>
      <c r="Q611">
        <v>106</v>
      </c>
      <c r="R611">
        <v>5</v>
      </c>
      <c r="S611">
        <v>5</v>
      </c>
      <c r="T611">
        <v>1</v>
      </c>
      <c r="U611">
        <v>5</v>
      </c>
      <c r="V611">
        <v>6</v>
      </c>
      <c r="W611">
        <v>0</v>
      </c>
      <c r="X611">
        <v>0</v>
      </c>
      <c r="Y611">
        <v>0</v>
      </c>
      <c r="Z611">
        <v>0</v>
      </c>
      <c r="AA611">
        <v>0</v>
      </c>
      <c r="AB611">
        <v>0</v>
      </c>
      <c r="AC611">
        <v>0</v>
      </c>
      <c r="AD611" t="s">
        <v>27</v>
      </c>
    </row>
    <row r="612" spans="1:30" x14ac:dyDescent="0.25">
      <c r="A612">
        <v>7532</v>
      </c>
      <c r="B612">
        <v>1980</v>
      </c>
      <c r="C612" s="6">
        <v>34</v>
      </c>
      <c r="D612" t="s">
        <v>89</v>
      </c>
      <c r="E612" t="s">
        <v>25</v>
      </c>
      <c r="F612" t="s">
        <v>30</v>
      </c>
      <c r="G612">
        <v>43586</v>
      </c>
      <c r="H612">
        <v>0</v>
      </c>
      <c r="I612">
        <v>1</v>
      </c>
      <c r="J612" s="1">
        <v>41151</v>
      </c>
      <c r="K612">
        <v>26</v>
      </c>
      <c r="L612">
        <v>99</v>
      </c>
      <c r="M612">
        <v>2</v>
      </c>
      <c r="N612">
        <v>11</v>
      </c>
      <c r="O612">
        <v>4</v>
      </c>
      <c r="P612">
        <v>0</v>
      </c>
      <c r="Q612">
        <v>16</v>
      </c>
      <c r="R612">
        <v>3</v>
      </c>
      <c r="S612">
        <v>3</v>
      </c>
      <c r="T612">
        <v>0</v>
      </c>
      <c r="U612">
        <v>4</v>
      </c>
      <c r="V612">
        <v>8</v>
      </c>
      <c r="W612">
        <v>0</v>
      </c>
      <c r="X612">
        <v>0</v>
      </c>
      <c r="Y612">
        <v>0</v>
      </c>
      <c r="Z612">
        <v>0</v>
      </c>
      <c r="AA612">
        <v>0</v>
      </c>
      <c r="AB612">
        <v>0</v>
      </c>
      <c r="AC612">
        <v>0</v>
      </c>
      <c r="AD612" t="s">
        <v>36</v>
      </c>
    </row>
    <row r="613" spans="1:30" x14ac:dyDescent="0.25">
      <c r="A613">
        <v>8346</v>
      </c>
      <c r="B613">
        <v>1974</v>
      </c>
      <c r="C613" s="6">
        <v>40</v>
      </c>
      <c r="D613" t="s">
        <v>88</v>
      </c>
      <c r="E613" t="s">
        <v>25</v>
      </c>
      <c r="F613" t="s">
        <v>28</v>
      </c>
      <c r="G613">
        <v>32233</v>
      </c>
      <c r="H613">
        <v>1</v>
      </c>
      <c r="I613">
        <v>0</v>
      </c>
      <c r="J613" s="1">
        <v>41140</v>
      </c>
      <c r="K613">
        <v>26</v>
      </c>
      <c r="L613">
        <v>138</v>
      </c>
      <c r="M613">
        <v>15</v>
      </c>
      <c r="N613">
        <v>35</v>
      </c>
      <c r="O613">
        <v>25</v>
      </c>
      <c r="P613">
        <v>11</v>
      </c>
      <c r="Q613">
        <v>72</v>
      </c>
      <c r="R613">
        <v>2</v>
      </c>
      <c r="S613">
        <v>6</v>
      </c>
      <c r="T613">
        <v>2</v>
      </c>
      <c r="U613">
        <v>2</v>
      </c>
      <c r="V613">
        <v>9</v>
      </c>
      <c r="W613">
        <v>1</v>
      </c>
      <c r="X613">
        <v>0</v>
      </c>
      <c r="Y613">
        <v>0</v>
      </c>
      <c r="Z613">
        <v>0</v>
      </c>
      <c r="AA613">
        <v>0</v>
      </c>
      <c r="AB613">
        <v>1</v>
      </c>
      <c r="AC613">
        <v>0</v>
      </c>
      <c r="AD613" t="s">
        <v>27</v>
      </c>
    </row>
    <row r="614" spans="1:30" x14ac:dyDescent="0.25">
      <c r="A614">
        <v>5564</v>
      </c>
      <c r="B614">
        <v>1969</v>
      </c>
      <c r="C614" s="6">
        <v>45</v>
      </c>
      <c r="D614" t="s">
        <v>88</v>
      </c>
      <c r="E614" t="s">
        <v>25</v>
      </c>
      <c r="F614" t="s">
        <v>32</v>
      </c>
      <c r="G614">
        <v>62882</v>
      </c>
      <c r="H614">
        <v>0</v>
      </c>
      <c r="I614">
        <v>1</v>
      </c>
      <c r="J614" s="1">
        <v>41130</v>
      </c>
      <c r="K614">
        <v>26</v>
      </c>
      <c r="L614">
        <v>509</v>
      </c>
      <c r="M614">
        <v>133</v>
      </c>
      <c r="N614">
        <v>497</v>
      </c>
      <c r="O614">
        <v>78</v>
      </c>
      <c r="P614">
        <v>24</v>
      </c>
      <c r="Q614">
        <v>97</v>
      </c>
      <c r="R614">
        <v>2</v>
      </c>
      <c r="S614">
        <v>7</v>
      </c>
      <c r="T614">
        <v>5</v>
      </c>
      <c r="U614">
        <v>6</v>
      </c>
      <c r="V614">
        <v>4</v>
      </c>
      <c r="W614">
        <v>0</v>
      </c>
      <c r="X614">
        <v>0</v>
      </c>
      <c r="Y614">
        <v>0</v>
      </c>
      <c r="Z614">
        <v>0</v>
      </c>
      <c r="AA614">
        <v>0</v>
      </c>
      <c r="AB614">
        <v>0</v>
      </c>
      <c r="AC614">
        <v>0</v>
      </c>
      <c r="AD614" t="s">
        <v>33</v>
      </c>
    </row>
    <row r="615" spans="1:30" x14ac:dyDescent="0.25">
      <c r="A615">
        <v>3267</v>
      </c>
      <c r="B615">
        <v>1963</v>
      </c>
      <c r="C615" s="6">
        <v>51</v>
      </c>
      <c r="D615" t="s">
        <v>88</v>
      </c>
      <c r="E615" t="s">
        <v>38</v>
      </c>
      <c r="F615" t="s">
        <v>32</v>
      </c>
      <c r="G615">
        <v>57288</v>
      </c>
      <c r="H615">
        <v>0</v>
      </c>
      <c r="I615">
        <v>1</v>
      </c>
      <c r="J615" s="1">
        <v>41815</v>
      </c>
      <c r="K615">
        <v>27</v>
      </c>
      <c r="L615">
        <v>527</v>
      </c>
      <c r="M615">
        <v>0</v>
      </c>
      <c r="N615">
        <v>21</v>
      </c>
      <c r="O615">
        <v>0</v>
      </c>
      <c r="P615">
        <v>0</v>
      </c>
      <c r="Q615">
        <v>60</v>
      </c>
      <c r="R615">
        <v>3</v>
      </c>
      <c r="S615">
        <v>8</v>
      </c>
      <c r="T615">
        <v>1</v>
      </c>
      <c r="U615">
        <v>8</v>
      </c>
      <c r="V615">
        <v>6</v>
      </c>
      <c r="W615">
        <v>0</v>
      </c>
      <c r="X615">
        <v>1</v>
      </c>
      <c r="Y615">
        <v>0</v>
      </c>
      <c r="Z615">
        <v>0</v>
      </c>
      <c r="AA615">
        <v>0</v>
      </c>
      <c r="AB615">
        <v>0</v>
      </c>
      <c r="AC615">
        <v>0</v>
      </c>
      <c r="AD615" t="s">
        <v>29</v>
      </c>
    </row>
    <row r="616" spans="1:30" x14ac:dyDescent="0.25">
      <c r="A616">
        <v>3091</v>
      </c>
      <c r="B616">
        <v>1981</v>
      </c>
      <c r="C616" s="6">
        <v>33</v>
      </c>
      <c r="D616" t="s">
        <v>89</v>
      </c>
      <c r="E616" t="s">
        <v>35</v>
      </c>
      <c r="F616" t="s">
        <v>32</v>
      </c>
      <c r="G616">
        <v>75774</v>
      </c>
      <c r="H616">
        <v>1</v>
      </c>
      <c r="I616">
        <v>0</v>
      </c>
      <c r="J616" s="1">
        <v>41761</v>
      </c>
      <c r="K616">
        <v>27</v>
      </c>
      <c r="L616">
        <v>340</v>
      </c>
      <c r="M616">
        <v>21</v>
      </c>
      <c r="N616">
        <v>134</v>
      </c>
      <c r="O616">
        <v>258</v>
      </c>
      <c r="P616">
        <v>14</v>
      </c>
      <c r="Q616">
        <v>56</v>
      </c>
      <c r="R616">
        <v>1</v>
      </c>
      <c r="S616">
        <v>7</v>
      </c>
      <c r="T616">
        <v>5</v>
      </c>
      <c r="U616">
        <v>8</v>
      </c>
      <c r="V616">
        <v>4</v>
      </c>
      <c r="W616">
        <v>0</v>
      </c>
      <c r="X616">
        <v>0</v>
      </c>
      <c r="Y616">
        <v>0</v>
      </c>
      <c r="Z616">
        <v>0</v>
      </c>
      <c r="AA616">
        <v>0</v>
      </c>
      <c r="AB616">
        <v>0</v>
      </c>
      <c r="AC616">
        <v>0</v>
      </c>
      <c r="AD616" t="s">
        <v>40</v>
      </c>
    </row>
    <row r="617" spans="1:30" x14ac:dyDescent="0.25">
      <c r="A617">
        <v>762</v>
      </c>
      <c r="B617">
        <v>1981</v>
      </c>
      <c r="C617" s="6">
        <v>33</v>
      </c>
      <c r="D617" t="s">
        <v>89</v>
      </c>
      <c r="E617" t="s">
        <v>35</v>
      </c>
      <c r="F617" t="s">
        <v>32</v>
      </c>
      <c r="G617">
        <v>75774</v>
      </c>
      <c r="H617">
        <v>1</v>
      </c>
      <c r="I617">
        <v>0</v>
      </c>
      <c r="J617" s="1">
        <v>41761</v>
      </c>
      <c r="K617">
        <v>27</v>
      </c>
      <c r="L617">
        <v>340</v>
      </c>
      <c r="M617">
        <v>21</v>
      </c>
      <c r="N617">
        <v>134</v>
      </c>
      <c r="O617">
        <v>258</v>
      </c>
      <c r="P617">
        <v>14</v>
      </c>
      <c r="Q617">
        <v>56</v>
      </c>
      <c r="R617">
        <v>1</v>
      </c>
      <c r="S617">
        <v>7</v>
      </c>
      <c r="T617">
        <v>5</v>
      </c>
      <c r="U617">
        <v>8</v>
      </c>
      <c r="V617">
        <v>4</v>
      </c>
      <c r="W617">
        <v>0</v>
      </c>
      <c r="X617">
        <v>0</v>
      </c>
      <c r="Y617">
        <v>0</v>
      </c>
      <c r="Z617">
        <v>0</v>
      </c>
      <c r="AA617">
        <v>0</v>
      </c>
      <c r="AB617">
        <v>0</v>
      </c>
      <c r="AC617">
        <v>0</v>
      </c>
      <c r="AD617" t="s">
        <v>27</v>
      </c>
    </row>
    <row r="618" spans="1:30" x14ac:dyDescent="0.25">
      <c r="A618">
        <v>8029</v>
      </c>
      <c r="B618">
        <v>1988</v>
      </c>
      <c r="C618" s="6">
        <v>26</v>
      </c>
      <c r="D618" t="s">
        <v>89</v>
      </c>
      <c r="E618" t="s">
        <v>38</v>
      </c>
      <c r="F618" t="s">
        <v>28</v>
      </c>
      <c r="G618">
        <v>90247</v>
      </c>
      <c r="H618">
        <v>0</v>
      </c>
      <c r="I618">
        <v>0</v>
      </c>
      <c r="J618" s="1">
        <v>41758</v>
      </c>
      <c r="K618">
        <v>27</v>
      </c>
      <c r="L618">
        <v>1184</v>
      </c>
      <c r="M618">
        <v>32</v>
      </c>
      <c r="N618">
        <v>352</v>
      </c>
      <c r="O618">
        <v>21</v>
      </c>
      <c r="P618">
        <v>16</v>
      </c>
      <c r="Q618">
        <v>16</v>
      </c>
      <c r="R618">
        <v>1</v>
      </c>
      <c r="S618">
        <v>3</v>
      </c>
      <c r="T618">
        <v>4</v>
      </c>
      <c r="U618">
        <v>7</v>
      </c>
      <c r="V618">
        <v>1</v>
      </c>
      <c r="W618">
        <v>0</v>
      </c>
      <c r="X618">
        <v>1</v>
      </c>
      <c r="Y618">
        <v>1</v>
      </c>
      <c r="Z618">
        <v>1</v>
      </c>
      <c r="AA618">
        <v>0</v>
      </c>
      <c r="AB618">
        <v>1</v>
      </c>
      <c r="AC618">
        <v>0</v>
      </c>
      <c r="AD618" t="s">
        <v>31</v>
      </c>
    </row>
    <row r="619" spans="1:30" x14ac:dyDescent="0.25">
      <c r="A619">
        <v>4376</v>
      </c>
      <c r="B619">
        <v>1960</v>
      </c>
      <c r="C619" s="6">
        <v>54</v>
      </c>
      <c r="D619" t="s">
        <v>88</v>
      </c>
      <c r="E619" t="s">
        <v>35</v>
      </c>
      <c r="F619" t="s">
        <v>28</v>
      </c>
      <c r="G619">
        <v>32218</v>
      </c>
      <c r="H619">
        <v>0</v>
      </c>
      <c r="I619">
        <v>0</v>
      </c>
      <c r="J619" s="1">
        <v>41685</v>
      </c>
      <c r="K619">
        <v>27</v>
      </c>
      <c r="L619">
        <v>10</v>
      </c>
      <c r="M619">
        <v>24</v>
      </c>
      <c r="N619">
        <v>15</v>
      </c>
      <c r="O619">
        <v>13</v>
      </c>
      <c r="P619">
        <v>1</v>
      </c>
      <c r="Q619">
        <v>30</v>
      </c>
      <c r="R619">
        <v>1</v>
      </c>
      <c r="S619">
        <v>2</v>
      </c>
      <c r="T619">
        <v>1</v>
      </c>
      <c r="U619">
        <v>3</v>
      </c>
      <c r="V619">
        <v>7</v>
      </c>
      <c r="W619">
        <v>1</v>
      </c>
      <c r="X619">
        <v>0</v>
      </c>
      <c r="Y619">
        <v>0</v>
      </c>
      <c r="Z619">
        <v>0</v>
      </c>
      <c r="AA619">
        <v>0</v>
      </c>
      <c r="AB619">
        <v>1</v>
      </c>
      <c r="AC619">
        <v>0</v>
      </c>
      <c r="AD619" t="s">
        <v>27</v>
      </c>
    </row>
    <row r="620" spans="1:30" x14ac:dyDescent="0.25">
      <c r="A620">
        <v>10981</v>
      </c>
      <c r="B620">
        <v>1988</v>
      </c>
      <c r="C620" s="6">
        <v>26</v>
      </c>
      <c r="D620" t="s">
        <v>89</v>
      </c>
      <c r="E620" t="s">
        <v>25</v>
      </c>
      <c r="F620" t="s">
        <v>30</v>
      </c>
      <c r="G620">
        <v>84219</v>
      </c>
      <c r="H620">
        <v>0</v>
      </c>
      <c r="I620">
        <v>0</v>
      </c>
      <c r="J620" s="1">
        <v>41672</v>
      </c>
      <c r="K620">
        <v>27</v>
      </c>
      <c r="L620">
        <v>434</v>
      </c>
      <c r="M620">
        <v>137</v>
      </c>
      <c r="N620">
        <v>400</v>
      </c>
      <c r="O620">
        <v>45</v>
      </c>
      <c r="P620">
        <v>137</v>
      </c>
      <c r="Q620">
        <v>45</v>
      </c>
      <c r="R620">
        <v>1</v>
      </c>
      <c r="S620">
        <v>3</v>
      </c>
      <c r="T620">
        <v>4</v>
      </c>
      <c r="U620">
        <v>10</v>
      </c>
      <c r="V620">
        <v>1</v>
      </c>
      <c r="W620">
        <v>0</v>
      </c>
      <c r="X620">
        <v>0</v>
      </c>
      <c r="Y620">
        <v>0</v>
      </c>
      <c r="Z620">
        <v>0</v>
      </c>
      <c r="AA620">
        <v>0</v>
      </c>
      <c r="AB620">
        <v>0</v>
      </c>
      <c r="AC620">
        <v>0</v>
      </c>
      <c r="AD620" t="s">
        <v>40</v>
      </c>
    </row>
    <row r="621" spans="1:30" x14ac:dyDescent="0.25">
      <c r="A621">
        <v>486</v>
      </c>
      <c r="B621">
        <v>1988</v>
      </c>
      <c r="C621" s="6">
        <v>26</v>
      </c>
      <c r="D621" t="s">
        <v>89</v>
      </c>
      <c r="E621" t="s">
        <v>25</v>
      </c>
      <c r="F621" t="s">
        <v>30</v>
      </c>
      <c r="G621">
        <v>84219</v>
      </c>
      <c r="H621">
        <v>0</v>
      </c>
      <c r="I621">
        <v>0</v>
      </c>
      <c r="J621" s="1">
        <v>41672</v>
      </c>
      <c r="K621">
        <v>27</v>
      </c>
      <c r="L621">
        <v>434</v>
      </c>
      <c r="M621">
        <v>137</v>
      </c>
      <c r="N621">
        <v>400</v>
      </c>
      <c r="O621">
        <v>45</v>
      </c>
      <c r="P621">
        <v>137</v>
      </c>
      <c r="Q621">
        <v>45</v>
      </c>
      <c r="R621">
        <v>1</v>
      </c>
      <c r="S621">
        <v>3</v>
      </c>
      <c r="T621">
        <v>4</v>
      </c>
      <c r="U621">
        <v>10</v>
      </c>
      <c r="V621">
        <v>1</v>
      </c>
      <c r="W621">
        <v>0</v>
      </c>
      <c r="X621">
        <v>0</v>
      </c>
      <c r="Y621">
        <v>0</v>
      </c>
      <c r="Z621">
        <v>0</v>
      </c>
      <c r="AA621">
        <v>0</v>
      </c>
      <c r="AB621">
        <v>0</v>
      </c>
      <c r="AC621">
        <v>0</v>
      </c>
      <c r="AD621" t="s">
        <v>29</v>
      </c>
    </row>
    <row r="622" spans="1:30" x14ac:dyDescent="0.25">
      <c r="A622">
        <v>1158</v>
      </c>
      <c r="B622">
        <v>1966</v>
      </c>
      <c r="C622" s="6">
        <v>48</v>
      </c>
      <c r="D622" t="s">
        <v>88</v>
      </c>
      <c r="E622" t="s">
        <v>25</v>
      </c>
      <c r="F622" t="s">
        <v>26</v>
      </c>
      <c r="G622">
        <v>48877</v>
      </c>
      <c r="H622">
        <v>0</v>
      </c>
      <c r="I622">
        <v>1</v>
      </c>
      <c r="J622" s="1">
        <v>41644</v>
      </c>
      <c r="K622">
        <v>27</v>
      </c>
      <c r="L622">
        <v>102</v>
      </c>
      <c r="M622">
        <v>1</v>
      </c>
      <c r="N622">
        <v>15</v>
      </c>
      <c r="O622">
        <v>2</v>
      </c>
      <c r="P622">
        <v>0</v>
      </c>
      <c r="Q622">
        <v>24</v>
      </c>
      <c r="R622">
        <v>1</v>
      </c>
      <c r="S622">
        <v>3</v>
      </c>
      <c r="T622">
        <v>0</v>
      </c>
      <c r="U622">
        <v>4</v>
      </c>
      <c r="V622">
        <v>7</v>
      </c>
      <c r="W622">
        <v>0</v>
      </c>
      <c r="X622">
        <v>0</v>
      </c>
      <c r="Y622">
        <v>0</v>
      </c>
      <c r="Z622">
        <v>0</v>
      </c>
      <c r="AA622">
        <v>0</v>
      </c>
      <c r="AB622">
        <v>0</v>
      </c>
      <c r="AC622">
        <v>0</v>
      </c>
      <c r="AD622" t="s">
        <v>27</v>
      </c>
    </row>
    <row r="623" spans="1:30" x14ac:dyDescent="0.25">
      <c r="A623">
        <v>9119</v>
      </c>
      <c r="B623">
        <v>1950</v>
      </c>
      <c r="C623" s="6">
        <v>64</v>
      </c>
      <c r="D623" t="s">
        <v>91</v>
      </c>
      <c r="E623" t="s">
        <v>25</v>
      </c>
      <c r="F623" t="s">
        <v>32</v>
      </c>
      <c r="G623">
        <v>60905</v>
      </c>
      <c r="H623">
        <v>0</v>
      </c>
      <c r="I623">
        <v>1</v>
      </c>
      <c r="J623" s="1">
        <v>41613</v>
      </c>
      <c r="K623">
        <v>27</v>
      </c>
      <c r="L623">
        <v>208</v>
      </c>
      <c r="M623">
        <v>17</v>
      </c>
      <c r="N623">
        <v>76</v>
      </c>
      <c r="O623">
        <v>36</v>
      </c>
      <c r="P623">
        <v>17</v>
      </c>
      <c r="Q623">
        <v>38</v>
      </c>
      <c r="R623">
        <v>2</v>
      </c>
      <c r="S623">
        <v>3</v>
      </c>
      <c r="T623">
        <v>3</v>
      </c>
      <c r="U623">
        <v>7</v>
      </c>
      <c r="V623">
        <v>2</v>
      </c>
      <c r="W623">
        <v>0</v>
      </c>
      <c r="X623">
        <v>0</v>
      </c>
      <c r="Y623">
        <v>0</v>
      </c>
      <c r="Z623">
        <v>0</v>
      </c>
      <c r="AA623">
        <v>0</v>
      </c>
      <c r="AB623">
        <v>0</v>
      </c>
      <c r="AC623">
        <v>0</v>
      </c>
      <c r="AD623" t="s">
        <v>31</v>
      </c>
    </row>
    <row r="624" spans="1:30" x14ac:dyDescent="0.25">
      <c r="A624">
        <v>6694</v>
      </c>
      <c r="B624">
        <v>1964</v>
      </c>
      <c r="C624" s="6">
        <v>50</v>
      </c>
      <c r="D624" t="s">
        <v>88</v>
      </c>
      <c r="E624" t="s">
        <v>25</v>
      </c>
      <c r="F624" t="s">
        <v>30</v>
      </c>
      <c r="G624">
        <v>75236</v>
      </c>
      <c r="H624">
        <v>0</v>
      </c>
      <c r="I624">
        <v>1</v>
      </c>
      <c r="J624" s="1">
        <v>41603</v>
      </c>
      <c r="K624">
        <v>27</v>
      </c>
      <c r="L624">
        <v>438</v>
      </c>
      <c r="M624">
        <v>66</v>
      </c>
      <c r="N624">
        <v>400</v>
      </c>
      <c r="O624">
        <v>12</v>
      </c>
      <c r="P624">
        <v>38</v>
      </c>
      <c r="Q624">
        <v>114</v>
      </c>
      <c r="R624">
        <v>1</v>
      </c>
      <c r="S624">
        <v>8</v>
      </c>
      <c r="T624">
        <v>3</v>
      </c>
      <c r="U624">
        <v>13</v>
      </c>
      <c r="V624">
        <v>4</v>
      </c>
      <c r="W624">
        <v>0</v>
      </c>
      <c r="X624">
        <v>0</v>
      </c>
      <c r="Y624">
        <v>0</v>
      </c>
      <c r="Z624">
        <v>0</v>
      </c>
      <c r="AA624">
        <v>0</v>
      </c>
      <c r="AB624">
        <v>0</v>
      </c>
      <c r="AC624">
        <v>0</v>
      </c>
      <c r="AD624" t="s">
        <v>27</v>
      </c>
    </row>
    <row r="625" spans="1:30" x14ac:dyDescent="0.25">
      <c r="A625">
        <v>10573</v>
      </c>
      <c r="B625">
        <v>1953</v>
      </c>
      <c r="C625" s="6">
        <v>61</v>
      </c>
      <c r="D625" t="s">
        <v>91</v>
      </c>
      <c r="E625" t="s">
        <v>25</v>
      </c>
      <c r="F625" t="s">
        <v>26</v>
      </c>
      <c r="G625">
        <v>62551</v>
      </c>
      <c r="H625">
        <v>0</v>
      </c>
      <c r="I625">
        <v>0</v>
      </c>
      <c r="J625" s="1">
        <v>41596</v>
      </c>
      <c r="K625">
        <v>27</v>
      </c>
      <c r="L625">
        <v>125</v>
      </c>
      <c r="M625">
        <v>16</v>
      </c>
      <c r="N625">
        <v>98</v>
      </c>
      <c r="O625">
        <v>134</v>
      </c>
      <c r="P625">
        <v>21</v>
      </c>
      <c r="Q625">
        <v>27</v>
      </c>
      <c r="R625">
        <v>1</v>
      </c>
      <c r="S625">
        <v>6</v>
      </c>
      <c r="T625">
        <v>7</v>
      </c>
      <c r="U625">
        <v>4</v>
      </c>
      <c r="V625">
        <v>3</v>
      </c>
      <c r="W625">
        <v>1</v>
      </c>
      <c r="X625">
        <v>0</v>
      </c>
      <c r="Y625">
        <v>0</v>
      </c>
      <c r="Z625">
        <v>0</v>
      </c>
      <c r="AA625">
        <v>0</v>
      </c>
      <c r="AB625">
        <v>0</v>
      </c>
      <c r="AC625">
        <v>0</v>
      </c>
      <c r="AD625" t="s">
        <v>37</v>
      </c>
    </row>
    <row r="626" spans="1:30" x14ac:dyDescent="0.25">
      <c r="A626">
        <v>10140</v>
      </c>
      <c r="B626">
        <v>1983</v>
      </c>
      <c r="C626" s="6">
        <v>31</v>
      </c>
      <c r="D626" t="s">
        <v>89</v>
      </c>
      <c r="E626" t="s">
        <v>34</v>
      </c>
      <c r="F626" t="s">
        <v>32</v>
      </c>
      <c r="G626">
        <v>70123</v>
      </c>
      <c r="H626">
        <v>0</v>
      </c>
      <c r="I626">
        <v>0</v>
      </c>
      <c r="J626" s="1">
        <v>41545</v>
      </c>
      <c r="K626">
        <v>27</v>
      </c>
      <c r="L626">
        <v>1308</v>
      </c>
      <c r="M626">
        <v>0</v>
      </c>
      <c r="N626">
        <v>396</v>
      </c>
      <c r="O626">
        <v>23</v>
      </c>
      <c r="P626">
        <v>0</v>
      </c>
      <c r="Q626">
        <v>0</v>
      </c>
      <c r="R626">
        <v>1</v>
      </c>
      <c r="S626">
        <v>5</v>
      </c>
      <c r="T626">
        <v>7</v>
      </c>
      <c r="U626">
        <v>4</v>
      </c>
      <c r="V626">
        <v>3</v>
      </c>
      <c r="W626">
        <v>0</v>
      </c>
      <c r="X626">
        <v>1</v>
      </c>
      <c r="Y626">
        <v>0</v>
      </c>
      <c r="Z626">
        <v>0</v>
      </c>
      <c r="AA626">
        <v>1</v>
      </c>
      <c r="AB626">
        <v>0</v>
      </c>
      <c r="AC626">
        <v>0</v>
      </c>
      <c r="AD626" t="s">
        <v>37</v>
      </c>
    </row>
    <row r="627" spans="1:30" x14ac:dyDescent="0.25">
      <c r="A627">
        <v>2286</v>
      </c>
      <c r="B627">
        <v>1962</v>
      </c>
      <c r="C627" s="6">
        <v>52</v>
      </c>
      <c r="D627" t="s">
        <v>88</v>
      </c>
      <c r="E627" t="s">
        <v>25</v>
      </c>
      <c r="F627" t="s">
        <v>28</v>
      </c>
      <c r="G627">
        <v>50785</v>
      </c>
      <c r="H627">
        <v>1</v>
      </c>
      <c r="I627">
        <v>1</v>
      </c>
      <c r="J627" s="1">
        <v>41527</v>
      </c>
      <c r="K627">
        <v>27</v>
      </c>
      <c r="L627">
        <v>64</v>
      </c>
      <c r="M627">
        <v>1</v>
      </c>
      <c r="N627">
        <v>21</v>
      </c>
      <c r="O627">
        <v>0</v>
      </c>
      <c r="P627">
        <v>1</v>
      </c>
      <c r="Q627">
        <v>27</v>
      </c>
      <c r="R627">
        <v>2</v>
      </c>
      <c r="S627">
        <v>2</v>
      </c>
      <c r="T627">
        <v>1</v>
      </c>
      <c r="U627">
        <v>3</v>
      </c>
      <c r="V627">
        <v>6</v>
      </c>
      <c r="W627">
        <v>0</v>
      </c>
      <c r="X627">
        <v>0</v>
      </c>
      <c r="Y627">
        <v>0</v>
      </c>
      <c r="Z627">
        <v>0</v>
      </c>
      <c r="AA627">
        <v>0</v>
      </c>
      <c r="AB627">
        <v>0</v>
      </c>
      <c r="AC627">
        <v>0</v>
      </c>
      <c r="AD627" t="s">
        <v>29</v>
      </c>
    </row>
    <row r="628" spans="1:30" x14ac:dyDescent="0.25">
      <c r="A628">
        <v>8420</v>
      </c>
      <c r="B628">
        <v>1970</v>
      </c>
      <c r="C628" s="6">
        <v>44</v>
      </c>
      <c r="D628" t="s">
        <v>88</v>
      </c>
      <c r="E628" t="s">
        <v>35</v>
      </c>
      <c r="F628" t="s">
        <v>30</v>
      </c>
      <c r="G628">
        <v>15315</v>
      </c>
      <c r="H628">
        <v>0</v>
      </c>
      <c r="I628">
        <v>0</v>
      </c>
      <c r="J628" s="1">
        <v>41489</v>
      </c>
      <c r="K628">
        <v>27</v>
      </c>
      <c r="L628">
        <v>7</v>
      </c>
      <c r="M628">
        <v>4</v>
      </c>
      <c r="N628">
        <v>13</v>
      </c>
      <c r="O628">
        <v>15</v>
      </c>
      <c r="P628">
        <v>8</v>
      </c>
      <c r="Q628">
        <v>17</v>
      </c>
      <c r="R628">
        <v>2</v>
      </c>
      <c r="S628">
        <v>2</v>
      </c>
      <c r="T628">
        <v>0</v>
      </c>
      <c r="U628">
        <v>4</v>
      </c>
      <c r="V628">
        <v>5</v>
      </c>
      <c r="W628">
        <v>0</v>
      </c>
      <c r="X628">
        <v>0</v>
      </c>
      <c r="Y628">
        <v>0</v>
      </c>
      <c r="Z628">
        <v>0</v>
      </c>
      <c r="AA628">
        <v>0</v>
      </c>
      <c r="AB628">
        <v>0</v>
      </c>
      <c r="AC628">
        <v>0</v>
      </c>
      <c r="AD628" t="s">
        <v>27</v>
      </c>
    </row>
    <row r="629" spans="1:30" x14ac:dyDescent="0.25">
      <c r="A629">
        <v>10065</v>
      </c>
      <c r="B629">
        <v>1970</v>
      </c>
      <c r="C629" s="6">
        <v>44</v>
      </c>
      <c r="D629" t="s">
        <v>88</v>
      </c>
      <c r="E629" t="s">
        <v>35</v>
      </c>
      <c r="F629" t="s">
        <v>30</v>
      </c>
      <c r="G629">
        <v>15315</v>
      </c>
      <c r="H629">
        <v>0</v>
      </c>
      <c r="I629">
        <v>0</v>
      </c>
      <c r="J629" s="1">
        <v>41489</v>
      </c>
      <c r="K629">
        <v>27</v>
      </c>
      <c r="L629">
        <v>7</v>
      </c>
      <c r="M629">
        <v>4</v>
      </c>
      <c r="N629">
        <v>13</v>
      </c>
      <c r="O629">
        <v>15</v>
      </c>
      <c r="P629">
        <v>8</v>
      </c>
      <c r="Q629">
        <v>17</v>
      </c>
      <c r="R629">
        <v>2</v>
      </c>
      <c r="S629">
        <v>2</v>
      </c>
      <c r="T629">
        <v>0</v>
      </c>
      <c r="U629">
        <v>4</v>
      </c>
      <c r="V629">
        <v>5</v>
      </c>
      <c r="W629">
        <v>0</v>
      </c>
      <c r="X629">
        <v>0</v>
      </c>
      <c r="Y629">
        <v>0</v>
      </c>
      <c r="Z629">
        <v>0</v>
      </c>
      <c r="AA629">
        <v>0</v>
      </c>
      <c r="AB629">
        <v>0</v>
      </c>
      <c r="AC629">
        <v>0</v>
      </c>
      <c r="AD629" t="s">
        <v>27</v>
      </c>
    </row>
    <row r="630" spans="1:30" x14ac:dyDescent="0.25">
      <c r="A630">
        <v>1029</v>
      </c>
      <c r="B630">
        <v>1970</v>
      </c>
      <c r="C630" s="6">
        <v>44</v>
      </c>
      <c r="D630" t="s">
        <v>88</v>
      </c>
      <c r="E630" t="s">
        <v>34</v>
      </c>
      <c r="F630" t="s">
        <v>32</v>
      </c>
      <c r="G630">
        <v>64413</v>
      </c>
      <c r="H630">
        <v>0</v>
      </c>
      <c r="I630">
        <v>1</v>
      </c>
      <c r="J630" s="1">
        <v>41487</v>
      </c>
      <c r="K630">
        <v>27</v>
      </c>
      <c r="L630">
        <v>200</v>
      </c>
      <c r="M630">
        <v>5</v>
      </c>
      <c r="N630">
        <v>44</v>
      </c>
      <c r="O630">
        <v>0</v>
      </c>
      <c r="P630">
        <v>10</v>
      </c>
      <c r="Q630">
        <v>20</v>
      </c>
      <c r="R630">
        <v>1</v>
      </c>
      <c r="S630">
        <v>5</v>
      </c>
      <c r="T630">
        <v>1</v>
      </c>
      <c r="U630">
        <v>5</v>
      </c>
      <c r="V630">
        <v>5</v>
      </c>
      <c r="W630">
        <v>0</v>
      </c>
      <c r="X630">
        <v>0</v>
      </c>
      <c r="Y630">
        <v>0</v>
      </c>
      <c r="Z630">
        <v>0</v>
      </c>
      <c r="AA630">
        <v>0</v>
      </c>
      <c r="AB630">
        <v>0</v>
      </c>
      <c r="AC630">
        <v>0</v>
      </c>
      <c r="AD630" t="s">
        <v>27</v>
      </c>
    </row>
    <row r="631" spans="1:30" x14ac:dyDescent="0.25">
      <c r="A631">
        <v>4207</v>
      </c>
      <c r="B631">
        <v>1981</v>
      </c>
      <c r="C631" s="6">
        <v>33</v>
      </c>
      <c r="D631" t="s">
        <v>89</v>
      </c>
      <c r="E631" t="s">
        <v>34</v>
      </c>
      <c r="F631" t="s">
        <v>30</v>
      </c>
      <c r="G631">
        <v>87171</v>
      </c>
      <c r="H631">
        <v>0</v>
      </c>
      <c r="I631">
        <v>0</v>
      </c>
      <c r="J631" s="1">
        <v>41395</v>
      </c>
      <c r="K631">
        <v>27</v>
      </c>
      <c r="L631">
        <v>1001</v>
      </c>
      <c r="M631">
        <v>44</v>
      </c>
      <c r="N631">
        <v>107</v>
      </c>
      <c r="O631">
        <v>58</v>
      </c>
      <c r="P631">
        <v>44</v>
      </c>
      <c r="Q631">
        <v>44</v>
      </c>
      <c r="R631">
        <v>1</v>
      </c>
      <c r="S631">
        <v>6</v>
      </c>
      <c r="T631">
        <v>7</v>
      </c>
      <c r="U631">
        <v>11</v>
      </c>
      <c r="V631">
        <v>2</v>
      </c>
      <c r="W631">
        <v>1</v>
      </c>
      <c r="X631">
        <v>0</v>
      </c>
      <c r="Y631">
        <v>1</v>
      </c>
      <c r="Z631">
        <v>0</v>
      </c>
      <c r="AA631">
        <v>0</v>
      </c>
      <c r="AB631">
        <v>0</v>
      </c>
      <c r="AC631">
        <v>0</v>
      </c>
      <c r="AD631" t="s">
        <v>27</v>
      </c>
    </row>
    <row r="632" spans="1:30" x14ac:dyDescent="0.25">
      <c r="A632">
        <v>10277</v>
      </c>
      <c r="B632">
        <v>1961</v>
      </c>
      <c r="C632" s="6">
        <v>53</v>
      </c>
      <c r="D632" t="s">
        <v>88</v>
      </c>
      <c r="E632" t="s">
        <v>25</v>
      </c>
      <c r="F632" t="s">
        <v>28</v>
      </c>
      <c r="G632">
        <v>30081</v>
      </c>
      <c r="H632">
        <v>0</v>
      </c>
      <c r="I632">
        <v>1</v>
      </c>
      <c r="J632" s="1">
        <v>41326</v>
      </c>
      <c r="K632">
        <v>27</v>
      </c>
      <c r="L632">
        <v>36</v>
      </c>
      <c r="M632">
        <v>0</v>
      </c>
      <c r="N632">
        <v>2</v>
      </c>
      <c r="O632">
        <v>0</v>
      </c>
      <c r="P632">
        <v>0</v>
      </c>
      <c r="Q632">
        <v>4</v>
      </c>
      <c r="R632">
        <v>1</v>
      </c>
      <c r="S632">
        <v>1</v>
      </c>
      <c r="T632">
        <v>0</v>
      </c>
      <c r="U632">
        <v>3</v>
      </c>
      <c r="V632">
        <v>7</v>
      </c>
      <c r="W632">
        <v>0</v>
      </c>
      <c r="X632">
        <v>0</v>
      </c>
      <c r="Y632">
        <v>0</v>
      </c>
      <c r="Z632">
        <v>0</v>
      </c>
      <c r="AA632">
        <v>0</v>
      </c>
      <c r="AB632">
        <v>0</v>
      </c>
      <c r="AC632">
        <v>0</v>
      </c>
      <c r="AD632" t="s">
        <v>27</v>
      </c>
    </row>
    <row r="633" spans="1:30" x14ac:dyDescent="0.25">
      <c r="A633">
        <v>4436</v>
      </c>
      <c r="B633">
        <v>1976</v>
      </c>
      <c r="C633" s="6">
        <v>38</v>
      </c>
      <c r="D633" t="s">
        <v>89</v>
      </c>
      <c r="E633" t="s">
        <v>25</v>
      </c>
      <c r="F633" t="s">
        <v>28</v>
      </c>
      <c r="G633">
        <v>20180</v>
      </c>
      <c r="H633">
        <v>0</v>
      </c>
      <c r="I633">
        <v>0</v>
      </c>
      <c r="J633" s="1">
        <v>41325</v>
      </c>
      <c r="K633">
        <v>27</v>
      </c>
      <c r="L633">
        <v>18</v>
      </c>
      <c r="M633">
        <v>42</v>
      </c>
      <c r="N633">
        <v>24</v>
      </c>
      <c r="O633">
        <v>15</v>
      </c>
      <c r="P633">
        <v>20</v>
      </c>
      <c r="Q633">
        <v>18</v>
      </c>
      <c r="R633">
        <v>1</v>
      </c>
      <c r="S633">
        <v>2</v>
      </c>
      <c r="T633">
        <v>1</v>
      </c>
      <c r="U633">
        <v>4</v>
      </c>
      <c r="V633">
        <v>7</v>
      </c>
      <c r="W633">
        <v>0</v>
      </c>
      <c r="X633">
        <v>0</v>
      </c>
      <c r="Y633">
        <v>0</v>
      </c>
      <c r="Z633">
        <v>0</v>
      </c>
      <c r="AA633">
        <v>0</v>
      </c>
      <c r="AB633">
        <v>0</v>
      </c>
      <c r="AC633">
        <v>0</v>
      </c>
      <c r="AD633" t="s">
        <v>27</v>
      </c>
    </row>
    <row r="634" spans="1:30" x14ac:dyDescent="0.25">
      <c r="A634">
        <v>2929</v>
      </c>
      <c r="B634">
        <v>1976</v>
      </c>
      <c r="C634" s="6">
        <v>38</v>
      </c>
      <c r="D634" t="s">
        <v>89</v>
      </c>
      <c r="E634" t="s">
        <v>25</v>
      </c>
      <c r="F634" t="s">
        <v>28</v>
      </c>
      <c r="G634">
        <v>20180</v>
      </c>
      <c r="H634">
        <v>0</v>
      </c>
      <c r="I634">
        <v>0</v>
      </c>
      <c r="J634" s="1">
        <v>41325</v>
      </c>
      <c r="K634">
        <v>27</v>
      </c>
      <c r="L634">
        <v>18</v>
      </c>
      <c r="M634">
        <v>42</v>
      </c>
      <c r="N634">
        <v>24</v>
      </c>
      <c r="O634">
        <v>15</v>
      </c>
      <c r="P634">
        <v>20</v>
      </c>
      <c r="Q634">
        <v>18</v>
      </c>
      <c r="R634">
        <v>1</v>
      </c>
      <c r="S634">
        <v>2</v>
      </c>
      <c r="T634">
        <v>1</v>
      </c>
      <c r="U634">
        <v>4</v>
      </c>
      <c r="V634">
        <v>7</v>
      </c>
      <c r="W634">
        <v>0</v>
      </c>
      <c r="X634">
        <v>0</v>
      </c>
      <c r="Y634">
        <v>0</v>
      </c>
      <c r="Z634">
        <v>0</v>
      </c>
      <c r="AA634">
        <v>0</v>
      </c>
      <c r="AB634">
        <v>0</v>
      </c>
      <c r="AC634">
        <v>0</v>
      </c>
      <c r="AD634" t="s">
        <v>27</v>
      </c>
    </row>
    <row r="635" spans="1:30" x14ac:dyDescent="0.25">
      <c r="A635">
        <v>6281</v>
      </c>
      <c r="B635">
        <v>1966</v>
      </c>
      <c r="C635" s="6">
        <v>48</v>
      </c>
      <c r="D635" t="s">
        <v>88</v>
      </c>
      <c r="E635" t="s">
        <v>25</v>
      </c>
      <c r="F635" t="s">
        <v>26</v>
      </c>
      <c r="G635">
        <v>55686</v>
      </c>
      <c r="H635">
        <v>0</v>
      </c>
      <c r="I635">
        <v>1</v>
      </c>
      <c r="J635" s="1">
        <v>41319</v>
      </c>
      <c r="K635">
        <v>27</v>
      </c>
      <c r="L635">
        <v>673</v>
      </c>
      <c r="M635">
        <v>0</v>
      </c>
      <c r="N635">
        <v>199</v>
      </c>
      <c r="O635">
        <v>37</v>
      </c>
      <c r="P635">
        <v>47</v>
      </c>
      <c r="Q635">
        <v>26</v>
      </c>
      <c r="R635">
        <v>2</v>
      </c>
      <c r="S635">
        <v>6</v>
      </c>
      <c r="T635">
        <v>3</v>
      </c>
      <c r="U635">
        <v>5</v>
      </c>
      <c r="V635">
        <v>4</v>
      </c>
      <c r="W635">
        <v>1</v>
      </c>
      <c r="X635">
        <v>0</v>
      </c>
      <c r="Y635">
        <v>0</v>
      </c>
      <c r="Z635">
        <v>0</v>
      </c>
      <c r="AA635">
        <v>0</v>
      </c>
      <c r="AB635">
        <v>0</v>
      </c>
      <c r="AC635">
        <v>0</v>
      </c>
      <c r="AD635" t="s">
        <v>27</v>
      </c>
    </row>
    <row r="636" spans="1:30" x14ac:dyDescent="0.25">
      <c r="A636">
        <v>10390</v>
      </c>
      <c r="B636">
        <v>1959</v>
      </c>
      <c r="C636" s="6">
        <v>55</v>
      </c>
      <c r="D636" t="s">
        <v>88</v>
      </c>
      <c r="E636" t="s">
        <v>35</v>
      </c>
      <c r="F636" t="s">
        <v>30</v>
      </c>
      <c r="G636">
        <v>26887</v>
      </c>
      <c r="H636">
        <v>0</v>
      </c>
      <c r="I636">
        <v>1</v>
      </c>
      <c r="J636" s="1">
        <v>41315</v>
      </c>
      <c r="K636">
        <v>27</v>
      </c>
      <c r="L636">
        <v>6</v>
      </c>
      <c r="M636">
        <v>7</v>
      </c>
      <c r="N636">
        <v>4</v>
      </c>
      <c r="O636">
        <v>3</v>
      </c>
      <c r="P636">
        <v>4</v>
      </c>
      <c r="Q636">
        <v>6</v>
      </c>
      <c r="R636">
        <v>1</v>
      </c>
      <c r="S636">
        <v>1</v>
      </c>
      <c r="T636">
        <v>0</v>
      </c>
      <c r="U636">
        <v>3</v>
      </c>
      <c r="V636">
        <v>6</v>
      </c>
      <c r="W636">
        <v>0</v>
      </c>
      <c r="X636">
        <v>0</v>
      </c>
      <c r="Y636">
        <v>0</v>
      </c>
      <c r="Z636">
        <v>0</v>
      </c>
      <c r="AA636">
        <v>0</v>
      </c>
      <c r="AB636">
        <v>0</v>
      </c>
      <c r="AC636">
        <v>0</v>
      </c>
      <c r="AD636" t="s">
        <v>27</v>
      </c>
    </row>
    <row r="637" spans="1:30" x14ac:dyDescent="0.25">
      <c r="A637">
        <v>2574</v>
      </c>
      <c r="B637">
        <v>1977</v>
      </c>
      <c r="C637" s="6">
        <v>37</v>
      </c>
      <c r="D637" t="s">
        <v>89</v>
      </c>
      <c r="E637" t="s">
        <v>34</v>
      </c>
      <c r="F637" t="s">
        <v>30</v>
      </c>
      <c r="G637">
        <v>61996</v>
      </c>
      <c r="H637">
        <v>0</v>
      </c>
      <c r="I637">
        <v>1</v>
      </c>
      <c r="J637" s="1">
        <v>41305</v>
      </c>
      <c r="K637">
        <v>27</v>
      </c>
      <c r="L637">
        <v>1050</v>
      </c>
      <c r="M637">
        <v>12</v>
      </c>
      <c r="N637">
        <v>144</v>
      </c>
      <c r="O637">
        <v>0</v>
      </c>
      <c r="P637">
        <v>0</v>
      </c>
      <c r="Q637">
        <v>24</v>
      </c>
      <c r="R637">
        <v>3</v>
      </c>
      <c r="S637">
        <v>6</v>
      </c>
      <c r="T637">
        <v>4</v>
      </c>
      <c r="U637">
        <v>8</v>
      </c>
      <c r="V637">
        <v>5</v>
      </c>
      <c r="W637">
        <v>0</v>
      </c>
      <c r="X637">
        <v>1</v>
      </c>
      <c r="Y637">
        <v>0</v>
      </c>
      <c r="Z637">
        <v>1</v>
      </c>
      <c r="AA637">
        <v>1</v>
      </c>
      <c r="AB637">
        <v>1</v>
      </c>
      <c r="AC637">
        <v>0</v>
      </c>
      <c r="AD637" t="s">
        <v>27</v>
      </c>
    </row>
    <row r="638" spans="1:30" x14ac:dyDescent="0.25">
      <c r="A638">
        <v>709</v>
      </c>
      <c r="B638">
        <v>1952</v>
      </c>
      <c r="C638" s="6">
        <v>62</v>
      </c>
      <c r="D638" t="s">
        <v>91</v>
      </c>
      <c r="E638" t="s">
        <v>25</v>
      </c>
      <c r="F638" t="s">
        <v>26</v>
      </c>
      <c r="G638">
        <v>51537</v>
      </c>
      <c r="H638">
        <v>0</v>
      </c>
      <c r="I638">
        <v>1</v>
      </c>
      <c r="J638" s="1">
        <v>41252</v>
      </c>
      <c r="K638">
        <v>27</v>
      </c>
      <c r="L638">
        <v>787</v>
      </c>
      <c r="M638">
        <v>20</v>
      </c>
      <c r="N638">
        <v>204</v>
      </c>
      <c r="O638">
        <v>0</v>
      </c>
      <c r="P638">
        <v>0</v>
      </c>
      <c r="Q638">
        <v>92</v>
      </c>
      <c r="R638">
        <v>3</v>
      </c>
      <c r="S638">
        <v>2</v>
      </c>
      <c r="T638">
        <v>2</v>
      </c>
      <c r="U638">
        <v>11</v>
      </c>
      <c r="V638">
        <v>8</v>
      </c>
      <c r="W638">
        <v>0</v>
      </c>
      <c r="X638">
        <v>0</v>
      </c>
      <c r="Y638">
        <v>0</v>
      </c>
      <c r="Z638">
        <v>0</v>
      </c>
      <c r="AA638">
        <v>0</v>
      </c>
      <c r="AB638">
        <v>0</v>
      </c>
      <c r="AC638">
        <v>0</v>
      </c>
      <c r="AD638" t="s">
        <v>40</v>
      </c>
    </row>
    <row r="639" spans="1:30" x14ac:dyDescent="0.25">
      <c r="A639">
        <v>5955</v>
      </c>
      <c r="B639">
        <v>1962</v>
      </c>
      <c r="C639" s="6">
        <v>52</v>
      </c>
      <c r="D639" t="s">
        <v>88</v>
      </c>
      <c r="E639" t="s">
        <v>25</v>
      </c>
      <c r="F639" t="s">
        <v>32</v>
      </c>
      <c r="G639">
        <v>72025</v>
      </c>
      <c r="H639">
        <v>0</v>
      </c>
      <c r="I639">
        <v>0</v>
      </c>
      <c r="J639" s="1">
        <v>41230</v>
      </c>
      <c r="K639">
        <v>27</v>
      </c>
      <c r="L639">
        <v>833</v>
      </c>
      <c r="M639">
        <v>33</v>
      </c>
      <c r="N639">
        <v>549</v>
      </c>
      <c r="O639">
        <v>151</v>
      </c>
      <c r="P639">
        <v>133</v>
      </c>
      <c r="Q639">
        <v>233</v>
      </c>
      <c r="R639">
        <v>1</v>
      </c>
      <c r="S639">
        <v>4</v>
      </c>
      <c r="T639">
        <v>3</v>
      </c>
      <c r="U639">
        <v>8</v>
      </c>
      <c r="V639">
        <v>3</v>
      </c>
      <c r="W639">
        <v>0</v>
      </c>
      <c r="X639">
        <v>0</v>
      </c>
      <c r="Y639">
        <v>0</v>
      </c>
      <c r="Z639">
        <v>0</v>
      </c>
      <c r="AA639">
        <v>0</v>
      </c>
      <c r="AB639">
        <v>0</v>
      </c>
      <c r="AC639">
        <v>0</v>
      </c>
      <c r="AD639" t="s">
        <v>27</v>
      </c>
    </row>
    <row r="640" spans="1:30" x14ac:dyDescent="0.25">
      <c r="A640">
        <v>8486</v>
      </c>
      <c r="B640">
        <v>1971</v>
      </c>
      <c r="C640" s="6">
        <v>43</v>
      </c>
      <c r="D640" t="s">
        <v>88</v>
      </c>
      <c r="E640" t="s">
        <v>38</v>
      </c>
      <c r="F640" t="s">
        <v>32</v>
      </c>
      <c r="G640">
        <v>30538</v>
      </c>
      <c r="H640">
        <v>1</v>
      </c>
      <c r="I640">
        <v>0</v>
      </c>
      <c r="J640" s="1">
        <v>41183</v>
      </c>
      <c r="K640">
        <v>27</v>
      </c>
      <c r="L640">
        <v>284</v>
      </c>
      <c r="M640">
        <v>0</v>
      </c>
      <c r="N640">
        <v>52</v>
      </c>
      <c r="O640">
        <v>8</v>
      </c>
      <c r="P640">
        <v>3</v>
      </c>
      <c r="Q640">
        <v>20</v>
      </c>
      <c r="R640">
        <v>4</v>
      </c>
      <c r="S640">
        <v>9</v>
      </c>
      <c r="T640">
        <v>0</v>
      </c>
      <c r="U640">
        <v>4</v>
      </c>
      <c r="V640">
        <v>10</v>
      </c>
      <c r="W640">
        <v>0</v>
      </c>
      <c r="X640">
        <v>0</v>
      </c>
      <c r="Y640">
        <v>0</v>
      </c>
      <c r="Z640">
        <v>0</v>
      </c>
      <c r="AA640">
        <v>0</v>
      </c>
      <c r="AB640">
        <v>0</v>
      </c>
      <c r="AC640">
        <v>0</v>
      </c>
      <c r="AD640" t="s">
        <v>27</v>
      </c>
    </row>
    <row r="641" spans="1:30" x14ac:dyDescent="0.25">
      <c r="A641">
        <v>10343</v>
      </c>
      <c r="B641">
        <v>1991</v>
      </c>
      <c r="C641" s="6">
        <v>23</v>
      </c>
      <c r="D641" t="s">
        <v>89</v>
      </c>
      <c r="E641" t="s">
        <v>35</v>
      </c>
      <c r="F641" t="s">
        <v>28</v>
      </c>
      <c r="G641">
        <v>61618</v>
      </c>
      <c r="H641">
        <v>0</v>
      </c>
      <c r="I641">
        <v>0</v>
      </c>
      <c r="J641" s="1">
        <v>41181</v>
      </c>
      <c r="K641">
        <v>27</v>
      </c>
      <c r="L641">
        <v>605</v>
      </c>
      <c r="M641">
        <v>91</v>
      </c>
      <c r="N641">
        <v>399</v>
      </c>
      <c r="O641">
        <v>0</v>
      </c>
      <c r="P641">
        <v>45</v>
      </c>
      <c r="Q641">
        <v>205</v>
      </c>
      <c r="R641">
        <v>2</v>
      </c>
      <c r="S641">
        <v>3</v>
      </c>
      <c r="T641">
        <v>6</v>
      </c>
      <c r="U641">
        <v>8</v>
      </c>
      <c r="V641">
        <v>3</v>
      </c>
      <c r="W641">
        <v>0</v>
      </c>
      <c r="X641">
        <v>0</v>
      </c>
      <c r="Y641">
        <v>0</v>
      </c>
      <c r="Z641">
        <v>0</v>
      </c>
      <c r="AA641">
        <v>0</v>
      </c>
      <c r="AB641">
        <v>0</v>
      </c>
      <c r="AC641">
        <v>0</v>
      </c>
      <c r="AD641" t="s">
        <v>37</v>
      </c>
    </row>
    <row r="642" spans="1:30" x14ac:dyDescent="0.25">
      <c r="A642">
        <v>6652</v>
      </c>
      <c r="B642">
        <v>1965</v>
      </c>
      <c r="C642" s="6">
        <v>49</v>
      </c>
      <c r="D642" t="s">
        <v>88</v>
      </c>
      <c r="E642" t="s">
        <v>25</v>
      </c>
      <c r="F642" t="s">
        <v>30</v>
      </c>
      <c r="G642">
        <v>77343</v>
      </c>
      <c r="H642">
        <v>0</v>
      </c>
      <c r="I642">
        <v>0</v>
      </c>
      <c r="J642" s="1">
        <v>41799</v>
      </c>
      <c r="K642">
        <v>28</v>
      </c>
      <c r="L642">
        <v>227</v>
      </c>
      <c r="M642">
        <v>151</v>
      </c>
      <c r="N642">
        <v>573</v>
      </c>
      <c r="O642">
        <v>98</v>
      </c>
      <c r="P642">
        <v>54</v>
      </c>
      <c r="Q642">
        <v>31</v>
      </c>
      <c r="R642">
        <v>1</v>
      </c>
      <c r="S642">
        <v>3</v>
      </c>
      <c r="T642">
        <v>4</v>
      </c>
      <c r="U642">
        <v>9</v>
      </c>
      <c r="V642">
        <v>1</v>
      </c>
      <c r="W642">
        <v>0</v>
      </c>
      <c r="X642">
        <v>0</v>
      </c>
      <c r="Y642">
        <v>0</v>
      </c>
      <c r="Z642">
        <v>0</v>
      </c>
      <c r="AA642">
        <v>0</v>
      </c>
      <c r="AB642">
        <v>0</v>
      </c>
      <c r="AC642">
        <v>0</v>
      </c>
      <c r="AD642" t="s">
        <v>29</v>
      </c>
    </row>
    <row r="643" spans="1:30" x14ac:dyDescent="0.25">
      <c r="A643">
        <v>8746</v>
      </c>
      <c r="B643">
        <v>1989</v>
      </c>
      <c r="C643" s="6">
        <v>25</v>
      </c>
      <c r="D643" t="s">
        <v>89</v>
      </c>
      <c r="E643" t="s">
        <v>25</v>
      </c>
      <c r="F643" t="s">
        <v>30</v>
      </c>
      <c r="G643">
        <v>75433</v>
      </c>
      <c r="H643">
        <v>1</v>
      </c>
      <c r="I643">
        <v>0</v>
      </c>
      <c r="J643" s="1">
        <v>41734</v>
      </c>
      <c r="K643">
        <v>28</v>
      </c>
      <c r="L643">
        <v>800</v>
      </c>
      <c r="M643">
        <v>0</v>
      </c>
      <c r="N643">
        <v>297</v>
      </c>
      <c r="O643">
        <v>0</v>
      </c>
      <c r="P643">
        <v>34</v>
      </c>
      <c r="Q643">
        <v>57</v>
      </c>
      <c r="R643">
        <v>2</v>
      </c>
      <c r="S643">
        <v>2</v>
      </c>
      <c r="T643">
        <v>5</v>
      </c>
      <c r="U643">
        <v>10</v>
      </c>
      <c r="V643">
        <v>6</v>
      </c>
      <c r="W643">
        <v>0</v>
      </c>
      <c r="X643">
        <v>1</v>
      </c>
      <c r="Y643">
        <v>0</v>
      </c>
      <c r="Z643">
        <v>1</v>
      </c>
      <c r="AA643">
        <v>0</v>
      </c>
      <c r="AB643">
        <v>0</v>
      </c>
      <c r="AC643">
        <v>0</v>
      </c>
      <c r="AD643" t="s">
        <v>27</v>
      </c>
    </row>
    <row r="644" spans="1:30" x14ac:dyDescent="0.25">
      <c r="A644">
        <v>4686</v>
      </c>
      <c r="B644">
        <v>1962</v>
      </c>
      <c r="C644" s="6">
        <v>52</v>
      </c>
      <c r="D644" t="s">
        <v>88</v>
      </c>
      <c r="E644" t="s">
        <v>34</v>
      </c>
      <c r="F644" t="s">
        <v>39</v>
      </c>
      <c r="G644">
        <v>82571</v>
      </c>
      <c r="H644">
        <v>0</v>
      </c>
      <c r="I644">
        <v>0</v>
      </c>
      <c r="J644" s="1">
        <v>41731</v>
      </c>
      <c r="K644">
        <v>28</v>
      </c>
      <c r="L644">
        <v>861</v>
      </c>
      <c r="M644">
        <v>31</v>
      </c>
      <c r="N644">
        <v>558</v>
      </c>
      <c r="O644">
        <v>62</v>
      </c>
      <c r="P644">
        <v>95</v>
      </c>
      <c r="Q644">
        <v>79</v>
      </c>
      <c r="R644">
        <v>0</v>
      </c>
      <c r="S644">
        <v>6</v>
      </c>
      <c r="T644">
        <v>5</v>
      </c>
      <c r="U644">
        <v>13</v>
      </c>
      <c r="V644">
        <v>2</v>
      </c>
      <c r="W644">
        <v>0</v>
      </c>
      <c r="X644">
        <v>0</v>
      </c>
      <c r="Y644">
        <v>1</v>
      </c>
      <c r="Z644">
        <v>0</v>
      </c>
      <c r="AA644">
        <v>0</v>
      </c>
      <c r="AB644">
        <v>0</v>
      </c>
      <c r="AC644">
        <v>0</v>
      </c>
      <c r="AD644" t="s">
        <v>27</v>
      </c>
    </row>
    <row r="645" spans="1:30" x14ac:dyDescent="0.25">
      <c r="A645">
        <v>3551</v>
      </c>
      <c r="B645">
        <v>1954</v>
      </c>
      <c r="C645" s="6">
        <v>60</v>
      </c>
      <c r="D645" t="s">
        <v>91</v>
      </c>
      <c r="E645" t="s">
        <v>38</v>
      </c>
      <c r="F645" t="s">
        <v>32</v>
      </c>
      <c r="G645">
        <v>60033</v>
      </c>
      <c r="H645">
        <v>0</v>
      </c>
      <c r="I645">
        <v>1</v>
      </c>
      <c r="J645" s="1">
        <v>41727</v>
      </c>
      <c r="K645">
        <v>28</v>
      </c>
      <c r="L645">
        <v>62</v>
      </c>
      <c r="M645">
        <v>1</v>
      </c>
      <c r="N645">
        <v>57</v>
      </c>
      <c r="O645">
        <v>19</v>
      </c>
      <c r="P645">
        <v>11</v>
      </c>
      <c r="Q645">
        <v>48</v>
      </c>
      <c r="R645">
        <v>2</v>
      </c>
      <c r="S645">
        <v>2</v>
      </c>
      <c r="T645">
        <v>1</v>
      </c>
      <c r="U645">
        <v>5</v>
      </c>
      <c r="V645">
        <v>2</v>
      </c>
      <c r="W645">
        <v>0</v>
      </c>
      <c r="X645">
        <v>0</v>
      </c>
      <c r="Y645">
        <v>0</v>
      </c>
      <c r="Z645">
        <v>0</v>
      </c>
      <c r="AA645">
        <v>0</v>
      </c>
      <c r="AB645">
        <v>0</v>
      </c>
      <c r="AC645">
        <v>0</v>
      </c>
      <c r="AD645" t="s">
        <v>27</v>
      </c>
    </row>
    <row r="646" spans="1:30" x14ac:dyDescent="0.25">
      <c r="A646">
        <v>4338</v>
      </c>
      <c r="B646">
        <v>1983</v>
      </c>
      <c r="C646" s="6">
        <v>31</v>
      </c>
      <c r="D646" t="s">
        <v>89</v>
      </c>
      <c r="E646" t="s">
        <v>25</v>
      </c>
      <c r="F646" t="s">
        <v>28</v>
      </c>
      <c r="G646">
        <v>39062</v>
      </c>
      <c r="H646">
        <v>1</v>
      </c>
      <c r="I646">
        <v>0</v>
      </c>
      <c r="J646" s="1">
        <v>41723</v>
      </c>
      <c r="K646">
        <v>28</v>
      </c>
      <c r="L646">
        <v>23</v>
      </c>
      <c r="M646">
        <v>0</v>
      </c>
      <c r="N646">
        <v>9</v>
      </c>
      <c r="O646">
        <v>0</v>
      </c>
      <c r="P646">
        <v>0</v>
      </c>
      <c r="Q646">
        <v>12</v>
      </c>
      <c r="R646">
        <v>1</v>
      </c>
      <c r="S646">
        <v>1</v>
      </c>
      <c r="T646">
        <v>0</v>
      </c>
      <c r="U646">
        <v>3</v>
      </c>
      <c r="V646">
        <v>4</v>
      </c>
      <c r="W646">
        <v>1</v>
      </c>
      <c r="X646">
        <v>0</v>
      </c>
      <c r="Y646">
        <v>0</v>
      </c>
      <c r="Z646">
        <v>0</v>
      </c>
      <c r="AA646">
        <v>0</v>
      </c>
      <c r="AB646">
        <v>0</v>
      </c>
      <c r="AC646">
        <v>0</v>
      </c>
      <c r="AD646" t="s">
        <v>27</v>
      </c>
    </row>
    <row r="647" spans="1:30" x14ac:dyDescent="0.25">
      <c r="A647">
        <v>4444</v>
      </c>
      <c r="B647">
        <v>1972</v>
      </c>
      <c r="C647" s="6">
        <v>42</v>
      </c>
      <c r="D647" t="s">
        <v>88</v>
      </c>
      <c r="E647" t="s">
        <v>25</v>
      </c>
      <c r="F647" t="s">
        <v>30</v>
      </c>
      <c r="G647">
        <v>30023</v>
      </c>
      <c r="H647">
        <v>1</v>
      </c>
      <c r="I647">
        <v>0</v>
      </c>
      <c r="J647" s="1">
        <v>41722</v>
      </c>
      <c r="K647">
        <v>28</v>
      </c>
      <c r="L647">
        <v>11</v>
      </c>
      <c r="M647">
        <v>0</v>
      </c>
      <c r="N647">
        <v>16</v>
      </c>
      <c r="O647">
        <v>7</v>
      </c>
      <c r="P647">
        <v>6</v>
      </c>
      <c r="Q647">
        <v>21</v>
      </c>
      <c r="R647">
        <v>1</v>
      </c>
      <c r="S647">
        <v>2</v>
      </c>
      <c r="T647">
        <v>0</v>
      </c>
      <c r="U647">
        <v>3</v>
      </c>
      <c r="V647">
        <v>8</v>
      </c>
      <c r="W647">
        <v>0</v>
      </c>
      <c r="X647">
        <v>0</v>
      </c>
      <c r="Y647">
        <v>0</v>
      </c>
      <c r="Z647">
        <v>0</v>
      </c>
      <c r="AA647">
        <v>0</v>
      </c>
      <c r="AB647">
        <v>0</v>
      </c>
      <c r="AC647">
        <v>0</v>
      </c>
      <c r="AD647" t="s">
        <v>27</v>
      </c>
    </row>
    <row r="648" spans="1:30" x14ac:dyDescent="0.25">
      <c r="A648">
        <v>498</v>
      </c>
      <c r="B648">
        <v>1970</v>
      </c>
      <c r="C648" s="6">
        <v>44</v>
      </c>
      <c r="D648" t="s">
        <v>88</v>
      </c>
      <c r="E648" t="s">
        <v>25</v>
      </c>
      <c r="F648" t="s">
        <v>28</v>
      </c>
      <c r="G648">
        <v>30015</v>
      </c>
      <c r="H648">
        <v>1</v>
      </c>
      <c r="I648">
        <v>0</v>
      </c>
      <c r="J648" s="1">
        <v>41672</v>
      </c>
      <c r="K648">
        <v>28</v>
      </c>
      <c r="L648">
        <v>25</v>
      </c>
      <c r="M648">
        <v>0</v>
      </c>
      <c r="N648">
        <v>22</v>
      </c>
      <c r="O648">
        <v>2</v>
      </c>
      <c r="P648">
        <v>3</v>
      </c>
      <c r="Q648">
        <v>5</v>
      </c>
      <c r="R648">
        <v>2</v>
      </c>
      <c r="S648">
        <v>1</v>
      </c>
      <c r="T648">
        <v>0</v>
      </c>
      <c r="U648">
        <v>4</v>
      </c>
      <c r="V648">
        <v>5</v>
      </c>
      <c r="W648">
        <v>0</v>
      </c>
      <c r="X648">
        <v>0</v>
      </c>
      <c r="Y648">
        <v>0</v>
      </c>
      <c r="Z648">
        <v>0</v>
      </c>
      <c r="AA648">
        <v>0</v>
      </c>
      <c r="AB648">
        <v>0</v>
      </c>
      <c r="AC648">
        <v>0</v>
      </c>
      <c r="AD648" t="s">
        <v>27</v>
      </c>
    </row>
    <row r="649" spans="1:30" x14ac:dyDescent="0.25">
      <c r="A649">
        <v>8230</v>
      </c>
      <c r="B649">
        <v>1980</v>
      </c>
      <c r="C649" s="6">
        <v>34</v>
      </c>
      <c r="D649" t="s">
        <v>89</v>
      </c>
      <c r="E649" t="s">
        <v>25</v>
      </c>
      <c r="F649" t="s">
        <v>30</v>
      </c>
      <c r="G649">
        <v>33228</v>
      </c>
      <c r="H649">
        <v>1</v>
      </c>
      <c r="I649">
        <v>0</v>
      </c>
      <c r="J649" s="1">
        <v>41662</v>
      </c>
      <c r="K649">
        <v>28</v>
      </c>
      <c r="L649">
        <v>22</v>
      </c>
      <c r="M649">
        <v>2</v>
      </c>
      <c r="N649">
        <v>31</v>
      </c>
      <c r="O649">
        <v>7</v>
      </c>
      <c r="P649">
        <v>4</v>
      </c>
      <c r="Q649">
        <v>5</v>
      </c>
      <c r="R649">
        <v>1</v>
      </c>
      <c r="S649">
        <v>2</v>
      </c>
      <c r="T649">
        <v>0</v>
      </c>
      <c r="U649">
        <v>3</v>
      </c>
      <c r="V649">
        <v>7</v>
      </c>
      <c r="W649">
        <v>0</v>
      </c>
      <c r="X649">
        <v>0</v>
      </c>
      <c r="Y649">
        <v>0</v>
      </c>
      <c r="Z649">
        <v>0</v>
      </c>
      <c r="AA649">
        <v>0</v>
      </c>
      <c r="AB649">
        <v>0</v>
      </c>
      <c r="AC649">
        <v>0</v>
      </c>
      <c r="AD649" t="s">
        <v>27</v>
      </c>
    </row>
    <row r="650" spans="1:30" x14ac:dyDescent="0.25">
      <c r="A650">
        <v>2826</v>
      </c>
      <c r="B650">
        <v>1967</v>
      </c>
      <c r="C650" s="6">
        <v>47</v>
      </c>
      <c r="D650" t="s">
        <v>88</v>
      </c>
      <c r="E650" t="s">
        <v>25</v>
      </c>
      <c r="F650" t="s">
        <v>30</v>
      </c>
      <c r="G650">
        <v>22574</v>
      </c>
      <c r="H650">
        <v>2</v>
      </c>
      <c r="I650">
        <v>1</v>
      </c>
      <c r="J650" s="1">
        <v>41575</v>
      </c>
      <c r="K650">
        <v>28</v>
      </c>
      <c r="L650">
        <v>25</v>
      </c>
      <c r="M650">
        <v>0</v>
      </c>
      <c r="N650">
        <v>8</v>
      </c>
      <c r="O650">
        <v>2</v>
      </c>
      <c r="P650">
        <v>0</v>
      </c>
      <c r="Q650">
        <v>2</v>
      </c>
      <c r="R650">
        <v>2</v>
      </c>
      <c r="S650">
        <v>2</v>
      </c>
      <c r="T650">
        <v>0</v>
      </c>
      <c r="U650">
        <v>3</v>
      </c>
      <c r="V650">
        <v>7</v>
      </c>
      <c r="W650">
        <v>0</v>
      </c>
      <c r="X650">
        <v>0</v>
      </c>
      <c r="Y650">
        <v>0</v>
      </c>
      <c r="Z650">
        <v>0</v>
      </c>
      <c r="AA650">
        <v>0</v>
      </c>
      <c r="AB650">
        <v>0</v>
      </c>
      <c r="AC650">
        <v>0</v>
      </c>
      <c r="AD650" t="s">
        <v>27</v>
      </c>
    </row>
    <row r="651" spans="1:30" x14ac:dyDescent="0.25">
      <c r="A651">
        <v>6222</v>
      </c>
      <c r="B651">
        <v>1967</v>
      </c>
      <c r="C651" s="6">
        <v>47</v>
      </c>
      <c r="D651" t="s">
        <v>88</v>
      </c>
      <c r="E651" t="s">
        <v>25</v>
      </c>
      <c r="F651" t="s">
        <v>30</v>
      </c>
      <c r="G651">
        <v>22574</v>
      </c>
      <c r="H651">
        <v>2</v>
      </c>
      <c r="I651">
        <v>1</v>
      </c>
      <c r="J651" s="1">
        <v>41575</v>
      </c>
      <c r="K651">
        <v>28</v>
      </c>
      <c r="L651">
        <v>25</v>
      </c>
      <c r="M651">
        <v>0</v>
      </c>
      <c r="N651">
        <v>8</v>
      </c>
      <c r="O651">
        <v>2</v>
      </c>
      <c r="P651">
        <v>0</v>
      </c>
      <c r="Q651">
        <v>2</v>
      </c>
      <c r="R651">
        <v>2</v>
      </c>
      <c r="S651">
        <v>2</v>
      </c>
      <c r="T651">
        <v>0</v>
      </c>
      <c r="U651">
        <v>3</v>
      </c>
      <c r="V651">
        <v>7</v>
      </c>
      <c r="W651">
        <v>0</v>
      </c>
      <c r="X651">
        <v>0</v>
      </c>
      <c r="Y651">
        <v>0</v>
      </c>
      <c r="Z651">
        <v>0</v>
      </c>
      <c r="AA651">
        <v>0</v>
      </c>
      <c r="AB651">
        <v>0</v>
      </c>
      <c r="AC651">
        <v>0</v>
      </c>
      <c r="AD651" t="s">
        <v>27</v>
      </c>
    </row>
    <row r="652" spans="1:30" x14ac:dyDescent="0.25">
      <c r="A652">
        <v>7352</v>
      </c>
      <c r="B652">
        <v>1957</v>
      </c>
      <c r="C652" s="6">
        <v>57</v>
      </c>
      <c r="D652" t="s">
        <v>88</v>
      </c>
      <c r="E652" t="s">
        <v>25</v>
      </c>
      <c r="F652" t="s">
        <v>30</v>
      </c>
      <c r="G652">
        <v>55267</v>
      </c>
      <c r="H652">
        <v>0</v>
      </c>
      <c r="I652">
        <v>1</v>
      </c>
      <c r="J652" s="1">
        <v>41568</v>
      </c>
      <c r="K652">
        <v>28</v>
      </c>
      <c r="L652">
        <v>161</v>
      </c>
      <c r="M652">
        <v>28</v>
      </c>
      <c r="N652">
        <v>136</v>
      </c>
      <c r="O652">
        <v>32</v>
      </c>
      <c r="P652">
        <v>3</v>
      </c>
      <c r="Q652">
        <v>45</v>
      </c>
      <c r="R652">
        <v>4</v>
      </c>
      <c r="S652">
        <v>3</v>
      </c>
      <c r="T652">
        <v>4</v>
      </c>
      <c r="U652">
        <v>6</v>
      </c>
      <c r="V652">
        <v>3</v>
      </c>
      <c r="W652">
        <v>0</v>
      </c>
      <c r="X652">
        <v>0</v>
      </c>
      <c r="Y652">
        <v>0</v>
      </c>
      <c r="Z652">
        <v>0</v>
      </c>
      <c r="AA652">
        <v>0</v>
      </c>
      <c r="AB652">
        <v>0</v>
      </c>
      <c r="AC652">
        <v>0</v>
      </c>
      <c r="AD652" t="s">
        <v>29</v>
      </c>
    </row>
    <row r="653" spans="1:30" x14ac:dyDescent="0.25">
      <c r="A653">
        <v>10928</v>
      </c>
      <c r="B653">
        <v>1958</v>
      </c>
      <c r="C653" s="6">
        <v>56</v>
      </c>
      <c r="D653" t="s">
        <v>88</v>
      </c>
      <c r="E653" t="s">
        <v>25</v>
      </c>
      <c r="F653" t="s">
        <v>32</v>
      </c>
      <c r="G653">
        <v>66886</v>
      </c>
      <c r="H653">
        <v>0</v>
      </c>
      <c r="I653">
        <v>1</v>
      </c>
      <c r="J653" s="1">
        <v>41533</v>
      </c>
      <c r="K653">
        <v>28</v>
      </c>
      <c r="L653">
        <v>315</v>
      </c>
      <c r="M653">
        <v>4</v>
      </c>
      <c r="N653">
        <v>62</v>
      </c>
      <c r="O653">
        <v>41</v>
      </c>
      <c r="P653">
        <v>31</v>
      </c>
      <c r="Q653">
        <v>146</v>
      </c>
      <c r="R653">
        <v>2</v>
      </c>
      <c r="S653">
        <v>7</v>
      </c>
      <c r="T653">
        <v>1</v>
      </c>
      <c r="U653">
        <v>7</v>
      </c>
      <c r="V653">
        <v>5</v>
      </c>
      <c r="W653">
        <v>0</v>
      </c>
      <c r="X653">
        <v>0</v>
      </c>
      <c r="Y653">
        <v>0</v>
      </c>
      <c r="Z653">
        <v>0</v>
      </c>
      <c r="AA653">
        <v>0</v>
      </c>
      <c r="AB653">
        <v>0</v>
      </c>
      <c r="AC653">
        <v>0</v>
      </c>
      <c r="AD653" t="s">
        <v>27</v>
      </c>
    </row>
    <row r="654" spans="1:30" x14ac:dyDescent="0.25">
      <c r="A654">
        <v>10736</v>
      </c>
      <c r="B654">
        <v>1971</v>
      </c>
      <c r="C654" s="6">
        <v>43</v>
      </c>
      <c r="D654" t="s">
        <v>88</v>
      </c>
      <c r="E654" t="s">
        <v>25</v>
      </c>
      <c r="F654" t="s">
        <v>28</v>
      </c>
      <c r="G654">
        <v>72258</v>
      </c>
      <c r="H654">
        <v>0</v>
      </c>
      <c r="I654">
        <v>1</v>
      </c>
      <c r="J654" s="1">
        <v>41529</v>
      </c>
      <c r="K654">
        <v>28</v>
      </c>
      <c r="L654">
        <v>522</v>
      </c>
      <c r="M654">
        <v>0</v>
      </c>
      <c r="N654">
        <v>522</v>
      </c>
      <c r="O654">
        <v>227</v>
      </c>
      <c r="P654">
        <v>120</v>
      </c>
      <c r="Q654">
        <v>134</v>
      </c>
      <c r="R654">
        <v>2</v>
      </c>
      <c r="S654">
        <v>6</v>
      </c>
      <c r="T654">
        <v>9</v>
      </c>
      <c r="U654">
        <v>5</v>
      </c>
      <c r="V654">
        <v>2</v>
      </c>
      <c r="W654">
        <v>0</v>
      </c>
      <c r="X654">
        <v>0</v>
      </c>
      <c r="Y654">
        <v>0</v>
      </c>
      <c r="Z654">
        <v>0</v>
      </c>
      <c r="AA654">
        <v>0</v>
      </c>
      <c r="AB654">
        <v>0</v>
      </c>
      <c r="AC654">
        <v>0</v>
      </c>
      <c r="AD654" t="s">
        <v>29</v>
      </c>
    </row>
    <row r="655" spans="1:30" x14ac:dyDescent="0.25">
      <c r="A655">
        <v>10163</v>
      </c>
      <c r="B655">
        <v>1984</v>
      </c>
      <c r="C655" s="6">
        <v>30</v>
      </c>
      <c r="D655" t="s">
        <v>89</v>
      </c>
      <c r="E655" t="s">
        <v>34</v>
      </c>
      <c r="F655" t="s">
        <v>28</v>
      </c>
      <c r="G655">
        <v>82733</v>
      </c>
      <c r="H655">
        <v>0</v>
      </c>
      <c r="I655">
        <v>0</v>
      </c>
      <c r="J655" s="1">
        <v>41527</v>
      </c>
      <c r="K655">
        <v>28</v>
      </c>
      <c r="L655">
        <v>712</v>
      </c>
      <c r="M655">
        <v>50</v>
      </c>
      <c r="N655">
        <v>420</v>
      </c>
      <c r="O655">
        <v>65</v>
      </c>
      <c r="P655">
        <v>38</v>
      </c>
      <c r="Q655">
        <v>38</v>
      </c>
      <c r="R655">
        <v>1</v>
      </c>
      <c r="S655">
        <v>8</v>
      </c>
      <c r="T655">
        <v>4</v>
      </c>
      <c r="U655">
        <v>7</v>
      </c>
      <c r="V655">
        <v>4</v>
      </c>
      <c r="W655">
        <v>0</v>
      </c>
      <c r="X655">
        <v>0</v>
      </c>
      <c r="Y655">
        <v>0</v>
      </c>
      <c r="Z655">
        <v>0</v>
      </c>
      <c r="AA655">
        <v>0</v>
      </c>
      <c r="AB655">
        <v>1</v>
      </c>
      <c r="AC655">
        <v>0</v>
      </c>
      <c r="AD655" t="s">
        <v>27</v>
      </c>
    </row>
    <row r="656" spans="1:30" x14ac:dyDescent="0.25">
      <c r="A656">
        <v>6168</v>
      </c>
      <c r="B656">
        <v>1963</v>
      </c>
      <c r="C656" s="6">
        <v>51</v>
      </c>
      <c r="D656" t="s">
        <v>88</v>
      </c>
      <c r="E656" t="s">
        <v>25</v>
      </c>
      <c r="F656" t="s">
        <v>26</v>
      </c>
      <c r="G656">
        <v>45146</v>
      </c>
      <c r="H656">
        <v>1</v>
      </c>
      <c r="I656">
        <v>1</v>
      </c>
      <c r="J656" s="1">
        <v>41470</v>
      </c>
      <c r="K656">
        <v>28</v>
      </c>
      <c r="L656">
        <v>33</v>
      </c>
      <c r="M656">
        <v>0</v>
      </c>
      <c r="N656">
        <v>5</v>
      </c>
      <c r="O656">
        <v>0</v>
      </c>
      <c r="P656">
        <v>0</v>
      </c>
      <c r="Q656">
        <v>15</v>
      </c>
      <c r="R656">
        <v>2</v>
      </c>
      <c r="S656">
        <v>1</v>
      </c>
      <c r="T656">
        <v>1</v>
      </c>
      <c r="U656">
        <v>2</v>
      </c>
      <c r="V656">
        <v>4</v>
      </c>
      <c r="W656">
        <v>0</v>
      </c>
      <c r="X656">
        <v>0</v>
      </c>
      <c r="Y656">
        <v>0</v>
      </c>
      <c r="Z656">
        <v>0</v>
      </c>
      <c r="AA656">
        <v>0</v>
      </c>
      <c r="AB656">
        <v>0</v>
      </c>
      <c r="AC656">
        <v>0</v>
      </c>
      <c r="AD656" t="s">
        <v>37</v>
      </c>
    </row>
    <row r="657" spans="1:30" x14ac:dyDescent="0.25">
      <c r="A657">
        <v>4656</v>
      </c>
      <c r="B657">
        <v>1990</v>
      </c>
      <c r="C657" s="6">
        <v>24</v>
      </c>
      <c r="D657" t="s">
        <v>89</v>
      </c>
      <c r="E657" t="s">
        <v>35</v>
      </c>
      <c r="F657" t="s">
        <v>28</v>
      </c>
      <c r="G657">
        <v>51250</v>
      </c>
      <c r="H657">
        <v>1</v>
      </c>
      <c r="I657">
        <v>0</v>
      </c>
      <c r="J657" s="1">
        <v>41363</v>
      </c>
      <c r="K657">
        <v>28</v>
      </c>
      <c r="L657">
        <v>342</v>
      </c>
      <c r="M657">
        <v>32</v>
      </c>
      <c r="N657">
        <v>230</v>
      </c>
      <c r="O657">
        <v>34</v>
      </c>
      <c r="P657">
        <v>32</v>
      </c>
      <c r="Q657">
        <v>40</v>
      </c>
      <c r="R657">
        <v>5</v>
      </c>
      <c r="S657">
        <v>10</v>
      </c>
      <c r="T657">
        <v>5</v>
      </c>
      <c r="U657">
        <v>4</v>
      </c>
      <c r="V657">
        <v>9</v>
      </c>
      <c r="W657">
        <v>1</v>
      </c>
      <c r="X657">
        <v>0</v>
      </c>
      <c r="Y657">
        <v>0</v>
      </c>
      <c r="Z657">
        <v>0</v>
      </c>
      <c r="AA657">
        <v>0</v>
      </c>
      <c r="AB657">
        <v>0</v>
      </c>
      <c r="AC657">
        <v>0</v>
      </c>
      <c r="AD657" t="s">
        <v>40</v>
      </c>
    </row>
    <row r="658" spans="1:30" x14ac:dyDescent="0.25">
      <c r="A658">
        <v>626</v>
      </c>
      <c r="B658">
        <v>1951</v>
      </c>
      <c r="C658" s="6">
        <v>63</v>
      </c>
      <c r="D658" t="s">
        <v>91</v>
      </c>
      <c r="E658" t="s">
        <v>25</v>
      </c>
      <c r="F658" t="s">
        <v>30</v>
      </c>
      <c r="G658">
        <v>32871</v>
      </c>
      <c r="H658">
        <v>1</v>
      </c>
      <c r="I658">
        <v>1</v>
      </c>
      <c r="J658" s="1">
        <v>41342</v>
      </c>
      <c r="K658">
        <v>28</v>
      </c>
      <c r="L658">
        <v>22</v>
      </c>
      <c r="M658">
        <v>2</v>
      </c>
      <c r="N658">
        <v>12</v>
      </c>
      <c r="O658">
        <v>0</v>
      </c>
      <c r="P658">
        <v>2</v>
      </c>
      <c r="Q658">
        <v>5</v>
      </c>
      <c r="R658">
        <v>1</v>
      </c>
      <c r="S658">
        <v>1</v>
      </c>
      <c r="T658">
        <v>0</v>
      </c>
      <c r="U658">
        <v>3</v>
      </c>
      <c r="V658">
        <v>4</v>
      </c>
      <c r="W658">
        <v>0</v>
      </c>
      <c r="X658">
        <v>0</v>
      </c>
      <c r="Y658">
        <v>0</v>
      </c>
      <c r="Z658">
        <v>0</v>
      </c>
      <c r="AA658">
        <v>0</v>
      </c>
      <c r="AB658">
        <v>0</v>
      </c>
      <c r="AC658">
        <v>0</v>
      </c>
      <c r="AD658" t="s">
        <v>31</v>
      </c>
    </row>
    <row r="659" spans="1:30" x14ac:dyDescent="0.25">
      <c r="A659">
        <v>3870</v>
      </c>
      <c r="B659">
        <v>1978</v>
      </c>
      <c r="C659" s="6">
        <v>36</v>
      </c>
      <c r="D659" t="s">
        <v>89</v>
      </c>
      <c r="E659" t="s">
        <v>35</v>
      </c>
      <c r="F659" t="s">
        <v>32</v>
      </c>
      <c r="G659">
        <v>63855</v>
      </c>
      <c r="H659">
        <v>0</v>
      </c>
      <c r="I659">
        <v>0</v>
      </c>
      <c r="J659" s="1">
        <v>41314</v>
      </c>
      <c r="K659">
        <v>28</v>
      </c>
      <c r="L659">
        <v>359</v>
      </c>
      <c r="M659">
        <v>35</v>
      </c>
      <c r="N659">
        <v>314</v>
      </c>
      <c r="O659">
        <v>93</v>
      </c>
      <c r="P659">
        <v>116</v>
      </c>
      <c r="Q659">
        <v>89</v>
      </c>
      <c r="R659">
        <v>1</v>
      </c>
      <c r="S659">
        <v>7</v>
      </c>
      <c r="T659">
        <v>3</v>
      </c>
      <c r="U659">
        <v>13</v>
      </c>
      <c r="V659">
        <v>4</v>
      </c>
      <c r="W659">
        <v>0</v>
      </c>
      <c r="X659">
        <v>0</v>
      </c>
      <c r="Y659">
        <v>0</v>
      </c>
      <c r="Z659">
        <v>0</v>
      </c>
      <c r="AA659">
        <v>0</v>
      </c>
      <c r="AB659">
        <v>0</v>
      </c>
      <c r="AC659">
        <v>0</v>
      </c>
      <c r="AD659" t="s">
        <v>36</v>
      </c>
    </row>
    <row r="660" spans="1:30" x14ac:dyDescent="0.25">
      <c r="A660">
        <v>6299</v>
      </c>
      <c r="B660">
        <v>1968</v>
      </c>
      <c r="C660" s="6">
        <v>46</v>
      </c>
      <c r="D660" t="s">
        <v>88</v>
      </c>
      <c r="E660" t="s">
        <v>34</v>
      </c>
      <c r="F660" t="s">
        <v>26</v>
      </c>
      <c r="G660">
        <v>42564</v>
      </c>
      <c r="H660">
        <v>0</v>
      </c>
      <c r="I660">
        <v>1</v>
      </c>
      <c r="J660" s="1">
        <v>41276</v>
      </c>
      <c r="K660">
        <v>28</v>
      </c>
      <c r="L660">
        <v>324</v>
      </c>
      <c r="M660">
        <v>48</v>
      </c>
      <c r="N660">
        <v>186</v>
      </c>
      <c r="O660">
        <v>39</v>
      </c>
      <c r="P660">
        <v>18</v>
      </c>
      <c r="Q660">
        <v>198</v>
      </c>
      <c r="R660">
        <v>6</v>
      </c>
      <c r="S660">
        <v>6</v>
      </c>
      <c r="T660">
        <v>8</v>
      </c>
      <c r="U660">
        <v>4</v>
      </c>
      <c r="V660">
        <v>7</v>
      </c>
      <c r="W660">
        <v>1</v>
      </c>
      <c r="X660">
        <v>0</v>
      </c>
      <c r="Y660">
        <v>0</v>
      </c>
      <c r="Z660">
        <v>0</v>
      </c>
      <c r="AA660">
        <v>0</v>
      </c>
      <c r="AB660">
        <v>1</v>
      </c>
      <c r="AC660">
        <v>0</v>
      </c>
      <c r="AD660" t="s">
        <v>29</v>
      </c>
    </row>
    <row r="661" spans="1:30" x14ac:dyDescent="0.25">
      <c r="A661">
        <v>7798</v>
      </c>
      <c r="B661">
        <v>1972</v>
      </c>
      <c r="C661" s="6">
        <v>42</v>
      </c>
      <c r="D661" t="s">
        <v>88</v>
      </c>
      <c r="E661" t="s">
        <v>35</v>
      </c>
      <c r="F661" t="s">
        <v>32</v>
      </c>
      <c r="G661">
        <v>46344</v>
      </c>
      <c r="H661">
        <v>0</v>
      </c>
      <c r="I661">
        <v>1</v>
      </c>
      <c r="J661" s="1">
        <v>41257</v>
      </c>
      <c r="K661">
        <v>28</v>
      </c>
      <c r="L661">
        <v>233</v>
      </c>
      <c r="M661">
        <v>20</v>
      </c>
      <c r="N661">
        <v>57</v>
      </c>
      <c r="O661">
        <v>8</v>
      </c>
      <c r="P661">
        <v>20</v>
      </c>
      <c r="Q661">
        <v>91</v>
      </c>
      <c r="R661">
        <v>4</v>
      </c>
      <c r="S661">
        <v>7</v>
      </c>
      <c r="T661">
        <v>1</v>
      </c>
      <c r="U661">
        <v>5</v>
      </c>
      <c r="V661">
        <v>7</v>
      </c>
      <c r="W661">
        <v>0</v>
      </c>
      <c r="X661">
        <v>0</v>
      </c>
      <c r="Y661">
        <v>0</v>
      </c>
      <c r="Z661">
        <v>0</v>
      </c>
      <c r="AA661">
        <v>0</v>
      </c>
      <c r="AB661">
        <v>0</v>
      </c>
      <c r="AC661">
        <v>0</v>
      </c>
      <c r="AD661" t="s">
        <v>29</v>
      </c>
    </row>
    <row r="662" spans="1:30" x14ac:dyDescent="0.25">
      <c r="A662">
        <v>9973</v>
      </c>
      <c r="B662">
        <v>1963</v>
      </c>
      <c r="C662" s="6">
        <v>51</v>
      </c>
      <c r="D662" t="s">
        <v>88</v>
      </c>
      <c r="E662" t="s">
        <v>25</v>
      </c>
      <c r="F662" t="s">
        <v>30</v>
      </c>
      <c r="G662">
        <v>50437</v>
      </c>
      <c r="H662">
        <v>0</v>
      </c>
      <c r="I662">
        <v>2</v>
      </c>
      <c r="J662" s="1">
        <v>41199</v>
      </c>
      <c r="K662">
        <v>28</v>
      </c>
      <c r="L662">
        <v>370</v>
      </c>
      <c r="M662">
        <v>9</v>
      </c>
      <c r="N662">
        <v>92</v>
      </c>
      <c r="O662">
        <v>6</v>
      </c>
      <c r="P662">
        <v>9</v>
      </c>
      <c r="Q662">
        <v>4</v>
      </c>
      <c r="R662">
        <v>3</v>
      </c>
      <c r="S662">
        <v>7</v>
      </c>
      <c r="T662">
        <v>1</v>
      </c>
      <c r="U662">
        <v>8</v>
      </c>
      <c r="V662">
        <v>7</v>
      </c>
      <c r="W662">
        <v>0</v>
      </c>
      <c r="X662">
        <v>0</v>
      </c>
      <c r="Y662">
        <v>0</v>
      </c>
      <c r="Z662">
        <v>0</v>
      </c>
      <c r="AA662">
        <v>0</v>
      </c>
      <c r="AB662">
        <v>0</v>
      </c>
      <c r="AC662">
        <v>0</v>
      </c>
      <c r="AD662" t="s">
        <v>27</v>
      </c>
    </row>
    <row r="663" spans="1:30" x14ac:dyDescent="0.25">
      <c r="A663">
        <v>4299</v>
      </c>
      <c r="B663">
        <v>1960</v>
      </c>
      <c r="C663" s="6">
        <v>54</v>
      </c>
      <c r="D663" t="s">
        <v>88</v>
      </c>
      <c r="E663" t="s">
        <v>25</v>
      </c>
      <c r="F663" t="s">
        <v>32</v>
      </c>
      <c r="G663">
        <v>70971</v>
      </c>
      <c r="H663">
        <v>0</v>
      </c>
      <c r="I663">
        <v>1</v>
      </c>
      <c r="J663" s="1">
        <v>41173</v>
      </c>
      <c r="K663">
        <v>28</v>
      </c>
      <c r="L663">
        <v>1001</v>
      </c>
      <c r="M663">
        <v>17</v>
      </c>
      <c r="N663">
        <v>572</v>
      </c>
      <c r="O663">
        <v>93</v>
      </c>
      <c r="P663">
        <v>125</v>
      </c>
      <c r="Q663">
        <v>17</v>
      </c>
      <c r="R663">
        <v>7</v>
      </c>
      <c r="S663">
        <v>11</v>
      </c>
      <c r="T663">
        <v>11</v>
      </c>
      <c r="U663">
        <v>5</v>
      </c>
      <c r="V663">
        <v>7</v>
      </c>
      <c r="W663">
        <v>0</v>
      </c>
      <c r="X663">
        <v>0</v>
      </c>
      <c r="Y663">
        <v>0</v>
      </c>
      <c r="Z663">
        <v>0</v>
      </c>
      <c r="AA663">
        <v>0</v>
      </c>
      <c r="AB663">
        <v>1</v>
      </c>
      <c r="AC663">
        <v>0</v>
      </c>
      <c r="AD663" t="s">
        <v>27</v>
      </c>
    </row>
    <row r="664" spans="1:30" x14ac:dyDescent="0.25">
      <c r="A664">
        <v>10971</v>
      </c>
      <c r="B664">
        <v>1977</v>
      </c>
      <c r="C664" s="6">
        <v>37</v>
      </c>
      <c r="D664" t="s">
        <v>89</v>
      </c>
      <c r="E664" t="s">
        <v>25</v>
      </c>
      <c r="F664" t="s">
        <v>28</v>
      </c>
      <c r="G664">
        <v>37774</v>
      </c>
      <c r="H664">
        <v>2</v>
      </c>
      <c r="I664">
        <v>0</v>
      </c>
      <c r="J664" s="1">
        <v>41155</v>
      </c>
      <c r="K664">
        <v>28</v>
      </c>
      <c r="L664">
        <v>173</v>
      </c>
      <c r="M664">
        <v>8</v>
      </c>
      <c r="N664">
        <v>107</v>
      </c>
      <c r="O664">
        <v>7</v>
      </c>
      <c r="P664">
        <v>2</v>
      </c>
      <c r="Q664">
        <v>176</v>
      </c>
      <c r="R664">
        <v>4</v>
      </c>
      <c r="S664">
        <v>7</v>
      </c>
      <c r="T664">
        <v>2</v>
      </c>
      <c r="U664">
        <v>3</v>
      </c>
      <c r="V664">
        <v>9</v>
      </c>
      <c r="W664">
        <v>1</v>
      </c>
      <c r="X664">
        <v>0</v>
      </c>
      <c r="Y664">
        <v>0</v>
      </c>
      <c r="Z664">
        <v>0</v>
      </c>
      <c r="AA664">
        <v>0</v>
      </c>
      <c r="AB664">
        <v>1</v>
      </c>
      <c r="AC664">
        <v>1</v>
      </c>
      <c r="AD664" t="s">
        <v>27</v>
      </c>
    </row>
    <row r="665" spans="1:30" x14ac:dyDescent="0.25">
      <c r="A665">
        <v>9931</v>
      </c>
      <c r="B665">
        <v>1963</v>
      </c>
      <c r="C665" s="6">
        <v>51</v>
      </c>
      <c r="D665" t="s">
        <v>88</v>
      </c>
      <c r="E665" t="s">
        <v>34</v>
      </c>
      <c r="F665" t="s">
        <v>30</v>
      </c>
      <c r="G665">
        <v>4023</v>
      </c>
      <c r="H665">
        <v>1</v>
      </c>
      <c r="I665">
        <v>1</v>
      </c>
      <c r="J665" s="1">
        <v>41813</v>
      </c>
      <c r="K665">
        <v>29</v>
      </c>
      <c r="L665">
        <v>5</v>
      </c>
      <c r="M665">
        <v>0</v>
      </c>
      <c r="N665">
        <v>1</v>
      </c>
      <c r="O665">
        <v>1</v>
      </c>
      <c r="P665">
        <v>1</v>
      </c>
      <c r="Q665">
        <v>1</v>
      </c>
      <c r="R665">
        <v>15</v>
      </c>
      <c r="S665">
        <v>0</v>
      </c>
      <c r="T665">
        <v>0</v>
      </c>
      <c r="U665">
        <v>0</v>
      </c>
      <c r="V665">
        <v>19</v>
      </c>
      <c r="W665">
        <v>0</v>
      </c>
      <c r="X665">
        <v>0</v>
      </c>
      <c r="Y665">
        <v>0</v>
      </c>
      <c r="Z665">
        <v>0</v>
      </c>
      <c r="AA665">
        <v>0</v>
      </c>
      <c r="AB665">
        <v>0</v>
      </c>
      <c r="AC665">
        <v>0</v>
      </c>
      <c r="AD665" t="s">
        <v>27</v>
      </c>
    </row>
    <row r="666" spans="1:30" x14ac:dyDescent="0.25">
      <c r="A666">
        <v>6679</v>
      </c>
      <c r="B666">
        <v>1966</v>
      </c>
      <c r="C666" s="6">
        <v>48</v>
      </c>
      <c r="D666" t="s">
        <v>88</v>
      </c>
      <c r="E666" t="s">
        <v>25</v>
      </c>
      <c r="F666" t="s">
        <v>28</v>
      </c>
      <c r="G666">
        <v>33279</v>
      </c>
      <c r="H666">
        <v>0</v>
      </c>
      <c r="I666">
        <v>0</v>
      </c>
      <c r="J666" s="1">
        <v>41802</v>
      </c>
      <c r="K666">
        <v>29</v>
      </c>
      <c r="L666">
        <v>10</v>
      </c>
      <c r="M666">
        <v>3</v>
      </c>
      <c r="N666">
        <v>3</v>
      </c>
      <c r="O666">
        <v>0</v>
      </c>
      <c r="P666">
        <v>0</v>
      </c>
      <c r="Q666">
        <v>0</v>
      </c>
      <c r="R666">
        <v>1</v>
      </c>
      <c r="S666">
        <v>0</v>
      </c>
      <c r="T666">
        <v>0</v>
      </c>
      <c r="U666">
        <v>3</v>
      </c>
      <c r="V666">
        <v>3</v>
      </c>
      <c r="W666">
        <v>0</v>
      </c>
      <c r="X666">
        <v>0</v>
      </c>
      <c r="Y666">
        <v>0</v>
      </c>
      <c r="Z666">
        <v>0</v>
      </c>
      <c r="AA666">
        <v>0</v>
      </c>
      <c r="AB666">
        <v>0</v>
      </c>
      <c r="AC666">
        <v>0</v>
      </c>
      <c r="AD666" t="s">
        <v>27</v>
      </c>
    </row>
    <row r="667" spans="1:30" x14ac:dyDescent="0.25">
      <c r="A667">
        <v>5961</v>
      </c>
      <c r="B667">
        <v>1978</v>
      </c>
      <c r="C667" s="6">
        <v>36</v>
      </c>
      <c r="D667" t="s">
        <v>89</v>
      </c>
      <c r="E667" t="s">
        <v>25</v>
      </c>
      <c r="F667" t="s">
        <v>30</v>
      </c>
      <c r="G667">
        <v>42693</v>
      </c>
      <c r="H667">
        <v>1</v>
      </c>
      <c r="I667">
        <v>0</v>
      </c>
      <c r="J667" s="1">
        <v>41797</v>
      </c>
      <c r="K667">
        <v>29</v>
      </c>
      <c r="L667">
        <v>8</v>
      </c>
      <c r="M667">
        <v>4</v>
      </c>
      <c r="N667">
        <v>20</v>
      </c>
      <c r="O667">
        <v>6</v>
      </c>
      <c r="P667">
        <v>3</v>
      </c>
      <c r="Q667">
        <v>16</v>
      </c>
      <c r="R667">
        <v>1</v>
      </c>
      <c r="S667">
        <v>1</v>
      </c>
      <c r="T667">
        <v>0</v>
      </c>
      <c r="U667">
        <v>3</v>
      </c>
      <c r="V667">
        <v>5</v>
      </c>
      <c r="W667">
        <v>0</v>
      </c>
      <c r="X667">
        <v>0</v>
      </c>
      <c r="Y667">
        <v>0</v>
      </c>
      <c r="Z667">
        <v>0</v>
      </c>
      <c r="AA667">
        <v>0</v>
      </c>
      <c r="AB667">
        <v>0</v>
      </c>
      <c r="AC667">
        <v>0</v>
      </c>
      <c r="AD667" t="s">
        <v>27</v>
      </c>
    </row>
    <row r="668" spans="1:30" x14ac:dyDescent="0.25">
      <c r="A668">
        <v>6255</v>
      </c>
      <c r="B668">
        <v>1952</v>
      </c>
      <c r="C668" s="6">
        <v>62</v>
      </c>
      <c r="D668" t="s">
        <v>91</v>
      </c>
      <c r="E668" t="s">
        <v>38</v>
      </c>
      <c r="F668" t="s">
        <v>32</v>
      </c>
      <c r="G668">
        <v>70545</v>
      </c>
      <c r="H668">
        <v>0</v>
      </c>
      <c r="I668">
        <v>1</v>
      </c>
      <c r="J668" s="1">
        <v>41793</v>
      </c>
      <c r="K668">
        <v>29</v>
      </c>
      <c r="L668">
        <v>138</v>
      </c>
      <c r="M668">
        <v>39</v>
      </c>
      <c r="N668">
        <v>63</v>
      </c>
      <c r="O668">
        <v>55</v>
      </c>
      <c r="P668">
        <v>18</v>
      </c>
      <c r="Q668">
        <v>21</v>
      </c>
      <c r="R668">
        <v>1</v>
      </c>
      <c r="S668">
        <v>4</v>
      </c>
      <c r="T668">
        <v>1</v>
      </c>
      <c r="U668">
        <v>7</v>
      </c>
      <c r="V668">
        <v>2</v>
      </c>
      <c r="W668">
        <v>0</v>
      </c>
      <c r="X668">
        <v>0</v>
      </c>
      <c r="Y668">
        <v>0</v>
      </c>
      <c r="Z668">
        <v>0</v>
      </c>
      <c r="AA668">
        <v>0</v>
      </c>
      <c r="AB668">
        <v>0</v>
      </c>
      <c r="AC668">
        <v>0</v>
      </c>
      <c r="AD668" t="s">
        <v>33</v>
      </c>
    </row>
    <row r="669" spans="1:30" x14ac:dyDescent="0.25">
      <c r="A669">
        <v>8614</v>
      </c>
      <c r="B669">
        <v>1957</v>
      </c>
      <c r="C669" s="6">
        <v>57</v>
      </c>
      <c r="D669" t="s">
        <v>88</v>
      </c>
      <c r="E669" t="s">
        <v>25</v>
      </c>
      <c r="F669" t="s">
        <v>39</v>
      </c>
      <c r="G669">
        <v>65486</v>
      </c>
      <c r="H669">
        <v>0</v>
      </c>
      <c r="I669">
        <v>1</v>
      </c>
      <c r="J669" s="1">
        <v>41771</v>
      </c>
      <c r="K669">
        <v>29</v>
      </c>
      <c r="L669">
        <v>245</v>
      </c>
      <c r="M669">
        <v>19</v>
      </c>
      <c r="N669">
        <v>125</v>
      </c>
      <c r="O669">
        <v>37</v>
      </c>
      <c r="P669">
        <v>67</v>
      </c>
      <c r="Q669">
        <v>14</v>
      </c>
      <c r="R669">
        <v>1</v>
      </c>
      <c r="S669">
        <v>4</v>
      </c>
      <c r="T669">
        <v>2</v>
      </c>
      <c r="U669">
        <v>10</v>
      </c>
      <c r="V669">
        <v>2</v>
      </c>
      <c r="W669">
        <v>0</v>
      </c>
      <c r="X669">
        <v>0</v>
      </c>
      <c r="Y669">
        <v>0</v>
      </c>
      <c r="Z669">
        <v>0</v>
      </c>
      <c r="AA669">
        <v>0</v>
      </c>
      <c r="AB669">
        <v>0</v>
      </c>
      <c r="AC669">
        <v>0</v>
      </c>
      <c r="AD669" t="s">
        <v>33</v>
      </c>
    </row>
    <row r="670" spans="1:30" x14ac:dyDescent="0.25">
      <c r="A670">
        <v>7828</v>
      </c>
      <c r="B670">
        <v>1981</v>
      </c>
      <c r="C670" s="6">
        <v>33</v>
      </c>
      <c r="D670" t="s">
        <v>89</v>
      </c>
      <c r="E670" t="s">
        <v>38</v>
      </c>
      <c r="F670" t="s">
        <v>32</v>
      </c>
      <c r="G670">
        <v>77882</v>
      </c>
      <c r="H670">
        <v>0</v>
      </c>
      <c r="I670">
        <v>0</v>
      </c>
      <c r="J670" s="1">
        <v>41759</v>
      </c>
      <c r="K670">
        <v>29</v>
      </c>
      <c r="L670">
        <v>68</v>
      </c>
      <c r="M670">
        <v>129</v>
      </c>
      <c r="N670">
        <v>396</v>
      </c>
      <c r="O670">
        <v>188</v>
      </c>
      <c r="P670">
        <v>22</v>
      </c>
      <c r="Q670">
        <v>15</v>
      </c>
      <c r="R670">
        <v>1</v>
      </c>
      <c r="S670">
        <v>3</v>
      </c>
      <c r="T670">
        <v>3</v>
      </c>
      <c r="U670">
        <v>5</v>
      </c>
      <c r="V670">
        <v>1</v>
      </c>
      <c r="W670">
        <v>0</v>
      </c>
      <c r="X670">
        <v>0</v>
      </c>
      <c r="Y670">
        <v>0</v>
      </c>
      <c r="Z670">
        <v>0</v>
      </c>
      <c r="AA670">
        <v>0</v>
      </c>
      <c r="AB670">
        <v>0</v>
      </c>
      <c r="AC670">
        <v>0</v>
      </c>
      <c r="AD670" t="s">
        <v>40</v>
      </c>
    </row>
    <row r="671" spans="1:30" x14ac:dyDescent="0.25">
      <c r="A671">
        <v>1277</v>
      </c>
      <c r="B671">
        <v>1960</v>
      </c>
      <c r="C671" s="6">
        <v>54</v>
      </c>
      <c r="D671" t="s">
        <v>88</v>
      </c>
      <c r="E671" t="s">
        <v>25</v>
      </c>
      <c r="F671" t="s">
        <v>32</v>
      </c>
      <c r="G671">
        <v>78468</v>
      </c>
      <c r="H671">
        <v>0</v>
      </c>
      <c r="I671">
        <v>0</v>
      </c>
      <c r="J671" s="1">
        <v>41738</v>
      </c>
      <c r="K671">
        <v>29</v>
      </c>
      <c r="L671">
        <v>434</v>
      </c>
      <c r="M671">
        <v>22</v>
      </c>
      <c r="N671">
        <v>388</v>
      </c>
      <c r="O671">
        <v>104</v>
      </c>
      <c r="P671">
        <v>22</v>
      </c>
      <c r="Q671">
        <v>34</v>
      </c>
      <c r="R671">
        <v>1</v>
      </c>
      <c r="S671">
        <v>10</v>
      </c>
      <c r="T671">
        <v>7</v>
      </c>
      <c r="U671">
        <v>10</v>
      </c>
      <c r="V671">
        <v>4</v>
      </c>
      <c r="W671">
        <v>0</v>
      </c>
      <c r="X671">
        <v>0</v>
      </c>
      <c r="Y671">
        <v>0</v>
      </c>
      <c r="Z671">
        <v>1</v>
      </c>
      <c r="AA671">
        <v>0</v>
      </c>
      <c r="AB671">
        <v>0</v>
      </c>
      <c r="AC671">
        <v>0</v>
      </c>
      <c r="AD671" t="s">
        <v>31</v>
      </c>
    </row>
    <row r="672" spans="1:30" x14ac:dyDescent="0.25">
      <c r="A672">
        <v>3595</v>
      </c>
      <c r="B672">
        <v>1963</v>
      </c>
      <c r="C672" s="6">
        <v>51</v>
      </c>
      <c r="D672" t="s">
        <v>88</v>
      </c>
      <c r="E672" t="s">
        <v>25</v>
      </c>
      <c r="F672" t="s">
        <v>32</v>
      </c>
      <c r="G672">
        <v>77226</v>
      </c>
      <c r="H672">
        <v>0</v>
      </c>
      <c r="I672">
        <v>1</v>
      </c>
      <c r="J672" s="1">
        <v>41698</v>
      </c>
      <c r="K672">
        <v>29</v>
      </c>
      <c r="L672">
        <v>631</v>
      </c>
      <c r="M672">
        <v>43</v>
      </c>
      <c r="N672">
        <v>239</v>
      </c>
      <c r="O672">
        <v>128</v>
      </c>
      <c r="P672">
        <v>76</v>
      </c>
      <c r="Q672">
        <v>21</v>
      </c>
      <c r="R672">
        <v>2</v>
      </c>
      <c r="S672">
        <v>6</v>
      </c>
      <c r="T672">
        <v>8</v>
      </c>
      <c r="U672">
        <v>12</v>
      </c>
      <c r="V672">
        <v>3</v>
      </c>
      <c r="W672">
        <v>0</v>
      </c>
      <c r="X672">
        <v>0</v>
      </c>
      <c r="Y672">
        <v>0</v>
      </c>
      <c r="Z672">
        <v>0</v>
      </c>
      <c r="AA672">
        <v>0</v>
      </c>
      <c r="AB672">
        <v>0</v>
      </c>
      <c r="AC672">
        <v>0</v>
      </c>
      <c r="AD672" t="s">
        <v>27</v>
      </c>
    </row>
    <row r="673" spans="1:30" x14ac:dyDescent="0.25">
      <c r="A673">
        <v>5735</v>
      </c>
      <c r="B673">
        <v>1991</v>
      </c>
      <c r="C673" s="6">
        <v>23</v>
      </c>
      <c r="D673" t="s">
        <v>89</v>
      </c>
      <c r="E673" t="s">
        <v>38</v>
      </c>
      <c r="F673" t="s">
        <v>28</v>
      </c>
      <c r="G673">
        <v>90638</v>
      </c>
      <c r="H673">
        <v>0</v>
      </c>
      <c r="I673">
        <v>0</v>
      </c>
      <c r="J673" s="1">
        <v>41683</v>
      </c>
      <c r="K673">
        <v>29</v>
      </c>
      <c r="L673">
        <v>1156</v>
      </c>
      <c r="M673">
        <v>120</v>
      </c>
      <c r="N673">
        <v>915</v>
      </c>
      <c r="O673">
        <v>94</v>
      </c>
      <c r="P673">
        <v>144</v>
      </c>
      <c r="Q673">
        <v>96</v>
      </c>
      <c r="R673">
        <v>1</v>
      </c>
      <c r="S673">
        <v>3</v>
      </c>
      <c r="T673">
        <v>4</v>
      </c>
      <c r="U673">
        <v>10</v>
      </c>
      <c r="V673">
        <v>1</v>
      </c>
      <c r="W673">
        <v>0</v>
      </c>
      <c r="X673">
        <v>0</v>
      </c>
      <c r="Y673">
        <v>1</v>
      </c>
      <c r="Z673">
        <v>0</v>
      </c>
      <c r="AA673">
        <v>0</v>
      </c>
      <c r="AB673">
        <v>0</v>
      </c>
      <c r="AC673">
        <v>0</v>
      </c>
      <c r="AD673" t="s">
        <v>27</v>
      </c>
    </row>
    <row r="674" spans="1:30" x14ac:dyDescent="0.25">
      <c r="A674">
        <v>5350</v>
      </c>
      <c r="B674">
        <v>1991</v>
      </c>
      <c r="C674" s="6">
        <v>23</v>
      </c>
      <c r="D674" t="s">
        <v>89</v>
      </c>
      <c r="E674" t="s">
        <v>38</v>
      </c>
      <c r="F674" t="s">
        <v>28</v>
      </c>
      <c r="G674">
        <v>90638</v>
      </c>
      <c r="H674">
        <v>0</v>
      </c>
      <c r="I674">
        <v>0</v>
      </c>
      <c r="J674" s="1">
        <v>41683</v>
      </c>
      <c r="K674">
        <v>29</v>
      </c>
      <c r="L674">
        <v>1156</v>
      </c>
      <c r="M674">
        <v>120</v>
      </c>
      <c r="N674">
        <v>915</v>
      </c>
      <c r="O674">
        <v>94</v>
      </c>
      <c r="P674">
        <v>144</v>
      </c>
      <c r="Q674">
        <v>96</v>
      </c>
      <c r="R674">
        <v>1</v>
      </c>
      <c r="S674">
        <v>3</v>
      </c>
      <c r="T674">
        <v>4</v>
      </c>
      <c r="U674">
        <v>10</v>
      </c>
      <c r="V674">
        <v>1</v>
      </c>
      <c r="W674">
        <v>0</v>
      </c>
      <c r="X674">
        <v>0</v>
      </c>
      <c r="Y674">
        <v>1</v>
      </c>
      <c r="Z674">
        <v>0</v>
      </c>
      <c r="AA674">
        <v>0</v>
      </c>
      <c r="AB674">
        <v>1</v>
      </c>
      <c r="AC674">
        <v>0</v>
      </c>
      <c r="AD674" t="s">
        <v>40</v>
      </c>
    </row>
    <row r="675" spans="1:30" x14ac:dyDescent="0.25">
      <c r="A675">
        <v>4137</v>
      </c>
      <c r="B675">
        <v>1948</v>
      </c>
      <c r="C675" s="6">
        <v>66</v>
      </c>
      <c r="D675" t="s">
        <v>91</v>
      </c>
      <c r="E675" t="s">
        <v>25</v>
      </c>
      <c r="F675" t="s">
        <v>32</v>
      </c>
      <c r="G675">
        <v>70666</v>
      </c>
      <c r="H675">
        <v>0</v>
      </c>
      <c r="I675">
        <v>0</v>
      </c>
      <c r="J675" s="1">
        <v>41614</v>
      </c>
      <c r="K675">
        <v>29</v>
      </c>
      <c r="L675">
        <v>398</v>
      </c>
      <c r="M675">
        <v>40</v>
      </c>
      <c r="N675">
        <v>367</v>
      </c>
      <c r="O675">
        <v>119</v>
      </c>
      <c r="P675">
        <v>122</v>
      </c>
      <c r="Q675">
        <v>30</v>
      </c>
      <c r="R675">
        <v>1</v>
      </c>
      <c r="S675">
        <v>7</v>
      </c>
      <c r="T675">
        <v>4</v>
      </c>
      <c r="U675">
        <v>4</v>
      </c>
      <c r="V675">
        <v>4</v>
      </c>
      <c r="W675">
        <v>0</v>
      </c>
      <c r="X675">
        <v>0</v>
      </c>
      <c r="Y675">
        <v>0</v>
      </c>
      <c r="Z675">
        <v>0</v>
      </c>
      <c r="AA675">
        <v>0</v>
      </c>
      <c r="AB675">
        <v>0</v>
      </c>
      <c r="AC675">
        <v>0</v>
      </c>
      <c r="AD675" t="s">
        <v>33</v>
      </c>
    </row>
    <row r="676" spans="1:30" x14ac:dyDescent="0.25">
      <c r="A676">
        <v>6357</v>
      </c>
      <c r="B676">
        <v>1959</v>
      </c>
      <c r="C676" s="6">
        <v>55</v>
      </c>
      <c r="D676" t="s">
        <v>88</v>
      </c>
      <c r="E676" t="s">
        <v>35</v>
      </c>
      <c r="F676" t="s">
        <v>26</v>
      </c>
      <c r="G676">
        <v>59052</v>
      </c>
      <c r="H676">
        <v>0</v>
      </c>
      <c r="I676">
        <v>1</v>
      </c>
      <c r="J676" s="1">
        <v>41595</v>
      </c>
      <c r="K676">
        <v>29</v>
      </c>
      <c r="L676">
        <v>230</v>
      </c>
      <c r="M676">
        <v>35</v>
      </c>
      <c r="N676">
        <v>75</v>
      </c>
      <c r="O676">
        <v>63</v>
      </c>
      <c r="P676">
        <v>57</v>
      </c>
      <c r="Q676">
        <v>31</v>
      </c>
      <c r="R676">
        <v>3</v>
      </c>
      <c r="S676">
        <v>7</v>
      </c>
      <c r="T676">
        <v>1</v>
      </c>
      <c r="U676">
        <v>7</v>
      </c>
      <c r="V676">
        <v>5</v>
      </c>
      <c r="W676">
        <v>0</v>
      </c>
      <c r="X676">
        <v>0</v>
      </c>
      <c r="Y676">
        <v>0</v>
      </c>
      <c r="Z676">
        <v>0</v>
      </c>
      <c r="AA676">
        <v>0</v>
      </c>
      <c r="AB676">
        <v>0</v>
      </c>
      <c r="AC676">
        <v>0</v>
      </c>
      <c r="AD676" t="s">
        <v>40</v>
      </c>
    </row>
    <row r="677" spans="1:30" x14ac:dyDescent="0.25">
      <c r="A677">
        <v>9316</v>
      </c>
      <c r="B677">
        <v>1952</v>
      </c>
      <c r="C677" s="6">
        <v>62</v>
      </c>
      <c r="D677" t="s">
        <v>91</v>
      </c>
      <c r="E677" t="s">
        <v>41</v>
      </c>
      <c r="F677" t="s">
        <v>32</v>
      </c>
      <c r="G677">
        <v>13084</v>
      </c>
      <c r="H677">
        <v>0</v>
      </c>
      <c r="I677">
        <v>0</v>
      </c>
      <c r="J677" s="1">
        <v>41580</v>
      </c>
      <c r="K677">
        <v>29</v>
      </c>
      <c r="L677">
        <v>2</v>
      </c>
      <c r="M677">
        <v>0</v>
      </c>
      <c r="N677">
        <v>7</v>
      </c>
      <c r="O677">
        <v>3</v>
      </c>
      <c r="P677">
        <v>7</v>
      </c>
      <c r="Q677">
        <v>10</v>
      </c>
      <c r="R677">
        <v>1</v>
      </c>
      <c r="S677">
        <v>1</v>
      </c>
      <c r="T677">
        <v>0</v>
      </c>
      <c r="U677">
        <v>3</v>
      </c>
      <c r="V677">
        <v>6</v>
      </c>
      <c r="W677">
        <v>0</v>
      </c>
      <c r="X677">
        <v>0</v>
      </c>
      <c r="Y677">
        <v>0</v>
      </c>
      <c r="Z677">
        <v>0</v>
      </c>
      <c r="AA677">
        <v>0</v>
      </c>
      <c r="AB677">
        <v>0</v>
      </c>
      <c r="AC677">
        <v>0</v>
      </c>
      <c r="AD677" t="s">
        <v>31</v>
      </c>
    </row>
    <row r="678" spans="1:30" x14ac:dyDescent="0.25">
      <c r="A678">
        <v>3578</v>
      </c>
      <c r="B678">
        <v>1949</v>
      </c>
      <c r="C678" s="6">
        <v>65</v>
      </c>
      <c r="D678" t="s">
        <v>91</v>
      </c>
      <c r="E678" t="s">
        <v>25</v>
      </c>
      <c r="F678" t="s">
        <v>26</v>
      </c>
      <c r="G678">
        <v>49160</v>
      </c>
      <c r="H678">
        <v>0</v>
      </c>
      <c r="I678">
        <v>1</v>
      </c>
      <c r="J678" s="1">
        <v>41567</v>
      </c>
      <c r="K678">
        <v>29</v>
      </c>
      <c r="L678">
        <v>122</v>
      </c>
      <c r="M678">
        <v>21</v>
      </c>
      <c r="N678">
        <v>43</v>
      </c>
      <c r="O678">
        <v>25</v>
      </c>
      <c r="P678">
        <v>10</v>
      </c>
      <c r="Q678">
        <v>15</v>
      </c>
      <c r="R678">
        <v>2</v>
      </c>
      <c r="S678">
        <v>3</v>
      </c>
      <c r="T678">
        <v>1</v>
      </c>
      <c r="U678">
        <v>6</v>
      </c>
      <c r="V678">
        <v>6</v>
      </c>
      <c r="W678">
        <v>0</v>
      </c>
      <c r="X678">
        <v>0</v>
      </c>
      <c r="Y678">
        <v>0</v>
      </c>
      <c r="Z678">
        <v>0</v>
      </c>
      <c r="AA678">
        <v>0</v>
      </c>
      <c r="AB678">
        <v>0</v>
      </c>
      <c r="AC678">
        <v>0</v>
      </c>
      <c r="AD678" t="s">
        <v>27</v>
      </c>
    </row>
    <row r="679" spans="1:30" x14ac:dyDescent="0.25">
      <c r="A679">
        <v>153</v>
      </c>
      <c r="B679">
        <v>1953</v>
      </c>
      <c r="C679" s="6">
        <v>61</v>
      </c>
      <c r="D679" t="s">
        <v>91</v>
      </c>
      <c r="E679" t="s">
        <v>25</v>
      </c>
      <c r="F679" t="s">
        <v>26</v>
      </c>
      <c r="G679">
        <v>23272</v>
      </c>
      <c r="H679">
        <v>0</v>
      </c>
      <c r="I679">
        <v>0</v>
      </c>
      <c r="J679" s="1">
        <v>41564</v>
      </c>
      <c r="K679">
        <v>29</v>
      </c>
      <c r="L679">
        <v>19</v>
      </c>
      <c r="M679">
        <v>3</v>
      </c>
      <c r="N679">
        <v>6</v>
      </c>
      <c r="O679">
        <v>4</v>
      </c>
      <c r="P679">
        <v>2</v>
      </c>
      <c r="Q679">
        <v>12</v>
      </c>
      <c r="R679">
        <v>1</v>
      </c>
      <c r="S679">
        <v>1</v>
      </c>
      <c r="T679">
        <v>0</v>
      </c>
      <c r="U679">
        <v>3</v>
      </c>
      <c r="V679">
        <v>4</v>
      </c>
      <c r="W679">
        <v>0</v>
      </c>
      <c r="X679">
        <v>0</v>
      </c>
      <c r="Y679">
        <v>0</v>
      </c>
      <c r="Z679">
        <v>0</v>
      </c>
      <c r="AA679">
        <v>0</v>
      </c>
      <c r="AB679">
        <v>0</v>
      </c>
      <c r="AC679">
        <v>0</v>
      </c>
      <c r="AD679" t="s">
        <v>27</v>
      </c>
    </row>
    <row r="680" spans="1:30" x14ac:dyDescent="0.25">
      <c r="A680">
        <v>10524</v>
      </c>
      <c r="B680">
        <v>1963</v>
      </c>
      <c r="C680" s="6">
        <v>51</v>
      </c>
      <c r="D680" t="s">
        <v>88</v>
      </c>
      <c r="E680" t="s">
        <v>38</v>
      </c>
      <c r="F680" t="s">
        <v>26</v>
      </c>
      <c r="G680">
        <v>49476</v>
      </c>
      <c r="H680">
        <v>0</v>
      </c>
      <c r="I680">
        <v>1</v>
      </c>
      <c r="J680" s="1">
        <v>41445</v>
      </c>
      <c r="K680">
        <v>29</v>
      </c>
      <c r="L680">
        <v>386</v>
      </c>
      <c r="M680">
        <v>23</v>
      </c>
      <c r="N680">
        <v>95</v>
      </c>
      <c r="O680">
        <v>54</v>
      </c>
      <c r="P680">
        <v>41</v>
      </c>
      <c r="Q680">
        <v>196</v>
      </c>
      <c r="R680">
        <v>4</v>
      </c>
      <c r="S680">
        <v>2</v>
      </c>
      <c r="T680">
        <v>11</v>
      </c>
      <c r="U680">
        <v>5</v>
      </c>
      <c r="V680">
        <v>2</v>
      </c>
      <c r="W680">
        <v>0</v>
      </c>
      <c r="X680">
        <v>0</v>
      </c>
      <c r="Y680">
        <v>0</v>
      </c>
      <c r="Z680">
        <v>0</v>
      </c>
      <c r="AA680">
        <v>0</v>
      </c>
      <c r="AB680">
        <v>0</v>
      </c>
      <c r="AC680">
        <v>0</v>
      </c>
      <c r="AD680" t="s">
        <v>29</v>
      </c>
    </row>
    <row r="681" spans="1:30" x14ac:dyDescent="0.25">
      <c r="A681">
        <v>1518</v>
      </c>
      <c r="B681">
        <v>1965</v>
      </c>
      <c r="C681" s="6">
        <v>49</v>
      </c>
      <c r="D681" t="s">
        <v>88</v>
      </c>
      <c r="E681" t="s">
        <v>38</v>
      </c>
      <c r="F681" t="s">
        <v>30</v>
      </c>
      <c r="G681">
        <v>62694</v>
      </c>
      <c r="H681">
        <v>1</v>
      </c>
      <c r="I681">
        <v>1</v>
      </c>
      <c r="J681" s="1">
        <v>41442</v>
      </c>
      <c r="K681">
        <v>29</v>
      </c>
      <c r="L681">
        <v>379</v>
      </c>
      <c r="M681">
        <v>6</v>
      </c>
      <c r="N681">
        <v>157</v>
      </c>
      <c r="O681">
        <v>25</v>
      </c>
      <c r="P681">
        <v>91</v>
      </c>
      <c r="Q681">
        <v>91</v>
      </c>
      <c r="R681">
        <v>5</v>
      </c>
      <c r="S681">
        <v>9</v>
      </c>
      <c r="T681">
        <v>3</v>
      </c>
      <c r="U681">
        <v>7</v>
      </c>
      <c r="V681">
        <v>7</v>
      </c>
      <c r="W681">
        <v>0</v>
      </c>
      <c r="X681">
        <v>0</v>
      </c>
      <c r="Y681">
        <v>0</v>
      </c>
      <c r="Z681">
        <v>0</v>
      </c>
      <c r="AA681">
        <v>0</v>
      </c>
      <c r="AB681">
        <v>0</v>
      </c>
      <c r="AC681">
        <v>0</v>
      </c>
      <c r="AD681" t="s">
        <v>27</v>
      </c>
    </row>
    <row r="682" spans="1:30" x14ac:dyDescent="0.25">
      <c r="A682">
        <v>2036</v>
      </c>
      <c r="B682">
        <v>1973</v>
      </c>
      <c r="C682" s="6">
        <v>41</v>
      </c>
      <c r="D682" t="s">
        <v>88</v>
      </c>
      <c r="E682" t="s">
        <v>34</v>
      </c>
      <c r="F682" t="s">
        <v>32</v>
      </c>
      <c r="G682">
        <v>57906</v>
      </c>
      <c r="H682">
        <v>0</v>
      </c>
      <c r="I682">
        <v>1</v>
      </c>
      <c r="J682" s="1">
        <v>41436</v>
      </c>
      <c r="K682">
        <v>29</v>
      </c>
      <c r="L682">
        <v>243</v>
      </c>
      <c r="M682">
        <v>11</v>
      </c>
      <c r="N682">
        <v>119</v>
      </c>
      <c r="O682">
        <v>10</v>
      </c>
      <c r="P682">
        <v>3</v>
      </c>
      <c r="Q682">
        <v>15</v>
      </c>
      <c r="R682">
        <v>3</v>
      </c>
      <c r="S682">
        <v>4</v>
      </c>
      <c r="T682">
        <v>2</v>
      </c>
      <c r="U682">
        <v>8</v>
      </c>
      <c r="V682">
        <v>4</v>
      </c>
      <c r="W682">
        <v>0</v>
      </c>
      <c r="X682">
        <v>0</v>
      </c>
      <c r="Y682">
        <v>0</v>
      </c>
      <c r="Z682">
        <v>0</v>
      </c>
      <c r="AA682">
        <v>0</v>
      </c>
      <c r="AB682">
        <v>0</v>
      </c>
      <c r="AC682">
        <v>0</v>
      </c>
      <c r="AD682" t="s">
        <v>37</v>
      </c>
    </row>
    <row r="683" spans="1:30" x14ac:dyDescent="0.25">
      <c r="A683">
        <v>9495</v>
      </c>
      <c r="B683">
        <v>1982</v>
      </c>
      <c r="C683" s="6">
        <v>32</v>
      </c>
      <c r="D683" t="s">
        <v>89</v>
      </c>
      <c r="E683" t="s">
        <v>25</v>
      </c>
      <c r="F683" t="s">
        <v>32</v>
      </c>
      <c r="G683">
        <v>71853</v>
      </c>
      <c r="H683">
        <v>0</v>
      </c>
      <c r="I683">
        <v>0</v>
      </c>
      <c r="J683" s="1">
        <v>41402</v>
      </c>
      <c r="K683">
        <v>29</v>
      </c>
      <c r="L683">
        <v>358</v>
      </c>
      <c r="M683">
        <v>108</v>
      </c>
      <c r="N683">
        <v>413</v>
      </c>
      <c r="O683">
        <v>141</v>
      </c>
      <c r="P683">
        <v>97</v>
      </c>
      <c r="Q683">
        <v>32</v>
      </c>
      <c r="R683">
        <v>1</v>
      </c>
      <c r="S683">
        <v>2</v>
      </c>
      <c r="T683">
        <v>8</v>
      </c>
      <c r="U683">
        <v>6</v>
      </c>
      <c r="V683">
        <v>1</v>
      </c>
      <c r="W683">
        <v>0</v>
      </c>
      <c r="X683">
        <v>0</v>
      </c>
      <c r="Y683">
        <v>0</v>
      </c>
      <c r="Z683">
        <v>0</v>
      </c>
      <c r="AA683">
        <v>0</v>
      </c>
      <c r="AB683">
        <v>0</v>
      </c>
      <c r="AC683">
        <v>0</v>
      </c>
      <c r="AD683" t="s">
        <v>27</v>
      </c>
    </row>
    <row r="684" spans="1:30" x14ac:dyDescent="0.25">
      <c r="A684">
        <v>2631</v>
      </c>
      <c r="B684">
        <v>1982</v>
      </c>
      <c r="C684" s="6">
        <v>32</v>
      </c>
      <c r="D684" t="s">
        <v>89</v>
      </c>
      <c r="E684" t="s">
        <v>25</v>
      </c>
      <c r="F684" t="s">
        <v>32</v>
      </c>
      <c r="G684">
        <v>71853</v>
      </c>
      <c r="H684">
        <v>0</v>
      </c>
      <c r="I684">
        <v>0</v>
      </c>
      <c r="J684" s="1">
        <v>41402</v>
      </c>
      <c r="K684">
        <v>29</v>
      </c>
      <c r="L684">
        <v>358</v>
      </c>
      <c r="M684">
        <v>108</v>
      </c>
      <c r="N684">
        <v>413</v>
      </c>
      <c r="O684">
        <v>141</v>
      </c>
      <c r="P684">
        <v>97</v>
      </c>
      <c r="Q684">
        <v>32</v>
      </c>
      <c r="R684">
        <v>1</v>
      </c>
      <c r="S684">
        <v>2</v>
      </c>
      <c r="T684">
        <v>8</v>
      </c>
      <c r="U684">
        <v>6</v>
      </c>
      <c r="V684">
        <v>1</v>
      </c>
      <c r="W684">
        <v>0</v>
      </c>
      <c r="X684">
        <v>0</v>
      </c>
      <c r="Y684">
        <v>0</v>
      </c>
      <c r="Z684">
        <v>0</v>
      </c>
      <c r="AA684">
        <v>0</v>
      </c>
      <c r="AB684">
        <v>0</v>
      </c>
      <c r="AC684">
        <v>0</v>
      </c>
      <c r="AD684" t="s">
        <v>27</v>
      </c>
    </row>
    <row r="685" spans="1:30" x14ac:dyDescent="0.25">
      <c r="A685">
        <v>6312</v>
      </c>
      <c r="B685">
        <v>1959</v>
      </c>
      <c r="C685" s="6">
        <v>55</v>
      </c>
      <c r="D685" t="s">
        <v>88</v>
      </c>
      <c r="E685" t="s">
        <v>25</v>
      </c>
      <c r="F685" t="s">
        <v>30</v>
      </c>
      <c r="G685">
        <v>65031</v>
      </c>
      <c r="H685">
        <v>0</v>
      </c>
      <c r="I685">
        <v>1</v>
      </c>
      <c r="J685" s="1">
        <v>41350</v>
      </c>
      <c r="K685">
        <v>29</v>
      </c>
      <c r="L685">
        <v>258</v>
      </c>
      <c r="M685">
        <v>107</v>
      </c>
      <c r="N685">
        <v>291</v>
      </c>
      <c r="O685">
        <v>84</v>
      </c>
      <c r="P685">
        <v>37</v>
      </c>
      <c r="Q685">
        <v>86</v>
      </c>
      <c r="R685">
        <v>4</v>
      </c>
      <c r="S685">
        <v>10</v>
      </c>
      <c r="T685">
        <v>3</v>
      </c>
      <c r="U685">
        <v>13</v>
      </c>
      <c r="V685">
        <v>7</v>
      </c>
      <c r="W685">
        <v>0</v>
      </c>
      <c r="X685">
        <v>0</v>
      </c>
      <c r="Y685">
        <v>0</v>
      </c>
      <c r="Z685">
        <v>0</v>
      </c>
      <c r="AA685">
        <v>0</v>
      </c>
      <c r="AB685">
        <v>0</v>
      </c>
      <c r="AC685">
        <v>0</v>
      </c>
      <c r="AD685" t="s">
        <v>36</v>
      </c>
    </row>
    <row r="686" spans="1:30" x14ac:dyDescent="0.25">
      <c r="A686">
        <v>615</v>
      </c>
      <c r="B686">
        <v>1960</v>
      </c>
      <c r="C686" s="6">
        <v>54</v>
      </c>
      <c r="D686" t="s">
        <v>88</v>
      </c>
      <c r="E686" t="s">
        <v>25</v>
      </c>
      <c r="F686" t="s">
        <v>32</v>
      </c>
      <c r="G686">
        <v>30507</v>
      </c>
      <c r="H686">
        <v>0</v>
      </c>
      <c r="I686">
        <v>0</v>
      </c>
      <c r="J686" s="1">
        <v>41344</v>
      </c>
      <c r="K686">
        <v>29</v>
      </c>
      <c r="L686">
        <v>65</v>
      </c>
      <c r="M686">
        <v>36</v>
      </c>
      <c r="N686">
        <v>74</v>
      </c>
      <c r="O686">
        <v>38</v>
      </c>
      <c r="P686">
        <v>20</v>
      </c>
      <c r="Q686">
        <v>110</v>
      </c>
      <c r="R686">
        <v>1</v>
      </c>
      <c r="S686">
        <v>5</v>
      </c>
      <c r="T686">
        <v>1</v>
      </c>
      <c r="U686">
        <v>4</v>
      </c>
      <c r="V686">
        <v>7</v>
      </c>
      <c r="W686">
        <v>0</v>
      </c>
      <c r="X686">
        <v>0</v>
      </c>
      <c r="Y686">
        <v>0</v>
      </c>
      <c r="Z686">
        <v>0</v>
      </c>
      <c r="AA686">
        <v>0</v>
      </c>
      <c r="AB686">
        <v>0</v>
      </c>
      <c r="AC686">
        <v>0</v>
      </c>
      <c r="AD686" t="s">
        <v>27</v>
      </c>
    </row>
    <row r="687" spans="1:30" x14ac:dyDescent="0.25">
      <c r="A687">
        <v>4406</v>
      </c>
      <c r="B687">
        <v>1970</v>
      </c>
      <c r="C687" s="6">
        <v>44</v>
      </c>
      <c r="D687" t="s">
        <v>88</v>
      </c>
      <c r="E687" t="s">
        <v>25</v>
      </c>
      <c r="F687" t="s">
        <v>32</v>
      </c>
      <c r="G687">
        <v>67419</v>
      </c>
      <c r="H687">
        <v>0</v>
      </c>
      <c r="I687">
        <v>1</v>
      </c>
      <c r="J687" s="1">
        <v>41290</v>
      </c>
      <c r="K687">
        <v>29</v>
      </c>
      <c r="L687">
        <v>846</v>
      </c>
      <c r="M687">
        <v>84</v>
      </c>
      <c r="N687">
        <v>352</v>
      </c>
      <c r="O687">
        <v>91</v>
      </c>
      <c r="P687">
        <v>56</v>
      </c>
      <c r="Q687">
        <v>42</v>
      </c>
      <c r="R687">
        <v>4</v>
      </c>
      <c r="S687">
        <v>9</v>
      </c>
      <c r="T687">
        <v>4</v>
      </c>
      <c r="U687">
        <v>8</v>
      </c>
      <c r="V687">
        <v>5</v>
      </c>
      <c r="W687">
        <v>0</v>
      </c>
      <c r="X687">
        <v>0</v>
      </c>
      <c r="Y687">
        <v>0</v>
      </c>
      <c r="Z687">
        <v>0</v>
      </c>
      <c r="AA687">
        <v>0</v>
      </c>
      <c r="AB687">
        <v>0</v>
      </c>
      <c r="AC687">
        <v>0</v>
      </c>
      <c r="AD687" t="s">
        <v>29</v>
      </c>
    </row>
    <row r="688" spans="1:30" x14ac:dyDescent="0.25">
      <c r="A688">
        <v>10061</v>
      </c>
      <c r="B688">
        <v>1950</v>
      </c>
      <c r="C688" s="6">
        <v>64</v>
      </c>
      <c r="D688" t="s">
        <v>91</v>
      </c>
      <c r="E688" t="s">
        <v>25</v>
      </c>
      <c r="F688" t="s">
        <v>30</v>
      </c>
      <c r="G688">
        <v>59462</v>
      </c>
      <c r="H688">
        <v>0</v>
      </c>
      <c r="I688">
        <v>1</v>
      </c>
      <c r="J688" s="1">
        <v>41279</v>
      </c>
      <c r="K688">
        <v>29</v>
      </c>
      <c r="L688">
        <v>724</v>
      </c>
      <c r="M688">
        <v>17</v>
      </c>
      <c r="N688">
        <v>143</v>
      </c>
      <c r="O688">
        <v>0</v>
      </c>
      <c r="P688">
        <v>8</v>
      </c>
      <c r="Q688">
        <v>196</v>
      </c>
      <c r="R688">
        <v>2</v>
      </c>
      <c r="S688">
        <v>9</v>
      </c>
      <c r="T688">
        <v>2</v>
      </c>
      <c r="U688">
        <v>12</v>
      </c>
      <c r="V688">
        <v>7</v>
      </c>
      <c r="W688">
        <v>0</v>
      </c>
      <c r="X688">
        <v>0</v>
      </c>
      <c r="Y688">
        <v>0</v>
      </c>
      <c r="Z688">
        <v>0</v>
      </c>
      <c r="AA688">
        <v>0</v>
      </c>
      <c r="AB688">
        <v>0</v>
      </c>
      <c r="AC688">
        <v>0</v>
      </c>
      <c r="AD688" t="s">
        <v>31</v>
      </c>
    </row>
    <row r="689" spans="1:30" x14ac:dyDescent="0.25">
      <c r="A689">
        <v>10619</v>
      </c>
      <c r="B689">
        <v>1994</v>
      </c>
      <c r="C689" s="6">
        <v>20</v>
      </c>
      <c r="D689" t="s">
        <v>89</v>
      </c>
      <c r="E689" t="s">
        <v>25</v>
      </c>
      <c r="F689" t="s">
        <v>28</v>
      </c>
      <c r="G689">
        <v>95529</v>
      </c>
      <c r="H689">
        <v>0</v>
      </c>
      <c r="I689">
        <v>0</v>
      </c>
      <c r="J689" s="1">
        <v>41246</v>
      </c>
      <c r="K689">
        <v>29</v>
      </c>
      <c r="L689">
        <v>770</v>
      </c>
      <c r="M689">
        <v>29</v>
      </c>
      <c r="N689">
        <v>890</v>
      </c>
      <c r="O689">
        <v>250</v>
      </c>
      <c r="P689">
        <v>27</v>
      </c>
      <c r="Q689">
        <v>24</v>
      </c>
      <c r="R689">
        <v>1</v>
      </c>
      <c r="S689">
        <v>7</v>
      </c>
      <c r="T689">
        <v>3</v>
      </c>
      <c r="U689">
        <v>7</v>
      </c>
      <c r="V689">
        <v>3</v>
      </c>
      <c r="W689">
        <v>0</v>
      </c>
      <c r="X689">
        <v>0</v>
      </c>
      <c r="Y689">
        <v>1</v>
      </c>
      <c r="Z689">
        <v>0</v>
      </c>
      <c r="AA689">
        <v>0</v>
      </c>
      <c r="AB689">
        <v>1</v>
      </c>
      <c r="AC689">
        <v>0</v>
      </c>
      <c r="AD689" t="s">
        <v>40</v>
      </c>
    </row>
    <row r="690" spans="1:30" x14ac:dyDescent="0.25">
      <c r="A690">
        <v>4945</v>
      </c>
      <c r="B690">
        <v>1953</v>
      </c>
      <c r="C690" s="6">
        <v>61</v>
      </c>
      <c r="D690" t="s">
        <v>91</v>
      </c>
      <c r="E690" t="s">
        <v>25</v>
      </c>
      <c r="F690" t="s">
        <v>39</v>
      </c>
      <c r="G690">
        <v>53653</v>
      </c>
      <c r="H690">
        <v>0</v>
      </c>
      <c r="I690">
        <v>0</v>
      </c>
      <c r="J690" s="1">
        <v>41220</v>
      </c>
      <c r="K690">
        <v>29</v>
      </c>
      <c r="L690">
        <v>815</v>
      </c>
      <c r="M690">
        <v>10</v>
      </c>
      <c r="N690">
        <v>239</v>
      </c>
      <c r="O690">
        <v>28</v>
      </c>
      <c r="P690">
        <v>10</v>
      </c>
      <c r="Q690">
        <v>108</v>
      </c>
      <c r="R690">
        <v>2</v>
      </c>
      <c r="S690">
        <v>10</v>
      </c>
      <c r="T690">
        <v>4</v>
      </c>
      <c r="U690">
        <v>12</v>
      </c>
      <c r="V690">
        <v>6</v>
      </c>
      <c r="W690">
        <v>0</v>
      </c>
      <c r="X690">
        <v>0</v>
      </c>
      <c r="Y690">
        <v>0</v>
      </c>
      <c r="Z690">
        <v>0</v>
      </c>
      <c r="AA690">
        <v>0</v>
      </c>
      <c r="AB690">
        <v>0</v>
      </c>
      <c r="AC690">
        <v>0</v>
      </c>
      <c r="AD690" t="s">
        <v>27</v>
      </c>
    </row>
    <row r="691" spans="1:30" x14ac:dyDescent="0.25">
      <c r="A691">
        <v>1777</v>
      </c>
      <c r="B691">
        <v>1980</v>
      </c>
      <c r="C691" s="6">
        <v>34</v>
      </c>
      <c r="D691" t="s">
        <v>89</v>
      </c>
      <c r="E691" t="s">
        <v>41</v>
      </c>
      <c r="F691" t="s">
        <v>30</v>
      </c>
      <c r="G691">
        <v>25965</v>
      </c>
      <c r="H691">
        <v>0</v>
      </c>
      <c r="I691">
        <v>0</v>
      </c>
      <c r="J691" s="1">
        <v>41159</v>
      </c>
      <c r="K691">
        <v>29</v>
      </c>
      <c r="L691">
        <v>2</v>
      </c>
      <c r="M691">
        <v>2</v>
      </c>
      <c r="N691">
        <v>11</v>
      </c>
      <c r="O691">
        <v>41</v>
      </c>
      <c r="P691">
        <v>7</v>
      </c>
      <c r="Q691">
        <v>11</v>
      </c>
      <c r="R691">
        <v>1</v>
      </c>
      <c r="S691">
        <v>2</v>
      </c>
      <c r="T691">
        <v>0</v>
      </c>
      <c r="U691">
        <v>3</v>
      </c>
      <c r="V691">
        <v>8</v>
      </c>
      <c r="W691">
        <v>0</v>
      </c>
      <c r="X691">
        <v>0</v>
      </c>
      <c r="Y691">
        <v>0</v>
      </c>
      <c r="Z691">
        <v>0</v>
      </c>
      <c r="AA691">
        <v>0</v>
      </c>
      <c r="AB691">
        <v>0</v>
      </c>
      <c r="AC691">
        <v>0</v>
      </c>
      <c r="AD691" t="s">
        <v>27</v>
      </c>
    </row>
    <row r="692" spans="1:30" x14ac:dyDescent="0.25">
      <c r="A692">
        <v>4023</v>
      </c>
      <c r="B692">
        <v>1970</v>
      </c>
      <c r="C692" s="6">
        <v>44</v>
      </c>
      <c r="D692" t="s">
        <v>88</v>
      </c>
      <c r="E692" t="s">
        <v>25</v>
      </c>
      <c r="F692" t="s">
        <v>30</v>
      </c>
      <c r="G692">
        <v>22979</v>
      </c>
      <c r="H692">
        <v>1</v>
      </c>
      <c r="I692">
        <v>0</v>
      </c>
      <c r="J692" s="1">
        <v>41158</v>
      </c>
      <c r="K692">
        <v>29</v>
      </c>
      <c r="L692">
        <v>16</v>
      </c>
      <c r="M692">
        <v>17</v>
      </c>
      <c r="N692">
        <v>19</v>
      </c>
      <c r="O692">
        <v>20</v>
      </c>
      <c r="P692">
        <v>21</v>
      </c>
      <c r="Q692">
        <v>22</v>
      </c>
      <c r="R692">
        <v>3</v>
      </c>
      <c r="S692">
        <v>3</v>
      </c>
      <c r="T692">
        <v>2</v>
      </c>
      <c r="U692">
        <v>2</v>
      </c>
      <c r="V692">
        <v>8</v>
      </c>
      <c r="W692">
        <v>0</v>
      </c>
      <c r="X692">
        <v>0</v>
      </c>
      <c r="Y692">
        <v>0</v>
      </c>
      <c r="Z692">
        <v>0</v>
      </c>
      <c r="AA692">
        <v>0</v>
      </c>
      <c r="AB692">
        <v>1</v>
      </c>
      <c r="AC692">
        <v>0</v>
      </c>
      <c r="AD692" t="s">
        <v>27</v>
      </c>
    </row>
    <row r="693" spans="1:30" x14ac:dyDescent="0.25">
      <c r="A693">
        <v>7922</v>
      </c>
      <c r="B693">
        <v>1951</v>
      </c>
      <c r="C693" s="6">
        <v>63</v>
      </c>
      <c r="D693" t="s">
        <v>91</v>
      </c>
      <c r="E693" t="s">
        <v>34</v>
      </c>
      <c r="F693" t="s">
        <v>28</v>
      </c>
      <c r="G693">
        <v>64950</v>
      </c>
      <c r="H693">
        <v>0</v>
      </c>
      <c r="I693">
        <v>1</v>
      </c>
      <c r="J693" s="1">
        <v>41133</v>
      </c>
      <c r="K693">
        <v>29</v>
      </c>
      <c r="L693">
        <v>819</v>
      </c>
      <c r="M693">
        <v>0</v>
      </c>
      <c r="N693">
        <v>72</v>
      </c>
      <c r="O693">
        <v>12</v>
      </c>
      <c r="P693">
        <v>0</v>
      </c>
      <c r="Q693">
        <v>63</v>
      </c>
      <c r="R693">
        <v>2</v>
      </c>
      <c r="S693">
        <v>11</v>
      </c>
      <c r="T693">
        <v>2</v>
      </c>
      <c r="U693">
        <v>10</v>
      </c>
      <c r="V693">
        <v>7</v>
      </c>
      <c r="W693">
        <v>0</v>
      </c>
      <c r="X693">
        <v>1</v>
      </c>
      <c r="Y693">
        <v>0</v>
      </c>
      <c r="Z693">
        <v>0</v>
      </c>
      <c r="AA693">
        <v>0</v>
      </c>
      <c r="AB693">
        <v>0</v>
      </c>
      <c r="AC693">
        <v>0</v>
      </c>
      <c r="AD693" t="s">
        <v>40</v>
      </c>
    </row>
    <row r="694" spans="1:30" x14ac:dyDescent="0.25">
      <c r="A694">
        <v>10699</v>
      </c>
      <c r="B694">
        <v>1985</v>
      </c>
      <c r="C694" s="6">
        <v>29</v>
      </c>
      <c r="D694" t="s">
        <v>89</v>
      </c>
      <c r="E694" t="s">
        <v>25</v>
      </c>
      <c r="F694" t="s">
        <v>30</v>
      </c>
      <c r="G694">
        <v>44322</v>
      </c>
      <c r="H694">
        <v>1</v>
      </c>
      <c r="I694">
        <v>0</v>
      </c>
      <c r="J694" s="1">
        <v>41806</v>
      </c>
      <c r="K694">
        <v>30</v>
      </c>
      <c r="L694">
        <v>46</v>
      </c>
      <c r="M694">
        <v>0</v>
      </c>
      <c r="N694">
        <v>40</v>
      </c>
      <c r="O694">
        <v>3</v>
      </c>
      <c r="P694">
        <v>0</v>
      </c>
      <c r="Q694">
        <v>3</v>
      </c>
      <c r="R694">
        <v>2</v>
      </c>
      <c r="S694">
        <v>3</v>
      </c>
      <c r="T694">
        <v>0</v>
      </c>
      <c r="U694">
        <v>3</v>
      </c>
      <c r="V694">
        <v>8</v>
      </c>
      <c r="W694">
        <v>0</v>
      </c>
      <c r="X694">
        <v>0</v>
      </c>
      <c r="Y694">
        <v>0</v>
      </c>
      <c r="Z694">
        <v>0</v>
      </c>
      <c r="AA694">
        <v>0</v>
      </c>
      <c r="AB694">
        <v>0</v>
      </c>
      <c r="AC694">
        <v>0</v>
      </c>
      <c r="AD694" t="s">
        <v>40</v>
      </c>
    </row>
    <row r="695" spans="1:30" x14ac:dyDescent="0.25">
      <c r="A695">
        <v>7516</v>
      </c>
      <c r="B695">
        <v>1983</v>
      </c>
      <c r="C695" s="6">
        <v>31</v>
      </c>
      <c r="D695" t="s">
        <v>89</v>
      </c>
      <c r="E695" t="s">
        <v>25</v>
      </c>
      <c r="F695" t="s">
        <v>30</v>
      </c>
      <c r="G695">
        <v>30096</v>
      </c>
      <c r="H695">
        <v>1</v>
      </c>
      <c r="I695">
        <v>0</v>
      </c>
      <c r="J695" s="1">
        <v>41781</v>
      </c>
      <c r="K695">
        <v>30</v>
      </c>
      <c r="L695">
        <v>5</v>
      </c>
      <c r="M695">
        <v>3</v>
      </c>
      <c r="N695">
        <v>11</v>
      </c>
      <c r="O695">
        <v>12</v>
      </c>
      <c r="P695">
        <v>5</v>
      </c>
      <c r="Q695">
        <v>9</v>
      </c>
      <c r="R695">
        <v>1</v>
      </c>
      <c r="S695">
        <v>2</v>
      </c>
      <c r="T695">
        <v>0</v>
      </c>
      <c r="U695">
        <v>3</v>
      </c>
      <c r="V695">
        <v>6</v>
      </c>
      <c r="W695">
        <v>0</v>
      </c>
      <c r="X695">
        <v>0</v>
      </c>
      <c r="Y695">
        <v>0</v>
      </c>
      <c r="Z695">
        <v>0</v>
      </c>
      <c r="AA695">
        <v>0</v>
      </c>
      <c r="AB695">
        <v>0</v>
      </c>
      <c r="AC695">
        <v>0</v>
      </c>
      <c r="AD695" t="s">
        <v>36</v>
      </c>
    </row>
    <row r="696" spans="1:30" x14ac:dyDescent="0.25">
      <c r="A696">
        <v>3129</v>
      </c>
      <c r="B696">
        <v>1983</v>
      </c>
      <c r="C696" s="6">
        <v>31</v>
      </c>
      <c r="D696" t="s">
        <v>89</v>
      </c>
      <c r="E696" t="s">
        <v>25</v>
      </c>
      <c r="F696" t="s">
        <v>30</v>
      </c>
      <c r="G696">
        <v>30096</v>
      </c>
      <c r="H696">
        <v>1</v>
      </c>
      <c r="I696">
        <v>0</v>
      </c>
      <c r="J696" s="1">
        <v>41781</v>
      </c>
      <c r="K696">
        <v>30</v>
      </c>
      <c r="L696">
        <v>5</v>
      </c>
      <c r="M696">
        <v>3</v>
      </c>
      <c r="N696">
        <v>11</v>
      </c>
      <c r="O696">
        <v>12</v>
      </c>
      <c r="P696">
        <v>5</v>
      </c>
      <c r="Q696">
        <v>9</v>
      </c>
      <c r="R696">
        <v>1</v>
      </c>
      <c r="S696">
        <v>2</v>
      </c>
      <c r="T696">
        <v>0</v>
      </c>
      <c r="U696">
        <v>3</v>
      </c>
      <c r="V696">
        <v>6</v>
      </c>
      <c r="W696">
        <v>0</v>
      </c>
      <c r="X696">
        <v>0</v>
      </c>
      <c r="Y696">
        <v>0</v>
      </c>
      <c r="Z696">
        <v>0</v>
      </c>
      <c r="AA696">
        <v>0</v>
      </c>
      <c r="AB696">
        <v>0</v>
      </c>
      <c r="AC696">
        <v>0</v>
      </c>
      <c r="AD696" t="s">
        <v>27</v>
      </c>
    </row>
    <row r="697" spans="1:30" x14ac:dyDescent="0.25">
      <c r="A697">
        <v>5121</v>
      </c>
      <c r="B697">
        <v>1977</v>
      </c>
      <c r="C697" s="6">
        <v>37</v>
      </c>
      <c r="D697" t="s">
        <v>89</v>
      </c>
      <c r="E697" t="s">
        <v>25</v>
      </c>
      <c r="F697" t="s">
        <v>28</v>
      </c>
      <c r="G697">
        <v>56628</v>
      </c>
      <c r="H697">
        <v>0</v>
      </c>
      <c r="I697">
        <v>1</v>
      </c>
      <c r="J697" s="1">
        <v>41719</v>
      </c>
      <c r="K697">
        <v>30</v>
      </c>
      <c r="L697">
        <v>479</v>
      </c>
      <c r="M697">
        <v>5</v>
      </c>
      <c r="N697">
        <v>82</v>
      </c>
      <c r="O697">
        <v>7</v>
      </c>
      <c r="P697">
        <v>17</v>
      </c>
      <c r="Q697">
        <v>171</v>
      </c>
      <c r="R697">
        <v>2</v>
      </c>
      <c r="S697">
        <v>7</v>
      </c>
      <c r="T697">
        <v>6</v>
      </c>
      <c r="U697">
        <v>5</v>
      </c>
      <c r="V697">
        <v>5</v>
      </c>
      <c r="W697">
        <v>1</v>
      </c>
      <c r="X697">
        <v>0</v>
      </c>
      <c r="Y697">
        <v>0</v>
      </c>
      <c r="Z697">
        <v>0</v>
      </c>
      <c r="AA697">
        <v>0</v>
      </c>
      <c r="AB697">
        <v>0</v>
      </c>
      <c r="AC697">
        <v>0</v>
      </c>
      <c r="AD697" t="s">
        <v>29</v>
      </c>
    </row>
    <row r="698" spans="1:30" x14ac:dyDescent="0.25">
      <c r="A698">
        <v>2186</v>
      </c>
      <c r="B698">
        <v>1977</v>
      </c>
      <c r="C698" s="6">
        <v>37</v>
      </c>
      <c r="D698" t="s">
        <v>89</v>
      </c>
      <c r="E698" t="s">
        <v>35</v>
      </c>
      <c r="F698" t="s">
        <v>32</v>
      </c>
      <c r="G698">
        <v>82326</v>
      </c>
      <c r="H698">
        <v>0</v>
      </c>
      <c r="I698">
        <v>0</v>
      </c>
      <c r="J698" s="1">
        <v>41708</v>
      </c>
      <c r="K698">
        <v>30</v>
      </c>
      <c r="L698">
        <v>938</v>
      </c>
      <c r="M698">
        <v>142</v>
      </c>
      <c r="N698">
        <v>754</v>
      </c>
      <c r="O698">
        <v>159</v>
      </c>
      <c r="P698">
        <v>81</v>
      </c>
      <c r="Q698">
        <v>183</v>
      </c>
      <c r="R698">
        <v>1</v>
      </c>
      <c r="S698">
        <v>5</v>
      </c>
      <c r="T698">
        <v>10</v>
      </c>
      <c r="U698">
        <v>6</v>
      </c>
      <c r="V698">
        <v>2</v>
      </c>
      <c r="W698">
        <v>0</v>
      </c>
      <c r="X698">
        <v>1</v>
      </c>
      <c r="Y698">
        <v>1</v>
      </c>
      <c r="Z698">
        <v>1</v>
      </c>
      <c r="AA698">
        <v>0</v>
      </c>
      <c r="AB698">
        <v>1</v>
      </c>
      <c r="AC698">
        <v>0</v>
      </c>
      <c r="AD698" t="s">
        <v>27</v>
      </c>
    </row>
    <row r="699" spans="1:30" x14ac:dyDescent="0.25">
      <c r="A699">
        <v>10548</v>
      </c>
      <c r="B699">
        <v>1995</v>
      </c>
      <c r="C699" s="6">
        <v>19</v>
      </c>
      <c r="D699" t="s">
        <v>89</v>
      </c>
      <c r="E699" t="s">
        <v>25</v>
      </c>
      <c r="F699" t="s">
        <v>28</v>
      </c>
      <c r="G699">
        <v>71163</v>
      </c>
      <c r="H699">
        <v>0</v>
      </c>
      <c r="I699">
        <v>0</v>
      </c>
      <c r="J699" s="1">
        <v>41707</v>
      </c>
      <c r="K699">
        <v>30</v>
      </c>
      <c r="L699">
        <v>283</v>
      </c>
      <c r="M699">
        <v>17</v>
      </c>
      <c r="N699">
        <v>372</v>
      </c>
      <c r="O699">
        <v>138</v>
      </c>
      <c r="P699">
        <v>106</v>
      </c>
      <c r="Q699">
        <v>44</v>
      </c>
      <c r="R699">
        <v>1</v>
      </c>
      <c r="S699">
        <v>3</v>
      </c>
      <c r="T699">
        <v>8</v>
      </c>
      <c r="U699">
        <v>12</v>
      </c>
      <c r="V699">
        <v>1</v>
      </c>
      <c r="W699">
        <v>0</v>
      </c>
      <c r="X699">
        <v>0</v>
      </c>
      <c r="Y699">
        <v>0</v>
      </c>
      <c r="Z699">
        <v>0</v>
      </c>
      <c r="AA699">
        <v>0</v>
      </c>
      <c r="AB699">
        <v>0</v>
      </c>
      <c r="AC699">
        <v>0</v>
      </c>
      <c r="AD699" t="s">
        <v>36</v>
      </c>
    </row>
    <row r="700" spans="1:30" x14ac:dyDescent="0.25">
      <c r="A700">
        <v>6384</v>
      </c>
      <c r="B700">
        <v>1978</v>
      </c>
      <c r="C700" s="6">
        <v>36</v>
      </c>
      <c r="D700" t="s">
        <v>89</v>
      </c>
      <c r="E700" t="s">
        <v>25</v>
      </c>
      <c r="F700" t="s">
        <v>26</v>
      </c>
      <c r="G700">
        <v>71022</v>
      </c>
      <c r="H700">
        <v>0</v>
      </c>
      <c r="I700">
        <v>1</v>
      </c>
      <c r="J700" s="1">
        <v>41681</v>
      </c>
      <c r="K700">
        <v>30</v>
      </c>
      <c r="L700">
        <v>909</v>
      </c>
      <c r="M700">
        <v>12</v>
      </c>
      <c r="N700">
        <v>278</v>
      </c>
      <c r="O700">
        <v>0</v>
      </c>
      <c r="P700">
        <v>12</v>
      </c>
      <c r="Q700">
        <v>242</v>
      </c>
      <c r="R700">
        <v>3</v>
      </c>
      <c r="S700">
        <v>5</v>
      </c>
      <c r="T700">
        <v>2</v>
      </c>
      <c r="U700">
        <v>11</v>
      </c>
      <c r="V700">
        <v>8</v>
      </c>
      <c r="W700">
        <v>1</v>
      </c>
      <c r="X700">
        <v>0</v>
      </c>
      <c r="Y700">
        <v>0</v>
      </c>
      <c r="Z700">
        <v>0</v>
      </c>
      <c r="AA700">
        <v>0</v>
      </c>
      <c r="AB700">
        <v>0</v>
      </c>
      <c r="AC700">
        <v>0</v>
      </c>
      <c r="AD700" t="s">
        <v>31</v>
      </c>
    </row>
    <row r="701" spans="1:30" x14ac:dyDescent="0.25">
      <c r="A701">
        <v>2625</v>
      </c>
      <c r="B701">
        <v>1954</v>
      </c>
      <c r="C701" s="6">
        <v>60</v>
      </c>
      <c r="D701" t="s">
        <v>91</v>
      </c>
      <c r="E701" t="s">
        <v>35</v>
      </c>
      <c r="F701" t="s">
        <v>28</v>
      </c>
      <c r="G701">
        <v>42607</v>
      </c>
      <c r="H701">
        <v>0</v>
      </c>
      <c r="I701">
        <v>1</v>
      </c>
      <c r="J701" s="1">
        <v>41595</v>
      </c>
      <c r="K701">
        <v>30</v>
      </c>
      <c r="L701">
        <v>156</v>
      </c>
      <c r="M701">
        <v>29</v>
      </c>
      <c r="N701">
        <v>56</v>
      </c>
      <c r="O701">
        <v>30</v>
      </c>
      <c r="P701">
        <v>32</v>
      </c>
      <c r="Q701">
        <v>47</v>
      </c>
      <c r="R701">
        <v>2</v>
      </c>
      <c r="S701">
        <v>3</v>
      </c>
      <c r="T701">
        <v>2</v>
      </c>
      <c r="U701">
        <v>7</v>
      </c>
      <c r="V701">
        <v>3</v>
      </c>
      <c r="W701">
        <v>0</v>
      </c>
      <c r="X701">
        <v>0</v>
      </c>
      <c r="Y701">
        <v>0</v>
      </c>
      <c r="Z701">
        <v>0</v>
      </c>
      <c r="AA701">
        <v>0</v>
      </c>
      <c r="AB701">
        <v>0</v>
      </c>
      <c r="AC701">
        <v>0</v>
      </c>
      <c r="AD701" t="s">
        <v>40</v>
      </c>
    </row>
    <row r="702" spans="1:30" x14ac:dyDescent="0.25">
      <c r="A702">
        <v>1676</v>
      </c>
      <c r="B702">
        <v>1975</v>
      </c>
      <c r="C702" s="6">
        <v>39</v>
      </c>
      <c r="D702" t="s">
        <v>89</v>
      </c>
      <c r="E702" t="s">
        <v>25</v>
      </c>
      <c r="F702" t="s">
        <v>30</v>
      </c>
      <c r="G702">
        <v>43057</v>
      </c>
      <c r="H702">
        <v>0</v>
      </c>
      <c r="I702">
        <v>1</v>
      </c>
      <c r="J702" s="1">
        <v>41577</v>
      </c>
      <c r="K702">
        <v>30</v>
      </c>
      <c r="L702">
        <v>213</v>
      </c>
      <c r="M702">
        <v>2</v>
      </c>
      <c r="N702">
        <v>44</v>
      </c>
      <c r="O702">
        <v>0</v>
      </c>
      <c r="P702">
        <v>2</v>
      </c>
      <c r="Q702">
        <v>5</v>
      </c>
      <c r="R702">
        <v>4</v>
      </c>
      <c r="S702">
        <v>4</v>
      </c>
      <c r="T702">
        <v>2</v>
      </c>
      <c r="U702">
        <v>5</v>
      </c>
      <c r="V702">
        <v>5</v>
      </c>
      <c r="W702">
        <v>0</v>
      </c>
      <c r="X702">
        <v>0</v>
      </c>
      <c r="Y702">
        <v>0</v>
      </c>
      <c r="Z702">
        <v>0</v>
      </c>
      <c r="AA702">
        <v>0</v>
      </c>
      <c r="AB702">
        <v>0</v>
      </c>
      <c r="AC702">
        <v>0</v>
      </c>
      <c r="AD702" t="s">
        <v>27</v>
      </c>
    </row>
    <row r="703" spans="1:30" x14ac:dyDescent="0.25">
      <c r="A703">
        <v>5534</v>
      </c>
      <c r="B703">
        <v>1975</v>
      </c>
      <c r="C703" s="6">
        <v>39</v>
      </c>
      <c r="D703" t="s">
        <v>89</v>
      </c>
      <c r="E703" t="s">
        <v>38</v>
      </c>
      <c r="F703" t="s">
        <v>30</v>
      </c>
      <c r="G703">
        <v>47808</v>
      </c>
      <c r="H703">
        <v>0</v>
      </c>
      <c r="I703">
        <v>1</v>
      </c>
      <c r="J703" s="1">
        <v>41567</v>
      </c>
      <c r="K703">
        <v>30</v>
      </c>
      <c r="L703">
        <v>123</v>
      </c>
      <c r="M703">
        <v>1</v>
      </c>
      <c r="N703">
        <v>26</v>
      </c>
      <c r="O703">
        <v>2</v>
      </c>
      <c r="P703">
        <v>0</v>
      </c>
      <c r="Q703">
        <v>72</v>
      </c>
      <c r="R703">
        <v>2</v>
      </c>
      <c r="S703">
        <v>3</v>
      </c>
      <c r="T703">
        <v>2</v>
      </c>
      <c r="U703">
        <v>3</v>
      </c>
      <c r="V703">
        <v>7</v>
      </c>
      <c r="W703">
        <v>1</v>
      </c>
      <c r="X703">
        <v>0</v>
      </c>
      <c r="Y703">
        <v>0</v>
      </c>
      <c r="Z703">
        <v>0</v>
      </c>
      <c r="AA703">
        <v>0</v>
      </c>
      <c r="AB703">
        <v>0</v>
      </c>
      <c r="AC703">
        <v>0</v>
      </c>
      <c r="AD703" t="s">
        <v>27</v>
      </c>
    </row>
    <row r="704" spans="1:30" x14ac:dyDescent="0.25">
      <c r="A704">
        <v>6859</v>
      </c>
      <c r="B704">
        <v>1987</v>
      </c>
      <c r="C704" s="6">
        <v>27</v>
      </c>
      <c r="D704" t="s">
        <v>89</v>
      </c>
      <c r="E704" t="s">
        <v>25</v>
      </c>
      <c r="F704" t="s">
        <v>28</v>
      </c>
      <c r="G704">
        <v>29236</v>
      </c>
      <c r="H704">
        <v>1</v>
      </c>
      <c r="I704">
        <v>0</v>
      </c>
      <c r="J704" s="1">
        <v>41555</v>
      </c>
      <c r="K704">
        <v>30</v>
      </c>
      <c r="L704">
        <v>37</v>
      </c>
      <c r="M704">
        <v>4</v>
      </c>
      <c r="N704">
        <v>24</v>
      </c>
      <c r="O704">
        <v>16</v>
      </c>
      <c r="P704">
        <v>9</v>
      </c>
      <c r="Q704">
        <v>9</v>
      </c>
      <c r="R704">
        <v>2</v>
      </c>
      <c r="S704">
        <v>4</v>
      </c>
      <c r="T704">
        <v>0</v>
      </c>
      <c r="U704">
        <v>3</v>
      </c>
      <c r="V704">
        <v>9</v>
      </c>
      <c r="W704">
        <v>0</v>
      </c>
      <c r="X704">
        <v>0</v>
      </c>
      <c r="Y704">
        <v>0</v>
      </c>
      <c r="Z704">
        <v>0</v>
      </c>
      <c r="AA704">
        <v>0</v>
      </c>
      <c r="AB704">
        <v>0</v>
      </c>
      <c r="AC704">
        <v>0</v>
      </c>
      <c r="AD704" t="s">
        <v>27</v>
      </c>
    </row>
    <row r="705" spans="1:30" x14ac:dyDescent="0.25">
      <c r="A705">
        <v>271</v>
      </c>
      <c r="B705">
        <v>1969</v>
      </c>
      <c r="C705" s="6">
        <v>45</v>
      </c>
      <c r="D705" t="s">
        <v>88</v>
      </c>
      <c r="E705" t="s">
        <v>25</v>
      </c>
      <c r="F705" t="s">
        <v>39</v>
      </c>
      <c r="G705">
        <v>40590</v>
      </c>
      <c r="H705">
        <v>1</v>
      </c>
      <c r="I705">
        <v>1</v>
      </c>
      <c r="J705" s="1">
        <v>41549</v>
      </c>
      <c r="K705">
        <v>30</v>
      </c>
      <c r="L705">
        <v>154</v>
      </c>
      <c r="M705">
        <v>0</v>
      </c>
      <c r="N705">
        <v>50</v>
      </c>
      <c r="O705">
        <v>6</v>
      </c>
      <c r="P705">
        <v>11</v>
      </c>
      <c r="Q705">
        <v>37</v>
      </c>
      <c r="R705">
        <v>5</v>
      </c>
      <c r="S705">
        <v>3</v>
      </c>
      <c r="T705">
        <v>4</v>
      </c>
      <c r="U705">
        <v>3</v>
      </c>
      <c r="V705">
        <v>6</v>
      </c>
      <c r="W705">
        <v>1</v>
      </c>
      <c r="X705">
        <v>0</v>
      </c>
      <c r="Y705">
        <v>0</v>
      </c>
      <c r="Z705">
        <v>0</v>
      </c>
      <c r="AA705">
        <v>0</v>
      </c>
      <c r="AB705">
        <v>0</v>
      </c>
      <c r="AC705">
        <v>0</v>
      </c>
      <c r="AD705" t="s">
        <v>29</v>
      </c>
    </row>
    <row r="706" spans="1:30" x14ac:dyDescent="0.25">
      <c r="A706">
        <v>7699</v>
      </c>
      <c r="B706">
        <v>1969</v>
      </c>
      <c r="C706" s="6">
        <v>45</v>
      </c>
      <c r="D706" t="s">
        <v>88</v>
      </c>
      <c r="E706" t="s">
        <v>25</v>
      </c>
      <c r="F706" t="s">
        <v>39</v>
      </c>
      <c r="G706">
        <v>40590</v>
      </c>
      <c r="H706">
        <v>1</v>
      </c>
      <c r="I706">
        <v>1</v>
      </c>
      <c r="J706" s="1">
        <v>41549</v>
      </c>
      <c r="K706">
        <v>30</v>
      </c>
      <c r="L706">
        <v>154</v>
      </c>
      <c r="M706">
        <v>0</v>
      </c>
      <c r="N706">
        <v>50</v>
      </c>
      <c r="O706">
        <v>6</v>
      </c>
      <c r="P706">
        <v>11</v>
      </c>
      <c r="Q706">
        <v>37</v>
      </c>
      <c r="R706">
        <v>5</v>
      </c>
      <c r="S706">
        <v>3</v>
      </c>
      <c r="T706">
        <v>4</v>
      </c>
      <c r="U706">
        <v>3</v>
      </c>
      <c r="V706">
        <v>6</v>
      </c>
      <c r="W706">
        <v>1</v>
      </c>
      <c r="X706">
        <v>0</v>
      </c>
      <c r="Y706">
        <v>0</v>
      </c>
      <c r="Z706">
        <v>0</v>
      </c>
      <c r="AA706">
        <v>0</v>
      </c>
      <c r="AB706">
        <v>0</v>
      </c>
      <c r="AC706">
        <v>0</v>
      </c>
      <c r="AD706" t="s">
        <v>29</v>
      </c>
    </row>
    <row r="707" spans="1:30" x14ac:dyDescent="0.25">
      <c r="A707">
        <v>7832</v>
      </c>
      <c r="B707">
        <v>1959</v>
      </c>
      <c r="C707" s="6">
        <v>55</v>
      </c>
      <c r="D707" t="s">
        <v>88</v>
      </c>
      <c r="E707" t="s">
        <v>38</v>
      </c>
      <c r="F707" t="s">
        <v>30</v>
      </c>
      <c r="G707">
        <v>77520</v>
      </c>
      <c r="H707">
        <v>0</v>
      </c>
      <c r="I707">
        <v>1</v>
      </c>
      <c r="J707" s="1">
        <v>41514</v>
      </c>
      <c r="K707">
        <v>30</v>
      </c>
      <c r="L707">
        <v>940</v>
      </c>
      <c r="M707">
        <v>44</v>
      </c>
      <c r="N707">
        <v>396</v>
      </c>
      <c r="O707">
        <v>0</v>
      </c>
      <c r="P707">
        <v>88</v>
      </c>
      <c r="Q707">
        <v>58</v>
      </c>
      <c r="R707">
        <v>1</v>
      </c>
      <c r="S707">
        <v>8</v>
      </c>
      <c r="T707">
        <v>7</v>
      </c>
      <c r="U707">
        <v>7</v>
      </c>
      <c r="V707">
        <v>4</v>
      </c>
      <c r="W707">
        <v>1</v>
      </c>
      <c r="X707">
        <v>0</v>
      </c>
      <c r="Y707">
        <v>1</v>
      </c>
      <c r="Z707">
        <v>1</v>
      </c>
      <c r="AA707">
        <v>0</v>
      </c>
      <c r="AB707">
        <v>1</v>
      </c>
      <c r="AC707">
        <v>0</v>
      </c>
      <c r="AD707" t="s">
        <v>27</v>
      </c>
    </row>
    <row r="708" spans="1:30" x14ac:dyDescent="0.25">
      <c r="A708">
        <v>938</v>
      </c>
      <c r="B708">
        <v>1981</v>
      </c>
      <c r="C708" s="6">
        <v>33</v>
      </c>
      <c r="D708" t="s">
        <v>89</v>
      </c>
      <c r="E708" t="s">
        <v>25</v>
      </c>
      <c r="F708" t="s">
        <v>30</v>
      </c>
      <c r="G708">
        <v>40211</v>
      </c>
      <c r="H708">
        <v>1</v>
      </c>
      <c r="I708">
        <v>1</v>
      </c>
      <c r="J708" s="1">
        <v>41485</v>
      </c>
      <c r="K708">
        <v>30</v>
      </c>
      <c r="L708">
        <v>51</v>
      </c>
      <c r="M708">
        <v>1</v>
      </c>
      <c r="N708">
        <v>7</v>
      </c>
      <c r="O708">
        <v>2</v>
      </c>
      <c r="P708">
        <v>1</v>
      </c>
      <c r="Q708">
        <v>25</v>
      </c>
      <c r="R708">
        <v>2</v>
      </c>
      <c r="S708">
        <v>2</v>
      </c>
      <c r="T708">
        <v>1</v>
      </c>
      <c r="U708">
        <v>2</v>
      </c>
      <c r="V708">
        <v>8</v>
      </c>
      <c r="W708">
        <v>1</v>
      </c>
      <c r="X708">
        <v>0</v>
      </c>
      <c r="Y708">
        <v>0</v>
      </c>
      <c r="Z708">
        <v>0</v>
      </c>
      <c r="AA708">
        <v>0</v>
      </c>
      <c r="AB708">
        <v>0</v>
      </c>
      <c r="AC708">
        <v>0</v>
      </c>
      <c r="AD708" t="s">
        <v>27</v>
      </c>
    </row>
    <row r="709" spans="1:30" x14ac:dyDescent="0.25">
      <c r="A709">
        <v>7873</v>
      </c>
      <c r="B709">
        <v>1973</v>
      </c>
      <c r="C709" s="6">
        <v>41</v>
      </c>
      <c r="D709" t="s">
        <v>88</v>
      </c>
      <c r="E709" t="s">
        <v>34</v>
      </c>
      <c r="F709" t="s">
        <v>32</v>
      </c>
      <c r="G709">
        <v>63516</v>
      </c>
      <c r="H709">
        <v>1</v>
      </c>
      <c r="I709">
        <v>1</v>
      </c>
      <c r="J709" s="1">
        <v>41461</v>
      </c>
      <c r="K709">
        <v>30</v>
      </c>
      <c r="L709">
        <v>141</v>
      </c>
      <c r="M709">
        <v>11</v>
      </c>
      <c r="N709">
        <v>114</v>
      </c>
      <c r="O709">
        <v>15</v>
      </c>
      <c r="P709">
        <v>14</v>
      </c>
      <c r="Q709">
        <v>5</v>
      </c>
      <c r="R709">
        <v>4</v>
      </c>
      <c r="S709">
        <v>4</v>
      </c>
      <c r="T709">
        <v>1</v>
      </c>
      <c r="U709">
        <v>7</v>
      </c>
      <c r="V709">
        <v>5</v>
      </c>
      <c r="W709">
        <v>0</v>
      </c>
      <c r="X709">
        <v>0</v>
      </c>
      <c r="Y709">
        <v>0</v>
      </c>
      <c r="Z709">
        <v>0</v>
      </c>
      <c r="AA709">
        <v>0</v>
      </c>
      <c r="AB709">
        <v>0</v>
      </c>
      <c r="AC709">
        <v>0</v>
      </c>
      <c r="AD709" t="s">
        <v>29</v>
      </c>
    </row>
    <row r="710" spans="1:30" x14ac:dyDescent="0.25">
      <c r="A710">
        <v>9967</v>
      </c>
      <c r="B710">
        <v>1974</v>
      </c>
      <c r="C710" s="6">
        <v>40</v>
      </c>
      <c r="D710" t="s">
        <v>88</v>
      </c>
      <c r="E710" t="s">
        <v>25</v>
      </c>
      <c r="F710" t="s">
        <v>26</v>
      </c>
      <c r="G710">
        <v>53034</v>
      </c>
      <c r="H710">
        <v>1</v>
      </c>
      <c r="I710">
        <v>1</v>
      </c>
      <c r="J710" s="1">
        <v>41424</v>
      </c>
      <c r="K710">
        <v>30</v>
      </c>
      <c r="L710">
        <v>160</v>
      </c>
      <c r="M710">
        <v>15</v>
      </c>
      <c r="N710">
        <v>196</v>
      </c>
      <c r="O710">
        <v>15</v>
      </c>
      <c r="P710">
        <v>11</v>
      </c>
      <c r="Q710">
        <v>50</v>
      </c>
      <c r="R710">
        <v>8</v>
      </c>
      <c r="S710">
        <v>6</v>
      </c>
      <c r="T710">
        <v>1</v>
      </c>
      <c r="U710">
        <v>7</v>
      </c>
      <c r="V710">
        <v>8</v>
      </c>
      <c r="W710">
        <v>0</v>
      </c>
      <c r="X710">
        <v>0</v>
      </c>
      <c r="Y710">
        <v>0</v>
      </c>
      <c r="Z710">
        <v>0</v>
      </c>
      <c r="AA710">
        <v>0</v>
      </c>
      <c r="AB710">
        <v>0</v>
      </c>
      <c r="AC710">
        <v>0</v>
      </c>
      <c r="AD710" t="s">
        <v>31</v>
      </c>
    </row>
    <row r="711" spans="1:30" x14ac:dyDescent="0.25">
      <c r="A711">
        <v>1087</v>
      </c>
      <c r="B711">
        <v>1975</v>
      </c>
      <c r="C711" s="6">
        <v>39</v>
      </c>
      <c r="D711" t="s">
        <v>89</v>
      </c>
      <c r="E711" t="s">
        <v>38</v>
      </c>
      <c r="F711" t="s">
        <v>32</v>
      </c>
      <c r="G711">
        <v>22669</v>
      </c>
      <c r="H711">
        <v>1</v>
      </c>
      <c r="I711">
        <v>0</v>
      </c>
      <c r="J711" s="1">
        <v>41416</v>
      </c>
      <c r="K711">
        <v>30</v>
      </c>
      <c r="L711">
        <v>16</v>
      </c>
      <c r="M711">
        <v>14</v>
      </c>
      <c r="N711">
        <v>36</v>
      </c>
      <c r="O711">
        <v>37</v>
      </c>
      <c r="P711">
        <v>22</v>
      </c>
      <c r="Q711">
        <v>48</v>
      </c>
      <c r="R711">
        <v>3</v>
      </c>
      <c r="S711">
        <v>4</v>
      </c>
      <c r="T711">
        <v>1</v>
      </c>
      <c r="U711">
        <v>2</v>
      </c>
      <c r="V711">
        <v>9</v>
      </c>
      <c r="W711">
        <v>0</v>
      </c>
      <c r="X711">
        <v>0</v>
      </c>
      <c r="Y711">
        <v>0</v>
      </c>
      <c r="Z711">
        <v>0</v>
      </c>
      <c r="AA711">
        <v>0</v>
      </c>
      <c r="AB711">
        <v>1</v>
      </c>
      <c r="AC711">
        <v>0</v>
      </c>
      <c r="AD711" t="s">
        <v>27</v>
      </c>
    </row>
    <row r="712" spans="1:30" x14ac:dyDescent="0.25">
      <c r="A712">
        <v>8314</v>
      </c>
      <c r="B712">
        <v>1982</v>
      </c>
      <c r="C712" s="6">
        <v>32</v>
      </c>
      <c r="D712" t="s">
        <v>89</v>
      </c>
      <c r="E712" t="s">
        <v>25</v>
      </c>
      <c r="F712" t="s">
        <v>30</v>
      </c>
      <c r="G712">
        <v>79908</v>
      </c>
      <c r="H712">
        <v>0</v>
      </c>
      <c r="I712">
        <v>0</v>
      </c>
      <c r="J712" s="1">
        <v>41369</v>
      </c>
      <c r="K712">
        <v>30</v>
      </c>
      <c r="L712">
        <v>557</v>
      </c>
      <c r="M712">
        <v>129</v>
      </c>
      <c r="N712">
        <v>761</v>
      </c>
      <c r="O712">
        <v>29</v>
      </c>
      <c r="P712">
        <v>185</v>
      </c>
      <c r="Q712">
        <v>111</v>
      </c>
      <c r="R712">
        <v>1</v>
      </c>
      <c r="S712">
        <v>5</v>
      </c>
      <c r="T712">
        <v>6</v>
      </c>
      <c r="U712">
        <v>7</v>
      </c>
      <c r="V712">
        <v>2</v>
      </c>
      <c r="W712">
        <v>0</v>
      </c>
      <c r="X712">
        <v>0</v>
      </c>
      <c r="Y712">
        <v>1</v>
      </c>
      <c r="Z712">
        <v>0</v>
      </c>
      <c r="AA712">
        <v>0</v>
      </c>
      <c r="AB712">
        <v>0</v>
      </c>
      <c r="AC712">
        <v>0</v>
      </c>
      <c r="AD712" t="s">
        <v>27</v>
      </c>
    </row>
    <row r="713" spans="1:30" x14ac:dyDescent="0.25">
      <c r="A713">
        <v>3762</v>
      </c>
      <c r="B713">
        <v>1986</v>
      </c>
      <c r="C713" s="6">
        <v>28</v>
      </c>
      <c r="D713" t="s">
        <v>89</v>
      </c>
      <c r="E713" t="s">
        <v>34</v>
      </c>
      <c r="F713" t="s">
        <v>28</v>
      </c>
      <c r="G713">
        <v>69867</v>
      </c>
      <c r="H713">
        <v>0</v>
      </c>
      <c r="I713">
        <v>0</v>
      </c>
      <c r="J713" s="1">
        <v>41366</v>
      </c>
      <c r="K713">
        <v>30</v>
      </c>
      <c r="L713">
        <v>196</v>
      </c>
      <c r="M713">
        <v>0</v>
      </c>
      <c r="N713">
        <v>512</v>
      </c>
      <c r="O713">
        <v>33</v>
      </c>
      <c r="P713">
        <v>130</v>
      </c>
      <c r="Q713">
        <v>54</v>
      </c>
      <c r="R713">
        <v>1</v>
      </c>
      <c r="S713">
        <v>3</v>
      </c>
      <c r="T713">
        <v>5</v>
      </c>
      <c r="U713">
        <v>8</v>
      </c>
      <c r="V713">
        <v>1</v>
      </c>
      <c r="W713">
        <v>0</v>
      </c>
      <c r="X713">
        <v>0</v>
      </c>
      <c r="Y713">
        <v>0</v>
      </c>
      <c r="Z713">
        <v>1</v>
      </c>
      <c r="AA713">
        <v>0</v>
      </c>
      <c r="AB713">
        <v>1</v>
      </c>
      <c r="AC713">
        <v>0</v>
      </c>
      <c r="AD713" t="s">
        <v>40</v>
      </c>
    </row>
    <row r="714" spans="1:30" x14ac:dyDescent="0.25">
      <c r="A714">
        <v>10383</v>
      </c>
      <c r="B714">
        <v>1966</v>
      </c>
      <c r="C714" s="6">
        <v>48</v>
      </c>
      <c r="D714" t="s">
        <v>88</v>
      </c>
      <c r="E714" t="s">
        <v>25</v>
      </c>
      <c r="F714" t="s">
        <v>26</v>
      </c>
      <c r="G714">
        <v>70287</v>
      </c>
      <c r="H714">
        <v>0</v>
      </c>
      <c r="I714">
        <v>0</v>
      </c>
      <c r="J714" s="1">
        <v>41366</v>
      </c>
      <c r="K714">
        <v>30</v>
      </c>
      <c r="L714">
        <v>295</v>
      </c>
      <c r="M714">
        <v>35</v>
      </c>
      <c r="N714">
        <v>482</v>
      </c>
      <c r="O714">
        <v>121</v>
      </c>
      <c r="P714">
        <v>120</v>
      </c>
      <c r="Q714">
        <v>40</v>
      </c>
      <c r="R714">
        <v>1</v>
      </c>
      <c r="S714">
        <v>5</v>
      </c>
      <c r="T714">
        <v>5</v>
      </c>
      <c r="U714">
        <v>10</v>
      </c>
      <c r="V714">
        <v>3</v>
      </c>
      <c r="W714">
        <v>0</v>
      </c>
      <c r="X714">
        <v>0</v>
      </c>
      <c r="Y714">
        <v>0</v>
      </c>
      <c r="Z714">
        <v>0</v>
      </c>
      <c r="AA714">
        <v>0</v>
      </c>
      <c r="AB714">
        <v>1</v>
      </c>
      <c r="AC714">
        <v>0</v>
      </c>
      <c r="AD714" t="s">
        <v>33</v>
      </c>
    </row>
    <row r="715" spans="1:30" x14ac:dyDescent="0.25">
      <c r="A715">
        <v>6798</v>
      </c>
      <c r="B715">
        <v>1966</v>
      </c>
      <c r="C715" s="6">
        <v>48</v>
      </c>
      <c r="D715" t="s">
        <v>88</v>
      </c>
      <c r="E715" t="s">
        <v>25</v>
      </c>
      <c r="F715" t="s">
        <v>28</v>
      </c>
      <c r="G715">
        <v>37070</v>
      </c>
      <c r="H715">
        <v>1</v>
      </c>
      <c r="I715">
        <v>1</v>
      </c>
      <c r="J715" s="1">
        <v>41353</v>
      </c>
      <c r="K715">
        <v>30</v>
      </c>
      <c r="L715">
        <v>231</v>
      </c>
      <c r="M715">
        <v>7</v>
      </c>
      <c r="N715">
        <v>137</v>
      </c>
      <c r="O715">
        <v>4</v>
      </c>
      <c r="P715">
        <v>15</v>
      </c>
      <c r="Q715">
        <v>39</v>
      </c>
      <c r="R715">
        <v>9</v>
      </c>
      <c r="S715">
        <v>5</v>
      </c>
      <c r="T715">
        <v>1</v>
      </c>
      <c r="U715">
        <v>8</v>
      </c>
      <c r="V715">
        <v>7</v>
      </c>
      <c r="W715">
        <v>0</v>
      </c>
      <c r="X715">
        <v>0</v>
      </c>
      <c r="Y715">
        <v>0</v>
      </c>
      <c r="Z715">
        <v>0</v>
      </c>
      <c r="AA715">
        <v>0</v>
      </c>
      <c r="AB715">
        <v>1</v>
      </c>
      <c r="AC715">
        <v>0</v>
      </c>
      <c r="AD715" t="s">
        <v>40</v>
      </c>
    </row>
    <row r="716" spans="1:30" x14ac:dyDescent="0.25">
      <c r="A716">
        <v>4168</v>
      </c>
      <c r="B716">
        <v>1966</v>
      </c>
      <c r="C716" s="6">
        <v>48</v>
      </c>
      <c r="D716" t="s">
        <v>88</v>
      </c>
      <c r="E716" t="s">
        <v>25</v>
      </c>
      <c r="F716" t="s">
        <v>28</v>
      </c>
      <c r="G716">
        <v>37070</v>
      </c>
      <c r="H716">
        <v>1</v>
      </c>
      <c r="I716">
        <v>1</v>
      </c>
      <c r="J716" s="1">
        <v>41353</v>
      </c>
      <c r="K716">
        <v>30</v>
      </c>
      <c r="L716">
        <v>231</v>
      </c>
      <c r="M716">
        <v>7</v>
      </c>
      <c r="N716">
        <v>137</v>
      </c>
      <c r="O716">
        <v>4</v>
      </c>
      <c r="P716">
        <v>15</v>
      </c>
      <c r="Q716">
        <v>39</v>
      </c>
      <c r="R716">
        <v>9</v>
      </c>
      <c r="S716">
        <v>5</v>
      </c>
      <c r="T716">
        <v>1</v>
      </c>
      <c r="U716">
        <v>8</v>
      </c>
      <c r="V716">
        <v>7</v>
      </c>
      <c r="W716">
        <v>0</v>
      </c>
      <c r="X716">
        <v>0</v>
      </c>
      <c r="Y716">
        <v>0</v>
      </c>
      <c r="Z716">
        <v>0</v>
      </c>
      <c r="AA716">
        <v>0</v>
      </c>
      <c r="AB716">
        <v>1</v>
      </c>
      <c r="AC716">
        <v>0</v>
      </c>
      <c r="AD716" t="s">
        <v>27</v>
      </c>
    </row>
    <row r="717" spans="1:30" x14ac:dyDescent="0.25">
      <c r="A717">
        <v>6690</v>
      </c>
      <c r="B717">
        <v>1966</v>
      </c>
      <c r="C717" s="6">
        <v>48</v>
      </c>
      <c r="D717" t="s">
        <v>88</v>
      </c>
      <c r="E717" t="s">
        <v>38</v>
      </c>
      <c r="F717" t="s">
        <v>30</v>
      </c>
      <c r="G717">
        <v>38179</v>
      </c>
      <c r="H717">
        <v>1</v>
      </c>
      <c r="I717">
        <v>1</v>
      </c>
      <c r="J717" s="1">
        <v>41347</v>
      </c>
      <c r="K717">
        <v>30</v>
      </c>
      <c r="L717">
        <v>38</v>
      </c>
      <c r="M717">
        <v>4</v>
      </c>
      <c r="N717">
        <v>22</v>
      </c>
      <c r="O717">
        <v>4</v>
      </c>
      <c r="P717">
        <v>2</v>
      </c>
      <c r="Q717">
        <v>20</v>
      </c>
      <c r="R717">
        <v>4</v>
      </c>
      <c r="S717">
        <v>3</v>
      </c>
      <c r="T717">
        <v>1</v>
      </c>
      <c r="U717">
        <v>3</v>
      </c>
      <c r="V717">
        <v>7</v>
      </c>
      <c r="W717">
        <v>0</v>
      </c>
      <c r="X717">
        <v>0</v>
      </c>
      <c r="Y717">
        <v>0</v>
      </c>
      <c r="Z717">
        <v>0</v>
      </c>
      <c r="AA717">
        <v>0</v>
      </c>
      <c r="AB717">
        <v>0</v>
      </c>
      <c r="AC717">
        <v>0</v>
      </c>
      <c r="AD717" t="s">
        <v>40</v>
      </c>
    </row>
    <row r="718" spans="1:30" x14ac:dyDescent="0.25">
      <c r="A718">
        <v>10602</v>
      </c>
      <c r="B718">
        <v>1983</v>
      </c>
      <c r="C718" s="6">
        <v>31</v>
      </c>
      <c r="D718" t="s">
        <v>89</v>
      </c>
      <c r="E718" t="s">
        <v>25</v>
      </c>
      <c r="F718" t="s">
        <v>30</v>
      </c>
      <c r="G718">
        <v>39922</v>
      </c>
      <c r="H718">
        <v>1</v>
      </c>
      <c r="I718">
        <v>0</v>
      </c>
      <c r="J718" s="1">
        <v>41319</v>
      </c>
      <c r="K718">
        <v>30</v>
      </c>
      <c r="L718">
        <v>29</v>
      </c>
      <c r="M718">
        <v>12</v>
      </c>
      <c r="N718">
        <v>59</v>
      </c>
      <c r="O718">
        <v>19</v>
      </c>
      <c r="P718">
        <v>1</v>
      </c>
      <c r="Q718">
        <v>36</v>
      </c>
      <c r="R718">
        <v>2</v>
      </c>
      <c r="S718">
        <v>3</v>
      </c>
      <c r="T718">
        <v>0</v>
      </c>
      <c r="U718">
        <v>4</v>
      </c>
      <c r="V718">
        <v>8</v>
      </c>
      <c r="W718">
        <v>0</v>
      </c>
      <c r="X718">
        <v>0</v>
      </c>
      <c r="Y718">
        <v>0</v>
      </c>
      <c r="Z718">
        <v>0</v>
      </c>
      <c r="AA718">
        <v>0</v>
      </c>
      <c r="AB718">
        <v>0</v>
      </c>
      <c r="AC718">
        <v>0</v>
      </c>
      <c r="AD718" t="s">
        <v>37</v>
      </c>
    </row>
    <row r="719" spans="1:30" x14ac:dyDescent="0.25">
      <c r="A719">
        <v>3220</v>
      </c>
      <c r="B719">
        <v>1983</v>
      </c>
      <c r="C719" s="6">
        <v>31</v>
      </c>
      <c r="D719" t="s">
        <v>89</v>
      </c>
      <c r="E719" t="s">
        <v>25</v>
      </c>
      <c r="F719" t="s">
        <v>30</v>
      </c>
      <c r="G719">
        <v>39922</v>
      </c>
      <c r="H719">
        <v>1</v>
      </c>
      <c r="I719">
        <v>0</v>
      </c>
      <c r="J719" s="1">
        <v>41319</v>
      </c>
      <c r="K719">
        <v>30</v>
      </c>
      <c r="L719">
        <v>29</v>
      </c>
      <c r="M719">
        <v>12</v>
      </c>
      <c r="N719">
        <v>59</v>
      </c>
      <c r="O719">
        <v>19</v>
      </c>
      <c r="P719">
        <v>1</v>
      </c>
      <c r="Q719">
        <v>36</v>
      </c>
      <c r="R719">
        <v>2</v>
      </c>
      <c r="S719">
        <v>3</v>
      </c>
      <c r="T719">
        <v>0</v>
      </c>
      <c r="U719">
        <v>4</v>
      </c>
      <c r="V719">
        <v>8</v>
      </c>
      <c r="W719">
        <v>0</v>
      </c>
      <c r="X719">
        <v>0</v>
      </c>
      <c r="Y719">
        <v>0</v>
      </c>
      <c r="Z719">
        <v>0</v>
      </c>
      <c r="AA719">
        <v>0</v>
      </c>
      <c r="AB719">
        <v>0</v>
      </c>
      <c r="AC719">
        <v>0</v>
      </c>
      <c r="AD719" t="s">
        <v>36</v>
      </c>
    </row>
    <row r="720" spans="1:30" x14ac:dyDescent="0.25">
      <c r="A720">
        <v>5424</v>
      </c>
      <c r="B720">
        <v>1983</v>
      </c>
      <c r="C720" s="6">
        <v>31</v>
      </c>
      <c r="D720" t="s">
        <v>89</v>
      </c>
      <c r="E720" t="s">
        <v>25</v>
      </c>
      <c r="F720" t="s">
        <v>30</v>
      </c>
      <c r="G720">
        <v>39922</v>
      </c>
      <c r="H720">
        <v>1</v>
      </c>
      <c r="I720">
        <v>0</v>
      </c>
      <c r="J720" s="1">
        <v>41319</v>
      </c>
      <c r="K720">
        <v>30</v>
      </c>
      <c r="L720">
        <v>29</v>
      </c>
      <c r="M720">
        <v>12</v>
      </c>
      <c r="N720">
        <v>59</v>
      </c>
      <c r="O720">
        <v>19</v>
      </c>
      <c r="P720">
        <v>1</v>
      </c>
      <c r="Q720">
        <v>36</v>
      </c>
      <c r="R720">
        <v>2</v>
      </c>
      <c r="S720">
        <v>3</v>
      </c>
      <c r="T720">
        <v>0</v>
      </c>
      <c r="U720">
        <v>4</v>
      </c>
      <c r="V720">
        <v>8</v>
      </c>
      <c r="W720">
        <v>0</v>
      </c>
      <c r="X720">
        <v>0</v>
      </c>
      <c r="Y720">
        <v>0</v>
      </c>
      <c r="Z720">
        <v>0</v>
      </c>
      <c r="AA720">
        <v>0</v>
      </c>
      <c r="AB720">
        <v>0</v>
      </c>
      <c r="AC720">
        <v>0</v>
      </c>
      <c r="AD720" t="s">
        <v>40</v>
      </c>
    </row>
    <row r="721" spans="1:30" x14ac:dyDescent="0.25">
      <c r="A721">
        <v>7488</v>
      </c>
      <c r="B721">
        <v>1963</v>
      </c>
      <c r="C721" s="6">
        <v>51</v>
      </c>
      <c r="D721" t="s">
        <v>88</v>
      </c>
      <c r="E721" t="s">
        <v>38</v>
      </c>
      <c r="F721" t="s">
        <v>28</v>
      </c>
      <c r="G721">
        <v>64191</v>
      </c>
      <c r="H721">
        <v>0</v>
      </c>
      <c r="I721">
        <v>1</v>
      </c>
      <c r="J721" s="1">
        <v>41296</v>
      </c>
      <c r="K721">
        <v>30</v>
      </c>
      <c r="L721">
        <v>420</v>
      </c>
      <c r="M721">
        <v>15</v>
      </c>
      <c r="N721">
        <v>186</v>
      </c>
      <c r="O721">
        <v>151</v>
      </c>
      <c r="P721">
        <v>38</v>
      </c>
      <c r="Q721">
        <v>15</v>
      </c>
      <c r="R721">
        <v>3</v>
      </c>
      <c r="S721">
        <v>5</v>
      </c>
      <c r="T721">
        <v>3</v>
      </c>
      <c r="U721">
        <v>13</v>
      </c>
      <c r="V721">
        <v>3</v>
      </c>
      <c r="W721">
        <v>0</v>
      </c>
      <c r="X721">
        <v>0</v>
      </c>
      <c r="Y721">
        <v>0</v>
      </c>
      <c r="Z721">
        <v>0</v>
      </c>
      <c r="AA721">
        <v>0</v>
      </c>
      <c r="AB721">
        <v>0</v>
      </c>
      <c r="AC721">
        <v>0</v>
      </c>
      <c r="AD721" t="s">
        <v>27</v>
      </c>
    </row>
    <row r="722" spans="1:30" x14ac:dyDescent="0.25">
      <c r="A722">
        <v>5289</v>
      </c>
      <c r="B722">
        <v>1975</v>
      </c>
      <c r="C722" s="6">
        <v>39</v>
      </c>
      <c r="D722" t="s">
        <v>89</v>
      </c>
      <c r="E722" t="s">
        <v>35</v>
      </c>
      <c r="F722" t="s">
        <v>28</v>
      </c>
      <c r="G722">
        <v>41658</v>
      </c>
      <c r="H722">
        <v>1</v>
      </c>
      <c r="I722">
        <v>1</v>
      </c>
      <c r="J722" s="1">
        <v>41222</v>
      </c>
      <c r="K722">
        <v>30</v>
      </c>
      <c r="L722">
        <v>8</v>
      </c>
      <c r="M722">
        <v>4</v>
      </c>
      <c r="N722">
        <v>12</v>
      </c>
      <c r="O722">
        <v>15</v>
      </c>
      <c r="P722">
        <v>4</v>
      </c>
      <c r="Q722">
        <v>29</v>
      </c>
      <c r="R722">
        <v>2</v>
      </c>
      <c r="S722">
        <v>1</v>
      </c>
      <c r="T722">
        <v>1</v>
      </c>
      <c r="U722">
        <v>2</v>
      </c>
      <c r="V722">
        <v>4</v>
      </c>
      <c r="W722">
        <v>0</v>
      </c>
      <c r="X722">
        <v>0</v>
      </c>
      <c r="Y722">
        <v>0</v>
      </c>
      <c r="Z722">
        <v>0</v>
      </c>
      <c r="AA722">
        <v>0</v>
      </c>
      <c r="AB722">
        <v>0</v>
      </c>
      <c r="AC722">
        <v>0</v>
      </c>
      <c r="AD722" t="s">
        <v>33</v>
      </c>
    </row>
    <row r="723" spans="1:30" x14ac:dyDescent="0.25">
      <c r="A723">
        <v>347</v>
      </c>
      <c r="B723">
        <v>1976</v>
      </c>
      <c r="C723" s="6">
        <v>38</v>
      </c>
      <c r="D723" t="s">
        <v>89</v>
      </c>
      <c r="E723" t="s">
        <v>25</v>
      </c>
      <c r="F723" t="s">
        <v>26</v>
      </c>
      <c r="G723">
        <v>40780</v>
      </c>
      <c r="H723">
        <v>0</v>
      </c>
      <c r="I723">
        <v>1</v>
      </c>
      <c r="J723" s="1">
        <v>41160</v>
      </c>
      <c r="K723">
        <v>30</v>
      </c>
      <c r="L723">
        <v>229</v>
      </c>
      <c r="M723">
        <v>27</v>
      </c>
      <c r="N723">
        <v>71</v>
      </c>
      <c r="O723">
        <v>13</v>
      </c>
      <c r="P723">
        <v>3</v>
      </c>
      <c r="Q723">
        <v>34</v>
      </c>
      <c r="R723">
        <v>4</v>
      </c>
      <c r="S723">
        <v>7</v>
      </c>
      <c r="T723">
        <v>1</v>
      </c>
      <c r="U723">
        <v>5</v>
      </c>
      <c r="V723">
        <v>9</v>
      </c>
      <c r="W723">
        <v>0</v>
      </c>
      <c r="X723">
        <v>0</v>
      </c>
      <c r="Y723">
        <v>0</v>
      </c>
      <c r="Z723">
        <v>0</v>
      </c>
      <c r="AA723">
        <v>0</v>
      </c>
      <c r="AB723">
        <v>0</v>
      </c>
      <c r="AC723">
        <v>0</v>
      </c>
      <c r="AD723" t="s">
        <v>29</v>
      </c>
    </row>
    <row r="724" spans="1:30" x14ac:dyDescent="0.25">
      <c r="A724">
        <v>5236</v>
      </c>
      <c r="B724">
        <v>1979</v>
      </c>
      <c r="C724" s="6">
        <v>35</v>
      </c>
      <c r="D724" t="s">
        <v>89</v>
      </c>
      <c r="E724" t="s">
        <v>25</v>
      </c>
      <c r="F724" t="s">
        <v>32</v>
      </c>
      <c r="G724">
        <v>77568</v>
      </c>
      <c r="H724">
        <v>0</v>
      </c>
      <c r="I724">
        <v>1</v>
      </c>
      <c r="J724" s="1">
        <v>41146</v>
      </c>
      <c r="K724">
        <v>30</v>
      </c>
      <c r="L724">
        <v>1230</v>
      </c>
      <c r="M724">
        <v>0</v>
      </c>
      <c r="N724">
        <v>396</v>
      </c>
      <c r="O724">
        <v>232</v>
      </c>
      <c r="P724">
        <v>178</v>
      </c>
      <c r="Q724">
        <v>158</v>
      </c>
      <c r="R724">
        <v>1</v>
      </c>
      <c r="S724">
        <v>10</v>
      </c>
      <c r="T724">
        <v>2</v>
      </c>
      <c r="U724">
        <v>8</v>
      </c>
      <c r="V724">
        <v>5</v>
      </c>
      <c r="W724">
        <v>0</v>
      </c>
      <c r="X724">
        <v>1</v>
      </c>
      <c r="Y724">
        <v>1</v>
      </c>
      <c r="Z724">
        <v>1</v>
      </c>
      <c r="AA724">
        <v>0</v>
      </c>
      <c r="AB724">
        <v>0</v>
      </c>
      <c r="AC724">
        <v>0</v>
      </c>
      <c r="AD724" t="s">
        <v>27</v>
      </c>
    </row>
    <row r="725" spans="1:30" x14ac:dyDescent="0.25">
      <c r="A725">
        <v>9478</v>
      </c>
      <c r="B725">
        <v>1985</v>
      </c>
      <c r="C725" s="6">
        <v>29</v>
      </c>
      <c r="D725" t="s">
        <v>89</v>
      </c>
      <c r="E725" t="s">
        <v>25</v>
      </c>
      <c r="F725" t="s">
        <v>28</v>
      </c>
      <c r="G725">
        <v>66503</v>
      </c>
      <c r="H725">
        <v>1</v>
      </c>
      <c r="I725">
        <v>0</v>
      </c>
      <c r="J725" s="1">
        <v>41135</v>
      </c>
      <c r="K725">
        <v>30</v>
      </c>
      <c r="L725">
        <v>91</v>
      </c>
      <c r="M725">
        <v>64</v>
      </c>
      <c r="N725">
        <v>128</v>
      </c>
      <c r="O725">
        <v>65</v>
      </c>
      <c r="P725">
        <v>3</v>
      </c>
      <c r="Q725">
        <v>50</v>
      </c>
      <c r="R725">
        <v>2</v>
      </c>
      <c r="S725">
        <v>4</v>
      </c>
      <c r="T725">
        <v>3</v>
      </c>
      <c r="U725">
        <v>6</v>
      </c>
      <c r="V725">
        <v>3</v>
      </c>
      <c r="W725">
        <v>0</v>
      </c>
      <c r="X725">
        <v>0</v>
      </c>
      <c r="Y725">
        <v>0</v>
      </c>
      <c r="Z725">
        <v>0</v>
      </c>
      <c r="AA725">
        <v>0</v>
      </c>
      <c r="AB725">
        <v>0</v>
      </c>
      <c r="AC725">
        <v>0</v>
      </c>
      <c r="AD725" t="s">
        <v>27</v>
      </c>
    </row>
    <row r="726" spans="1:30" x14ac:dyDescent="0.25">
      <c r="A726">
        <v>477</v>
      </c>
      <c r="B726">
        <v>1986</v>
      </c>
      <c r="C726" s="6">
        <v>28</v>
      </c>
      <c r="D726" t="s">
        <v>89</v>
      </c>
      <c r="E726" t="s">
        <v>25</v>
      </c>
      <c r="F726" t="s">
        <v>30</v>
      </c>
      <c r="G726">
        <v>83512</v>
      </c>
      <c r="H726">
        <v>0</v>
      </c>
      <c r="I726">
        <v>0</v>
      </c>
      <c r="J726" s="1">
        <v>41807</v>
      </c>
      <c r="K726">
        <v>31</v>
      </c>
      <c r="L726">
        <v>1060</v>
      </c>
      <c r="M726">
        <v>61</v>
      </c>
      <c r="N726">
        <v>835</v>
      </c>
      <c r="O726">
        <v>80</v>
      </c>
      <c r="P726">
        <v>20</v>
      </c>
      <c r="Q726">
        <v>101</v>
      </c>
      <c r="R726">
        <v>1</v>
      </c>
      <c r="S726">
        <v>4</v>
      </c>
      <c r="T726">
        <v>7</v>
      </c>
      <c r="U726">
        <v>10</v>
      </c>
      <c r="V726">
        <v>1</v>
      </c>
      <c r="W726">
        <v>1</v>
      </c>
      <c r="X726">
        <v>0</v>
      </c>
      <c r="Y726">
        <v>1</v>
      </c>
      <c r="Z726">
        <v>1</v>
      </c>
      <c r="AA726">
        <v>1</v>
      </c>
      <c r="AB726">
        <v>1</v>
      </c>
      <c r="AC726">
        <v>0</v>
      </c>
      <c r="AD726" t="s">
        <v>27</v>
      </c>
    </row>
    <row r="727" spans="1:30" x14ac:dyDescent="0.25">
      <c r="A727">
        <v>7411</v>
      </c>
      <c r="B727">
        <v>1964</v>
      </c>
      <c r="C727" s="6">
        <v>50</v>
      </c>
      <c r="D727" t="s">
        <v>88</v>
      </c>
      <c r="E727" t="s">
        <v>34</v>
      </c>
      <c r="F727" t="s">
        <v>30</v>
      </c>
      <c r="G727">
        <v>31686</v>
      </c>
      <c r="H727">
        <v>1</v>
      </c>
      <c r="I727">
        <v>1</v>
      </c>
      <c r="J727" s="1">
        <v>41795</v>
      </c>
      <c r="K727">
        <v>31</v>
      </c>
      <c r="L727">
        <v>11</v>
      </c>
      <c r="M727">
        <v>0</v>
      </c>
      <c r="N727">
        <v>5</v>
      </c>
      <c r="O727">
        <v>0</v>
      </c>
      <c r="P727">
        <v>0</v>
      </c>
      <c r="Q727">
        <v>1</v>
      </c>
      <c r="R727">
        <v>2</v>
      </c>
      <c r="S727">
        <v>1</v>
      </c>
      <c r="T727">
        <v>0</v>
      </c>
      <c r="U727">
        <v>3</v>
      </c>
      <c r="V727">
        <v>6</v>
      </c>
      <c r="W727">
        <v>0</v>
      </c>
      <c r="X727">
        <v>0</v>
      </c>
      <c r="Y727">
        <v>0</v>
      </c>
      <c r="Z727">
        <v>0</v>
      </c>
      <c r="AA727">
        <v>0</v>
      </c>
      <c r="AB727">
        <v>0</v>
      </c>
      <c r="AC727">
        <v>0</v>
      </c>
      <c r="AD727" t="s">
        <v>40</v>
      </c>
    </row>
    <row r="728" spans="1:30" x14ac:dyDescent="0.25">
      <c r="A728">
        <v>3107</v>
      </c>
      <c r="B728">
        <v>1976</v>
      </c>
      <c r="C728" s="6">
        <v>38</v>
      </c>
      <c r="D728" t="s">
        <v>89</v>
      </c>
      <c r="E728" t="s">
        <v>25</v>
      </c>
      <c r="F728" t="s">
        <v>32</v>
      </c>
      <c r="G728">
        <v>71322</v>
      </c>
      <c r="H728">
        <v>0</v>
      </c>
      <c r="I728">
        <v>1</v>
      </c>
      <c r="J728" s="1">
        <v>41761</v>
      </c>
      <c r="K728">
        <v>31</v>
      </c>
      <c r="L728">
        <v>121</v>
      </c>
      <c r="M728">
        <v>24</v>
      </c>
      <c r="N728">
        <v>124</v>
      </c>
      <c r="O728">
        <v>24</v>
      </c>
      <c r="P728">
        <v>15</v>
      </c>
      <c r="Q728">
        <v>42</v>
      </c>
      <c r="R728">
        <v>1</v>
      </c>
      <c r="S728">
        <v>4</v>
      </c>
      <c r="T728">
        <v>1</v>
      </c>
      <c r="U728">
        <v>7</v>
      </c>
      <c r="V728">
        <v>2</v>
      </c>
      <c r="W728">
        <v>0</v>
      </c>
      <c r="X728">
        <v>0</v>
      </c>
      <c r="Y728">
        <v>0</v>
      </c>
      <c r="Z728">
        <v>0</v>
      </c>
      <c r="AA728">
        <v>0</v>
      </c>
      <c r="AB728">
        <v>0</v>
      </c>
      <c r="AC728">
        <v>0</v>
      </c>
      <c r="AD728" t="s">
        <v>33</v>
      </c>
    </row>
    <row r="729" spans="1:30" x14ac:dyDescent="0.25">
      <c r="A729">
        <v>7437</v>
      </c>
      <c r="B729">
        <v>1988</v>
      </c>
      <c r="C729" s="6">
        <v>26</v>
      </c>
      <c r="D729" t="s">
        <v>89</v>
      </c>
      <c r="E729" t="s">
        <v>25</v>
      </c>
      <c r="F729" t="s">
        <v>28</v>
      </c>
      <c r="G729">
        <v>27938</v>
      </c>
      <c r="H729">
        <v>1</v>
      </c>
      <c r="I729">
        <v>0</v>
      </c>
      <c r="J729" s="1">
        <v>41757</v>
      </c>
      <c r="K729">
        <v>31</v>
      </c>
      <c r="L729">
        <v>13</v>
      </c>
      <c r="M729">
        <v>0</v>
      </c>
      <c r="N729">
        <v>8</v>
      </c>
      <c r="O729">
        <v>2</v>
      </c>
      <c r="P729">
        <v>1</v>
      </c>
      <c r="Q729">
        <v>5</v>
      </c>
      <c r="R729">
        <v>1</v>
      </c>
      <c r="S729">
        <v>1</v>
      </c>
      <c r="T729">
        <v>0</v>
      </c>
      <c r="U729">
        <v>4</v>
      </c>
      <c r="V729">
        <v>3</v>
      </c>
      <c r="W729">
        <v>0</v>
      </c>
      <c r="X729">
        <v>0</v>
      </c>
      <c r="Y729">
        <v>0</v>
      </c>
      <c r="Z729">
        <v>0</v>
      </c>
      <c r="AA729">
        <v>0</v>
      </c>
      <c r="AB729">
        <v>0</v>
      </c>
      <c r="AC729">
        <v>0</v>
      </c>
      <c r="AD729" t="s">
        <v>33</v>
      </c>
    </row>
    <row r="730" spans="1:30" x14ac:dyDescent="0.25">
      <c r="A730">
        <v>255</v>
      </c>
      <c r="B730">
        <v>1951</v>
      </c>
      <c r="C730" s="6">
        <v>63</v>
      </c>
      <c r="D730" t="s">
        <v>91</v>
      </c>
      <c r="E730" t="s">
        <v>25</v>
      </c>
      <c r="F730" t="s">
        <v>26</v>
      </c>
      <c r="G730">
        <v>22263</v>
      </c>
      <c r="H730">
        <v>1</v>
      </c>
      <c r="I730">
        <v>1</v>
      </c>
      <c r="J730" s="1">
        <v>41728</v>
      </c>
      <c r="K730">
        <v>31</v>
      </c>
      <c r="L730">
        <v>17</v>
      </c>
      <c r="M730">
        <v>0</v>
      </c>
      <c r="N730">
        <v>2</v>
      </c>
      <c r="O730">
        <v>0</v>
      </c>
      <c r="P730">
        <v>0</v>
      </c>
      <c r="Q730">
        <v>2</v>
      </c>
      <c r="R730">
        <v>2</v>
      </c>
      <c r="S730">
        <v>1</v>
      </c>
      <c r="T730">
        <v>0</v>
      </c>
      <c r="U730">
        <v>3</v>
      </c>
      <c r="V730">
        <v>6</v>
      </c>
      <c r="W730">
        <v>0</v>
      </c>
      <c r="X730">
        <v>0</v>
      </c>
      <c r="Y730">
        <v>0</v>
      </c>
      <c r="Z730">
        <v>0</v>
      </c>
      <c r="AA730">
        <v>0</v>
      </c>
      <c r="AB730">
        <v>0</v>
      </c>
      <c r="AC730">
        <v>1</v>
      </c>
      <c r="AD730" t="s">
        <v>27</v>
      </c>
    </row>
    <row r="731" spans="1:30" x14ac:dyDescent="0.25">
      <c r="A731">
        <v>3790</v>
      </c>
      <c r="B731">
        <v>1956</v>
      </c>
      <c r="C731" s="6">
        <v>58</v>
      </c>
      <c r="D731" t="s">
        <v>88</v>
      </c>
      <c r="E731" t="s">
        <v>25</v>
      </c>
      <c r="F731" t="s">
        <v>32</v>
      </c>
      <c r="G731">
        <v>34633</v>
      </c>
      <c r="H731">
        <v>2</v>
      </c>
      <c r="I731">
        <v>1</v>
      </c>
      <c r="J731" s="1">
        <v>41662</v>
      </c>
      <c r="K731">
        <v>31</v>
      </c>
      <c r="L731">
        <v>8</v>
      </c>
      <c r="M731">
        <v>1</v>
      </c>
      <c r="N731">
        <v>5</v>
      </c>
      <c r="O731">
        <v>0</v>
      </c>
      <c r="P731">
        <v>0</v>
      </c>
      <c r="Q731">
        <v>1</v>
      </c>
      <c r="R731">
        <v>1</v>
      </c>
      <c r="S731">
        <v>1</v>
      </c>
      <c r="T731">
        <v>0</v>
      </c>
      <c r="U731">
        <v>2</v>
      </c>
      <c r="V731">
        <v>6</v>
      </c>
      <c r="W731">
        <v>0</v>
      </c>
      <c r="X731">
        <v>0</v>
      </c>
      <c r="Y731">
        <v>0</v>
      </c>
      <c r="Z731">
        <v>0</v>
      </c>
      <c r="AA731">
        <v>0</v>
      </c>
      <c r="AB731">
        <v>0</v>
      </c>
      <c r="AC731">
        <v>0</v>
      </c>
      <c r="AD731" t="s">
        <v>40</v>
      </c>
    </row>
    <row r="732" spans="1:30" x14ac:dyDescent="0.25">
      <c r="A732">
        <v>749</v>
      </c>
      <c r="B732">
        <v>1981</v>
      </c>
      <c r="C732" s="6">
        <v>33</v>
      </c>
      <c r="D732" t="s">
        <v>89</v>
      </c>
      <c r="E732" t="s">
        <v>25</v>
      </c>
      <c r="F732" t="s">
        <v>32</v>
      </c>
      <c r="G732">
        <v>42162</v>
      </c>
      <c r="H732">
        <v>1</v>
      </c>
      <c r="I732">
        <v>0</v>
      </c>
      <c r="J732" s="1">
        <v>41597</v>
      </c>
      <c r="K732">
        <v>31</v>
      </c>
      <c r="L732">
        <v>46</v>
      </c>
      <c r="M732">
        <v>7</v>
      </c>
      <c r="N732">
        <v>59</v>
      </c>
      <c r="O732">
        <v>2</v>
      </c>
      <c r="P732">
        <v>4</v>
      </c>
      <c r="Q732">
        <v>27</v>
      </c>
      <c r="R732">
        <v>2</v>
      </c>
      <c r="S732">
        <v>3</v>
      </c>
      <c r="T732">
        <v>1</v>
      </c>
      <c r="U732">
        <v>3</v>
      </c>
      <c r="V732">
        <v>6</v>
      </c>
      <c r="W732">
        <v>1</v>
      </c>
      <c r="X732">
        <v>0</v>
      </c>
      <c r="Y732">
        <v>0</v>
      </c>
      <c r="Z732">
        <v>0</v>
      </c>
      <c r="AA732">
        <v>0</v>
      </c>
      <c r="AB732">
        <v>1</v>
      </c>
      <c r="AC732">
        <v>0</v>
      </c>
      <c r="AD732" t="s">
        <v>27</v>
      </c>
    </row>
    <row r="733" spans="1:30" x14ac:dyDescent="0.25">
      <c r="A733">
        <v>1503</v>
      </c>
      <c r="B733">
        <v>1976</v>
      </c>
      <c r="C733" s="6">
        <v>38</v>
      </c>
      <c r="D733" t="s">
        <v>89</v>
      </c>
      <c r="E733" t="s">
        <v>34</v>
      </c>
      <c r="F733" t="s">
        <v>32</v>
      </c>
      <c r="G733">
        <v>162397</v>
      </c>
      <c r="H733">
        <v>1</v>
      </c>
      <c r="I733">
        <v>1</v>
      </c>
      <c r="J733" s="1">
        <v>41428</v>
      </c>
      <c r="K733">
        <v>31</v>
      </c>
      <c r="L733">
        <v>85</v>
      </c>
      <c r="M733">
        <v>1</v>
      </c>
      <c r="N733">
        <v>16</v>
      </c>
      <c r="O733">
        <v>2</v>
      </c>
      <c r="P733">
        <v>1</v>
      </c>
      <c r="Q733">
        <v>2</v>
      </c>
      <c r="R733">
        <v>0</v>
      </c>
      <c r="S733">
        <v>0</v>
      </c>
      <c r="T733">
        <v>0</v>
      </c>
      <c r="U733">
        <v>1</v>
      </c>
      <c r="V733">
        <v>1</v>
      </c>
      <c r="W733">
        <v>0</v>
      </c>
      <c r="X733">
        <v>0</v>
      </c>
      <c r="Y733">
        <v>0</v>
      </c>
      <c r="Z733">
        <v>0</v>
      </c>
      <c r="AA733">
        <v>0</v>
      </c>
      <c r="AB733">
        <v>0</v>
      </c>
      <c r="AC733">
        <v>0</v>
      </c>
      <c r="AD733" t="s">
        <v>27</v>
      </c>
    </row>
    <row r="734" spans="1:30" x14ac:dyDescent="0.25">
      <c r="A734">
        <v>8650</v>
      </c>
      <c r="B734">
        <v>1978</v>
      </c>
      <c r="C734" s="6">
        <v>36</v>
      </c>
      <c r="D734" t="s">
        <v>89</v>
      </c>
      <c r="E734" t="s">
        <v>25</v>
      </c>
      <c r="F734" t="s">
        <v>39</v>
      </c>
      <c r="G734">
        <v>54162</v>
      </c>
      <c r="H734">
        <v>1</v>
      </c>
      <c r="I734">
        <v>1</v>
      </c>
      <c r="J734" s="1">
        <v>41351</v>
      </c>
      <c r="K734">
        <v>31</v>
      </c>
      <c r="L734">
        <v>5</v>
      </c>
      <c r="M734">
        <v>6</v>
      </c>
      <c r="N734">
        <v>10</v>
      </c>
      <c r="O734">
        <v>6</v>
      </c>
      <c r="P734">
        <v>5</v>
      </c>
      <c r="Q734">
        <v>10</v>
      </c>
      <c r="R734">
        <v>1</v>
      </c>
      <c r="S734">
        <v>1</v>
      </c>
      <c r="T734">
        <v>0</v>
      </c>
      <c r="U734">
        <v>3</v>
      </c>
      <c r="V734">
        <v>4</v>
      </c>
      <c r="W734">
        <v>0</v>
      </c>
      <c r="X734">
        <v>0</v>
      </c>
      <c r="Y734">
        <v>0</v>
      </c>
      <c r="Z734">
        <v>0</v>
      </c>
      <c r="AA734">
        <v>0</v>
      </c>
      <c r="AB734">
        <v>0</v>
      </c>
      <c r="AC734">
        <v>0</v>
      </c>
      <c r="AD734" t="s">
        <v>27</v>
      </c>
    </row>
    <row r="735" spans="1:30" x14ac:dyDescent="0.25">
      <c r="A735">
        <v>607</v>
      </c>
      <c r="B735">
        <v>1955</v>
      </c>
      <c r="C735" s="6">
        <v>59</v>
      </c>
      <c r="D735" t="s">
        <v>88</v>
      </c>
      <c r="E735" t="s">
        <v>35</v>
      </c>
      <c r="F735" t="s">
        <v>26</v>
      </c>
      <c r="G735">
        <v>41769</v>
      </c>
      <c r="H735">
        <v>0</v>
      </c>
      <c r="I735">
        <v>1</v>
      </c>
      <c r="J735" s="1">
        <v>41318</v>
      </c>
      <c r="K735">
        <v>31</v>
      </c>
      <c r="L735">
        <v>302</v>
      </c>
      <c r="M735">
        <v>29</v>
      </c>
      <c r="N735">
        <v>131</v>
      </c>
      <c r="O735">
        <v>32</v>
      </c>
      <c r="P735">
        <v>0</v>
      </c>
      <c r="Q735">
        <v>27</v>
      </c>
      <c r="R735">
        <v>6</v>
      </c>
      <c r="S735">
        <v>8</v>
      </c>
      <c r="T735">
        <v>1</v>
      </c>
      <c r="U735">
        <v>7</v>
      </c>
      <c r="V735">
        <v>8</v>
      </c>
      <c r="W735">
        <v>0</v>
      </c>
      <c r="X735">
        <v>0</v>
      </c>
      <c r="Y735">
        <v>0</v>
      </c>
      <c r="Z735">
        <v>0</v>
      </c>
      <c r="AA735">
        <v>0</v>
      </c>
      <c r="AB735">
        <v>0</v>
      </c>
      <c r="AC735">
        <v>0</v>
      </c>
      <c r="AD735" t="s">
        <v>37</v>
      </c>
    </row>
    <row r="736" spans="1:30" x14ac:dyDescent="0.25">
      <c r="A736">
        <v>1008</v>
      </c>
      <c r="B736">
        <v>1981</v>
      </c>
      <c r="C736" s="6">
        <v>33</v>
      </c>
      <c r="D736" t="s">
        <v>89</v>
      </c>
      <c r="E736" t="s">
        <v>34</v>
      </c>
      <c r="F736" t="s">
        <v>32</v>
      </c>
      <c r="G736">
        <v>44953</v>
      </c>
      <c r="H736">
        <v>0</v>
      </c>
      <c r="I736">
        <v>0</v>
      </c>
      <c r="J736" s="1">
        <v>41264</v>
      </c>
      <c r="K736">
        <v>31</v>
      </c>
      <c r="L736">
        <v>728</v>
      </c>
      <c r="M736">
        <v>17</v>
      </c>
      <c r="N736">
        <v>133</v>
      </c>
      <c r="O736">
        <v>11</v>
      </c>
      <c r="P736">
        <v>8</v>
      </c>
      <c r="Q736">
        <v>124</v>
      </c>
      <c r="R736">
        <v>1</v>
      </c>
      <c r="S736">
        <v>7</v>
      </c>
      <c r="T736">
        <v>3</v>
      </c>
      <c r="U736">
        <v>13</v>
      </c>
      <c r="V736">
        <v>6</v>
      </c>
      <c r="W736">
        <v>1</v>
      </c>
      <c r="X736">
        <v>0</v>
      </c>
      <c r="Y736">
        <v>0</v>
      </c>
      <c r="Z736">
        <v>0</v>
      </c>
      <c r="AA736">
        <v>0</v>
      </c>
      <c r="AB736">
        <v>0</v>
      </c>
      <c r="AC736">
        <v>0</v>
      </c>
      <c r="AD736" t="s">
        <v>36</v>
      </c>
    </row>
    <row r="737" spans="1:30" x14ac:dyDescent="0.25">
      <c r="A737">
        <v>9396</v>
      </c>
      <c r="B737">
        <v>1978</v>
      </c>
      <c r="C737" s="6">
        <v>36</v>
      </c>
      <c r="D737" t="s">
        <v>89</v>
      </c>
      <c r="E737" t="s">
        <v>34</v>
      </c>
      <c r="F737" t="s">
        <v>30</v>
      </c>
      <c r="G737">
        <v>37717</v>
      </c>
      <c r="H737">
        <v>1</v>
      </c>
      <c r="I737">
        <v>0</v>
      </c>
      <c r="J737" s="1">
        <v>41236</v>
      </c>
      <c r="K737">
        <v>31</v>
      </c>
      <c r="L737">
        <v>9</v>
      </c>
      <c r="M737">
        <v>0</v>
      </c>
      <c r="N737">
        <v>6</v>
      </c>
      <c r="O737">
        <v>4</v>
      </c>
      <c r="P737">
        <v>1</v>
      </c>
      <c r="Q737">
        <v>5</v>
      </c>
      <c r="R737">
        <v>1</v>
      </c>
      <c r="S737">
        <v>1</v>
      </c>
      <c r="T737">
        <v>0</v>
      </c>
      <c r="U737">
        <v>2</v>
      </c>
      <c r="V737">
        <v>9</v>
      </c>
      <c r="W737">
        <v>0</v>
      </c>
      <c r="X737">
        <v>0</v>
      </c>
      <c r="Y737">
        <v>0</v>
      </c>
      <c r="Z737">
        <v>0</v>
      </c>
      <c r="AA737">
        <v>0</v>
      </c>
      <c r="AB737">
        <v>0</v>
      </c>
      <c r="AC737">
        <v>0</v>
      </c>
      <c r="AD737" t="s">
        <v>40</v>
      </c>
    </row>
    <row r="738" spans="1:30" x14ac:dyDescent="0.25">
      <c r="A738">
        <v>933</v>
      </c>
      <c r="B738">
        <v>1978</v>
      </c>
      <c r="C738" s="6">
        <v>36</v>
      </c>
      <c r="D738" t="s">
        <v>89</v>
      </c>
      <c r="E738" t="s">
        <v>34</v>
      </c>
      <c r="F738" t="s">
        <v>30</v>
      </c>
      <c r="G738">
        <v>37717</v>
      </c>
      <c r="H738">
        <v>1</v>
      </c>
      <c r="I738">
        <v>0</v>
      </c>
      <c r="J738" s="1">
        <v>41236</v>
      </c>
      <c r="K738">
        <v>31</v>
      </c>
      <c r="L738">
        <v>9</v>
      </c>
      <c r="M738">
        <v>0</v>
      </c>
      <c r="N738">
        <v>6</v>
      </c>
      <c r="O738">
        <v>4</v>
      </c>
      <c r="P738">
        <v>1</v>
      </c>
      <c r="Q738">
        <v>5</v>
      </c>
      <c r="R738">
        <v>1</v>
      </c>
      <c r="S738">
        <v>1</v>
      </c>
      <c r="T738">
        <v>0</v>
      </c>
      <c r="U738">
        <v>2</v>
      </c>
      <c r="V738">
        <v>9</v>
      </c>
      <c r="W738">
        <v>0</v>
      </c>
      <c r="X738">
        <v>0</v>
      </c>
      <c r="Y738">
        <v>0</v>
      </c>
      <c r="Z738">
        <v>0</v>
      </c>
      <c r="AA738">
        <v>0</v>
      </c>
      <c r="AB738">
        <v>0</v>
      </c>
      <c r="AC738">
        <v>0</v>
      </c>
      <c r="AD738" t="s">
        <v>27</v>
      </c>
    </row>
    <row r="739" spans="1:30" x14ac:dyDescent="0.25">
      <c r="A739">
        <v>5710</v>
      </c>
      <c r="B739">
        <v>1970</v>
      </c>
      <c r="C739" s="6">
        <v>44</v>
      </c>
      <c r="D739" t="s">
        <v>88</v>
      </c>
      <c r="E739" t="s">
        <v>25</v>
      </c>
      <c r="F739" t="s">
        <v>32</v>
      </c>
      <c r="G739">
        <v>40548</v>
      </c>
      <c r="H739">
        <v>0</v>
      </c>
      <c r="I739">
        <v>1</v>
      </c>
      <c r="J739" s="1">
        <v>41192</v>
      </c>
      <c r="K739">
        <v>31</v>
      </c>
      <c r="L739">
        <v>110</v>
      </c>
      <c r="M739">
        <v>0</v>
      </c>
      <c r="N739">
        <v>5</v>
      </c>
      <c r="O739">
        <v>2</v>
      </c>
      <c r="P739">
        <v>0</v>
      </c>
      <c r="Q739">
        <v>3</v>
      </c>
      <c r="R739">
        <v>2</v>
      </c>
      <c r="S739">
        <v>2</v>
      </c>
      <c r="T739">
        <v>1</v>
      </c>
      <c r="U739">
        <v>4</v>
      </c>
      <c r="V739">
        <v>5</v>
      </c>
      <c r="W739">
        <v>0</v>
      </c>
      <c r="X739">
        <v>1</v>
      </c>
      <c r="Y739">
        <v>0</v>
      </c>
      <c r="Z739">
        <v>0</v>
      </c>
      <c r="AA739">
        <v>0</v>
      </c>
      <c r="AB739">
        <v>0</v>
      </c>
      <c r="AC739">
        <v>0</v>
      </c>
      <c r="AD739" t="s">
        <v>33</v>
      </c>
    </row>
    <row r="740" spans="1:30" x14ac:dyDescent="0.25">
      <c r="A740">
        <v>2882</v>
      </c>
      <c r="B740">
        <v>1975</v>
      </c>
      <c r="C740" s="6">
        <v>39</v>
      </c>
      <c r="D740" t="s">
        <v>89</v>
      </c>
      <c r="E740" t="s">
        <v>35</v>
      </c>
      <c r="F740" t="s">
        <v>26</v>
      </c>
      <c r="G740">
        <v>67893</v>
      </c>
      <c r="H740">
        <v>0</v>
      </c>
      <c r="I740">
        <v>1</v>
      </c>
      <c r="J740" s="1">
        <v>41183</v>
      </c>
      <c r="K740">
        <v>31</v>
      </c>
      <c r="L740">
        <v>711</v>
      </c>
      <c r="M740">
        <v>28</v>
      </c>
      <c r="N740">
        <v>142</v>
      </c>
      <c r="O740">
        <v>49</v>
      </c>
      <c r="P740">
        <v>18</v>
      </c>
      <c r="Q740">
        <v>47</v>
      </c>
      <c r="R740">
        <v>2</v>
      </c>
      <c r="S740">
        <v>3</v>
      </c>
      <c r="T740">
        <v>2</v>
      </c>
      <c r="U740">
        <v>9</v>
      </c>
      <c r="V740">
        <v>8</v>
      </c>
      <c r="W740">
        <v>0</v>
      </c>
      <c r="X740">
        <v>0</v>
      </c>
      <c r="Y740">
        <v>0</v>
      </c>
      <c r="Z740">
        <v>0</v>
      </c>
      <c r="AA740">
        <v>0</v>
      </c>
      <c r="AB740">
        <v>0</v>
      </c>
      <c r="AC740">
        <v>0</v>
      </c>
      <c r="AD740" t="s">
        <v>40</v>
      </c>
    </row>
    <row r="741" spans="1:30" x14ac:dyDescent="0.25">
      <c r="A741">
        <v>2379</v>
      </c>
      <c r="B741">
        <v>1953</v>
      </c>
      <c r="C741" s="6">
        <v>61</v>
      </c>
      <c r="D741" t="s">
        <v>91</v>
      </c>
      <c r="E741" t="s">
        <v>25</v>
      </c>
      <c r="F741" t="s">
        <v>28</v>
      </c>
      <c r="G741">
        <v>69267</v>
      </c>
      <c r="H741">
        <v>0</v>
      </c>
      <c r="I741">
        <v>0</v>
      </c>
      <c r="J741" s="1">
        <v>41174</v>
      </c>
      <c r="K741">
        <v>31</v>
      </c>
      <c r="L741">
        <v>778</v>
      </c>
      <c r="M741">
        <v>44</v>
      </c>
      <c r="N741">
        <v>499</v>
      </c>
      <c r="O741">
        <v>95</v>
      </c>
      <c r="P741">
        <v>73</v>
      </c>
      <c r="Q741">
        <v>146</v>
      </c>
      <c r="R741">
        <v>2</v>
      </c>
      <c r="S741">
        <v>3</v>
      </c>
      <c r="T741">
        <v>4</v>
      </c>
      <c r="U741">
        <v>5</v>
      </c>
      <c r="V741">
        <v>7</v>
      </c>
      <c r="W741">
        <v>0</v>
      </c>
      <c r="X741">
        <v>0</v>
      </c>
      <c r="Y741">
        <v>0</v>
      </c>
      <c r="Z741">
        <v>0</v>
      </c>
      <c r="AA741">
        <v>0</v>
      </c>
      <c r="AB741">
        <v>1</v>
      </c>
      <c r="AC741">
        <v>0</v>
      </c>
      <c r="AD741" t="s">
        <v>40</v>
      </c>
    </row>
    <row r="742" spans="1:30" x14ac:dyDescent="0.25">
      <c r="A742">
        <v>5342</v>
      </c>
      <c r="B742">
        <v>1976</v>
      </c>
      <c r="C742" s="6">
        <v>38</v>
      </c>
      <c r="D742" t="s">
        <v>89</v>
      </c>
      <c r="E742" t="s">
        <v>41</v>
      </c>
      <c r="F742" t="s">
        <v>26</v>
      </c>
      <c r="G742">
        <v>9548</v>
      </c>
      <c r="H742">
        <v>1</v>
      </c>
      <c r="I742">
        <v>0</v>
      </c>
      <c r="J742" s="1">
        <v>41129</v>
      </c>
      <c r="K742">
        <v>31</v>
      </c>
      <c r="L742">
        <v>0</v>
      </c>
      <c r="M742">
        <v>1</v>
      </c>
      <c r="N742">
        <v>3</v>
      </c>
      <c r="O742">
        <v>10</v>
      </c>
      <c r="P742">
        <v>6</v>
      </c>
      <c r="Q742">
        <v>9</v>
      </c>
      <c r="R742">
        <v>2</v>
      </c>
      <c r="S742">
        <v>1</v>
      </c>
      <c r="T742">
        <v>0</v>
      </c>
      <c r="U742">
        <v>3</v>
      </c>
      <c r="V742">
        <v>8</v>
      </c>
      <c r="W742">
        <v>0</v>
      </c>
      <c r="X742">
        <v>0</v>
      </c>
      <c r="Y742">
        <v>0</v>
      </c>
      <c r="Z742">
        <v>0</v>
      </c>
      <c r="AA742">
        <v>0</v>
      </c>
      <c r="AB742">
        <v>0</v>
      </c>
      <c r="AC742">
        <v>0</v>
      </c>
      <c r="AD742" t="s">
        <v>29</v>
      </c>
    </row>
    <row r="743" spans="1:30" x14ac:dyDescent="0.25">
      <c r="A743">
        <v>3262</v>
      </c>
      <c r="B743">
        <v>1958</v>
      </c>
      <c r="C743" s="6">
        <v>56</v>
      </c>
      <c r="D743" t="s">
        <v>88</v>
      </c>
      <c r="E743" t="s">
        <v>25</v>
      </c>
      <c r="F743" t="s">
        <v>28</v>
      </c>
      <c r="G743">
        <v>68281</v>
      </c>
      <c r="H743">
        <v>0</v>
      </c>
      <c r="I743">
        <v>0</v>
      </c>
      <c r="J743" s="1">
        <v>41128</v>
      </c>
      <c r="K743">
        <v>31</v>
      </c>
      <c r="L743">
        <v>995</v>
      </c>
      <c r="M743">
        <v>112</v>
      </c>
      <c r="N743">
        <v>417</v>
      </c>
      <c r="O743">
        <v>42</v>
      </c>
      <c r="P743">
        <v>48</v>
      </c>
      <c r="Q743">
        <v>41</v>
      </c>
      <c r="R743">
        <v>1</v>
      </c>
      <c r="S743">
        <v>2</v>
      </c>
      <c r="T743">
        <v>9</v>
      </c>
      <c r="U743">
        <v>13</v>
      </c>
      <c r="V743">
        <v>5</v>
      </c>
      <c r="W743">
        <v>0</v>
      </c>
      <c r="X743">
        <v>0</v>
      </c>
      <c r="Y743">
        <v>0</v>
      </c>
      <c r="Z743">
        <v>0</v>
      </c>
      <c r="AA743">
        <v>0</v>
      </c>
      <c r="AB743">
        <v>1</v>
      </c>
      <c r="AC743">
        <v>0</v>
      </c>
      <c r="AD743" t="s">
        <v>27</v>
      </c>
    </row>
    <row r="744" spans="1:30" x14ac:dyDescent="0.25">
      <c r="A744">
        <v>5832</v>
      </c>
      <c r="B744">
        <v>1960</v>
      </c>
      <c r="C744" s="6">
        <v>54</v>
      </c>
      <c r="D744" t="s">
        <v>88</v>
      </c>
      <c r="E744" t="s">
        <v>35</v>
      </c>
      <c r="F744" t="s">
        <v>32</v>
      </c>
      <c r="G744">
        <v>92556</v>
      </c>
      <c r="H744">
        <v>0</v>
      </c>
      <c r="I744">
        <v>0</v>
      </c>
      <c r="J744" s="1">
        <v>41749</v>
      </c>
      <c r="K744">
        <v>32</v>
      </c>
      <c r="L744">
        <v>493</v>
      </c>
      <c r="M744">
        <v>183</v>
      </c>
      <c r="N744">
        <v>352</v>
      </c>
      <c r="O744">
        <v>184</v>
      </c>
      <c r="P744">
        <v>23</v>
      </c>
      <c r="Q744">
        <v>28</v>
      </c>
      <c r="R744">
        <v>0</v>
      </c>
      <c r="S744">
        <v>3</v>
      </c>
      <c r="T744">
        <v>5</v>
      </c>
      <c r="U744">
        <v>13</v>
      </c>
      <c r="V744">
        <v>0</v>
      </c>
      <c r="W744">
        <v>0</v>
      </c>
      <c r="X744">
        <v>0</v>
      </c>
      <c r="Y744">
        <v>0</v>
      </c>
      <c r="Z744">
        <v>0</v>
      </c>
      <c r="AA744">
        <v>0</v>
      </c>
      <c r="AB744">
        <v>0</v>
      </c>
      <c r="AC744">
        <v>0</v>
      </c>
      <c r="AD744" t="s">
        <v>27</v>
      </c>
    </row>
    <row r="745" spans="1:30" x14ac:dyDescent="0.25">
      <c r="A745">
        <v>5025</v>
      </c>
      <c r="B745">
        <v>1979</v>
      </c>
      <c r="C745" s="6">
        <v>35</v>
      </c>
      <c r="D745" t="s">
        <v>89</v>
      </c>
      <c r="E745" t="s">
        <v>25</v>
      </c>
      <c r="F745" t="s">
        <v>28</v>
      </c>
      <c r="G745">
        <v>48526</v>
      </c>
      <c r="H745">
        <v>1</v>
      </c>
      <c r="I745">
        <v>0</v>
      </c>
      <c r="J745" s="1">
        <v>41632</v>
      </c>
      <c r="K745">
        <v>32</v>
      </c>
      <c r="L745">
        <v>23</v>
      </c>
      <c r="M745">
        <v>17</v>
      </c>
      <c r="N745">
        <v>23</v>
      </c>
      <c r="O745">
        <v>43</v>
      </c>
      <c r="P745">
        <v>20</v>
      </c>
      <c r="Q745">
        <v>9</v>
      </c>
      <c r="R745">
        <v>1</v>
      </c>
      <c r="S745">
        <v>2</v>
      </c>
      <c r="T745">
        <v>1</v>
      </c>
      <c r="U745">
        <v>4</v>
      </c>
      <c r="V745">
        <v>3</v>
      </c>
      <c r="W745">
        <v>0</v>
      </c>
      <c r="X745">
        <v>0</v>
      </c>
      <c r="Y745">
        <v>0</v>
      </c>
      <c r="Z745">
        <v>0</v>
      </c>
      <c r="AA745">
        <v>0</v>
      </c>
      <c r="AB745">
        <v>0</v>
      </c>
      <c r="AC745">
        <v>0</v>
      </c>
      <c r="AD745" t="s">
        <v>27</v>
      </c>
    </row>
    <row r="746" spans="1:30" x14ac:dyDescent="0.25">
      <c r="A746">
        <v>569</v>
      </c>
      <c r="B746">
        <v>1991</v>
      </c>
      <c r="C746" s="6">
        <v>23</v>
      </c>
      <c r="D746" t="s">
        <v>89</v>
      </c>
      <c r="E746" t="s">
        <v>25</v>
      </c>
      <c r="F746" t="s">
        <v>28</v>
      </c>
      <c r="G746">
        <v>90273</v>
      </c>
      <c r="H746">
        <v>0</v>
      </c>
      <c r="I746">
        <v>0</v>
      </c>
      <c r="J746" s="1">
        <v>41622</v>
      </c>
      <c r="K746">
        <v>32</v>
      </c>
      <c r="L746">
        <v>704</v>
      </c>
      <c r="M746">
        <v>129</v>
      </c>
      <c r="N746">
        <v>853</v>
      </c>
      <c r="O746">
        <v>120</v>
      </c>
      <c r="P746">
        <v>74</v>
      </c>
      <c r="Q746">
        <v>111</v>
      </c>
      <c r="R746">
        <v>1</v>
      </c>
      <c r="S746">
        <v>5</v>
      </c>
      <c r="T746">
        <v>6</v>
      </c>
      <c r="U746">
        <v>7</v>
      </c>
      <c r="V746">
        <v>2</v>
      </c>
      <c r="W746">
        <v>0</v>
      </c>
      <c r="X746">
        <v>1</v>
      </c>
      <c r="Y746">
        <v>1</v>
      </c>
      <c r="Z746">
        <v>1</v>
      </c>
      <c r="AA746">
        <v>0</v>
      </c>
      <c r="AB746">
        <v>1</v>
      </c>
      <c r="AC746">
        <v>0</v>
      </c>
      <c r="AD746" t="s">
        <v>27</v>
      </c>
    </row>
    <row r="747" spans="1:30" x14ac:dyDescent="0.25">
      <c r="A747">
        <v>3102</v>
      </c>
      <c r="B747">
        <v>1981</v>
      </c>
      <c r="C747" s="6">
        <v>33</v>
      </c>
      <c r="D747" t="s">
        <v>89</v>
      </c>
      <c r="E747" t="s">
        <v>35</v>
      </c>
      <c r="F747" t="s">
        <v>32</v>
      </c>
      <c r="G747">
        <v>19414</v>
      </c>
      <c r="H747">
        <v>1</v>
      </c>
      <c r="I747">
        <v>0</v>
      </c>
      <c r="J747" s="1">
        <v>41563</v>
      </c>
      <c r="K747">
        <v>32</v>
      </c>
      <c r="L747">
        <v>2</v>
      </c>
      <c r="M747">
        <v>3</v>
      </c>
      <c r="N747">
        <v>12</v>
      </c>
      <c r="O747">
        <v>3</v>
      </c>
      <c r="P747">
        <v>5</v>
      </c>
      <c r="Q747">
        <v>7</v>
      </c>
      <c r="R747">
        <v>1</v>
      </c>
      <c r="S747">
        <v>1</v>
      </c>
      <c r="T747">
        <v>0</v>
      </c>
      <c r="U747">
        <v>3</v>
      </c>
      <c r="V747">
        <v>8</v>
      </c>
      <c r="W747">
        <v>0</v>
      </c>
      <c r="X747">
        <v>0</v>
      </c>
      <c r="Y747">
        <v>0</v>
      </c>
      <c r="Z747">
        <v>0</v>
      </c>
      <c r="AA747">
        <v>0</v>
      </c>
      <c r="AB747">
        <v>0</v>
      </c>
      <c r="AC747">
        <v>0</v>
      </c>
      <c r="AD747" t="s">
        <v>29</v>
      </c>
    </row>
    <row r="748" spans="1:30" x14ac:dyDescent="0.25">
      <c r="A748">
        <v>9449</v>
      </c>
      <c r="B748">
        <v>1958</v>
      </c>
      <c r="C748" s="6">
        <v>56</v>
      </c>
      <c r="D748" t="s">
        <v>88</v>
      </c>
      <c r="E748" t="s">
        <v>34</v>
      </c>
      <c r="F748" t="s">
        <v>28</v>
      </c>
      <c r="G748">
        <v>79761</v>
      </c>
      <c r="H748">
        <v>0</v>
      </c>
      <c r="I748">
        <v>1</v>
      </c>
      <c r="J748" s="1">
        <v>41551</v>
      </c>
      <c r="K748">
        <v>32</v>
      </c>
      <c r="L748">
        <v>415</v>
      </c>
      <c r="M748">
        <v>5</v>
      </c>
      <c r="N748">
        <v>124</v>
      </c>
      <c r="O748">
        <v>15</v>
      </c>
      <c r="P748">
        <v>35</v>
      </c>
      <c r="Q748">
        <v>11</v>
      </c>
      <c r="R748">
        <v>1</v>
      </c>
      <c r="S748">
        <v>5</v>
      </c>
      <c r="T748">
        <v>2</v>
      </c>
      <c r="U748">
        <v>11</v>
      </c>
      <c r="V748">
        <v>3</v>
      </c>
      <c r="W748">
        <v>0</v>
      </c>
      <c r="X748">
        <v>0</v>
      </c>
      <c r="Y748">
        <v>0</v>
      </c>
      <c r="Z748">
        <v>0</v>
      </c>
      <c r="AA748">
        <v>0</v>
      </c>
      <c r="AB748">
        <v>0</v>
      </c>
      <c r="AC748">
        <v>0</v>
      </c>
      <c r="AD748" t="s">
        <v>40</v>
      </c>
    </row>
    <row r="749" spans="1:30" x14ac:dyDescent="0.25">
      <c r="A749">
        <v>8104</v>
      </c>
      <c r="B749">
        <v>1951</v>
      </c>
      <c r="C749" s="6">
        <v>63</v>
      </c>
      <c r="D749" t="s">
        <v>91</v>
      </c>
      <c r="E749" t="s">
        <v>34</v>
      </c>
      <c r="F749" t="s">
        <v>30</v>
      </c>
      <c r="G749">
        <v>53312</v>
      </c>
      <c r="H749">
        <v>0</v>
      </c>
      <c r="I749">
        <v>0</v>
      </c>
      <c r="J749" s="1">
        <v>41495</v>
      </c>
      <c r="K749">
        <v>32</v>
      </c>
      <c r="L749">
        <v>241</v>
      </c>
      <c r="M749">
        <v>0</v>
      </c>
      <c r="N749">
        <v>12</v>
      </c>
      <c r="O749">
        <v>0</v>
      </c>
      <c r="P749">
        <v>0</v>
      </c>
      <c r="Q749">
        <v>25</v>
      </c>
      <c r="R749">
        <v>1</v>
      </c>
      <c r="S749">
        <v>5</v>
      </c>
      <c r="T749">
        <v>1</v>
      </c>
      <c r="U749">
        <v>5</v>
      </c>
      <c r="V749">
        <v>7</v>
      </c>
      <c r="W749">
        <v>0</v>
      </c>
      <c r="X749">
        <v>0</v>
      </c>
      <c r="Y749">
        <v>0</v>
      </c>
      <c r="Z749">
        <v>0</v>
      </c>
      <c r="AA749">
        <v>0</v>
      </c>
      <c r="AB749">
        <v>0</v>
      </c>
      <c r="AC749">
        <v>0</v>
      </c>
      <c r="AD749" t="s">
        <v>27</v>
      </c>
    </row>
    <row r="750" spans="1:30" x14ac:dyDescent="0.25">
      <c r="A750">
        <v>75</v>
      </c>
      <c r="B750">
        <v>1982</v>
      </c>
      <c r="C750" s="6">
        <v>32</v>
      </c>
      <c r="D750" t="s">
        <v>89</v>
      </c>
      <c r="E750" t="s">
        <v>35</v>
      </c>
      <c r="F750" t="s">
        <v>32</v>
      </c>
      <c r="G750">
        <v>41039</v>
      </c>
      <c r="H750">
        <v>0</v>
      </c>
      <c r="I750">
        <v>0</v>
      </c>
      <c r="J750" s="1">
        <v>41480</v>
      </c>
      <c r="K750">
        <v>32</v>
      </c>
      <c r="L750">
        <v>34</v>
      </c>
      <c r="M750">
        <v>11</v>
      </c>
      <c r="N750">
        <v>137</v>
      </c>
      <c r="O750">
        <v>179</v>
      </c>
      <c r="P750">
        <v>61</v>
      </c>
      <c r="Q750">
        <v>45</v>
      </c>
      <c r="R750">
        <v>1</v>
      </c>
      <c r="S750">
        <v>8</v>
      </c>
      <c r="T750">
        <v>1</v>
      </c>
      <c r="U750">
        <v>5</v>
      </c>
      <c r="V750">
        <v>8</v>
      </c>
      <c r="W750">
        <v>0</v>
      </c>
      <c r="X750">
        <v>0</v>
      </c>
      <c r="Y750">
        <v>0</v>
      </c>
      <c r="Z750">
        <v>0</v>
      </c>
      <c r="AA750">
        <v>0</v>
      </c>
      <c r="AB750">
        <v>0</v>
      </c>
      <c r="AC750">
        <v>0</v>
      </c>
      <c r="AD750" t="s">
        <v>31</v>
      </c>
    </row>
    <row r="751" spans="1:30" x14ac:dyDescent="0.25">
      <c r="A751">
        <v>6421</v>
      </c>
      <c r="B751">
        <v>1961</v>
      </c>
      <c r="C751" s="6">
        <v>53</v>
      </c>
      <c r="D751" t="s">
        <v>88</v>
      </c>
      <c r="E751" t="s">
        <v>25</v>
      </c>
      <c r="F751" t="s">
        <v>32</v>
      </c>
      <c r="G751">
        <v>88347</v>
      </c>
      <c r="H751">
        <v>0</v>
      </c>
      <c r="I751">
        <v>0</v>
      </c>
      <c r="J751" s="1">
        <v>41458</v>
      </c>
      <c r="K751">
        <v>32</v>
      </c>
      <c r="L751">
        <v>1050</v>
      </c>
      <c r="M751">
        <v>178</v>
      </c>
      <c r="N751">
        <v>555</v>
      </c>
      <c r="O751">
        <v>77</v>
      </c>
      <c r="P751">
        <v>138</v>
      </c>
      <c r="Q751">
        <v>118</v>
      </c>
      <c r="R751">
        <v>1</v>
      </c>
      <c r="S751">
        <v>4</v>
      </c>
      <c r="T751">
        <v>7</v>
      </c>
      <c r="U751">
        <v>9</v>
      </c>
      <c r="V751">
        <v>1</v>
      </c>
      <c r="W751">
        <v>0</v>
      </c>
      <c r="X751">
        <v>0</v>
      </c>
      <c r="Y751">
        <v>0</v>
      </c>
      <c r="Z751">
        <v>1</v>
      </c>
      <c r="AA751">
        <v>0</v>
      </c>
      <c r="AB751">
        <v>0</v>
      </c>
      <c r="AC751">
        <v>0</v>
      </c>
      <c r="AD751" t="s">
        <v>27</v>
      </c>
    </row>
    <row r="752" spans="1:30" x14ac:dyDescent="0.25">
      <c r="A752">
        <v>3037</v>
      </c>
      <c r="B752">
        <v>1983</v>
      </c>
      <c r="C752" s="6">
        <v>31</v>
      </c>
      <c r="D752" t="s">
        <v>89</v>
      </c>
      <c r="E752" t="s">
        <v>34</v>
      </c>
      <c r="F752" t="s">
        <v>30</v>
      </c>
      <c r="G752">
        <v>50150</v>
      </c>
      <c r="H752">
        <v>0</v>
      </c>
      <c r="I752">
        <v>0</v>
      </c>
      <c r="J752" s="1">
        <v>41445</v>
      </c>
      <c r="K752">
        <v>32</v>
      </c>
      <c r="L752">
        <v>135</v>
      </c>
      <c r="M752">
        <v>46</v>
      </c>
      <c r="N752">
        <v>92</v>
      </c>
      <c r="O752">
        <v>65</v>
      </c>
      <c r="P752">
        <v>61</v>
      </c>
      <c r="Q752">
        <v>11</v>
      </c>
      <c r="R752">
        <v>2</v>
      </c>
      <c r="S752">
        <v>5</v>
      </c>
      <c r="T752">
        <v>2</v>
      </c>
      <c r="U752">
        <v>7</v>
      </c>
      <c r="V752">
        <v>5</v>
      </c>
      <c r="W752">
        <v>0</v>
      </c>
      <c r="X752">
        <v>0</v>
      </c>
      <c r="Y752">
        <v>0</v>
      </c>
      <c r="Z752">
        <v>0</v>
      </c>
      <c r="AA752">
        <v>0</v>
      </c>
      <c r="AB752">
        <v>0</v>
      </c>
      <c r="AC752">
        <v>0</v>
      </c>
      <c r="AD752" t="s">
        <v>29</v>
      </c>
    </row>
    <row r="753" spans="1:30" x14ac:dyDescent="0.25">
      <c r="A753">
        <v>4698</v>
      </c>
      <c r="B753">
        <v>1983</v>
      </c>
      <c r="C753" s="6">
        <v>31</v>
      </c>
      <c r="D753" t="s">
        <v>89</v>
      </c>
      <c r="E753" t="s">
        <v>34</v>
      </c>
      <c r="F753" t="s">
        <v>30</v>
      </c>
      <c r="G753">
        <v>50150</v>
      </c>
      <c r="H753">
        <v>0</v>
      </c>
      <c r="I753">
        <v>0</v>
      </c>
      <c r="J753" s="1">
        <v>41445</v>
      </c>
      <c r="K753">
        <v>32</v>
      </c>
      <c r="L753">
        <v>135</v>
      </c>
      <c r="M753">
        <v>46</v>
      </c>
      <c r="N753">
        <v>92</v>
      </c>
      <c r="O753">
        <v>65</v>
      </c>
      <c r="P753">
        <v>61</v>
      </c>
      <c r="Q753">
        <v>11</v>
      </c>
      <c r="R753">
        <v>2</v>
      </c>
      <c r="S753">
        <v>5</v>
      </c>
      <c r="T753">
        <v>2</v>
      </c>
      <c r="U753">
        <v>7</v>
      </c>
      <c r="V753">
        <v>5</v>
      </c>
      <c r="W753">
        <v>0</v>
      </c>
      <c r="X753">
        <v>0</v>
      </c>
      <c r="Y753">
        <v>0</v>
      </c>
      <c r="Z753">
        <v>0</v>
      </c>
      <c r="AA753">
        <v>0</v>
      </c>
      <c r="AB753">
        <v>0</v>
      </c>
      <c r="AC753">
        <v>0</v>
      </c>
      <c r="AD753" t="s">
        <v>27</v>
      </c>
    </row>
    <row r="754" spans="1:30" x14ac:dyDescent="0.25">
      <c r="A754">
        <v>948</v>
      </c>
      <c r="B754">
        <v>1971</v>
      </c>
      <c r="C754" s="6">
        <v>43</v>
      </c>
      <c r="D754" t="s">
        <v>88</v>
      </c>
      <c r="E754" t="s">
        <v>25</v>
      </c>
      <c r="F754" t="s">
        <v>28</v>
      </c>
      <c r="G754">
        <v>10245</v>
      </c>
      <c r="H754">
        <v>1</v>
      </c>
      <c r="I754">
        <v>0</v>
      </c>
      <c r="J754" s="1">
        <v>41409</v>
      </c>
      <c r="K754">
        <v>32</v>
      </c>
      <c r="L754">
        <v>4</v>
      </c>
      <c r="M754">
        <v>7</v>
      </c>
      <c r="N754">
        <v>7</v>
      </c>
      <c r="O754">
        <v>6</v>
      </c>
      <c r="P754">
        <v>4</v>
      </c>
      <c r="Q754">
        <v>13</v>
      </c>
      <c r="R754">
        <v>3</v>
      </c>
      <c r="S754">
        <v>1</v>
      </c>
      <c r="T754">
        <v>2</v>
      </c>
      <c r="U754">
        <v>2</v>
      </c>
      <c r="V754">
        <v>5</v>
      </c>
      <c r="W754">
        <v>0</v>
      </c>
      <c r="X754">
        <v>0</v>
      </c>
      <c r="Y754">
        <v>0</v>
      </c>
      <c r="Z754">
        <v>0</v>
      </c>
      <c r="AA754">
        <v>0</v>
      </c>
      <c r="AB754">
        <v>0</v>
      </c>
      <c r="AC754">
        <v>0</v>
      </c>
      <c r="AD754" t="s">
        <v>27</v>
      </c>
    </row>
    <row r="755" spans="1:30" x14ac:dyDescent="0.25">
      <c r="A755">
        <v>6177</v>
      </c>
      <c r="B755">
        <v>1985</v>
      </c>
      <c r="C755" s="6">
        <v>29</v>
      </c>
      <c r="D755" t="s">
        <v>89</v>
      </c>
      <c r="E755" t="s">
        <v>34</v>
      </c>
      <c r="F755" t="s">
        <v>30</v>
      </c>
      <c r="G755">
        <v>33454</v>
      </c>
      <c r="H755">
        <v>1</v>
      </c>
      <c r="I755">
        <v>0</v>
      </c>
      <c r="J755" s="1">
        <v>41402</v>
      </c>
      <c r="K755">
        <v>32</v>
      </c>
      <c r="L755">
        <v>76</v>
      </c>
      <c r="M755">
        <v>10</v>
      </c>
      <c r="N755">
        <v>56</v>
      </c>
      <c r="O755">
        <v>3</v>
      </c>
      <c r="P755">
        <v>1</v>
      </c>
      <c r="Q755">
        <v>23</v>
      </c>
      <c r="R755">
        <v>2</v>
      </c>
      <c r="S755">
        <v>4</v>
      </c>
      <c r="T755">
        <v>0</v>
      </c>
      <c r="U755">
        <v>4</v>
      </c>
      <c r="V755">
        <v>8</v>
      </c>
      <c r="W755">
        <v>0</v>
      </c>
      <c r="X755">
        <v>0</v>
      </c>
      <c r="Y755">
        <v>0</v>
      </c>
      <c r="Z755">
        <v>0</v>
      </c>
      <c r="AA755">
        <v>0</v>
      </c>
      <c r="AB755">
        <v>0</v>
      </c>
      <c r="AC755">
        <v>0</v>
      </c>
      <c r="AD755" t="s">
        <v>31</v>
      </c>
    </row>
    <row r="756" spans="1:30" x14ac:dyDescent="0.25">
      <c r="A756">
        <v>3517</v>
      </c>
      <c r="B756">
        <v>1952</v>
      </c>
      <c r="C756" s="6">
        <v>62</v>
      </c>
      <c r="D756" t="s">
        <v>91</v>
      </c>
      <c r="E756" t="s">
        <v>25</v>
      </c>
      <c r="F756" t="s">
        <v>28</v>
      </c>
      <c r="G756">
        <v>40887</v>
      </c>
      <c r="H756">
        <v>1</v>
      </c>
      <c r="I756">
        <v>1</v>
      </c>
      <c r="J756" s="1">
        <v>41400</v>
      </c>
      <c r="K756">
        <v>32</v>
      </c>
      <c r="L756">
        <v>50</v>
      </c>
      <c r="M756">
        <v>4</v>
      </c>
      <c r="N756">
        <v>44</v>
      </c>
      <c r="O756">
        <v>10</v>
      </c>
      <c r="P756">
        <v>10</v>
      </c>
      <c r="Q756">
        <v>43</v>
      </c>
      <c r="R756">
        <v>3</v>
      </c>
      <c r="S756">
        <v>3</v>
      </c>
      <c r="T756">
        <v>1</v>
      </c>
      <c r="U756">
        <v>3</v>
      </c>
      <c r="V756">
        <v>9</v>
      </c>
      <c r="W756">
        <v>0</v>
      </c>
      <c r="X756">
        <v>0</v>
      </c>
      <c r="Y756">
        <v>0</v>
      </c>
      <c r="Z756">
        <v>0</v>
      </c>
      <c r="AA756">
        <v>0</v>
      </c>
      <c r="AB756">
        <v>1</v>
      </c>
      <c r="AC756">
        <v>0</v>
      </c>
      <c r="AD756" t="s">
        <v>27</v>
      </c>
    </row>
    <row r="757" spans="1:30" x14ac:dyDescent="0.25">
      <c r="A757">
        <v>3491</v>
      </c>
      <c r="B757">
        <v>1975</v>
      </c>
      <c r="C757" s="6">
        <v>39</v>
      </c>
      <c r="D757" t="s">
        <v>89</v>
      </c>
      <c r="E757" t="s">
        <v>25</v>
      </c>
      <c r="F757" t="s">
        <v>32</v>
      </c>
      <c r="G757">
        <v>55914</v>
      </c>
      <c r="H757">
        <v>0</v>
      </c>
      <c r="I757">
        <v>1</v>
      </c>
      <c r="J757" s="1">
        <v>41393</v>
      </c>
      <c r="K757">
        <v>32</v>
      </c>
      <c r="L757">
        <v>384</v>
      </c>
      <c r="M757">
        <v>60</v>
      </c>
      <c r="N757">
        <v>364</v>
      </c>
      <c r="O757">
        <v>119</v>
      </c>
      <c r="P757">
        <v>101</v>
      </c>
      <c r="Q757">
        <v>232</v>
      </c>
      <c r="R757">
        <v>4</v>
      </c>
      <c r="S757">
        <v>11</v>
      </c>
      <c r="T757">
        <v>6</v>
      </c>
      <c r="U757">
        <v>8</v>
      </c>
      <c r="V757">
        <v>7</v>
      </c>
      <c r="W757">
        <v>0</v>
      </c>
      <c r="X757">
        <v>0</v>
      </c>
      <c r="Y757">
        <v>0</v>
      </c>
      <c r="Z757">
        <v>0</v>
      </c>
      <c r="AA757">
        <v>0</v>
      </c>
      <c r="AB757">
        <v>0</v>
      </c>
      <c r="AC757">
        <v>0</v>
      </c>
      <c r="AD757" t="s">
        <v>31</v>
      </c>
    </row>
    <row r="758" spans="1:30" x14ac:dyDescent="0.25">
      <c r="A758">
        <v>7610</v>
      </c>
      <c r="B758">
        <v>1983</v>
      </c>
      <c r="C758" s="6">
        <v>31</v>
      </c>
      <c r="D758" t="s">
        <v>89</v>
      </c>
      <c r="E758" t="s">
        <v>25</v>
      </c>
      <c r="F758" t="s">
        <v>32</v>
      </c>
      <c r="G758">
        <v>37292</v>
      </c>
      <c r="H758">
        <v>1</v>
      </c>
      <c r="I758">
        <v>0</v>
      </c>
      <c r="J758" s="1">
        <v>41382</v>
      </c>
      <c r="K758">
        <v>32</v>
      </c>
      <c r="L758">
        <v>275</v>
      </c>
      <c r="M758">
        <v>0</v>
      </c>
      <c r="N758">
        <v>86</v>
      </c>
      <c r="O758">
        <v>10</v>
      </c>
      <c r="P758">
        <v>23</v>
      </c>
      <c r="Q758">
        <v>66</v>
      </c>
      <c r="R758">
        <v>5</v>
      </c>
      <c r="S758">
        <v>6</v>
      </c>
      <c r="T758">
        <v>3</v>
      </c>
      <c r="U758">
        <v>5</v>
      </c>
      <c r="V758">
        <v>8</v>
      </c>
      <c r="W758">
        <v>0</v>
      </c>
      <c r="X758">
        <v>0</v>
      </c>
      <c r="Y758">
        <v>0</v>
      </c>
      <c r="Z758">
        <v>0</v>
      </c>
      <c r="AA758">
        <v>0</v>
      </c>
      <c r="AB758">
        <v>0</v>
      </c>
      <c r="AC758">
        <v>0</v>
      </c>
      <c r="AD758" t="s">
        <v>27</v>
      </c>
    </row>
    <row r="759" spans="1:30" x14ac:dyDescent="0.25">
      <c r="A759">
        <v>4377</v>
      </c>
      <c r="B759">
        <v>1971</v>
      </c>
      <c r="C759" s="6">
        <v>43</v>
      </c>
      <c r="D759" t="s">
        <v>88</v>
      </c>
      <c r="E759" t="s">
        <v>25</v>
      </c>
      <c r="F759" t="s">
        <v>30</v>
      </c>
      <c r="G759">
        <v>52914</v>
      </c>
      <c r="H759">
        <v>0</v>
      </c>
      <c r="I759">
        <v>1</v>
      </c>
      <c r="J759" s="1">
        <v>41281</v>
      </c>
      <c r="K759">
        <v>32</v>
      </c>
      <c r="L759">
        <v>254</v>
      </c>
      <c r="M759">
        <v>10</v>
      </c>
      <c r="N759">
        <v>44</v>
      </c>
      <c r="O759">
        <v>30</v>
      </c>
      <c r="P759">
        <v>10</v>
      </c>
      <c r="Q759">
        <v>227</v>
      </c>
      <c r="R759">
        <v>2</v>
      </c>
      <c r="S759">
        <v>7</v>
      </c>
      <c r="T759">
        <v>3</v>
      </c>
      <c r="U759">
        <v>3</v>
      </c>
      <c r="V759">
        <v>7</v>
      </c>
      <c r="W759">
        <v>1</v>
      </c>
      <c r="X759">
        <v>0</v>
      </c>
      <c r="Y759">
        <v>0</v>
      </c>
      <c r="Z759">
        <v>0</v>
      </c>
      <c r="AA759">
        <v>0</v>
      </c>
      <c r="AB759">
        <v>0</v>
      </c>
      <c r="AC759">
        <v>0</v>
      </c>
      <c r="AD759" t="s">
        <v>29</v>
      </c>
    </row>
    <row r="760" spans="1:30" x14ac:dyDescent="0.25">
      <c r="A760">
        <v>9850</v>
      </c>
      <c r="B760">
        <v>1972</v>
      </c>
      <c r="C760" s="6">
        <v>42</v>
      </c>
      <c r="D760" t="s">
        <v>88</v>
      </c>
      <c r="E760" t="s">
        <v>35</v>
      </c>
      <c r="F760" t="s">
        <v>30</v>
      </c>
      <c r="G760">
        <v>24884</v>
      </c>
      <c r="H760">
        <v>1</v>
      </c>
      <c r="I760">
        <v>0</v>
      </c>
      <c r="J760" s="1">
        <v>41242</v>
      </c>
      <c r="K760">
        <v>32</v>
      </c>
      <c r="L760">
        <v>3</v>
      </c>
      <c r="M760">
        <v>6</v>
      </c>
      <c r="N760">
        <v>7</v>
      </c>
      <c r="O760">
        <v>0</v>
      </c>
      <c r="P760">
        <v>0</v>
      </c>
      <c r="Q760">
        <v>3</v>
      </c>
      <c r="R760">
        <v>1</v>
      </c>
      <c r="S760">
        <v>0</v>
      </c>
      <c r="T760">
        <v>0</v>
      </c>
      <c r="U760">
        <v>3</v>
      </c>
      <c r="V760">
        <v>7</v>
      </c>
      <c r="W760">
        <v>0</v>
      </c>
      <c r="X760">
        <v>0</v>
      </c>
      <c r="Y760">
        <v>0</v>
      </c>
      <c r="Z760">
        <v>0</v>
      </c>
      <c r="AA760">
        <v>0</v>
      </c>
      <c r="AB760">
        <v>0</v>
      </c>
      <c r="AC760">
        <v>0</v>
      </c>
      <c r="AD760" t="s">
        <v>27</v>
      </c>
    </row>
    <row r="761" spans="1:30" x14ac:dyDescent="0.25">
      <c r="A761">
        <v>5544</v>
      </c>
      <c r="B761">
        <v>1970</v>
      </c>
      <c r="C761" s="6">
        <v>44</v>
      </c>
      <c r="D761" t="s">
        <v>88</v>
      </c>
      <c r="E761" t="s">
        <v>25</v>
      </c>
      <c r="F761" t="s">
        <v>28</v>
      </c>
      <c r="G761">
        <v>67384</v>
      </c>
      <c r="H761">
        <v>0</v>
      </c>
      <c r="I761">
        <v>1</v>
      </c>
      <c r="J761" s="1">
        <v>41223</v>
      </c>
      <c r="K761">
        <v>32</v>
      </c>
      <c r="L761">
        <v>957</v>
      </c>
      <c r="M761">
        <v>40</v>
      </c>
      <c r="N761">
        <v>175</v>
      </c>
      <c r="O761">
        <v>158</v>
      </c>
      <c r="P761">
        <v>53</v>
      </c>
      <c r="Q761">
        <v>107</v>
      </c>
      <c r="R761">
        <v>2</v>
      </c>
      <c r="S761">
        <v>7</v>
      </c>
      <c r="T761">
        <v>8</v>
      </c>
      <c r="U761">
        <v>5</v>
      </c>
      <c r="V761">
        <v>5</v>
      </c>
      <c r="W761">
        <v>0</v>
      </c>
      <c r="X761">
        <v>1</v>
      </c>
      <c r="Y761">
        <v>0</v>
      </c>
      <c r="Z761">
        <v>0</v>
      </c>
      <c r="AA761">
        <v>0</v>
      </c>
      <c r="AB761">
        <v>0</v>
      </c>
      <c r="AC761">
        <v>0</v>
      </c>
      <c r="AD761" t="s">
        <v>27</v>
      </c>
    </row>
    <row r="762" spans="1:30" x14ac:dyDescent="0.25">
      <c r="A762">
        <v>6497</v>
      </c>
      <c r="B762">
        <v>1960</v>
      </c>
      <c r="C762" s="6">
        <v>54</v>
      </c>
      <c r="D762" t="s">
        <v>88</v>
      </c>
      <c r="E762" t="s">
        <v>25</v>
      </c>
      <c r="F762" t="s">
        <v>30</v>
      </c>
      <c r="G762">
        <v>51651</v>
      </c>
      <c r="H762">
        <v>0</v>
      </c>
      <c r="I762">
        <v>1</v>
      </c>
      <c r="J762" s="1">
        <v>41220</v>
      </c>
      <c r="K762">
        <v>32</v>
      </c>
      <c r="L762">
        <v>293</v>
      </c>
      <c r="M762">
        <v>6</v>
      </c>
      <c r="N762">
        <v>23</v>
      </c>
      <c r="O762">
        <v>13</v>
      </c>
      <c r="P762">
        <v>6</v>
      </c>
      <c r="Q762">
        <v>92</v>
      </c>
      <c r="R762">
        <v>4</v>
      </c>
      <c r="S762">
        <v>6</v>
      </c>
      <c r="T762">
        <v>2</v>
      </c>
      <c r="U762">
        <v>5</v>
      </c>
      <c r="V762">
        <v>8</v>
      </c>
      <c r="W762">
        <v>0</v>
      </c>
      <c r="X762">
        <v>0</v>
      </c>
      <c r="Y762">
        <v>0</v>
      </c>
      <c r="Z762">
        <v>0</v>
      </c>
      <c r="AA762">
        <v>0</v>
      </c>
      <c r="AB762">
        <v>0</v>
      </c>
      <c r="AC762">
        <v>0</v>
      </c>
      <c r="AD762" t="s">
        <v>33</v>
      </c>
    </row>
    <row r="763" spans="1:30" x14ac:dyDescent="0.25">
      <c r="A763">
        <v>4543</v>
      </c>
      <c r="B763">
        <v>1980</v>
      </c>
      <c r="C763" s="6">
        <v>34</v>
      </c>
      <c r="D763" t="s">
        <v>89</v>
      </c>
      <c r="E763" t="s">
        <v>25</v>
      </c>
      <c r="F763" t="s">
        <v>30</v>
      </c>
      <c r="G763">
        <v>82497</v>
      </c>
      <c r="H763">
        <v>0</v>
      </c>
      <c r="I763">
        <v>0</v>
      </c>
      <c r="J763" s="1">
        <v>41213</v>
      </c>
      <c r="K763">
        <v>32</v>
      </c>
      <c r="L763">
        <v>777</v>
      </c>
      <c r="M763">
        <v>129</v>
      </c>
      <c r="N763">
        <v>573</v>
      </c>
      <c r="O763">
        <v>216</v>
      </c>
      <c r="P763">
        <v>21</v>
      </c>
      <c r="Q763">
        <v>203</v>
      </c>
      <c r="R763">
        <v>1</v>
      </c>
      <c r="S763">
        <v>2</v>
      </c>
      <c r="T763">
        <v>7</v>
      </c>
      <c r="U763">
        <v>9</v>
      </c>
      <c r="V763">
        <v>4</v>
      </c>
      <c r="W763">
        <v>0</v>
      </c>
      <c r="X763">
        <v>0</v>
      </c>
      <c r="Y763">
        <v>1</v>
      </c>
      <c r="Z763">
        <v>0</v>
      </c>
      <c r="AA763">
        <v>0</v>
      </c>
      <c r="AB763">
        <v>0</v>
      </c>
      <c r="AC763">
        <v>0</v>
      </c>
      <c r="AD763" t="s">
        <v>40</v>
      </c>
    </row>
    <row r="764" spans="1:30" x14ac:dyDescent="0.25">
      <c r="A764">
        <v>5117</v>
      </c>
      <c r="B764">
        <v>1963</v>
      </c>
      <c r="C764" s="6">
        <v>51</v>
      </c>
      <c r="D764" t="s">
        <v>88</v>
      </c>
      <c r="E764" t="s">
        <v>35</v>
      </c>
      <c r="F764" t="s">
        <v>30</v>
      </c>
      <c r="G764">
        <v>32632</v>
      </c>
      <c r="H764">
        <v>0</v>
      </c>
      <c r="I764">
        <v>0</v>
      </c>
      <c r="J764" s="1">
        <v>41123</v>
      </c>
      <c r="K764">
        <v>32</v>
      </c>
      <c r="L764">
        <v>63</v>
      </c>
      <c r="M764">
        <v>151</v>
      </c>
      <c r="N764">
        <v>137</v>
      </c>
      <c r="O764">
        <v>153</v>
      </c>
      <c r="P764">
        <v>19</v>
      </c>
      <c r="Q764">
        <v>53</v>
      </c>
      <c r="R764">
        <v>2</v>
      </c>
      <c r="S764">
        <v>4</v>
      </c>
      <c r="T764">
        <v>4</v>
      </c>
      <c r="U764">
        <v>8</v>
      </c>
      <c r="V764">
        <v>5</v>
      </c>
      <c r="W764">
        <v>0</v>
      </c>
      <c r="X764">
        <v>0</v>
      </c>
      <c r="Y764">
        <v>0</v>
      </c>
      <c r="Z764">
        <v>0</v>
      </c>
      <c r="AA764">
        <v>0</v>
      </c>
      <c r="AB764">
        <v>0</v>
      </c>
      <c r="AC764">
        <v>0</v>
      </c>
      <c r="AD764" t="s">
        <v>27</v>
      </c>
    </row>
    <row r="765" spans="1:30" x14ac:dyDescent="0.25">
      <c r="A765">
        <v>1448</v>
      </c>
      <c r="B765">
        <v>1963</v>
      </c>
      <c r="C765" s="6">
        <v>51</v>
      </c>
      <c r="D765" t="s">
        <v>88</v>
      </c>
      <c r="E765" t="s">
        <v>38</v>
      </c>
      <c r="F765" t="s">
        <v>30</v>
      </c>
      <c r="G765">
        <v>33562</v>
      </c>
      <c r="H765">
        <v>1</v>
      </c>
      <c r="I765">
        <v>2</v>
      </c>
      <c r="J765" s="1">
        <v>41815</v>
      </c>
      <c r="K765">
        <v>33</v>
      </c>
      <c r="L765">
        <v>21</v>
      </c>
      <c r="M765">
        <v>12</v>
      </c>
      <c r="N765">
        <v>12</v>
      </c>
      <c r="O765">
        <v>0</v>
      </c>
      <c r="P765">
        <v>3</v>
      </c>
      <c r="Q765">
        <v>3</v>
      </c>
      <c r="R765">
        <v>3</v>
      </c>
      <c r="S765">
        <v>2</v>
      </c>
      <c r="T765">
        <v>0</v>
      </c>
      <c r="U765">
        <v>4</v>
      </c>
      <c r="V765">
        <v>4</v>
      </c>
      <c r="W765">
        <v>0</v>
      </c>
      <c r="X765">
        <v>0</v>
      </c>
      <c r="Y765">
        <v>0</v>
      </c>
      <c r="Z765">
        <v>0</v>
      </c>
      <c r="AA765">
        <v>0</v>
      </c>
      <c r="AB765">
        <v>0</v>
      </c>
      <c r="AC765">
        <v>0</v>
      </c>
      <c r="AD765" t="s">
        <v>37</v>
      </c>
    </row>
    <row r="766" spans="1:30" x14ac:dyDescent="0.25">
      <c r="A766">
        <v>6887</v>
      </c>
      <c r="B766">
        <v>1967</v>
      </c>
      <c r="C766" s="6">
        <v>47</v>
      </c>
      <c r="D766" t="s">
        <v>88</v>
      </c>
      <c r="E766" t="s">
        <v>25</v>
      </c>
      <c r="F766" t="s">
        <v>28</v>
      </c>
      <c r="G766">
        <v>79146</v>
      </c>
      <c r="H766">
        <v>1</v>
      </c>
      <c r="I766">
        <v>1</v>
      </c>
      <c r="J766" s="1">
        <v>41753</v>
      </c>
      <c r="K766">
        <v>33</v>
      </c>
      <c r="L766">
        <v>245</v>
      </c>
      <c r="M766">
        <v>16</v>
      </c>
      <c r="N766">
        <v>223</v>
      </c>
      <c r="O766">
        <v>21</v>
      </c>
      <c r="P766">
        <v>43</v>
      </c>
      <c r="Q766">
        <v>16</v>
      </c>
      <c r="R766">
        <v>2</v>
      </c>
      <c r="S766">
        <v>8</v>
      </c>
      <c r="T766">
        <v>1</v>
      </c>
      <c r="U766">
        <v>8</v>
      </c>
      <c r="V766">
        <v>6</v>
      </c>
      <c r="W766">
        <v>0</v>
      </c>
      <c r="X766">
        <v>0</v>
      </c>
      <c r="Y766">
        <v>0</v>
      </c>
      <c r="Z766">
        <v>0</v>
      </c>
      <c r="AA766">
        <v>0</v>
      </c>
      <c r="AB766">
        <v>0</v>
      </c>
      <c r="AC766">
        <v>0</v>
      </c>
      <c r="AD766" t="s">
        <v>36</v>
      </c>
    </row>
    <row r="767" spans="1:30" x14ac:dyDescent="0.25">
      <c r="A767">
        <v>7500</v>
      </c>
      <c r="B767">
        <v>1967</v>
      </c>
      <c r="C767" s="6">
        <v>47</v>
      </c>
      <c r="D767" t="s">
        <v>88</v>
      </c>
      <c r="E767" t="s">
        <v>25</v>
      </c>
      <c r="F767" t="s">
        <v>28</v>
      </c>
      <c r="G767">
        <v>79146</v>
      </c>
      <c r="H767">
        <v>1</v>
      </c>
      <c r="I767">
        <v>1</v>
      </c>
      <c r="J767" s="1">
        <v>41753</v>
      </c>
      <c r="K767">
        <v>33</v>
      </c>
      <c r="L767">
        <v>245</v>
      </c>
      <c r="M767">
        <v>16</v>
      </c>
      <c r="N767">
        <v>223</v>
      </c>
      <c r="O767">
        <v>21</v>
      </c>
      <c r="P767">
        <v>43</v>
      </c>
      <c r="Q767">
        <v>16</v>
      </c>
      <c r="R767">
        <v>2</v>
      </c>
      <c r="S767">
        <v>8</v>
      </c>
      <c r="T767">
        <v>1</v>
      </c>
      <c r="U767">
        <v>8</v>
      </c>
      <c r="V767">
        <v>6</v>
      </c>
      <c r="W767">
        <v>0</v>
      </c>
      <c r="X767">
        <v>0</v>
      </c>
      <c r="Y767">
        <v>0</v>
      </c>
      <c r="Z767">
        <v>0</v>
      </c>
      <c r="AA767">
        <v>0</v>
      </c>
      <c r="AB767">
        <v>0</v>
      </c>
      <c r="AC767">
        <v>0</v>
      </c>
      <c r="AD767" t="s">
        <v>27</v>
      </c>
    </row>
    <row r="768" spans="1:30" x14ac:dyDescent="0.25">
      <c r="A768">
        <v>2724</v>
      </c>
      <c r="B768">
        <v>1981</v>
      </c>
      <c r="C768" s="6">
        <v>33</v>
      </c>
      <c r="D768" t="s">
        <v>89</v>
      </c>
      <c r="E768" t="s">
        <v>38</v>
      </c>
      <c r="F768" t="s">
        <v>28</v>
      </c>
      <c r="G768">
        <v>36143</v>
      </c>
      <c r="H768">
        <v>1</v>
      </c>
      <c r="I768">
        <v>0</v>
      </c>
      <c r="J768" s="1">
        <v>41728</v>
      </c>
      <c r="K768">
        <v>33</v>
      </c>
      <c r="L768">
        <v>12</v>
      </c>
      <c r="M768">
        <v>0</v>
      </c>
      <c r="N768">
        <v>1</v>
      </c>
      <c r="O768">
        <v>0</v>
      </c>
      <c r="P768">
        <v>0</v>
      </c>
      <c r="Q768">
        <v>6</v>
      </c>
      <c r="R768">
        <v>1</v>
      </c>
      <c r="S768">
        <v>0</v>
      </c>
      <c r="T768">
        <v>1</v>
      </c>
      <c r="U768">
        <v>2</v>
      </c>
      <c r="V768">
        <v>3</v>
      </c>
      <c r="W768">
        <v>0</v>
      </c>
      <c r="X768">
        <v>0</v>
      </c>
      <c r="Y768">
        <v>0</v>
      </c>
      <c r="Z768">
        <v>0</v>
      </c>
      <c r="AA768">
        <v>0</v>
      </c>
      <c r="AB768">
        <v>0</v>
      </c>
      <c r="AC768">
        <v>0</v>
      </c>
      <c r="AD768" t="s">
        <v>27</v>
      </c>
    </row>
    <row r="769" spans="1:30" x14ac:dyDescent="0.25">
      <c r="A769">
        <v>2256</v>
      </c>
      <c r="B769">
        <v>1973</v>
      </c>
      <c r="C769" s="6">
        <v>41</v>
      </c>
      <c r="D769" t="s">
        <v>88</v>
      </c>
      <c r="E769" t="s">
        <v>38</v>
      </c>
      <c r="F769" t="s">
        <v>30</v>
      </c>
      <c r="G769">
        <v>27159</v>
      </c>
      <c r="H769">
        <v>1</v>
      </c>
      <c r="I769">
        <v>1</v>
      </c>
      <c r="J769" s="1">
        <v>41727</v>
      </c>
      <c r="K769">
        <v>33</v>
      </c>
      <c r="L769">
        <v>17</v>
      </c>
      <c r="M769">
        <v>0</v>
      </c>
      <c r="N769">
        <v>3</v>
      </c>
      <c r="O769">
        <v>0</v>
      </c>
      <c r="P769">
        <v>0</v>
      </c>
      <c r="Q769">
        <v>1</v>
      </c>
      <c r="R769">
        <v>2</v>
      </c>
      <c r="S769">
        <v>1</v>
      </c>
      <c r="T769">
        <v>0</v>
      </c>
      <c r="U769">
        <v>3</v>
      </c>
      <c r="V769">
        <v>6</v>
      </c>
      <c r="W769">
        <v>0</v>
      </c>
      <c r="X769">
        <v>0</v>
      </c>
      <c r="Y769">
        <v>0</v>
      </c>
      <c r="Z769">
        <v>0</v>
      </c>
      <c r="AA769">
        <v>0</v>
      </c>
      <c r="AB769">
        <v>0</v>
      </c>
      <c r="AC769">
        <v>0</v>
      </c>
      <c r="AD769" t="s">
        <v>27</v>
      </c>
    </row>
    <row r="770" spans="1:30" x14ac:dyDescent="0.25">
      <c r="A770">
        <v>1100</v>
      </c>
      <c r="B770">
        <v>1960</v>
      </c>
      <c r="C770" s="6">
        <v>54</v>
      </c>
      <c r="D770" t="s">
        <v>88</v>
      </c>
      <c r="E770" t="s">
        <v>38</v>
      </c>
      <c r="F770" t="s">
        <v>32</v>
      </c>
      <c r="G770">
        <v>41275</v>
      </c>
      <c r="H770">
        <v>1</v>
      </c>
      <c r="I770">
        <v>2</v>
      </c>
      <c r="J770" s="1">
        <v>41722</v>
      </c>
      <c r="K770">
        <v>33</v>
      </c>
      <c r="L770">
        <v>24</v>
      </c>
      <c r="M770">
        <v>4</v>
      </c>
      <c r="N770">
        <v>22</v>
      </c>
      <c r="O770">
        <v>0</v>
      </c>
      <c r="P770">
        <v>2</v>
      </c>
      <c r="Q770">
        <v>9</v>
      </c>
      <c r="R770">
        <v>4</v>
      </c>
      <c r="S770">
        <v>3</v>
      </c>
      <c r="T770">
        <v>1</v>
      </c>
      <c r="U770">
        <v>3</v>
      </c>
      <c r="V770">
        <v>5</v>
      </c>
      <c r="W770">
        <v>0</v>
      </c>
      <c r="X770">
        <v>0</v>
      </c>
      <c r="Y770">
        <v>0</v>
      </c>
      <c r="Z770">
        <v>0</v>
      </c>
      <c r="AA770">
        <v>0</v>
      </c>
      <c r="AB770">
        <v>0</v>
      </c>
      <c r="AC770">
        <v>0</v>
      </c>
      <c r="AD770" t="s">
        <v>29</v>
      </c>
    </row>
    <row r="771" spans="1:30" x14ac:dyDescent="0.25">
      <c r="A771">
        <v>7725</v>
      </c>
      <c r="B771">
        <v>1965</v>
      </c>
      <c r="C771" s="6">
        <v>49</v>
      </c>
      <c r="D771" t="s">
        <v>88</v>
      </c>
      <c r="E771" t="s">
        <v>35</v>
      </c>
      <c r="F771" t="s">
        <v>30</v>
      </c>
      <c r="G771">
        <v>76800</v>
      </c>
      <c r="H771">
        <v>0</v>
      </c>
      <c r="I771">
        <v>0</v>
      </c>
      <c r="J771" s="1">
        <v>41706</v>
      </c>
      <c r="K771">
        <v>33</v>
      </c>
      <c r="L771">
        <v>173</v>
      </c>
      <c r="M771">
        <v>26</v>
      </c>
      <c r="N771">
        <v>255</v>
      </c>
      <c r="O771">
        <v>35</v>
      </c>
      <c r="P771">
        <v>71</v>
      </c>
      <c r="Q771">
        <v>81</v>
      </c>
      <c r="R771">
        <v>1</v>
      </c>
      <c r="S771">
        <v>4</v>
      </c>
      <c r="T771">
        <v>4</v>
      </c>
      <c r="U771">
        <v>7</v>
      </c>
      <c r="V771">
        <v>1</v>
      </c>
      <c r="W771">
        <v>0</v>
      </c>
      <c r="X771">
        <v>0</v>
      </c>
      <c r="Y771">
        <v>0</v>
      </c>
      <c r="Z771">
        <v>0</v>
      </c>
      <c r="AA771">
        <v>0</v>
      </c>
      <c r="AB771">
        <v>0</v>
      </c>
      <c r="AC771">
        <v>0</v>
      </c>
      <c r="AD771" t="s">
        <v>37</v>
      </c>
    </row>
    <row r="772" spans="1:30" x14ac:dyDescent="0.25">
      <c r="A772">
        <v>2612</v>
      </c>
      <c r="B772">
        <v>1987</v>
      </c>
      <c r="C772" s="6">
        <v>27</v>
      </c>
      <c r="D772" t="s">
        <v>89</v>
      </c>
      <c r="E772" t="s">
        <v>25</v>
      </c>
      <c r="F772" t="s">
        <v>30</v>
      </c>
      <c r="G772">
        <v>75794</v>
      </c>
      <c r="H772">
        <v>0</v>
      </c>
      <c r="I772">
        <v>0</v>
      </c>
      <c r="J772" s="1">
        <v>41632</v>
      </c>
      <c r="K772">
        <v>33</v>
      </c>
      <c r="L772">
        <v>754</v>
      </c>
      <c r="M772">
        <v>160</v>
      </c>
      <c r="N772">
        <v>625</v>
      </c>
      <c r="O772">
        <v>63</v>
      </c>
      <c r="P772">
        <v>32</v>
      </c>
      <c r="Q772">
        <v>48</v>
      </c>
      <c r="R772">
        <v>1</v>
      </c>
      <c r="S772">
        <v>7</v>
      </c>
      <c r="T772">
        <v>5</v>
      </c>
      <c r="U772">
        <v>12</v>
      </c>
      <c r="V772">
        <v>3</v>
      </c>
      <c r="W772">
        <v>0</v>
      </c>
      <c r="X772">
        <v>0</v>
      </c>
      <c r="Y772">
        <v>0</v>
      </c>
      <c r="Z772">
        <v>1</v>
      </c>
      <c r="AA772">
        <v>0</v>
      </c>
      <c r="AB772">
        <v>0</v>
      </c>
      <c r="AC772">
        <v>0</v>
      </c>
      <c r="AD772" t="s">
        <v>40</v>
      </c>
    </row>
    <row r="773" spans="1:30" x14ac:dyDescent="0.25">
      <c r="A773">
        <v>113</v>
      </c>
      <c r="B773">
        <v>1951</v>
      </c>
      <c r="C773" s="6">
        <v>63</v>
      </c>
      <c r="D773" t="s">
        <v>91</v>
      </c>
      <c r="E773" t="s">
        <v>25</v>
      </c>
      <c r="F773" t="s">
        <v>30</v>
      </c>
      <c r="G773">
        <v>30833</v>
      </c>
      <c r="H773">
        <v>1</v>
      </c>
      <c r="I773">
        <v>1</v>
      </c>
      <c r="J773" s="1">
        <v>41471</v>
      </c>
      <c r="K773">
        <v>33</v>
      </c>
      <c r="L773">
        <v>11</v>
      </c>
      <c r="M773">
        <v>0</v>
      </c>
      <c r="N773">
        <v>7</v>
      </c>
      <c r="O773">
        <v>3</v>
      </c>
      <c r="P773">
        <v>1</v>
      </c>
      <c r="Q773">
        <v>6</v>
      </c>
      <c r="R773">
        <v>2</v>
      </c>
      <c r="S773">
        <v>1</v>
      </c>
      <c r="T773">
        <v>0</v>
      </c>
      <c r="U773">
        <v>3</v>
      </c>
      <c r="V773">
        <v>5</v>
      </c>
      <c r="W773">
        <v>0</v>
      </c>
      <c r="X773">
        <v>0</v>
      </c>
      <c r="Y773">
        <v>0</v>
      </c>
      <c r="Z773">
        <v>0</v>
      </c>
      <c r="AA773">
        <v>0</v>
      </c>
      <c r="AB773">
        <v>0</v>
      </c>
      <c r="AC773">
        <v>0</v>
      </c>
      <c r="AD773" t="s">
        <v>27</v>
      </c>
    </row>
    <row r="774" spans="1:30" x14ac:dyDescent="0.25">
      <c r="A774">
        <v>2868</v>
      </c>
      <c r="B774">
        <v>1949</v>
      </c>
      <c r="C774" s="6">
        <v>65</v>
      </c>
      <c r="D774" t="s">
        <v>91</v>
      </c>
      <c r="E774" t="s">
        <v>34</v>
      </c>
      <c r="F774" t="s">
        <v>28</v>
      </c>
      <c r="G774">
        <v>26518</v>
      </c>
      <c r="H774">
        <v>1</v>
      </c>
      <c r="I774">
        <v>1</v>
      </c>
      <c r="J774" s="1">
        <v>41372</v>
      </c>
      <c r="K774">
        <v>33</v>
      </c>
      <c r="L774">
        <v>20</v>
      </c>
      <c r="M774">
        <v>1</v>
      </c>
      <c r="N774">
        <v>28</v>
      </c>
      <c r="O774">
        <v>3</v>
      </c>
      <c r="P774">
        <v>3</v>
      </c>
      <c r="Q774">
        <v>2</v>
      </c>
      <c r="R774">
        <v>3</v>
      </c>
      <c r="S774">
        <v>2</v>
      </c>
      <c r="T774">
        <v>0</v>
      </c>
      <c r="U774">
        <v>3</v>
      </c>
      <c r="V774">
        <v>8</v>
      </c>
      <c r="W774">
        <v>0</v>
      </c>
      <c r="X774">
        <v>0</v>
      </c>
      <c r="Y774">
        <v>0</v>
      </c>
      <c r="Z774">
        <v>0</v>
      </c>
      <c r="AA774">
        <v>0</v>
      </c>
      <c r="AB774">
        <v>1</v>
      </c>
      <c r="AC774">
        <v>0</v>
      </c>
      <c r="AD774" t="s">
        <v>31</v>
      </c>
    </row>
    <row r="775" spans="1:30" x14ac:dyDescent="0.25">
      <c r="A775">
        <v>4216</v>
      </c>
      <c r="B775">
        <v>1981</v>
      </c>
      <c r="C775" s="6">
        <v>33</v>
      </c>
      <c r="D775" t="s">
        <v>89</v>
      </c>
      <c r="E775" t="s">
        <v>25</v>
      </c>
      <c r="F775" t="s">
        <v>28</v>
      </c>
      <c r="G775">
        <v>91065</v>
      </c>
      <c r="H775">
        <v>0</v>
      </c>
      <c r="I775">
        <v>0</v>
      </c>
      <c r="J775" s="1">
        <v>41327</v>
      </c>
      <c r="K775">
        <v>33</v>
      </c>
      <c r="L775">
        <v>822</v>
      </c>
      <c r="M775">
        <v>114</v>
      </c>
      <c r="N775">
        <v>108</v>
      </c>
      <c r="O775">
        <v>179</v>
      </c>
      <c r="P775">
        <v>137</v>
      </c>
      <c r="Q775">
        <v>114</v>
      </c>
      <c r="R775">
        <v>1</v>
      </c>
      <c r="S775">
        <v>7</v>
      </c>
      <c r="T775">
        <v>9</v>
      </c>
      <c r="U775">
        <v>9</v>
      </c>
      <c r="V775">
        <v>3</v>
      </c>
      <c r="W775">
        <v>0</v>
      </c>
      <c r="X775">
        <v>0</v>
      </c>
      <c r="Y775">
        <v>1</v>
      </c>
      <c r="Z775">
        <v>1</v>
      </c>
      <c r="AA775">
        <v>0</v>
      </c>
      <c r="AB775">
        <v>1</v>
      </c>
      <c r="AC775">
        <v>0</v>
      </c>
      <c r="AD775" t="s">
        <v>27</v>
      </c>
    </row>
    <row r="776" spans="1:30" x14ac:dyDescent="0.25">
      <c r="A776">
        <v>199</v>
      </c>
      <c r="B776">
        <v>1962</v>
      </c>
      <c r="C776" s="6">
        <v>52</v>
      </c>
      <c r="D776" t="s">
        <v>88</v>
      </c>
      <c r="E776" t="s">
        <v>38</v>
      </c>
      <c r="F776" t="s">
        <v>28</v>
      </c>
      <c r="G776">
        <v>45183</v>
      </c>
      <c r="H776">
        <v>0</v>
      </c>
      <c r="I776">
        <v>0</v>
      </c>
      <c r="J776" s="1">
        <v>41294</v>
      </c>
      <c r="K776">
        <v>33</v>
      </c>
      <c r="L776">
        <v>219</v>
      </c>
      <c r="M776">
        <v>3</v>
      </c>
      <c r="N776">
        <v>60</v>
      </c>
      <c r="O776">
        <v>12</v>
      </c>
      <c r="P776">
        <v>9</v>
      </c>
      <c r="Q776">
        <v>12</v>
      </c>
      <c r="R776">
        <v>1</v>
      </c>
      <c r="S776">
        <v>4</v>
      </c>
      <c r="T776">
        <v>1</v>
      </c>
      <c r="U776">
        <v>7</v>
      </c>
      <c r="V776">
        <v>7</v>
      </c>
      <c r="W776">
        <v>0</v>
      </c>
      <c r="X776">
        <v>1</v>
      </c>
      <c r="Y776">
        <v>0</v>
      </c>
      <c r="Z776">
        <v>0</v>
      </c>
      <c r="AA776">
        <v>0</v>
      </c>
      <c r="AB776">
        <v>0</v>
      </c>
      <c r="AC776">
        <v>0</v>
      </c>
      <c r="AD776" t="s">
        <v>29</v>
      </c>
    </row>
    <row r="777" spans="1:30" x14ac:dyDescent="0.25">
      <c r="A777">
        <v>359</v>
      </c>
      <c r="B777">
        <v>1950</v>
      </c>
      <c r="C777" s="6">
        <v>64</v>
      </c>
      <c r="D777" t="s">
        <v>91</v>
      </c>
      <c r="E777" t="s">
        <v>25</v>
      </c>
      <c r="F777" t="s">
        <v>32</v>
      </c>
      <c r="G777">
        <v>48070</v>
      </c>
      <c r="H777">
        <v>0</v>
      </c>
      <c r="I777">
        <v>1</v>
      </c>
      <c r="J777" s="1">
        <v>41287</v>
      </c>
      <c r="K777">
        <v>33</v>
      </c>
      <c r="L777">
        <v>373</v>
      </c>
      <c r="M777">
        <v>14</v>
      </c>
      <c r="N777">
        <v>83</v>
      </c>
      <c r="O777">
        <v>6</v>
      </c>
      <c r="P777">
        <v>9</v>
      </c>
      <c r="Q777">
        <v>19</v>
      </c>
      <c r="R777">
        <v>3</v>
      </c>
      <c r="S777">
        <v>8</v>
      </c>
      <c r="T777">
        <v>2</v>
      </c>
      <c r="U777">
        <v>6</v>
      </c>
      <c r="V777">
        <v>7</v>
      </c>
      <c r="W777">
        <v>0</v>
      </c>
      <c r="X777">
        <v>0</v>
      </c>
      <c r="Y777">
        <v>0</v>
      </c>
      <c r="Z777">
        <v>0</v>
      </c>
      <c r="AA777">
        <v>0</v>
      </c>
      <c r="AB777">
        <v>0</v>
      </c>
      <c r="AC777">
        <v>1</v>
      </c>
      <c r="AD777" t="s">
        <v>27</v>
      </c>
    </row>
    <row r="778" spans="1:30" x14ac:dyDescent="0.25">
      <c r="A778">
        <v>8842</v>
      </c>
      <c r="B778">
        <v>1971</v>
      </c>
      <c r="C778" s="6">
        <v>43</v>
      </c>
      <c r="D778" t="s">
        <v>88</v>
      </c>
      <c r="E778" t="s">
        <v>25</v>
      </c>
      <c r="F778" t="s">
        <v>39</v>
      </c>
      <c r="G778">
        <v>30372</v>
      </c>
      <c r="H778">
        <v>1</v>
      </c>
      <c r="I778">
        <v>1</v>
      </c>
      <c r="J778" s="1">
        <v>41268</v>
      </c>
      <c r="K778">
        <v>33</v>
      </c>
      <c r="L778">
        <v>15</v>
      </c>
      <c r="M778">
        <v>0</v>
      </c>
      <c r="N778">
        <v>12</v>
      </c>
      <c r="O778">
        <v>7</v>
      </c>
      <c r="P778">
        <v>3</v>
      </c>
      <c r="Q778">
        <v>7</v>
      </c>
      <c r="R778">
        <v>3</v>
      </c>
      <c r="S778">
        <v>2</v>
      </c>
      <c r="T778">
        <v>0</v>
      </c>
      <c r="U778">
        <v>3</v>
      </c>
      <c r="V778">
        <v>7</v>
      </c>
      <c r="W778">
        <v>0</v>
      </c>
      <c r="X778">
        <v>0</v>
      </c>
      <c r="Y778">
        <v>0</v>
      </c>
      <c r="Z778">
        <v>0</v>
      </c>
      <c r="AA778">
        <v>0</v>
      </c>
      <c r="AB778">
        <v>0</v>
      </c>
      <c r="AC778">
        <v>0</v>
      </c>
      <c r="AD778" t="s">
        <v>27</v>
      </c>
    </row>
    <row r="779" spans="1:30" x14ac:dyDescent="0.25">
      <c r="A779">
        <v>2154</v>
      </c>
      <c r="B779">
        <v>1971</v>
      </c>
      <c r="C779" s="6">
        <v>43</v>
      </c>
      <c r="D779" t="s">
        <v>88</v>
      </c>
      <c r="E779" t="s">
        <v>25</v>
      </c>
      <c r="F779" t="s">
        <v>39</v>
      </c>
      <c r="G779">
        <v>30372</v>
      </c>
      <c r="H779">
        <v>1</v>
      </c>
      <c r="I779">
        <v>1</v>
      </c>
      <c r="J779" s="1">
        <v>41268</v>
      </c>
      <c r="K779">
        <v>33</v>
      </c>
      <c r="L779">
        <v>15</v>
      </c>
      <c r="M779">
        <v>0</v>
      </c>
      <c r="N779">
        <v>12</v>
      </c>
      <c r="O779">
        <v>7</v>
      </c>
      <c r="P779">
        <v>3</v>
      </c>
      <c r="Q779">
        <v>7</v>
      </c>
      <c r="R779">
        <v>3</v>
      </c>
      <c r="S779">
        <v>2</v>
      </c>
      <c r="T779">
        <v>0</v>
      </c>
      <c r="U779">
        <v>3</v>
      </c>
      <c r="V779">
        <v>7</v>
      </c>
      <c r="W779">
        <v>0</v>
      </c>
      <c r="X779">
        <v>0</v>
      </c>
      <c r="Y779">
        <v>0</v>
      </c>
      <c r="Z779">
        <v>0</v>
      </c>
      <c r="AA779">
        <v>0</v>
      </c>
      <c r="AB779">
        <v>0</v>
      </c>
      <c r="AC779">
        <v>0</v>
      </c>
      <c r="AD779" t="s">
        <v>27</v>
      </c>
    </row>
    <row r="780" spans="1:30" x14ac:dyDescent="0.25">
      <c r="A780">
        <v>6050</v>
      </c>
      <c r="B780">
        <v>1975</v>
      </c>
      <c r="C780" s="6">
        <v>39</v>
      </c>
      <c r="D780" t="s">
        <v>89</v>
      </c>
      <c r="E780" t="s">
        <v>35</v>
      </c>
      <c r="F780" t="s">
        <v>30</v>
      </c>
      <c r="G780">
        <v>57036</v>
      </c>
      <c r="H780">
        <v>0</v>
      </c>
      <c r="I780">
        <v>1</v>
      </c>
      <c r="J780" s="1">
        <v>41254</v>
      </c>
      <c r="K780">
        <v>33</v>
      </c>
      <c r="L780">
        <v>1171</v>
      </c>
      <c r="M780">
        <v>43</v>
      </c>
      <c r="N780">
        <v>219</v>
      </c>
      <c r="O780">
        <v>19</v>
      </c>
      <c r="P780">
        <v>14</v>
      </c>
      <c r="Q780">
        <v>47</v>
      </c>
      <c r="R780">
        <v>4</v>
      </c>
      <c r="S780">
        <v>6</v>
      </c>
      <c r="T780">
        <v>3</v>
      </c>
      <c r="U780">
        <v>13</v>
      </c>
      <c r="V780">
        <v>9</v>
      </c>
      <c r="W780">
        <v>1</v>
      </c>
      <c r="X780">
        <v>0</v>
      </c>
      <c r="Y780">
        <v>0</v>
      </c>
      <c r="Z780">
        <v>0</v>
      </c>
      <c r="AA780">
        <v>0</v>
      </c>
      <c r="AB780">
        <v>0</v>
      </c>
      <c r="AC780">
        <v>0</v>
      </c>
      <c r="AD780" t="s">
        <v>37</v>
      </c>
    </row>
    <row r="781" spans="1:30" x14ac:dyDescent="0.25">
      <c r="A781">
        <v>9204</v>
      </c>
      <c r="B781">
        <v>1970</v>
      </c>
      <c r="C781" s="6">
        <v>44</v>
      </c>
      <c r="D781" t="s">
        <v>88</v>
      </c>
      <c r="E781" t="s">
        <v>25</v>
      </c>
      <c r="F781" t="s">
        <v>39</v>
      </c>
      <c r="G781">
        <v>66731</v>
      </c>
      <c r="H781">
        <v>0</v>
      </c>
      <c r="I781">
        <v>1</v>
      </c>
      <c r="J781" s="1">
        <v>41164</v>
      </c>
      <c r="K781">
        <v>33</v>
      </c>
      <c r="L781">
        <v>371</v>
      </c>
      <c r="M781">
        <v>159</v>
      </c>
      <c r="N781">
        <v>194</v>
      </c>
      <c r="O781">
        <v>58</v>
      </c>
      <c r="P781">
        <v>106</v>
      </c>
      <c r="Q781">
        <v>141</v>
      </c>
      <c r="R781">
        <v>4</v>
      </c>
      <c r="S781">
        <v>4</v>
      </c>
      <c r="T781">
        <v>3</v>
      </c>
      <c r="U781">
        <v>6</v>
      </c>
      <c r="V781">
        <v>3</v>
      </c>
      <c r="W781">
        <v>0</v>
      </c>
      <c r="X781">
        <v>0</v>
      </c>
      <c r="Y781">
        <v>0</v>
      </c>
      <c r="Z781">
        <v>0</v>
      </c>
      <c r="AA781">
        <v>0</v>
      </c>
      <c r="AB781">
        <v>0</v>
      </c>
      <c r="AC781">
        <v>0</v>
      </c>
      <c r="AD781" t="s">
        <v>27</v>
      </c>
    </row>
    <row r="782" spans="1:30" x14ac:dyDescent="0.25">
      <c r="A782">
        <v>4472</v>
      </c>
      <c r="B782">
        <v>1970</v>
      </c>
      <c r="C782" s="6">
        <v>44</v>
      </c>
      <c r="D782" t="s">
        <v>88</v>
      </c>
      <c r="E782" t="s">
        <v>34</v>
      </c>
      <c r="F782" t="s">
        <v>26</v>
      </c>
      <c r="G782">
        <v>35682</v>
      </c>
      <c r="H782">
        <v>1</v>
      </c>
      <c r="I782">
        <v>0</v>
      </c>
      <c r="J782" s="1">
        <v>41817</v>
      </c>
      <c r="K782">
        <v>34</v>
      </c>
      <c r="L782">
        <v>23</v>
      </c>
      <c r="M782">
        <v>0</v>
      </c>
      <c r="N782">
        <v>8</v>
      </c>
      <c r="O782">
        <v>6</v>
      </c>
      <c r="P782">
        <v>2</v>
      </c>
      <c r="Q782">
        <v>18</v>
      </c>
      <c r="R782">
        <v>1</v>
      </c>
      <c r="S782">
        <v>1</v>
      </c>
      <c r="T782">
        <v>1</v>
      </c>
      <c r="U782">
        <v>3</v>
      </c>
      <c r="V782">
        <v>2</v>
      </c>
      <c r="W782">
        <v>0</v>
      </c>
      <c r="X782">
        <v>0</v>
      </c>
      <c r="Y782">
        <v>0</v>
      </c>
      <c r="Z782">
        <v>0</v>
      </c>
      <c r="AA782">
        <v>0</v>
      </c>
      <c r="AB782">
        <v>0</v>
      </c>
      <c r="AC782">
        <v>0</v>
      </c>
      <c r="AD782" t="s">
        <v>33</v>
      </c>
    </row>
    <row r="783" spans="1:30" x14ac:dyDescent="0.25">
      <c r="A783">
        <v>6864</v>
      </c>
      <c r="B783">
        <v>1989</v>
      </c>
      <c r="C783" s="6">
        <v>25</v>
      </c>
      <c r="D783" t="s">
        <v>89</v>
      </c>
      <c r="E783" t="s">
        <v>38</v>
      </c>
      <c r="F783" t="s">
        <v>26</v>
      </c>
      <c r="G783">
        <v>10979</v>
      </c>
      <c r="H783">
        <v>0</v>
      </c>
      <c r="I783">
        <v>0</v>
      </c>
      <c r="J783" s="1">
        <v>41781</v>
      </c>
      <c r="K783">
        <v>34</v>
      </c>
      <c r="L783">
        <v>8</v>
      </c>
      <c r="M783">
        <v>4</v>
      </c>
      <c r="N783">
        <v>10</v>
      </c>
      <c r="O783">
        <v>2</v>
      </c>
      <c r="P783">
        <v>2</v>
      </c>
      <c r="Q783">
        <v>4</v>
      </c>
      <c r="R783">
        <v>2</v>
      </c>
      <c r="S783">
        <v>3</v>
      </c>
      <c r="T783">
        <v>0</v>
      </c>
      <c r="U783">
        <v>3</v>
      </c>
      <c r="V783">
        <v>5</v>
      </c>
      <c r="W783">
        <v>0</v>
      </c>
      <c r="X783">
        <v>0</v>
      </c>
      <c r="Y783">
        <v>0</v>
      </c>
      <c r="Z783">
        <v>0</v>
      </c>
      <c r="AA783">
        <v>0</v>
      </c>
      <c r="AB783">
        <v>0</v>
      </c>
      <c r="AC783">
        <v>0</v>
      </c>
      <c r="AD783" t="s">
        <v>33</v>
      </c>
    </row>
    <row r="784" spans="1:30" x14ac:dyDescent="0.25">
      <c r="A784">
        <v>10617</v>
      </c>
      <c r="B784">
        <v>1989</v>
      </c>
      <c r="C784" s="6">
        <v>25</v>
      </c>
      <c r="D784" t="s">
        <v>89</v>
      </c>
      <c r="E784" t="s">
        <v>38</v>
      </c>
      <c r="F784" t="s">
        <v>26</v>
      </c>
      <c r="G784">
        <v>10979</v>
      </c>
      <c r="H784">
        <v>0</v>
      </c>
      <c r="I784">
        <v>0</v>
      </c>
      <c r="J784" s="1">
        <v>41781</v>
      </c>
      <c r="K784">
        <v>34</v>
      </c>
      <c r="L784">
        <v>8</v>
      </c>
      <c r="M784">
        <v>4</v>
      </c>
      <c r="N784">
        <v>10</v>
      </c>
      <c r="O784">
        <v>2</v>
      </c>
      <c r="P784">
        <v>2</v>
      </c>
      <c r="Q784">
        <v>4</v>
      </c>
      <c r="R784">
        <v>2</v>
      </c>
      <c r="S784">
        <v>3</v>
      </c>
      <c r="T784">
        <v>0</v>
      </c>
      <c r="U784">
        <v>3</v>
      </c>
      <c r="V784">
        <v>5</v>
      </c>
      <c r="W784">
        <v>0</v>
      </c>
      <c r="X784">
        <v>0</v>
      </c>
      <c r="Y784">
        <v>0</v>
      </c>
      <c r="Z784">
        <v>0</v>
      </c>
      <c r="AA784">
        <v>0</v>
      </c>
      <c r="AB784">
        <v>0</v>
      </c>
      <c r="AC784">
        <v>0</v>
      </c>
      <c r="AD784" t="s">
        <v>27</v>
      </c>
    </row>
    <row r="785" spans="1:30" x14ac:dyDescent="0.25">
      <c r="A785">
        <v>3924</v>
      </c>
      <c r="B785">
        <v>1965</v>
      </c>
      <c r="C785" s="6">
        <v>49</v>
      </c>
      <c r="D785" t="s">
        <v>88</v>
      </c>
      <c r="E785" t="s">
        <v>34</v>
      </c>
      <c r="F785" t="s">
        <v>26</v>
      </c>
      <c r="G785">
        <v>57912</v>
      </c>
      <c r="H785">
        <v>0</v>
      </c>
      <c r="I785">
        <v>1</v>
      </c>
      <c r="J785" s="1">
        <v>41715</v>
      </c>
      <c r="K785">
        <v>34</v>
      </c>
      <c r="L785">
        <v>801</v>
      </c>
      <c r="M785">
        <v>0</v>
      </c>
      <c r="N785">
        <v>80</v>
      </c>
      <c r="O785">
        <v>0</v>
      </c>
      <c r="P785">
        <v>0</v>
      </c>
      <c r="Q785">
        <v>35</v>
      </c>
      <c r="R785">
        <v>5</v>
      </c>
      <c r="S785">
        <v>8</v>
      </c>
      <c r="T785">
        <v>3</v>
      </c>
      <c r="U785">
        <v>12</v>
      </c>
      <c r="V785">
        <v>5</v>
      </c>
      <c r="W785">
        <v>0</v>
      </c>
      <c r="X785">
        <v>1</v>
      </c>
      <c r="Y785">
        <v>0</v>
      </c>
      <c r="Z785">
        <v>0</v>
      </c>
      <c r="AA785">
        <v>0</v>
      </c>
      <c r="AB785">
        <v>0</v>
      </c>
      <c r="AC785">
        <v>0</v>
      </c>
      <c r="AD785" t="s">
        <v>40</v>
      </c>
    </row>
    <row r="786" spans="1:30" x14ac:dyDescent="0.25">
      <c r="A786">
        <v>5654</v>
      </c>
      <c r="B786">
        <v>1972</v>
      </c>
      <c r="C786" s="6">
        <v>42</v>
      </c>
      <c r="D786" t="s">
        <v>88</v>
      </c>
      <c r="E786" t="s">
        <v>25</v>
      </c>
      <c r="F786" t="s">
        <v>30</v>
      </c>
      <c r="G786">
        <v>36026</v>
      </c>
      <c r="H786">
        <v>2</v>
      </c>
      <c r="I786">
        <v>1</v>
      </c>
      <c r="J786" s="1">
        <v>41714</v>
      </c>
      <c r="K786">
        <v>34</v>
      </c>
      <c r="L786">
        <v>20</v>
      </c>
      <c r="M786">
        <v>4</v>
      </c>
      <c r="N786">
        <v>10</v>
      </c>
      <c r="O786">
        <v>6</v>
      </c>
      <c r="P786">
        <v>4</v>
      </c>
      <c r="Q786">
        <v>17</v>
      </c>
      <c r="R786">
        <v>2</v>
      </c>
      <c r="S786">
        <v>2</v>
      </c>
      <c r="T786">
        <v>0</v>
      </c>
      <c r="U786">
        <v>3</v>
      </c>
      <c r="V786">
        <v>6</v>
      </c>
      <c r="W786">
        <v>0</v>
      </c>
      <c r="X786">
        <v>0</v>
      </c>
      <c r="Y786">
        <v>0</v>
      </c>
      <c r="Z786">
        <v>0</v>
      </c>
      <c r="AA786">
        <v>0</v>
      </c>
      <c r="AB786">
        <v>0</v>
      </c>
      <c r="AC786">
        <v>0</v>
      </c>
      <c r="AD786" t="s">
        <v>33</v>
      </c>
    </row>
    <row r="787" spans="1:30" x14ac:dyDescent="0.25">
      <c r="A787">
        <v>9216</v>
      </c>
      <c r="B787">
        <v>1971</v>
      </c>
      <c r="C787" s="6">
        <v>43</v>
      </c>
      <c r="D787" t="s">
        <v>88</v>
      </c>
      <c r="E787" t="s">
        <v>25</v>
      </c>
      <c r="F787" t="s">
        <v>30</v>
      </c>
      <c r="G787">
        <v>35788</v>
      </c>
      <c r="H787">
        <v>1</v>
      </c>
      <c r="I787">
        <v>1</v>
      </c>
      <c r="J787" s="1">
        <v>41662</v>
      </c>
      <c r="K787">
        <v>34</v>
      </c>
      <c r="L787">
        <v>23</v>
      </c>
      <c r="M787">
        <v>2</v>
      </c>
      <c r="N787">
        <v>11</v>
      </c>
      <c r="O787">
        <v>3</v>
      </c>
      <c r="P787">
        <v>1</v>
      </c>
      <c r="Q787">
        <v>4</v>
      </c>
      <c r="R787">
        <v>2</v>
      </c>
      <c r="S787">
        <v>2</v>
      </c>
      <c r="T787">
        <v>0</v>
      </c>
      <c r="U787">
        <v>3</v>
      </c>
      <c r="V787">
        <v>6</v>
      </c>
      <c r="W787">
        <v>0</v>
      </c>
      <c r="X787">
        <v>0</v>
      </c>
      <c r="Y787">
        <v>0</v>
      </c>
      <c r="Z787">
        <v>0</v>
      </c>
      <c r="AA787">
        <v>0</v>
      </c>
      <c r="AB787">
        <v>0</v>
      </c>
      <c r="AC787">
        <v>0</v>
      </c>
      <c r="AD787" t="s">
        <v>29</v>
      </c>
    </row>
    <row r="788" spans="1:30" x14ac:dyDescent="0.25">
      <c r="A788">
        <v>8086</v>
      </c>
      <c r="B788">
        <v>1959</v>
      </c>
      <c r="C788" s="6">
        <v>55</v>
      </c>
      <c r="D788" t="s">
        <v>88</v>
      </c>
      <c r="E788" t="s">
        <v>25</v>
      </c>
      <c r="F788" t="s">
        <v>30</v>
      </c>
      <c r="G788">
        <v>42243</v>
      </c>
      <c r="H788">
        <v>1</v>
      </c>
      <c r="I788">
        <v>1</v>
      </c>
      <c r="J788" s="1">
        <v>41619</v>
      </c>
      <c r="K788">
        <v>34</v>
      </c>
      <c r="L788">
        <v>48</v>
      </c>
      <c r="M788">
        <v>0</v>
      </c>
      <c r="N788">
        <v>2</v>
      </c>
      <c r="O788">
        <v>0</v>
      </c>
      <c r="P788">
        <v>0</v>
      </c>
      <c r="Q788">
        <v>5</v>
      </c>
      <c r="R788">
        <v>2</v>
      </c>
      <c r="S788">
        <v>2</v>
      </c>
      <c r="T788">
        <v>0</v>
      </c>
      <c r="U788">
        <v>3</v>
      </c>
      <c r="V788">
        <v>7</v>
      </c>
      <c r="W788">
        <v>0</v>
      </c>
      <c r="X788">
        <v>0</v>
      </c>
      <c r="Y788">
        <v>0</v>
      </c>
      <c r="Z788">
        <v>0</v>
      </c>
      <c r="AA788">
        <v>0</v>
      </c>
      <c r="AB788">
        <v>0</v>
      </c>
      <c r="AC788">
        <v>0</v>
      </c>
      <c r="AD788" t="s">
        <v>40</v>
      </c>
    </row>
    <row r="789" spans="1:30" x14ac:dyDescent="0.25">
      <c r="A789">
        <v>9097</v>
      </c>
      <c r="B789">
        <v>1956</v>
      </c>
      <c r="C789" s="6">
        <v>58</v>
      </c>
      <c r="D789" t="s">
        <v>88</v>
      </c>
      <c r="E789" t="s">
        <v>25</v>
      </c>
      <c r="F789" t="s">
        <v>26</v>
      </c>
      <c r="G789">
        <v>46086</v>
      </c>
      <c r="H789">
        <v>0</v>
      </c>
      <c r="I789">
        <v>1</v>
      </c>
      <c r="J789" s="1">
        <v>41581</v>
      </c>
      <c r="K789">
        <v>34</v>
      </c>
      <c r="L789">
        <v>244</v>
      </c>
      <c r="M789">
        <v>8</v>
      </c>
      <c r="N789">
        <v>32</v>
      </c>
      <c r="O789">
        <v>7</v>
      </c>
      <c r="P789">
        <v>2</v>
      </c>
      <c r="Q789">
        <v>50</v>
      </c>
      <c r="R789">
        <v>4</v>
      </c>
      <c r="S789">
        <v>3</v>
      </c>
      <c r="T789">
        <v>1</v>
      </c>
      <c r="U789">
        <v>8</v>
      </c>
      <c r="V789">
        <v>4</v>
      </c>
      <c r="W789">
        <v>0</v>
      </c>
      <c r="X789">
        <v>0</v>
      </c>
      <c r="Y789">
        <v>0</v>
      </c>
      <c r="Z789">
        <v>0</v>
      </c>
      <c r="AA789">
        <v>0</v>
      </c>
      <c r="AB789">
        <v>0</v>
      </c>
      <c r="AC789">
        <v>0</v>
      </c>
      <c r="AD789" t="s">
        <v>27</v>
      </c>
    </row>
    <row r="790" spans="1:30" x14ac:dyDescent="0.25">
      <c r="A790">
        <v>7631</v>
      </c>
      <c r="B790">
        <v>1978</v>
      </c>
      <c r="C790" s="6">
        <v>36</v>
      </c>
      <c r="D790" t="s">
        <v>89</v>
      </c>
      <c r="E790" t="s">
        <v>38</v>
      </c>
      <c r="F790" t="s">
        <v>32</v>
      </c>
      <c r="G790">
        <v>61346</v>
      </c>
      <c r="H790">
        <v>1</v>
      </c>
      <c r="I790">
        <v>0</v>
      </c>
      <c r="J790" s="1">
        <v>41553</v>
      </c>
      <c r="K790">
        <v>34</v>
      </c>
      <c r="L790">
        <v>562</v>
      </c>
      <c r="M790">
        <v>58</v>
      </c>
      <c r="N790">
        <v>168</v>
      </c>
      <c r="O790">
        <v>43</v>
      </c>
      <c r="P790">
        <v>16</v>
      </c>
      <c r="Q790">
        <v>142</v>
      </c>
      <c r="R790">
        <v>1</v>
      </c>
      <c r="S790">
        <v>5</v>
      </c>
      <c r="T790">
        <v>7</v>
      </c>
      <c r="U790">
        <v>10</v>
      </c>
      <c r="V790">
        <v>3</v>
      </c>
      <c r="W790">
        <v>0</v>
      </c>
      <c r="X790">
        <v>0</v>
      </c>
      <c r="Y790">
        <v>0</v>
      </c>
      <c r="Z790">
        <v>0</v>
      </c>
      <c r="AA790">
        <v>0</v>
      </c>
      <c r="AB790">
        <v>0</v>
      </c>
      <c r="AC790">
        <v>0</v>
      </c>
      <c r="AD790" t="s">
        <v>37</v>
      </c>
    </row>
    <row r="791" spans="1:30" x14ac:dyDescent="0.25">
      <c r="A791">
        <v>7275</v>
      </c>
      <c r="B791">
        <v>1971</v>
      </c>
      <c r="C791" s="6">
        <v>43</v>
      </c>
      <c r="D791" t="s">
        <v>88</v>
      </c>
      <c r="E791" t="s">
        <v>38</v>
      </c>
      <c r="F791" t="s">
        <v>28</v>
      </c>
      <c r="G791">
        <v>33316</v>
      </c>
      <c r="H791">
        <v>1</v>
      </c>
      <c r="I791">
        <v>1</v>
      </c>
      <c r="J791" s="1">
        <v>41551</v>
      </c>
      <c r="K791">
        <v>34</v>
      </c>
      <c r="L791">
        <v>79</v>
      </c>
      <c r="M791">
        <v>1</v>
      </c>
      <c r="N791">
        <v>31</v>
      </c>
      <c r="O791">
        <v>4</v>
      </c>
      <c r="P791">
        <v>4</v>
      </c>
      <c r="Q791">
        <v>12</v>
      </c>
      <c r="R791">
        <v>3</v>
      </c>
      <c r="S791">
        <v>2</v>
      </c>
      <c r="T791">
        <v>1</v>
      </c>
      <c r="U791">
        <v>4</v>
      </c>
      <c r="V791">
        <v>6</v>
      </c>
      <c r="W791">
        <v>0</v>
      </c>
      <c r="X791">
        <v>0</v>
      </c>
      <c r="Y791">
        <v>0</v>
      </c>
      <c r="Z791">
        <v>0</v>
      </c>
      <c r="AA791">
        <v>0</v>
      </c>
      <c r="AB791">
        <v>0</v>
      </c>
      <c r="AC791">
        <v>0</v>
      </c>
      <c r="AD791" t="s">
        <v>31</v>
      </c>
    </row>
    <row r="792" spans="1:30" x14ac:dyDescent="0.25">
      <c r="A792">
        <v>8334</v>
      </c>
      <c r="B792">
        <v>1971</v>
      </c>
      <c r="C792" s="6">
        <v>43</v>
      </c>
      <c r="D792" t="s">
        <v>88</v>
      </c>
      <c r="E792" t="s">
        <v>38</v>
      </c>
      <c r="F792" t="s">
        <v>28</v>
      </c>
      <c r="G792">
        <v>33316</v>
      </c>
      <c r="H792">
        <v>1</v>
      </c>
      <c r="I792">
        <v>1</v>
      </c>
      <c r="J792" s="1">
        <v>41551</v>
      </c>
      <c r="K792">
        <v>34</v>
      </c>
      <c r="L792">
        <v>79</v>
      </c>
      <c r="M792">
        <v>1</v>
      </c>
      <c r="N792">
        <v>31</v>
      </c>
      <c r="O792">
        <v>4</v>
      </c>
      <c r="P792">
        <v>4</v>
      </c>
      <c r="Q792">
        <v>12</v>
      </c>
      <c r="R792">
        <v>3</v>
      </c>
      <c r="S792">
        <v>2</v>
      </c>
      <c r="T792">
        <v>1</v>
      </c>
      <c r="U792">
        <v>4</v>
      </c>
      <c r="V792">
        <v>6</v>
      </c>
      <c r="W792">
        <v>0</v>
      </c>
      <c r="X792">
        <v>0</v>
      </c>
      <c r="Y792">
        <v>0</v>
      </c>
      <c r="Z792">
        <v>0</v>
      </c>
      <c r="AA792">
        <v>0</v>
      </c>
      <c r="AB792">
        <v>0</v>
      </c>
      <c r="AC792">
        <v>0</v>
      </c>
      <c r="AD792" t="s">
        <v>27</v>
      </c>
    </row>
    <row r="793" spans="1:30" x14ac:dyDescent="0.25">
      <c r="A793">
        <v>1987</v>
      </c>
      <c r="B793">
        <v>1987</v>
      </c>
      <c r="C793" s="6">
        <v>27</v>
      </c>
      <c r="D793" t="s">
        <v>89</v>
      </c>
      <c r="E793" t="s">
        <v>41</v>
      </c>
      <c r="F793" t="s">
        <v>28</v>
      </c>
      <c r="G793">
        <v>21063</v>
      </c>
      <c r="H793">
        <v>1</v>
      </c>
      <c r="I793">
        <v>0</v>
      </c>
      <c r="J793" s="1">
        <v>41542</v>
      </c>
      <c r="K793">
        <v>34</v>
      </c>
      <c r="L793">
        <v>1</v>
      </c>
      <c r="M793">
        <v>10</v>
      </c>
      <c r="N793">
        <v>11</v>
      </c>
      <c r="O793">
        <v>19</v>
      </c>
      <c r="P793">
        <v>3</v>
      </c>
      <c r="Q793">
        <v>15</v>
      </c>
      <c r="R793">
        <v>2</v>
      </c>
      <c r="S793">
        <v>2</v>
      </c>
      <c r="T793">
        <v>0</v>
      </c>
      <c r="U793">
        <v>3</v>
      </c>
      <c r="V793">
        <v>6</v>
      </c>
      <c r="W793">
        <v>0</v>
      </c>
      <c r="X793">
        <v>0</v>
      </c>
      <c r="Y793">
        <v>0</v>
      </c>
      <c r="Z793">
        <v>0</v>
      </c>
      <c r="AA793">
        <v>0</v>
      </c>
      <c r="AB793">
        <v>0</v>
      </c>
      <c r="AC793">
        <v>0</v>
      </c>
      <c r="AD793" t="s">
        <v>27</v>
      </c>
    </row>
    <row r="794" spans="1:30" x14ac:dyDescent="0.25">
      <c r="A794">
        <v>2281</v>
      </c>
      <c r="B794">
        <v>1970</v>
      </c>
      <c r="C794" s="6">
        <v>44</v>
      </c>
      <c r="D794" t="s">
        <v>88</v>
      </c>
      <c r="E794" t="s">
        <v>25</v>
      </c>
      <c r="F794" t="s">
        <v>28</v>
      </c>
      <c r="G794">
        <v>33697</v>
      </c>
      <c r="H794">
        <v>1</v>
      </c>
      <c r="I794">
        <v>0</v>
      </c>
      <c r="J794" s="1">
        <v>41532</v>
      </c>
      <c r="K794">
        <v>34</v>
      </c>
      <c r="L794">
        <v>4</v>
      </c>
      <c r="M794">
        <v>3</v>
      </c>
      <c r="N794">
        <v>7</v>
      </c>
      <c r="O794">
        <v>0</v>
      </c>
      <c r="P794">
        <v>3</v>
      </c>
      <c r="Q794">
        <v>11</v>
      </c>
      <c r="R794">
        <v>1</v>
      </c>
      <c r="S794">
        <v>1</v>
      </c>
      <c r="T794">
        <v>0</v>
      </c>
      <c r="U794">
        <v>2</v>
      </c>
      <c r="V794">
        <v>7</v>
      </c>
      <c r="W794">
        <v>1</v>
      </c>
      <c r="X794">
        <v>0</v>
      </c>
      <c r="Y794">
        <v>0</v>
      </c>
      <c r="Z794">
        <v>0</v>
      </c>
      <c r="AA794">
        <v>0</v>
      </c>
      <c r="AB794">
        <v>0</v>
      </c>
      <c r="AC794">
        <v>0</v>
      </c>
      <c r="AD794" t="s">
        <v>36</v>
      </c>
    </row>
    <row r="795" spans="1:30" x14ac:dyDescent="0.25">
      <c r="A795">
        <v>7034</v>
      </c>
      <c r="B795">
        <v>1978</v>
      </c>
      <c r="C795" s="6">
        <v>36</v>
      </c>
      <c r="D795" t="s">
        <v>89</v>
      </c>
      <c r="E795" t="s">
        <v>35</v>
      </c>
      <c r="F795" t="s">
        <v>30</v>
      </c>
      <c r="G795">
        <v>25804</v>
      </c>
      <c r="H795">
        <v>1</v>
      </c>
      <c r="I795">
        <v>0</v>
      </c>
      <c r="J795" s="1">
        <v>41518</v>
      </c>
      <c r="K795">
        <v>34</v>
      </c>
      <c r="L795">
        <v>8</v>
      </c>
      <c r="M795">
        <v>7</v>
      </c>
      <c r="N795">
        <v>9</v>
      </c>
      <c r="O795">
        <v>13</v>
      </c>
      <c r="P795">
        <v>6</v>
      </c>
      <c r="Q795">
        <v>12</v>
      </c>
      <c r="R795">
        <v>2</v>
      </c>
      <c r="S795">
        <v>2</v>
      </c>
      <c r="T795">
        <v>0</v>
      </c>
      <c r="U795">
        <v>3</v>
      </c>
      <c r="V795">
        <v>8</v>
      </c>
      <c r="W795">
        <v>0</v>
      </c>
      <c r="X795">
        <v>0</v>
      </c>
      <c r="Y795">
        <v>0</v>
      </c>
      <c r="Z795">
        <v>0</v>
      </c>
      <c r="AA795">
        <v>0</v>
      </c>
      <c r="AB795">
        <v>0</v>
      </c>
      <c r="AC795">
        <v>0</v>
      </c>
      <c r="AD795" t="s">
        <v>29</v>
      </c>
    </row>
    <row r="796" spans="1:30" x14ac:dyDescent="0.25">
      <c r="A796">
        <v>2797</v>
      </c>
      <c r="B796">
        <v>1977</v>
      </c>
      <c r="C796" s="6">
        <v>37</v>
      </c>
      <c r="D796" t="s">
        <v>89</v>
      </c>
      <c r="E796" t="s">
        <v>25</v>
      </c>
      <c r="F796" t="s">
        <v>30</v>
      </c>
      <c r="G796">
        <v>72117</v>
      </c>
      <c r="H796">
        <v>0</v>
      </c>
      <c r="I796">
        <v>1</v>
      </c>
      <c r="J796" s="1">
        <v>41506</v>
      </c>
      <c r="K796">
        <v>34</v>
      </c>
      <c r="L796">
        <v>707</v>
      </c>
      <c r="M796">
        <v>20</v>
      </c>
      <c r="N796">
        <v>171</v>
      </c>
      <c r="O796">
        <v>65</v>
      </c>
      <c r="P796">
        <v>60</v>
      </c>
      <c r="Q796">
        <v>50</v>
      </c>
      <c r="R796">
        <v>1</v>
      </c>
      <c r="S796">
        <v>9</v>
      </c>
      <c r="T796">
        <v>7</v>
      </c>
      <c r="U796">
        <v>9</v>
      </c>
      <c r="V796">
        <v>5</v>
      </c>
      <c r="W796">
        <v>0</v>
      </c>
      <c r="X796">
        <v>0</v>
      </c>
      <c r="Y796">
        <v>0</v>
      </c>
      <c r="Z796">
        <v>0</v>
      </c>
      <c r="AA796">
        <v>0</v>
      </c>
      <c r="AB796">
        <v>0</v>
      </c>
      <c r="AC796">
        <v>0</v>
      </c>
      <c r="AD796" t="s">
        <v>27</v>
      </c>
    </row>
    <row r="797" spans="1:30" x14ac:dyDescent="0.25">
      <c r="A797">
        <v>3934</v>
      </c>
      <c r="B797">
        <v>1966</v>
      </c>
      <c r="C797" s="6">
        <v>48</v>
      </c>
      <c r="D797" t="s">
        <v>88</v>
      </c>
      <c r="E797" t="s">
        <v>25</v>
      </c>
      <c r="F797" t="s">
        <v>30</v>
      </c>
      <c r="G797">
        <v>61286</v>
      </c>
      <c r="H797">
        <v>0</v>
      </c>
      <c r="I797">
        <v>1</v>
      </c>
      <c r="J797" s="1">
        <v>41488</v>
      </c>
      <c r="K797">
        <v>34</v>
      </c>
      <c r="L797">
        <v>356</v>
      </c>
      <c r="M797">
        <v>0</v>
      </c>
      <c r="N797">
        <v>107</v>
      </c>
      <c r="O797">
        <v>19</v>
      </c>
      <c r="P797">
        <v>9</v>
      </c>
      <c r="Q797">
        <v>117</v>
      </c>
      <c r="R797">
        <v>2</v>
      </c>
      <c r="S797">
        <v>7</v>
      </c>
      <c r="T797">
        <v>1</v>
      </c>
      <c r="U797">
        <v>8</v>
      </c>
      <c r="V797">
        <v>5</v>
      </c>
      <c r="W797">
        <v>0</v>
      </c>
      <c r="X797">
        <v>0</v>
      </c>
      <c r="Y797">
        <v>0</v>
      </c>
      <c r="Z797">
        <v>0</v>
      </c>
      <c r="AA797">
        <v>0</v>
      </c>
      <c r="AB797">
        <v>0</v>
      </c>
      <c r="AC797">
        <v>0</v>
      </c>
      <c r="AD797" t="s">
        <v>37</v>
      </c>
    </row>
    <row r="798" spans="1:30" x14ac:dyDescent="0.25">
      <c r="A798">
        <v>2493</v>
      </c>
      <c r="B798">
        <v>1966</v>
      </c>
      <c r="C798" s="6">
        <v>48</v>
      </c>
      <c r="D798" t="s">
        <v>88</v>
      </c>
      <c r="E798" t="s">
        <v>25</v>
      </c>
      <c r="F798" t="s">
        <v>30</v>
      </c>
      <c r="G798">
        <v>61286</v>
      </c>
      <c r="H798">
        <v>0</v>
      </c>
      <c r="I798">
        <v>1</v>
      </c>
      <c r="J798" s="1">
        <v>41488</v>
      </c>
      <c r="K798">
        <v>34</v>
      </c>
      <c r="L798">
        <v>356</v>
      </c>
      <c r="M798">
        <v>0</v>
      </c>
      <c r="N798">
        <v>107</v>
      </c>
      <c r="O798">
        <v>19</v>
      </c>
      <c r="P798">
        <v>9</v>
      </c>
      <c r="Q798">
        <v>117</v>
      </c>
      <c r="R798">
        <v>2</v>
      </c>
      <c r="S798">
        <v>7</v>
      </c>
      <c r="T798">
        <v>1</v>
      </c>
      <c r="U798">
        <v>8</v>
      </c>
      <c r="V798">
        <v>5</v>
      </c>
      <c r="W798">
        <v>0</v>
      </c>
      <c r="X798">
        <v>0</v>
      </c>
      <c r="Y798">
        <v>0</v>
      </c>
      <c r="Z798">
        <v>0</v>
      </c>
      <c r="AA798">
        <v>0</v>
      </c>
      <c r="AB798">
        <v>0</v>
      </c>
      <c r="AC798">
        <v>0</v>
      </c>
      <c r="AD798" t="s">
        <v>36</v>
      </c>
    </row>
    <row r="799" spans="1:30" x14ac:dyDescent="0.25">
      <c r="A799">
        <v>3759</v>
      </c>
      <c r="B799">
        <v>1958</v>
      </c>
      <c r="C799" s="6">
        <v>56</v>
      </c>
      <c r="D799" t="s">
        <v>88</v>
      </c>
      <c r="E799" t="s">
        <v>25</v>
      </c>
      <c r="F799" t="s">
        <v>32</v>
      </c>
      <c r="G799">
        <v>65196</v>
      </c>
      <c r="H799">
        <v>0</v>
      </c>
      <c r="I799">
        <v>2</v>
      </c>
      <c r="J799" s="1">
        <v>41480</v>
      </c>
      <c r="K799">
        <v>34</v>
      </c>
      <c r="L799">
        <v>743</v>
      </c>
      <c r="M799">
        <v>19</v>
      </c>
      <c r="N799">
        <v>181</v>
      </c>
      <c r="O799">
        <v>12</v>
      </c>
      <c r="P799">
        <v>0</v>
      </c>
      <c r="Q799">
        <v>200</v>
      </c>
      <c r="R799">
        <v>2</v>
      </c>
      <c r="S799">
        <v>7</v>
      </c>
      <c r="T799">
        <v>6</v>
      </c>
      <c r="U799">
        <v>11</v>
      </c>
      <c r="V799">
        <v>5</v>
      </c>
      <c r="W799">
        <v>1</v>
      </c>
      <c r="X799">
        <v>0</v>
      </c>
      <c r="Y799">
        <v>0</v>
      </c>
      <c r="Z799">
        <v>0</v>
      </c>
      <c r="AA799">
        <v>0</v>
      </c>
      <c r="AB799">
        <v>0</v>
      </c>
      <c r="AC799">
        <v>0</v>
      </c>
      <c r="AD799" t="s">
        <v>27</v>
      </c>
    </row>
    <row r="800" spans="1:30" x14ac:dyDescent="0.25">
      <c r="A800">
        <v>965</v>
      </c>
      <c r="B800">
        <v>1971</v>
      </c>
      <c r="C800" s="6">
        <v>43</v>
      </c>
      <c r="D800" t="s">
        <v>88</v>
      </c>
      <c r="E800" t="s">
        <v>25</v>
      </c>
      <c r="F800" t="s">
        <v>26</v>
      </c>
      <c r="G800">
        <v>55635</v>
      </c>
      <c r="H800">
        <v>0</v>
      </c>
      <c r="I800">
        <v>1</v>
      </c>
      <c r="J800" s="1">
        <v>41226</v>
      </c>
      <c r="K800">
        <v>34</v>
      </c>
      <c r="L800">
        <v>235</v>
      </c>
      <c r="M800">
        <v>65</v>
      </c>
      <c r="N800">
        <v>164</v>
      </c>
      <c r="O800">
        <v>50</v>
      </c>
      <c r="P800">
        <v>49</v>
      </c>
      <c r="Q800">
        <v>27</v>
      </c>
      <c r="R800">
        <v>4</v>
      </c>
      <c r="S800">
        <v>7</v>
      </c>
      <c r="T800">
        <v>3</v>
      </c>
      <c r="U800">
        <v>7</v>
      </c>
      <c r="V800">
        <v>6</v>
      </c>
      <c r="W800">
        <v>0</v>
      </c>
      <c r="X800">
        <v>0</v>
      </c>
      <c r="Y800">
        <v>0</v>
      </c>
      <c r="Z800">
        <v>0</v>
      </c>
      <c r="AA800">
        <v>0</v>
      </c>
      <c r="AB800">
        <v>0</v>
      </c>
      <c r="AC800">
        <v>0</v>
      </c>
      <c r="AD800" t="s">
        <v>31</v>
      </c>
    </row>
    <row r="801" spans="1:30" x14ac:dyDescent="0.25">
      <c r="A801">
        <v>7378</v>
      </c>
      <c r="B801">
        <v>1981</v>
      </c>
      <c r="C801" s="6">
        <v>33</v>
      </c>
      <c r="D801" t="s">
        <v>89</v>
      </c>
      <c r="E801" t="s">
        <v>38</v>
      </c>
      <c r="F801" t="s">
        <v>32</v>
      </c>
      <c r="G801">
        <v>42021</v>
      </c>
      <c r="H801">
        <v>1</v>
      </c>
      <c r="I801">
        <v>0</v>
      </c>
      <c r="J801" s="1">
        <v>41152</v>
      </c>
      <c r="K801">
        <v>34</v>
      </c>
      <c r="L801">
        <v>393</v>
      </c>
      <c r="M801">
        <v>5</v>
      </c>
      <c r="N801">
        <v>136</v>
      </c>
      <c r="O801">
        <v>7</v>
      </c>
      <c r="P801">
        <v>5</v>
      </c>
      <c r="Q801">
        <v>27</v>
      </c>
      <c r="R801">
        <v>5</v>
      </c>
      <c r="S801">
        <v>10</v>
      </c>
      <c r="T801">
        <v>1</v>
      </c>
      <c r="U801">
        <v>6</v>
      </c>
      <c r="V801">
        <v>9</v>
      </c>
      <c r="W801">
        <v>1</v>
      </c>
      <c r="X801">
        <v>0</v>
      </c>
      <c r="Y801">
        <v>0</v>
      </c>
      <c r="Z801">
        <v>0</v>
      </c>
      <c r="AA801">
        <v>0</v>
      </c>
      <c r="AB801">
        <v>0</v>
      </c>
      <c r="AC801">
        <v>0</v>
      </c>
      <c r="AD801" t="s">
        <v>27</v>
      </c>
    </row>
    <row r="802" spans="1:30" x14ac:dyDescent="0.25">
      <c r="A802">
        <v>1859</v>
      </c>
      <c r="B802">
        <v>1972</v>
      </c>
      <c r="C802" s="6">
        <v>42</v>
      </c>
      <c r="D802" t="s">
        <v>88</v>
      </c>
      <c r="E802" t="s">
        <v>38</v>
      </c>
      <c r="F802" t="s">
        <v>30</v>
      </c>
      <c r="G802">
        <v>75251</v>
      </c>
      <c r="H802">
        <v>0</v>
      </c>
      <c r="I802">
        <v>0</v>
      </c>
      <c r="J802" s="1">
        <v>41148</v>
      </c>
      <c r="K802">
        <v>34</v>
      </c>
      <c r="L802">
        <v>721</v>
      </c>
      <c r="M802">
        <v>111</v>
      </c>
      <c r="N802">
        <v>925</v>
      </c>
      <c r="O802">
        <v>97</v>
      </c>
      <c r="P802">
        <v>18</v>
      </c>
      <c r="Q802">
        <v>18</v>
      </c>
      <c r="R802">
        <v>1</v>
      </c>
      <c r="S802">
        <v>7</v>
      </c>
      <c r="T802">
        <v>6</v>
      </c>
      <c r="U802">
        <v>5</v>
      </c>
      <c r="V802">
        <v>5</v>
      </c>
      <c r="W802">
        <v>0</v>
      </c>
      <c r="X802">
        <v>0</v>
      </c>
      <c r="Y802">
        <v>0</v>
      </c>
      <c r="Z802">
        <v>0</v>
      </c>
      <c r="AA802">
        <v>0</v>
      </c>
      <c r="AB802">
        <v>1</v>
      </c>
      <c r="AC802">
        <v>0</v>
      </c>
      <c r="AD802" t="s">
        <v>36</v>
      </c>
    </row>
    <row r="803" spans="1:30" x14ac:dyDescent="0.25">
      <c r="A803">
        <v>6263</v>
      </c>
      <c r="B803">
        <v>1968</v>
      </c>
      <c r="C803" s="6">
        <v>46</v>
      </c>
      <c r="D803" t="s">
        <v>88</v>
      </c>
      <c r="E803" t="s">
        <v>25</v>
      </c>
      <c r="F803" t="s">
        <v>32</v>
      </c>
      <c r="G803">
        <v>35322</v>
      </c>
      <c r="H803">
        <v>1</v>
      </c>
      <c r="I803">
        <v>2</v>
      </c>
      <c r="J803" s="1">
        <v>41143</v>
      </c>
      <c r="K803">
        <v>34</v>
      </c>
      <c r="L803">
        <v>28</v>
      </c>
      <c r="M803">
        <v>9</v>
      </c>
      <c r="N803">
        <v>37</v>
      </c>
      <c r="O803">
        <v>12</v>
      </c>
      <c r="P803">
        <v>7</v>
      </c>
      <c r="Q803">
        <v>13</v>
      </c>
      <c r="R803">
        <v>3</v>
      </c>
      <c r="S803">
        <v>2</v>
      </c>
      <c r="T803">
        <v>0</v>
      </c>
      <c r="U803">
        <v>4</v>
      </c>
      <c r="V803">
        <v>8</v>
      </c>
      <c r="W803">
        <v>0</v>
      </c>
      <c r="X803">
        <v>0</v>
      </c>
      <c r="Y803">
        <v>0</v>
      </c>
      <c r="Z803">
        <v>0</v>
      </c>
      <c r="AA803">
        <v>0</v>
      </c>
      <c r="AB803">
        <v>0</v>
      </c>
      <c r="AC803">
        <v>0</v>
      </c>
      <c r="AD803" t="s">
        <v>27</v>
      </c>
    </row>
    <row r="804" spans="1:30" x14ac:dyDescent="0.25">
      <c r="A804">
        <v>2072</v>
      </c>
      <c r="B804">
        <v>1969</v>
      </c>
      <c r="C804" s="6">
        <v>45</v>
      </c>
      <c r="D804" t="s">
        <v>88</v>
      </c>
      <c r="E804" t="s">
        <v>34</v>
      </c>
      <c r="F804" t="s">
        <v>32</v>
      </c>
      <c r="G804">
        <v>53374</v>
      </c>
      <c r="H804">
        <v>0</v>
      </c>
      <c r="I804">
        <v>1</v>
      </c>
      <c r="J804" s="1">
        <v>41137</v>
      </c>
      <c r="K804">
        <v>34</v>
      </c>
      <c r="L804">
        <v>896</v>
      </c>
      <c r="M804">
        <v>10</v>
      </c>
      <c r="N804">
        <v>101</v>
      </c>
      <c r="O804">
        <v>13</v>
      </c>
      <c r="P804">
        <v>10</v>
      </c>
      <c r="Q804">
        <v>34</v>
      </c>
      <c r="R804">
        <v>6</v>
      </c>
      <c r="S804">
        <v>4</v>
      </c>
      <c r="T804">
        <v>2</v>
      </c>
      <c r="U804">
        <v>9</v>
      </c>
      <c r="V804">
        <v>9</v>
      </c>
      <c r="W804">
        <v>1</v>
      </c>
      <c r="X804">
        <v>0</v>
      </c>
      <c r="Y804">
        <v>0</v>
      </c>
      <c r="Z804">
        <v>0</v>
      </c>
      <c r="AA804">
        <v>0</v>
      </c>
      <c r="AB804">
        <v>1</v>
      </c>
      <c r="AC804">
        <v>0</v>
      </c>
      <c r="AD804" t="s">
        <v>29</v>
      </c>
    </row>
    <row r="805" spans="1:30" x14ac:dyDescent="0.25">
      <c r="A805">
        <v>8908</v>
      </c>
      <c r="B805">
        <v>1959</v>
      </c>
      <c r="C805" s="6">
        <v>55</v>
      </c>
      <c r="D805" t="s">
        <v>88</v>
      </c>
      <c r="E805" t="s">
        <v>25</v>
      </c>
      <c r="F805" t="s">
        <v>30</v>
      </c>
      <c r="G805">
        <v>87195</v>
      </c>
      <c r="H805">
        <v>0</v>
      </c>
      <c r="I805">
        <v>0</v>
      </c>
      <c r="J805" s="1">
        <v>41767</v>
      </c>
      <c r="K805">
        <v>35</v>
      </c>
      <c r="L805">
        <v>217</v>
      </c>
      <c r="M805">
        <v>76</v>
      </c>
      <c r="N805">
        <v>690</v>
      </c>
      <c r="O805">
        <v>50</v>
      </c>
      <c r="P805">
        <v>26</v>
      </c>
      <c r="Q805">
        <v>38</v>
      </c>
      <c r="R805">
        <v>1</v>
      </c>
      <c r="S805">
        <v>3</v>
      </c>
      <c r="T805">
        <v>11</v>
      </c>
      <c r="U805">
        <v>5</v>
      </c>
      <c r="V805">
        <v>1</v>
      </c>
      <c r="W805">
        <v>0</v>
      </c>
      <c r="X805">
        <v>0</v>
      </c>
      <c r="Y805">
        <v>0</v>
      </c>
      <c r="Z805">
        <v>0</v>
      </c>
      <c r="AA805">
        <v>0</v>
      </c>
      <c r="AB805">
        <v>1</v>
      </c>
      <c r="AC805">
        <v>0</v>
      </c>
      <c r="AD805" t="s">
        <v>29</v>
      </c>
    </row>
    <row r="806" spans="1:30" x14ac:dyDescent="0.25">
      <c r="A806">
        <v>738</v>
      </c>
      <c r="B806">
        <v>1981</v>
      </c>
      <c r="C806" s="6">
        <v>33</v>
      </c>
      <c r="D806" t="s">
        <v>89</v>
      </c>
      <c r="E806" t="s">
        <v>35</v>
      </c>
      <c r="F806" t="s">
        <v>28</v>
      </c>
      <c r="G806">
        <v>42395</v>
      </c>
      <c r="H806">
        <v>1</v>
      </c>
      <c r="I806">
        <v>1</v>
      </c>
      <c r="J806" s="1">
        <v>41733</v>
      </c>
      <c r="K806">
        <v>35</v>
      </c>
      <c r="L806">
        <v>48</v>
      </c>
      <c r="M806">
        <v>13</v>
      </c>
      <c r="N806">
        <v>57</v>
      </c>
      <c r="O806">
        <v>24</v>
      </c>
      <c r="P806">
        <v>15</v>
      </c>
      <c r="Q806">
        <v>25</v>
      </c>
      <c r="R806">
        <v>4</v>
      </c>
      <c r="S806">
        <v>3</v>
      </c>
      <c r="T806">
        <v>1</v>
      </c>
      <c r="U806">
        <v>4</v>
      </c>
      <c r="V806">
        <v>7</v>
      </c>
      <c r="W806">
        <v>0</v>
      </c>
      <c r="X806">
        <v>0</v>
      </c>
      <c r="Y806">
        <v>0</v>
      </c>
      <c r="Z806">
        <v>0</v>
      </c>
      <c r="AA806">
        <v>0</v>
      </c>
      <c r="AB806">
        <v>0</v>
      </c>
      <c r="AC806">
        <v>0</v>
      </c>
      <c r="AD806" t="s">
        <v>37</v>
      </c>
    </row>
    <row r="807" spans="1:30" x14ac:dyDescent="0.25">
      <c r="A807">
        <v>10129</v>
      </c>
      <c r="B807">
        <v>1966</v>
      </c>
      <c r="C807" s="6">
        <v>48</v>
      </c>
      <c r="D807" t="s">
        <v>88</v>
      </c>
      <c r="E807" t="s">
        <v>25</v>
      </c>
      <c r="F807" t="s">
        <v>32</v>
      </c>
      <c r="G807">
        <v>82427</v>
      </c>
      <c r="H807">
        <v>0</v>
      </c>
      <c r="I807">
        <v>0</v>
      </c>
      <c r="J807" s="1">
        <v>41710</v>
      </c>
      <c r="K807">
        <v>35</v>
      </c>
      <c r="L807">
        <v>482</v>
      </c>
      <c r="M807">
        <v>147</v>
      </c>
      <c r="N807">
        <v>509</v>
      </c>
      <c r="O807">
        <v>104</v>
      </c>
      <c r="P807">
        <v>107</v>
      </c>
      <c r="Q807">
        <v>107</v>
      </c>
      <c r="R807">
        <v>1</v>
      </c>
      <c r="S807">
        <v>3</v>
      </c>
      <c r="T807">
        <v>5</v>
      </c>
      <c r="U807">
        <v>12</v>
      </c>
      <c r="V807">
        <v>1</v>
      </c>
      <c r="W807">
        <v>0</v>
      </c>
      <c r="X807">
        <v>0</v>
      </c>
      <c r="Y807">
        <v>1</v>
      </c>
      <c r="Z807">
        <v>0</v>
      </c>
      <c r="AA807">
        <v>0</v>
      </c>
      <c r="AB807">
        <v>0</v>
      </c>
      <c r="AC807">
        <v>0</v>
      </c>
      <c r="AD807" t="s">
        <v>27</v>
      </c>
    </row>
    <row r="808" spans="1:30" x14ac:dyDescent="0.25">
      <c r="A808">
        <v>807</v>
      </c>
      <c r="B808">
        <v>1969</v>
      </c>
      <c r="C808" s="6">
        <v>45</v>
      </c>
      <c r="D808" t="s">
        <v>88</v>
      </c>
      <c r="E808" t="s">
        <v>38</v>
      </c>
      <c r="F808" t="s">
        <v>32</v>
      </c>
      <c r="G808">
        <v>44602</v>
      </c>
      <c r="H808">
        <v>1</v>
      </c>
      <c r="I808">
        <v>1</v>
      </c>
      <c r="J808" s="1">
        <v>41685</v>
      </c>
      <c r="K808">
        <v>35</v>
      </c>
      <c r="L808">
        <v>167</v>
      </c>
      <c r="M808">
        <v>2</v>
      </c>
      <c r="N808">
        <v>89</v>
      </c>
      <c r="O808">
        <v>0</v>
      </c>
      <c r="P808">
        <v>0</v>
      </c>
      <c r="Q808">
        <v>34</v>
      </c>
      <c r="R808">
        <v>6</v>
      </c>
      <c r="S808">
        <v>6</v>
      </c>
      <c r="T808">
        <v>1</v>
      </c>
      <c r="U808">
        <v>4</v>
      </c>
      <c r="V808">
        <v>8</v>
      </c>
      <c r="W808">
        <v>0</v>
      </c>
      <c r="X808">
        <v>0</v>
      </c>
      <c r="Y808">
        <v>0</v>
      </c>
      <c r="Z808">
        <v>0</v>
      </c>
      <c r="AA808">
        <v>0</v>
      </c>
      <c r="AB808">
        <v>0</v>
      </c>
      <c r="AC808">
        <v>0</v>
      </c>
      <c r="AD808" t="s">
        <v>37</v>
      </c>
    </row>
    <row r="809" spans="1:30" x14ac:dyDescent="0.25">
      <c r="A809">
        <v>3334</v>
      </c>
      <c r="B809">
        <v>1951</v>
      </c>
      <c r="C809" s="6">
        <v>63</v>
      </c>
      <c r="D809" t="s">
        <v>91</v>
      </c>
      <c r="E809" t="s">
        <v>25</v>
      </c>
      <c r="F809" t="s">
        <v>30</v>
      </c>
      <c r="G809">
        <v>94642</v>
      </c>
      <c r="H809">
        <v>0</v>
      </c>
      <c r="I809">
        <v>0</v>
      </c>
      <c r="J809" s="1">
        <v>41682</v>
      </c>
      <c r="K809">
        <v>35</v>
      </c>
      <c r="L809">
        <v>879</v>
      </c>
      <c r="M809">
        <v>143</v>
      </c>
      <c r="N809">
        <v>797</v>
      </c>
      <c r="O809">
        <v>106</v>
      </c>
      <c r="P809">
        <v>143</v>
      </c>
      <c r="Q809">
        <v>143</v>
      </c>
      <c r="R809">
        <v>0</v>
      </c>
      <c r="S809">
        <v>5</v>
      </c>
      <c r="T809">
        <v>7</v>
      </c>
      <c r="U809">
        <v>9</v>
      </c>
      <c r="V809">
        <v>1</v>
      </c>
      <c r="W809">
        <v>0</v>
      </c>
      <c r="X809">
        <v>0</v>
      </c>
      <c r="Y809">
        <v>1</v>
      </c>
      <c r="Z809">
        <v>1</v>
      </c>
      <c r="AA809">
        <v>0</v>
      </c>
      <c r="AB809">
        <v>0</v>
      </c>
      <c r="AC809">
        <v>0</v>
      </c>
      <c r="AD809" t="s">
        <v>27</v>
      </c>
    </row>
    <row r="810" spans="1:30" x14ac:dyDescent="0.25">
      <c r="A810">
        <v>5423</v>
      </c>
      <c r="B810">
        <v>1983</v>
      </c>
      <c r="C810" s="6">
        <v>31</v>
      </c>
      <c r="D810" t="s">
        <v>89</v>
      </c>
      <c r="E810" t="s">
        <v>25</v>
      </c>
      <c r="F810" t="s">
        <v>32</v>
      </c>
      <c r="G810">
        <v>28359</v>
      </c>
      <c r="H810">
        <v>1</v>
      </c>
      <c r="I810">
        <v>0</v>
      </c>
      <c r="J810" s="1">
        <v>41574</v>
      </c>
      <c r="K810">
        <v>35</v>
      </c>
      <c r="L810">
        <v>6</v>
      </c>
      <c r="M810">
        <v>0</v>
      </c>
      <c r="N810">
        <v>5</v>
      </c>
      <c r="O810">
        <v>2</v>
      </c>
      <c r="P810">
        <v>1</v>
      </c>
      <c r="Q810">
        <v>2</v>
      </c>
      <c r="R810">
        <v>1</v>
      </c>
      <c r="S810">
        <v>1</v>
      </c>
      <c r="T810">
        <v>0</v>
      </c>
      <c r="U810">
        <v>2</v>
      </c>
      <c r="V810">
        <v>7</v>
      </c>
      <c r="W810">
        <v>0</v>
      </c>
      <c r="X810">
        <v>0</v>
      </c>
      <c r="Y810">
        <v>0</v>
      </c>
      <c r="Z810">
        <v>0</v>
      </c>
      <c r="AA810">
        <v>0</v>
      </c>
      <c r="AB810">
        <v>0</v>
      </c>
      <c r="AC810">
        <v>0</v>
      </c>
      <c r="AD810" t="s">
        <v>40</v>
      </c>
    </row>
    <row r="811" spans="1:30" x14ac:dyDescent="0.25">
      <c r="A811">
        <v>4426</v>
      </c>
      <c r="B811">
        <v>1975</v>
      </c>
      <c r="C811" s="6">
        <v>39</v>
      </c>
      <c r="D811" t="s">
        <v>89</v>
      </c>
      <c r="E811" t="s">
        <v>25</v>
      </c>
      <c r="F811" t="s">
        <v>28</v>
      </c>
      <c r="G811">
        <v>55801</v>
      </c>
      <c r="H811">
        <v>1</v>
      </c>
      <c r="I811">
        <v>1</v>
      </c>
      <c r="J811" s="1">
        <v>41539</v>
      </c>
      <c r="K811">
        <v>35</v>
      </c>
      <c r="L811">
        <v>367</v>
      </c>
      <c r="M811">
        <v>4</v>
      </c>
      <c r="N811">
        <v>51</v>
      </c>
      <c r="O811">
        <v>6</v>
      </c>
      <c r="P811">
        <v>4</v>
      </c>
      <c r="Q811">
        <v>95</v>
      </c>
      <c r="R811">
        <v>6</v>
      </c>
      <c r="S811">
        <v>7</v>
      </c>
      <c r="T811">
        <v>2</v>
      </c>
      <c r="U811">
        <v>6</v>
      </c>
      <c r="V811">
        <v>7</v>
      </c>
      <c r="W811">
        <v>0</v>
      </c>
      <c r="X811">
        <v>0</v>
      </c>
      <c r="Y811">
        <v>0</v>
      </c>
      <c r="Z811">
        <v>1</v>
      </c>
      <c r="AA811">
        <v>0</v>
      </c>
      <c r="AB811">
        <v>0</v>
      </c>
      <c r="AC811">
        <v>0</v>
      </c>
      <c r="AD811" t="s">
        <v>31</v>
      </c>
    </row>
    <row r="812" spans="1:30" x14ac:dyDescent="0.25">
      <c r="A812">
        <v>10489</v>
      </c>
      <c r="B812">
        <v>1973</v>
      </c>
      <c r="C812" s="6">
        <v>41</v>
      </c>
      <c r="D812" t="s">
        <v>88</v>
      </c>
      <c r="E812" t="s">
        <v>25</v>
      </c>
      <c r="F812" t="s">
        <v>30</v>
      </c>
      <c r="G812">
        <v>92955</v>
      </c>
      <c r="H812">
        <v>0</v>
      </c>
      <c r="I812">
        <v>0</v>
      </c>
      <c r="J812" s="1">
        <v>41505</v>
      </c>
      <c r="K812">
        <v>35</v>
      </c>
      <c r="L812">
        <v>693</v>
      </c>
      <c r="M812">
        <v>21</v>
      </c>
      <c r="N812">
        <v>925</v>
      </c>
      <c r="O812">
        <v>31</v>
      </c>
      <c r="P812">
        <v>24</v>
      </c>
      <c r="Q812">
        <v>84</v>
      </c>
      <c r="R812">
        <v>1</v>
      </c>
      <c r="S812">
        <v>6</v>
      </c>
      <c r="T812">
        <v>7</v>
      </c>
      <c r="U812">
        <v>9</v>
      </c>
      <c r="V812">
        <v>2</v>
      </c>
      <c r="W812">
        <v>0</v>
      </c>
      <c r="X812">
        <v>0</v>
      </c>
      <c r="Y812">
        <v>1</v>
      </c>
      <c r="Z812">
        <v>1</v>
      </c>
      <c r="AA812">
        <v>0</v>
      </c>
      <c r="AB812">
        <v>1</v>
      </c>
      <c r="AC812">
        <v>0</v>
      </c>
      <c r="AD812" t="s">
        <v>40</v>
      </c>
    </row>
    <row r="813" spans="1:30" x14ac:dyDescent="0.25">
      <c r="A813">
        <v>2570</v>
      </c>
      <c r="B813">
        <v>1968</v>
      </c>
      <c r="C813" s="6">
        <v>46</v>
      </c>
      <c r="D813" t="s">
        <v>88</v>
      </c>
      <c r="E813" t="s">
        <v>25</v>
      </c>
      <c r="F813" t="s">
        <v>32</v>
      </c>
      <c r="G813">
        <v>56534</v>
      </c>
      <c r="H813">
        <v>0</v>
      </c>
      <c r="I813">
        <v>1</v>
      </c>
      <c r="J813" s="1">
        <v>41478</v>
      </c>
      <c r="K813">
        <v>35</v>
      </c>
      <c r="L813">
        <v>691</v>
      </c>
      <c r="M813">
        <v>7</v>
      </c>
      <c r="N813">
        <v>61</v>
      </c>
      <c r="O813">
        <v>10</v>
      </c>
      <c r="P813">
        <v>0</v>
      </c>
      <c r="Q813">
        <v>46</v>
      </c>
      <c r="R813">
        <v>4</v>
      </c>
      <c r="S813">
        <v>10</v>
      </c>
      <c r="T813">
        <v>4</v>
      </c>
      <c r="U813">
        <v>7</v>
      </c>
      <c r="V813">
        <v>8</v>
      </c>
      <c r="W813">
        <v>0</v>
      </c>
      <c r="X813">
        <v>1</v>
      </c>
      <c r="Y813">
        <v>0</v>
      </c>
      <c r="Z813">
        <v>0</v>
      </c>
      <c r="AA813">
        <v>1</v>
      </c>
      <c r="AB813">
        <v>1</v>
      </c>
      <c r="AC813">
        <v>0</v>
      </c>
      <c r="AD813" t="s">
        <v>27</v>
      </c>
    </row>
    <row r="814" spans="1:30" x14ac:dyDescent="0.25">
      <c r="A814">
        <v>3834</v>
      </c>
      <c r="B814">
        <v>1962</v>
      </c>
      <c r="C814" s="6">
        <v>52</v>
      </c>
      <c r="D814" t="s">
        <v>88</v>
      </c>
      <c r="E814" t="s">
        <v>25</v>
      </c>
      <c r="F814" t="s">
        <v>28</v>
      </c>
      <c r="G814">
        <v>69627</v>
      </c>
      <c r="H814">
        <v>0</v>
      </c>
      <c r="I814">
        <v>1</v>
      </c>
      <c r="J814" s="1">
        <v>41350</v>
      </c>
      <c r="K814">
        <v>35</v>
      </c>
      <c r="L814">
        <v>231</v>
      </c>
      <c r="M814">
        <v>161</v>
      </c>
      <c r="N814">
        <v>215</v>
      </c>
      <c r="O814">
        <v>171</v>
      </c>
      <c r="P814">
        <v>30</v>
      </c>
      <c r="Q814">
        <v>53</v>
      </c>
      <c r="R814">
        <v>2</v>
      </c>
      <c r="S814">
        <v>8</v>
      </c>
      <c r="T814">
        <v>2</v>
      </c>
      <c r="U814">
        <v>11</v>
      </c>
      <c r="V814">
        <v>5</v>
      </c>
      <c r="W814">
        <v>0</v>
      </c>
      <c r="X814">
        <v>0</v>
      </c>
      <c r="Y814">
        <v>0</v>
      </c>
      <c r="Z814">
        <v>0</v>
      </c>
      <c r="AA814">
        <v>0</v>
      </c>
      <c r="AB814">
        <v>0</v>
      </c>
      <c r="AC814">
        <v>0</v>
      </c>
      <c r="AD814" t="s">
        <v>31</v>
      </c>
    </row>
    <row r="815" spans="1:30" x14ac:dyDescent="0.25">
      <c r="A815">
        <v>590</v>
      </c>
      <c r="B815">
        <v>1970</v>
      </c>
      <c r="C815" s="6">
        <v>44</v>
      </c>
      <c r="D815" t="s">
        <v>88</v>
      </c>
      <c r="E815" t="s">
        <v>38</v>
      </c>
      <c r="F815" t="s">
        <v>26</v>
      </c>
      <c r="G815">
        <v>78579</v>
      </c>
      <c r="H815">
        <v>0</v>
      </c>
      <c r="I815">
        <v>0</v>
      </c>
      <c r="J815" s="1">
        <v>41265</v>
      </c>
      <c r="K815">
        <v>35</v>
      </c>
      <c r="L815">
        <v>816</v>
      </c>
      <c r="M815">
        <v>66</v>
      </c>
      <c r="N815">
        <v>549</v>
      </c>
      <c r="O815">
        <v>216</v>
      </c>
      <c r="P815">
        <v>66</v>
      </c>
      <c r="Q815">
        <v>99</v>
      </c>
      <c r="R815">
        <v>1</v>
      </c>
      <c r="S815">
        <v>5</v>
      </c>
      <c r="T815">
        <v>6</v>
      </c>
      <c r="U815">
        <v>4</v>
      </c>
      <c r="V815">
        <v>3</v>
      </c>
      <c r="W815">
        <v>0</v>
      </c>
      <c r="X815">
        <v>0</v>
      </c>
      <c r="Y815">
        <v>0</v>
      </c>
      <c r="Z815">
        <v>0</v>
      </c>
      <c r="AA815">
        <v>0</v>
      </c>
      <c r="AB815">
        <v>1</v>
      </c>
      <c r="AC815">
        <v>0</v>
      </c>
      <c r="AD815" t="s">
        <v>27</v>
      </c>
    </row>
    <row r="816" spans="1:30" x14ac:dyDescent="0.25">
      <c r="A816">
        <v>4791</v>
      </c>
      <c r="B816">
        <v>1980</v>
      </c>
      <c r="C816" s="6">
        <v>34</v>
      </c>
      <c r="D816" t="s">
        <v>89</v>
      </c>
      <c r="E816" t="s">
        <v>25</v>
      </c>
      <c r="F816" t="s">
        <v>32</v>
      </c>
      <c r="G816">
        <v>44964</v>
      </c>
      <c r="H816">
        <v>1</v>
      </c>
      <c r="I816">
        <v>1</v>
      </c>
      <c r="J816" s="1">
        <v>41259</v>
      </c>
      <c r="K816">
        <v>35</v>
      </c>
      <c r="L816">
        <v>19</v>
      </c>
      <c r="M816">
        <v>1</v>
      </c>
      <c r="N816">
        <v>17</v>
      </c>
      <c r="O816">
        <v>2</v>
      </c>
      <c r="P816">
        <v>0</v>
      </c>
      <c r="Q816">
        <v>2</v>
      </c>
      <c r="R816">
        <v>1</v>
      </c>
      <c r="S816">
        <v>1</v>
      </c>
      <c r="T816">
        <v>0</v>
      </c>
      <c r="U816">
        <v>3</v>
      </c>
      <c r="V816">
        <v>8</v>
      </c>
      <c r="W816">
        <v>0</v>
      </c>
      <c r="X816">
        <v>0</v>
      </c>
      <c r="Y816">
        <v>0</v>
      </c>
      <c r="Z816">
        <v>0</v>
      </c>
      <c r="AA816">
        <v>0</v>
      </c>
      <c r="AB816">
        <v>0</v>
      </c>
      <c r="AC816">
        <v>0</v>
      </c>
      <c r="AD816" t="s">
        <v>33</v>
      </c>
    </row>
    <row r="817" spans="1:30" x14ac:dyDescent="0.25">
      <c r="A817">
        <v>5304</v>
      </c>
      <c r="B817">
        <v>1974</v>
      </c>
      <c r="C817" s="6">
        <v>40</v>
      </c>
      <c r="D817" t="s">
        <v>88</v>
      </c>
      <c r="E817" t="s">
        <v>34</v>
      </c>
      <c r="F817" t="s">
        <v>28</v>
      </c>
      <c r="G817">
        <v>30899</v>
      </c>
      <c r="H817">
        <v>1</v>
      </c>
      <c r="I817">
        <v>0</v>
      </c>
      <c r="J817" s="1">
        <v>41195</v>
      </c>
      <c r="K817">
        <v>35</v>
      </c>
      <c r="L817">
        <v>24</v>
      </c>
      <c r="M817">
        <v>0</v>
      </c>
      <c r="N817">
        <v>8</v>
      </c>
      <c r="O817">
        <v>0</v>
      </c>
      <c r="P817">
        <v>0</v>
      </c>
      <c r="Q817">
        <v>1</v>
      </c>
      <c r="R817">
        <v>2</v>
      </c>
      <c r="S817">
        <v>1</v>
      </c>
      <c r="T817">
        <v>0</v>
      </c>
      <c r="U817">
        <v>3</v>
      </c>
      <c r="V817">
        <v>6</v>
      </c>
      <c r="W817">
        <v>0</v>
      </c>
      <c r="X817">
        <v>0</v>
      </c>
      <c r="Y817">
        <v>0</v>
      </c>
      <c r="Z817">
        <v>0</v>
      </c>
      <c r="AA817">
        <v>0</v>
      </c>
      <c r="AB817">
        <v>0</v>
      </c>
      <c r="AC817">
        <v>0</v>
      </c>
      <c r="AD817" t="s">
        <v>40</v>
      </c>
    </row>
    <row r="818" spans="1:30" x14ac:dyDescent="0.25">
      <c r="A818">
        <v>2426</v>
      </c>
      <c r="B818">
        <v>1964</v>
      </c>
      <c r="C818" s="6">
        <v>50</v>
      </c>
      <c r="D818" t="s">
        <v>88</v>
      </c>
      <c r="E818" t="s">
        <v>34</v>
      </c>
      <c r="F818" t="s">
        <v>26</v>
      </c>
      <c r="G818">
        <v>78825</v>
      </c>
      <c r="H818">
        <v>0</v>
      </c>
      <c r="I818">
        <v>0</v>
      </c>
      <c r="J818" s="1">
        <v>41166</v>
      </c>
      <c r="K818">
        <v>35</v>
      </c>
      <c r="L818">
        <v>483</v>
      </c>
      <c r="M818">
        <v>74</v>
      </c>
      <c r="N818">
        <v>114</v>
      </c>
      <c r="O818">
        <v>169</v>
      </c>
      <c r="P818">
        <v>37</v>
      </c>
      <c r="Q818">
        <v>18</v>
      </c>
      <c r="R818">
        <v>1</v>
      </c>
      <c r="S818">
        <v>5</v>
      </c>
      <c r="T818">
        <v>10</v>
      </c>
      <c r="U818">
        <v>13</v>
      </c>
      <c r="V818">
        <v>3</v>
      </c>
      <c r="W818">
        <v>0</v>
      </c>
      <c r="X818">
        <v>0</v>
      </c>
      <c r="Y818">
        <v>0</v>
      </c>
      <c r="Z818">
        <v>0</v>
      </c>
      <c r="AA818">
        <v>0</v>
      </c>
      <c r="AB818">
        <v>1</v>
      </c>
      <c r="AC818">
        <v>0</v>
      </c>
      <c r="AD818" t="s">
        <v>27</v>
      </c>
    </row>
    <row r="819" spans="1:30" x14ac:dyDescent="0.25">
      <c r="A819">
        <v>35</v>
      </c>
      <c r="B819">
        <v>1987</v>
      </c>
      <c r="C819" s="6">
        <v>27</v>
      </c>
      <c r="D819" t="s">
        <v>89</v>
      </c>
      <c r="E819" t="s">
        <v>25</v>
      </c>
      <c r="F819" t="s">
        <v>30</v>
      </c>
      <c r="G819">
        <v>25545</v>
      </c>
      <c r="H819">
        <v>1</v>
      </c>
      <c r="I819">
        <v>0</v>
      </c>
      <c r="J819" s="1">
        <v>41160</v>
      </c>
      <c r="K819">
        <v>35</v>
      </c>
      <c r="L819">
        <v>32</v>
      </c>
      <c r="M819">
        <v>1</v>
      </c>
      <c r="N819">
        <v>64</v>
      </c>
      <c r="O819">
        <v>16</v>
      </c>
      <c r="P819">
        <v>12</v>
      </c>
      <c r="Q819">
        <v>85</v>
      </c>
      <c r="R819">
        <v>3</v>
      </c>
      <c r="S819">
        <v>2</v>
      </c>
      <c r="T819">
        <v>2</v>
      </c>
      <c r="U819">
        <v>3</v>
      </c>
      <c r="V819">
        <v>6</v>
      </c>
      <c r="W819">
        <v>0</v>
      </c>
      <c r="X819">
        <v>0</v>
      </c>
      <c r="Y819">
        <v>0</v>
      </c>
      <c r="Z819">
        <v>0</v>
      </c>
      <c r="AA819">
        <v>0</v>
      </c>
      <c r="AB819">
        <v>1</v>
      </c>
      <c r="AC819">
        <v>0</v>
      </c>
      <c r="AD819" t="s">
        <v>27</v>
      </c>
    </row>
    <row r="820" spans="1:30" x14ac:dyDescent="0.25">
      <c r="A820">
        <v>8041</v>
      </c>
      <c r="B820">
        <v>1971</v>
      </c>
      <c r="C820" s="6">
        <v>43</v>
      </c>
      <c r="D820" t="s">
        <v>88</v>
      </c>
      <c r="E820" t="s">
        <v>34</v>
      </c>
      <c r="F820" t="s">
        <v>39</v>
      </c>
      <c r="G820">
        <v>47111</v>
      </c>
      <c r="H820">
        <v>0</v>
      </c>
      <c r="I820">
        <v>1</v>
      </c>
      <c r="J820" s="1">
        <v>41160</v>
      </c>
      <c r="K820">
        <v>35</v>
      </c>
      <c r="L820">
        <v>595</v>
      </c>
      <c r="M820">
        <v>71</v>
      </c>
      <c r="N820">
        <v>153</v>
      </c>
      <c r="O820">
        <v>120</v>
      </c>
      <c r="P820">
        <v>112</v>
      </c>
      <c r="Q820">
        <v>41</v>
      </c>
      <c r="R820">
        <v>6</v>
      </c>
      <c r="S820">
        <v>3</v>
      </c>
      <c r="T820">
        <v>2</v>
      </c>
      <c r="U820">
        <v>10</v>
      </c>
      <c r="V820">
        <v>9</v>
      </c>
      <c r="W820">
        <v>0</v>
      </c>
      <c r="X820">
        <v>0</v>
      </c>
      <c r="Y820">
        <v>0</v>
      </c>
      <c r="Z820">
        <v>0</v>
      </c>
      <c r="AA820">
        <v>0</v>
      </c>
      <c r="AB820">
        <v>0</v>
      </c>
      <c r="AC820">
        <v>0</v>
      </c>
      <c r="AD820" t="s">
        <v>40</v>
      </c>
    </row>
    <row r="821" spans="1:30" x14ac:dyDescent="0.25">
      <c r="A821">
        <v>3584</v>
      </c>
      <c r="B821">
        <v>1955</v>
      </c>
      <c r="C821" s="6">
        <v>59</v>
      </c>
      <c r="D821" t="s">
        <v>88</v>
      </c>
      <c r="E821" t="s">
        <v>34</v>
      </c>
      <c r="F821" t="s">
        <v>28</v>
      </c>
      <c r="G821">
        <v>49667</v>
      </c>
      <c r="H821">
        <v>0</v>
      </c>
      <c r="I821">
        <v>0</v>
      </c>
      <c r="J821" s="1">
        <v>41141</v>
      </c>
      <c r="K821">
        <v>35</v>
      </c>
      <c r="L821">
        <v>1181</v>
      </c>
      <c r="M821">
        <v>26</v>
      </c>
      <c r="N821">
        <v>120</v>
      </c>
      <c r="O821">
        <v>17</v>
      </c>
      <c r="P821">
        <v>13</v>
      </c>
      <c r="Q821">
        <v>39</v>
      </c>
      <c r="R821">
        <v>2</v>
      </c>
      <c r="S821">
        <v>5</v>
      </c>
      <c r="T821">
        <v>10</v>
      </c>
      <c r="U821">
        <v>5</v>
      </c>
      <c r="V821">
        <v>8</v>
      </c>
      <c r="W821">
        <v>1</v>
      </c>
      <c r="X821">
        <v>0</v>
      </c>
      <c r="Y821">
        <v>0</v>
      </c>
      <c r="Z821">
        <v>0</v>
      </c>
      <c r="AA821">
        <v>0</v>
      </c>
      <c r="AB821">
        <v>1</v>
      </c>
      <c r="AC821">
        <v>0</v>
      </c>
      <c r="AD821" t="s">
        <v>29</v>
      </c>
    </row>
    <row r="822" spans="1:30" x14ac:dyDescent="0.25">
      <c r="A822">
        <v>7718</v>
      </c>
      <c r="B822">
        <v>1947</v>
      </c>
      <c r="C822" s="6">
        <v>67</v>
      </c>
      <c r="D822" t="s">
        <v>91</v>
      </c>
      <c r="E822" t="s">
        <v>38</v>
      </c>
      <c r="F822" t="s">
        <v>32</v>
      </c>
      <c r="G822">
        <v>66000</v>
      </c>
      <c r="H822">
        <v>0</v>
      </c>
      <c r="I822">
        <v>0</v>
      </c>
      <c r="J822" s="1">
        <v>41749</v>
      </c>
      <c r="K822">
        <v>36</v>
      </c>
      <c r="L822">
        <v>244</v>
      </c>
      <c r="M822">
        <v>51</v>
      </c>
      <c r="N822">
        <v>270</v>
      </c>
      <c r="O822">
        <v>101</v>
      </c>
      <c r="P822">
        <v>0</v>
      </c>
      <c r="Q822">
        <v>45</v>
      </c>
      <c r="R822">
        <v>1</v>
      </c>
      <c r="S822">
        <v>1</v>
      </c>
      <c r="T822">
        <v>3</v>
      </c>
      <c r="U822">
        <v>5</v>
      </c>
      <c r="V822">
        <v>1</v>
      </c>
      <c r="W822">
        <v>0</v>
      </c>
      <c r="X822">
        <v>0</v>
      </c>
      <c r="Y822">
        <v>0</v>
      </c>
      <c r="Z822">
        <v>0</v>
      </c>
      <c r="AA822">
        <v>0</v>
      </c>
      <c r="AB822">
        <v>0</v>
      </c>
      <c r="AC822">
        <v>0</v>
      </c>
      <c r="AD822" t="s">
        <v>27</v>
      </c>
    </row>
    <row r="823" spans="1:30" x14ac:dyDescent="0.25">
      <c r="A823">
        <v>8605</v>
      </c>
      <c r="B823">
        <v>1964</v>
      </c>
      <c r="C823" s="6">
        <v>50</v>
      </c>
      <c r="D823" t="s">
        <v>88</v>
      </c>
      <c r="E823" t="s">
        <v>34</v>
      </c>
      <c r="F823" t="s">
        <v>32</v>
      </c>
      <c r="G823">
        <v>46910</v>
      </c>
      <c r="H823">
        <v>1</v>
      </c>
      <c r="I823">
        <v>1</v>
      </c>
      <c r="J823" s="1">
        <v>41721</v>
      </c>
      <c r="K823">
        <v>36</v>
      </c>
      <c r="L823">
        <v>48</v>
      </c>
      <c r="M823">
        <v>0</v>
      </c>
      <c r="N823">
        <v>14</v>
      </c>
      <c r="O823">
        <v>0</v>
      </c>
      <c r="P823">
        <v>0</v>
      </c>
      <c r="Q823">
        <v>6</v>
      </c>
      <c r="R823">
        <v>2</v>
      </c>
      <c r="S823">
        <v>2</v>
      </c>
      <c r="T823">
        <v>0</v>
      </c>
      <c r="U823">
        <v>3</v>
      </c>
      <c r="V823">
        <v>6</v>
      </c>
      <c r="W823">
        <v>0</v>
      </c>
      <c r="X823">
        <v>0</v>
      </c>
      <c r="Y823">
        <v>0</v>
      </c>
      <c r="Z823">
        <v>0</v>
      </c>
      <c r="AA823">
        <v>0</v>
      </c>
      <c r="AB823">
        <v>0</v>
      </c>
      <c r="AC823">
        <v>0</v>
      </c>
      <c r="AD823" t="s">
        <v>27</v>
      </c>
    </row>
    <row r="824" spans="1:30" x14ac:dyDescent="0.25">
      <c r="A824">
        <v>1646</v>
      </c>
      <c r="B824">
        <v>1972</v>
      </c>
      <c r="C824" s="6">
        <v>42</v>
      </c>
      <c r="D824" t="s">
        <v>88</v>
      </c>
      <c r="E824" t="s">
        <v>41</v>
      </c>
      <c r="F824" t="s">
        <v>30</v>
      </c>
      <c r="G824">
        <v>25224</v>
      </c>
      <c r="H824">
        <v>1</v>
      </c>
      <c r="I824">
        <v>0</v>
      </c>
      <c r="J824" s="1">
        <v>41714</v>
      </c>
      <c r="K824">
        <v>36</v>
      </c>
      <c r="L824">
        <v>4</v>
      </c>
      <c r="M824">
        <v>9</v>
      </c>
      <c r="N824">
        <v>12</v>
      </c>
      <c r="O824">
        <v>11</v>
      </c>
      <c r="P824">
        <v>2</v>
      </c>
      <c r="Q824">
        <v>8</v>
      </c>
      <c r="R824">
        <v>2</v>
      </c>
      <c r="S824">
        <v>1</v>
      </c>
      <c r="T824">
        <v>1</v>
      </c>
      <c r="U824">
        <v>3</v>
      </c>
      <c r="V824">
        <v>3</v>
      </c>
      <c r="W824">
        <v>0</v>
      </c>
      <c r="X824">
        <v>0</v>
      </c>
      <c r="Y824">
        <v>0</v>
      </c>
      <c r="Z824">
        <v>0</v>
      </c>
      <c r="AA824">
        <v>0</v>
      </c>
      <c r="AB824">
        <v>0</v>
      </c>
      <c r="AC824">
        <v>0</v>
      </c>
      <c r="AD824" t="s">
        <v>29</v>
      </c>
    </row>
    <row r="825" spans="1:30" x14ac:dyDescent="0.25">
      <c r="A825">
        <v>9206</v>
      </c>
      <c r="B825">
        <v>1968</v>
      </c>
      <c r="C825" s="6">
        <v>46</v>
      </c>
      <c r="D825" t="s">
        <v>88</v>
      </c>
      <c r="E825" t="s">
        <v>25</v>
      </c>
      <c r="F825" t="s">
        <v>32</v>
      </c>
      <c r="G825">
        <v>77382</v>
      </c>
      <c r="H825">
        <v>0</v>
      </c>
      <c r="I825">
        <v>1</v>
      </c>
      <c r="J825" s="1">
        <v>41646</v>
      </c>
      <c r="K825">
        <v>36</v>
      </c>
      <c r="L825">
        <v>491</v>
      </c>
      <c r="M825">
        <v>48</v>
      </c>
      <c r="N825">
        <v>231</v>
      </c>
      <c r="O825">
        <v>112</v>
      </c>
      <c r="P825">
        <v>105</v>
      </c>
      <c r="Q825">
        <v>134</v>
      </c>
      <c r="R825">
        <v>2</v>
      </c>
      <c r="S825">
        <v>5</v>
      </c>
      <c r="T825">
        <v>7</v>
      </c>
      <c r="U825">
        <v>12</v>
      </c>
      <c r="V825">
        <v>1</v>
      </c>
      <c r="W825">
        <v>0</v>
      </c>
      <c r="X825">
        <v>0</v>
      </c>
      <c r="Y825">
        <v>1</v>
      </c>
      <c r="Z825">
        <v>0</v>
      </c>
      <c r="AA825">
        <v>0</v>
      </c>
      <c r="AB825">
        <v>0</v>
      </c>
      <c r="AC825">
        <v>0</v>
      </c>
      <c r="AD825" t="s">
        <v>27</v>
      </c>
    </row>
    <row r="826" spans="1:30" x14ac:dyDescent="0.25">
      <c r="A826">
        <v>10757</v>
      </c>
      <c r="B826">
        <v>1967</v>
      </c>
      <c r="C826" s="6">
        <v>47</v>
      </c>
      <c r="D826" t="s">
        <v>88</v>
      </c>
      <c r="E826" t="s">
        <v>34</v>
      </c>
      <c r="F826" t="s">
        <v>26</v>
      </c>
      <c r="G826">
        <v>28420</v>
      </c>
      <c r="H826">
        <v>1</v>
      </c>
      <c r="I826">
        <v>0</v>
      </c>
      <c r="J826" s="1">
        <v>41632</v>
      </c>
      <c r="K826">
        <v>36</v>
      </c>
      <c r="L826">
        <v>4</v>
      </c>
      <c r="M826">
        <v>2</v>
      </c>
      <c r="N826">
        <v>5</v>
      </c>
      <c r="O826">
        <v>2</v>
      </c>
      <c r="P826">
        <v>0</v>
      </c>
      <c r="Q826">
        <v>0</v>
      </c>
      <c r="R826">
        <v>1</v>
      </c>
      <c r="S826">
        <v>1</v>
      </c>
      <c r="T826">
        <v>0</v>
      </c>
      <c r="U826">
        <v>2</v>
      </c>
      <c r="V826">
        <v>6</v>
      </c>
      <c r="W826">
        <v>0</v>
      </c>
      <c r="X826">
        <v>0</v>
      </c>
      <c r="Y826">
        <v>0</v>
      </c>
      <c r="Z826">
        <v>0</v>
      </c>
      <c r="AA826">
        <v>0</v>
      </c>
      <c r="AB826">
        <v>0</v>
      </c>
      <c r="AC826">
        <v>0</v>
      </c>
      <c r="AD826" t="s">
        <v>27</v>
      </c>
    </row>
    <row r="827" spans="1:30" x14ac:dyDescent="0.25">
      <c r="A827">
        <v>6885</v>
      </c>
      <c r="B827">
        <v>1977</v>
      </c>
      <c r="C827" s="6">
        <v>37</v>
      </c>
      <c r="D827" t="s">
        <v>89</v>
      </c>
      <c r="E827" t="s">
        <v>25</v>
      </c>
      <c r="F827" t="s">
        <v>26</v>
      </c>
      <c r="G827">
        <v>32952</v>
      </c>
      <c r="H827">
        <v>1</v>
      </c>
      <c r="I827">
        <v>0</v>
      </c>
      <c r="J827" s="1">
        <v>41609</v>
      </c>
      <c r="K827">
        <v>36</v>
      </c>
      <c r="L827">
        <v>38</v>
      </c>
      <c r="M827">
        <v>0</v>
      </c>
      <c r="N827">
        <v>12</v>
      </c>
      <c r="O827">
        <v>3</v>
      </c>
      <c r="P827">
        <v>1</v>
      </c>
      <c r="Q827">
        <v>1</v>
      </c>
      <c r="R827">
        <v>1</v>
      </c>
      <c r="S827">
        <v>2</v>
      </c>
      <c r="T827">
        <v>0</v>
      </c>
      <c r="U827">
        <v>3</v>
      </c>
      <c r="V827">
        <v>7</v>
      </c>
      <c r="W827">
        <v>0</v>
      </c>
      <c r="X827">
        <v>0</v>
      </c>
      <c r="Y827">
        <v>0</v>
      </c>
      <c r="Z827">
        <v>0</v>
      </c>
      <c r="AA827">
        <v>0</v>
      </c>
      <c r="AB827">
        <v>0</v>
      </c>
      <c r="AC827">
        <v>0</v>
      </c>
      <c r="AD827" t="s">
        <v>29</v>
      </c>
    </row>
    <row r="828" spans="1:30" x14ac:dyDescent="0.25">
      <c r="A828">
        <v>907</v>
      </c>
      <c r="B828">
        <v>1975</v>
      </c>
      <c r="C828" s="6">
        <v>39</v>
      </c>
      <c r="D828" t="s">
        <v>89</v>
      </c>
      <c r="E828" t="s">
        <v>25</v>
      </c>
      <c r="F828" t="s">
        <v>30</v>
      </c>
      <c r="G828">
        <v>46149</v>
      </c>
      <c r="H828">
        <v>0</v>
      </c>
      <c r="I828">
        <v>1</v>
      </c>
      <c r="J828" s="1">
        <v>41607</v>
      </c>
      <c r="K828">
        <v>36</v>
      </c>
      <c r="L828">
        <v>254</v>
      </c>
      <c r="M828">
        <v>6</v>
      </c>
      <c r="N828">
        <v>71</v>
      </c>
      <c r="O828">
        <v>4</v>
      </c>
      <c r="P828">
        <v>0</v>
      </c>
      <c r="Q828">
        <v>27</v>
      </c>
      <c r="R828">
        <v>5</v>
      </c>
      <c r="S828">
        <v>5</v>
      </c>
      <c r="T828">
        <v>1</v>
      </c>
      <c r="U828">
        <v>7</v>
      </c>
      <c r="V828">
        <v>5</v>
      </c>
      <c r="W828">
        <v>0</v>
      </c>
      <c r="X828">
        <v>0</v>
      </c>
      <c r="Y828">
        <v>0</v>
      </c>
      <c r="Z828">
        <v>0</v>
      </c>
      <c r="AA828">
        <v>0</v>
      </c>
      <c r="AB828">
        <v>0</v>
      </c>
      <c r="AC828">
        <v>0</v>
      </c>
      <c r="AD828" t="s">
        <v>27</v>
      </c>
    </row>
    <row r="829" spans="1:30" x14ac:dyDescent="0.25">
      <c r="A829">
        <v>1150</v>
      </c>
      <c r="B829">
        <v>1899</v>
      </c>
      <c r="C829" s="6">
        <v>115</v>
      </c>
      <c r="D829" t="s">
        <v>91</v>
      </c>
      <c r="E829" t="s">
        <v>34</v>
      </c>
      <c r="F829" t="s">
        <v>32</v>
      </c>
      <c r="G829">
        <v>83532</v>
      </c>
      <c r="H829">
        <v>0</v>
      </c>
      <c r="I829">
        <v>0</v>
      </c>
      <c r="J829" s="1">
        <v>41543</v>
      </c>
      <c r="K829">
        <v>36</v>
      </c>
      <c r="L829">
        <v>755</v>
      </c>
      <c r="M829">
        <v>144</v>
      </c>
      <c r="N829">
        <v>562</v>
      </c>
      <c r="O829">
        <v>104</v>
      </c>
      <c r="P829">
        <v>64</v>
      </c>
      <c r="Q829">
        <v>224</v>
      </c>
      <c r="R829">
        <v>1</v>
      </c>
      <c r="S829">
        <v>4</v>
      </c>
      <c r="T829">
        <v>6</v>
      </c>
      <c r="U829">
        <v>4</v>
      </c>
      <c r="V829">
        <v>1</v>
      </c>
      <c r="W829">
        <v>0</v>
      </c>
      <c r="X829">
        <v>0</v>
      </c>
      <c r="Y829">
        <v>1</v>
      </c>
      <c r="Z829">
        <v>0</v>
      </c>
      <c r="AA829">
        <v>0</v>
      </c>
      <c r="AB829">
        <v>0</v>
      </c>
      <c r="AC829">
        <v>0</v>
      </c>
      <c r="AD829" t="s">
        <v>27</v>
      </c>
    </row>
    <row r="830" spans="1:30" x14ac:dyDescent="0.25">
      <c r="A830">
        <v>3867</v>
      </c>
      <c r="B830">
        <v>1947</v>
      </c>
      <c r="C830" s="6">
        <v>67</v>
      </c>
      <c r="D830" t="s">
        <v>91</v>
      </c>
      <c r="E830" t="s">
        <v>34</v>
      </c>
      <c r="F830" t="s">
        <v>32</v>
      </c>
      <c r="G830">
        <v>73059</v>
      </c>
      <c r="H830">
        <v>0</v>
      </c>
      <c r="I830">
        <v>1</v>
      </c>
      <c r="J830" s="1">
        <v>41517</v>
      </c>
      <c r="K830">
        <v>36</v>
      </c>
      <c r="L830">
        <v>410</v>
      </c>
      <c r="M830">
        <v>112</v>
      </c>
      <c r="N830">
        <v>420</v>
      </c>
      <c r="O830">
        <v>0</v>
      </c>
      <c r="P830">
        <v>82</v>
      </c>
      <c r="Q830">
        <v>71</v>
      </c>
      <c r="R830">
        <v>1</v>
      </c>
      <c r="S830">
        <v>9</v>
      </c>
      <c r="T830">
        <v>3</v>
      </c>
      <c r="U830">
        <v>13</v>
      </c>
      <c r="V830">
        <v>4</v>
      </c>
      <c r="W830">
        <v>0</v>
      </c>
      <c r="X830">
        <v>0</v>
      </c>
      <c r="Y830">
        <v>0</v>
      </c>
      <c r="Z830">
        <v>0</v>
      </c>
      <c r="AA830">
        <v>0</v>
      </c>
      <c r="AB830">
        <v>0</v>
      </c>
      <c r="AC830">
        <v>0</v>
      </c>
      <c r="AD830" t="s">
        <v>27</v>
      </c>
    </row>
    <row r="831" spans="1:30" x14ac:dyDescent="0.25">
      <c r="A831">
        <v>3859</v>
      </c>
      <c r="B831">
        <v>1947</v>
      </c>
      <c r="C831" s="6">
        <v>67</v>
      </c>
      <c r="D831" t="s">
        <v>91</v>
      </c>
      <c r="E831" t="s">
        <v>34</v>
      </c>
      <c r="F831" t="s">
        <v>32</v>
      </c>
      <c r="G831">
        <v>73059</v>
      </c>
      <c r="H831">
        <v>0</v>
      </c>
      <c r="I831">
        <v>1</v>
      </c>
      <c r="J831" s="1">
        <v>41517</v>
      </c>
      <c r="K831">
        <v>36</v>
      </c>
      <c r="L831">
        <v>410</v>
      </c>
      <c r="M831">
        <v>112</v>
      </c>
      <c r="N831">
        <v>420</v>
      </c>
      <c r="O831">
        <v>0</v>
      </c>
      <c r="P831">
        <v>82</v>
      </c>
      <c r="Q831">
        <v>71</v>
      </c>
      <c r="R831">
        <v>1</v>
      </c>
      <c r="S831">
        <v>9</v>
      </c>
      <c r="T831">
        <v>3</v>
      </c>
      <c r="U831">
        <v>13</v>
      </c>
      <c r="V831">
        <v>4</v>
      </c>
      <c r="W831">
        <v>0</v>
      </c>
      <c r="X831">
        <v>0</v>
      </c>
      <c r="Y831">
        <v>0</v>
      </c>
      <c r="Z831">
        <v>0</v>
      </c>
      <c r="AA831">
        <v>0</v>
      </c>
      <c r="AB831">
        <v>0</v>
      </c>
      <c r="AC831">
        <v>0</v>
      </c>
      <c r="AD831" t="s">
        <v>40</v>
      </c>
    </row>
    <row r="832" spans="1:30" x14ac:dyDescent="0.25">
      <c r="A832">
        <v>3265</v>
      </c>
      <c r="B832">
        <v>1959</v>
      </c>
      <c r="C832" s="6">
        <v>55</v>
      </c>
      <c r="D832" t="s">
        <v>88</v>
      </c>
      <c r="E832" t="s">
        <v>25</v>
      </c>
      <c r="F832" t="s">
        <v>30</v>
      </c>
      <c r="G832">
        <v>35701</v>
      </c>
      <c r="H832">
        <v>0</v>
      </c>
      <c r="I832">
        <v>0</v>
      </c>
      <c r="J832" s="1">
        <v>41352</v>
      </c>
      <c r="K832">
        <v>36</v>
      </c>
      <c r="L832">
        <v>21</v>
      </c>
      <c r="M832">
        <v>1</v>
      </c>
      <c r="N832">
        <v>9</v>
      </c>
      <c r="O832">
        <v>7</v>
      </c>
      <c r="P832">
        <v>3</v>
      </c>
      <c r="Q832">
        <v>5</v>
      </c>
      <c r="R832">
        <v>1</v>
      </c>
      <c r="S832">
        <v>1</v>
      </c>
      <c r="T832">
        <v>0</v>
      </c>
      <c r="U832">
        <v>3</v>
      </c>
      <c r="V832">
        <v>6</v>
      </c>
      <c r="W832">
        <v>0</v>
      </c>
      <c r="X832">
        <v>0</v>
      </c>
      <c r="Y832">
        <v>0</v>
      </c>
      <c r="Z832">
        <v>0</v>
      </c>
      <c r="AA832">
        <v>0</v>
      </c>
      <c r="AB832">
        <v>0</v>
      </c>
      <c r="AC832">
        <v>0</v>
      </c>
      <c r="AD832" t="s">
        <v>27</v>
      </c>
    </row>
    <row r="833" spans="1:30" x14ac:dyDescent="0.25">
      <c r="A833">
        <v>4418</v>
      </c>
      <c r="B833">
        <v>1983</v>
      </c>
      <c r="C833" s="6">
        <v>31</v>
      </c>
      <c r="D833" t="s">
        <v>89</v>
      </c>
      <c r="E833" t="s">
        <v>38</v>
      </c>
      <c r="F833" t="s">
        <v>28</v>
      </c>
      <c r="G833">
        <v>89616</v>
      </c>
      <c r="H833">
        <v>0</v>
      </c>
      <c r="I833">
        <v>0</v>
      </c>
      <c r="J833" s="1">
        <v>41330</v>
      </c>
      <c r="K833">
        <v>36</v>
      </c>
      <c r="L833">
        <v>671</v>
      </c>
      <c r="M833">
        <v>47</v>
      </c>
      <c r="N833">
        <v>655</v>
      </c>
      <c r="O833">
        <v>145</v>
      </c>
      <c r="P833">
        <v>111</v>
      </c>
      <c r="Q833">
        <v>15</v>
      </c>
      <c r="R833">
        <v>1</v>
      </c>
      <c r="S833">
        <v>7</v>
      </c>
      <c r="T833">
        <v>5</v>
      </c>
      <c r="U833">
        <v>12</v>
      </c>
      <c r="V833">
        <v>2</v>
      </c>
      <c r="W833">
        <v>0</v>
      </c>
      <c r="X833">
        <v>0</v>
      </c>
      <c r="Y833">
        <v>0</v>
      </c>
      <c r="Z833">
        <v>0</v>
      </c>
      <c r="AA833">
        <v>0</v>
      </c>
      <c r="AB833">
        <v>1</v>
      </c>
      <c r="AC833">
        <v>0</v>
      </c>
      <c r="AD833" t="s">
        <v>29</v>
      </c>
    </row>
    <row r="834" spans="1:30" x14ac:dyDescent="0.25">
      <c r="A834">
        <v>4611</v>
      </c>
      <c r="B834">
        <v>1970</v>
      </c>
      <c r="C834" s="6">
        <v>44</v>
      </c>
      <c r="D834" t="s">
        <v>88</v>
      </c>
      <c r="E834" t="s">
        <v>25</v>
      </c>
      <c r="F834" t="s">
        <v>32</v>
      </c>
      <c r="G834">
        <v>105471</v>
      </c>
      <c r="H834">
        <v>0</v>
      </c>
      <c r="I834">
        <v>0</v>
      </c>
      <c r="J834" s="1">
        <v>41295</v>
      </c>
      <c r="K834">
        <v>36</v>
      </c>
      <c r="L834">
        <v>1009</v>
      </c>
      <c r="M834">
        <v>181</v>
      </c>
      <c r="N834">
        <v>104</v>
      </c>
      <c r="O834">
        <v>202</v>
      </c>
      <c r="P834">
        <v>21</v>
      </c>
      <c r="Q834">
        <v>207</v>
      </c>
      <c r="R834">
        <v>0</v>
      </c>
      <c r="S834">
        <v>9</v>
      </c>
      <c r="T834">
        <v>8</v>
      </c>
      <c r="U834">
        <v>13</v>
      </c>
      <c r="V834">
        <v>3</v>
      </c>
      <c r="W834">
        <v>0</v>
      </c>
      <c r="X834">
        <v>0</v>
      </c>
      <c r="Y834">
        <v>1</v>
      </c>
      <c r="Z834">
        <v>1</v>
      </c>
      <c r="AA834">
        <v>0</v>
      </c>
      <c r="AB834">
        <v>1</v>
      </c>
      <c r="AC834">
        <v>0</v>
      </c>
      <c r="AD834" t="s">
        <v>27</v>
      </c>
    </row>
    <row r="835" spans="1:30" x14ac:dyDescent="0.25">
      <c r="A835">
        <v>4530</v>
      </c>
      <c r="B835">
        <v>1948</v>
      </c>
      <c r="C835" s="6">
        <v>66</v>
      </c>
      <c r="D835" t="s">
        <v>91</v>
      </c>
      <c r="E835" t="s">
        <v>38</v>
      </c>
      <c r="F835" t="s">
        <v>39</v>
      </c>
      <c r="G835">
        <v>78427</v>
      </c>
      <c r="H835">
        <v>0</v>
      </c>
      <c r="I835">
        <v>0</v>
      </c>
      <c r="J835" s="1">
        <v>41206</v>
      </c>
      <c r="K835">
        <v>36</v>
      </c>
      <c r="L835">
        <v>972</v>
      </c>
      <c r="M835">
        <v>19</v>
      </c>
      <c r="N835">
        <v>595</v>
      </c>
      <c r="O835">
        <v>180</v>
      </c>
      <c r="P835">
        <v>26</v>
      </c>
      <c r="Q835">
        <v>138</v>
      </c>
      <c r="R835">
        <v>3</v>
      </c>
      <c r="S835">
        <v>3</v>
      </c>
      <c r="T835">
        <v>7</v>
      </c>
      <c r="U835">
        <v>10</v>
      </c>
      <c r="V835">
        <v>3</v>
      </c>
      <c r="W835">
        <v>0</v>
      </c>
      <c r="X835">
        <v>0</v>
      </c>
      <c r="Y835">
        <v>0</v>
      </c>
      <c r="Z835">
        <v>1</v>
      </c>
      <c r="AA835">
        <v>0</v>
      </c>
      <c r="AB835">
        <v>1</v>
      </c>
      <c r="AC835">
        <v>0</v>
      </c>
      <c r="AD835" t="s">
        <v>36</v>
      </c>
    </row>
    <row r="836" spans="1:30" x14ac:dyDescent="0.25">
      <c r="A836">
        <v>7736</v>
      </c>
      <c r="B836">
        <v>1986</v>
      </c>
      <c r="C836" s="6">
        <v>28</v>
      </c>
      <c r="D836" t="s">
        <v>89</v>
      </c>
      <c r="E836" t="s">
        <v>25</v>
      </c>
      <c r="F836" t="s">
        <v>30</v>
      </c>
      <c r="G836">
        <v>22518</v>
      </c>
      <c r="H836">
        <v>1</v>
      </c>
      <c r="I836">
        <v>0</v>
      </c>
      <c r="J836" s="1">
        <v>41204</v>
      </c>
      <c r="K836">
        <v>36</v>
      </c>
      <c r="L836">
        <v>11</v>
      </c>
      <c r="M836">
        <v>7</v>
      </c>
      <c r="N836">
        <v>12</v>
      </c>
      <c r="O836">
        <v>2</v>
      </c>
      <c r="P836">
        <v>2</v>
      </c>
      <c r="Q836">
        <v>27</v>
      </c>
      <c r="R836">
        <v>2</v>
      </c>
      <c r="S836">
        <v>2</v>
      </c>
      <c r="T836">
        <v>1</v>
      </c>
      <c r="U836">
        <v>2</v>
      </c>
      <c r="V836">
        <v>5</v>
      </c>
      <c r="W836">
        <v>1</v>
      </c>
      <c r="X836">
        <v>0</v>
      </c>
      <c r="Y836">
        <v>0</v>
      </c>
      <c r="Z836">
        <v>0</v>
      </c>
      <c r="AA836">
        <v>0</v>
      </c>
      <c r="AB836">
        <v>1</v>
      </c>
      <c r="AC836">
        <v>0</v>
      </c>
      <c r="AD836" t="s">
        <v>27</v>
      </c>
    </row>
    <row r="837" spans="1:30" x14ac:dyDescent="0.25">
      <c r="A837">
        <v>9949</v>
      </c>
      <c r="B837">
        <v>1976</v>
      </c>
      <c r="C837" s="6">
        <v>38</v>
      </c>
      <c r="D837" t="s">
        <v>89</v>
      </c>
      <c r="E837" t="s">
        <v>25</v>
      </c>
      <c r="F837" t="s">
        <v>30</v>
      </c>
      <c r="G837">
        <v>59809</v>
      </c>
      <c r="H837">
        <v>0</v>
      </c>
      <c r="I837">
        <v>2</v>
      </c>
      <c r="J837" s="1">
        <v>41200</v>
      </c>
      <c r="K837">
        <v>36</v>
      </c>
      <c r="L837">
        <v>598</v>
      </c>
      <c r="M837">
        <v>16</v>
      </c>
      <c r="N837">
        <v>141</v>
      </c>
      <c r="O837">
        <v>32</v>
      </c>
      <c r="P837">
        <v>41</v>
      </c>
      <c r="Q837">
        <v>49</v>
      </c>
      <c r="R837">
        <v>3</v>
      </c>
      <c r="S837">
        <v>3</v>
      </c>
      <c r="T837">
        <v>3</v>
      </c>
      <c r="U837">
        <v>6</v>
      </c>
      <c r="V837">
        <v>8</v>
      </c>
      <c r="W837">
        <v>0</v>
      </c>
      <c r="X837">
        <v>0</v>
      </c>
      <c r="Y837">
        <v>0</v>
      </c>
      <c r="Z837">
        <v>0</v>
      </c>
      <c r="AA837">
        <v>0</v>
      </c>
      <c r="AB837">
        <v>0</v>
      </c>
      <c r="AC837">
        <v>0</v>
      </c>
      <c r="AD837" t="s">
        <v>29</v>
      </c>
    </row>
    <row r="838" spans="1:30" x14ac:dyDescent="0.25">
      <c r="A838">
        <v>942</v>
      </c>
      <c r="B838">
        <v>1982</v>
      </c>
      <c r="C838" s="6">
        <v>32</v>
      </c>
      <c r="D838" t="s">
        <v>89</v>
      </c>
      <c r="E838" t="s">
        <v>25</v>
      </c>
      <c r="F838" t="s">
        <v>28</v>
      </c>
      <c r="G838">
        <v>39660</v>
      </c>
      <c r="H838">
        <v>1</v>
      </c>
      <c r="I838">
        <v>0</v>
      </c>
      <c r="J838" s="1">
        <v>41129</v>
      </c>
      <c r="K838">
        <v>36</v>
      </c>
      <c r="L838">
        <v>139</v>
      </c>
      <c r="M838">
        <v>13</v>
      </c>
      <c r="N838">
        <v>78</v>
      </c>
      <c r="O838">
        <v>20</v>
      </c>
      <c r="P838">
        <v>13</v>
      </c>
      <c r="Q838">
        <v>36</v>
      </c>
      <c r="R838">
        <v>3</v>
      </c>
      <c r="S838">
        <v>7</v>
      </c>
      <c r="T838">
        <v>1</v>
      </c>
      <c r="U838">
        <v>3</v>
      </c>
      <c r="V838">
        <v>9</v>
      </c>
      <c r="W838">
        <v>0</v>
      </c>
      <c r="X838">
        <v>0</v>
      </c>
      <c r="Y838">
        <v>0</v>
      </c>
      <c r="Z838">
        <v>0</v>
      </c>
      <c r="AA838">
        <v>0</v>
      </c>
      <c r="AB838">
        <v>1</v>
      </c>
      <c r="AC838">
        <v>0</v>
      </c>
      <c r="AD838" t="s">
        <v>27</v>
      </c>
    </row>
    <row r="839" spans="1:30" x14ac:dyDescent="0.25">
      <c r="A839">
        <v>6181</v>
      </c>
      <c r="B839">
        <v>1950</v>
      </c>
      <c r="C839" s="6">
        <v>64</v>
      </c>
      <c r="D839" t="s">
        <v>91</v>
      </c>
      <c r="E839" t="s">
        <v>35</v>
      </c>
      <c r="F839" t="s">
        <v>32</v>
      </c>
      <c r="G839">
        <v>52203</v>
      </c>
      <c r="H839">
        <v>0</v>
      </c>
      <c r="I839">
        <v>0</v>
      </c>
      <c r="J839" s="1">
        <v>41121</v>
      </c>
      <c r="K839">
        <v>36</v>
      </c>
      <c r="L839">
        <v>488</v>
      </c>
      <c r="M839">
        <v>21</v>
      </c>
      <c r="N839">
        <v>238</v>
      </c>
      <c r="O839">
        <v>56</v>
      </c>
      <c r="P839">
        <v>108</v>
      </c>
      <c r="Q839">
        <v>28</v>
      </c>
      <c r="R839">
        <v>1</v>
      </c>
      <c r="S839">
        <v>8</v>
      </c>
      <c r="T839">
        <v>7</v>
      </c>
      <c r="U839">
        <v>11</v>
      </c>
      <c r="V839">
        <v>6</v>
      </c>
      <c r="W839">
        <v>0</v>
      </c>
      <c r="X839">
        <v>0</v>
      </c>
      <c r="Y839">
        <v>0</v>
      </c>
      <c r="Z839">
        <v>0</v>
      </c>
      <c r="AA839">
        <v>0</v>
      </c>
      <c r="AB839">
        <v>0</v>
      </c>
      <c r="AC839">
        <v>0</v>
      </c>
      <c r="AD839" t="s">
        <v>31</v>
      </c>
    </row>
    <row r="840" spans="1:30" x14ac:dyDescent="0.25">
      <c r="A840">
        <v>7660</v>
      </c>
      <c r="B840">
        <v>1973</v>
      </c>
      <c r="C840" s="6">
        <v>41</v>
      </c>
      <c r="D840" t="s">
        <v>88</v>
      </c>
      <c r="E840" t="s">
        <v>34</v>
      </c>
      <c r="F840" t="s">
        <v>44</v>
      </c>
      <c r="G840">
        <v>35860</v>
      </c>
      <c r="H840">
        <v>1</v>
      </c>
      <c r="I840">
        <v>1</v>
      </c>
      <c r="J840" s="1">
        <v>41778</v>
      </c>
      <c r="K840">
        <v>37</v>
      </c>
      <c r="L840">
        <v>15</v>
      </c>
      <c r="M840">
        <v>0</v>
      </c>
      <c r="N840">
        <v>8</v>
      </c>
      <c r="O840">
        <v>4</v>
      </c>
      <c r="P840">
        <v>2</v>
      </c>
      <c r="Q840">
        <v>20</v>
      </c>
      <c r="R840">
        <v>2</v>
      </c>
      <c r="S840">
        <v>1</v>
      </c>
      <c r="T840">
        <v>1</v>
      </c>
      <c r="U840">
        <v>2</v>
      </c>
      <c r="V840">
        <v>5</v>
      </c>
      <c r="W840">
        <v>1</v>
      </c>
      <c r="X840">
        <v>0</v>
      </c>
      <c r="Y840">
        <v>0</v>
      </c>
      <c r="Z840">
        <v>0</v>
      </c>
      <c r="AA840">
        <v>0</v>
      </c>
      <c r="AB840">
        <v>1</v>
      </c>
      <c r="AC840">
        <v>0</v>
      </c>
      <c r="AD840" t="s">
        <v>29</v>
      </c>
    </row>
    <row r="841" spans="1:30" x14ac:dyDescent="0.25">
      <c r="A841">
        <v>2055</v>
      </c>
      <c r="B841">
        <v>1973</v>
      </c>
      <c r="C841" s="6">
        <v>41</v>
      </c>
      <c r="D841" t="s">
        <v>88</v>
      </c>
      <c r="E841" t="s">
        <v>34</v>
      </c>
      <c r="F841" t="s">
        <v>26</v>
      </c>
      <c r="G841">
        <v>35860</v>
      </c>
      <c r="H841">
        <v>1</v>
      </c>
      <c r="I841">
        <v>1</v>
      </c>
      <c r="J841" s="1">
        <v>41778</v>
      </c>
      <c r="K841">
        <v>37</v>
      </c>
      <c r="L841">
        <v>15</v>
      </c>
      <c r="M841">
        <v>0</v>
      </c>
      <c r="N841">
        <v>8</v>
      </c>
      <c r="O841">
        <v>4</v>
      </c>
      <c r="P841">
        <v>2</v>
      </c>
      <c r="Q841">
        <v>20</v>
      </c>
      <c r="R841">
        <v>2</v>
      </c>
      <c r="S841">
        <v>1</v>
      </c>
      <c r="T841">
        <v>1</v>
      </c>
      <c r="U841">
        <v>2</v>
      </c>
      <c r="V841">
        <v>5</v>
      </c>
      <c r="W841">
        <v>1</v>
      </c>
      <c r="X841">
        <v>0</v>
      </c>
      <c r="Y841">
        <v>0</v>
      </c>
      <c r="Z841">
        <v>0</v>
      </c>
      <c r="AA841">
        <v>0</v>
      </c>
      <c r="AB841">
        <v>0</v>
      </c>
      <c r="AC841">
        <v>0</v>
      </c>
      <c r="AD841" t="s">
        <v>27</v>
      </c>
    </row>
    <row r="842" spans="1:30" x14ac:dyDescent="0.25">
      <c r="A842">
        <v>5107</v>
      </c>
      <c r="B842">
        <v>1973</v>
      </c>
      <c r="C842" s="6">
        <v>41</v>
      </c>
      <c r="D842" t="s">
        <v>88</v>
      </c>
      <c r="E842" t="s">
        <v>34</v>
      </c>
      <c r="F842" t="s">
        <v>26</v>
      </c>
      <c r="G842">
        <v>35860</v>
      </c>
      <c r="H842">
        <v>1</v>
      </c>
      <c r="I842">
        <v>1</v>
      </c>
      <c r="J842" s="1">
        <v>41778</v>
      </c>
      <c r="K842">
        <v>37</v>
      </c>
      <c r="L842">
        <v>15</v>
      </c>
      <c r="M842">
        <v>0</v>
      </c>
      <c r="N842">
        <v>8</v>
      </c>
      <c r="O842">
        <v>4</v>
      </c>
      <c r="P842">
        <v>2</v>
      </c>
      <c r="Q842">
        <v>20</v>
      </c>
      <c r="R842">
        <v>2</v>
      </c>
      <c r="S842">
        <v>1</v>
      </c>
      <c r="T842">
        <v>1</v>
      </c>
      <c r="U842">
        <v>2</v>
      </c>
      <c r="V842">
        <v>5</v>
      </c>
      <c r="W842">
        <v>1</v>
      </c>
      <c r="X842">
        <v>0</v>
      </c>
      <c r="Y842">
        <v>0</v>
      </c>
      <c r="Z842">
        <v>0</v>
      </c>
      <c r="AA842">
        <v>0</v>
      </c>
      <c r="AB842">
        <v>0</v>
      </c>
      <c r="AC842">
        <v>0</v>
      </c>
      <c r="AD842" t="s">
        <v>27</v>
      </c>
    </row>
    <row r="843" spans="1:30" x14ac:dyDescent="0.25">
      <c r="A843">
        <v>1626</v>
      </c>
      <c r="B843">
        <v>1973</v>
      </c>
      <c r="C843" s="6">
        <v>41</v>
      </c>
      <c r="D843" t="s">
        <v>88</v>
      </c>
      <c r="E843" t="s">
        <v>34</v>
      </c>
      <c r="F843" t="s">
        <v>26</v>
      </c>
      <c r="G843">
        <v>35860</v>
      </c>
      <c r="H843">
        <v>1</v>
      </c>
      <c r="I843">
        <v>1</v>
      </c>
      <c r="J843" s="1">
        <v>41778</v>
      </c>
      <c r="K843">
        <v>37</v>
      </c>
      <c r="L843">
        <v>15</v>
      </c>
      <c r="M843">
        <v>0</v>
      </c>
      <c r="N843">
        <v>8</v>
      </c>
      <c r="O843">
        <v>4</v>
      </c>
      <c r="P843">
        <v>2</v>
      </c>
      <c r="Q843">
        <v>20</v>
      </c>
      <c r="R843">
        <v>2</v>
      </c>
      <c r="S843">
        <v>1</v>
      </c>
      <c r="T843">
        <v>1</v>
      </c>
      <c r="U843">
        <v>2</v>
      </c>
      <c r="V843">
        <v>5</v>
      </c>
      <c r="W843">
        <v>1</v>
      </c>
      <c r="X843">
        <v>0</v>
      </c>
      <c r="Y843">
        <v>0</v>
      </c>
      <c r="Z843">
        <v>0</v>
      </c>
      <c r="AA843">
        <v>0</v>
      </c>
      <c r="AB843">
        <v>1</v>
      </c>
      <c r="AC843">
        <v>0</v>
      </c>
      <c r="AD843" t="s">
        <v>40</v>
      </c>
    </row>
    <row r="844" spans="1:30" x14ac:dyDescent="0.25">
      <c r="A844">
        <v>6428</v>
      </c>
      <c r="B844">
        <v>1950</v>
      </c>
      <c r="C844" s="6">
        <v>64</v>
      </c>
      <c r="D844" t="s">
        <v>91</v>
      </c>
      <c r="E844" t="s">
        <v>34</v>
      </c>
      <c r="F844" t="s">
        <v>39</v>
      </c>
      <c r="G844">
        <v>76842</v>
      </c>
      <c r="H844">
        <v>0</v>
      </c>
      <c r="I844">
        <v>0</v>
      </c>
      <c r="J844" s="1">
        <v>41762</v>
      </c>
      <c r="K844">
        <v>37</v>
      </c>
      <c r="L844">
        <v>605</v>
      </c>
      <c r="M844">
        <v>10</v>
      </c>
      <c r="N844">
        <v>345</v>
      </c>
      <c r="O844">
        <v>84</v>
      </c>
      <c r="P844">
        <v>54</v>
      </c>
      <c r="Q844">
        <v>32</v>
      </c>
      <c r="R844">
        <v>1</v>
      </c>
      <c r="S844">
        <v>1</v>
      </c>
      <c r="T844">
        <v>8</v>
      </c>
      <c r="U844">
        <v>7</v>
      </c>
      <c r="V844">
        <v>0</v>
      </c>
      <c r="W844">
        <v>0</v>
      </c>
      <c r="X844">
        <v>0</v>
      </c>
      <c r="Y844">
        <v>0</v>
      </c>
      <c r="Z844">
        <v>0</v>
      </c>
      <c r="AA844">
        <v>0</v>
      </c>
      <c r="AB844">
        <v>0</v>
      </c>
      <c r="AC844">
        <v>0</v>
      </c>
      <c r="AD844" t="s">
        <v>27</v>
      </c>
    </row>
    <row r="845" spans="1:30" x14ac:dyDescent="0.25">
      <c r="A845">
        <v>9617</v>
      </c>
      <c r="B845">
        <v>1951</v>
      </c>
      <c r="C845" s="6">
        <v>63</v>
      </c>
      <c r="D845" t="s">
        <v>91</v>
      </c>
      <c r="E845" t="s">
        <v>25</v>
      </c>
      <c r="F845" t="s">
        <v>28</v>
      </c>
      <c r="G845">
        <v>15033</v>
      </c>
      <c r="H845">
        <v>0</v>
      </c>
      <c r="I845">
        <v>0</v>
      </c>
      <c r="J845" s="1">
        <v>41745</v>
      </c>
      <c r="K845">
        <v>37</v>
      </c>
      <c r="L845">
        <v>0</v>
      </c>
      <c r="M845">
        <v>4</v>
      </c>
      <c r="N845">
        <v>5</v>
      </c>
      <c r="O845">
        <v>6</v>
      </c>
      <c r="P845">
        <v>0</v>
      </c>
      <c r="Q845">
        <v>4</v>
      </c>
      <c r="R845">
        <v>1</v>
      </c>
      <c r="S845">
        <v>1</v>
      </c>
      <c r="T845">
        <v>0</v>
      </c>
      <c r="U845">
        <v>3</v>
      </c>
      <c r="V845">
        <v>3</v>
      </c>
      <c r="W845">
        <v>0</v>
      </c>
      <c r="X845">
        <v>0</v>
      </c>
      <c r="Y845">
        <v>0</v>
      </c>
      <c r="Z845">
        <v>0</v>
      </c>
      <c r="AA845">
        <v>0</v>
      </c>
      <c r="AB845">
        <v>0</v>
      </c>
      <c r="AC845">
        <v>0</v>
      </c>
      <c r="AD845" t="s">
        <v>40</v>
      </c>
    </row>
    <row r="846" spans="1:30" x14ac:dyDescent="0.25">
      <c r="A846">
        <v>4339</v>
      </c>
      <c r="B846">
        <v>1970</v>
      </c>
      <c r="C846" s="6">
        <v>44</v>
      </c>
      <c r="D846" t="s">
        <v>88</v>
      </c>
      <c r="E846" t="s">
        <v>34</v>
      </c>
      <c r="F846" t="s">
        <v>30</v>
      </c>
      <c r="G846">
        <v>67353</v>
      </c>
      <c r="H846">
        <v>0</v>
      </c>
      <c r="I846">
        <v>1</v>
      </c>
      <c r="J846" s="1">
        <v>41639</v>
      </c>
      <c r="K846">
        <v>37</v>
      </c>
      <c r="L846">
        <v>702</v>
      </c>
      <c r="M846">
        <v>17</v>
      </c>
      <c r="N846">
        <v>151</v>
      </c>
      <c r="O846">
        <v>0</v>
      </c>
      <c r="P846">
        <v>8</v>
      </c>
      <c r="Q846">
        <v>35</v>
      </c>
      <c r="R846">
        <v>5</v>
      </c>
      <c r="S846">
        <v>5</v>
      </c>
      <c r="T846">
        <v>6</v>
      </c>
      <c r="U846">
        <v>12</v>
      </c>
      <c r="V846">
        <v>2</v>
      </c>
      <c r="W846">
        <v>0</v>
      </c>
      <c r="X846">
        <v>0</v>
      </c>
      <c r="Y846">
        <v>0</v>
      </c>
      <c r="Z846">
        <v>0</v>
      </c>
      <c r="AA846">
        <v>0</v>
      </c>
      <c r="AB846">
        <v>0</v>
      </c>
      <c r="AC846">
        <v>0</v>
      </c>
      <c r="AD846" t="s">
        <v>33</v>
      </c>
    </row>
    <row r="847" spans="1:30" x14ac:dyDescent="0.25">
      <c r="A847">
        <v>7235</v>
      </c>
      <c r="B847">
        <v>1975</v>
      </c>
      <c r="C847" s="6">
        <v>39</v>
      </c>
      <c r="D847" t="s">
        <v>89</v>
      </c>
      <c r="E847" t="s">
        <v>35</v>
      </c>
      <c r="F847" t="s">
        <v>30</v>
      </c>
      <c r="G847">
        <v>17003</v>
      </c>
      <c r="H847">
        <v>1</v>
      </c>
      <c r="I847">
        <v>0</v>
      </c>
      <c r="J847" s="1">
        <v>41617</v>
      </c>
      <c r="K847">
        <v>37</v>
      </c>
      <c r="L847">
        <v>2</v>
      </c>
      <c r="M847">
        <v>5</v>
      </c>
      <c r="N847">
        <v>12</v>
      </c>
      <c r="O847">
        <v>4</v>
      </c>
      <c r="P847">
        <v>8</v>
      </c>
      <c r="Q847">
        <v>7</v>
      </c>
      <c r="R847">
        <v>3</v>
      </c>
      <c r="S847">
        <v>2</v>
      </c>
      <c r="T847">
        <v>0</v>
      </c>
      <c r="U847">
        <v>4</v>
      </c>
      <c r="V847">
        <v>5</v>
      </c>
      <c r="W847">
        <v>0</v>
      </c>
      <c r="X847">
        <v>0</v>
      </c>
      <c r="Y847">
        <v>0</v>
      </c>
      <c r="Z847">
        <v>0</v>
      </c>
      <c r="AA847">
        <v>0</v>
      </c>
      <c r="AB847">
        <v>0</v>
      </c>
      <c r="AC847">
        <v>0</v>
      </c>
      <c r="AD847" t="s">
        <v>36</v>
      </c>
    </row>
    <row r="848" spans="1:30" x14ac:dyDescent="0.25">
      <c r="A848">
        <v>8527</v>
      </c>
      <c r="B848">
        <v>1965</v>
      </c>
      <c r="C848" s="6">
        <v>49</v>
      </c>
      <c r="D848" t="s">
        <v>88</v>
      </c>
      <c r="E848" t="s">
        <v>38</v>
      </c>
      <c r="F848" t="s">
        <v>32</v>
      </c>
      <c r="G848">
        <v>65735</v>
      </c>
      <c r="H848">
        <v>1</v>
      </c>
      <c r="I848">
        <v>1</v>
      </c>
      <c r="J848" s="1">
        <v>41615</v>
      </c>
      <c r="K848">
        <v>37</v>
      </c>
      <c r="L848">
        <v>239</v>
      </c>
      <c r="M848">
        <v>7</v>
      </c>
      <c r="N848">
        <v>119</v>
      </c>
      <c r="O848">
        <v>4</v>
      </c>
      <c r="P848">
        <v>15</v>
      </c>
      <c r="Q848">
        <v>11</v>
      </c>
      <c r="R848">
        <v>5</v>
      </c>
      <c r="S848">
        <v>6</v>
      </c>
      <c r="T848">
        <v>2</v>
      </c>
      <c r="U848">
        <v>6</v>
      </c>
      <c r="V848">
        <v>7</v>
      </c>
      <c r="W848">
        <v>0</v>
      </c>
      <c r="X848">
        <v>0</v>
      </c>
      <c r="Y848">
        <v>0</v>
      </c>
      <c r="Z848">
        <v>0</v>
      </c>
      <c r="AA848">
        <v>0</v>
      </c>
      <c r="AB848">
        <v>0</v>
      </c>
      <c r="AC848">
        <v>0</v>
      </c>
      <c r="AD848" t="s">
        <v>27</v>
      </c>
    </row>
    <row r="849" spans="1:30" x14ac:dyDescent="0.25">
      <c r="A849">
        <v>1968</v>
      </c>
      <c r="B849">
        <v>1971</v>
      </c>
      <c r="C849" s="6">
        <v>43</v>
      </c>
      <c r="D849" t="s">
        <v>88</v>
      </c>
      <c r="E849" t="s">
        <v>25</v>
      </c>
      <c r="F849" t="s">
        <v>39</v>
      </c>
      <c r="G849">
        <v>45684</v>
      </c>
      <c r="H849">
        <v>1</v>
      </c>
      <c r="I849">
        <v>0</v>
      </c>
      <c r="J849" s="1">
        <v>41610</v>
      </c>
      <c r="K849">
        <v>37</v>
      </c>
      <c r="L849">
        <v>5</v>
      </c>
      <c r="M849">
        <v>1</v>
      </c>
      <c r="N849">
        <v>5</v>
      </c>
      <c r="O849">
        <v>10</v>
      </c>
      <c r="P849">
        <v>0</v>
      </c>
      <c r="Q849">
        <v>7</v>
      </c>
      <c r="R849">
        <v>1</v>
      </c>
      <c r="S849">
        <v>1</v>
      </c>
      <c r="T849">
        <v>0</v>
      </c>
      <c r="U849">
        <v>2</v>
      </c>
      <c r="V849">
        <v>7</v>
      </c>
      <c r="W849">
        <v>0</v>
      </c>
      <c r="X849">
        <v>0</v>
      </c>
      <c r="Y849">
        <v>0</v>
      </c>
      <c r="Z849">
        <v>0</v>
      </c>
      <c r="AA849">
        <v>0</v>
      </c>
      <c r="AB849">
        <v>0</v>
      </c>
      <c r="AC849">
        <v>0</v>
      </c>
      <c r="AD849" t="s">
        <v>40</v>
      </c>
    </row>
    <row r="850" spans="1:30" x14ac:dyDescent="0.25">
      <c r="A850">
        <v>9862</v>
      </c>
      <c r="B850">
        <v>1969</v>
      </c>
      <c r="C850" s="6">
        <v>45</v>
      </c>
      <c r="D850" t="s">
        <v>88</v>
      </c>
      <c r="E850" t="s">
        <v>25</v>
      </c>
      <c r="F850" t="s">
        <v>32</v>
      </c>
      <c r="G850">
        <v>21918</v>
      </c>
      <c r="H850">
        <v>1</v>
      </c>
      <c r="I850">
        <v>0</v>
      </c>
      <c r="J850" s="1">
        <v>41592</v>
      </c>
      <c r="K850">
        <v>37</v>
      </c>
      <c r="L850">
        <v>1</v>
      </c>
      <c r="M850">
        <v>6</v>
      </c>
      <c r="N850">
        <v>7</v>
      </c>
      <c r="O850">
        <v>11</v>
      </c>
      <c r="P850">
        <v>5</v>
      </c>
      <c r="Q850">
        <v>3</v>
      </c>
      <c r="R850">
        <v>2</v>
      </c>
      <c r="S850">
        <v>2</v>
      </c>
      <c r="T850">
        <v>0</v>
      </c>
      <c r="U850">
        <v>3</v>
      </c>
      <c r="V850">
        <v>6</v>
      </c>
      <c r="W850">
        <v>0</v>
      </c>
      <c r="X850">
        <v>0</v>
      </c>
      <c r="Y850">
        <v>0</v>
      </c>
      <c r="Z850">
        <v>0</v>
      </c>
      <c r="AA850">
        <v>0</v>
      </c>
      <c r="AB850">
        <v>0</v>
      </c>
      <c r="AC850">
        <v>0</v>
      </c>
      <c r="AD850" t="s">
        <v>29</v>
      </c>
    </row>
    <row r="851" spans="1:30" x14ac:dyDescent="0.25">
      <c r="A851">
        <v>11075</v>
      </c>
      <c r="B851">
        <v>1978</v>
      </c>
      <c r="C851" s="6">
        <v>36</v>
      </c>
      <c r="D851" t="s">
        <v>89</v>
      </c>
      <c r="E851" t="s">
        <v>25</v>
      </c>
      <c r="F851" t="s">
        <v>30</v>
      </c>
      <c r="G851">
        <v>51267</v>
      </c>
      <c r="H851">
        <v>1</v>
      </c>
      <c r="I851">
        <v>1</v>
      </c>
      <c r="J851" s="1">
        <v>41576</v>
      </c>
      <c r="K851">
        <v>37</v>
      </c>
      <c r="L851">
        <v>183</v>
      </c>
      <c r="M851">
        <v>2</v>
      </c>
      <c r="N851">
        <v>64</v>
      </c>
      <c r="O851">
        <v>7</v>
      </c>
      <c r="P851">
        <v>2</v>
      </c>
      <c r="Q851">
        <v>12</v>
      </c>
      <c r="R851">
        <v>4</v>
      </c>
      <c r="S851">
        <v>3</v>
      </c>
      <c r="T851">
        <v>3</v>
      </c>
      <c r="U851">
        <v>5</v>
      </c>
      <c r="V851">
        <v>4</v>
      </c>
      <c r="W851">
        <v>0</v>
      </c>
      <c r="X851">
        <v>0</v>
      </c>
      <c r="Y851">
        <v>0</v>
      </c>
      <c r="Z851">
        <v>0</v>
      </c>
      <c r="AA851">
        <v>0</v>
      </c>
      <c r="AB851">
        <v>0</v>
      </c>
      <c r="AC851">
        <v>0</v>
      </c>
      <c r="AD851" t="s">
        <v>29</v>
      </c>
    </row>
    <row r="852" spans="1:30" x14ac:dyDescent="0.25">
      <c r="A852">
        <v>6658</v>
      </c>
      <c r="B852">
        <v>1972</v>
      </c>
      <c r="C852" s="6">
        <v>42</v>
      </c>
      <c r="D852" t="s">
        <v>88</v>
      </c>
      <c r="E852" t="s">
        <v>25</v>
      </c>
      <c r="F852" t="s">
        <v>32</v>
      </c>
      <c r="G852">
        <v>59868</v>
      </c>
      <c r="H852">
        <v>0</v>
      </c>
      <c r="I852">
        <v>1</v>
      </c>
      <c r="J852" s="1">
        <v>41477</v>
      </c>
      <c r="K852">
        <v>37</v>
      </c>
      <c r="L852">
        <v>771</v>
      </c>
      <c r="M852">
        <v>51</v>
      </c>
      <c r="N852">
        <v>154</v>
      </c>
      <c r="O852">
        <v>54</v>
      </c>
      <c r="P852">
        <v>10</v>
      </c>
      <c r="Q852">
        <v>154</v>
      </c>
      <c r="R852">
        <v>7</v>
      </c>
      <c r="S852">
        <v>11</v>
      </c>
      <c r="T852">
        <v>2</v>
      </c>
      <c r="U852">
        <v>12</v>
      </c>
      <c r="V852">
        <v>6</v>
      </c>
      <c r="W852">
        <v>0</v>
      </c>
      <c r="X852">
        <v>0</v>
      </c>
      <c r="Y852">
        <v>0</v>
      </c>
      <c r="Z852">
        <v>0</v>
      </c>
      <c r="AA852">
        <v>0</v>
      </c>
      <c r="AB852">
        <v>0</v>
      </c>
      <c r="AC852">
        <v>0</v>
      </c>
      <c r="AD852" t="s">
        <v>27</v>
      </c>
    </row>
    <row r="853" spans="1:30" x14ac:dyDescent="0.25">
      <c r="A853">
        <v>4552</v>
      </c>
      <c r="B853">
        <v>1991</v>
      </c>
      <c r="C853" s="6">
        <v>23</v>
      </c>
      <c r="D853" t="s">
        <v>89</v>
      </c>
      <c r="E853" t="s">
        <v>25</v>
      </c>
      <c r="F853" t="s">
        <v>30</v>
      </c>
      <c r="G853">
        <v>51373</v>
      </c>
      <c r="H853">
        <v>0</v>
      </c>
      <c r="I853">
        <v>0</v>
      </c>
      <c r="J853" s="1">
        <v>41447</v>
      </c>
      <c r="K853">
        <v>37</v>
      </c>
      <c r="L853">
        <v>83</v>
      </c>
      <c r="M853">
        <v>2</v>
      </c>
      <c r="N853">
        <v>101</v>
      </c>
      <c r="O853">
        <v>64</v>
      </c>
      <c r="P853">
        <v>26</v>
      </c>
      <c r="Q853">
        <v>117</v>
      </c>
      <c r="R853">
        <v>1</v>
      </c>
      <c r="S853">
        <v>3</v>
      </c>
      <c r="T853">
        <v>5</v>
      </c>
      <c r="U853">
        <v>3</v>
      </c>
      <c r="V853">
        <v>4</v>
      </c>
      <c r="W853">
        <v>0</v>
      </c>
      <c r="X853">
        <v>0</v>
      </c>
      <c r="Y853">
        <v>0</v>
      </c>
      <c r="Z853">
        <v>0</v>
      </c>
      <c r="AA853">
        <v>0</v>
      </c>
      <c r="AB853">
        <v>0</v>
      </c>
      <c r="AC853">
        <v>0</v>
      </c>
      <c r="AD853" t="s">
        <v>27</v>
      </c>
    </row>
    <row r="854" spans="1:30" x14ac:dyDescent="0.25">
      <c r="A854">
        <v>10377</v>
      </c>
      <c r="B854">
        <v>1958</v>
      </c>
      <c r="C854" s="6">
        <v>56</v>
      </c>
      <c r="D854" t="s">
        <v>88</v>
      </c>
      <c r="E854" t="s">
        <v>38</v>
      </c>
      <c r="F854" t="s">
        <v>32</v>
      </c>
      <c r="G854">
        <v>46692</v>
      </c>
      <c r="H854">
        <v>0</v>
      </c>
      <c r="I854">
        <v>1</v>
      </c>
      <c r="J854" s="1">
        <v>41431</v>
      </c>
      <c r="K854">
        <v>37</v>
      </c>
      <c r="L854">
        <v>170</v>
      </c>
      <c r="M854">
        <v>6</v>
      </c>
      <c r="N854">
        <v>97</v>
      </c>
      <c r="O854">
        <v>24</v>
      </c>
      <c r="P854">
        <v>12</v>
      </c>
      <c r="Q854">
        <v>88</v>
      </c>
      <c r="R854">
        <v>3</v>
      </c>
      <c r="S854">
        <v>6</v>
      </c>
      <c r="T854">
        <v>1</v>
      </c>
      <c r="U854">
        <v>5</v>
      </c>
      <c r="V854">
        <v>6</v>
      </c>
      <c r="W854">
        <v>0</v>
      </c>
      <c r="X854">
        <v>0</v>
      </c>
      <c r="Y854">
        <v>0</v>
      </c>
      <c r="Z854">
        <v>0</v>
      </c>
      <c r="AA854">
        <v>0</v>
      </c>
      <c r="AB854">
        <v>0</v>
      </c>
      <c r="AC854">
        <v>0</v>
      </c>
      <c r="AD854" t="s">
        <v>27</v>
      </c>
    </row>
    <row r="855" spans="1:30" x14ac:dyDescent="0.25">
      <c r="A855">
        <v>5336</v>
      </c>
      <c r="B855">
        <v>1971</v>
      </c>
      <c r="C855" s="6">
        <v>43</v>
      </c>
      <c r="D855" t="s">
        <v>88</v>
      </c>
      <c r="E855" t="s">
        <v>38</v>
      </c>
      <c r="F855" t="s">
        <v>32</v>
      </c>
      <c r="G855">
        <v>157733</v>
      </c>
      <c r="H855">
        <v>1</v>
      </c>
      <c r="I855">
        <v>0</v>
      </c>
      <c r="J855" s="1">
        <v>41429</v>
      </c>
      <c r="K855">
        <v>37</v>
      </c>
      <c r="L855">
        <v>39</v>
      </c>
      <c r="M855">
        <v>1</v>
      </c>
      <c r="N855">
        <v>9</v>
      </c>
      <c r="O855">
        <v>2</v>
      </c>
      <c r="P855">
        <v>0</v>
      </c>
      <c r="Q855">
        <v>8</v>
      </c>
      <c r="R855">
        <v>0</v>
      </c>
      <c r="S855">
        <v>1</v>
      </c>
      <c r="T855">
        <v>0</v>
      </c>
      <c r="U855">
        <v>1</v>
      </c>
      <c r="V855">
        <v>1</v>
      </c>
      <c r="W855">
        <v>0</v>
      </c>
      <c r="X855">
        <v>0</v>
      </c>
      <c r="Y855">
        <v>0</v>
      </c>
      <c r="Z855">
        <v>0</v>
      </c>
      <c r="AA855">
        <v>0</v>
      </c>
      <c r="AB855">
        <v>0</v>
      </c>
      <c r="AC855">
        <v>0</v>
      </c>
      <c r="AD855" t="s">
        <v>27</v>
      </c>
    </row>
    <row r="856" spans="1:30" x14ac:dyDescent="0.25">
      <c r="A856">
        <v>10350</v>
      </c>
      <c r="B856">
        <v>1950</v>
      </c>
      <c r="C856" s="6">
        <v>64</v>
      </c>
      <c r="D856" t="s">
        <v>91</v>
      </c>
      <c r="E856" t="s">
        <v>34</v>
      </c>
      <c r="F856" t="s">
        <v>30</v>
      </c>
      <c r="G856">
        <v>54432</v>
      </c>
      <c r="H856">
        <v>2</v>
      </c>
      <c r="I856">
        <v>1</v>
      </c>
      <c r="J856" s="1">
        <v>41403</v>
      </c>
      <c r="K856">
        <v>37</v>
      </c>
      <c r="L856">
        <v>33</v>
      </c>
      <c r="M856">
        <v>0</v>
      </c>
      <c r="N856">
        <v>5</v>
      </c>
      <c r="O856">
        <v>0</v>
      </c>
      <c r="P856">
        <v>0</v>
      </c>
      <c r="Q856">
        <v>0</v>
      </c>
      <c r="R856">
        <v>1</v>
      </c>
      <c r="S856">
        <v>1</v>
      </c>
      <c r="T856">
        <v>0</v>
      </c>
      <c r="U856">
        <v>3</v>
      </c>
      <c r="V856">
        <v>4</v>
      </c>
      <c r="W856">
        <v>0</v>
      </c>
      <c r="X856">
        <v>0</v>
      </c>
      <c r="Y856">
        <v>0</v>
      </c>
      <c r="Z856">
        <v>0</v>
      </c>
      <c r="AA856">
        <v>0</v>
      </c>
      <c r="AB856">
        <v>0</v>
      </c>
      <c r="AC856">
        <v>0</v>
      </c>
      <c r="AD856" t="s">
        <v>27</v>
      </c>
    </row>
    <row r="857" spans="1:30" x14ac:dyDescent="0.25">
      <c r="A857">
        <v>11071</v>
      </c>
      <c r="B857">
        <v>1984</v>
      </c>
      <c r="C857" s="6">
        <v>30</v>
      </c>
      <c r="D857" t="s">
        <v>89</v>
      </c>
      <c r="E857" t="s">
        <v>25</v>
      </c>
      <c r="F857" t="s">
        <v>28</v>
      </c>
      <c r="G857">
        <v>79607</v>
      </c>
      <c r="H857">
        <v>0</v>
      </c>
      <c r="I857">
        <v>0</v>
      </c>
      <c r="J857" s="1">
        <v>41385</v>
      </c>
      <c r="K857">
        <v>37</v>
      </c>
      <c r="L857">
        <v>450</v>
      </c>
      <c r="M857">
        <v>133</v>
      </c>
      <c r="N857">
        <v>951</v>
      </c>
      <c r="O857">
        <v>173</v>
      </c>
      <c r="P857">
        <v>0</v>
      </c>
      <c r="Q857">
        <v>216</v>
      </c>
      <c r="R857">
        <v>1</v>
      </c>
      <c r="S857">
        <v>3</v>
      </c>
      <c r="T857">
        <v>6</v>
      </c>
      <c r="U857">
        <v>6</v>
      </c>
      <c r="V857">
        <v>1</v>
      </c>
      <c r="W857">
        <v>0</v>
      </c>
      <c r="X857">
        <v>0</v>
      </c>
      <c r="Y857">
        <v>0</v>
      </c>
      <c r="Z857">
        <v>0</v>
      </c>
      <c r="AA857">
        <v>0</v>
      </c>
      <c r="AB857">
        <v>1</v>
      </c>
      <c r="AC857">
        <v>0</v>
      </c>
      <c r="AD857" t="s">
        <v>29</v>
      </c>
    </row>
    <row r="858" spans="1:30" x14ac:dyDescent="0.25">
      <c r="A858">
        <v>11100</v>
      </c>
      <c r="B858">
        <v>1972</v>
      </c>
      <c r="C858" s="6">
        <v>42</v>
      </c>
      <c r="D858" t="s">
        <v>88</v>
      </c>
      <c r="E858" t="s">
        <v>25</v>
      </c>
      <c r="F858" t="s">
        <v>26</v>
      </c>
      <c r="G858">
        <v>51813</v>
      </c>
      <c r="H858">
        <v>1</v>
      </c>
      <c r="I858">
        <v>1</v>
      </c>
      <c r="J858" s="1">
        <v>41375</v>
      </c>
      <c r="K858">
        <v>37</v>
      </c>
      <c r="L858">
        <v>51</v>
      </c>
      <c r="M858">
        <v>2</v>
      </c>
      <c r="N858">
        <v>7</v>
      </c>
      <c r="O858">
        <v>0</v>
      </c>
      <c r="P858">
        <v>1</v>
      </c>
      <c r="Q858">
        <v>2</v>
      </c>
      <c r="R858">
        <v>2</v>
      </c>
      <c r="S858">
        <v>2</v>
      </c>
      <c r="T858">
        <v>0</v>
      </c>
      <c r="U858">
        <v>3</v>
      </c>
      <c r="V858">
        <v>7</v>
      </c>
      <c r="W858">
        <v>0</v>
      </c>
      <c r="X858">
        <v>0</v>
      </c>
      <c r="Y858">
        <v>0</v>
      </c>
      <c r="Z858">
        <v>0</v>
      </c>
      <c r="AA858">
        <v>0</v>
      </c>
      <c r="AB858">
        <v>0</v>
      </c>
      <c r="AC858">
        <v>0</v>
      </c>
      <c r="AD858" t="s">
        <v>29</v>
      </c>
    </row>
    <row r="859" spans="1:30" x14ac:dyDescent="0.25">
      <c r="A859">
        <v>6516</v>
      </c>
      <c r="B859">
        <v>1989</v>
      </c>
      <c r="C859" s="6">
        <v>25</v>
      </c>
      <c r="D859" t="s">
        <v>89</v>
      </c>
      <c r="E859" t="s">
        <v>41</v>
      </c>
      <c r="F859" t="s">
        <v>30</v>
      </c>
      <c r="G859">
        <v>17487</v>
      </c>
      <c r="H859">
        <v>1</v>
      </c>
      <c r="I859">
        <v>0</v>
      </c>
      <c r="J859" s="1">
        <v>41351</v>
      </c>
      <c r="K859">
        <v>37</v>
      </c>
      <c r="L859">
        <v>0</v>
      </c>
      <c r="M859">
        <v>0</v>
      </c>
      <c r="N859">
        <v>1</v>
      </c>
      <c r="O859">
        <v>7</v>
      </c>
      <c r="P859">
        <v>4</v>
      </c>
      <c r="Q859">
        <v>6</v>
      </c>
      <c r="R859">
        <v>1</v>
      </c>
      <c r="S859">
        <v>1</v>
      </c>
      <c r="T859">
        <v>0</v>
      </c>
      <c r="U859">
        <v>2</v>
      </c>
      <c r="V859">
        <v>7</v>
      </c>
      <c r="W859">
        <v>0</v>
      </c>
      <c r="X859">
        <v>0</v>
      </c>
      <c r="Y859">
        <v>0</v>
      </c>
      <c r="Z859">
        <v>0</v>
      </c>
      <c r="AA859">
        <v>0</v>
      </c>
      <c r="AB859">
        <v>0</v>
      </c>
      <c r="AC859">
        <v>0</v>
      </c>
      <c r="AD859" t="s">
        <v>33</v>
      </c>
    </row>
    <row r="860" spans="1:30" x14ac:dyDescent="0.25">
      <c r="A860">
        <v>1734</v>
      </c>
      <c r="B860">
        <v>1968</v>
      </c>
      <c r="C860" s="6">
        <v>46</v>
      </c>
      <c r="D860" t="s">
        <v>88</v>
      </c>
      <c r="E860" t="s">
        <v>34</v>
      </c>
      <c r="F860" t="s">
        <v>32</v>
      </c>
      <c r="G860">
        <v>40706</v>
      </c>
      <c r="H860">
        <v>2</v>
      </c>
      <c r="I860">
        <v>1</v>
      </c>
      <c r="J860" s="1">
        <v>41291</v>
      </c>
      <c r="K860">
        <v>37</v>
      </c>
      <c r="L860">
        <v>59</v>
      </c>
      <c r="M860">
        <v>0</v>
      </c>
      <c r="N860">
        <v>11</v>
      </c>
      <c r="O860">
        <v>4</v>
      </c>
      <c r="P860">
        <v>2</v>
      </c>
      <c r="Q860">
        <v>5</v>
      </c>
      <c r="R860">
        <v>4</v>
      </c>
      <c r="S860">
        <v>3</v>
      </c>
      <c r="T860">
        <v>0</v>
      </c>
      <c r="U860">
        <v>4</v>
      </c>
      <c r="V860">
        <v>7</v>
      </c>
      <c r="W860">
        <v>0</v>
      </c>
      <c r="X860">
        <v>0</v>
      </c>
      <c r="Y860">
        <v>0</v>
      </c>
      <c r="Z860">
        <v>0</v>
      </c>
      <c r="AA860">
        <v>0</v>
      </c>
      <c r="AB860">
        <v>0</v>
      </c>
      <c r="AC860">
        <v>0</v>
      </c>
      <c r="AD860" t="s">
        <v>40</v>
      </c>
    </row>
    <row r="861" spans="1:30" x14ac:dyDescent="0.25">
      <c r="A861">
        <v>2131</v>
      </c>
      <c r="B861">
        <v>1959</v>
      </c>
      <c r="C861" s="6">
        <v>55</v>
      </c>
      <c r="D861" t="s">
        <v>88</v>
      </c>
      <c r="E861" t="s">
        <v>34</v>
      </c>
      <c r="F861" t="s">
        <v>26</v>
      </c>
      <c r="G861">
        <v>62859</v>
      </c>
      <c r="H861">
        <v>0</v>
      </c>
      <c r="I861">
        <v>1</v>
      </c>
      <c r="J861" s="1">
        <v>41273</v>
      </c>
      <c r="K861">
        <v>37</v>
      </c>
      <c r="L861">
        <v>1063</v>
      </c>
      <c r="M861">
        <v>89</v>
      </c>
      <c r="N861">
        <v>102</v>
      </c>
      <c r="O861">
        <v>16</v>
      </c>
      <c r="P861">
        <v>12</v>
      </c>
      <c r="Q861">
        <v>25</v>
      </c>
      <c r="R861">
        <v>4</v>
      </c>
      <c r="S861">
        <v>9</v>
      </c>
      <c r="T861">
        <v>4</v>
      </c>
      <c r="U861">
        <v>6</v>
      </c>
      <c r="V861">
        <v>6</v>
      </c>
      <c r="W861">
        <v>0</v>
      </c>
      <c r="X861">
        <v>0</v>
      </c>
      <c r="Y861">
        <v>0</v>
      </c>
      <c r="Z861">
        <v>0</v>
      </c>
      <c r="AA861">
        <v>0</v>
      </c>
      <c r="AB861">
        <v>0</v>
      </c>
      <c r="AC861">
        <v>0</v>
      </c>
      <c r="AD861" t="s">
        <v>27</v>
      </c>
    </row>
    <row r="862" spans="1:30" x14ac:dyDescent="0.25">
      <c r="A862">
        <v>6439</v>
      </c>
      <c r="B862">
        <v>1958</v>
      </c>
      <c r="C862" s="6">
        <v>56</v>
      </c>
      <c r="D862" t="s">
        <v>88</v>
      </c>
      <c r="E862" t="s">
        <v>25</v>
      </c>
      <c r="F862" t="s">
        <v>30</v>
      </c>
      <c r="G862">
        <v>61074</v>
      </c>
      <c r="H862">
        <v>0</v>
      </c>
      <c r="I862">
        <v>1</v>
      </c>
      <c r="J862" s="1">
        <v>41138</v>
      </c>
      <c r="K862">
        <v>37</v>
      </c>
      <c r="L862">
        <v>789</v>
      </c>
      <c r="M862">
        <v>0</v>
      </c>
      <c r="N862">
        <v>133</v>
      </c>
      <c r="O862">
        <v>0</v>
      </c>
      <c r="P862">
        <v>28</v>
      </c>
      <c r="Q862">
        <v>152</v>
      </c>
      <c r="R862">
        <v>7</v>
      </c>
      <c r="S862">
        <v>11</v>
      </c>
      <c r="T862">
        <v>5</v>
      </c>
      <c r="U862">
        <v>8</v>
      </c>
      <c r="V862">
        <v>7</v>
      </c>
      <c r="W862">
        <v>0</v>
      </c>
      <c r="X862">
        <v>0</v>
      </c>
      <c r="Y862">
        <v>0</v>
      </c>
      <c r="Z862">
        <v>0</v>
      </c>
      <c r="AA862">
        <v>0</v>
      </c>
      <c r="AB862">
        <v>0</v>
      </c>
      <c r="AC862">
        <v>0</v>
      </c>
      <c r="AD862" t="s">
        <v>40</v>
      </c>
    </row>
    <row r="863" spans="1:30" x14ac:dyDescent="0.25">
      <c r="A863">
        <v>10591</v>
      </c>
      <c r="B863">
        <v>1969</v>
      </c>
      <c r="C863" s="6">
        <v>45</v>
      </c>
      <c r="D863" t="s">
        <v>88</v>
      </c>
      <c r="E863" t="s">
        <v>25</v>
      </c>
      <c r="F863" t="s">
        <v>39</v>
      </c>
      <c r="G863">
        <v>43638</v>
      </c>
      <c r="H863">
        <v>0</v>
      </c>
      <c r="I863">
        <v>1</v>
      </c>
      <c r="J863" s="1">
        <v>41127</v>
      </c>
      <c r="K863">
        <v>37</v>
      </c>
      <c r="L863">
        <v>63</v>
      </c>
      <c r="M863">
        <v>10</v>
      </c>
      <c r="N863">
        <v>83</v>
      </c>
      <c r="O863">
        <v>7</v>
      </c>
      <c r="P863">
        <v>19</v>
      </c>
      <c r="Q863">
        <v>19</v>
      </c>
      <c r="R863">
        <v>2</v>
      </c>
      <c r="S863">
        <v>4</v>
      </c>
      <c r="T863">
        <v>1</v>
      </c>
      <c r="U863">
        <v>4</v>
      </c>
      <c r="V863">
        <v>7</v>
      </c>
      <c r="W863">
        <v>0</v>
      </c>
      <c r="X863">
        <v>0</v>
      </c>
      <c r="Y863">
        <v>0</v>
      </c>
      <c r="Z863">
        <v>0</v>
      </c>
      <c r="AA863">
        <v>0</v>
      </c>
      <c r="AB863">
        <v>0</v>
      </c>
      <c r="AC863">
        <v>0</v>
      </c>
      <c r="AD863" t="s">
        <v>27</v>
      </c>
    </row>
    <row r="864" spans="1:30" x14ac:dyDescent="0.25">
      <c r="A864">
        <v>9797</v>
      </c>
      <c r="B864">
        <v>1956</v>
      </c>
      <c r="C864" s="6">
        <v>58</v>
      </c>
      <c r="D864" t="s">
        <v>88</v>
      </c>
      <c r="E864" t="s">
        <v>25</v>
      </c>
      <c r="F864" t="s">
        <v>30</v>
      </c>
      <c r="G864">
        <v>58116</v>
      </c>
      <c r="H864">
        <v>0</v>
      </c>
      <c r="I864">
        <v>1</v>
      </c>
      <c r="J864" s="1">
        <v>41742</v>
      </c>
      <c r="K864">
        <v>38</v>
      </c>
      <c r="L864">
        <v>228</v>
      </c>
      <c r="M864">
        <v>19</v>
      </c>
      <c r="N864">
        <v>130</v>
      </c>
      <c r="O864">
        <v>4</v>
      </c>
      <c r="P864">
        <v>11</v>
      </c>
      <c r="Q864">
        <v>51</v>
      </c>
      <c r="R864">
        <v>2</v>
      </c>
      <c r="S864">
        <v>3</v>
      </c>
      <c r="T864">
        <v>3</v>
      </c>
      <c r="U864">
        <v>8</v>
      </c>
      <c r="V864">
        <v>2</v>
      </c>
      <c r="W864">
        <v>0</v>
      </c>
      <c r="X864">
        <v>0</v>
      </c>
      <c r="Y864">
        <v>0</v>
      </c>
      <c r="Z864">
        <v>0</v>
      </c>
      <c r="AA864">
        <v>0</v>
      </c>
      <c r="AB864">
        <v>0</v>
      </c>
      <c r="AC864">
        <v>0</v>
      </c>
      <c r="AD864" t="s">
        <v>27</v>
      </c>
    </row>
    <row r="865" spans="1:30" x14ac:dyDescent="0.25">
      <c r="A865">
        <v>9336</v>
      </c>
      <c r="B865">
        <v>1969</v>
      </c>
      <c r="C865" s="6">
        <v>45</v>
      </c>
      <c r="D865" t="s">
        <v>88</v>
      </c>
      <c r="E865" t="s">
        <v>34</v>
      </c>
      <c r="F865" t="s">
        <v>39</v>
      </c>
      <c r="G865">
        <v>62187</v>
      </c>
      <c r="H865">
        <v>0</v>
      </c>
      <c r="I865">
        <v>1</v>
      </c>
      <c r="J865" s="1">
        <v>41720</v>
      </c>
      <c r="K865">
        <v>38</v>
      </c>
      <c r="L865">
        <v>512</v>
      </c>
      <c r="M865">
        <v>0</v>
      </c>
      <c r="N865">
        <v>83</v>
      </c>
      <c r="O865">
        <v>0</v>
      </c>
      <c r="P865">
        <v>0</v>
      </c>
      <c r="Q865">
        <v>41</v>
      </c>
      <c r="R865">
        <v>3</v>
      </c>
      <c r="S865">
        <v>6</v>
      </c>
      <c r="T865">
        <v>2</v>
      </c>
      <c r="U865">
        <v>10</v>
      </c>
      <c r="V865">
        <v>4</v>
      </c>
      <c r="W865">
        <v>0</v>
      </c>
      <c r="X865">
        <v>0</v>
      </c>
      <c r="Y865">
        <v>0</v>
      </c>
      <c r="Z865">
        <v>0</v>
      </c>
      <c r="AA865">
        <v>0</v>
      </c>
      <c r="AB865">
        <v>0</v>
      </c>
      <c r="AC865">
        <v>0</v>
      </c>
      <c r="AD865" t="s">
        <v>27</v>
      </c>
    </row>
    <row r="866" spans="1:30" x14ac:dyDescent="0.25">
      <c r="A866">
        <v>2174</v>
      </c>
      <c r="B866">
        <v>1954</v>
      </c>
      <c r="C866" s="6">
        <v>60</v>
      </c>
      <c r="D866" t="s">
        <v>91</v>
      </c>
      <c r="E866" t="s">
        <v>25</v>
      </c>
      <c r="F866" t="s">
        <v>28</v>
      </c>
      <c r="G866">
        <v>46344</v>
      </c>
      <c r="H866">
        <v>1</v>
      </c>
      <c r="I866">
        <v>1</v>
      </c>
      <c r="J866" s="1">
        <v>41706</v>
      </c>
      <c r="K866">
        <v>38</v>
      </c>
      <c r="L866">
        <v>11</v>
      </c>
      <c r="M866">
        <v>1</v>
      </c>
      <c r="N866">
        <v>6</v>
      </c>
      <c r="O866">
        <v>2</v>
      </c>
      <c r="P866">
        <v>1</v>
      </c>
      <c r="Q866">
        <v>6</v>
      </c>
      <c r="R866">
        <v>2</v>
      </c>
      <c r="S866">
        <v>1</v>
      </c>
      <c r="T866">
        <v>1</v>
      </c>
      <c r="U866">
        <v>2</v>
      </c>
      <c r="V866">
        <v>5</v>
      </c>
      <c r="W866">
        <v>0</v>
      </c>
      <c r="X866">
        <v>0</v>
      </c>
      <c r="Y866">
        <v>0</v>
      </c>
      <c r="Z866">
        <v>0</v>
      </c>
      <c r="AA866">
        <v>0</v>
      </c>
      <c r="AB866">
        <v>0</v>
      </c>
      <c r="AC866">
        <v>0</v>
      </c>
      <c r="AD866" t="s">
        <v>31</v>
      </c>
    </row>
    <row r="867" spans="1:30" x14ac:dyDescent="0.25">
      <c r="A867">
        <v>3197</v>
      </c>
      <c r="B867">
        <v>1980</v>
      </c>
      <c r="C867" s="6">
        <v>34</v>
      </c>
      <c r="D867" t="s">
        <v>89</v>
      </c>
      <c r="E867" t="s">
        <v>25</v>
      </c>
      <c r="F867" t="s">
        <v>30</v>
      </c>
      <c r="G867">
        <v>77353</v>
      </c>
      <c r="H867">
        <v>0</v>
      </c>
      <c r="I867">
        <v>1</v>
      </c>
      <c r="J867" s="1">
        <v>41624</v>
      </c>
      <c r="K867">
        <v>38</v>
      </c>
      <c r="L867">
        <v>275</v>
      </c>
      <c r="M867">
        <v>59</v>
      </c>
      <c r="N867">
        <v>107</v>
      </c>
      <c r="O867">
        <v>69</v>
      </c>
      <c r="P867">
        <v>101</v>
      </c>
      <c r="Q867">
        <v>59</v>
      </c>
      <c r="R867">
        <v>2</v>
      </c>
      <c r="S867">
        <v>6</v>
      </c>
      <c r="T867">
        <v>4</v>
      </c>
      <c r="U867">
        <v>8</v>
      </c>
      <c r="V867">
        <v>4</v>
      </c>
      <c r="W867">
        <v>0</v>
      </c>
      <c r="X867">
        <v>0</v>
      </c>
      <c r="Y867">
        <v>0</v>
      </c>
      <c r="Z867">
        <v>0</v>
      </c>
      <c r="AA867">
        <v>0</v>
      </c>
      <c r="AB867">
        <v>0</v>
      </c>
      <c r="AC867">
        <v>0</v>
      </c>
      <c r="AD867" t="s">
        <v>27</v>
      </c>
    </row>
    <row r="868" spans="1:30" x14ac:dyDescent="0.25">
      <c r="A868">
        <v>9185</v>
      </c>
      <c r="B868">
        <v>1966</v>
      </c>
      <c r="C868" s="6">
        <v>48</v>
      </c>
      <c r="D868" t="s">
        <v>88</v>
      </c>
      <c r="E868" t="s">
        <v>34</v>
      </c>
      <c r="F868" t="s">
        <v>28</v>
      </c>
      <c r="G868">
        <v>69759</v>
      </c>
      <c r="H868">
        <v>0</v>
      </c>
      <c r="I868">
        <v>0</v>
      </c>
      <c r="J868" s="1">
        <v>41575</v>
      </c>
      <c r="K868">
        <v>38</v>
      </c>
      <c r="L868">
        <v>452</v>
      </c>
      <c r="M868">
        <v>20</v>
      </c>
      <c r="N868">
        <v>514</v>
      </c>
      <c r="O868">
        <v>13</v>
      </c>
      <c r="P868">
        <v>30</v>
      </c>
      <c r="Q868">
        <v>0</v>
      </c>
      <c r="R868">
        <v>3</v>
      </c>
      <c r="S868">
        <v>4</v>
      </c>
      <c r="T868">
        <v>6</v>
      </c>
      <c r="U868">
        <v>5</v>
      </c>
      <c r="V868">
        <v>3</v>
      </c>
      <c r="W868">
        <v>0</v>
      </c>
      <c r="X868">
        <v>0</v>
      </c>
      <c r="Y868">
        <v>0</v>
      </c>
      <c r="Z868">
        <v>0</v>
      </c>
      <c r="AA868">
        <v>0</v>
      </c>
      <c r="AB868">
        <v>1</v>
      </c>
      <c r="AC868">
        <v>0</v>
      </c>
      <c r="AD868" t="s">
        <v>27</v>
      </c>
    </row>
    <row r="869" spans="1:30" x14ac:dyDescent="0.25">
      <c r="A869">
        <v>905</v>
      </c>
      <c r="B869">
        <v>1986</v>
      </c>
      <c r="C869" s="6">
        <v>28</v>
      </c>
      <c r="D869" t="s">
        <v>89</v>
      </c>
      <c r="E869" t="s">
        <v>25</v>
      </c>
      <c r="F869" t="s">
        <v>26</v>
      </c>
      <c r="G869">
        <v>21846</v>
      </c>
      <c r="H869">
        <v>1</v>
      </c>
      <c r="I869">
        <v>0</v>
      </c>
      <c r="J869" s="1">
        <v>41569</v>
      </c>
      <c r="K869">
        <v>38</v>
      </c>
      <c r="L869">
        <v>7</v>
      </c>
      <c r="M869">
        <v>17</v>
      </c>
      <c r="N869">
        <v>18</v>
      </c>
      <c r="O869">
        <v>6</v>
      </c>
      <c r="P869">
        <v>10</v>
      </c>
      <c r="Q869">
        <v>26</v>
      </c>
      <c r="R869">
        <v>4</v>
      </c>
      <c r="S869">
        <v>4</v>
      </c>
      <c r="T869">
        <v>0</v>
      </c>
      <c r="U869">
        <v>3</v>
      </c>
      <c r="V869">
        <v>8</v>
      </c>
      <c r="W869">
        <v>0</v>
      </c>
      <c r="X869">
        <v>0</v>
      </c>
      <c r="Y869">
        <v>0</v>
      </c>
      <c r="Z869">
        <v>0</v>
      </c>
      <c r="AA869">
        <v>0</v>
      </c>
      <c r="AB869">
        <v>0</v>
      </c>
      <c r="AC869">
        <v>0</v>
      </c>
      <c r="AD869" t="s">
        <v>40</v>
      </c>
    </row>
    <row r="870" spans="1:30" x14ac:dyDescent="0.25">
      <c r="A870">
        <v>10858</v>
      </c>
      <c r="B870">
        <v>1975</v>
      </c>
      <c r="C870" s="6">
        <v>39</v>
      </c>
      <c r="D870" t="s">
        <v>89</v>
      </c>
      <c r="E870" t="s">
        <v>25</v>
      </c>
      <c r="F870" t="s">
        <v>32</v>
      </c>
      <c r="G870">
        <v>76532</v>
      </c>
      <c r="H870">
        <v>1</v>
      </c>
      <c r="I870">
        <v>1</v>
      </c>
      <c r="J870" s="1">
        <v>41526</v>
      </c>
      <c r="K870">
        <v>38</v>
      </c>
      <c r="L870">
        <v>355</v>
      </c>
      <c r="M870">
        <v>30</v>
      </c>
      <c r="N870">
        <v>177</v>
      </c>
      <c r="O870">
        <v>90</v>
      </c>
      <c r="P870">
        <v>138</v>
      </c>
      <c r="Q870">
        <v>30</v>
      </c>
      <c r="R870">
        <v>4</v>
      </c>
      <c r="S870">
        <v>9</v>
      </c>
      <c r="T870">
        <v>5</v>
      </c>
      <c r="U870">
        <v>7</v>
      </c>
      <c r="V870">
        <v>5</v>
      </c>
      <c r="W870">
        <v>0</v>
      </c>
      <c r="X870">
        <v>0</v>
      </c>
      <c r="Y870">
        <v>0</v>
      </c>
      <c r="Z870">
        <v>0</v>
      </c>
      <c r="AA870">
        <v>0</v>
      </c>
      <c r="AB870">
        <v>0</v>
      </c>
      <c r="AC870">
        <v>0</v>
      </c>
      <c r="AD870" t="s">
        <v>27</v>
      </c>
    </row>
    <row r="871" spans="1:30" x14ac:dyDescent="0.25">
      <c r="A871">
        <v>8925</v>
      </c>
      <c r="B871">
        <v>1965</v>
      </c>
      <c r="C871" s="6">
        <v>49</v>
      </c>
      <c r="D871" t="s">
        <v>88</v>
      </c>
      <c r="E871" t="s">
        <v>38</v>
      </c>
      <c r="F871" t="s">
        <v>30</v>
      </c>
      <c r="G871">
        <v>70053</v>
      </c>
      <c r="H871">
        <v>0</v>
      </c>
      <c r="I871">
        <v>1</v>
      </c>
      <c r="J871" s="1">
        <v>41458</v>
      </c>
      <c r="K871">
        <v>38</v>
      </c>
      <c r="L871">
        <v>512</v>
      </c>
      <c r="M871">
        <v>53</v>
      </c>
      <c r="N871">
        <v>98</v>
      </c>
      <c r="O871">
        <v>81</v>
      </c>
      <c r="P871">
        <v>179</v>
      </c>
      <c r="Q871">
        <v>89</v>
      </c>
      <c r="R871">
        <v>3</v>
      </c>
      <c r="S871">
        <v>8</v>
      </c>
      <c r="T871">
        <v>5</v>
      </c>
      <c r="U871">
        <v>10</v>
      </c>
      <c r="V871">
        <v>5</v>
      </c>
      <c r="W871">
        <v>0</v>
      </c>
      <c r="X871">
        <v>0</v>
      </c>
      <c r="Y871">
        <v>0</v>
      </c>
      <c r="Z871">
        <v>0</v>
      </c>
      <c r="AA871">
        <v>0</v>
      </c>
      <c r="AB871">
        <v>0</v>
      </c>
      <c r="AC871">
        <v>0</v>
      </c>
      <c r="AD871" t="s">
        <v>27</v>
      </c>
    </row>
    <row r="872" spans="1:30" x14ac:dyDescent="0.25">
      <c r="A872">
        <v>2499</v>
      </c>
      <c r="B872">
        <v>1958</v>
      </c>
      <c r="C872" s="6">
        <v>56</v>
      </c>
      <c r="D872" t="s">
        <v>88</v>
      </c>
      <c r="E872" t="s">
        <v>35</v>
      </c>
      <c r="F872" t="s">
        <v>28</v>
      </c>
      <c r="G872">
        <v>75342</v>
      </c>
      <c r="H872">
        <v>0</v>
      </c>
      <c r="I872">
        <v>1</v>
      </c>
      <c r="J872" s="1">
        <v>41400</v>
      </c>
      <c r="K872">
        <v>38</v>
      </c>
      <c r="L872">
        <v>204</v>
      </c>
      <c r="M872">
        <v>97</v>
      </c>
      <c r="N872">
        <v>97</v>
      </c>
      <c r="O872">
        <v>21</v>
      </c>
      <c r="P872">
        <v>118</v>
      </c>
      <c r="Q872">
        <v>26</v>
      </c>
      <c r="R872">
        <v>1</v>
      </c>
      <c r="S872">
        <v>5</v>
      </c>
      <c r="T872">
        <v>2</v>
      </c>
      <c r="U872">
        <v>10</v>
      </c>
      <c r="V872">
        <v>4</v>
      </c>
      <c r="W872">
        <v>0</v>
      </c>
      <c r="X872">
        <v>0</v>
      </c>
      <c r="Y872">
        <v>0</v>
      </c>
      <c r="Z872">
        <v>0</v>
      </c>
      <c r="AA872">
        <v>0</v>
      </c>
      <c r="AB872">
        <v>0</v>
      </c>
      <c r="AC872">
        <v>0</v>
      </c>
      <c r="AD872" t="s">
        <v>27</v>
      </c>
    </row>
    <row r="873" spans="1:30" x14ac:dyDescent="0.25">
      <c r="A873">
        <v>1109</v>
      </c>
      <c r="B873">
        <v>1982</v>
      </c>
      <c r="C873" s="6">
        <v>32</v>
      </c>
      <c r="D873" t="s">
        <v>89</v>
      </c>
      <c r="E873" t="s">
        <v>38</v>
      </c>
      <c r="F873" t="s">
        <v>32</v>
      </c>
      <c r="G873">
        <v>27590</v>
      </c>
      <c r="H873">
        <v>1</v>
      </c>
      <c r="I873">
        <v>0</v>
      </c>
      <c r="J873" s="1">
        <v>41387</v>
      </c>
      <c r="K873">
        <v>38</v>
      </c>
      <c r="L873">
        <v>6</v>
      </c>
      <c r="M873">
        <v>0</v>
      </c>
      <c r="N873">
        <v>5</v>
      </c>
      <c r="O873">
        <v>0</v>
      </c>
      <c r="P873">
        <v>0</v>
      </c>
      <c r="Q873">
        <v>1</v>
      </c>
      <c r="R873">
        <v>1</v>
      </c>
      <c r="S873">
        <v>1</v>
      </c>
      <c r="T873">
        <v>0</v>
      </c>
      <c r="U873">
        <v>2</v>
      </c>
      <c r="V873">
        <v>7</v>
      </c>
      <c r="W873">
        <v>0</v>
      </c>
      <c r="X873">
        <v>0</v>
      </c>
      <c r="Y873">
        <v>0</v>
      </c>
      <c r="Z873">
        <v>0</v>
      </c>
      <c r="AA873">
        <v>0</v>
      </c>
      <c r="AB873">
        <v>0</v>
      </c>
      <c r="AC873">
        <v>0</v>
      </c>
      <c r="AD873" t="s">
        <v>27</v>
      </c>
    </row>
    <row r="874" spans="1:30" x14ac:dyDescent="0.25">
      <c r="A874">
        <v>326</v>
      </c>
      <c r="B874">
        <v>1973</v>
      </c>
      <c r="C874" s="6">
        <v>41</v>
      </c>
      <c r="D874" t="s">
        <v>88</v>
      </c>
      <c r="E874" t="s">
        <v>25</v>
      </c>
      <c r="F874" t="s">
        <v>30</v>
      </c>
      <c r="G874">
        <v>51148</v>
      </c>
      <c r="H874">
        <v>1</v>
      </c>
      <c r="I874">
        <v>1</v>
      </c>
      <c r="J874" s="1">
        <v>41323</v>
      </c>
      <c r="K874">
        <v>38</v>
      </c>
      <c r="L874">
        <v>235</v>
      </c>
      <c r="M874">
        <v>6</v>
      </c>
      <c r="N874">
        <v>45</v>
      </c>
      <c r="O874">
        <v>8</v>
      </c>
      <c r="P874">
        <v>9</v>
      </c>
      <c r="Q874">
        <v>12</v>
      </c>
      <c r="R874">
        <v>4</v>
      </c>
      <c r="S874">
        <v>5</v>
      </c>
      <c r="T874">
        <v>1</v>
      </c>
      <c r="U874">
        <v>6</v>
      </c>
      <c r="V874">
        <v>6</v>
      </c>
      <c r="W874">
        <v>0</v>
      </c>
      <c r="X874">
        <v>0</v>
      </c>
      <c r="Y874">
        <v>0</v>
      </c>
      <c r="Z874">
        <v>0</v>
      </c>
      <c r="AA874">
        <v>0</v>
      </c>
      <c r="AB874">
        <v>0</v>
      </c>
      <c r="AC874">
        <v>0</v>
      </c>
      <c r="AD874" t="s">
        <v>37</v>
      </c>
    </row>
    <row r="875" spans="1:30" x14ac:dyDescent="0.25">
      <c r="A875">
        <v>10967</v>
      </c>
      <c r="B875">
        <v>1963</v>
      </c>
      <c r="C875" s="6">
        <v>51</v>
      </c>
      <c r="D875" t="s">
        <v>88</v>
      </c>
      <c r="E875" t="s">
        <v>25</v>
      </c>
      <c r="F875" t="s">
        <v>26</v>
      </c>
      <c r="G875">
        <v>33378</v>
      </c>
      <c r="H875">
        <v>1</v>
      </c>
      <c r="I875">
        <v>1</v>
      </c>
      <c r="J875" s="1">
        <v>41311</v>
      </c>
      <c r="K875">
        <v>38</v>
      </c>
      <c r="L875">
        <v>33</v>
      </c>
      <c r="M875">
        <v>6</v>
      </c>
      <c r="N875">
        <v>40</v>
      </c>
      <c r="O875">
        <v>3</v>
      </c>
      <c r="P875">
        <v>7</v>
      </c>
      <c r="Q875">
        <v>10</v>
      </c>
      <c r="R875">
        <v>3</v>
      </c>
      <c r="S875">
        <v>2</v>
      </c>
      <c r="T875">
        <v>0</v>
      </c>
      <c r="U875">
        <v>4</v>
      </c>
      <c r="V875">
        <v>7</v>
      </c>
      <c r="W875">
        <v>0</v>
      </c>
      <c r="X875">
        <v>0</v>
      </c>
      <c r="Y875">
        <v>0</v>
      </c>
      <c r="Z875">
        <v>0</v>
      </c>
      <c r="AA875">
        <v>0</v>
      </c>
      <c r="AB875">
        <v>0</v>
      </c>
      <c r="AC875">
        <v>0</v>
      </c>
      <c r="AD875" t="s">
        <v>40</v>
      </c>
    </row>
    <row r="876" spans="1:30" x14ac:dyDescent="0.25">
      <c r="A876">
        <v>5370</v>
      </c>
      <c r="B876">
        <v>1973</v>
      </c>
      <c r="C876" s="6">
        <v>41</v>
      </c>
      <c r="D876" t="s">
        <v>88</v>
      </c>
      <c r="E876" t="s">
        <v>34</v>
      </c>
      <c r="F876" t="s">
        <v>30</v>
      </c>
      <c r="G876">
        <v>32644</v>
      </c>
      <c r="H876">
        <v>1</v>
      </c>
      <c r="I876">
        <v>0</v>
      </c>
      <c r="J876" s="1">
        <v>41290</v>
      </c>
      <c r="K876">
        <v>38</v>
      </c>
      <c r="L876">
        <v>239</v>
      </c>
      <c r="M876">
        <v>3</v>
      </c>
      <c r="N876">
        <v>141</v>
      </c>
      <c r="O876">
        <v>0</v>
      </c>
      <c r="P876">
        <v>7</v>
      </c>
      <c r="Q876">
        <v>23</v>
      </c>
      <c r="R876">
        <v>4</v>
      </c>
      <c r="S876">
        <v>7</v>
      </c>
      <c r="T876">
        <v>1</v>
      </c>
      <c r="U876">
        <v>6</v>
      </c>
      <c r="V876">
        <v>8</v>
      </c>
      <c r="W876">
        <v>1</v>
      </c>
      <c r="X876">
        <v>0</v>
      </c>
      <c r="Y876">
        <v>0</v>
      </c>
      <c r="Z876">
        <v>0</v>
      </c>
      <c r="AA876">
        <v>0</v>
      </c>
      <c r="AB876">
        <v>0</v>
      </c>
      <c r="AC876">
        <v>0</v>
      </c>
      <c r="AD876" t="s">
        <v>27</v>
      </c>
    </row>
    <row r="877" spans="1:30" x14ac:dyDescent="0.25">
      <c r="A877">
        <v>2098</v>
      </c>
      <c r="B877">
        <v>1969</v>
      </c>
      <c r="C877" s="6">
        <v>45</v>
      </c>
      <c r="D877" t="s">
        <v>88</v>
      </c>
      <c r="E877" t="s">
        <v>34</v>
      </c>
      <c r="F877" t="s">
        <v>30</v>
      </c>
      <c r="G877">
        <v>33581</v>
      </c>
      <c r="H877">
        <v>2</v>
      </c>
      <c r="I877">
        <v>0</v>
      </c>
      <c r="J877" s="1">
        <v>41282</v>
      </c>
      <c r="K877">
        <v>38</v>
      </c>
      <c r="L877">
        <v>11</v>
      </c>
      <c r="M877">
        <v>0</v>
      </c>
      <c r="N877">
        <v>5</v>
      </c>
      <c r="O877">
        <v>0</v>
      </c>
      <c r="P877">
        <v>0</v>
      </c>
      <c r="Q877">
        <v>1</v>
      </c>
      <c r="R877">
        <v>1</v>
      </c>
      <c r="S877">
        <v>1</v>
      </c>
      <c r="T877">
        <v>0</v>
      </c>
      <c r="U877">
        <v>2</v>
      </c>
      <c r="V877">
        <v>8</v>
      </c>
      <c r="W877">
        <v>0</v>
      </c>
      <c r="X877">
        <v>0</v>
      </c>
      <c r="Y877">
        <v>0</v>
      </c>
      <c r="Z877">
        <v>0</v>
      </c>
      <c r="AA877">
        <v>0</v>
      </c>
      <c r="AB877">
        <v>0</v>
      </c>
      <c r="AC877">
        <v>0</v>
      </c>
      <c r="AD877" t="s">
        <v>27</v>
      </c>
    </row>
    <row r="878" spans="1:30" x14ac:dyDescent="0.25">
      <c r="A878">
        <v>1773</v>
      </c>
      <c r="B878">
        <v>1978</v>
      </c>
      <c r="C878" s="6">
        <v>36</v>
      </c>
      <c r="D878" t="s">
        <v>89</v>
      </c>
      <c r="E878" t="s">
        <v>35</v>
      </c>
      <c r="F878" t="s">
        <v>30</v>
      </c>
      <c r="G878">
        <v>12393</v>
      </c>
      <c r="H878">
        <v>0</v>
      </c>
      <c r="I878">
        <v>0</v>
      </c>
      <c r="J878" s="1">
        <v>41247</v>
      </c>
      <c r="K878">
        <v>38</v>
      </c>
      <c r="L878">
        <v>5</v>
      </c>
      <c r="M878">
        <v>6</v>
      </c>
      <c r="N878">
        <v>15</v>
      </c>
      <c r="O878">
        <v>11</v>
      </c>
      <c r="P878">
        <v>7</v>
      </c>
      <c r="Q878">
        <v>13</v>
      </c>
      <c r="R878">
        <v>1</v>
      </c>
      <c r="S878">
        <v>2</v>
      </c>
      <c r="T878">
        <v>0</v>
      </c>
      <c r="U878">
        <v>3</v>
      </c>
      <c r="V878">
        <v>9</v>
      </c>
      <c r="W878">
        <v>0</v>
      </c>
      <c r="X878">
        <v>0</v>
      </c>
      <c r="Y878">
        <v>0</v>
      </c>
      <c r="Z878">
        <v>0</v>
      </c>
      <c r="AA878">
        <v>0</v>
      </c>
      <c r="AB878">
        <v>0</v>
      </c>
      <c r="AC878">
        <v>0</v>
      </c>
      <c r="AD878" t="s">
        <v>40</v>
      </c>
    </row>
    <row r="879" spans="1:30" x14ac:dyDescent="0.25">
      <c r="A879">
        <v>5036</v>
      </c>
      <c r="B879">
        <v>1984</v>
      </c>
      <c r="C879" s="6">
        <v>30</v>
      </c>
      <c r="D879" t="s">
        <v>89</v>
      </c>
      <c r="E879" t="s">
        <v>34</v>
      </c>
      <c r="F879" t="s">
        <v>28</v>
      </c>
      <c r="G879">
        <v>42710</v>
      </c>
      <c r="H879">
        <v>1</v>
      </c>
      <c r="I879">
        <v>0</v>
      </c>
      <c r="J879" s="1">
        <v>41241</v>
      </c>
      <c r="K879">
        <v>38</v>
      </c>
      <c r="L879">
        <v>252</v>
      </c>
      <c r="M879">
        <v>3</v>
      </c>
      <c r="N879">
        <v>42</v>
      </c>
      <c r="O879">
        <v>4</v>
      </c>
      <c r="P879">
        <v>3</v>
      </c>
      <c r="Q879">
        <v>102</v>
      </c>
      <c r="R879">
        <v>2</v>
      </c>
      <c r="S879">
        <v>4</v>
      </c>
      <c r="T879">
        <v>5</v>
      </c>
      <c r="U879">
        <v>3</v>
      </c>
      <c r="V879">
        <v>6</v>
      </c>
      <c r="W879">
        <v>0</v>
      </c>
      <c r="X879">
        <v>0</v>
      </c>
      <c r="Y879">
        <v>0</v>
      </c>
      <c r="Z879">
        <v>0</v>
      </c>
      <c r="AA879">
        <v>0</v>
      </c>
      <c r="AB879">
        <v>0</v>
      </c>
      <c r="AC879">
        <v>0</v>
      </c>
      <c r="AD879" t="s">
        <v>27</v>
      </c>
    </row>
    <row r="880" spans="1:30" x14ac:dyDescent="0.25">
      <c r="A880">
        <v>4856</v>
      </c>
      <c r="B880">
        <v>1957</v>
      </c>
      <c r="C880" s="6">
        <v>57</v>
      </c>
      <c r="D880" t="s">
        <v>88</v>
      </c>
      <c r="E880" t="s">
        <v>35</v>
      </c>
      <c r="F880" t="s">
        <v>30</v>
      </c>
      <c r="G880">
        <v>82347</v>
      </c>
      <c r="H880">
        <v>0</v>
      </c>
      <c r="I880">
        <v>0</v>
      </c>
      <c r="J880" s="1">
        <v>41219</v>
      </c>
      <c r="K880">
        <v>38</v>
      </c>
      <c r="L880">
        <v>556</v>
      </c>
      <c r="M880">
        <v>54</v>
      </c>
      <c r="N880">
        <v>845</v>
      </c>
      <c r="O880">
        <v>202</v>
      </c>
      <c r="P880">
        <v>133</v>
      </c>
      <c r="Q880">
        <v>63</v>
      </c>
      <c r="R880">
        <v>1</v>
      </c>
      <c r="S880">
        <v>7</v>
      </c>
      <c r="T880">
        <v>7</v>
      </c>
      <c r="U880">
        <v>10</v>
      </c>
      <c r="V880">
        <v>3</v>
      </c>
      <c r="W880">
        <v>1</v>
      </c>
      <c r="X880">
        <v>0</v>
      </c>
      <c r="Y880">
        <v>0</v>
      </c>
      <c r="Z880">
        <v>1</v>
      </c>
      <c r="AA880">
        <v>0</v>
      </c>
      <c r="AB880">
        <v>0</v>
      </c>
      <c r="AC880">
        <v>0</v>
      </c>
      <c r="AD880" t="s">
        <v>37</v>
      </c>
    </row>
    <row r="881" spans="1:30" x14ac:dyDescent="0.25">
      <c r="A881">
        <v>8722</v>
      </c>
      <c r="B881">
        <v>1957</v>
      </c>
      <c r="C881" s="6">
        <v>57</v>
      </c>
      <c r="D881" t="s">
        <v>88</v>
      </c>
      <c r="E881" t="s">
        <v>35</v>
      </c>
      <c r="F881" t="s">
        <v>30</v>
      </c>
      <c r="G881">
        <v>82347</v>
      </c>
      <c r="H881">
        <v>0</v>
      </c>
      <c r="I881">
        <v>0</v>
      </c>
      <c r="J881" s="1">
        <v>41219</v>
      </c>
      <c r="K881">
        <v>38</v>
      </c>
      <c r="L881">
        <v>556</v>
      </c>
      <c r="M881">
        <v>54</v>
      </c>
      <c r="N881">
        <v>845</v>
      </c>
      <c r="O881">
        <v>202</v>
      </c>
      <c r="P881">
        <v>133</v>
      </c>
      <c r="Q881">
        <v>63</v>
      </c>
      <c r="R881">
        <v>1</v>
      </c>
      <c r="S881">
        <v>7</v>
      </c>
      <c r="T881">
        <v>7</v>
      </c>
      <c r="U881">
        <v>10</v>
      </c>
      <c r="V881">
        <v>3</v>
      </c>
      <c r="W881">
        <v>1</v>
      </c>
      <c r="X881">
        <v>0</v>
      </c>
      <c r="Y881">
        <v>0</v>
      </c>
      <c r="Z881">
        <v>1</v>
      </c>
      <c r="AA881">
        <v>0</v>
      </c>
      <c r="AB881">
        <v>1</v>
      </c>
      <c r="AC881">
        <v>0</v>
      </c>
      <c r="AD881" t="s">
        <v>29</v>
      </c>
    </row>
    <row r="882" spans="1:30" x14ac:dyDescent="0.25">
      <c r="A882">
        <v>2156</v>
      </c>
      <c r="B882">
        <v>1955</v>
      </c>
      <c r="C882" s="6">
        <v>59</v>
      </c>
      <c r="D882" t="s">
        <v>88</v>
      </c>
      <c r="E882" t="s">
        <v>34</v>
      </c>
      <c r="F882" t="s">
        <v>30</v>
      </c>
      <c r="G882">
        <v>22554</v>
      </c>
      <c r="H882">
        <v>1</v>
      </c>
      <c r="I882">
        <v>1</v>
      </c>
      <c r="J882" s="1">
        <v>41216</v>
      </c>
      <c r="K882">
        <v>38</v>
      </c>
      <c r="L882">
        <v>27</v>
      </c>
      <c r="M882">
        <v>0</v>
      </c>
      <c r="N882">
        <v>10</v>
      </c>
      <c r="O882">
        <v>0</v>
      </c>
      <c r="P882">
        <v>0</v>
      </c>
      <c r="Q882">
        <v>4</v>
      </c>
      <c r="R882">
        <v>4</v>
      </c>
      <c r="S882">
        <v>2</v>
      </c>
      <c r="T882">
        <v>0</v>
      </c>
      <c r="U882">
        <v>4</v>
      </c>
      <c r="V882">
        <v>5</v>
      </c>
      <c r="W882">
        <v>0</v>
      </c>
      <c r="X882">
        <v>0</v>
      </c>
      <c r="Y882">
        <v>0</v>
      </c>
      <c r="Z882">
        <v>0</v>
      </c>
      <c r="AA882">
        <v>0</v>
      </c>
      <c r="AB882">
        <v>0</v>
      </c>
      <c r="AC882">
        <v>0</v>
      </c>
      <c r="AD882" t="s">
        <v>27</v>
      </c>
    </row>
    <row r="883" spans="1:30" x14ac:dyDescent="0.25">
      <c r="A883">
        <v>2569</v>
      </c>
      <c r="B883">
        <v>1987</v>
      </c>
      <c r="C883" s="6">
        <v>27</v>
      </c>
      <c r="D883" t="s">
        <v>89</v>
      </c>
      <c r="E883" t="s">
        <v>25</v>
      </c>
      <c r="F883" t="s">
        <v>30</v>
      </c>
      <c r="G883">
        <v>17323</v>
      </c>
      <c r="H883">
        <v>0</v>
      </c>
      <c r="I883">
        <v>0</v>
      </c>
      <c r="J883" s="1">
        <v>41192</v>
      </c>
      <c r="K883">
        <v>38</v>
      </c>
      <c r="L883">
        <v>3</v>
      </c>
      <c r="M883">
        <v>14</v>
      </c>
      <c r="N883">
        <v>17</v>
      </c>
      <c r="O883">
        <v>6</v>
      </c>
      <c r="P883">
        <v>1</v>
      </c>
      <c r="Q883">
        <v>5</v>
      </c>
      <c r="R883">
        <v>1</v>
      </c>
      <c r="S883">
        <v>1</v>
      </c>
      <c r="T883">
        <v>0</v>
      </c>
      <c r="U883">
        <v>3</v>
      </c>
      <c r="V883">
        <v>8</v>
      </c>
      <c r="W883">
        <v>0</v>
      </c>
      <c r="X883">
        <v>0</v>
      </c>
      <c r="Y883">
        <v>0</v>
      </c>
      <c r="Z883">
        <v>0</v>
      </c>
      <c r="AA883">
        <v>0</v>
      </c>
      <c r="AB883">
        <v>0</v>
      </c>
      <c r="AC883">
        <v>0</v>
      </c>
      <c r="AD883" t="s">
        <v>31</v>
      </c>
    </row>
    <row r="884" spans="1:30" x14ac:dyDescent="0.25">
      <c r="A884">
        <v>10151</v>
      </c>
      <c r="B884">
        <v>1960</v>
      </c>
      <c r="C884" s="6">
        <v>54</v>
      </c>
      <c r="D884" t="s">
        <v>88</v>
      </c>
      <c r="E884" t="s">
        <v>25</v>
      </c>
      <c r="F884" t="s">
        <v>26</v>
      </c>
      <c r="G884">
        <v>62204</v>
      </c>
      <c r="H884">
        <v>0</v>
      </c>
      <c r="I884">
        <v>2</v>
      </c>
      <c r="J884" s="1">
        <v>41164</v>
      </c>
      <c r="K884">
        <v>38</v>
      </c>
      <c r="L884">
        <v>317</v>
      </c>
      <c r="M884">
        <v>46</v>
      </c>
      <c r="N884">
        <v>247</v>
      </c>
      <c r="O884">
        <v>151</v>
      </c>
      <c r="P884">
        <v>46</v>
      </c>
      <c r="Q884">
        <v>139</v>
      </c>
      <c r="R884">
        <v>1</v>
      </c>
      <c r="S884">
        <v>4</v>
      </c>
      <c r="T884">
        <v>5</v>
      </c>
      <c r="U884">
        <v>12</v>
      </c>
      <c r="V884">
        <v>3</v>
      </c>
      <c r="W884">
        <v>0</v>
      </c>
      <c r="X884">
        <v>0</v>
      </c>
      <c r="Y884">
        <v>0</v>
      </c>
      <c r="Z884">
        <v>0</v>
      </c>
      <c r="AA884">
        <v>0</v>
      </c>
      <c r="AB884">
        <v>0</v>
      </c>
      <c r="AC884">
        <v>0</v>
      </c>
      <c r="AD884" t="s">
        <v>27</v>
      </c>
    </row>
    <row r="885" spans="1:30" x14ac:dyDescent="0.25">
      <c r="A885">
        <v>10473</v>
      </c>
      <c r="B885">
        <v>1956</v>
      </c>
      <c r="C885" s="6">
        <v>58</v>
      </c>
      <c r="D885" t="s">
        <v>88</v>
      </c>
      <c r="E885" t="s">
        <v>34</v>
      </c>
      <c r="F885" t="s">
        <v>39</v>
      </c>
      <c r="G885">
        <v>78028</v>
      </c>
      <c r="H885">
        <v>0</v>
      </c>
      <c r="I885">
        <v>1</v>
      </c>
      <c r="J885" s="1">
        <v>41162</v>
      </c>
      <c r="K885">
        <v>38</v>
      </c>
      <c r="L885">
        <v>158</v>
      </c>
      <c r="M885">
        <v>19</v>
      </c>
      <c r="N885">
        <v>288</v>
      </c>
      <c r="O885">
        <v>25</v>
      </c>
      <c r="P885">
        <v>0</v>
      </c>
      <c r="Q885">
        <v>38</v>
      </c>
      <c r="R885">
        <v>1</v>
      </c>
      <c r="S885">
        <v>6</v>
      </c>
      <c r="T885">
        <v>4</v>
      </c>
      <c r="U885">
        <v>9</v>
      </c>
      <c r="V885">
        <v>7</v>
      </c>
      <c r="W885">
        <v>0</v>
      </c>
      <c r="X885">
        <v>1</v>
      </c>
      <c r="Y885">
        <v>1</v>
      </c>
      <c r="Z885">
        <v>0</v>
      </c>
      <c r="AA885">
        <v>0</v>
      </c>
      <c r="AB885">
        <v>1</v>
      </c>
      <c r="AC885">
        <v>0</v>
      </c>
      <c r="AD885" t="s">
        <v>27</v>
      </c>
    </row>
    <row r="886" spans="1:30" x14ac:dyDescent="0.25">
      <c r="A886">
        <v>7079</v>
      </c>
      <c r="B886">
        <v>1962</v>
      </c>
      <c r="C886" s="6">
        <v>52</v>
      </c>
      <c r="D886" t="s">
        <v>88</v>
      </c>
      <c r="E886" t="s">
        <v>25</v>
      </c>
      <c r="F886" t="s">
        <v>26</v>
      </c>
      <c r="G886">
        <v>63887</v>
      </c>
      <c r="H886">
        <v>0</v>
      </c>
      <c r="I886">
        <v>1</v>
      </c>
      <c r="J886" s="1">
        <v>41160</v>
      </c>
      <c r="K886">
        <v>38</v>
      </c>
      <c r="L886">
        <v>897</v>
      </c>
      <c r="M886">
        <v>23</v>
      </c>
      <c r="N886">
        <v>207</v>
      </c>
      <c r="O886">
        <v>15</v>
      </c>
      <c r="P886">
        <v>11</v>
      </c>
      <c r="Q886">
        <v>92</v>
      </c>
      <c r="R886">
        <v>5</v>
      </c>
      <c r="S886">
        <v>9</v>
      </c>
      <c r="T886">
        <v>6</v>
      </c>
      <c r="U886">
        <v>12</v>
      </c>
      <c r="V886">
        <v>6</v>
      </c>
      <c r="W886">
        <v>0</v>
      </c>
      <c r="X886">
        <v>0</v>
      </c>
      <c r="Y886">
        <v>0</v>
      </c>
      <c r="Z886">
        <v>0</v>
      </c>
      <c r="AA886">
        <v>0</v>
      </c>
      <c r="AB886">
        <v>0</v>
      </c>
      <c r="AC886">
        <v>0</v>
      </c>
      <c r="AD886" t="s">
        <v>40</v>
      </c>
    </row>
    <row r="887" spans="1:30" x14ac:dyDescent="0.25">
      <c r="A887">
        <v>6875</v>
      </c>
      <c r="B887">
        <v>1965</v>
      </c>
      <c r="C887" s="6">
        <v>49</v>
      </c>
      <c r="D887" t="s">
        <v>88</v>
      </c>
      <c r="E887" t="s">
        <v>34</v>
      </c>
      <c r="F887" t="s">
        <v>32</v>
      </c>
      <c r="G887">
        <v>32727</v>
      </c>
      <c r="H887">
        <v>0</v>
      </c>
      <c r="I887">
        <v>0</v>
      </c>
      <c r="J887" s="1">
        <v>41149</v>
      </c>
      <c r="K887">
        <v>38</v>
      </c>
      <c r="L887">
        <v>167</v>
      </c>
      <c r="M887">
        <v>13</v>
      </c>
      <c r="N887">
        <v>180</v>
      </c>
      <c r="O887">
        <v>86</v>
      </c>
      <c r="P887">
        <v>13</v>
      </c>
      <c r="Q887">
        <v>70</v>
      </c>
      <c r="R887">
        <v>2</v>
      </c>
      <c r="S887">
        <v>7</v>
      </c>
      <c r="T887">
        <v>3</v>
      </c>
      <c r="U887">
        <v>5</v>
      </c>
      <c r="V887">
        <v>8</v>
      </c>
      <c r="W887">
        <v>0</v>
      </c>
      <c r="X887">
        <v>0</v>
      </c>
      <c r="Y887">
        <v>0</v>
      </c>
      <c r="Z887">
        <v>0</v>
      </c>
      <c r="AA887">
        <v>0</v>
      </c>
      <c r="AB887">
        <v>0</v>
      </c>
      <c r="AC887">
        <v>0</v>
      </c>
      <c r="AD887" t="s">
        <v>29</v>
      </c>
    </row>
    <row r="888" spans="1:30" x14ac:dyDescent="0.25">
      <c r="A888">
        <v>6728</v>
      </c>
      <c r="B888">
        <v>1985</v>
      </c>
      <c r="C888" s="6">
        <v>29</v>
      </c>
      <c r="D888" t="s">
        <v>89</v>
      </c>
      <c r="E888" t="s">
        <v>25</v>
      </c>
      <c r="F888" t="s">
        <v>32</v>
      </c>
      <c r="G888">
        <v>29103</v>
      </c>
      <c r="H888">
        <v>1</v>
      </c>
      <c r="I888">
        <v>0</v>
      </c>
      <c r="J888" s="1">
        <v>41148</v>
      </c>
      <c r="K888">
        <v>38</v>
      </c>
      <c r="L888">
        <v>16</v>
      </c>
      <c r="M888">
        <v>0</v>
      </c>
      <c r="N888">
        <v>17</v>
      </c>
      <c r="O888">
        <v>6</v>
      </c>
      <c r="P888">
        <v>3</v>
      </c>
      <c r="Q888">
        <v>6</v>
      </c>
      <c r="R888">
        <v>2</v>
      </c>
      <c r="S888">
        <v>1</v>
      </c>
      <c r="T888">
        <v>0</v>
      </c>
      <c r="U888">
        <v>3</v>
      </c>
      <c r="V888">
        <v>9</v>
      </c>
      <c r="W888">
        <v>0</v>
      </c>
      <c r="X888">
        <v>0</v>
      </c>
      <c r="Y888">
        <v>0</v>
      </c>
      <c r="Z888">
        <v>0</v>
      </c>
      <c r="AA888">
        <v>0</v>
      </c>
      <c r="AB888">
        <v>0</v>
      </c>
      <c r="AC888">
        <v>0</v>
      </c>
      <c r="AD888" t="s">
        <v>27</v>
      </c>
    </row>
    <row r="889" spans="1:30" x14ac:dyDescent="0.25">
      <c r="A889">
        <v>2471</v>
      </c>
      <c r="B889">
        <v>1965</v>
      </c>
      <c r="C889" s="6">
        <v>49</v>
      </c>
      <c r="D889" t="s">
        <v>88</v>
      </c>
      <c r="E889" t="s">
        <v>25</v>
      </c>
      <c r="F889" t="s">
        <v>30</v>
      </c>
      <c r="G889">
        <v>61482</v>
      </c>
      <c r="H889">
        <v>0</v>
      </c>
      <c r="I889">
        <v>0</v>
      </c>
      <c r="J889" s="1">
        <v>41817</v>
      </c>
      <c r="K889">
        <v>39</v>
      </c>
      <c r="L889">
        <v>48</v>
      </c>
      <c r="M889">
        <v>58</v>
      </c>
      <c r="N889">
        <v>68</v>
      </c>
      <c r="O889">
        <v>16</v>
      </c>
      <c r="P889">
        <v>66</v>
      </c>
      <c r="Q889">
        <v>43</v>
      </c>
      <c r="R889">
        <v>1</v>
      </c>
      <c r="S889">
        <v>3</v>
      </c>
      <c r="T889">
        <v>2</v>
      </c>
      <c r="U889">
        <v>6</v>
      </c>
      <c r="V889">
        <v>2</v>
      </c>
      <c r="W889">
        <v>0</v>
      </c>
      <c r="X889">
        <v>0</v>
      </c>
      <c r="Y889">
        <v>0</v>
      </c>
      <c r="Z889">
        <v>0</v>
      </c>
      <c r="AA889">
        <v>0</v>
      </c>
      <c r="AB889">
        <v>0</v>
      </c>
      <c r="AC889">
        <v>0</v>
      </c>
      <c r="AD889" t="s">
        <v>40</v>
      </c>
    </row>
    <row r="890" spans="1:30" x14ac:dyDescent="0.25">
      <c r="A890">
        <v>49</v>
      </c>
      <c r="B890">
        <v>1970</v>
      </c>
      <c r="C890" s="6">
        <v>44</v>
      </c>
      <c r="D890" t="s">
        <v>88</v>
      </c>
      <c r="E890" t="s">
        <v>25</v>
      </c>
      <c r="F890" t="s">
        <v>28</v>
      </c>
      <c r="G890">
        <v>20587</v>
      </c>
      <c r="H890">
        <v>1</v>
      </c>
      <c r="I890">
        <v>0</v>
      </c>
      <c r="J890" s="1">
        <v>41770</v>
      </c>
      <c r="K890">
        <v>39</v>
      </c>
      <c r="L890">
        <v>2</v>
      </c>
      <c r="M890">
        <v>3</v>
      </c>
      <c r="N890">
        <v>6</v>
      </c>
      <c r="O890">
        <v>4</v>
      </c>
      <c r="P890">
        <v>1</v>
      </c>
      <c r="Q890">
        <v>9</v>
      </c>
      <c r="R890">
        <v>1</v>
      </c>
      <c r="S890">
        <v>1</v>
      </c>
      <c r="T890">
        <v>1</v>
      </c>
      <c r="U890">
        <v>2</v>
      </c>
      <c r="V890">
        <v>7</v>
      </c>
      <c r="W890">
        <v>0</v>
      </c>
      <c r="X890">
        <v>0</v>
      </c>
      <c r="Y890">
        <v>0</v>
      </c>
      <c r="Z890">
        <v>0</v>
      </c>
      <c r="AA890">
        <v>0</v>
      </c>
      <c r="AB890">
        <v>0</v>
      </c>
      <c r="AC890">
        <v>0</v>
      </c>
      <c r="AD890" t="s">
        <v>29</v>
      </c>
    </row>
    <row r="891" spans="1:30" x14ac:dyDescent="0.25">
      <c r="A891">
        <v>4973</v>
      </c>
      <c r="B891">
        <v>1970</v>
      </c>
      <c r="C891" s="6">
        <v>44</v>
      </c>
      <c r="D891" t="s">
        <v>88</v>
      </c>
      <c r="E891" t="s">
        <v>25</v>
      </c>
      <c r="F891" t="s">
        <v>28</v>
      </c>
      <c r="G891">
        <v>20587</v>
      </c>
      <c r="H891">
        <v>1</v>
      </c>
      <c r="I891">
        <v>0</v>
      </c>
      <c r="J891" s="1">
        <v>41770</v>
      </c>
      <c r="K891">
        <v>39</v>
      </c>
      <c r="L891">
        <v>2</v>
      </c>
      <c r="M891">
        <v>3</v>
      </c>
      <c r="N891">
        <v>6</v>
      </c>
      <c r="O891">
        <v>4</v>
      </c>
      <c r="P891">
        <v>1</v>
      </c>
      <c r="Q891">
        <v>9</v>
      </c>
      <c r="R891">
        <v>1</v>
      </c>
      <c r="S891">
        <v>1</v>
      </c>
      <c r="T891">
        <v>1</v>
      </c>
      <c r="U891">
        <v>2</v>
      </c>
      <c r="V891">
        <v>7</v>
      </c>
      <c r="W891">
        <v>0</v>
      </c>
      <c r="X891">
        <v>0</v>
      </c>
      <c r="Y891">
        <v>0</v>
      </c>
      <c r="Z891">
        <v>0</v>
      </c>
      <c r="AA891">
        <v>0</v>
      </c>
      <c r="AB891">
        <v>0</v>
      </c>
      <c r="AC891">
        <v>0</v>
      </c>
      <c r="AD891" t="s">
        <v>29</v>
      </c>
    </row>
    <row r="892" spans="1:30" x14ac:dyDescent="0.25">
      <c r="A892">
        <v>6387</v>
      </c>
      <c r="B892">
        <v>1976</v>
      </c>
      <c r="C892" s="6">
        <v>38</v>
      </c>
      <c r="D892" t="s">
        <v>89</v>
      </c>
      <c r="E892" t="s">
        <v>34</v>
      </c>
      <c r="F892" t="s">
        <v>32</v>
      </c>
      <c r="G892">
        <v>52190</v>
      </c>
      <c r="H892">
        <v>1</v>
      </c>
      <c r="I892">
        <v>1</v>
      </c>
      <c r="J892" s="1">
        <v>41767</v>
      </c>
      <c r="K892">
        <v>39</v>
      </c>
      <c r="L892">
        <v>42</v>
      </c>
      <c r="M892">
        <v>0</v>
      </c>
      <c r="N892">
        <v>17</v>
      </c>
      <c r="O892">
        <v>0</v>
      </c>
      <c r="P892">
        <v>0</v>
      </c>
      <c r="Q892">
        <v>18</v>
      </c>
      <c r="R892">
        <v>3</v>
      </c>
      <c r="S892">
        <v>2</v>
      </c>
      <c r="T892">
        <v>1</v>
      </c>
      <c r="U892">
        <v>3</v>
      </c>
      <c r="V892">
        <v>5</v>
      </c>
      <c r="W892">
        <v>1</v>
      </c>
      <c r="X892">
        <v>0</v>
      </c>
      <c r="Y892">
        <v>0</v>
      </c>
      <c r="Z892">
        <v>0</v>
      </c>
      <c r="AA892">
        <v>0</v>
      </c>
      <c r="AB892">
        <v>0</v>
      </c>
      <c r="AC892">
        <v>0</v>
      </c>
      <c r="AD892" t="s">
        <v>40</v>
      </c>
    </row>
    <row r="893" spans="1:30" x14ac:dyDescent="0.25">
      <c r="A893">
        <v>5866</v>
      </c>
      <c r="B893">
        <v>1974</v>
      </c>
      <c r="C893" s="6">
        <v>40</v>
      </c>
      <c r="D893" t="s">
        <v>88</v>
      </c>
      <c r="E893" t="s">
        <v>25</v>
      </c>
      <c r="F893" t="s">
        <v>32</v>
      </c>
      <c r="G893">
        <v>48186</v>
      </c>
      <c r="H893">
        <v>1</v>
      </c>
      <c r="I893">
        <v>0</v>
      </c>
      <c r="J893" s="1">
        <v>41718</v>
      </c>
      <c r="K893">
        <v>39</v>
      </c>
      <c r="L893">
        <v>97</v>
      </c>
      <c r="M893">
        <v>3</v>
      </c>
      <c r="N893">
        <v>66</v>
      </c>
      <c r="O893">
        <v>12</v>
      </c>
      <c r="P893">
        <v>7</v>
      </c>
      <c r="Q893">
        <v>34</v>
      </c>
      <c r="R893">
        <v>3</v>
      </c>
      <c r="S893">
        <v>4</v>
      </c>
      <c r="T893">
        <v>1</v>
      </c>
      <c r="U893">
        <v>4</v>
      </c>
      <c r="V893">
        <v>7</v>
      </c>
      <c r="W893">
        <v>0</v>
      </c>
      <c r="X893">
        <v>0</v>
      </c>
      <c r="Y893">
        <v>0</v>
      </c>
      <c r="Z893">
        <v>0</v>
      </c>
      <c r="AA893">
        <v>0</v>
      </c>
      <c r="AB893">
        <v>0</v>
      </c>
      <c r="AC893">
        <v>0</v>
      </c>
      <c r="AD893" t="s">
        <v>27</v>
      </c>
    </row>
    <row r="894" spans="1:30" x14ac:dyDescent="0.25">
      <c r="A894">
        <v>8523</v>
      </c>
      <c r="B894">
        <v>1968</v>
      </c>
      <c r="C894" s="6">
        <v>46</v>
      </c>
      <c r="D894" t="s">
        <v>88</v>
      </c>
      <c r="E894" t="s">
        <v>25</v>
      </c>
      <c r="F894" t="s">
        <v>30</v>
      </c>
      <c r="G894">
        <v>19329</v>
      </c>
      <c r="H894">
        <v>1</v>
      </c>
      <c r="I894">
        <v>0</v>
      </c>
      <c r="J894" s="1">
        <v>41622</v>
      </c>
      <c r="K894">
        <v>39</v>
      </c>
      <c r="L894">
        <v>24</v>
      </c>
      <c r="M894">
        <v>1</v>
      </c>
      <c r="N894">
        <v>16</v>
      </c>
      <c r="O894">
        <v>12</v>
      </c>
      <c r="P894">
        <v>2</v>
      </c>
      <c r="Q894">
        <v>5</v>
      </c>
      <c r="R894">
        <v>3</v>
      </c>
      <c r="S894">
        <v>4</v>
      </c>
      <c r="T894">
        <v>0</v>
      </c>
      <c r="U894">
        <v>3</v>
      </c>
      <c r="V894">
        <v>8</v>
      </c>
      <c r="W894">
        <v>0</v>
      </c>
      <c r="X894">
        <v>0</v>
      </c>
      <c r="Y894">
        <v>0</v>
      </c>
      <c r="Z894">
        <v>0</v>
      </c>
      <c r="AA894">
        <v>0</v>
      </c>
      <c r="AB894">
        <v>0</v>
      </c>
      <c r="AC894">
        <v>0</v>
      </c>
      <c r="AD894" t="s">
        <v>29</v>
      </c>
    </row>
    <row r="895" spans="1:30" x14ac:dyDescent="0.25">
      <c r="A895">
        <v>7901</v>
      </c>
      <c r="B895">
        <v>1971</v>
      </c>
      <c r="C895" s="6">
        <v>43</v>
      </c>
      <c r="D895" t="s">
        <v>88</v>
      </c>
      <c r="E895" t="s">
        <v>38</v>
      </c>
      <c r="F895" t="s">
        <v>30</v>
      </c>
      <c r="G895">
        <v>34109</v>
      </c>
      <c r="H895">
        <v>0</v>
      </c>
      <c r="I895">
        <v>1</v>
      </c>
      <c r="J895" s="1">
        <v>41584</v>
      </c>
      <c r="K895">
        <v>39</v>
      </c>
      <c r="L895">
        <v>9</v>
      </c>
      <c r="M895">
        <v>1</v>
      </c>
      <c r="N895">
        <v>5</v>
      </c>
      <c r="O895">
        <v>2</v>
      </c>
      <c r="P895">
        <v>1</v>
      </c>
      <c r="Q895">
        <v>4</v>
      </c>
      <c r="R895">
        <v>1</v>
      </c>
      <c r="S895">
        <v>0</v>
      </c>
      <c r="T895">
        <v>0</v>
      </c>
      <c r="U895">
        <v>3</v>
      </c>
      <c r="V895">
        <v>4</v>
      </c>
      <c r="W895">
        <v>0</v>
      </c>
      <c r="X895">
        <v>0</v>
      </c>
      <c r="Y895">
        <v>0</v>
      </c>
      <c r="Z895">
        <v>0</v>
      </c>
      <c r="AA895">
        <v>0</v>
      </c>
      <c r="AB895">
        <v>0</v>
      </c>
      <c r="AC895">
        <v>0</v>
      </c>
      <c r="AD895" t="s">
        <v>33</v>
      </c>
    </row>
    <row r="896" spans="1:30" x14ac:dyDescent="0.25">
      <c r="A896">
        <v>898</v>
      </c>
      <c r="B896">
        <v>1986</v>
      </c>
      <c r="C896" s="6">
        <v>28</v>
      </c>
      <c r="D896" t="s">
        <v>89</v>
      </c>
      <c r="E896" t="s">
        <v>25</v>
      </c>
      <c r="F896" t="s">
        <v>30</v>
      </c>
      <c r="G896">
        <v>23477</v>
      </c>
      <c r="H896">
        <v>1</v>
      </c>
      <c r="I896">
        <v>0</v>
      </c>
      <c r="J896" s="1">
        <v>41568</v>
      </c>
      <c r="K896">
        <v>39</v>
      </c>
      <c r="L896">
        <v>38</v>
      </c>
      <c r="M896">
        <v>15</v>
      </c>
      <c r="N896">
        <v>54</v>
      </c>
      <c r="O896">
        <v>3</v>
      </c>
      <c r="P896">
        <v>8</v>
      </c>
      <c r="Q896">
        <v>29</v>
      </c>
      <c r="R896">
        <v>3</v>
      </c>
      <c r="S896">
        <v>3</v>
      </c>
      <c r="T896">
        <v>0</v>
      </c>
      <c r="U896">
        <v>4</v>
      </c>
      <c r="V896">
        <v>8</v>
      </c>
      <c r="W896">
        <v>0</v>
      </c>
      <c r="X896">
        <v>0</v>
      </c>
      <c r="Y896">
        <v>0</v>
      </c>
      <c r="Z896">
        <v>0</v>
      </c>
      <c r="AA896">
        <v>0</v>
      </c>
      <c r="AB896">
        <v>0</v>
      </c>
      <c r="AC896">
        <v>0</v>
      </c>
      <c r="AD896" t="s">
        <v>27</v>
      </c>
    </row>
    <row r="897" spans="1:30" x14ac:dyDescent="0.25">
      <c r="A897">
        <v>10242</v>
      </c>
      <c r="B897">
        <v>1966</v>
      </c>
      <c r="C897" s="6">
        <v>48</v>
      </c>
      <c r="D897" t="s">
        <v>88</v>
      </c>
      <c r="E897" t="s">
        <v>34</v>
      </c>
      <c r="F897" t="s">
        <v>32</v>
      </c>
      <c r="G897">
        <v>47472</v>
      </c>
      <c r="H897">
        <v>1</v>
      </c>
      <c r="I897">
        <v>1</v>
      </c>
      <c r="J897" s="1">
        <v>41533</v>
      </c>
      <c r="K897">
        <v>39</v>
      </c>
      <c r="L897">
        <v>56</v>
      </c>
      <c r="M897">
        <v>0</v>
      </c>
      <c r="N897">
        <v>11</v>
      </c>
      <c r="O897">
        <v>0</v>
      </c>
      <c r="P897">
        <v>0</v>
      </c>
      <c r="Q897">
        <v>8</v>
      </c>
      <c r="R897">
        <v>2</v>
      </c>
      <c r="S897">
        <v>2</v>
      </c>
      <c r="T897">
        <v>0</v>
      </c>
      <c r="U897">
        <v>4</v>
      </c>
      <c r="V897">
        <v>5</v>
      </c>
      <c r="W897">
        <v>0</v>
      </c>
      <c r="X897">
        <v>0</v>
      </c>
      <c r="Y897">
        <v>0</v>
      </c>
      <c r="Z897">
        <v>0</v>
      </c>
      <c r="AA897">
        <v>0</v>
      </c>
      <c r="AB897">
        <v>0</v>
      </c>
      <c r="AC897">
        <v>0</v>
      </c>
      <c r="AD897" t="s">
        <v>27</v>
      </c>
    </row>
    <row r="898" spans="1:30" x14ac:dyDescent="0.25">
      <c r="A898">
        <v>5835</v>
      </c>
      <c r="B898">
        <v>1976</v>
      </c>
      <c r="C898" s="6">
        <v>38</v>
      </c>
      <c r="D898" t="s">
        <v>89</v>
      </c>
      <c r="E898" t="s">
        <v>34</v>
      </c>
      <c r="F898" t="s">
        <v>26</v>
      </c>
      <c r="G898">
        <v>14849</v>
      </c>
      <c r="H898">
        <v>1</v>
      </c>
      <c r="I898">
        <v>0</v>
      </c>
      <c r="J898" s="1">
        <v>41457</v>
      </c>
      <c r="K898">
        <v>39</v>
      </c>
      <c r="L898">
        <v>21</v>
      </c>
      <c r="M898">
        <v>2</v>
      </c>
      <c r="N898">
        <v>28</v>
      </c>
      <c r="O898">
        <v>3</v>
      </c>
      <c r="P898">
        <v>2</v>
      </c>
      <c r="Q898">
        <v>9</v>
      </c>
      <c r="R898">
        <v>3</v>
      </c>
      <c r="S898">
        <v>2</v>
      </c>
      <c r="T898">
        <v>0</v>
      </c>
      <c r="U898">
        <v>4</v>
      </c>
      <c r="V898">
        <v>8</v>
      </c>
      <c r="W898">
        <v>0</v>
      </c>
      <c r="X898">
        <v>0</v>
      </c>
      <c r="Y898">
        <v>0</v>
      </c>
      <c r="Z898">
        <v>0</v>
      </c>
      <c r="AA898">
        <v>0</v>
      </c>
      <c r="AB898">
        <v>0</v>
      </c>
      <c r="AC898">
        <v>0</v>
      </c>
      <c r="AD898" t="s">
        <v>27</v>
      </c>
    </row>
    <row r="899" spans="1:30" x14ac:dyDescent="0.25">
      <c r="A899">
        <v>6919</v>
      </c>
      <c r="B899">
        <v>1978</v>
      </c>
      <c r="C899" s="6">
        <v>36</v>
      </c>
      <c r="D899" t="s">
        <v>89</v>
      </c>
      <c r="E899" t="s">
        <v>35</v>
      </c>
      <c r="F899" t="s">
        <v>30</v>
      </c>
      <c r="G899">
        <v>26224</v>
      </c>
      <c r="H899">
        <v>1</v>
      </c>
      <c r="I899">
        <v>0</v>
      </c>
      <c r="J899" s="1">
        <v>41429</v>
      </c>
      <c r="K899">
        <v>39</v>
      </c>
      <c r="L899">
        <v>4</v>
      </c>
      <c r="M899">
        <v>7</v>
      </c>
      <c r="N899">
        <v>15</v>
      </c>
      <c r="O899">
        <v>13</v>
      </c>
      <c r="P899">
        <v>9</v>
      </c>
      <c r="Q899">
        <v>15</v>
      </c>
      <c r="R899">
        <v>3</v>
      </c>
      <c r="S899">
        <v>2</v>
      </c>
      <c r="T899">
        <v>1</v>
      </c>
      <c r="U899">
        <v>3</v>
      </c>
      <c r="V899">
        <v>6</v>
      </c>
      <c r="W899">
        <v>0</v>
      </c>
      <c r="X899">
        <v>0</v>
      </c>
      <c r="Y899">
        <v>0</v>
      </c>
      <c r="Z899">
        <v>0</v>
      </c>
      <c r="AA899">
        <v>0</v>
      </c>
      <c r="AB899">
        <v>0</v>
      </c>
      <c r="AC899">
        <v>0</v>
      </c>
      <c r="AD899" t="s">
        <v>27</v>
      </c>
    </row>
    <row r="900" spans="1:30" x14ac:dyDescent="0.25">
      <c r="A900">
        <v>6197</v>
      </c>
      <c r="B900">
        <v>1962</v>
      </c>
      <c r="C900" s="6">
        <v>52</v>
      </c>
      <c r="D900" t="s">
        <v>88</v>
      </c>
      <c r="E900" t="s">
        <v>34</v>
      </c>
      <c r="F900" t="s">
        <v>28</v>
      </c>
      <c r="G900">
        <v>27238</v>
      </c>
      <c r="H900">
        <v>1</v>
      </c>
      <c r="I900">
        <v>1</v>
      </c>
      <c r="J900" s="1">
        <v>41384</v>
      </c>
      <c r="K900">
        <v>39</v>
      </c>
      <c r="L900">
        <v>37</v>
      </c>
      <c r="M900">
        <v>0</v>
      </c>
      <c r="N900">
        <v>17</v>
      </c>
      <c r="O900">
        <v>0</v>
      </c>
      <c r="P900">
        <v>0</v>
      </c>
      <c r="Q900">
        <v>3</v>
      </c>
      <c r="R900">
        <v>3</v>
      </c>
      <c r="S900">
        <v>3</v>
      </c>
      <c r="T900">
        <v>0</v>
      </c>
      <c r="U900">
        <v>3</v>
      </c>
      <c r="V900">
        <v>9</v>
      </c>
      <c r="W900">
        <v>0</v>
      </c>
      <c r="X900">
        <v>0</v>
      </c>
      <c r="Y900">
        <v>0</v>
      </c>
      <c r="Z900">
        <v>0</v>
      </c>
      <c r="AA900">
        <v>0</v>
      </c>
      <c r="AB900">
        <v>0</v>
      </c>
      <c r="AC900">
        <v>0</v>
      </c>
      <c r="AD900" t="s">
        <v>27</v>
      </c>
    </row>
    <row r="901" spans="1:30" x14ac:dyDescent="0.25">
      <c r="A901">
        <v>10475</v>
      </c>
      <c r="B901">
        <v>1970</v>
      </c>
      <c r="C901" s="6">
        <v>44</v>
      </c>
      <c r="D901" t="s">
        <v>88</v>
      </c>
      <c r="E901" t="s">
        <v>38</v>
      </c>
      <c r="F901" t="s">
        <v>32</v>
      </c>
      <c r="G901">
        <v>0</v>
      </c>
      <c r="H901">
        <v>0</v>
      </c>
      <c r="I901">
        <v>1</v>
      </c>
      <c r="J901" s="1">
        <v>41365</v>
      </c>
      <c r="K901">
        <v>39</v>
      </c>
      <c r="L901">
        <v>187</v>
      </c>
      <c r="M901">
        <v>5</v>
      </c>
      <c r="N901">
        <v>65</v>
      </c>
      <c r="O901">
        <v>26</v>
      </c>
      <c r="P901">
        <v>20</v>
      </c>
      <c r="Q901">
        <v>14</v>
      </c>
      <c r="R901">
        <v>2</v>
      </c>
      <c r="S901">
        <v>4</v>
      </c>
      <c r="T901">
        <v>2</v>
      </c>
      <c r="U901">
        <v>6</v>
      </c>
      <c r="V901">
        <v>5</v>
      </c>
      <c r="W901">
        <v>0</v>
      </c>
      <c r="X901">
        <v>0</v>
      </c>
      <c r="Y901">
        <v>0</v>
      </c>
      <c r="Z901">
        <v>0</v>
      </c>
      <c r="AA901">
        <v>0</v>
      </c>
      <c r="AB901">
        <v>0</v>
      </c>
      <c r="AC901">
        <v>0</v>
      </c>
      <c r="AD901" t="s">
        <v>31</v>
      </c>
    </row>
    <row r="902" spans="1:30" x14ac:dyDescent="0.25">
      <c r="A902">
        <v>4201</v>
      </c>
      <c r="B902">
        <v>1962</v>
      </c>
      <c r="C902" s="6">
        <v>52</v>
      </c>
      <c r="D902" t="s">
        <v>88</v>
      </c>
      <c r="E902" t="s">
        <v>25</v>
      </c>
      <c r="F902" t="s">
        <v>28</v>
      </c>
      <c r="G902">
        <v>57967</v>
      </c>
      <c r="H902">
        <v>0</v>
      </c>
      <c r="I902">
        <v>1</v>
      </c>
      <c r="J902" s="1">
        <v>41336</v>
      </c>
      <c r="K902">
        <v>39</v>
      </c>
      <c r="L902">
        <v>229</v>
      </c>
      <c r="M902">
        <v>7</v>
      </c>
      <c r="N902">
        <v>137</v>
      </c>
      <c r="O902">
        <v>4</v>
      </c>
      <c r="P902">
        <v>0</v>
      </c>
      <c r="Q902">
        <v>91</v>
      </c>
      <c r="R902">
        <v>5</v>
      </c>
      <c r="S902">
        <v>4</v>
      </c>
      <c r="T902">
        <v>2</v>
      </c>
      <c r="U902">
        <v>8</v>
      </c>
      <c r="V902">
        <v>5</v>
      </c>
      <c r="W902">
        <v>0</v>
      </c>
      <c r="X902">
        <v>0</v>
      </c>
      <c r="Y902">
        <v>0</v>
      </c>
      <c r="Z902">
        <v>0</v>
      </c>
      <c r="AA902">
        <v>0</v>
      </c>
      <c r="AB902">
        <v>0</v>
      </c>
      <c r="AC902">
        <v>0</v>
      </c>
      <c r="AD902" t="s">
        <v>37</v>
      </c>
    </row>
    <row r="903" spans="1:30" x14ac:dyDescent="0.25">
      <c r="A903">
        <v>5092</v>
      </c>
      <c r="B903">
        <v>1949</v>
      </c>
      <c r="C903" s="6">
        <v>65</v>
      </c>
      <c r="D903" t="s">
        <v>91</v>
      </c>
      <c r="E903" t="s">
        <v>34</v>
      </c>
      <c r="F903" t="s">
        <v>39</v>
      </c>
      <c r="G903">
        <v>51569</v>
      </c>
      <c r="H903">
        <v>0</v>
      </c>
      <c r="I903">
        <v>1</v>
      </c>
      <c r="J903" s="1">
        <v>41317</v>
      </c>
      <c r="K903">
        <v>39</v>
      </c>
      <c r="L903">
        <v>380</v>
      </c>
      <c r="M903">
        <v>0</v>
      </c>
      <c r="N903">
        <v>47</v>
      </c>
      <c r="O903">
        <v>6</v>
      </c>
      <c r="P903">
        <v>0</v>
      </c>
      <c r="Q903">
        <v>34</v>
      </c>
      <c r="R903">
        <v>4</v>
      </c>
      <c r="S903">
        <v>7</v>
      </c>
      <c r="T903">
        <v>1</v>
      </c>
      <c r="U903">
        <v>7</v>
      </c>
      <c r="V903">
        <v>8</v>
      </c>
      <c r="W903">
        <v>0</v>
      </c>
      <c r="X903">
        <v>1</v>
      </c>
      <c r="Y903">
        <v>0</v>
      </c>
      <c r="Z903">
        <v>0</v>
      </c>
      <c r="AA903">
        <v>0</v>
      </c>
      <c r="AB903">
        <v>1</v>
      </c>
      <c r="AC903">
        <v>0</v>
      </c>
      <c r="AD903" t="s">
        <v>27</v>
      </c>
    </row>
    <row r="904" spans="1:30" x14ac:dyDescent="0.25">
      <c r="A904">
        <v>6566</v>
      </c>
      <c r="B904">
        <v>1954</v>
      </c>
      <c r="C904" s="6">
        <v>60</v>
      </c>
      <c r="D904" t="s">
        <v>91</v>
      </c>
      <c r="E904" t="s">
        <v>34</v>
      </c>
      <c r="F904" t="s">
        <v>30</v>
      </c>
      <c r="G904">
        <v>72550</v>
      </c>
      <c r="H904">
        <v>1</v>
      </c>
      <c r="I904">
        <v>1</v>
      </c>
      <c r="J904" s="1">
        <v>41221</v>
      </c>
      <c r="K904">
        <v>39</v>
      </c>
      <c r="L904">
        <v>826</v>
      </c>
      <c r="M904">
        <v>50</v>
      </c>
      <c r="N904">
        <v>317</v>
      </c>
      <c r="O904">
        <v>50</v>
      </c>
      <c r="P904">
        <v>38</v>
      </c>
      <c r="Q904">
        <v>38</v>
      </c>
      <c r="R904">
        <v>9</v>
      </c>
      <c r="S904">
        <v>5</v>
      </c>
      <c r="T904">
        <v>2</v>
      </c>
      <c r="U904">
        <v>12</v>
      </c>
      <c r="V904">
        <v>8</v>
      </c>
      <c r="W904">
        <v>0</v>
      </c>
      <c r="X904">
        <v>0</v>
      </c>
      <c r="Y904">
        <v>0</v>
      </c>
      <c r="Z904">
        <v>0</v>
      </c>
      <c r="AA904">
        <v>0</v>
      </c>
      <c r="AB904">
        <v>0</v>
      </c>
      <c r="AC904">
        <v>0</v>
      </c>
      <c r="AD904" t="s">
        <v>33</v>
      </c>
    </row>
    <row r="905" spans="1:30" x14ac:dyDescent="0.25">
      <c r="A905">
        <v>6613</v>
      </c>
      <c r="B905">
        <v>1970</v>
      </c>
      <c r="C905" s="6">
        <v>44</v>
      </c>
      <c r="D905" t="s">
        <v>88</v>
      </c>
      <c r="E905" t="s">
        <v>38</v>
      </c>
      <c r="F905" t="s">
        <v>30</v>
      </c>
      <c r="G905">
        <v>44511</v>
      </c>
      <c r="H905">
        <v>1</v>
      </c>
      <c r="I905">
        <v>0</v>
      </c>
      <c r="J905" s="1">
        <v>41194</v>
      </c>
      <c r="K905">
        <v>39</v>
      </c>
      <c r="L905">
        <v>513</v>
      </c>
      <c r="M905">
        <v>7</v>
      </c>
      <c r="N905">
        <v>133</v>
      </c>
      <c r="O905">
        <v>46</v>
      </c>
      <c r="P905">
        <v>14</v>
      </c>
      <c r="Q905">
        <v>14</v>
      </c>
      <c r="R905">
        <v>6</v>
      </c>
      <c r="S905">
        <v>8</v>
      </c>
      <c r="T905">
        <v>4</v>
      </c>
      <c r="U905">
        <v>8</v>
      </c>
      <c r="V905">
        <v>8</v>
      </c>
      <c r="W905">
        <v>0</v>
      </c>
      <c r="X905">
        <v>0</v>
      </c>
      <c r="Y905">
        <v>0</v>
      </c>
      <c r="Z905">
        <v>0</v>
      </c>
      <c r="AA905">
        <v>0</v>
      </c>
      <c r="AB905">
        <v>0</v>
      </c>
      <c r="AC905">
        <v>0</v>
      </c>
      <c r="AD905" t="s">
        <v>33</v>
      </c>
    </row>
    <row r="906" spans="1:30" x14ac:dyDescent="0.25">
      <c r="A906">
        <v>9094</v>
      </c>
      <c r="B906">
        <v>1955</v>
      </c>
      <c r="C906" s="6">
        <v>59</v>
      </c>
      <c r="D906" t="s">
        <v>88</v>
      </c>
      <c r="E906" t="s">
        <v>35</v>
      </c>
      <c r="F906" t="s">
        <v>30</v>
      </c>
      <c r="G906">
        <v>62972</v>
      </c>
      <c r="H906">
        <v>0</v>
      </c>
      <c r="I906">
        <v>1</v>
      </c>
      <c r="J906" s="1">
        <v>41124</v>
      </c>
      <c r="K906">
        <v>39</v>
      </c>
      <c r="L906">
        <v>313</v>
      </c>
      <c r="M906">
        <v>15</v>
      </c>
      <c r="N906">
        <v>47</v>
      </c>
      <c r="O906">
        <v>20</v>
      </c>
      <c r="P906">
        <v>0</v>
      </c>
      <c r="Q906">
        <v>192</v>
      </c>
      <c r="R906">
        <v>2</v>
      </c>
      <c r="S906">
        <v>7</v>
      </c>
      <c r="T906">
        <v>4</v>
      </c>
      <c r="U906">
        <v>3</v>
      </c>
      <c r="V906">
        <v>6</v>
      </c>
      <c r="W906">
        <v>0</v>
      </c>
      <c r="X906">
        <v>0</v>
      </c>
      <c r="Y906">
        <v>0</v>
      </c>
      <c r="Z906">
        <v>0</v>
      </c>
      <c r="AA906">
        <v>0</v>
      </c>
      <c r="AB906">
        <v>1</v>
      </c>
      <c r="AC906">
        <v>0</v>
      </c>
      <c r="AD906" t="s">
        <v>27</v>
      </c>
    </row>
    <row r="907" spans="1:30" x14ac:dyDescent="0.25">
      <c r="A907">
        <v>9847</v>
      </c>
      <c r="B907">
        <v>1955</v>
      </c>
      <c r="C907" s="6">
        <v>59</v>
      </c>
      <c r="D907" t="s">
        <v>88</v>
      </c>
      <c r="E907" t="s">
        <v>35</v>
      </c>
      <c r="F907" t="s">
        <v>30</v>
      </c>
      <c r="G907">
        <v>62972</v>
      </c>
      <c r="H907">
        <v>0</v>
      </c>
      <c r="I907">
        <v>1</v>
      </c>
      <c r="J907" s="1">
        <v>41124</v>
      </c>
      <c r="K907">
        <v>39</v>
      </c>
      <c r="L907">
        <v>313</v>
      </c>
      <c r="M907">
        <v>15</v>
      </c>
      <c r="N907">
        <v>47</v>
      </c>
      <c r="O907">
        <v>20</v>
      </c>
      <c r="P907">
        <v>0</v>
      </c>
      <c r="Q907">
        <v>192</v>
      </c>
      <c r="R907">
        <v>2</v>
      </c>
      <c r="S907">
        <v>7</v>
      </c>
      <c r="T907">
        <v>4</v>
      </c>
      <c r="U907">
        <v>3</v>
      </c>
      <c r="V907">
        <v>6</v>
      </c>
      <c r="W907">
        <v>0</v>
      </c>
      <c r="X907">
        <v>0</v>
      </c>
      <c r="Y907">
        <v>0</v>
      </c>
      <c r="Z907">
        <v>0</v>
      </c>
      <c r="AA907">
        <v>0</v>
      </c>
      <c r="AB907">
        <v>0</v>
      </c>
      <c r="AC907">
        <v>0</v>
      </c>
      <c r="AD907" t="s">
        <v>27</v>
      </c>
    </row>
    <row r="908" spans="1:30" x14ac:dyDescent="0.25">
      <c r="A908">
        <v>10767</v>
      </c>
      <c r="B908">
        <v>1989</v>
      </c>
      <c r="C908" s="6">
        <v>25</v>
      </c>
      <c r="D908" t="s">
        <v>89</v>
      </c>
      <c r="E908" t="s">
        <v>34</v>
      </c>
      <c r="F908" t="s">
        <v>32</v>
      </c>
      <c r="G908">
        <v>77845</v>
      </c>
      <c r="H908">
        <v>0</v>
      </c>
      <c r="I908">
        <v>0</v>
      </c>
      <c r="J908" s="1">
        <v>41775</v>
      </c>
      <c r="K908">
        <v>40</v>
      </c>
      <c r="L908">
        <v>760</v>
      </c>
      <c r="M908">
        <v>40</v>
      </c>
      <c r="N908">
        <v>480</v>
      </c>
      <c r="O908">
        <v>0</v>
      </c>
      <c r="P908">
        <v>40</v>
      </c>
      <c r="Q908">
        <v>26</v>
      </c>
      <c r="R908">
        <v>1</v>
      </c>
      <c r="S908">
        <v>3</v>
      </c>
      <c r="T908">
        <v>5</v>
      </c>
      <c r="U908">
        <v>12</v>
      </c>
      <c r="V908">
        <v>1</v>
      </c>
      <c r="W908">
        <v>0</v>
      </c>
      <c r="X908">
        <v>0</v>
      </c>
      <c r="Y908">
        <v>1</v>
      </c>
      <c r="Z908">
        <v>1</v>
      </c>
      <c r="AA908">
        <v>0</v>
      </c>
      <c r="AB908">
        <v>0</v>
      </c>
      <c r="AC908">
        <v>0</v>
      </c>
      <c r="AD908" t="s">
        <v>31</v>
      </c>
    </row>
    <row r="909" spans="1:30" x14ac:dyDescent="0.25">
      <c r="A909">
        <v>7943</v>
      </c>
      <c r="B909">
        <v>1975</v>
      </c>
      <c r="C909" s="6">
        <v>39</v>
      </c>
      <c r="D909" t="s">
        <v>89</v>
      </c>
      <c r="E909" t="s">
        <v>34</v>
      </c>
      <c r="F909" t="s">
        <v>30</v>
      </c>
      <c r="G909">
        <v>36663</v>
      </c>
      <c r="H909">
        <v>1</v>
      </c>
      <c r="I909">
        <v>0</v>
      </c>
      <c r="J909" s="1">
        <v>41754</v>
      </c>
      <c r="K909">
        <v>40</v>
      </c>
      <c r="L909">
        <v>18</v>
      </c>
      <c r="M909">
        <v>0</v>
      </c>
      <c r="N909">
        <v>6</v>
      </c>
      <c r="O909">
        <v>3</v>
      </c>
      <c r="P909">
        <v>3</v>
      </c>
      <c r="Q909">
        <v>5</v>
      </c>
      <c r="R909">
        <v>1</v>
      </c>
      <c r="S909">
        <v>1</v>
      </c>
      <c r="T909">
        <v>1</v>
      </c>
      <c r="U909">
        <v>3</v>
      </c>
      <c r="V909">
        <v>2</v>
      </c>
      <c r="W909">
        <v>0</v>
      </c>
      <c r="X909">
        <v>0</v>
      </c>
      <c r="Y909">
        <v>0</v>
      </c>
      <c r="Z909">
        <v>0</v>
      </c>
      <c r="AA909">
        <v>0</v>
      </c>
      <c r="AB909">
        <v>0</v>
      </c>
      <c r="AC909">
        <v>0</v>
      </c>
      <c r="AD909" t="s">
        <v>40</v>
      </c>
    </row>
    <row r="910" spans="1:30" x14ac:dyDescent="0.25">
      <c r="A910">
        <v>1055</v>
      </c>
      <c r="B910">
        <v>1976</v>
      </c>
      <c r="C910" s="6">
        <v>38</v>
      </c>
      <c r="D910" t="s">
        <v>89</v>
      </c>
      <c r="E910" t="s">
        <v>38</v>
      </c>
      <c r="F910" t="s">
        <v>30</v>
      </c>
      <c r="G910">
        <v>53204</v>
      </c>
      <c r="H910">
        <v>1</v>
      </c>
      <c r="I910">
        <v>1</v>
      </c>
      <c r="J910" s="1">
        <v>41718</v>
      </c>
      <c r="K910">
        <v>40</v>
      </c>
      <c r="L910">
        <v>29</v>
      </c>
      <c r="M910">
        <v>0</v>
      </c>
      <c r="N910">
        <v>8</v>
      </c>
      <c r="O910">
        <v>2</v>
      </c>
      <c r="P910">
        <v>0</v>
      </c>
      <c r="Q910">
        <v>6</v>
      </c>
      <c r="R910">
        <v>1</v>
      </c>
      <c r="S910">
        <v>1</v>
      </c>
      <c r="T910">
        <v>0</v>
      </c>
      <c r="U910">
        <v>3</v>
      </c>
      <c r="V910">
        <v>4</v>
      </c>
      <c r="W910">
        <v>0</v>
      </c>
      <c r="X910">
        <v>0</v>
      </c>
      <c r="Y910">
        <v>0</v>
      </c>
      <c r="Z910">
        <v>0</v>
      </c>
      <c r="AA910">
        <v>0</v>
      </c>
      <c r="AB910">
        <v>0</v>
      </c>
      <c r="AC910">
        <v>0</v>
      </c>
      <c r="AD910" t="s">
        <v>36</v>
      </c>
    </row>
    <row r="911" spans="1:30" x14ac:dyDescent="0.25">
      <c r="A911">
        <v>1458</v>
      </c>
      <c r="B911">
        <v>1982</v>
      </c>
      <c r="C911" s="6">
        <v>32</v>
      </c>
      <c r="D911" t="s">
        <v>89</v>
      </c>
      <c r="E911" t="s">
        <v>38</v>
      </c>
      <c r="F911" t="s">
        <v>30</v>
      </c>
      <c r="G911">
        <v>21059</v>
      </c>
      <c r="H911">
        <v>1</v>
      </c>
      <c r="I911">
        <v>0</v>
      </c>
      <c r="J911" s="1">
        <v>41646</v>
      </c>
      <c r="K911">
        <v>40</v>
      </c>
      <c r="L911">
        <v>8</v>
      </c>
      <c r="M911">
        <v>3</v>
      </c>
      <c r="N911">
        <v>19</v>
      </c>
      <c r="O911">
        <v>3</v>
      </c>
      <c r="P911">
        <v>3</v>
      </c>
      <c r="Q911">
        <v>8</v>
      </c>
      <c r="R911">
        <v>3</v>
      </c>
      <c r="S911">
        <v>3</v>
      </c>
      <c r="T911">
        <v>0</v>
      </c>
      <c r="U911">
        <v>3</v>
      </c>
      <c r="V911">
        <v>6</v>
      </c>
      <c r="W911">
        <v>0</v>
      </c>
      <c r="X911">
        <v>0</v>
      </c>
      <c r="Y911">
        <v>0</v>
      </c>
      <c r="Z911">
        <v>0</v>
      </c>
      <c r="AA911">
        <v>0</v>
      </c>
      <c r="AB911">
        <v>0</v>
      </c>
      <c r="AC911">
        <v>0</v>
      </c>
      <c r="AD911" t="s">
        <v>27</v>
      </c>
    </row>
    <row r="912" spans="1:30" x14ac:dyDescent="0.25">
      <c r="A912">
        <v>8402</v>
      </c>
      <c r="B912">
        <v>1953</v>
      </c>
      <c r="C912" s="6">
        <v>61</v>
      </c>
      <c r="D912" t="s">
        <v>91</v>
      </c>
      <c r="E912" t="s">
        <v>38</v>
      </c>
      <c r="F912" t="s">
        <v>30</v>
      </c>
      <c r="G912">
        <v>67087</v>
      </c>
      <c r="H912">
        <v>0</v>
      </c>
      <c r="I912">
        <v>1</v>
      </c>
      <c r="J912" s="1">
        <v>41625</v>
      </c>
      <c r="K912">
        <v>40</v>
      </c>
      <c r="L912">
        <v>329</v>
      </c>
      <c r="M912">
        <v>35</v>
      </c>
      <c r="N912">
        <v>222</v>
      </c>
      <c r="O912">
        <v>130</v>
      </c>
      <c r="P912">
        <v>35</v>
      </c>
      <c r="Q912">
        <v>43</v>
      </c>
      <c r="R912">
        <v>2</v>
      </c>
      <c r="S912">
        <v>7</v>
      </c>
      <c r="T912">
        <v>5</v>
      </c>
      <c r="U912">
        <v>8</v>
      </c>
      <c r="V912">
        <v>4</v>
      </c>
      <c r="W912">
        <v>0</v>
      </c>
      <c r="X912">
        <v>0</v>
      </c>
      <c r="Y912">
        <v>0</v>
      </c>
      <c r="Z912">
        <v>0</v>
      </c>
      <c r="AA912">
        <v>0</v>
      </c>
      <c r="AB912">
        <v>0</v>
      </c>
      <c r="AC912">
        <v>0</v>
      </c>
      <c r="AD912" t="s">
        <v>33</v>
      </c>
    </row>
    <row r="913" spans="1:30" x14ac:dyDescent="0.25">
      <c r="A913">
        <v>6246</v>
      </c>
      <c r="B913">
        <v>1953</v>
      </c>
      <c r="C913" s="6">
        <v>61</v>
      </c>
      <c r="D913" t="s">
        <v>91</v>
      </c>
      <c r="E913" t="s">
        <v>25</v>
      </c>
      <c r="F913" t="s">
        <v>28</v>
      </c>
      <c r="G913">
        <v>73892</v>
      </c>
      <c r="H913">
        <v>0</v>
      </c>
      <c r="I913">
        <v>0</v>
      </c>
      <c r="J913" s="1">
        <v>41591</v>
      </c>
      <c r="K913">
        <v>40</v>
      </c>
      <c r="L913">
        <v>703</v>
      </c>
      <c r="M913">
        <v>102</v>
      </c>
      <c r="N913">
        <v>601</v>
      </c>
      <c r="O913">
        <v>0</v>
      </c>
      <c r="P913">
        <v>58</v>
      </c>
      <c r="Q913">
        <v>43</v>
      </c>
      <c r="R913">
        <v>1</v>
      </c>
      <c r="S913">
        <v>3</v>
      </c>
      <c r="T913">
        <v>11</v>
      </c>
      <c r="U913">
        <v>8</v>
      </c>
      <c r="V913">
        <v>1</v>
      </c>
      <c r="W913">
        <v>0</v>
      </c>
      <c r="X913">
        <v>0</v>
      </c>
      <c r="Y913">
        <v>0</v>
      </c>
      <c r="Z913">
        <v>0</v>
      </c>
      <c r="AA913">
        <v>0</v>
      </c>
      <c r="AB913">
        <v>1</v>
      </c>
      <c r="AC913">
        <v>0</v>
      </c>
      <c r="AD913" t="s">
        <v>29</v>
      </c>
    </row>
    <row r="914" spans="1:30" x14ac:dyDescent="0.25">
      <c r="A914">
        <v>4654</v>
      </c>
      <c r="B914">
        <v>1992</v>
      </c>
      <c r="C914" s="6">
        <v>22</v>
      </c>
      <c r="D914" t="s">
        <v>89</v>
      </c>
      <c r="E914" t="s">
        <v>25</v>
      </c>
      <c r="F914" t="s">
        <v>32</v>
      </c>
      <c r="G914">
        <v>75114</v>
      </c>
      <c r="H914">
        <v>0</v>
      </c>
      <c r="I914">
        <v>0</v>
      </c>
      <c r="J914" s="1">
        <v>41585</v>
      </c>
      <c r="K914">
        <v>40</v>
      </c>
      <c r="L914">
        <v>571</v>
      </c>
      <c r="M914">
        <v>12</v>
      </c>
      <c r="N914">
        <v>523</v>
      </c>
      <c r="O914">
        <v>63</v>
      </c>
      <c r="P914">
        <v>60</v>
      </c>
      <c r="Q914">
        <v>24</v>
      </c>
      <c r="R914">
        <v>1</v>
      </c>
      <c r="S914">
        <v>3</v>
      </c>
      <c r="T914">
        <v>10</v>
      </c>
      <c r="U914">
        <v>5</v>
      </c>
      <c r="V914">
        <v>2</v>
      </c>
      <c r="W914">
        <v>0</v>
      </c>
      <c r="X914">
        <v>0</v>
      </c>
      <c r="Y914">
        <v>0</v>
      </c>
      <c r="Z914">
        <v>0</v>
      </c>
      <c r="AA914">
        <v>0</v>
      </c>
      <c r="AB914">
        <v>0</v>
      </c>
      <c r="AC914">
        <v>0</v>
      </c>
      <c r="AD914" t="s">
        <v>40</v>
      </c>
    </row>
    <row r="915" spans="1:30" x14ac:dyDescent="0.25">
      <c r="A915">
        <v>6103</v>
      </c>
      <c r="B915">
        <v>1948</v>
      </c>
      <c r="C915" s="6">
        <v>66</v>
      </c>
      <c r="D915" t="s">
        <v>91</v>
      </c>
      <c r="E915" t="s">
        <v>25</v>
      </c>
      <c r="F915" t="s">
        <v>30</v>
      </c>
      <c r="G915">
        <v>42192</v>
      </c>
      <c r="H915">
        <v>0</v>
      </c>
      <c r="I915">
        <v>0</v>
      </c>
      <c r="J915" s="1">
        <v>41523</v>
      </c>
      <c r="K915">
        <v>40</v>
      </c>
      <c r="L915">
        <v>40</v>
      </c>
      <c r="M915">
        <v>15</v>
      </c>
      <c r="N915">
        <v>15</v>
      </c>
      <c r="O915">
        <v>17</v>
      </c>
      <c r="P915">
        <v>6</v>
      </c>
      <c r="Q915">
        <v>7</v>
      </c>
      <c r="R915">
        <v>1</v>
      </c>
      <c r="S915">
        <v>2</v>
      </c>
      <c r="T915">
        <v>1</v>
      </c>
      <c r="U915">
        <v>3</v>
      </c>
      <c r="V915">
        <v>4</v>
      </c>
      <c r="W915">
        <v>0</v>
      </c>
      <c r="X915">
        <v>0</v>
      </c>
      <c r="Y915">
        <v>0</v>
      </c>
      <c r="Z915">
        <v>0</v>
      </c>
      <c r="AA915">
        <v>0</v>
      </c>
      <c r="AB915">
        <v>0</v>
      </c>
      <c r="AC915">
        <v>0</v>
      </c>
      <c r="AD915" t="s">
        <v>33</v>
      </c>
    </row>
    <row r="916" spans="1:30" x14ac:dyDescent="0.25">
      <c r="A916">
        <v>8147</v>
      </c>
      <c r="B916">
        <v>1960</v>
      </c>
      <c r="C916" s="6">
        <v>54</v>
      </c>
      <c r="D916" t="s">
        <v>88</v>
      </c>
      <c r="E916" t="s">
        <v>25</v>
      </c>
      <c r="F916" t="s">
        <v>30</v>
      </c>
      <c r="G916">
        <v>31454</v>
      </c>
      <c r="H916">
        <v>1</v>
      </c>
      <c r="I916">
        <v>1</v>
      </c>
      <c r="J916" s="1">
        <v>41461</v>
      </c>
      <c r="K916">
        <v>40</v>
      </c>
      <c r="L916">
        <v>28</v>
      </c>
      <c r="M916">
        <v>0</v>
      </c>
      <c r="N916">
        <v>11</v>
      </c>
      <c r="O916">
        <v>0</v>
      </c>
      <c r="P916">
        <v>0</v>
      </c>
      <c r="Q916">
        <v>9</v>
      </c>
      <c r="R916">
        <v>3</v>
      </c>
      <c r="S916">
        <v>2</v>
      </c>
      <c r="T916">
        <v>0</v>
      </c>
      <c r="U916">
        <v>3</v>
      </c>
      <c r="V916">
        <v>8</v>
      </c>
      <c r="W916">
        <v>0</v>
      </c>
      <c r="X916">
        <v>0</v>
      </c>
      <c r="Y916">
        <v>0</v>
      </c>
      <c r="Z916">
        <v>0</v>
      </c>
      <c r="AA916">
        <v>0</v>
      </c>
      <c r="AB916">
        <v>0</v>
      </c>
      <c r="AC916">
        <v>0</v>
      </c>
      <c r="AD916" t="s">
        <v>27</v>
      </c>
    </row>
    <row r="917" spans="1:30" x14ac:dyDescent="0.25">
      <c r="A917">
        <v>10207</v>
      </c>
      <c r="B917">
        <v>1978</v>
      </c>
      <c r="C917" s="6">
        <v>36</v>
      </c>
      <c r="D917" t="s">
        <v>89</v>
      </c>
      <c r="E917" t="s">
        <v>25</v>
      </c>
      <c r="F917" t="s">
        <v>32</v>
      </c>
      <c r="G917">
        <v>22775</v>
      </c>
      <c r="H917">
        <v>1</v>
      </c>
      <c r="I917">
        <v>0</v>
      </c>
      <c r="J917" s="1">
        <v>41444</v>
      </c>
      <c r="K917">
        <v>40</v>
      </c>
      <c r="L917">
        <v>5</v>
      </c>
      <c r="M917">
        <v>1</v>
      </c>
      <c r="N917">
        <v>8</v>
      </c>
      <c r="O917">
        <v>0</v>
      </c>
      <c r="P917">
        <v>0</v>
      </c>
      <c r="Q917">
        <v>1</v>
      </c>
      <c r="R917">
        <v>1</v>
      </c>
      <c r="S917">
        <v>1</v>
      </c>
      <c r="T917">
        <v>0</v>
      </c>
      <c r="U917">
        <v>2</v>
      </c>
      <c r="V917">
        <v>8</v>
      </c>
      <c r="W917">
        <v>0</v>
      </c>
      <c r="X917">
        <v>0</v>
      </c>
      <c r="Y917">
        <v>0</v>
      </c>
      <c r="Z917">
        <v>0</v>
      </c>
      <c r="AA917">
        <v>0</v>
      </c>
      <c r="AB917">
        <v>0</v>
      </c>
      <c r="AC917">
        <v>0</v>
      </c>
      <c r="AD917" t="s">
        <v>40</v>
      </c>
    </row>
    <row r="918" spans="1:30" x14ac:dyDescent="0.25">
      <c r="A918">
        <v>4838</v>
      </c>
      <c r="B918">
        <v>1978</v>
      </c>
      <c r="C918" s="6">
        <v>36</v>
      </c>
      <c r="D918" t="s">
        <v>89</v>
      </c>
      <c r="E918" t="s">
        <v>25</v>
      </c>
      <c r="F918" t="s">
        <v>32</v>
      </c>
      <c r="G918">
        <v>22775</v>
      </c>
      <c r="H918">
        <v>1</v>
      </c>
      <c r="I918">
        <v>0</v>
      </c>
      <c r="J918" s="1">
        <v>41444</v>
      </c>
      <c r="K918">
        <v>40</v>
      </c>
      <c r="L918">
        <v>5</v>
      </c>
      <c r="M918">
        <v>1</v>
      </c>
      <c r="N918">
        <v>8</v>
      </c>
      <c r="O918">
        <v>0</v>
      </c>
      <c r="P918">
        <v>0</v>
      </c>
      <c r="Q918">
        <v>1</v>
      </c>
      <c r="R918">
        <v>1</v>
      </c>
      <c r="S918">
        <v>1</v>
      </c>
      <c r="T918">
        <v>0</v>
      </c>
      <c r="U918">
        <v>2</v>
      </c>
      <c r="V918">
        <v>8</v>
      </c>
      <c r="W918">
        <v>0</v>
      </c>
      <c r="X918">
        <v>0</v>
      </c>
      <c r="Y918">
        <v>0</v>
      </c>
      <c r="Z918">
        <v>0</v>
      </c>
      <c r="AA918">
        <v>0</v>
      </c>
      <c r="AB918">
        <v>0</v>
      </c>
      <c r="AC918">
        <v>0</v>
      </c>
      <c r="AD918" t="s">
        <v>37</v>
      </c>
    </row>
    <row r="919" spans="1:30" x14ac:dyDescent="0.25">
      <c r="A919">
        <v>10219</v>
      </c>
      <c r="B919">
        <v>1972</v>
      </c>
      <c r="C919" s="6">
        <v>42</v>
      </c>
      <c r="D919" t="s">
        <v>88</v>
      </c>
      <c r="E919" t="s">
        <v>25</v>
      </c>
      <c r="F919" t="s">
        <v>32</v>
      </c>
      <c r="G919">
        <v>31590</v>
      </c>
      <c r="H919">
        <v>1</v>
      </c>
      <c r="I919">
        <v>0</v>
      </c>
      <c r="J919" s="1">
        <v>41443</v>
      </c>
      <c r="K919">
        <v>40</v>
      </c>
      <c r="L919">
        <v>6</v>
      </c>
      <c r="M919">
        <v>2</v>
      </c>
      <c r="N919">
        <v>15</v>
      </c>
      <c r="O919">
        <v>6</v>
      </c>
      <c r="P919">
        <v>6</v>
      </c>
      <c r="Q919">
        <v>3</v>
      </c>
      <c r="R919">
        <v>1</v>
      </c>
      <c r="S919">
        <v>1</v>
      </c>
      <c r="T919">
        <v>0</v>
      </c>
      <c r="U919">
        <v>3</v>
      </c>
      <c r="V919">
        <v>8</v>
      </c>
      <c r="W919">
        <v>0</v>
      </c>
      <c r="X919">
        <v>0</v>
      </c>
      <c r="Y919">
        <v>0</v>
      </c>
      <c r="Z919">
        <v>0</v>
      </c>
      <c r="AA919">
        <v>0</v>
      </c>
      <c r="AB919">
        <v>0</v>
      </c>
      <c r="AC919">
        <v>0</v>
      </c>
      <c r="AD919" t="s">
        <v>29</v>
      </c>
    </row>
    <row r="920" spans="1:30" x14ac:dyDescent="0.25">
      <c r="A920">
        <v>2176</v>
      </c>
      <c r="B920">
        <v>1972</v>
      </c>
      <c r="C920" s="6">
        <v>42</v>
      </c>
      <c r="D920" t="s">
        <v>88</v>
      </c>
      <c r="E920" t="s">
        <v>25</v>
      </c>
      <c r="F920" t="s">
        <v>30</v>
      </c>
      <c r="G920">
        <v>80134</v>
      </c>
      <c r="H920">
        <v>1</v>
      </c>
      <c r="I920">
        <v>0</v>
      </c>
      <c r="J920" s="1">
        <v>41414</v>
      </c>
      <c r="K920">
        <v>40</v>
      </c>
      <c r="L920">
        <v>1218</v>
      </c>
      <c r="M920">
        <v>16</v>
      </c>
      <c r="N920">
        <v>272</v>
      </c>
      <c r="O920">
        <v>104</v>
      </c>
      <c r="P920">
        <v>0</v>
      </c>
      <c r="Q920">
        <v>80</v>
      </c>
      <c r="R920">
        <v>2</v>
      </c>
      <c r="S920">
        <v>5</v>
      </c>
      <c r="T920">
        <v>3</v>
      </c>
      <c r="U920">
        <v>6</v>
      </c>
      <c r="V920">
        <v>6</v>
      </c>
      <c r="W920">
        <v>0</v>
      </c>
      <c r="X920">
        <v>1</v>
      </c>
      <c r="Y920">
        <v>1</v>
      </c>
      <c r="Z920">
        <v>1</v>
      </c>
      <c r="AA920">
        <v>0</v>
      </c>
      <c r="AB920">
        <v>1</v>
      </c>
      <c r="AC920">
        <v>0</v>
      </c>
      <c r="AD920" t="s">
        <v>40</v>
      </c>
    </row>
    <row r="921" spans="1:30" x14ac:dyDescent="0.25">
      <c r="A921">
        <v>9121</v>
      </c>
      <c r="B921">
        <v>1972</v>
      </c>
      <c r="C921" s="6">
        <v>42</v>
      </c>
      <c r="D921" t="s">
        <v>88</v>
      </c>
      <c r="E921" t="s">
        <v>25</v>
      </c>
      <c r="F921" t="s">
        <v>30</v>
      </c>
      <c r="G921">
        <v>80134</v>
      </c>
      <c r="H921">
        <v>1</v>
      </c>
      <c r="I921">
        <v>0</v>
      </c>
      <c r="J921" s="1">
        <v>41414</v>
      </c>
      <c r="K921">
        <v>40</v>
      </c>
      <c r="L921">
        <v>1218</v>
      </c>
      <c r="M921">
        <v>16</v>
      </c>
      <c r="N921">
        <v>272</v>
      </c>
      <c r="O921">
        <v>104</v>
      </c>
      <c r="P921">
        <v>0</v>
      </c>
      <c r="Q921">
        <v>80</v>
      </c>
      <c r="R921">
        <v>2</v>
      </c>
      <c r="S921">
        <v>5</v>
      </c>
      <c r="T921">
        <v>3</v>
      </c>
      <c r="U921">
        <v>6</v>
      </c>
      <c r="V921">
        <v>6</v>
      </c>
      <c r="W921">
        <v>0</v>
      </c>
      <c r="X921">
        <v>1</v>
      </c>
      <c r="Y921">
        <v>1</v>
      </c>
      <c r="Z921">
        <v>1</v>
      </c>
      <c r="AA921">
        <v>0</v>
      </c>
      <c r="AB921">
        <v>1</v>
      </c>
      <c r="AC921">
        <v>0</v>
      </c>
      <c r="AD921" t="s">
        <v>33</v>
      </c>
    </row>
    <row r="922" spans="1:30" x14ac:dyDescent="0.25">
      <c r="A922">
        <v>5802</v>
      </c>
      <c r="B922">
        <v>1972</v>
      </c>
      <c r="C922" s="6">
        <v>42</v>
      </c>
      <c r="D922" t="s">
        <v>88</v>
      </c>
      <c r="E922" t="s">
        <v>41</v>
      </c>
      <c r="F922" t="s">
        <v>30</v>
      </c>
      <c r="G922">
        <v>14188</v>
      </c>
      <c r="H922">
        <v>0</v>
      </c>
      <c r="I922">
        <v>0</v>
      </c>
      <c r="J922" s="1">
        <v>41333</v>
      </c>
      <c r="K922">
        <v>40</v>
      </c>
      <c r="L922">
        <v>2</v>
      </c>
      <c r="M922">
        <v>7</v>
      </c>
      <c r="N922">
        <v>11</v>
      </c>
      <c r="O922">
        <v>16</v>
      </c>
      <c r="P922">
        <v>12</v>
      </c>
      <c r="Q922">
        <v>27</v>
      </c>
      <c r="R922">
        <v>1</v>
      </c>
      <c r="S922">
        <v>2</v>
      </c>
      <c r="T922">
        <v>0</v>
      </c>
      <c r="U922">
        <v>4</v>
      </c>
      <c r="V922">
        <v>6</v>
      </c>
      <c r="W922">
        <v>0</v>
      </c>
      <c r="X922">
        <v>0</v>
      </c>
      <c r="Y922">
        <v>0</v>
      </c>
      <c r="Z922">
        <v>0</v>
      </c>
      <c r="AA922">
        <v>0</v>
      </c>
      <c r="AB922">
        <v>0</v>
      </c>
      <c r="AC922">
        <v>0</v>
      </c>
      <c r="AD922" t="s">
        <v>36</v>
      </c>
    </row>
    <row r="923" spans="1:30" x14ac:dyDescent="0.25">
      <c r="A923">
        <v>10790</v>
      </c>
      <c r="B923">
        <v>1985</v>
      </c>
      <c r="C923" s="6">
        <v>29</v>
      </c>
      <c r="D923" t="s">
        <v>89</v>
      </c>
      <c r="E923" t="s">
        <v>34</v>
      </c>
      <c r="F923" t="s">
        <v>30</v>
      </c>
      <c r="G923">
        <v>18169</v>
      </c>
      <c r="H923">
        <v>1</v>
      </c>
      <c r="I923">
        <v>0</v>
      </c>
      <c r="J923" s="1">
        <v>41324</v>
      </c>
      <c r="K923">
        <v>40</v>
      </c>
      <c r="L923">
        <v>9</v>
      </c>
      <c r="M923">
        <v>0</v>
      </c>
      <c r="N923">
        <v>5</v>
      </c>
      <c r="O923">
        <v>0</v>
      </c>
      <c r="P923">
        <v>0</v>
      </c>
      <c r="Q923">
        <v>7</v>
      </c>
      <c r="R923">
        <v>1</v>
      </c>
      <c r="S923">
        <v>1</v>
      </c>
      <c r="T923">
        <v>0</v>
      </c>
      <c r="U923">
        <v>2</v>
      </c>
      <c r="V923">
        <v>8</v>
      </c>
      <c r="W923">
        <v>0</v>
      </c>
      <c r="X923">
        <v>0</v>
      </c>
      <c r="Y923">
        <v>0</v>
      </c>
      <c r="Z923">
        <v>0</v>
      </c>
      <c r="AA923">
        <v>0</v>
      </c>
      <c r="AB923">
        <v>0</v>
      </c>
      <c r="AC923">
        <v>0</v>
      </c>
      <c r="AD923" t="s">
        <v>27</v>
      </c>
    </row>
    <row r="924" spans="1:30" x14ac:dyDescent="0.25">
      <c r="A924">
        <v>178</v>
      </c>
      <c r="B924">
        <v>1956</v>
      </c>
      <c r="C924" s="6">
        <v>58</v>
      </c>
      <c r="D924" t="s">
        <v>88</v>
      </c>
      <c r="E924" t="s">
        <v>25</v>
      </c>
      <c r="F924" t="s">
        <v>30</v>
      </c>
      <c r="G924">
        <v>62503</v>
      </c>
      <c r="H924">
        <v>0</v>
      </c>
      <c r="I924">
        <v>1</v>
      </c>
      <c r="J924" s="1">
        <v>41323</v>
      </c>
      <c r="K924">
        <v>40</v>
      </c>
      <c r="L924">
        <v>478</v>
      </c>
      <c r="M924">
        <v>0</v>
      </c>
      <c r="N924">
        <v>193</v>
      </c>
      <c r="O924">
        <v>110</v>
      </c>
      <c r="P924">
        <v>75</v>
      </c>
      <c r="Q924">
        <v>117</v>
      </c>
      <c r="R924">
        <v>4</v>
      </c>
      <c r="S924">
        <v>8</v>
      </c>
      <c r="T924">
        <v>3</v>
      </c>
      <c r="U924">
        <v>11</v>
      </c>
      <c r="V924">
        <v>5</v>
      </c>
      <c r="W924">
        <v>0</v>
      </c>
      <c r="X924">
        <v>0</v>
      </c>
      <c r="Y924">
        <v>0</v>
      </c>
      <c r="Z924">
        <v>0</v>
      </c>
      <c r="AA924">
        <v>0</v>
      </c>
      <c r="AB924">
        <v>0</v>
      </c>
      <c r="AC924">
        <v>0</v>
      </c>
      <c r="AD924" t="s">
        <v>27</v>
      </c>
    </row>
    <row r="925" spans="1:30" x14ac:dyDescent="0.25">
      <c r="A925">
        <v>2308</v>
      </c>
      <c r="B925">
        <v>1954</v>
      </c>
      <c r="C925" s="6">
        <v>60</v>
      </c>
      <c r="D925" t="s">
        <v>91</v>
      </c>
      <c r="E925" t="s">
        <v>25</v>
      </c>
      <c r="F925" t="s">
        <v>30</v>
      </c>
      <c r="G925">
        <v>46734</v>
      </c>
      <c r="H925">
        <v>0</v>
      </c>
      <c r="I925">
        <v>1</v>
      </c>
      <c r="J925" s="1">
        <v>41231</v>
      </c>
      <c r="K925">
        <v>40</v>
      </c>
      <c r="L925">
        <v>110</v>
      </c>
      <c r="M925">
        <v>5</v>
      </c>
      <c r="N925">
        <v>137</v>
      </c>
      <c r="O925">
        <v>26</v>
      </c>
      <c r="P925">
        <v>23</v>
      </c>
      <c r="Q925">
        <v>29</v>
      </c>
      <c r="R925">
        <v>2</v>
      </c>
      <c r="S925">
        <v>6</v>
      </c>
      <c r="T925">
        <v>1</v>
      </c>
      <c r="U925">
        <v>5</v>
      </c>
      <c r="V925">
        <v>7</v>
      </c>
      <c r="W925">
        <v>0</v>
      </c>
      <c r="X925">
        <v>0</v>
      </c>
      <c r="Y925">
        <v>0</v>
      </c>
      <c r="Z925">
        <v>0</v>
      </c>
      <c r="AA925">
        <v>0</v>
      </c>
      <c r="AB925">
        <v>0</v>
      </c>
      <c r="AC925">
        <v>0</v>
      </c>
      <c r="AD925" t="s">
        <v>27</v>
      </c>
    </row>
    <row r="926" spans="1:30" x14ac:dyDescent="0.25">
      <c r="A926">
        <v>7431</v>
      </c>
      <c r="B926">
        <v>1991</v>
      </c>
      <c r="C926" s="6">
        <v>23</v>
      </c>
      <c r="D926" t="s">
        <v>89</v>
      </c>
      <c r="E926" t="s">
        <v>34</v>
      </c>
      <c r="F926" t="s">
        <v>28</v>
      </c>
      <c r="G926">
        <v>68126</v>
      </c>
      <c r="H926">
        <v>0</v>
      </c>
      <c r="I926">
        <v>0</v>
      </c>
      <c r="J926" s="1">
        <v>41223</v>
      </c>
      <c r="K926">
        <v>40</v>
      </c>
      <c r="L926">
        <v>1332</v>
      </c>
      <c r="M926">
        <v>17</v>
      </c>
      <c r="N926">
        <v>311</v>
      </c>
      <c r="O926">
        <v>23</v>
      </c>
      <c r="P926">
        <v>51</v>
      </c>
      <c r="Q926">
        <v>86</v>
      </c>
      <c r="R926">
        <v>1</v>
      </c>
      <c r="S926">
        <v>7</v>
      </c>
      <c r="T926">
        <v>4</v>
      </c>
      <c r="U926">
        <v>5</v>
      </c>
      <c r="V926">
        <v>9</v>
      </c>
      <c r="W926">
        <v>0</v>
      </c>
      <c r="X926">
        <v>1</v>
      </c>
      <c r="Y926">
        <v>0</v>
      </c>
      <c r="Z926">
        <v>0</v>
      </c>
      <c r="AA926">
        <v>0</v>
      </c>
      <c r="AB926">
        <v>1</v>
      </c>
      <c r="AC926">
        <v>0</v>
      </c>
      <c r="AD926" t="s">
        <v>29</v>
      </c>
    </row>
    <row r="927" spans="1:30" x14ac:dyDescent="0.25">
      <c r="A927">
        <v>9405</v>
      </c>
      <c r="B927">
        <v>1954</v>
      </c>
      <c r="C927" s="6">
        <v>60</v>
      </c>
      <c r="D927" t="s">
        <v>91</v>
      </c>
      <c r="E927" t="s">
        <v>34</v>
      </c>
      <c r="F927" t="s">
        <v>30</v>
      </c>
      <c r="G927">
        <v>52869</v>
      </c>
      <c r="H927">
        <v>1</v>
      </c>
      <c r="I927">
        <v>1</v>
      </c>
      <c r="J927" s="1">
        <v>41197</v>
      </c>
      <c r="K927">
        <v>40</v>
      </c>
      <c r="L927">
        <v>84</v>
      </c>
      <c r="M927">
        <v>3</v>
      </c>
      <c r="N927">
        <v>61</v>
      </c>
      <c r="O927">
        <v>2</v>
      </c>
      <c r="P927">
        <v>1</v>
      </c>
      <c r="Q927">
        <v>21</v>
      </c>
      <c r="R927">
        <v>3</v>
      </c>
      <c r="S927">
        <v>3</v>
      </c>
      <c r="T927">
        <v>1</v>
      </c>
      <c r="U927">
        <v>4</v>
      </c>
      <c r="V927">
        <v>7</v>
      </c>
      <c r="W927">
        <v>0</v>
      </c>
      <c r="X927">
        <v>0</v>
      </c>
      <c r="Y927">
        <v>0</v>
      </c>
      <c r="Z927">
        <v>0</v>
      </c>
      <c r="AA927">
        <v>0</v>
      </c>
      <c r="AB927">
        <v>1</v>
      </c>
      <c r="AC927">
        <v>0</v>
      </c>
      <c r="AD927" t="s">
        <v>40</v>
      </c>
    </row>
    <row r="928" spans="1:30" x14ac:dyDescent="0.25">
      <c r="A928">
        <v>10525</v>
      </c>
      <c r="B928">
        <v>1986</v>
      </c>
      <c r="C928" s="6">
        <v>28</v>
      </c>
      <c r="D928" t="s">
        <v>89</v>
      </c>
      <c r="E928" t="s">
        <v>25</v>
      </c>
      <c r="F928" t="s">
        <v>28</v>
      </c>
      <c r="G928">
        <v>26576</v>
      </c>
      <c r="H928">
        <v>1</v>
      </c>
      <c r="I928">
        <v>0</v>
      </c>
      <c r="J928" s="1">
        <v>41195</v>
      </c>
      <c r="K928">
        <v>40</v>
      </c>
      <c r="L928">
        <v>10</v>
      </c>
      <c r="M928">
        <v>0</v>
      </c>
      <c r="N928">
        <v>8</v>
      </c>
      <c r="O928">
        <v>0</v>
      </c>
      <c r="P928">
        <v>0</v>
      </c>
      <c r="Q928">
        <v>9</v>
      </c>
      <c r="R928">
        <v>1</v>
      </c>
      <c r="S928">
        <v>1</v>
      </c>
      <c r="T928">
        <v>0</v>
      </c>
      <c r="U928">
        <v>2</v>
      </c>
      <c r="V928">
        <v>9</v>
      </c>
      <c r="W928">
        <v>1</v>
      </c>
      <c r="X928">
        <v>0</v>
      </c>
      <c r="Y928">
        <v>0</v>
      </c>
      <c r="Z928">
        <v>0</v>
      </c>
      <c r="AA928">
        <v>0</v>
      </c>
      <c r="AB928">
        <v>1</v>
      </c>
      <c r="AC928">
        <v>0</v>
      </c>
      <c r="AD928" t="s">
        <v>27</v>
      </c>
    </row>
    <row r="929" spans="1:30" x14ac:dyDescent="0.25">
      <c r="A929">
        <v>7503</v>
      </c>
      <c r="B929">
        <v>1976</v>
      </c>
      <c r="C929" s="6">
        <v>38</v>
      </c>
      <c r="D929" t="s">
        <v>89</v>
      </c>
      <c r="E929" t="s">
        <v>25</v>
      </c>
      <c r="F929" t="s">
        <v>28</v>
      </c>
      <c r="G929">
        <v>75825</v>
      </c>
      <c r="H929">
        <v>0</v>
      </c>
      <c r="I929">
        <v>0</v>
      </c>
      <c r="J929" s="1">
        <v>41194</v>
      </c>
      <c r="K929">
        <v>40</v>
      </c>
      <c r="L929">
        <v>1032</v>
      </c>
      <c r="M929">
        <v>105</v>
      </c>
      <c r="N929">
        <v>779</v>
      </c>
      <c r="O929">
        <v>137</v>
      </c>
      <c r="P929">
        <v>105</v>
      </c>
      <c r="Q929">
        <v>51</v>
      </c>
      <c r="R929">
        <v>0</v>
      </c>
      <c r="S929">
        <v>5</v>
      </c>
      <c r="T929">
        <v>8</v>
      </c>
      <c r="U929">
        <v>9</v>
      </c>
      <c r="V929">
        <v>4</v>
      </c>
      <c r="W929">
        <v>1</v>
      </c>
      <c r="X929">
        <v>0</v>
      </c>
      <c r="Y929">
        <v>0</v>
      </c>
      <c r="Z929">
        <v>0</v>
      </c>
      <c r="AA929">
        <v>0</v>
      </c>
      <c r="AB929">
        <v>1</v>
      </c>
      <c r="AC929">
        <v>0</v>
      </c>
      <c r="AD929" t="s">
        <v>36</v>
      </c>
    </row>
    <row r="930" spans="1:30" x14ac:dyDescent="0.25">
      <c r="A930">
        <v>8783</v>
      </c>
      <c r="B930">
        <v>1950</v>
      </c>
      <c r="C930" s="6">
        <v>64</v>
      </c>
      <c r="D930" t="s">
        <v>91</v>
      </c>
      <c r="E930" t="s">
        <v>25</v>
      </c>
      <c r="F930" t="s">
        <v>30</v>
      </c>
      <c r="G930">
        <v>57045</v>
      </c>
      <c r="H930">
        <v>0</v>
      </c>
      <c r="I930">
        <v>1</v>
      </c>
      <c r="J930" s="1">
        <v>41160</v>
      </c>
      <c r="K930">
        <v>40</v>
      </c>
      <c r="L930">
        <v>296</v>
      </c>
      <c r="M930">
        <v>13</v>
      </c>
      <c r="N930">
        <v>104</v>
      </c>
      <c r="O930">
        <v>11</v>
      </c>
      <c r="P930">
        <v>13</v>
      </c>
      <c r="Q930">
        <v>17</v>
      </c>
      <c r="R930">
        <v>3</v>
      </c>
      <c r="S930">
        <v>4</v>
      </c>
      <c r="T930">
        <v>2</v>
      </c>
      <c r="U930">
        <v>9</v>
      </c>
      <c r="V930">
        <v>3</v>
      </c>
      <c r="W930">
        <v>0</v>
      </c>
      <c r="X930">
        <v>0</v>
      </c>
      <c r="Y930">
        <v>0</v>
      </c>
      <c r="Z930">
        <v>0</v>
      </c>
      <c r="AA930">
        <v>0</v>
      </c>
      <c r="AB930">
        <v>0</v>
      </c>
      <c r="AC930">
        <v>0</v>
      </c>
      <c r="AD930" t="s">
        <v>33</v>
      </c>
    </row>
    <row r="931" spans="1:30" x14ac:dyDescent="0.25">
      <c r="A931">
        <v>1403</v>
      </c>
      <c r="B931">
        <v>1975</v>
      </c>
      <c r="C931" s="6">
        <v>39</v>
      </c>
      <c r="D931" t="s">
        <v>89</v>
      </c>
      <c r="E931" t="s">
        <v>35</v>
      </c>
      <c r="F931" t="s">
        <v>32</v>
      </c>
      <c r="G931">
        <v>34984</v>
      </c>
      <c r="H931">
        <v>1</v>
      </c>
      <c r="I931">
        <v>1</v>
      </c>
      <c r="J931" s="1">
        <v>41158</v>
      </c>
      <c r="K931">
        <v>40</v>
      </c>
      <c r="L931">
        <v>8</v>
      </c>
      <c r="M931">
        <v>4</v>
      </c>
      <c r="N931">
        <v>15</v>
      </c>
      <c r="O931">
        <v>3</v>
      </c>
      <c r="P931">
        <v>5</v>
      </c>
      <c r="Q931">
        <v>3</v>
      </c>
      <c r="R931">
        <v>2</v>
      </c>
      <c r="S931">
        <v>1</v>
      </c>
      <c r="T931">
        <v>0</v>
      </c>
      <c r="U931">
        <v>3</v>
      </c>
      <c r="V931">
        <v>7</v>
      </c>
      <c r="W931">
        <v>0</v>
      </c>
      <c r="X931">
        <v>0</v>
      </c>
      <c r="Y931">
        <v>0</v>
      </c>
      <c r="Z931">
        <v>0</v>
      </c>
      <c r="AA931">
        <v>0</v>
      </c>
      <c r="AB931">
        <v>0</v>
      </c>
      <c r="AC931">
        <v>0</v>
      </c>
      <c r="AD931" t="s">
        <v>27</v>
      </c>
    </row>
    <row r="932" spans="1:30" x14ac:dyDescent="0.25">
      <c r="A932">
        <v>4643</v>
      </c>
      <c r="B932">
        <v>1973</v>
      </c>
      <c r="C932" s="6">
        <v>41</v>
      </c>
      <c r="D932" t="s">
        <v>88</v>
      </c>
      <c r="E932" t="s">
        <v>25</v>
      </c>
      <c r="F932" t="s">
        <v>30</v>
      </c>
      <c r="G932">
        <v>27803</v>
      </c>
      <c r="H932">
        <v>1</v>
      </c>
      <c r="I932">
        <v>0</v>
      </c>
      <c r="J932" s="1">
        <v>41147</v>
      </c>
      <c r="K932">
        <v>40</v>
      </c>
      <c r="L932">
        <v>8</v>
      </c>
      <c r="M932">
        <v>26</v>
      </c>
      <c r="N932">
        <v>46</v>
      </c>
      <c r="O932">
        <v>38</v>
      </c>
      <c r="P932">
        <v>9</v>
      </c>
      <c r="Q932">
        <v>49</v>
      </c>
      <c r="R932">
        <v>2</v>
      </c>
      <c r="S932">
        <v>3</v>
      </c>
      <c r="T932">
        <v>0</v>
      </c>
      <c r="U932">
        <v>4</v>
      </c>
      <c r="V932">
        <v>8</v>
      </c>
      <c r="W932">
        <v>0</v>
      </c>
      <c r="X932">
        <v>0</v>
      </c>
      <c r="Y932">
        <v>0</v>
      </c>
      <c r="Z932">
        <v>0</v>
      </c>
      <c r="AA932">
        <v>0</v>
      </c>
      <c r="AB932">
        <v>0</v>
      </c>
      <c r="AC932">
        <v>0</v>
      </c>
      <c r="AD932" t="s">
        <v>33</v>
      </c>
    </row>
    <row r="933" spans="1:30" x14ac:dyDescent="0.25">
      <c r="A933">
        <v>3463</v>
      </c>
      <c r="B933">
        <v>1975</v>
      </c>
      <c r="C933" s="6">
        <v>39</v>
      </c>
      <c r="D933" t="s">
        <v>89</v>
      </c>
      <c r="E933" t="s">
        <v>34</v>
      </c>
      <c r="F933" t="s">
        <v>30</v>
      </c>
      <c r="G933">
        <v>69283</v>
      </c>
      <c r="H933">
        <v>0</v>
      </c>
      <c r="I933">
        <v>1</v>
      </c>
      <c r="J933" s="1">
        <v>41804</v>
      </c>
      <c r="K933">
        <v>41</v>
      </c>
      <c r="L933">
        <v>674</v>
      </c>
      <c r="M933">
        <v>62</v>
      </c>
      <c r="N933">
        <v>134</v>
      </c>
      <c r="O933">
        <v>0</v>
      </c>
      <c r="P933">
        <v>26</v>
      </c>
      <c r="Q933">
        <v>8</v>
      </c>
      <c r="R933">
        <v>4</v>
      </c>
      <c r="S933">
        <v>7</v>
      </c>
      <c r="T933">
        <v>3</v>
      </c>
      <c r="U933">
        <v>13</v>
      </c>
      <c r="V933">
        <v>5</v>
      </c>
      <c r="W933">
        <v>0</v>
      </c>
      <c r="X933">
        <v>0</v>
      </c>
      <c r="Y933">
        <v>0</v>
      </c>
      <c r="Z933">
        <v>0</v>
      </c>
      <c r="AA933">
        <v>0</v>
      </c>
      <c r="AB933">
        <v>0</v>
      </c>
      <c r="AC933">
        <v>0</v>
      </c>
      <c r="AD933" t="s">
        <v>37</v>
      </c>
    </row>
    <row r="934" spans="1:30" x14ac:dyDescent="0.25">
      <c r="A934">
        <v>4055</v>
      </c>
      <c r="B934">
        <v>1992</v>
      </c>
      <c r="C934" s="6">
        <v>22</v>
      </c>
      <c r="D934" t="s">
        <v>89</v>
      </c>
      <c r="E934" t="s">
        <v>41</v>
      </c>
      <c r="F934" t="s">
        <v>28</v>
      </c>
      <c r="G934">
        <v>18746</v>
      </c>
      <c r="H934">
        <v>1</v>
      </c>
      <c r="I934">
        <v>0</v>
      </c>
      <c r="J934" s="1">
        <v>41788</v>
      </c>
      <c r="K934">
        <v>41</v>
      </c>
      <c r="L934">
        <v>2</v>
      </c>
      <c r="M934">
        <v>10</v>
      </c>
      <c r="N934">
        <v>11</v>
      </c>
      <c r="O934">
        <v>12</v>
      </c>
      <c r="P934">
        <v>9</v>
      </c>
      <c r="Q934">
        <v>20</v>
      </c>
      <c r="R934">
        <v>2</v>
      </c>
      <c r="S934">
        <v>3</v>
      </c>
      <c r="T934">
        <v>0</v>
      </c>
      <c r="U934">
        <v>3</v>
      </c>
      <c r="V934">
        <v>6</v>
      </c>
      <c r="W934">
        <v>0</v>
      </c>
      <c r="X934">
        <v>0</v>
      </c>
      <c r="Y934">
        <v>0</v>
      </c>
      <c r="Z934">
        <v>0</v>
      </c>
      <c r="AA934">
        <v>0</v>
      </c>
      <c r="AB934">
        <v>0</v>
      </c>
      <c r="AC934">
        <v>0</v>
      </c>
      <c r="AD934" t="s">
        <v>27</v>
      </c>
    </row>
    <row r="935" spans="1:30" x14ac:dyDescent="0.25">
      <c r="A935">
        <v>7010</v>
      </c>
      <c r="B935">
        <v>1965</v>
      </c>
      <c r="C935" s="6">
        <v>49</v>
      </c>
      <c r="D935" t="s">
        <v>88</v>
      </c>
      <c r="E935" t="s">
        <v>35</v>
      </c>
      <c r="F935" t="s">
        <v>30</v>
      </c>
      <c r="G935">
        <v>70924</v>
      </c>
      <c r="H935">
        <v>0</v>
      </c>
      <c r="I935">
        <v>0</v>
      </c>
      <c r="J935" s="1">
        <v>41736</v>
      </c>
      <c r="K935">
        <v>41</v>
      </c>
      <c r="L935">
        <v>635</v>
      </c>
      <c r="M935">
        <v>114</v>
      </c>
      <c r="N935">
        <v>254</v>
      </c>
      <c r="O935">
        <v>132</v>
      </c>
      <c r="P935">
        <v>152</v>
      </c>
      <c r="Q935">
        <v>76</v>
      </c>
      <c r="R935">
        <v>1</v>
      </c>
      <c r="S935">
        <v>6</v>
      </c>
      <c r="T935">
        <v>6</v>
      </c>
      <c r="U935">
        <v>7</v>
      </c>
      <c r="V935">
        <v>3</v>
      </c>
      <c r="W935">
        <v>0</v>
      </c>
      <c r="X935">
        <v>0</v>
      </c>
      <c r="Y935">
        <v>1</v>
      </c>
      <c r="Z935">
        <v>0</v>
      </c>
      <c r="AA935">
        <v>0</v>
      </c>
      <c r="AB935">
        <v>0</v>
      </c>
      <c r="AC935">
        <v>0</v>
      </c>
      <c r="AD935" t="s">
        <v>27</v>
      </c>
    </row>
    <row r="936" spans="1:30" x14ac:dyDescent="0.25">
      <c r="A936">
        <v>4767</v>
      </c>
      <c r="B936">
        <v>1965</v>
      </c>
      <c r="C936" s="6">
        <v>49</v>
      </c>
      <c r="D936" t="s">
        <v>88</v>
      </c>
      <c r="E936" t="s">
        <v>35</v>
      </c>
      <c r="F936" t="s">
        <v>30</v>
      </c>
      <c r="G936">
        <v>70924</v>
      </c>
      <c r="H936">
        <v>0</v>
      </c>
      <c r="I936">
        <v>0</v>
      </c>
      <c r="J936" s="1">
        <v>41736</v>
      </c>
      <c r="K936">
        <v>41</v>
      </c>
      <c r="L936">
        <v>635</v>
      </c>
      <c r="M936">
        <v>114</v>
      </c>
      <c r="N936">
        <v>254</v>
      </c>
      <c r="O936">
        <v>132</v>
      </c>
      <c r="P936">
        <v>152</v>
      </c>
      <c r="Q936">
        <v>76</v>
      </c>
      <c r="R936">
        <v>1</v>
      </c>
      <c r="S936">
        <v>6</v>
      </c>
      <c r="T936">
        <v>6</v>
      </c>
      <c r="U936">
        <v>7</v>
      </c>
      <c r="V936">
        <v>3</v>
      </c>
      <c r="W936">
        <v>0</v>
      </c>
      <c r="X936">
        <v>0</v>
      </c>
      <c r="Y936">
        <v>1</v>
      </c>
      <c r="Z936">
        <v>0</v>
      </c>
      <c r="AA936">
        <v>0</v>
      </c>
      <c r="AB936">
        <v>0</v>
      </c>
      <c r="AC936">
        <v>0</v>
      </c>
      <c r="AD936" t="s">
        <v>27</v>
      </c>
    </row>
    <row r="937" spans="1:30" x14ac:dyDescent="0.25">
      <c r="A937">
        <v>1927</v>
      </c>
      <c r="B937">
        <v>1973</v>
      </c>
      <c r="C937" s="6">
        <v>41</v>
      </c>
      <c r="D937" t="s">
        <v>88</v>
      </c>
      <c r="E937" t="s">
        <v>35</v>
      </c>
      <c r="F937" t="s">
        <v>32</v>
      </c>
      <c r="G937">
        <v>69401</v>
      </c>
      <c r="H937">
        <v>0</v>
      </c>
      <c r="I937">
        <v>1</v>
      </c>
      <c r="J937" s="1">
        <v>41721</v>
      </c>
      <c r="K937">
        <v>41</v>
      </c>
      <c r="L937">
        <v>399</v>
      </c>
      <c r="M937">
        <v>27</v>
      </c>
      <c r="N937">
        <v>159</v>
      </c>
      <c r="O937">
        <v>58</v>
      </c>
      <c r="P937">
        <v>8</v>
      </c>
      <c r="Q937">
        <v>39</v>
      </c>
      <c r="R937">
        <v>4</v>
      </c>
      <c r="S937">
        <v>4</v>
      </c>
      <c r="T937">
        <v>4</v>
      </c>
      <c r="U937">
        <v>5</v>
      </c>
      <c r="V937">
        <v>2</v>
      </c>
      <c r="W937">
        <v>0</v>
      </c>
      <c r="X937">
        <v>0</v>
      </c>
      <c r="Y937">
        <v>0</v>
      </c>
      <c r="Z937">
        <v>0</v>
      </c>
      <c r="AA937">
        <v>0</v>
      </c>
      <c r="AB937">
        <v>0</v>
      </c>
      <c r="AC937">
        <v>0</v>
      </c>
      <c r="AD937" t="s">
        <v>36</v>
      </c>
    </row>
    <row r="938" spans="1:30" x14ac:dyDescent="0.25">
      <c r="A938">
        <v>437</v>
      </c>
      <c r="B938">
        <v>1976</v>
      </c>
      <c r="C938" s="6">
        <v>38</v>
      </c>
      <c r="D938" t="s">
        <v>89</v>
      </c>
      <c r="E938" t="s">
        <v>38</v>
      </c>
      <c r="F938" t="s">
        <v>26</v>
      </c>
      <c r="G938">
        <v>75012</v>
      </c>
      <c r="H938">
        <v>0</v>
      </c>
      <c r="I938">
        <v>0</v>
      </c>
      <c r="J938" s="1">
        <v>41664</v>
      </c>
      <c r="K938">
        <v>41</v>
      </c>
      <c r="L938">
        <v>294</v>
      </c>
      <c r="M938">
        <v>142</v>
      </c>
      <c r="N938">
        <v>218</v>
      </c>
      <c r="O938">
        <v>164</v>
      </c>
      <c r="P938">
        <v>58</v>
      </c>
      <c r="Q938">
        <v>151</v>
      </c>
      <c r="R938">
        <v>1</v>
      </c>
      <c r="S938">
        <v>3</v>
      </c>
      <c r="T938">
        <v>8</v>
      </c>
      <c r="U938">
        <v>11</v>
      </c>
      <c r="V938">
        <v>1</v>
      </c>
      <c r="W938">
        <v>0</v>
      </c>
      <c r="X938">
        <v>0</v>
      </c>
      <c r="Y938">
        <v>0</v>
      </c>
      <c r="Z938">
        <v>0</v>
      </c>
      <c r="AA938">
        <v>0</v>
      </c>
      <c r="AB938">
        <v>0</v>
      </c>
      <c r="AC938">
        <v>0</v>
      </c>
      <c r="AD938" t="s">
        <v>33</v>
      </c>
    </row>
    <row r="939" spans="1:30" x14ac:dyDescent="0.25">
      <c r="A939">
        <v>4331</v>
      </c>
      <c r="B939">
        <v>1978</v>
      </c>
      <c r="C939" s="6">
        <v>36</v>
      </c>
      <c r="D939" t="s">
        <v>89</v>
      </c>
      <c r="E939" t="s">
        <v>38</v>
      </c>
      <c r="F939" t="s">
        <v>32</v>
      </c>
      <c r="G939">
        <v>85738</v>
      </c>
      <c r="H939">
        <v>0</v>
      </c>
      <c r="I939">
        <v>0</v>
      </c>
      <c r="J939" s="1">
        <v>41662</v>
      </c>
      <c r="K939">
        <v>41</v>
      </c>
      <c r="L939">
        <v>913</v>
      </c>
      <c r="M939">
        <v>26</v>
      </c>
      <c r="N939">
        <v>376</v>
      </c>
      <c r="O939">
        <v>17</v>
      </c>
      <c r="P939">
        <v>26</v>
      </c>
      <c r="Q939">
        <v>13</v>
      </c>
      <c r="R939">
        <v>1</v>
      </c>
      <c r="S939">
        <v>3</v>
      </c>
      <c r="T939">
        <v>6</v>
      </c>
      <c r="U939">
        <v>11</v>
      </c>
      <c r="V939">
        <v>1</v>
      </c>
      <c r="W939">
        <v>0</v>
      </c>
      <c r="X939">
        <v>1</v>
      </c>
      <c r="Y939">
        <v>1</v>
      </c>
      <c r="Z939">
        <v>0</v>
      </c>
      <c r="AA939">
        <v>0</v>
      </c>
      <c r="AB939">
        <v>0</v>
      </c>
      <c r="AC939">
        <v>0</v>
      </c>
      <c r="AD939" t="s">
        <v>27</v>
      </c>
    </row>
    <row r="940" spans="1:30" x14ac:dyDescent="0.25">
      <c r="A940">
        <v>4084</v>
      </c>
      <c r="B940">
        <v>1975</v>
      </c>
      <c r="C940" s="6">
        <v>39</v>
      </c>
      <c r="D940" t="s">
        <v>89</v>
      </c>
      <c r="E940" t="s">
        <v>25</v>
      </c>
      <c r="F940" t="s">
        <v>32</v>
      </c>
      <c r="G940">
        <v>60934</v>
      </c>
      <c r="H940">
        <v>0</v>
      </c>
      <c r="I940">
        <v>1</v>
      </c>
      <c r="J940" s="1">
        <v>41656</v>
      </c>
      <c r="K940">
        <v>41</v>
      </c>
      <c r="L940">
        <v>224</v>
      </c>
      <c r="M940">
        <v>155</v>
      </c>
      <c r="N940">
        <v>155</v>
      </c>
      <c r="O940">
        <v>192</v>
      </c>
      <c r="P940">
        <v>93</v>
      </c>
      <c r="Q940">
        <v>54</v>
      </c>
      <c r="R940">
        <v>2</v>
      </c>
      <c r="S940">
        <v>6</v>
      </c>
      <c r="T940">
        <v>4</v>
      </c>
      <c r="U940">
        <v>11</v>
      </c>
      <c r="V940">
        <v>4</v>
      </c>
      <c r="W940">
        <v>0</v>
      </c>
      <c r="X940">
        <v>0</v>
      </c>
      <c r="Y940">
        <v>0</v>
      </c>
      <c r="Z940">
        <v>0</v>
      </c>
      <c r="AA940">
        <v>0</v>
      </c>
      <c r="AB940">
        <v>0</v>
      </c>
      <c r="AC940">
        <v>0</v>
      </c>
      <c r="AD940" t="s">
        <v>29</v>
      </c>
    </row>
    <row r="941" spans="1:30" x14ac:dyDescent="0.25">
      <c r="A941">
        <v>8135</v>
      </c>
      <c r="B941">
        <v>1986</v>
      </c>
      <c r="C941" s="6">
        <v>28</v>
      </c>
      <c r="D941" t="s">
        <v>89</v>
      </c>
      <c r="E941" t="s">
        <v>38</v>
      </c>
      <c r="F941" t="s">
        <v>30</v>
      </c>
      <c r="G941">
        <v>27161</v>
      </c>
      <c r="H941">
        <v>1</v>
      </c>
      <c r="I941">
        <v>0</v>
      </c>
      <c r="J941" s="1">
        <v>41575</v>
      </c>
      <c r="K941">
        <v>41</v>
      </c>
      <c r="L941">
        <v>7</v>
      </c>
      <c r="M941">
        <v>4</v>
      </c>
      <c r="N941">
        <v>23</v>
      </c>
      <c r="O941">
        <v>7</v>
      </c>
      <c r="P941">
        <v>0</v>
      </c>
      <c r="Q941">
        <v>11</v>
      </c>
      <c r="R941">
        <v>1</v>
      </c>
      <c r="S941">
        <v>1</v>
      </c>
      <c r="T941">
        <v>0</v>
      </c>
      <c r="U941">
        <v>3</v>
      </c>
      <c r="V941">
        <v>7</v>
      </c>
      <c r="W941">
        <v>0</v>
      </c>
      <c r="X941">
        <v>0</v>
      </c>
      <c r="Y941">
        <v>0</v>
      </c>
      <c r="Z941">
        <v>0</v>
      </c>
      <c r="AA941">
        <v>0</v>
      </c>
      <c r="AB941">
        <v>0</v>
      </c>
      <c r="AC941">
        <v>0</v>
      </c>
      <c r="AD941" t="s">
        <v>40</v>
      </c>
    </row>
    <row r="942" spans="1:30" x14ac:dyDescent="0.25">
      <c r="A942">
        <v>9750</v>
      </c>
      <c r="B942">
        <v>1961</v>
      </c>
      <c r="C942" s="6">
        <v>53</v>
      </c>
      <c r="D942" t="s">
        <v>88</v>
      </c>
      <c r="E942" t="s">
        <v>34</v>
      </c>
      <c r="F942" t="s">
        <v>26</v>
      </c>
      <c r="G942">
        <v>64325</v>
      </c>
      <c r="H942">
        <v>0</v>
      </c>
      <c r="I942">
        <v>1</v>
      </c>
      <c r="J942" s="1">
        <v>41312</v>
      </c>
      <c r="K942">
        <v>41</v>
      </c>
      <c r="L942">
        <v>731</v>
      </c>
      <c r="M942">
        <v>60</v>
      </c>
      <c r="N942">
        <v>353</v>
      </c>
      <c r="O942">
        <v>78</v>
      </c>
      <c r="P942">
        <v>12</v>
      </c>
      <c r="Q942">
        <v>73</v>
      </c>
      <c r="R942">
        <v>5</v>
      </c>
      <c r="S942">
        <v>10</v>
      </c>
      <c r="T942">
        <v>3</v>
      </c>
      <c r="U942">
        <v>5</v>
      </c>
      <c r="V942">
        <v>7</v>
      </c>
      <c r="W942">
        <v>0</v>
      </c>
      <c r="X942">
        <v>0</v>
      </c>
      <c r="Y942">
        <v>0</v>
      </c>
      <c r="Z942">
        <v>0</v>
      </c>
      <c r="AA942">
        <v>0</v>
      </c>
      <c r="AB942">
        <v>0</v>
      </c>
      <c r="AC942">
        <v>0</v>
      </c>
      <c r="AD942" t="s">
        <v>27</v>
      </c>
    </row>
    <row r="943" spans="1:30" x14ac:dyDescent="0.25">
      <c r="A943">
        <v>6682</v>
      </c>
      <c r="B943">
        <v>1973</v>
      </c>
      <c r="C943" s="6">
        <v>41</v>
      </c>
      <c r="D943" t="s">
        <v>88</v>
      </c>
      <c r="E943" t="s">
        <v>41</v>
      </c>
      <c r="F943" t="s">
        <v>30</v>
      </c>
      <c r="G943">
        <v>18978</v>
      </c>
      <c r="H943">
        <v>1</v>
      </c>
      <c r="I943">
        <v>0</v>
      </c>
      <c r="J943" s="1">
        <v>41254</v>
      </c>
      <c r="K943">
        <v>41</v>
      </c>
      <c r="L943">
        <v>2</v>
      </c>
      <c r="M943">
        <v>8</v>
      </c>
      <c r="N943">
        <v>1</v>
      </c>
      <c r="O943">
        <v>4</v>
      </c>
      <c r="P943">
        <v>7</v>
      </c>
      <c r="Q943">
        <v>15</v>
      </c>
      <c r="R943">
        <v>1</v>
      </c>
      <c r="S943">
        <v>1</v>
      </c>
      <c r="T943">
        <v>0</v>
      </c>
      <c r="U943">
        <v>3</v>
      </c>
      <c r="V943">
        <v>8</v>
      </c>
      <c r="W943">
        <v>0</v>
      </c>
      <c r="X943">
        <v>0</v>
      </c>
      <c r="Y943">
        <v>0</v>
      </c>
      <c r="Z943">
        <v>0</v>
      </c>
      <c r="AA943">
        <v>0</v>
      </c>
      <c r="AB943">
        <v>0</v>
      </c>
      <c r="AC943">
        <v>0</v>
      </c>
      <c r="AD943" t="s">
        <v>27</v>
      </c>
    </row>
    <row r="944" spans="1:30" x14ac:dyDescent="0.25">
      <c r="A944">
        <v>10581</v>
      </c>
      <c r="B944">
        <v>1977</v>
      </c>
      <c r="C944" s="6">
        <v>37</v>
      </c>
      <c r="D944" t="s">
        <v>89</v>
      </c>
      <c r="E944" t="s">
        <v>25</v>
      </c>
      <c r="F944" t="s">
        <v>30</v>
      </c>
      <c r="G944">
        <v>41124</v>
      </c>
      <c r="H944">
        <v>1</v>
      </c>
      <c r="I944">
        <v>0</v>
      </c>
      <c r="J944" s="1">
        <v>41213</v>
      </c>
      <c r="K944">
        <v>41</v>
      </c>
      <c r="L944">
        <v>281</v>
      </c>
      <c r="M944">
        <v>7</v>
      </c>
      <c r="N944">
        <v>84</v>
      </c>
      <c r="O944">
        <v>15</v>
      </c>
      <c r="P944">
        <v>0</v>
      </c>
      <c r="Q944">
        <v>119</v>
      </c>
      <c r="R944">
        <v>7</v>
      </c>
      <c r="S944">
        <v>7</v>
      </c>
      <c r="T944">
        <v>3</v>
      </c>
      <c r="U944">
        <v>4</v>
      </c>
      <c r="V944">
        <v>8</v>
      </c>
      <c r="W944">
        <v>0</v>
      </c>
      <c r="X944">
        <v>0</v>
      </c>
      <c r="Y944">
        <v>0</v>
      </c>
      <c r="Z944">
        <v>0</v>
      </c>
      <c r="AA944">
        <v>0</v>
      </c>
      <c r="AB944">
        <v>0</v>
      </c>
      <c r="AC944">
        <v>0</v>
      </c>
      <c r="AD944" t="s">
        <v>27</v>
      </c>
    </row>
    <row r="945" spans="1:30" x14ac:dyDescent="0.25">
      <c r="A945">
        <v>3710</v>
      </c>
      <c r="B945">
        <v>1984</v>
      </c>
      <c r="C945" s="6">
        <v>30</v>
      </c>
      <c r="D945" t="s">
        <v>89</v>
      </c>
      <c r="E945" t="s">
        <v>34</v>
      </c>
      <c r="F945" t="s">
        <v>28</v>
      </c>
      <c r="G945">
        <v>39684</v>
      </c>
      <c r="H945">
        <v>1</v>
      </c>
      <c r="I945">
        <v>0</v>
      </c>
      <c r="J945" s="1">
        <v>41194</v>
      </c>
      <c r="K945">
        <v>41</v>
      </c>
      <c r="L945">
        <v>19</v>
      </c>
      <c r="M945">
        <v>0</v>
      </c>
      <c r="N945">
        <v>35</v>
      </c>
      <c r="O945">
        <v>6</v>
      </c>
      <c r="P945">
        <v>4</v>
      </c>
      <c r="Q945">
        <v>17</v>
      </c>
      <c r="R945">
        <v>2</v>
      </c>
      <c r="S945">
        <v>2</v>
      </c>
      <c r="T945">
        <v>1</v>
      </c>
      <c r="U945">
        <v>2</v>
      </c>
      <c r="V945">
        <v>7</v>
      </c>
      <c r="W945">
        <v>0</v>
      </c>
      <c r="X945">
        <v>0</v>
      </c>
      <c r="Y945">
        <v>0</v>
      </c>
      <c r="Z945">
        <v>0</v>
      </c>
      <c r="AA945">
        <v>0</v>
      </c>
      <c r="AB945">
        <v>1</v>
      </c>
      <c r="AC945">
        <v>1</v>
      </c>
      <c r="AD945" t="s">
        <v>27</v>
      </c>
    </row>
    <row r="946" spans="1:30" x14ac:dyDescent="0.25">
      <c r="A946">
        <v>5207</v>
      </c>
      <c r="B946">
        <v>1963</v>
      </c>
      <c r="C946" s="6">
        <v>51</v>
      </c>
      <c r="D946" t="s">
        <v>88</v>
      </c>
      <c r="E946" t="s">
        <v>34</v>
      </c>
      <c r="F946" t="s">
        <v>30</v>
      </c>
      <c r="G946">
        <v>53378</v>
      </c>
      <c r="H946">
        <v>1</v>
      </c>
      <c r="I946">
        <v>1</v>
      </c>
      <c r="J946" s="1">
        <v>41176</v>
      </c>
      <c r="K946">
        <v>41</v>
      </c>
      <c r="L946">
        <v>489</v>
      </c>
      <c r="M946">
        <v>6</v>
      </c>
      <c r="N946">
        <v>152</v>
      </c>
      <c r="O946">
        <v>8</v>
      </c>
      <c r="P946">
        <v>6</v>
      </c>
      <c r="Q946">
        <v>132</v>
      </c>
      <c r="R946">
        <v>10</v>
      </c>
      <c r="S946">
        <v>9</v>
      </c>
      <c r="T946">
        <v>4</v>
      </c>
      <c r="U946">
        <v>6</v>
      </c>
      <c r="V946">
        <v>8</v>
      </c>
      <c r="W946">
        <v>0</v>
      </c>
      <c r="X946">
        <v>0</v>
      </c>
      <c r="Y946">
        <v>0</v>
      </c>
      <c r="Z946">
        <v>0</v>
      </c>
      <c r="AA946">
        <v>0</v>
      </c>
      <c r="AB946">
        <v>1</v>
      </c>
      <c r="AC946">
        <v>0</v>
      </c>
      <c r="AD946" t="s">
        <v>27</v>
      </c>
    </row>
    <row r="947" spans="1:30" x14ac:dyDescent="0.25">
      <c r="A947">
        <v>9360</v>
      </c>
      <c r="B947">
        <v>1982</v>
      </c>
      <c r="C947" s="6">
        <v>32</v>
      </c>
      <c r="D947" t="s">
        <v>89</v>
      </c>
      <c r="E947" t="s">
        <v>25</v>
      </c>
      <c r="F947" t="s">
        <v>30</v>
      </c>
      <c r="G947">
        <v>37040</v>
      </c>
      <c r="H947">
        <v>0</v>
      </c>
      <c r="I947">
        <v>0</v>
      </c>
      <c r="J947" s="1">
        <v>41129</v>
      </c>
      <c r="K947">
        <v>41</v>
      </c>
      <c r="L947">
        <v>86</v>
      </c>
      <c r="M947">
        <v>2</v>
      </c>
      <c r="N947">
        <v>73</v>
      </c>
      <c r="O947">
        <v>69</v>
      </c>
      <c r="P947">
        <v>38</v>
      </c>
      <c r="Q947">
        <v>48</v>
      </c>
      <c r="R947">
        <v>1</v>
      </c>
      <c r="S947">
        <v>4</v>
      </c>
      <c r="T947">
        <v>2</v>
      </c>
      <c r="U947">
        <v>5</v>
      </c>
      <c r="V947">
        <v>8</v>
      </c>
      <c r="W947">
        <v>0</v>
      </c>
      <c r="X947">
        <v>0</v>
      </c>
      <c r="Y947">
        <v>0</v>
      </c>
      <c r="Z947">
        <v>0</v>
      </c>
      <c r="AA947">
        <v>0</v>
      </c>
      <c r="AB947">
        <v>0</v>
      </c>
      <c r="AC947">
        <v>0</v>
      </c>
      <c r="AD947" t="s">
        <v>31</v>
      </c>
    </row>
    <row r="948" spans="1:30" x14ac:dyDescent="0.25">
      <c r="A948">
        <v>4679</v>
      </c>
      <c r="B948">
        <v>1977</v>
      </c>
      <c r="C948" s="6">
        <v>37</v>
      </c>
      <c r="D948" t="s">
        <v>89</v>
      </c>
      <c r="E948" t="s">
        <v>38</v>
      </c>
      <c r="F948" t="s">
        <v>30</v>
      </c>
      <c r="G948">
        <v>78710</v>
      </c>
      <c r="H948">
        <v>0</v>
      </c>
      <c r="I948">
        <v>1</v>
      </c>
      <c r="J948" s="1">
        <v>41782</v>
      </c>
      <c r="K948">
        <v>42</v>
      </c>
      <c r="L948">
        <v>721</v>
      </c>
      <c r="M948">
        <v>0</v>
      </c>
      <c r="N948">
        <v>152</v>
      </c>
      <c r="O948">
        <v>119</v>
      </c>
      <c r="P948">
        <v>50</v>
      </c>
      <c r="Q948">
        <v>50</v>
      </c>
      <c r="R948">
        <v>3</v>
      </c>
      <c r="S948">
        <v>7</v>
      </c>
      <c r="T948">
        <v>6</v>
      </c>
      <c r="U948">
        <v>12</v>
      </c>
      <c r="V948">
        <v>4</v>
      </c>
      <c r="W948">
        <v>0</v>
      </c>
      <c r="X948">
        <v>0</v>
      </c>
      <c r="Y948">
        <v>0</v>
      </c>
      <c r="Z948">
        <v>0</v>
      </c>
      <c r="AA948">
        <v>0</v>
      </c>
      <c r="AB948">
        <v>0</v>
      </c>
      <c r="AC948">
        <v>0</v>
      </c>
      <c r="AD948" t="s">
        <v>27</v>
      </c>
    </row>
    <row r="949" spans="1:30" x14ac:dyDescent="0.25">
      <c r="A949">
        <v>1340</v>
      </c>
      <c r="B949">
        <v>1986</v>
      </c>
      <c r="C949" s="6">
        <v>28</v>
      </c>
      <c r="D949" t="s">
        <v>89</v>
      </c>
      <c r="E949" t="s">
        <v>25</v>
      </c>
      <c r="F949" t="s">
        <v>30</v>
      </c>
      <c r="G949">
        <v>92910</v>
      </c>
      <c r="H949">
        <v>0</v>
      </c>
      <c r="I949">
        <v>0</v>
      </c>
      <c r="J949" s="1">
        <v>41753</v>
      </c>
      <c r="K949">
        <v>42</v>
      </c>
      <c r="L949">
        <v>551</v>
      </c>
      <c r="M949">
        <v>137</v>
      </c>
      <c r="N949">
        <v>792</v>
      </c>
      <c r="O949">
        <v>179</v>
      </c>
      <c r="P949">
        <v>103</v>
      </c>
      <c r="Q949">
        <v>33</v>
      </c>
      <c r="R949">
        <v>1</v>
      </c>
      <c r="S949">
        <v>6</v>
      </c>
      <c r="T949">
        <v>7</v>
      </c>
      <c r="U949">
        <v>13</v>
      </c>
      <c r="V949">
        <v>1</v>
      </c>
      <c r="W949">
        <v>0</v>
      </c>
      <c r="X949">
        <v>1</v>
      </c>
      <c r="Y949">
        <v>1</v>
      </c>
      <c r="Z949">
        <v>1</v>
      </c>
      <c r="AA949">
        <v>0</v>
      </c>
      <c r="AB949">
        <v>0</v>
      </c>
      <c r="AC949">
        <v>0</v>
      </c>
      <c r="AD949" t="s">
        <v>27</v>
      </c>
    </row>
    <row r="950" spans="1:30" x14ac:dyDescent="0.25">
      <c r="A950">
        <v>10839</v>
      </c>
      <c r="B950">
        <v>1976</v>
      </c>
      <c r="C950" s="6">
        <v>38</v>
      </c>
      <c r="D950" t="s">
        <v>89</v>
      </c>
      <c r="E950" t="s">
        <v>25</v>
      </c>
      <c r="F950" t="s">
        <v>32</v>
      </c>
      <c r="G950">
        <v>36283</v>
      </c>
      <c r="H950">
        <v>1</v>
      </c>
      <c r="I950">
        <v>1</v>
      </c>
      <c r="J950" s="1">
        <v>41743</v>
      </c>
      <c r="K950">
        <v>42</v>
      </c>
      <c r="L950">
        <v>6</v>
      </c>
      <c r="M950">
        <v>5</v>
      </c>
      <c r="N950">
        <v>5</v>
      </c>
      <c r="O950">
        <v>8</v>
      </c>
      <c r="P950">
        <v>0</v>
      </c>
      <c r="Q950">
        <v>5</v>
      </c>
      <c r="R950">
        <v>2</v>
      </c>
      <c r="S950">
        <v>1</v>
      </c>
      <c r="T950">
        <v>0</v>
      </c>
      <c r="U950">
        <v>3</v>
      </c>
      <c r="V950">
        <v>4</v>
      </c>
      <c r="W950">
        <v>0</v>
      </c>
      <c r="X950">
        <v>0</v>
      </c>
      <c r="Y950">
        <v>0</v>
      </c>
      <c r="Z950">
        <v>0</v>
      </c>
      <c r="AA950">
        <v>0</v>
      </c>
      <c r="AB950">
        <v>0</v>
      </c>
      <c r="AC950">
        <v>0</v>
      </c>
      <c r="AD950" t="s">
        <v>29</v>
      </c>
    </row>
    <row r="951" spans="1:30" x14ac:dyDescent="0.25">
      <c r="A951">
        <v>5303</v>
      </c>
      <c r="B951">
        <v>1974</v>
      </c>
      <c r="C951" s="6">
        <v>40</v>
      </c>
      <c r="D951" t="s">
        <v>88</v>
      </c>
      <c r="E951" t="s">
        <v>34</v>
      </c>
      <c r="F951" t="s">
        <v>32</v>
      </c>
      <c r="G951">
        <v>79632</v>
      </c>
      <c r="H951">
        <v>0</v>
      </c>
      <c r="I951">
        <v>0</v>
      </c>
      <c r="J951" s="1">
        <v>41737</v>
      </c>
      <c r="K951">
        <v>42</v>
      </c>
      <c r="L951">
        <v>471</v>
      </c>
      <c r="M951">
        <v>0</v>
      </c>
      <c r="N951">
        <v>510</v>
      </c>
      <c r="O951">
        <v>99</v>
      </c>
      <c r="P951">
        <v>21</v>
      </c>
      <c r="Q951">
        <v>12</v>
      </c>
      <c r="R951">
        <v>1</v>
      </c>
      <c r="S951">
        <v>6</v>
      </c>
      <c r="T951">
        <v>4</v>
      </c>
      <c r="U951">
        <v>9</v>
      </c>
      <c r="V951">
        <v>2</v>
      </c>
      <c r="W951">
        <v>0</v>
      </c>
      <c r="X951">
        <v>0</v>
      </c>
      <c r="Y951">
        <v>0</v>
      </c>
      <c r="Z951">
        <v>0</v>
      </c>
      <c r="AA951">
        <v>0</v>
      </c>
      <c r="AB951">
        <v>0</v>
      </c>
      <c r="AC951">
        <v>0</v>
      </c>
      <c r="AD951" t="s">
        <v>40</v>
      </c>
    </row>
    <row r="952" spans="1:30" x14ac:dyDescent="0.25">
      <c r="A952">
        <v>9829</v>
      </c>
      <c r="B952">
        <v>1978</v>
      </c>
      <c r="C952" s="6">
        <v>36</v>
      </c>
      <c r="D952" t="s">
        <v>89</v>
      </c>
      <c r="E952" t="s">
        <v>25</v>
      </c>
      <c r="F952" t="s">
        <v>32</v>
      </c>
      <c r="G952">
        <v>28587</v>
      </c>
      <c r="H952">
        <v>1</v>
      </c>
      <c r="I952">
        <v>0</v>
      </c>
      <c r="J952" s="1">
        <v>41682</v>
      </c>
      <c r="K952">
        <v>42</v>
      </c>
      <c r="L952">
        <v>22</v>
      </c>
      <c r="M952">
        <v>4</v>
      </c>
      <c r="N952">
        <v>17</v>
      </c>
      <c r="O952">
        <v>12</v>
      </c>
      <c r="P952">
        <v>10</v>
      </c>
      <c r="Q952">
        <v>13</v>
      </c>
      <c r="R952">
        <v>3</v>
      </c>
      <c r="S952">
        <v>2</v>
      </c>
      <c r="T952">
        <v>0</v>
      </c>
      <c r="U952">
        <v>4</v>
      </c>
      <c r="V952">
        <v>6</v>
      </c>
      <c r="W952">
        <v>0</v>
      </c>
      <c r="X952">
        <v>0</v>
      </c>
      <c r="Y952">
        <v>0</v>
      </c>
      <c r="Z952">
        <v>0</v>
      </c>
      <c r="AA952">
        <v>0</v>
      </c>
      <c r="AB952">
        <v>0</v>
      </c>
      <c r="AC952">
        <v>0</v>
      </c>
      <c r="AD952" t="s">
        <v>27</v>
      </c>
    </row>
    <row r="953" spans="1:30" x14ac:dyDescent="0.25">
      <c r="A953">
        <v>10469</v>
      </c>
      <c r="B953">
        <v>1981</v>
      </c>
      <c r="C953" s="6">
        <v>33</v>
      </c>
      <c r="D953" t="s">
        <v>89</v>
      </c>
      <c r="E953" t="s">
        <v>25</v>
      </c>
      <c r="F953" t="s">
        <v>32</v>
      </c>
      <c r="G953">
        <v>88325</v>
      </c>
      <c r="H953">
        <v>0</v>
      </c>
      <c r="I953">
        <v>0</v>
      </c>
      <c r="J953" s="1">
        <v>41675</v>
      </c>
      <c r="K953">
        <v>42</v>
      </c>
      <c r="L953">
        <v>519</v>
      </c>
      <c r="M953">
        <v>71</v>
      </c>
      <c r="N953">
        <v>860</v>
      </c>
      <c r="O953">
        <v>93</v>
      </c>
      <c r="P953">
        <v>27</v>
      </c>
      <c r="Q953">
        <v>53</v>
      </c>
      <c r="R953">
        <v>1</v>
      </c>
      <c r="S953">
        <v>6</v>
      </c>
      <c r="T953">
        <v>2</v>
      </c>
      <c r="U953">
        <v>9</v>
      </c>
      <c r="V953">
        <v>2</v>
      </c>
      <c r="W953">
        <v>0</v>
      </c>
      <c r="X953">
        <v>0</v>
      </c>
      <c r="Y953">
        <v>0</v>
      </c>
      <c r="Z953">
        <v>0</v>
      </c>
      <c r="AA953">
        <v>0</v>
      </c>
      <c r="AB953">
        <v>0</v>
      </c>
      <c r="AC953">
        <v>0</v>
      </c>
      <c r="AD953" t="s">
        <v>37</v>
      </c>
    </row>
    <row r="954" spans="1:30" x14ac:dyDescent="0.25">
      <c r="A954">
        <v>3602</v>
      </c>
      <c r="B954">
        <v>1958</v>
      </c>
      <c r="C954" s="6">
        <v>56</v>
      </c>
      <c r="D954" t="s">
        <v>88</v>
      </c>
      <c r="E954" t="s">
        <v>38</v>
      </c>
      <c r="F954" t="s">
        <v>30</v>
      </c>
      <c r="G954">
        <v>51412</v>
      </c>
      <c r="H954">
        <v>0</v>
      </c>
      <c r="I954">
        <v>1</v>
      </c>
      <c r="J954" s="1">
        <v>41639</v>
      </c>
      <c r="K954">
        <v>42</v>
      </c>
      <c r="L954">
        <v>140</v>
      </c>
      <c r="M954">
        <v>3</v>
      </c>
      <c r="N954">
        <v>29</v>
      </c>
      <c r="O954">
        <v>4</v>
      </c>
      <c r="P954">
        <v>5</v>
      </c>
      <c r="Q954">
        <v>14</v>
      </c>
      <c r="R954">
        <v>2</v>
      </c>
      <c r="S954">
        <v>3</v>
      </c>
      <c r="T954">
        <v>2</v>
      </c>
      <c r="U954">
        <v>4</v>
      </c>
      <c r="V954">
        <v>4</v>
      </c>
      <c r="W954">
        <v>0</v>
      </c>
      <c r="X954">
        <v>0</v>
      </c>
      <c r="Y954">
        <v>0</v>
      </c>
      <c r="Z954">
        <v>0</v>
      </c>
      <c r="AA954">
        <v>0</v>
      </c>
      <c r="AB954">
        <v>0</v>
      </c>
      <c r="AC954">
        <v>0</v>
      </c>
      <c r="AD954" t="s">
        <v>27</v>
      </c>
    </row>
    <row r="955" spans="1:30" x14ac:dyDescent="0.25">
      <c r="A955">
        <v>4756</v>
      </c>
      <c r="B955">
        <v>1952</v>
      </c>
      <c r="C955" s="6">
        <v>62</v>
      </c>
      <c r="D955" t="s">
        <v>91</v>
      </c>
      <c r="E955" t="s">
        <v>35</v>
      </c>
      <c r="F955" t="s">
        <v>26</v>
      </c>
      <c r="G955">
        <v>63998</v>
      </c>
      <c r="H955">
        <v>0</v>
      </c>
      <c r="I955">
        <v>0</v>
      </c>
      <c r="J955" s="1">
        <v>41628</v>
      </c>
      <c r="K955">
        <v>42</v>
      </c>
      <c r="L955">
        <v>176</v>
      </c>
      <c r="M955">
        <v>29</v>
      </c>
      <c r="N955">
        <v>818</v>
      </c>
      <c r="O955">
        <v>0</v>
      </c>
      <c r="P955">
        <v>33</v>
      </c>
      <c r="Q955">
        <v>112</v>
      </c>
      <c r="R955">
        <v>1</v>
      </c>
      <c r="S955">
        <v>7</v>
      </c>
      <c r="T955">
        <v>6</v>
      </c>
      <c r="U955">
        <v>11</v>
      </c>
      <c r="V955">
        <v>4</v>
      </c>
      <c r="W955">
        <v>0</v>
      </c>
      <c r="X955">
        <v>0</v>
      </c>
      <c r="Y955">
        <v>0</v>
      </c>
      <c r="Z955">
        <v>0</v>
      </c>
      <c r="AA955">
        <v>0</v>
      </c>
      <c r="AB955">
        <v>1</v>
      </c>
      <c r="AC955">
        <v>0</v>
      </c>
      <c r="AD955" t="s">
        <v>27</v>
      </c>
    </row>
    <row r="956" spans="1:30" x14ac:dyDescent="0.25">
      <c r="A956">
        <v>8181</v>
      </c>
      <c r="B956">
        <v>1978</v>
      </c>
      <c r="C956" s="6">
        <v>36</v>
      </c>
      <c r="D956" t="s">
        <v>89</v>
      </c>
      <c r="E956" t="s">
        <v>35</v>
      </c>
      <c r="F956" t="s">
        <v>28</v>
      </c>
      <c r="G956">
        <v>38593</v>
      </c>
      <c r="H956">
        <v>1</v>
      </c>
      <c r="I956">
        <v>0</v>
      </c>
      <c r="J956" s="1">
        <v>41530</v>
      </c>
      <c r="K956">
        <v>42</v>
      </c>
      <c r="L956">
        <v>51</v>
      </c>
      <c r="M956">
        <v>12</v>
      </c>
      <c r="N956">
        <v>49</v>
      </c>
      <c r="O956">
        <v>17</v>
      </c>
      <c r="P956">
        <v>24</v>
      </c>
      <c r="Q956">
        <v>24</v>
      </c>
      <c r="R956">
        <v>3</v>
      </c>
      <c r="S956">
        <v>4</v>
      </c>
      <c r="T956">
        <v>1</v>
      </c>
      <c r="U956">
        <v>3</v>
      </c>
      <c r="V956">
        <v>8</v>
      </c>
      <c r="W956">
        <v>0</v>
      </c>
      <c r="X956">
        <v>0</v>
      </c>
      <c r="Y956">
        <v>0</v>
      </c>
      <c r="Z956">
        <v>0</v>
      </c>
      <c r="AA956">
        <v>0</v>
      </c>
      <c r="AB956">
        <v>0</v>
      </c>
      <c r="AC956">
        <v>0</v>
      </c>
      <c r="AD956" t="s">
        <v>27</v>
      </c>
    </row>
    <row r="957" spans="1:30" x14ac:dyDescent="0.25">
      <c r="A957">
        <v>6958</v>
      </c>
      <c r="B957">
        <v>1977</v>
      </c>
      <c r="C957" s="6">
        <v>37</v>
      </c>
      <c r="D957" t="s">
        <v>89</v>
      </c>
      <c r="E957" t="s">
        <v>38</v>
      </c>
      <c r="F957" t="s">
        <v>30</v>
      </c>
      <c r="G957">
        <v>27889</v>
      </c>
      <c r="H957">
        <v>1</v>
      </c>
      <c r="I957">
        <v>0</v>
      </c>
      <c r="J957" s="1">
        <v>41460</v>
      </c>
      <c r="K957">
        <v>42</v>
      </c>
      <c r="L957">
        <v>14</v>
      </c>
      <c r="M957">
        <v>0</v>
      </c>
      <c r="N957">
        <v>4</v>
      </c>
      <c r="O957">
        <v>0</v>
      </c>
      <c r="P957">
        <v>0</v>
      </c>
      <c r="Q957">
        <v>8</v>
      </c>
      <c r="R957">
        <v>1</v>
      </c>
      <c r="S957">
        <v>1</v>
      </c>
      <c r="T957">
        <v>1</v>
      </c>
      <c r="U957">
        <v>2</v>
      </c>
      <c r="V957">
        <v>6</v>
      </c>
      <c r="W957">
        <v>0</v>
      </c>
      <c r="X957">
        <v>0</v>
      </c>
      <c r="Y957">
        <v>0</v>
      </c>
      <c r="Z957">
        <v>0</v>
      </c>
      <c r="AA957">
        <v>0</v>
      </c>
      <c r="AB957">
        <v>0</v>
      </c>
      <c r="AC957">
        <v>0</v>
      </c>
      <c r="AD957" t="s">
        <v>33</v>
      </c>
    </row>
    <row r="958" spans="1:30" x14ac:dyDescent="0.25">
      <c r="A958">
        <v>10856</v>
      </c>
      <c r="B958">
        <v>1980</v>
      </c>
      <c r="C958" s="6">
        <v>34</v>
      </c>
      <c r="D958" t="s">
        <v>89</v>
      </c>
      <c r="E958" t="s">
        <v>35</v>
      </c>
      <c r="F958" t="s">
        <v>28</v>
      </c>
      <c r="G958">
        <v>45889</v>
      </c>
      <c r="H958">
        <v>0</v>
      </c>
      <c r="I958">
        <v>1</v>
      </c>
      <c r="J958" s="1">
        <v>41457</v>
      </c>
      <c r="K958">
        <v>42</v>
      </c>
      <c r="L958">
        <v>31</v>
      </c>
      <c r="M958">
        <v>0</v>
      </c>
      <c r="N958">
        <v>6</v>
      </c>
      <c r="O958">
        <v>0</v>
      </c>
      <c r="P958">
        <v>1</v>
      </c>
      <c r="Q958">
        <v>8</v>
      </c>
      <c r="R958">
        <v>1</v>
      </c>
      <c r="S958">
        <v>1</v>
      </c>
      <c r="T958">
        <v>0</v>
      </c>
      <c r="U958">
        <v>3</v>
      </c>
      <c r="V958">
        <v>6</v>
      </c>
      <c r="W958">
        <v>0</v>
      </c>
      <c r="X958">
        <v>0</v>
      </c>
      <c r="Y958">
        <v>0</v>
      </c>
      <c r="Z958">
        <v>0</v>
      </c>
      <c r="AA958">
        <v>0</v>
      </c>
      <c r="AB958">
        <v>0</v>
      </c>
      <c r="AC958">
        <v>0</v>
      </c>
      <c r="AD958" t="s">
        <v>29</v>
      </c>
    </row>
    <row r="959" spans="1:30" x14ac:dyDescent="0.25">
      <c r="A959">
        <v>3321</v>
      </c>
      <c r="B959">
        <v>1967</v>
      </c>
      <c r="C959" s="6">
        <v>47</v>
      </c>
      <c r="D959" t="s">
        <v>88</v>
      </c>
      <c r="E959" t="s">
        <v>34</v>
      </c>
      <c r="F959" t="s">
        <v>32</v>
      </c>
      <c r="G959">
        <v>56575</v>
      </c>
      <c r="H959">
        <v>0</v>
      </c>
      <c r="I959">
        <v>2</v>
      </c>
      <c r="J959" s="1">
        <v>41399</v>
      </c>
      <c r="K959">
        <v>42</v>
      </c>
      <c r="L959">
        <v>421</v>
      </c>
      <c r="M959">
        <v>5</v>
      </c>
      <c r="N959">
        <v>90</v>
      </c>
      <c r="O959">
        <v>0</v>
      </c>
      <c r="P959">
        <v>16</v>
      </c>
      <c r="Q959">
        <v>10</v>
      </c>
      <c r="R959">
        <v>3</v>
      </c>
      <c r="S959">
        <v>7</v>
      </c>
      <c r="T959">
        <v>3</v>
      </c>
      <c r="U959">
        <v>7</v>
      </c>
      <c r="V959">
        <v>5</v>
      </c>
      <c r="W959">
        <v>0</v>
      </c>
      <c r="X959">
        <v>0</v>
      </c>
      <c r="Y959">
        <v>0</v>
      </c>
      <c r="Z959">
        <v>0</v>
      </c>
      <c r="AA959">
        <v>0</v>
      </c>
      <c r="AB959">
        <v>0</v>
      </c>
      <c r="AC959">
        <v>0</v>
      </c>
      <c r="AD959" t="s">
        <v>29</v>
      </c>
    </row>
    <row r="960" spans="1:30" x14ac:dyDescent="0.25">
      <c r="A960">
        <v>5394</v>
      </c>
      <c r="B960">
        <v>1979</v>
      </c>
      <c r="C960" s="6">
        <v>35</v>
      </c>
      <c r="D960" t="s">
        <v>89</v>
      </c>
      <c r="E960" t="s">
        <v>41</v>
      </c>
      <c r="F960" t="s">
        <v>28</v>
      </c>
      <c r="G960">
        <v>16014</v>
      </c>
      <c r="H960">
        <v>1</v>
      </c>
      <c r="I960">
        <v>1</v>
      </c>
      <c r="J960" s="1">
        <v>41350</v>
      </c>
      <c r="K960">
        <v>42</v>
      </c>
      <c r="L960">
        <v>3</v>
      </c>
      <c r="M960">
        <v>9</v>
      </c>
      <c r="N960">
        <v>4</v>
      </c>
      <c r="O960">
        <v>7</v>
      </c>
      <c r="P960">
        <v>8</v>
      </c>
      <c r="Q960">
        <v>7</v>
      </c>
      <c r="R960">
        <v>4</v>
      </c>
      <c r="S960">
        <v>1</v>
      </c>
      <c r="T960">
        <v>1</v>
      </c>
      <c r="U960">
        <v>4</v>
      </c>
      <c r="V960">
        <v>3</v>
      </c>
      <c r="W960">
        <v>0</v>
      </c>
      <c r="X960">
        <v>0</v>
      </c>
      <c r="Y960">
        <v>0</v>
      </c>
      <c r="Z960">
        <v>0</v>
      </c>
      <c r="AA960">
        <v>0</v>
      </c>
      <c r="AB960">
        <v>0</v>
      </c>
      <c r="AC960">
        <v>0</v>
      </c>
      <c r="AD960" t="s">
        <v>27</v>
      </c>
    </row>
    <row r="961" spans="1:30" x14ac:dyDescent="0.25">
      <c r="A961">
        <v>433</v>
      </c>
      <c r="B961">
        <v>1958</v>
      </c>
      <c r="C961" s="6">
        <v>56</v>
      </c>
      <c r="D961" t="s">
        <v>88</v>
      </c>
      <c r="E961" t="s">
        <v>38</v>
      </c>
      <c r="F961" t="s">
        <v>44</v>
      </c>
      <c r="G961">
        <v>61331</v>
      </c>
      <c r="H961">
        <v>1</v>
      </c>
      <c r="I961">
        <v>1</v>
      </c>
      <c r="J961" s="1">
        <v>41343</v>
      </c>
      <c r="K961">
        <v>42</v>
      </c>
      <c r="L961">
        <v>534</v>
      </c>
      <c r="M961">
        <v>5</v>
      </c>
      <c r="N961">
        <v>47</v>
      </c>
      <c r="O961">
        <v>0</v>
      </c>
      <c r="P961">
        <v>5</v>
      </c>
      <c r="Q961">
        <v>41</v>
      </c>
      <c r="R961">
        <v>5</v>
      </c>
      <c r="S961">
        <v>11</v>
      </c>
      <c r="T961">
        <v>1</v>
      </c>
      <c r="U961">
        <v>6</v>
      </c>
      <c r="V961">
        <v>8</v>
      </c>
      <c r="W961">
        <v>0</v>
      </c>
      <c r="X961">
        <v>0</v>
      </c>
      <c r="Y961">
        <v>0</v>
      </c>
      <c r="Z961">
        <v>0</v>
      </c>
      <c r="AA961">
        <v>0</v>
      </c>
      <c r="AB961">
        <v>0</v>
      </c>
      <c r="AC961">
        <v>0</v>
      </c>
      <c r="AD961" t="s">
        <v>29</v>
      </c>
    </row>
    <row r="962" spans="1:30" x14ac:dyDescent="0.25">
      <c r="A962">
        <v>6320</v>
      </c>
      <c r="B962">
        <v>1976</v>
      </c>
      <c r="C962" s="6">
        <v>38</v>
      </c>
      <c r="D962" t="s">
        <v>89</v>
      </c>
      <c r="E962" t="s">
        <v>38</v>
      </c>
      <c r="F962" t="s">
        <v>28</v>
      </c>
      <c r="G962">
        <v>70893</v>
      </c>
      <c r="H962">
        <v>0</v>
      </c>
      <c r="I962">
        <v>0</v>
      </c>
      <c r="J962" s="1">
        <v>41311</v>
      </c>
      <c r="K962">
        <v>42</v>
      </c>
      <c r="L962">
        <v>768</v>
      </c>
      <c r="M962">
        <v>44</v>
      </c>
      <c r="N962">
        <v>561</v>
      </c>
      <c r="O962">
        <v>77</v>
      </c>
      <c r="P962">
        <v>44</v>
      </c>
      <c r="Q962">
        <v>14</v>
      </c>
      <c r="R962">
        <v>1</v>
      </c>
      <c r="S962">
        <v>6</v>
      </c>
      <c r="T962">
        <v>6</v>
      </c>
      <c r="U962">
        <v>10</v>
      </c>
      <c r="V962">
        <v>3</v>
      </c>
      <c r="W962">
        <v>0</v>
      </c>
      <c r="X962">
        <v>0</v>
      </c>
      <c r="Y962">
        <v>0</v>
      </c>
      <c r="Z962">
        <v>0</v>
      </c>
      <c r="AA962">
        <v>0</v>
      </c>
      <c r="AB962">
        <v>0</v>
      </c>
      <c r="AC962">
        <v>0</v>
      </c>
      <c r="AD962" t="s">
        <v>27</v>
      </c>
    </row>
    <row r="963" spans="1:30" x14ac:dyDescent="0.25">
      <c r="A963">
        <v>5376</v>
      </c>
      <c r="B963">
        <v>1979</v>
      </c>
      <c r="C963" s="6">
        <v>35</v>
      </c>
      <c r="D963" t="s">
        <v>89</v>
      </c>
      <c r="E963" t="s">
        <v>25</v>
      </c>
      <c r="F963" t="s">
        <v>30</v>
      </c>
      <c r="G963">
        <v>2447</v>
      </c>
      <c r="H963">
        <v>1</v>
      </c>
      <c r="I963">
        <v>0</v>
      </c>
      <c r="J963" s="1">
        <v>41280</v>
      </c>
      <c r="K963">
        <v>42</v>
      </c>
      <c r="L963">
        <v>1</v>
      </c>
      <c r="M963">
        <v>1</v>
      </c>
      <c r="N963">
        <v>1725</v>
      </c>
      <c r="O963">
        <v>1</v>
      </c>
      <c r="P963">
        <v>1</v>
      </c>
      <c r="Q963">
        <v>1</v>
      </c>
      <c r="R963">
        <v>15</v>
      </c>
      <c r="S963">
        <v>0</v>
      </c>
      <c r="T963">
        <v>28</v>
      </c>
      <c r="U963">
        <v>0</v>
      </c>
      <c r="V963">
        <v>1</v>
      </c>
      <c r="W963">
        <v>0</v>
      </c>
      <c r="X963">
        <v>0</v>
      </c>
      <c r="Y963">
        <v>0</v>
      </c>
      <c r="Z963">
        <v>0</v>
      </c>
      <c r="AA963">
        <v>0</v>
      </c>
      <c r="AB963">
        <v>0</v>
      </c>
      <c r="AC963">
        <v>0</v>
      </c>
      <c r="AD963" t="s">
        <v>31</v>
      </c>
    </row>
    <row r="964" spans="1:30" x14ac:dyDescent="0.25">
      <c r="A964">
        <v>1867</v>
      </c>
      <c r="B964">
        <v>1957</v>
      </c>
      <c r="C964" s="6">
        <v>57</v>
      </c>
      <c r="D964" t="s">
        <v>88</v>
      </c>
      <c r="E964" t="s">
        <v>25</v>
      </c>
      <c r="F964" t="s">
        <v>28</v>
      </c>
      <c r="G964">
        <v>64849</v>
      </c>
      <c r="H964">
        <v>0</v>
      </c>
      <c r="I964">
        <v>0</v>
      </c>
      <c r="J964" s="1">
        <v>41226</v>
      </c>
      <c r="K964">
        <v>42</v>
      </c>
      <c r="L964">
        <v>652</v>
      </c>
      <c r="M964">
        <v>48</v>
      </c>
      <c r="N964">
        <v>350</v>
      </c>
      <c r="O964">
        <v>94</v>
      </c>
      <c r="P964">
        <v>84</v>
      </c>
      <c r="Q964">
        <v>108</v>
      </c>
      <c r="R964">
        <v>1</v>
      </c>
      <c r="S964">
        <v>9</v>
      </c>
      <c r="T964">
        <v>3</v>
      </c>
      <c r="U964">
        <v>6</v>
      </c>
      <c r="V964">
        <v>5</v>
      </c>
      <c r="W964">
        <v>0</v>
      </c>
      <c r="X964">
        <v>0</v>
      </c>
      <c r="Y964">
        <v>0</v>
      </c>
      <c r="Z964">
        <v>0</v>
      </c>
      <c r="AA964">
        <v>0</v>
      </c>
      <c r="AB964">
        <v>1</v>
      </c>
      <c r="AC964">
        <v>0</v>
      </c>
      <c r="AD964" t="s">
        <v>27</v>
      </c>
    </row>
    <row r="965" spans="1:30" x14ac:dyDescent="0.25">
      <c r="A965">
        <v>4324</v>
      </c>
      <c r="B965">
        <v>1989</v>
      </c>
      <c r="C965" s="6">
        <v>25</v>
      </c>
      <c r="D965" t="s">
        <v>89</v>
      </c>
      <c r="E965" t="s">
        <v>25</v>
      </c>
      <c r="F965" t="s">
        <v>30</v>
      </c>
      <c r="G965">
        <v>42387</v>
      </c>
      <c r="H965">
        <v>1</v>
      </c>
      <c r="I965">
        <v>0</v>
      </c>
      <c r="J965" s="1">
        <v>41211</v>
      </c>
      <c r="K965">
        <v>42</v>
      </c>
      <c r="L965">
        <v>235</v>
      </c>
      <c r="M965">
        <v>0</v>
      </c>
      <c r="N965">
        <v>235</v>
      </c>
      <c r="O965">
        <v>19</v>
      </c>
      <c r="P965">
        <v>4</v>
      </c>
      <c r="Q965">
        <v>191</v>
      </c>
      <c r="R965">
        <v>5</v>
      </c>
      <c r="S965">
        <v>8</v>
      </c>
      <c r="T965">
        <v>1</v>
      </c>
      <c r="U965">
        <v>7</v>
      </c>
      <c r="V965">
        <v>8</v>
      </c>
      <c r="W965">
        <v>0</v>
      </c>
      <c r="X965">
        <v>0</v>
      </c>
      <c r="Y965">
        <v>0</v>
      </c>
      <c r="Z965">
        <v>0</v>
      </c>
      <c r="AA965">
        <v>0</v>
      </c>
      <c r="AB965">
        <v>0</v>
      </c>
      <c r="AC965">
        <v>0</v>
      </c>
      <c r="AD965" t="s">
        <v>27</v>
      </c>
    </row>
    <row r="966" spans="1:30" x14ac:dyDescent="0.25">
      <c r="A966">
        <v>3661</v>
      </c>
      <c r="B966">
        <v>1995</v>
      </c>
      <c r="C966" s="6">
        <v>19</v>
      </c>
      <c r="D966" t="s">
        <v>89</v>
      </c>
      <c r="E966" t="s">
        <v>35</v>
      </c>
      <c r="F966" t="s">
        <v>28</v>
      </c>
      <c r="G966">
        <v>80617</v>
      </c>
      <c r="H966">
        <v>0</v>
      </c>
      <c r="I966">
        <v>0</v>
      </c>
      <c r="J966" s="1">
        <v>41194</v>
      </c>
      <c r="K966">
        <v>42</v>
      </c>
      <c r="L966">
        <v>594</v>
      </c>
      <c r="M966">
        <v>51</v>
      </c>
      <c r="N966">
        <v>631</v>
      </c>
      <c r="O966">
        <v>72</v>
      </c>
      <c r="P966">
        <v>55</v>
      </c>
      <c r="Q966">
        <v>32</v>
      </c>
      <c r="R966">
        <v>1</v>
      </c>
      <c r="S966">
        <v>4</v>
      </c>
      <c r="T966">
        <v>6</v>
      </c>
      <c r="U966">
        <v>8</v>
      </c>
      <c r="V966">
        <v>2</v>
      </c>
      <c r="W966">
        <v>0</v>
      </c>
      <c r="X966">
        <v>0</v>
      </c>
      <c r="Y966">
        <v>0</v>
      </c>
      <c r="Z966">
        <v>0</v>
      </c>
      <c r="AA966">
        <v>0</v>
      </c>
      <c r="AB966">
        <v>0</v>
      </c>
      <c r="AC966">
        <v>0</v>
      </c>
      <c r="AD966" t="s">
        <v>37</v>
      </c>
    </row>
    <row r="967" spans="1:30" x14ac:dyDescent="0.25">
      <c r="A967">
        <v>521</v>
      </c>
      <c r="B967">
        <v>1985</v>
      </c>
      <c r="C967" s="6">
        <v>29</v>
      </c>
      <c r="D967" t="s">
        <v>89</v>
      </c>
      <c r="E967" t="s">
        <v>25</v>
      </c>
      <c r="F967" t="s">
        <v>32</v>
      </c>
      <c r="G967">
        <v>54006</v>
      </c>
      <c r="H967">
        <v>1</v>
      </c>
      <c r="I967">
        <v>0</v>
      </c>
      <c r="J967" s="1">
        <v>41170</v>
      </c>
      <c r="K967">
        <v>42</v>
      </c>
      <c r="L967">
        <v>174</v>
      </c>
      <c r="M967">
        <v>77</v>
      </c>
      <c r="N967">
        <v>203</v>
      </c>
      <c r="O967">
        <v>6</v>
      </c>
      <c r="P967">
        <v>24</v>
      </c>
      <c r="Q967">
        <v>97</v>
      </c>
      <c r="R967">
        <v>2</v>
      </c>
      <c r="S967">
        <v>8</v>
      </c>
      <c r="T967">
        <v>1</v>
      </c>
      <c r="U967">
        <v>7</v>
      </c>
      <c r="V967">
        <v>7</v>
      </c>
      <c r="W967">
        <v>0</v>
      </c>
      <c r="X967">
        <v>0</v>
      </c>
      <c r="Y967">
        <v>0</v>
      </c>
      <c r="Z967">
        <v>0</v>
      </c>
      <c r="AA967">
        <v>0</v>
      </c>
      <c r="AB967">
        <v>0</v>
      </c>
      <c r="AC967">
        <v>0</v>
      </c>
      <c r="AD967" t="s">
        <v>27</v>
      </c>
    </row>
    <row r="968" spans="1:30" x14ac:dyDescent="0.25">
      <c r="A968">
        <v>10403</v>
      </c>
      <c r="B968">
        <v>1978</v>
      </c>
      <c r="C968" s="6">
        <v>36</v>
      </c>
      <c r="D968" t="s">
        <v>89</v>
      </c>
      <c r="E968" t="s">
        <v>25</v>
      </c>
      <c r="F968" t="s">
        <v>32</v>
      </c>
      <c r="G968">
        <v>16531</v>
      </c>
      <c r="H968">
        <v>1</v>
      </c>
      <c r="I968">
        <v>0</v>
      </c>
      <c r="J968" s="1">
        <v>41808</v>
      </c>
      <c r="K968">
        <v>43</v>
      </c>
      <c r="L968">
        <v>2</v>
      </c>
      <c r="M968">
        <v>13</v>
      </c>
      <c r="N968">
        <v>6</v>
      </c>
      <c r="O968">
        <v>7</v>
      </c>
      <c r="P968">
        <v>5</v>
      </c>
      <c r="Q968">
        <v>11</v>
      </c>
      <c r="R968">
        <v>3</v>
      </c>
      <c r="S968">
        <v>3</v>
      </c>
      <c r="T968">
        <v>0</v>
      </c>
      <c r="U968">
        <v>3</v>
      </c>
      <c r="V968">
        <v>7</v>
      </c>
      <c r="W968">
        <v>0</v>
      </c>
      <c r="X968">
        <v>0</v>
      </c>
      <c r="Y968">
        <v>0</v>
      </c>
      <c r="Z968">
        <v>0</v>
      </c>
      <c r="AA968">
        <v>0</v>
      </c>
      <c r="AB968">
        <v>0</v>
      </c>
      <c r="AC968">
        <v>0</v>
      </c>
      <c r="AD968" t="s">
        <v>29</v>
      </c>
    </row>
    <row r="969" spans="1:30" x14ac:dyDescent="0.25">
      <c r="A969">
        <v>7186</v>
      </c>
      <c r="B969">
        <v>1966</v>
      </c>
      <c r="C969" s="6">
        <v>48</v>
      </c>
      <c r="D969" t="s">
        <v>88</v>
      </c>
      <c r="E969" t="s">
        <v>34</v>
      </c>
      <c r="F969" t="s">
        <v>32</v>
      </c>
      <c r="G969">
        <v>30843</v>
      </c>
      <c r="H969">
        <v>1</v>
      </c>
      <c r="I969">
        <v>1</v>
      </c>
      <c r="J969" s="1">
        <v>41785</v>
      </c>
      <c r="K969">
        <v>43</v>
      </c>
      <c r="L969">
        <v>24</v>
      </c>
      <c r="M969">
        <v>0</v>
      </c>
      <c r="N969">
        <v>2</v>
      </c>
      <c r="O969">
        <v>0</v>
      </c>
      <c r="P969">
        <v>0</v>
      </c>
      <c r="Q969">
        <v>9</v>
      </c>
      <c r="R969">
        <v>2</v>
      </c>
      <c r="S969">
        <v>1</v>
      </c>
      <c r="T969">
        <v>1</v>
      </c>
      <c r="U969">
        <v>2</v>
      </c>
      <c r="V969">
        <v>5</v>
      </c>
      <c r="W969">
        <v>1</v>
      </c>
      <c r="X969">
        <v>0</v>
      </c>
      <c r="Y969">
        <v>0</v>
      </c>
      <c r="Z969">
        <v>0</v>
      </c>
      <c r="AA969">
        <v>0</v>
      </c>
      <c r="AB969">
        <v>0</v>
      </c>
      <c r="AC969">
        <v>0</v>
      </c>
      <c r="AD969" t="s">
        <v>37</v>
      </c>
    </row>
    <row r="970" spans="1:30" x14ac:dyDescent="0.25">
      <c r="A970">
        <v>4329</v>
      </c>
      <c r="B970">
        <v>1984</v>
      </c>
      <c r="C970" s="6">
        <v>30</v>
      </c>
      <c r="D970" t="s">
        <v>89</v>
      </c>
      <c r="E970" t="s">
        <v>34</v>
      </c>
      <c r="F970" t="s">
        <v>30</v>
      </c>
      <c r="G970">
        <v>18988</v>
      </c>
      <c r="H970">
        <v>1</v>
      </c>
      <c r="I970">
        <v>0</v>
      </c>
      <c r="J970" s="1">
        <v>41782</v>
      </c>
      <c r="K970">
        <v>43</v>
      </c>
      <c r="L970">
        <v>6</v>
      </c>
      <c r="M970">
        <v>0</v>
      </c>
      <c r="N970">
        <v>6</v>
      </c>
      <c r="O970">
        <v>2</v>
      </c>
      <c r="P970">
        <v>1</v>
      </c>
      <c r="Q970">
        <v>1</v>
      </c>
      <c r="R970">
        <v>2</v>
      </c>
      <c r="S970">
        <v>1</v>
      </c>
      <c r="T970">
        <v>0</v>
      </c>
      <c r="U970">
        <v>3</v>
      </c>
      <c r="V970">
        <v>7</v>
      </c>
      <c r="W970">
        <v>0</v>
      </c>
      <c r="X970">
        <v>0</v>
      </c>
      <c r="Y970">
        <v>0</v>
      </c>
      <c r="Z970">
        <v>0</v>
      </c>
      <c r="AA970">
        <v>0</v>
      </c>
      <c r="AB970">
        <v>0</v>
      </c>
      <c r="AC970">
        <v>0</v>
      </c>
      <c r="AD970" t="s">
        <v>33</v>
      </c>
    </row>
    <row r="971" spans="1:30" x14ac:dyDescent="0.25">
      <c r="A971">
        <v>4394</v>
      </c>
      <c r="B971">
        <v>1965</v>
      </c>
      <c r="C971" s="6">
        <v>49</v>
      </c>
      <c r="D971" t="s">
        <v>88</v>
      </c>
      <c r="E971" t="s">
        <v>34</v>
      </c>
      <c r="F971" t="s">
        <v>30</v>
      </c>
      <c r="G971">
        <v>81051</v>
      </c>
      <c r="H971">
        <v>0</v>
      </c>
      <c r="I971">
        <v>0</v>
      </c>
      <c r="J971" s="1">
        <v>41782</v>
      </c>
      <c r="K971">
        <v>43</v>
      </c>
      <c r="L971">
        <v>1142</v>
      </c>
      <c r="M971">
        <v>29</v>
      </c>
      <c r="N971">
        <v>249</v>
      </c>
      <c r="O971">
        <v>38</v>
      </c>
      <c r="P971">
        <v>29</v>
      </c>
      <c r="Q971">
        <v>14</v>
      </c>
      <c r="R971">
        <v>1</v>
      </c>
      <c r="S971">
        <v>5</v>
      </c>
      <c r="T971">
        <v>5</v>
      </c>
      <c r="U971">
        <v>12</v>
      </c>
      <c r="V971">
        <v>2</v>
      </c>
      <c r="W971">
        <v>0</v>
      </c>
      <c r="X971">
        <v>1</v>
      </c>
      <c r="Y971">
        <v>1</v>
      </c>
      <c r="Z971">
        <v>0</v>
      </c>
      <c r="AA971">
        <v>0</v>
      </c>
      <c r="AB971">
        <v>0</v>
      </c>
      <c r="AC971">
        <v>0</v>
      </c>
      <c r="AD971" t="s">
        <v>27</v>
      </c>
    </row>
    <row r="972" spans="1:30" x14ac:dyDescent="0.25">
      <c r="A972">
        <v>1717</v>
      </c>
      <c r="B972">
        <v>1988</v>
      </c>
      <c r="C972" s="6">
        <v>26</v>
      </c>
      <c r="D972" t="s">
        <v>89</v>
      </c>
      <c r="E972" t="s">
        <v>25</v>
      </c>
      <c r="F972" t="s">
        <v>28</v>
      </c>
      <c r="G972">
        <v>39747</v>
      </c>
      <c r="H972">
        <v>1</v>
      </c>
      <c r="I972">
        <v>0</v>
      </c>
      <c r="J972" s="1">
        <v>41742</v>
      </c>
      <c r="K972">
        <v>43</v>
      </c>
      <c r="L972">
        <v>80</v>
      </c>
      <c r="M972">
        <v>15</v>
      </c>
      <c r="N972">
        <v>93</v>
      </c>
      <c r="O972">
        <v>20</v>
      </c>
      <c r="P972">
        <v>13</v>
      </c>
      <c r="Q972">
        <v>52</v>
      </c>
      <c r="R972">
        <v>3</v>
      </c>
      <c r="S972">
        <v>5</v>
      </c>
      <c r="T972">
        <v>1</v>
      </c>
      <c r="U972">
        <v>4</v>
      </c>
      <c r="V972">
        <v>8</v>
      </c>
      <c r="W972">
        <v>0</v>
      </c>
      <c r="X972">
        <v>0</v>
      </c>
      <c r="Y972">
        <v>0</v>
      </c>
      <c r="Z972">
        <v>0</v>
      </c>
      <c r="AA972">
        <v>0</v>
      </c>
      <c r="AB972">
        <v>0</v>
      </c>
      <c r="AC972">
        <v>0</v>
      </c>
      <c r="AD972" t="s">
        <v>40</v>
      </c>
    </row>
    <row r="973" spans="1:30" x14ac:dyDescent="0.25">
      <c r="A973">
        <v>1016</v>
      </c>
      <c r="B973">
        <v>1959</v>
      </c>
      <c r="C973" s="6">
        <v>55</v>
      </c>
      <c r="D973" t="s">
        <v>88</v>
      </c>
      <c r="E973" t="s">
        <v>34</v>
      </c>
      <c r="F973" t="s">
        <v>28</v>
      </c>
      <c r="G973">
        <v>34554</v>
      </c>
      <c r="H973">
        <v>0</v>
      </c>
      <c r="I973">
        <v>1</v>
      </c>
      <c r="J973" s="1">
        <v>41728</v>
      </c>
      <c r="K973">
        <v>43</v>
      </c>
      <c r="L973">
        <v>41</v>
      </c>
      <c r="M973">
        <v>1</v>
      </c>
      <c r="N973">
        <v>6</v>
      </c>
      <c r="O973">
        <v>2</v>
      </c>
      <c r="P973">
        <v>0</v>
      </c>
      <c r="Q973">
        <v>5</v>
      </c>
      <c r="R973">
        <v>2</v>
      </c>
      <c r="S973">
        <v>2</v>
      </c>
      <c r="T973">
        <v>0</v>
      </c>
      <c r="U973">
        <v>3</v>
      </c>
      <c r="V973">
        <v>6</v>
      </c>
      <c r="W973">
        <v>0</v>
      </c>
      <c r="X973">
        <v>0</v>
      </c>
      <c r="Y973">
        <v>0</v>
      </c>
      <c r="Z973">
        <v>0</v>
      </c>
      <c r="AA973">
        <v>0</v>
      </c>
      <c r="AB973">
        <v>0</v>
      </c>
      <c r="AC973">
        <v>0</v>
      </c>
      <c r="AD973" t="s">
        <v>29</v>
      </c>
    </row>
    <row r="974" spans="1:30" x14ac:dyDescent="0.25">
      <c r="A974">
        <v>3783</v>
      </c>
      <c r="B974">
        <v>1959</v>
      </c>
      <c r="C974" s="6">
        <v>55</v>
      </c>
      <c r="D974" t="s">
        <v>88</v>
      </c>
      <c r="E974" t="s">
        <v>34</v>
      </c>
      <c r="F974" t="s">
        <v>30</v>
      </c>
      <c r="G974">
        <v>52854</v>
      </c>
      <c r="H974">
        <v>1</v>
      </c>
      <c r="I974">
        <v>1</v>
      </c>
      <c r="J974" s="1">
        <v>41722</v>
      </c>
      <c r="K974">
        <v>43</v>
      </c>
      <c r="L974">
        <v>105</v>
      </c>
      <c r="M974">
        <v>0</v>
      </c>
      <c r="N974">
        <v>10</v>
      </c>
      <c r="O974">
        <v>0</v>
      </c>
      <c r="P974">
        <v>1</v>
      </c>
      <c r="Q974">
        <v>0</v>
      </c>
      <c r="R974">
        <v>2</v>
      </c>
      <c r="S974">
        <v>2</v>
      </c>
      <c r="T974">
        <v>1</v>
      </c>
      <c r="U974">
        <v>4</v>
      </c>
      <c r="V974">
        <v>5</v>
      </c>
      <c r="W974">
        <v>0</v>
      </c>
      <c r="X974">
        <v>0</v>
      </c>
      <c r="Y974">
        <v>0</v>
      </c>
      <c r="Z974">
        <v>0</v>
      </c>
      <c r="AA974">
        <v>0</v>
      </c>
      <c r="AB974">
        <v>0</v>
      </c>
      <c r="AC974">
        <v>0</v>
      </c>
      <c r="AD974" t="s">
        <v>40</v>
      </c>
    </row>
    <row r="975" spans="1:30" x14ac:dyDescent="0.25">
      <c r="A975">
        <v>5848</v>
      </c>
      <c r="B975">
        <v>1970</v>
      </c>
      <c r="C975" s="6">
        <v>44</v>
      </c>
      <c r="D975" t="s">
        <v>88</v>
      </c>
      <c r="E975" t="s">
        <v>25</v>
      </c>
      <c r="F975" t="s">
        <v>32</v>
      </c>
      <c r="G975">
        <v>81205</v>
      </c>
      <c r="H975">
        <v>0</v>
      </c>
      <c r="I975">
        <v>0</v>
      </c>
      <c r="J975" s="1">
        <v>41652</v>
      </c>
      <c r="K975">
        <v>43</v>
      </c>
      <c r="L975">
        <v>724</v>
      </c>
      <c r="M975">
        <v>74</v>
      </c>
      <c r="N975">
        <v>929</v>
      </c>
      <c r="O975">
        <v>97</v>
      </c>
      <c r="P975">
        <v>55</v>
      </c>
      <c r="Q975">
        <v>130</v>
      </c>
      <c r="R975">
        <v>1</v>
      </c>
      <c r="S975">
        <v>5</v>
      </c>
      <c r="T975">
        <v>6</v>
      </c>
      <c r="U975">
        <v>7</v>
      </c>
      <c r="V975">
        <v>2</v>
      </c>
      <c r="W975">
        <v>1</v>
      </c>
      <c r="X975">
        <v>0</v>
      </c>
      <c r="Y975">
        <v>1</v>
      </c>
      <c r="Z975">
        <v>0</v>
      </c>
      <c r="AA975">
        <v>1</v>
      </c>
      <c r="AB975">
        <v>1</v>
      </c>
      <c r="AC975">
        <v>0</v>
      </c>
      <c r="AD975" t="s">
        <v>37</v>
      </c>
    </row>
    <row r="976" spans="1:30" x14ac:dyDescent="0.25">
      <c r="A976">
        <v>10727</v>
      </c>
      <c r="B976">
        <v>1970</v>
      </c>
      <c r="C976" s="6">
        <v>44</v>
      </c>
      <c r="D976" t="s">
        <v>88</v>
      </c>
      <c r="E976" t="s">
        <v>34</v>
      </c>
      <c r="F976" t="s">
        <v>30</v>
      </c>
      <c r="G976">
        <v>69084</v>
      </c>
      <c r="H976">
        <v>1</v>
      </c>
      <c r="I976">
        <v>0</v>
      </c>
      <c r="J976" s="1">
        <v>41597</v>
      </c>
      <c r="K976">
        <v>43</v>
      </c>
      <c r="L976">
        <v>1181</v>
      </c>
      <c r="M976">
        <v>107</v>
      </c>
      <c r="N976">
        <v>199</v>
      </c>
      <c r="O976">
        <v>39</v>
      </c>
      <c r="P976">
        <v>30</v>
      </c>
      <c r="Q976">
        <v>30</v>
      </c>
      <c r="R976">
        <v>2</v>
      </c>
      <c r="S976">
        <v>7</v>
      </c>
      <c r="T976">
        <v>3</v>
      </c>
      <c r="U976">
        <v>13</v>
      </c>
      <c r="V976">
        <v>8</v>
      </c>
      <c r="W976">
        <v>0</v>
      </c>
      <c r="X976">
        <v>0</v>
      </c>
      <c r="Y976">
        <v>0</v>
      </c>
      <c r="Z976">
        <v>0</v>
      </c>
      <c r="AA976">
        <v>0</v>
      </c>
      <c r="AB976">
        <v>0</v>
      </c>
      <c r="AC976">
        <v>0</v>
      </c>
      <c r="AD976" t="s">
        <v>27</v>
      </c>
    </row>
    <row r="977" spans="1:30" x14ac:dyDescent="0.25">
      <c r="A977">
        <v>5299</v>
      </c>
      <c r="B977">
        <v>1970</v>
      </c>
      <c r="C977" s="6">
        <v>44</v>
      </c>
      <c r="D977" t="s">
        <v>88</v>
      </c>
      <c r="E977" t="s">
        <v>34</v>
      </c>
      <c r="F977" t="s">
        <v>30</v>
      </c>
      <c r="G977">
        <v>69084</v>
      </c>
      <c r="H977">
        <v>1</v>
      </c>
      <c r="I977">
        <v>0</v>
      </c>
      <c r="J977" s="1">
        <v>41597</v>
      </c>
      <c r="K977">
        <v>43</v>
      </c>
      <c r="L977">
        <v>1181</v>
      </c>
      <c r="M977">
        <v>107</v>
      </c>
      <c r="N977">
        <v>199</v>
      </c>
      <c r="O977">
        <v>39</v>
      </c>
      <c r="P977">
        <v>30</v>
      </c>
      <c r="Q977">
        <v>30</v>
      </c>
      <c r="R977">
        <v>2</v>
      </c>
      <c r="S977">
        <v>7</v>
      </c>
      <c r="T977">
        <v>3</v>
      </c>
      <c r="U977">
        <v>13</v>
      </c>
      <c r="V977">
        <v>8</v>
      </c>
      <c r="W977">
        <v>0</v>
      </c>
      <c r="X977">
        <v>0</v>
      </c>
      <c r="Y977">
        <v>0</v>
      </c>
      <c r="Z977">
        <v>0</v>
      </c>
      <c r="AA977">
        <v>0</v>
      </c>
      <c r="AB977">
        <v>0</v>
      </c>
      <c r="AC977">
        <v>0</v>
      </c>
      <c r="AD977" t="s">
        <v>27</v>
      </c>
    </row>
    <row r="978" spans="1:30" x14ac:dyDescent="0.25">
      <c r="A978">
        <v>6872</v>
      </c>
      <c r="B978">
        <v>1974</v>
      </c>
      <c r="C978" s="6">
        <v>40</v>
      </c>
      <c r="D978" t="s">
        <v>88</v>
      </c>
      <c r="E978" t="s">
        <v>34</v>
      </c>
      <c r="F978" t="s">
        <v>30</v>
      </c>
      <c r="G978">
        <v>65352</v>
      </c>
      <c r="H978">
        <v>0</v>
      </c>
      <c r="I978">
        <v>1</v>
      </c>
      <c r="J978" s="1">
        <v>41507</v>
      </c>
      <c r="K978">
        <v>43</v>
      </c>
      <c r="L978">
        <v>284</v>
      </c>
      <c r="M978">
        <v>3</v>
      </c>
      <c r="N978">
        <v>84</v>
      </c>
      <c r="O978">
        <v>4</v>
      </c>
      <c r="P978">
        <v>7</v>
      </c>
      <c r="Q978">
        <v>23</v>
      </c>
      <c r="R978">
        <v>2</v>
      </c>
      <c r="S978">
        <v>4</v>
      </c>
      <c r="T978">
        <v>2</v>
      </c>
      <c r="U978">
        <v>8</v>
      </c>
      <c r="V978">
        <v>4</v>
      </c>
      <c r="W978">
        <v>0</v>
      </c>
      <c r="X978">
        <v>0</v>
      </c>
      <c r="Y978">
        <v>0</v>
      </c>
      <c r="Z978">
        <v>0</v>
      </c>
      <c r="AA978">
        <v>0</v>
      </c>
      <c r="AB978">
        <v>0</v>
      </c>
      <c r="AC978">
        <v>0</v>
      </c>
      <c r="AD978" t="s">
        <v>40</v>
      </c>
    </row>
    <row r="979" spans="1:30" x14ac:dyDescent="0.25">
      <c r="A979">
        <v>1143</v>
      </c>
      <c r="B979">
        <v>1972</v>
      </c>
      <c r="C979" s="6">
        <v>42</v>
      </c>
      <c r="D979" t="s">
        <v>88</v>
      </c>
      <c r="E979" t="s">
        <v>25</v>
      </c>
      <c r="F979" t="s">
        <v>30</v>
      </c>
      <c r="G979">
        <v>22063</v>
      </c>
      <c r="H979">
        <v>1</v>
      </c>
      <c r="I979">
        <v>0</v>
      </c>
      <c r="J979" s="1">
        <v>41494</v>
      </c>
      <c r="K979">
        <v>43</v>
      </c>
      <c r="L979">
        <v>7</v>
      </c>
      <c r="M979">
        <v>10</v>
      </c>
      <c r="N979">
        <v>13</v>
      </c>
      <c r="O979">
        <v>3</v>
      </c>
      <c r="P979">
        <v>11</v>
      </c>
      <c r="Q979">
        <v>11</v>
      </c>
      <c r="R979">
        <v>2</v>
      </c>
      <c r="S979">
        <v>2</v>
      </c>
      <c r="T979">
        <v>0</v>
      </c>
      <c r="U979">
        <v>3</v>
      </c>
      <c r="V979">
        <v>7</v>
      </c>
      <c r="W979">
        <v>0</v>
      </c>
      <c r="X979">
        <v>0</v>
      </c>
      <c r="Y979">
        <v>0</v>
      </c>
      <c r="Z979">
        <v>0</v>
      </c>
      <c r="AA979">
        <v>0</v>
      </c>
      <c r="AB979">
        <v>0</v>
      </c>
      <c r="AC979">
        <v>0</v>
      </c>
      <c r="AD979" t="s">
        <v>29</v>
      </c>
    </row>
    <row r="980" spans="1:30" x14ac:dyDescent="0.25">
      <c r="A980">
        <v>10381</v>
      </c>
      <c r="B980">
        <v>1979</v>
      </c>
      <c r="C980" s="6">
        <v>35</v>
      </c>
      <c r="D980" t="s">
        <v>89</v>
      </c>
      <c r="E980" t="s">
        <v>25</v>
      </c>
      <c r="F980" t="s">
        <v>28</v>
      </c>
      <c r="G980">
        <v>47691</v>
      </c>
      <c r="H980">
        <v>0</v>
      </c>
      <c r="I980">
        <v>1</v>
      </c>
      <c r="J980" s="1">
        <v>41460</v>
      </c>
      <c r="K980">
        <v>43</v>
      </c>
      <c r="L980">
        <v>14</v>
      </c>
      <c r="M980">
        <v>0</v>
      </c>
      <c r="N980">
        <v>3</v>
      </c>
      <c r="O980">
        <v>0</v>
      </c>
      <c r="P980">
        <v>0</v>
      </c>
      <c r="Q980">
        <v>4</v>
      </c>
      <c r="R980">
        <v>1</v>
      </c>
      <c r="S980">
        <v>1</v>
      </c>
      <c r="T980">
        <v>0</v>
      </c>
      <c r="U980">
        <v>2</v>
      </c>
      <c r="V980">
        <v>6</v>
      </c>
      <c r="W980">
        <v>0</v>
      </c>
      <c r="X980">
        <v>0</v>
      </c>
      <c r="Y980">
        <v>0</v>
      </c>
      <c r="Z980">
        <v>0</v>
      </c>
      <c r="AA980">
        <v>0</v>
      </c>
      <c r="AB980">
        <v>0</v>
      </c>
      <c r="AC980">
        <v>0</v>
      </c>
      <c r="AD980" t="s">
        <v>27</v>
      </c>
    </row>
    <row r="981" spans="1:30" x14ac:dyDescent="0.25">
      <c r="A981">
        <v>11007</v>
      </c>
      <c r="B981">
        <v>1968</v>
      </c>
      <c r="C981" s="6">
        <v>46</v>
      </c>
      <c r="D981" t="s">
        <v>88</v>
      </c>
      <c r="E981" t="s">
        <v>34</v>
      </c>
      <c r="F981" t="s">
        <v>30</v>
      </c>
      <c r="G981">
        <v>29187</v>
      </c>
      <c r="H981">
        <v>1</v>
      </c>
      <c r="I981">
        <v>0</v>
      </c>
      <c r="J981" s="1">
        <v>41403</v>
      </c>
      <c r="K981">
        <v>43</v>
      </c>
      <c r="L981">
        <v>26</v>
      </c>
      <c r="M981">
        <v>0</v>
      </c>
      <c r="N981">
        <v>6</v>
      </c>
      <c r="O981">
        <v>0</v>
      </c>
      <c r="P981">
        <v>0</v>
      </c>
      <c r="Q981">
        <v>2</v>
      </c>
      <c r="R981">
        <v>1</v>
      </c>
      <c r="S981">
        <v>1</v>
      </c>
      <c r="T981">
        <v>0</v>
      </c>
      <c r="U981">
        <v>3</v>
      </c>
      <c r="V981">
        <v>8</v>
      </c>
      <c r="W981">
        <v>0</v>
      </c>
      <c r="X981">
        <v>0</v>
      </c>
      <c r="Y981">
        <v>0</v>
      </c>
      <c r="Z981">
        <v>0</v>
      </c>
      <c r="AA981">
        <v>0</v>
      </c>
      <c r="AB981">
        <v>0</v>
      </c>
      <c r="AC981">
        <v>0</v>
      </c>
      <c r="AD981" t="s">
        <v>27</v>
      </c>
    </row>
    <row r="982" spans="1:30" x14ac:dyDescent="0.25">
      <c r="A982">
        <v>9145</v>
      </c>
      <c r="B982">
        <v>1972</v>
      </c>
      <c r="C982" s="6">
        <v>42</v>
      </c>
      <c r="D982" t="s">
        <v>88</v>
      </c>
      <c r="E982" t="s">
        <v>25</v>
      </c>
      <c r="F982" t="s">
        <v>28</v>
      </c>
      <c r="G982">
        <v>72504</v>
      </c>
      <c r="H982">
        <v>0</v>
      </c>
      <c r="I982">
        <v>1</v>
      </c>
      <c r="J982" s="1">
        <v>41370</v>
      </c>
      <c r="K982">
        <v>43</v>
      </c>
      <c r="L982">
        <v>604</v>
      </c>
      <c r="M982">
        <v>26</v>
      </c>
      <c r="N982">
        <v>470</v>
      </c>
      <c r="O982">
        <v>123</v>
      </c>
      <c r="P982">
        <v>161</v>
      </c>
      <c r="Q982">
        <v>94</v>
      </c>
      <c r="R982">
        <v>2</v>
      </c>
      <c r="S982">
        <v>5</v>
      </c>
      <c r="T982">
        <v>9</v>
      </c>
      <c r="U982">
        <v>6</v>
      </c>
      <c r="V982">
        <v>2</v>
      </c>
      <c r="W982">
        <v>0</v>
      </c>
      <c r="X982">
        <v>0</v>
      </c>
      <c r="Y982">
        <v>0</v>
      </c>
      <c r="Z982">
        <v>0</v>
      </c>
      <c r="AA982">
        <v>0</v>
      </c>
      <c r="AB982">
        <v>0</v>
      </c>
      <c r="AC982">
        <v>0</v>
      </c>
      <c r="AD982" t="s">
        <v>29</v>
      </c>
    </row>
    <row r="983" spans="1:30" x14ac:dyDescent="0.25">
      <c r="A983">
        <v>5267</v>
      </c>
      <c r="B983">
        <v>1970</v>
      </c>
      <c r="C983" s="6">
        <v>44</v>
      </c>
      <c r="D983" t="s">
        <v>88</v>
      </c>
      <c r="E983" t="s">
        <v>25</v>
      </c>
      <c r="F983" t="s">
        <v>26</v>
      </c>
      <c r="G983">
        <v>33986</v>
      </c>
      <c r="H983">
        <v>1</v>
      </c>
      <c r="I983">
        <v>0</v>
      </c>
      <c r="J983" s="1">
        <v>41347</v>
      </c>
      <c r="K983">
        <v>43</v>
      </c>
      <c r="L983">
        <v>16</v>
      </c>
      <c r="M983">
        <v>2</v>
      </c>
      <c r="N983">
        <v>18</v>
      </c>
      <c r="O983">
        <v>2</v>
      </c>
      <c r="P983">
        <v>1</v>
      </c>
      <c r="Q983">
        <v>5</v>
      </c>
      <c r="R983">
        <v>1</v>
      </c>
      <c r="S983">
        <v>1</v>
      </c>
      <c r="T983">
        <v>0</v>
      </c>
      <c r="U983">
        <v>3</v>
      </c>
      <c r="V983">
        <v>7</v>
      </c>
      <c r="W983">
        <v>0</v>
      </c>
      <c r="X983">
        <v>0</v>
      </c>
      <c r="Y983">
        <v>0</v>
      </c>
      <c r="Z983">
        <v>0</v>
      </c>
      <c r="AA983">
        <v>0</v>
      </c>
      <c r="AB983">
        <v>0</v>
      </c>
      <c r="AC983">
        <v>0</v>
      </c>
      <c r="AD983" t="s">
        <v>27</v>
      </c>
    </row>
    <row r="984" spans="1:30" x14ac:dyDescent="0.25">
      <c r="A984">
        <v>9738</v>
      </c>
      <c r="B984">
        <v>1986</v>
      </c>
      <c r="C984" s="6">
        <v>28</v>
      </c>
      <c r="D984" t="s">
        <v>89</v>
      </c>
      <c r="E984" t="s">
        <v>38</v>
      </c>
      <c r="F984" t="s">
        <v>32</v>
      </c>
      <c r="G984">
        <v>42386</v>
      </c>
      <c r="H984">
        <v>1</v>
      </c>
      <c r="I984">
        <v>0</v>
      </c>
      <c r="J984" s="1">
        <v>41287</v>
      </c>
      <c r="K984">
        <v>43</v>
      </c>
      <c r="L984">
        <v>65</v>
      </c>
      <c r="M984">
        <v>4</v>
      </c>
      <c r="N984">
        <v>16</v>
      </c>
      <c r="O984">
        <v>0</v>
      </c>
      <c r="P984">
        <v>4</v>
      </c>
      <c r="Q984">
        <v>11</v>
      </c>
      <c r="R984">
        <v>1</v>
      </c>
      <c r="S984">
        <v>3</v>
      </c>
      <c r="T984">
        <v>0</v>
      </c>
      <c r="U984">
        <v>3</v>
      </c>
      <c r="V984">
        <v>8</v>
      </c>
      <c r="W984">
        <v>0</v>
      </c>
      <c r="X984">
        <v>0</v>
      </c>
      <c r="Y984">
        <v>0</v>
      </c>
      <c r="Z984">
        <v>0</v>
      </c>
      <c r="AA984">
        <v>0</v>
      </c>
      <c r="AB984">
        <v>0</v>
      </c>
      <c r="AC984">
        <v>0</v>
      </c>
      <c r="AD984" t="s">
        <v>40</v>
      </c>
    </row>
    <row r="985" spans="1:30" x14ac:dyDescent="0.25">
      <c r="A985">
        <v>10212</v>
      </c>
      <c r="B985">
        <v>1986</v>
      </c>
      <c r="C985" s="6">
        <v>28</v>
      </c>
      <c r="D985" t="s">
        <v>89</v>
      </c>
      <c r="E985" t="s">
        <v>38</v>
      </c>
      <c r="F985" t="s">
        <v>32</v>
      </c>
      <c r="G985">
        <v>42386</v>
      </c>
      <c r="H985">
        <v>1</v>
      </c>
      <c r="I985">
        <v>0</v>
      </c>
      <c r="J985" s="1">
        <v>41287</v>
      </c>
      <c r="K985">
        <v>43</v>
      </c>
      <c r="L985">
        <v>65</v>
      </c>
      <c r="M985">
        <v>4</v>
      </c>
      <c r="N985">
        <v>16</v>
      </c>
      <c r="O985">
        <v>0</v>
      </c>
      <c r="P985">
        <v>4</v>
      </c>
      <c r="Q985">
        <v>11</v>
      </c>
      <c r="R985">
        <v>1</v>
      </c>
      <c r="S985">
        <v>3</v>
      </c>
      <c r="T985">
        <v>0</v>
      </c>
      <c r="U985">
        <v>3</v>
      </c>
      <c r="V985">
        <v>8</v>
      </c>
      <c r="W985">
        <v>0</v>
      </c>
      <c r="X985">
        <v>0</v>
      </c>
      <c r="Y985">
        <v>0</v>
      </c>
      <c r="Z985">
        <v>0</v>
      </c>
      <c r="AA985">
        <v>0</v>
      </c>
      <c r="AB985">
        <v>0</v>
      </c>
      <c r="AC985">
        <v>0</v>
      </c>
      <c r="AD985" t="s">
        <v>37</v>
      </c>
    </row>
    <row r="986" spans="1:30" x14ac:dyDescent="0.25">
      <c r="A986">
        <v>10010</v>
      </c>
      <c r="B986">
        <v>1953</v>
      </c>
      <c r="C986" s="6">
        <v>61</v>
      </c>
      <c r="D986" t="s">
        <v>91</v>
      </c>
      <c r="E986" t="s">
        <v>34</v>
      </c>
      <c r="F986" t="s">
        <v>26</v>
      </c>
      <c r="G986">
        <v>36957</v>
      </c>
      <c r="H986">
        <v>1</v>
      </c>
      <c r="I986">
        <v>1</v>
      </c>
      <c r="J986" s="1">
        <v>41158</v>
      </c>
      <c r="K986">
        <v>43</v>
      </c>
      <c r="L986">
        <v>100</v>
      </c>
      <c r="M986">
        <v>2</v>
      </c>
      <c r="N986">
        <v>16</v>
      </c>
      <c r="O986">
        <v>2</v>
      </c>
      <c r="P986">
        <v>1</v>
      </c>
      <c r="Q986">
        <v>31</v>
      </c>
      <c r="R986">
        <v>4</v>
      </c>
      <c r="S986">
        <v>3</v>
      </c>
      <c r="T986">
        <v>2</v>
      </c>
      <c r="U986">
        <v>2</v>
      </c>
      <c r="V986">
        <v>9</v>
      </c>
      <c r="W986">
        <v>0</v>
      </c>
      <c r="X986">
        <v>0</v>
      </c>
      <c r="Y986">
        <v>0</v>
      </c>
      <c r="Z986">
        <v>0</v>
      </c>
      <c r="AA986">
        <v>0</v>
      </c>
      <c r="AB986">
        <v>1</v>
      </c>
      <c r="AC986">
        <v>0</v>
      </c>
      <c r="AD986" t="s">
        <v>33</v>
      </c>
    </row>
    <row r="987" spans="1:30" x14ac:dyDescent="0.25">
      <c r="A987">
        <v>10069</v>
      </c>
      <c r="B987">
        <v>1988</v>
      </c>
      <c r="C987" s="6">
        <v>26</v>
      </c>
      <c r="D987" t="s">
        <v>89</v>
      </c>
      <c r="E987" t="s">
        <v>41</v>
      </c>
      <c r="F987" t="s">
        <v>32</v>
      </c>
      <c r="G987">
        <v>13724</v>
      </c>
      <c r="H987">
        <v>1</v>
      </c>
      <c r="I987">
        <v>0</v>
      </c>
      <c r="J987" s="1">
        <v>41152</v>
      </c>
      <c r="K987">
        <v>43</v>
      </c>
      <c r="L987">
        <v>2</v>
      </c>
      <c r="M987">
        <v>7</v>
      </c>
      <c r="N987">
        <v>5</v>
      </c>
      <c r="O987">
        <v>2</v>
      </c>
      <c r="P987">
        <v>15</v>
      </c>
      <c r="Q987">
        <v>27</v>
      </c>
      <c r="R987">
        <v>1</v>
      </c>
      <c r="S987">
        <v>2</v>
      </c>
      <c r="T987">
        <v>0</v>
      </c>
      <c r="U987">
        <v>2</v>
      </c>
      <c r="V987">
        <v>9</v>
      </c>
      <c r="W987">
        <v>1</v>
      </c>
      <c r="X987">
        <v>0</v>
      </c>
      <c r="Y987">
        <v>0</v>
      </c>
      <c r="Z987">
        <v>0</v>
      </c>
      <c r="AA987">
        <v>0</v>
      </c>
      <c r="AB987">
        <v>0</v>
      </c>
      <c r="AC987">
        <v>0</v>
      </c>
      <c r="AD987" t="s">
        <v>40</v>
      </c>
    </row>
    <row r="988" spans="1:30" x14ac:dyDescent="0.25">
      <c r="A988">
        <v>2694</v>
      </c>
      <c r="B988">
        <v>1967</v>
      </c>
      <c r="C988" s="6">
        <v>47</v>
      </c>
      <c r="D988" t="s">
        <v>88</v>
      </c>
      <c r="E988" t="s">
        <v>25</v>
      </c>
      <c r="F988" t="s">
        <v>30</v>
      </c>
      <c r="G988">
        <v>42664</v>
      </c>
      <c r="H988">
        <v>0</v>
      </c>
      <c r="I988">
        <v>1</v>
      </c>
      <c r="J988" s="1">
        <v>41716</v>
      </c>
      <c r="K988">
        <v>44</v>
      </c>
      <c r="L988">
        <v>21</v>
      </c>
      <c r="M988">
        <v>0</v>
      </c>
      <c r="N988">
        <v>3</v>
      </c>
      <c r="O988">
        <v>0</v>
      </c>
      <c r="P988">
        <v>0</v>
      </c>
      <c r="Q988">
        <v>0</v>
      </c>
      <c r="R988">
        <v>1</v>
      </c>
      <c r="S988">
        <v>1</v>
      </c>
      <c r="T988">
        <v>0</v>
      </c>
      <c r="U988">
        <v>3</v>
      </c>
      <c r="V988">
        <v>6</v>
      </c>
      <c r="W988">
        <v>0</v>
      </c>
      <c r="X988">
        <v>0</v>
      </c>
      <c r="Y988">
        <v>0</v>
      </c>
      <c r="Z988">
        <v>0</v>
      </c>
      <c r="AA988">
        <v>0</v>
      </c>
      <c r="AB988">
        <v>0</v>
      </c>
      <c r="AC988">
        <v>0</v>
      </c>
      <c r="AD988" t="s">
        <v>27</v>
      </c>
    </row>
    <row r="989" spans="1:30" x14ac:dyDescent="0.25">
      <c r="A989">
        <v>10613</v>
      </c>
      <c r="B989">
        <v>1958</v>
      </c>
      <c r="C989" s="6">
        <v>56</v>
      </c>
      <c r="D989" t="s">
        <v>88</v>
      </c>
      <c r="E989" t="s">
        <v>34</v>
      </c>
      <c r="F989" t="s">
        <v>32</v>
      </c>
      <c r="G989">
        <v>37334</v>
      </c>
      <c r="H989">
        <v>1</v>
      </c>
      <c r="I989">
        <v>1</v>
      </c>
      <c r="J989" s="1">
        <v>41696</v>
      </c>
      <c r="K989">
        <v>44</v>
      </c>
      <c r="L989">
        <v>26</v>
      </c>
      <c r="M989">
        <v>1</v>
      </c>
      <c r="N989">
        <v>16</v>
      </c>
      <c r="O989">
        <v>2</v>
      </c>
      <c r="P989">
        <v>2</v>
      </c>
      <c r="Q989">
        <v>15</v>
      </c>
      <c r="R989">
        <v>4</v>
      </c>
      <c r="S989">
        <v>3</v>
      </c>
      <c r="T989">
        <v>0</v>
      </c>
      <c r="U989">
        <v>4</v>
      </c>
      <c r="V989">
        <v>4</v>
      </c>
      <c r="W989">
        <v>0</v>
      </c>
      <c r="X989">
        <v>0</v>
      </c>
      <c r="Y989">
        <v>0</v>
      </c>
      <c r="Z989">
        <v>0</v>
      </c>
      <c r="AA989">
        <v>0</v>
      </c>
      <c r="AB989">
        <v>0</v>
      </c>
      <c r="AC989">
        <v>0</v>
      </c>
      <c r="AD989" t="s">
        <v>27</v>
      </c>
    </row>
    <row r="990" spans="1:30" x14ac:dyDescent="0.25">
      <c r="A990">
        <v>4646</v>
      </c>
      <c r="B990">
        <v>1951</v>
      </c>
      <c r="C990" s="6">
        <v>63</v>
      </c>
      <c r="D990" t="s">
        <v>91</v>
      </c>
      <c r="E990" t="s">
        <v>35</v>
      </c>
      <c r="F990" t="s">
        <v>30</v>
      </c>
      <c r="G990">
        <v>78497</v>
      </c>
      <c r="H990">
        <v>0</v>
      </c>
      <c r="I990">
        <v>0</v>
      </c>
      <c r="J990" s="1">
        <v>41609</v>
      </c>
      <c r="K990">
        <v>44</v>
      </c>
      <c r="L990">
        <v>207</v>
      </c>
      <c r="M990">
        <v>26</v>
      </c>
      <c r="N990">
        <v>447</v>
      </c>
      <c r="O990">
        <v>75</v>
      </c>
      <c r="P990">
        <v>0</v>
      </c>
      <c r="Q990">
        <v>223</v>
      </c>
      <c r="R990">
        <v>1</v>
      </c>
      <c r="S990">
        <v>5</v>
      </c>
      <c r="T990">
        <v>7</v>
      </c>
      <c r="U990">
        <v>12</v>
      </c>
      <c r="V990">
        <v>2</v>
      </c>
      <c r="W990">
        <v>0</v>
      </c>
      <c r="X990">
        <v>0</v>
      </c>
      <c r="Y990">
        <v>0</v>
      </c>
      <c r="Z990">
        <v>1</v>
      </c>
      <c r="AA990">
        <v>0</v>
      </c>
      <c r="AB990">
        <v>0</v>
      </c>
      <c r="AC990">
        <v>0</v>
      </c>
      <c r="AD990" t="s">
        <v>29</v>
      </c>
    </row>
    <row r="991" spans="1:30" x14ac:dyDescent="0.25">
      <c r="A991">
        <v>6935</v>
      </c>
      <c r="B991">
        <v>1951</v>
      </c>
      <c r="C991" s="6">
        <v>63</v>
      </c>
      <c r="D991" t="s">
        <v>91</v>
      </c>
      <c r="E991" t="s">
        <v>35</v>
      </c>
      <c r="F991" t="s">
        <v>30</v>
      </c>
      <c r="G991">
        <v>78497</v>
      </c>
      <c r="H991">
        <v>0</v>
      </c>
      <c r="I991">
        <v>0</v>
      </c>
      <c r="J991" s="1">
        <v>41609</v>
      </c>
      <c r="K991">
        <v>44</v>
      </c>
      <c r="L991">
        <v>207</v>
      </c>
      <c r="M991">
        <v>26</v>
      </c>
      <c r="N991">
        <v>447</v>
      </c>
      <c r="O991">
        <v>75</v>
      </c>
      <c r="P991">
        <v>0</v>
      </c>
      <c r="Q991">
        <v>223</v>
      </c>
      <c r="R991">
        <v>1</v>
      </c>
      <c r="S991">
        <v>5</v>
      </c>
      <c r="T991">
        <v>7</v>
      </c>
      <c r="U991">
        <v>12</v>
      </c>
      <c r="V991">
        <v>2</v>
      </c>
      <c r="W991">
        <v>0</v>
      </c>
      <c r="X991">
        <v>0</v>
      </c>
      <c r="Y991">
        <v>0</v>
      </c>
      <c r="Z991">
        <v>1</v>
      </c>
      <c r="AA991">
        <v>0</v>
      </c>
      <c r="AB991">
        <v>0</v>
      </c>
      <c r="AC991">
        <v>0</v>
      </c>
      <c r="AD991" t="s">
        <v>37</v>
      </c>
    </row>
    <row r="992" spans="1:30" x14ac:dyDescent="0.25">
      <c r="A992">
        <v>5596</v>
      </c>
      <c r="B992">
        <v>1956</v>
      </c>
      <c r="C992" s="6">
        <v>58</v>
      </c>
      <c r="D992" t="s">
        <v>88</v>
      </c>
      <c r="E992" t="s">
        <v>35</v>
      </c>
      <c r="F992" t="s">
        <v>32</v>
      </c>
      <c r="G992">
        <v>58821</v>
      </c>
      <c r="H992">
        <v>0</v>
      </c>
      <c r="I992">
        <v>1</v>
      </c>
      <c r="J992" s="1">
        <v>41559</v>
      </c>
      <c r="K992">
        <v>44</v>
      </c>
      <c r="L992">
        <v>513</v>
      </c>
      <c r="M992">
        <v>14</v>
      </c>
      <c r="N992">
        <v>154</v>
      </c>
      <c r="O992">
        <v>19</v>
      </c>
      <c r="P992">
        <v>0</v>
      </c>
      <c r="Q992">
        <v>28</v>
      </c>
      <c r="R992">
        <v>1</v>
      </c>
      <c r="S992">
        <v>9</v>
      </c>
      <c r="T992">
        <v>2</v>
      </c>
      <c r="U992">
        <v>9</v>
      </c>
      <c r="V992">
        <v>6</v>
      </c>
      <c r="W992">
        <v>0</v>
      </c>
      <c r="X992">
        <v>0</v>
      </c>
      <c r="Y992">
        <v>0</v>
      </c>
      <c r="Z992">
        <v>0</v>
      </c>
      <c r="AA992">
        <v>0</v>
      </c>
      <c r="AB992">
        <v>0</v>
      </c>
      <c r="AC992">
        <v>0</v>
      </c>
      <c r="AD992" t="s">
        <v>40</v>
      </c>
    </row>
    <row r="993" spans="1:30" x14ac:dyDescent="0.25">
      <c r="A993">
        <v>1044</v>
      </c>
      <c r="B993">
        <v>1953</v>
      </c>
      <c r="C993" s="6">
        <v>61</v>
      </c>
      <c r="D993" t="s">
        <v>91</v>
      </c>
      <c r="E993" t="s">
        <v>25</v>
      </c>
      <c r="F993" t="s">
        <v>32</v>
      </c>
      <c r="G993">
        <v>58398</v>
      </c>
      <c r="H993">
        <v>0</v>
      </c>
      <c r="I993">
        <v>0</v>
      </c>
      <c r="J993" s="1">
        <v>41408</v>
      </c>
      <c r="K993">
        <v>44</v>
      </c>
      <c r="L993">
        <v>299</v>
      </c>
      <c r="M993">
        <v>5</v>
      </c>
      <c r="N993">
        <v>201</v>
      </c>
      <c r="O993">
        <v>21</v>
      </c>
      <c r="P993">
        <v>21</v>
      </c>
      <c r="Q993">
        <v>49</v>
      </c>
      <c r="R993">
        <v>3</v>
      </c>
      <c r="S993">
        <v>5</v>
      </c>
      <c r="T993">
        <v>4</v>
      </c>
      <c r="U993">
        <v>8</v>
      </c>
      <c r="V993">
        <v>4</v>
      </c>
      <c r="W993">
        <v>0</v>
      </c>
      <c r="X993">
        <v>0</v>
      </c>
      <c r="Y993">
        <v>0</v>
      </c>
      <c r="Z993">
        <v>0</v>
      </c>
      <c r="AA993">
        <v>0</v>
      </c>
      <c r="AB993">
        <v>0</v>
      </c>
      <c r="AC993">
        <v>0</v>
      </c>
      <c r="AD993" t="s">
        <v>33</v>
      </c>
    </row>
    <row r="994" spans="1:30" x14ac:dyDescent="0.25">
      <c r="A994">
        <v>9274</v>
      </c>
      <c r="B994">
        <v>1961</v>
      </c>
      <c r="C994" s="6">
        <v>53</v>
      </c>
      <c r="D994" t="s">
        <v>88</v>
      </c>
      <c r="E994" t="s">
        <v>38</v>
      </c>
      <c r="F994" t="s">
        <v>30</v>
      </c>
      <c r="G994">
        <v>80950</v>
      </c>
      <c r="H994">
        <v>0</v>
      </c>
      <c r="I994">
        <v>0</v>
      </c>
      <c r="J994" s="1">
        <v>41361</v>
      </c>
      <c r="K994">
        <v>44</v>
      </c>
      <c r="L994">
        <v>525</v>
      </c>
      <c r="M994">
        <v>147</v>
      </c>
      <c r="N994">
        <v>112</v>
      </c>
      <c r="O994">
        <v>219</v>
      </c>
      <c r="P994">
        <v>147</v>
      </c>
      <c r="Q994">
        <v>63</v>
      </c>
      <c r="R994">
        <v>1</v>
      </c>
      <c r="S994">
        <v>6</v>
      </c>
      <c r="T994">
        <v>7</v>
      </c>
      <c r="U994">
        <v>9</v>
      </c>
      <c r="V994">
        <v>2</v>
      </c>
      <c r="W994">
        <v>0</v>
      </c>
      <c r="X994">
        <v>0</v>
      </c>
      <c r="Y994">
        <v>0</v>
      </c>
      <c r="Z994">
        <v>1</v>
      </c>
      <c r="AA994">
        <v>0</v>
      </c>
      <c r="AB994">
        <v>0</v>
      </c>
      <c r="AC994">
        <v>0</v>
      </c>
      <c r="AD994" t="s">
        <v>40</v>
      </c>
    </row>
    <row r="995" spans="1:30" x14ac:dyDescent="0.25">
      <c r="A995">
        <v>9076</v>
      </c>
      <c r="B995">
        <v>1980</v>
      </c>
      <c r="C995" s="6">
        <v>34</v>
      </c>
      <c r="D995" t="s">
        <v>89</v>
      </c>
      <c r="E995" t="s">
        <v>34</v>
      </c>
      <c r="F995" t="s">
        <v>30</v>
      </c>
      <c r="G995">
        <v>30732</v>
      </c>
      <c r="H995">
        <v>1</v>
      </c>
      <c r="I995">
        <v>0</v>
      </c>
      <c r="J995" s="1">
        <v>41279</v>
      </c>
      <c r="K995">
        <v>44</v>
      </c>
      <c r="L995">
        <v>155</v>
      </c>
      <c r="M995">
        <v>1</v>
      </c>
      <c r="N995">
        <v>25</v>
      </c>
      <c r="O995">
        <v>0</v>
      </c>
      <c r="P995">
        <v>1</v>
      </c>
      <c r="Q995">
        <v>3</v>
      </c>
      <c r="R995">
        <v>4</v>
      </c>
      <c r="S995">
        <v>4</v>
      </c>
      <c r="T995">
        <v>1</v>
      </c>
      <c r="U995">
        <v>4</v>
      </c>
      <c r="V995">
        <v>8</v>
      </c>
      <c r="W995">
        <v>0</v>
      </c>
      <c r="X995">
        <v>0</v>
      </c>
      <c r="Y995">
        <v>0</v>
      </c>
      <c r="Z995">
        <v>0</v>
      </c>
      <c r="AA995">
        <v>0</v>
      </c>
      <c r="AB995">
        <v>0</v>
      </c>
      <c r="AC995">
        <v>0</v>
      </c>
      <c r="AD995" t="s">
        <v>40</v>
      </c>
    </row>
    <row r="996" spans="1:30" x14ac:dyDescent="0.25">
      <c r="A996">
        <v>4947</v>
      </c>
      <c r="B996">
        <v>1966</v>
      </c>
      <c r="C996" s="6">
        <v>48</v>
      </c>
      <c r="D996" t="s">
        <v>88</v>
      </c>
      <c r="E996" t="s">
        <v>35</v>
      </c>
      <c r="F996" t="s">
        <v>28</v>
      </c>
      <c r="G996">
        <v>89572</v>
      </c>
      <c r="H996">
        <v>0</v>
      </c>
      <c r="I996">
        <v>0</v>
      </c>
      <c r="J996" s="1">
        <v>41167</v>
      </c>
      <c r="K996">
        <v>44</v>
      </c>
      <c r="L996">
        <v>606</v>
      </c>
      <c r="M996">
        <v>24</v>
      </c>
      <c r="N996">
        <v>974</v>
      </c>
      <c r="O996">
        <v>197</v>
      </c>
      <c r="P996">
        <v>194</v>
      </c>
      <c r="Q996">
        <v>64</v>
      </c>
      <c r="R996">
        <v>1</v>
      </c>
      <c r="S996">
        <v>7</v>
      </c>
      <c r="T996">
        <v>7</v>
      </c>
      <c r="U996">
        <v>9</v>
      </c>
      <c r="V996">
        <v>4</v>
      </c>
      <c r="W996">
        <v>0</v>
      </c>
      <c r="X996">
        <v>1</v>
      </c>
      <c r="Y996">
        <v>0</v>
      </c>
      <c r="Z996">
        <v>1</v>
      </c>
      <c r="AA996">
        <v>0</v>
      </c>
      <c r="AB996">
        <v>1</v>
      </c>
      <c r="AC996">
        <v>0</v>
      </c>
      <c r="AD996" t="s">
        <v>27</v>
      </c>
    </row>
    <row r="997" spans="1:30" x14ac:dyDescent="0.25">
      <c r="A997">
        <v>10176</v>
      </c>
      <c r="B997">
        <v>1968</v>
      </c>
      <c r="C997" s="6">
        <v>46</v>
      </c>
      <c r="D997" t="s">
        <v>88</v>
      </c>
      <c r="E997" t="s">
        <v>25</v>
      </c>
      <c r="F997" t="s">
        <v>28</v>
      </c>
      <c r="G997">
        <v>57107</v>
      </c>
      <c r="H997">
        <v>0</v>
      </c>
      <c r="I997">
        <v>1</v>
      </c>
      <c r="J997" s="1">
        <v>41145</v>
      </c>
      <c r="K997">
        <v>44</v>
      </c>
      <c r="L997">
        <v>159</v>
      </c>
      <c r="M997">
        <v>0</v>
      </c>
      <c r="N997">
        <v>120</v>
      </c>
      <c r="O997">
        <v>0</v>
      </c>
      <c r="P997">
        <v>0</v>
      </c>
      <c r="Q997">
        <v>137</v>
      </c>
      <c r="R997">
        <v>7</v>
      </c>
      <c r="S997">
        <v>4</v>
      </c>
      <c r="T997">
        <v>4</v>
      </c>
      <c r="U997">
        <v>8</v>
      </c>
      <c r="V997">
        <v>8</v>
      </c>
      <c r="W997">
        <v>0</v>
      </c>
      <c r="X997">
        <v>1</v>
      </c>
      <c r="Y997">
        <v>0</v>
      </c>
      <c r="Z997">
        <v>0</v>
      </c>
      <c r="AA997">
        <v>1</v>
      </c>
      <c r="AB997">
        <v>1</v>
      </c>
      <c r="AC997">
        <v>0</v>
      </c>
      <c r="AD997" t="s">
        <v>27</v>
      </c>
    </row>
    <row r="998" spans="1:30" x14ac:dyDescent="0.25">
      <c r="A998">
        <v>3507</v>
      </c>
      <c r="B998">
        <v>1970</v>
      </c>
      <c r="C998" s="6">
        <v>44</v>
      </c>
      <c r="D998" t="s">
        <v>88</v>
      </c>
      <c r="E998" t="s">
        <v>25</v>
      </c>
      <c r="F998" t="s">
        <v>28</v>
      </c>
      <c r="G998">
        <v>76467</v>
      </c>
      <c r="H998">
        <v>1</v>
      </c>
      <c r="I998">
        <v>0</v>
      </c>
      <c r="J998" s="1">
        <v>41138</v>
      </c>
      <c r="K998">
        <v>44</v>
      </c>
      <c r="L998">
        <v>676</v>
      </c>
      <c r="M998">
        <v>161</v>
      </c>
      <c r="N998">
        <v>426</v>
      </c>
      <c r="O998">
        <v>210</v>
      </c>
      <c r="P998">
        <v>44</v>
      </c>
      <c r="Q998">
        <v>58</v>
      </c>
      <c r="R998">
        <v>2</v>
      </c>
      <c r="S998">
        <v>2</v>
      </c>
      <c r="T998">
        <v>5</v>
      </c>
      <c r="U998">
        <v>5</v>
      </c>
      <c r="V998">
        <v>6</v>
      </c>
      <c r="W998">
        <v>0</v>
      </c>
      <c r="X998">
        <v>0</v>
      </c>
      <c r="Y998">
        <v>0</v>
      </c>
      <c r="Z998">
        <v>0</v>
      </c>
      <c r="AA998">
        <v>0</v>
      </c>
      <c r="AB998">
        <v>1</v>
      </c>
      <c r="AC998">
        <v>0</v>
      </c>
      <c r="AD998" t="s">
        <v>31</v>
      </c>
    </row>
    <row r="999" spans="1:30" x14ac:dyDescent="0.25">
      <c r="A999">
        <v>9235</v>
      </c>
      <c r="B999">
        <v>1957</v>
      </c>
      <c r="C999" s="6">
        <v>57</v>
      </c>
      <c r="D999" t="s">
        <v>88</v>
      </c>
      <c r="E999" t="s">
        <v>25</v>
      </c>
      <c r="F999" t="s">
        <v>28</v>
      </c>
      <c r="G999">
        <v>0</v>
      </c>
      <c r="H999">
        <v>1</v>
      </c>
      <c r="I999">
        <v>1</v>
      </c>
      <c r="J999" s="1">
        <v>41786</v>
      </c>
      <c r="K999">
        <v>45</v>
      </c>
      <c r="L999">
        <v>7</v>
      </c>
      <c r="M999">
        <v>0</v>
      </c>
      <c r="N999">
        <v>8</v>
      </c>
      <c r="O999">
        <v>2</v>
      </c>
      <c r="P999">
        <v>0</v>
      </c>
      <c r="Q999">
        <v>1</v>
      </c>
      <c r="R999">
        <v>1</v>
      </c>
      <c r="S999">
        <v>1</v>
      </c>
      <c r="T999">
        <v>0</v>
      </c>
      <c r="U999">
        <v>2</v>
      </c>
      <c r="V999">
        <v>7</v>
      </c>
      <c r="W999">
        <v>0</v>
      </c>
      <c r="X999">
        <v>0</v>
      </c>
      <c r="Y999">
        <v>0</v>
      </c>
      <c r="Z999">
        <v>0</v>
      </c>
      <c r="AA999">
        <v>0</v>
      </c>
      <c r="AB999">
        <v>0</v>
      </c>
      <c r="AC999">
        <v>0</v>
      </c>
      <c r="AD999" t="s">
        <v>36</v>
      </c>
    </row>
    <row r="1000" spans="1:30" x14ac:dyDescent="0.25">
      <c r="A1000">
        <v>10341</v>
      </c>
      <c r="B1000">
        <v>1948</v>
      </c>
      <c r="C1000" s="6">
        <v>66</v>
      </c>
      <c r="D1000" t="s">
        <v>91</v>
      </c>
      <c r="E1000" t="s">
        <v>25</v>
      </c>
      <c r="F1000" t="s">
        <v>32</v>
      </c>
      <c r="G1000">
        <v>51315</v>
      </c>
      <c r="H1000">
        <v>0</v>
      </c>
      <c r="I1000">
        <v>0</v>
      </c>
      <c r="J1000" s="1">
        <v>41693</v>
      </c>
      <c r="K1000">
        <v>45</v>
      </c>
      <c r="L1000">
        <v>68</v>
      </c>
      <c r="M1000">
        <v>28</v>
      </c>
      <c r="N1000">
        <v>39</v>
      </c>
      <c r="O1000">
        <v>16</v>
      </c>
      <c r="P1000">
        <v>30</v>
      </c>
      <c r="Q1000">
        <v>41</v>
      </c>
      <c r="R1000">
        <v>1</v>
      </c>
      <c r="S1000">
        <v>2</v>
      </c>
      <c r="T1000">
        <v>2</v>
      </c>
      <c r="U1000">
        <v>5</v>
      </c>
      <c r="V1000">
        <v>2</v>
      </c>
      <c r="W1000">
        <v>0</v>
      </c>
      <c r="X1000">
        <v>0</v>
      </c>
      <c r="Y1000">
        <v>0</v>
      </c>
      <c r="Z1000">
        <v>0</v>
      </c>
      <c r="AA1000">
        <v>0</v>
      </c>
      <c r="AB1000">
        <v>0</v>
      </c>
      <c r="AC1000">
        <v>0</v>
      </c>
      <c r="AD1000" t="s">
        <v>33</v>
      </c>
    </row>
    <row r="1001" spans="1:30" x14ac:dyDescent="0.25">
      <c r="A1001">
        <v>2639</v>
      </c>
      <c r="B1001">
        <v>1966</v>
      </c>
      <c r="C1001" s="6">
        <v>48</v>
      </c>
      <c r="D1001" t="s">
        <v>88</v>
      </c>
      <c r="E1001" t="s">
        <v>25</v>
      </c>
      <c r="F1001" t="s">
        <v>28</v>
      </c>
      <c r="G1001">
        <v>43602</v>
      </c>
      <c r="H1001">
        <v>1</v>
      </c>
      <c r="I1001">
        <v>1</v>
      </c>
      <c r="J1001" s="1">
        <v>41649</v>
      </c>
      <c r="K1001">
        <v>45</v>
      </c>
      <c r="L1001">
        <v>19</v>
      </c>
      <c r="M1001">
        <v>5</v>
      </c>
      <c r="N1001">
        <v>12</v>
      </c>
      <c r="O1001">
        <v>10</v>
      </c>
      <c r="P1001">
        <v>3</v>
      </c>
      <c r="Q1001">
        <v>19</v>
      </c>
      <c r="R1001">
        <v>3</v>
      </c>
      <c r="S1001">
        <v>3</v>
      </c>
      <c r="T1001">
        <v>1</v>
      </c>
      <c r="U1001">
        <v>2</v>
      </c>
      <c r="V1001">
        <v>6</v>
      </c>
      <c r="W1001">
        <v>0</v>
      </c>
      <c r="X1001">
        <v>0</v>
      </c>
      <c r="Y1001">
        <v>0</v>
      </c>
      <c r="Z1001">
        <v>0</v>
      </c>
      <c r="AA1001">
        <v>0</v>
      </c>
      <c r="AB1001">
        <v>0</v>
      </c>
      <c r="AC1001">
        <v>0</v>
      </c>
      <c r="AD1001" t="s">
        <v>40</v>
      </c>
    </row>
    <row r="1002" spans="1:30" x14ac:dyDescent="0.25">
      <c r="A1002">
        <v>6201</v>
      </c>
      <c r="B1002">
        <v>1978</v>
      </c>
      <c r="C1002" s="6">
        <v>36</v>
      </c>
      <c r="D1002" t="s">
        <v>89</v>
      </c>
      <c r="E1002" t="s">
        <v>25</v>
      </c>
      <c r="F1002" t="s">
        <v>28</v>
      </c>
      <c r="G1002">
        <v>38643</v>
      </c>
      <c r="H1002">
        <v>1</v>
      </c>
      <c r="I1002">
        <v>1</v>
      </c>
      <c r="J1002" s="1">
        <v>41607</v>
      </c>
      <c r="K1002">
        <v>45</v>
      </c>
      <c r="L1002">
        <v>22</v>
      </c>
      <c r="M1002">
        <v>2</v>
      </c>
      <c r="N1002">
        <v>14</v>
      </c>
      <c r="O1002">
        <v>0</v>
      </c>
      <c r="P1002">
        <v>1</v>
      </c>
      <c r="Q1002">
        <v>10</v>
      </c>
      <c r="R1002">
        <v>2</v>
      </c>
      <c r="S1002">
        <v>2</v>
      </c>
      <c r="T1002">
        <v>0</v>
      </c>
      <c r="U1002">
        <v>3</v>
      </c>
      <c r="V1002">
        <v>7</v>
      </c>
      <c r="W1002">
        <v>0</v>
      </c>
      <c r="X1002">
        <v>0</v>
      </c>
      <c r="Y1002">
        <v>0</v>
      </c>
      <c r="Z1002">
        <v>0</v>
      </c>
      <c r="AA1002">
        <v>0</v>
      </c>
      <c r="AB1002">
        <v>0</v>
      </c>
      <c r="AC1002">
        <v>1</v>
      </c>
      <c r="AD1002" t="s">
        <v>27</v>
      </c>
    </row>
    <row r="1003" spans="1:30" x14ac:dyDescent="0.25">
      <c r="A1003">
        <v>7397</v>
      </c>
      <c r="B1003">
        <v>1951</v>
      </c>
      <c r="C1003" s="6">
        <v>63</v>
      </c>
      <c r="D1003" t="s">
        <v>91</v>
      </c>
      <c r="E1003" t="s">
        <v>25</v>
      </c>
      <c r="F1003" t="s">
        <v>28</v>
      </c>
      <c r="G1003">
        <v>49090</v>
      </c>
      <c r="H1003">
        <v>0</v>
      </c>
      <c r="I1003">
        <v>1</v>
      </c>
      <c r="J1003" s="1">
        <v>41474</v>
      </c>
      <c r="K1003">
        <v>45</v>
      </c>
      <c r="L1003">
        <v>494</v>
      </c>
      <c r="M1003">
        <v>5</v>
      </c>
      <c r="N1003">
        <v>82</v>
      </c>
      <c r="O1003">
        <v>7</v>
      </c>
      <c r="P1003">
        <v>0</v>
      </c>
      <c r="Q1003">
        <v>100</v>
      </c>
      <c r="R1003">
        <v>3</v>
      </c>
      <c r="S1003">
        <v>7</v>
      </c>
      <c r="T1003">
        <v>2</v>
      </c>
      <c r="U1003">
        <v>9</v>
      </c>
      <c r="V1003">
        <v>7</v>
      </c>
      <c r="W1003">
        <v>0</v>
      </c>
      <c r="X1003">
        <v>0</v>
      </c>
      <c r="Y1003">
        <v>0</v>
      </c>
      <c r="Z1003">
        <v>0</v>
      </c>
      <c r="AA1003">
        <v>0</v>
      </c>
      <c r="AB1003">
        <v>0</v>
      </c>
      <c r="AC1003">
        <v>0</v>
      </c>
      <c r="AD1003" t="s">
        <v>27</v>
      </c>
    </row>
    <row r="1004" spans="1:30" x14ac:dyDescent="0.25">
      <c r="A1004">
        <v>2181</v>
      </c>
      <c r="B1004">
        <v>1970</v>
      </c>
      <c r="C1004" s="6">
        <v>44</v>
      </c>
      <c r="D1004" t="s">
        <v>88</v>
      </c>
      <c r="E1004" t="s">
        <v>25</v>
      </c>
      <c r="F1004" t="s">
        <v>30</v>
      </c>
      <c r="G1004">
        <v>70617</v>
      </c>
      <c r="H1004">
        <v>0</v>
      </c>
      <c r="I1004">
        <v>0</v>
      </c>
      <c r="J1004" s="1">
        <v>41448</v>
      </c>
      <c r="K1004">
        <v>45</v>
      </c>
      <c r="L1004">
        <v>353</v>
      </c>
      <c r="M1004">
        <v>61</v>
      </c>
      <c r="N1004">
        <v>753</v>
      </c>
      <c r="O1004">
        <v>40</v>
      </c>
      <c r="P1004">
        <v>46</v>
      </c>
      <c r="Q1004">
        <v>27</v>
      </c>
      <c r="R1004">
        <v>1</v>
      </c>
      <c r="S1004">
        <v>3</v>
      </c>
      <c r="T1004">
        <v>3</v>
      </c>
      <c r="U1004">
        <v>7</v>
      </c>
      <c r="V1004">
        <v>2</v>
      </c>
      <c r="W1004">
        <v>0</v>
      </c>
      <c r="X1004">
        <v>0</v>
      </c>
      <c r="Y1004">
        <v>0</v>
      </c>
      <c r="Z1004">
        <v>0</v>
      </c>
      <c r="AA1004">
        <v>0</v>
      </c>
      <c r="AB1004">
        <v>0</v>
      </c>
      <c r="AC1004">
        <v>0</v>
      </c>
      <c r="AD1004" t="s">
        <v>27</v>
      </c>
    </row>
    <row r="1005" spans="1:30" x14ac:dyDescent="0.25">
      <c r="A1005">
        <v>1204</v>
      </c>
      <c r="B1005">
        <v>1970</v>
      </c>
      <c r="C1005" s="6">
        <v>44</v>
      </c>
      <c r="D1005" t="s">
        <v>88</v>
      </c>
      <c r="E1005" t="s">
        <v>34</v>
      </c>
      <c r="F1005" t="s">
        <v>30</v>
      </c>
      <c r="G1005">
        <v>67536</v>
      </c>
      <c r="H1005">
        <v>0</v>
      </c>
      <c r="I1005">
        <v>1</v>
      </c>
      <c r="J1005" s="1">
        <v>41416</v>
      </c>
      <c r="K1005">
        <v>45</v>
      </c>
      <c r="L1005">
        <v>1253</v>
      </c>
      <c r="M1005">
        <v>0</v>
      </c>
      <c r="N1005">
        <v>447</v>
      </c>
      <c r="O1005">
        <v>23</v>
      </c>
      <c r="P1005">
        <v>71</v>
      </c>
      <c r="Q1005">
        <v>35</v>
      </c>
      <c r="R1005">
        <v>3</v>
      </c>
      <c r="S1005">
        <v>11</v>
      </c>
      <c r="T1005">
        <v>5</v>
      </c>
      <c r="U1005">
        <v>11</v>
      </c>
      <c r="V1005">
        <v>8</v>
      </c>
      <c r="W1005">
        <v>0</v>
      </c>
      <c r="X1005">
        <v>0</v>
      </c>
      <c r="Y1005">
        <v>0</v>
      </c>
      <c r="Z1005">
        <v>1</v>
      </c>
      <c r="AA1005">
        <v>0</v>
      </c>
      <c r="AB1005">
        <v>0</v>
      </c>
      <c r="AC1005">
        <v>0</v>
      </c>
      <c r="AD1005" t="s">
        <v>40</v>
      </c>
    </row>
    <row r="1006" spans="1:30" x14ac:dyDescent="0.25">
      <c r="A1006">
        <v>1170</v>
      </c>
      <c r="B1006">
        <v>1975</v>
      </c>
      <c r="C1006" s="6">
        <v>39</v>
      </c>
      <c r="D1006" t="s">
        <v>89</v>
      </c>
      <c r="E1006" t="s">
        <v>25</v>
      </c>
      <c r="F1006" t="s">
        <v>30</v>
      </c>
      <c r="G1006">
        <v>27573</v>
      </c>
      <c r="H1006">
        <v>1</v>
      </c>
      <c r="I1006">
        <v>0</v>
      </c>
      <c r="J1006" s="1">
        <v>41358</v>
      </c>
      <c r="K1006">
        <v>45</v>
      </c>
      <c r="L1006">
        <v>50</v>
      </c>
      <c r="M1006">
        <v>15</v>
      </c>
      <c r="N1006">
        <v>110</v>
      </c>
      <c r="O1006">
        <v>39</v>
      </c>
      <c r="P1006">
        <v>15</v>
      </c>
      <c r="Q1006">
        <v>15</v>
      </c>
      <c r="R1006">
        <v>4</v>
      </c>
      <c r="S1006">
        <v>5</v>
      </c>
      <c r="T1006">
        <v>1</v>
      </c>
      <c r="U1006">
        <v>4</v>
      </c>
      <c r="V1006">
        <v>8</v>
      </c>
      <c r="W1006">
        <v>0</v>
      </c>
      <c r="X1006">
        <v>0</v>
      </c>
      <c r="Y1006">
        <v>0</v>
      </c>
      <c r="Z1006">
        <v>0</v>
      </c>
      <c r="AA1006">
        <v>0</v>
      </c>
      <c r="AB1006">
        <v>0</v>
      </c>
      <c r="AC1006">
        <v>0</v>
      </c>
      <c r="AD1006" t="s">
        <v>27</v>
      </c>
    </row>
    <row r="1007" spans="1:30" x14ac:dyDescent="0.25">
      <c r="A1007">
        <v>8812</v>
      </c>
      <c r="B1007">
        <v>1979</v>
      </c>
      <c r="C1007" s="6">
        <v>35</v>
      </c>
      <c r="D1007" t="s">
        <v>89</v>
      </c>
      <c r="E1007" t="s">
        <v>35</v>
      </c>
      <c r="F1007" t="s">
        <v>26</v>
      </c>
      <c r="G1007">
        <v>13533</v>
      </c>
      <c r="H1007">
        <v>1</v>
      </c>
      <c r="I1007">
        <v>0</v>
      </c>
      <c r="J1007" s="1">
        <v>41343</v>
      </c>
      <c r="K1007">
        <v>45</v>
      </c>
      <c r="L1007">
        <v>12</v>
      </c>
      <c r="M1007">
        <v>3</v>
      </c>
      <c r="N1007">
        <v>8</v>
      </c>
      <c r="O1007">
        <v>8</v>
      </c>
      <c r="P1007">
        <v>0</v>
      </c>
      <c r="Q1007">
        <v>17</v>
      </c>
      <c r="R1007">
        <v>2</v>
      </c>
      <c r="S1007">
        <v>2</v>
      </c>
      <c r="T1007">
        <v>0</v>
      </c>
      <c r="U1007">
        <v>3</v>
      </c>
      <c r="V1007">
        <v>7</v>
      </c>
      <c r="W1007">
        <v>0</v>
      </c>
      <c r="X1007">
        <v>0</v>
      </c>
      <c r="Y1007">
        <v>0</v>
      </c>
      <c r="Z1007">
        <v>0</v>
      </c>
      <c r="AA1007">
        <v>0</v>
      </c>
      <c r="AB1007">
        <v>0</v>
      </c>
      <c r="AC1007">
        <v>0</v>
      </c>
      <c r="AD1007" t="s">
        <v>27</v>
      </c>
    </row>
    <row r="1008" spans="1:30" x14ac:dyDescent="0.25">
      <c r="A1008">
        <v>4690</v>
      </c>
      <c r="B1008">
        <v>1953</v>
      </c>
      <c r="C1008" s="6">
        <v>61</v>
      </c>
      <c r="D1008" t="s">
        <v>91</v>
      </c>
      <c r="E1008" t="s">
        <v>25</v>
      </c>
      <c r="F1008" t="s">
        <v>30</v>
      </c>
      <c r="G1008">
        <v>50725</v>
      </c>
      <c r="H1008">
        <v>0</v>
      </c>
      <c r="I1008">
        <v>1</v>
      </c>
      <c r="J1008" s="1">
        <v>41318</v>
      </c>
      <c r="K1008">
        <v>45</v>
      </c>
      <c r="L1008">
        <v>443</v>
      </c>
      <c r="M1008">
        <v>10</v>
      </c>
      <c r="N1008">
        <v>75</v>
      </c>
      <c r="O1008">
        <v>0</v>
      </c>
      <c r="P1008">
        <v>10</v>
      </c>
      <c r="Q1008">
        <v>48</v>
      </c>
      <c r="R1008">
        <v>4</v>
      </c>
      <c r="S1008">
        <v>8</v>
      </c>
      <c r="T1008">
        <v>1</v>
      </c>
      <c r="U1008">
        <v>8</v>
      </c>
      <c r="V1008">
        <v>8</v>
      </c>
      <c r="W1008">
        <v>0</v>
      </c>
      <c r="X1008">
        <v>0</v>
      </c>
      <c r="Y1008">
        <v>0</v>
      </c>
      <c r="Z1008">
        <v>0</v>
      </c>
      <c r="AA1008">
        <v>0</v>
      </c>
      <c r="AB1008">
        <v>0</v>
      </c>
      <c r="AC1008">
        <v>0</v>
      </c>
      <c r="AD1008" t="s">
        <v>29</v>
      </c>
    </row>
    <row r="1009" spans="1:30" x14ac:dyDescent="0.25">
      <c r="A1009">
        <v>1715</v>
      </c>
      <c r="B1009">
        <v>1978</v>
      </c>
      <c r="C1009" s="6">
        <v>36</v>
      </c>
      <c r="D1009" t="s">
        <v>89</v>
      </c>
      <c r="E1009" t="s">
        <v>25</v>
      </c>
      <c r="F1009" t="s">
        <v>32</v>
      </c>
      <c r="G1009">
        <v>25851</v>
      </c>
      <c r="H1009">
        <v>1</v>
      </c>
      <c r="I1009">
        <v>0</v>
      </c>
      <c r="J1009" s="1">
        <v>41316</v>
      </c>
      <c r="K1009">
        <v>45</v>
      </c>
      <c r="L1009">
        <v>9</v>
      </c>
      <c r="M1009">
        <v>4</v>
      </c>
      <c r="N1009">
        <v>18</v>
      </c>
      <c r="O1009">
        <v>7</v>
      </c>
      <c r="P1009">
        <v>5</v>
      </c>
      <c r="Q1009">
        <v>5</v>
      </c>
      <c r="R1009">
        <v>2</v>
      </c>
      <c r="S1009">
        <v>2</v>
      </c>
      <c r="T1009">
        <v>0</v>
      </c>
      <c r="U1009">
        <v>3</v>
      </c>
      <c r="V1009">
        <v>7</v>
      </c>
      <c r="W1009">
        <v>0</v>
      </c>
      <c r="X1009">
        <v>0</v>
      </c>
      <c r="Y1009">
        <v>0</v>
      </c>
      <c r="Z1009">
        <v>0</v>
      </c>
      <c r="AA1009">
        <v>0</v>
      </c>
      <c r="AB1009">
        <v>0</v>
      </c>
      <c r="AC1009">
        <v>0</v>
      </c>
      <c r="AD1009" t="s">
        <v>33</v>
      </c>
    </row>
    <row r="1010" spans="1:30" x14ac:dyDescent="0.25">
      <c r="A1010">
        <v>10821</v>
      </c>
      <c r="B1010">
        <v>1978</v>
      </c>
      <c r="C1010" s="6">
        <v>36</v>
      </c>
      <c r="D1010" t="s">
        <v>89</v>
      </c>
      <c r="E1010" t="s">
        <v>25</v>
      </c>
      <c r="F1010" t="s">
        <v>30</v>
      </c>
      <c r="G1010">
        <v>57113</v>
      </c>
      <c r="H1010">
        <v>1</v>
      </c>
      <c r="I1010">
        <v>1</v>
      </c>
      <c r="J1010" s="1">
        <v>41311</v>
      </c>
      <c r="K1010">
        <v>45</v>
      </c>
      <c r="L1010">
        <v>182</v>
      </c>
      <c r="M1010">
        <v>4</v>
      </c>
      <c r="N1010">
        <v>33</v>
      </c>
      <c r="O1010">
        <v>0</v>
      </c>
      <c r="P1010">
        <v>2</v>
      </c>
      <c r="Q1010">
        <v>42</v>
      </c>
      <c r="R1010">
        <v>6</v>
      </c>
      <c r="S1010">
        <v>4</v>
      </c>
      <c r="T1010">
        <v>1</v>
      </c>
      <c r="U1010">
        <v>5</v>
      </c>
      <c r="V1010">
        <v>7</v>
      </c>
      <c r="W1010">
        <v>0</v>
      </c>
      <c r="X1010">
        <v>0</v>
      </c>
      <c r="Y1010">
        <v>0</v>
      </c>
      <c r="Z1010">
        <v>0</v>
      </c>
      <c r="AA1010">
        <v>0</v>
      </c>
      <c r="AB1010">
        <v>0</v>
      </c>
      <c r="AC1010">
        <v>0</v>
      </c>
      <c r="AD1010" t="s">
        <v>27</v>
      </c>
    </row>
    <row r="1011" spans="1:30" x14ac:dyDescent="0.25">
      <c r="A1011">
        <v>6543</v>
      </c>
      <c r="B1011">
        <v>1945</v>
      </c>
      <c r="C1011" s="6">
        <v>69</v>
      </c>
      <c r="D1011" t="s">
        <v>91</v>
      </c>
      <c r="E1011" t="s">
        <v>38</v>
      </c>
      <c r="F1011" t="s">
        <v>32</v>
      </c>
      <c r="G1011">
        <v>62847</v>
      </c>
      <c r="H1011">
        <v>0</v>
      </c>
      <c r="I1011">
        <v>0</v>
      </c>
      <c r="J1011" s="1">
        <v>41289</v>
      </c>
      <c r="K1011">
        <v>45</v>
      </c>
      <c r="L1011">
        <v>521</v>
      </c>
      <c r="M1011">
        <v>168</v>
      </c>
      <c r="N1011">
        <v>706</v>
      </c>
      <c r="O1011">
        <v>80</v>
      </c>
      <c r="P1011">
        <v>76</v>
      </c>
      <c r="Q1011">
        <v>61</v>
      </c>
      <c r="R1011">
        <v>1</v>
      </c>
      <c r="S1011">
        <v>3</v>
      </c>
      <c r="T1011">
        <v>6</v>
      </c>
      <c r="U1011">
        <v>4</v>
      </c>
      <c r="V1011">
        <v>2</v>
      </c>
      <c r="W1011">
        <v>0</v>
      </c>
      <c r="X1011">
        <v>0</v>
      </c>
      <c r="Y1011">
        <v>0</v>
      </c>
      <c r="Z1011">
        <v>0</v>
      </c>
      <c r="AA1011">
        <v>0</v>
      </c>
      <c r="AB1011">
        <v>0</v>
      </c>
      <c r="AC1011">
        <v>0</v>
      </c>
      <c r="AD1011" t="s">
        <v>29</v>
      </c>
    </row>
    <row r="1012" spans="1:30" x14ac:dyDescent="0.25">
      <c r="A1012">
        <v>7119</v>
      </c>
      <c r="B1012">
        <v>1982</v>
      </c>
      <c r="C1012" s="6">
        <v>32</v>
      </c>
      <c r="D1012" t="s">
        <v>89</v>
      </c>
      <c r="E1012" t="s">
        <v>25</v>
      </c>
      <c r="F1012" t="s">
        <v>28</v>
      </c>
      <c r="G1012">
        <v>68627</v>
      </c>
      <c r="H1012">
        <v>0</v>
      </c>
      <c r="I1012">
        <v>0</v>
      </c>
      <c r="J1012" s="1">
        <v>41286</v>
      </c>
      <c r="K1012">
        <v>45</v>
      </c>
      <c r="L1012">
        <v>395</v>
      </c>
      <c r="M1012">
        <v>15</v>
      </c>
      <c r="N1012">
        <v>263</v>
      </c>
      <c r="O1012">
        <v>60</v>
      </c>
      <c r="P1012">
        <v>54</v>
      </c>
      <c r="Q1012">
        <v>38</v>
      </c>
      <c r="R1012">
        <v>1</v>
      </c>
      <c r="S1012">
        <v>2</v>
      </c>
      <c r="T1012">
        <v>3</v>
      </c>
      <c r="U1012">
        <v>6</v>
      </c>
      <c r="V1012">
        <v>1</v>
      </c>
      <c r="W1012">
        <v>0</v>
      </c>
      <c r="X1012">
        <v>0</v>
      </c>
      <c r="Y1012">
        <v>0</v>
      </c>
      <c r="Z1012">
        <v>0</v>
      </c>
      <c r="AA1012">
        <v>0</v>
      </c>
      <c r="AB1012">
        <v>0</v>
      </c>
      <c r="AC1012">
        <v>0</v>
      </c>
      <c r="AD1012" t="s">
        <v>40</v>
      </c>
    </row>
    <row r="1013" spans="1:30" x14ac:dyDescent="0.25">
      <c r="A1013">
        <v>3518</v>
      </c>
      <c r="B1013">
        <v>1983</v>
      </c>
      <c r="C1013" s="6">
        <v>31</v>
      </c>
      <c r="D1013" t="s">
        <v>89</v>
      </c>
      <c r="E1013" t="s">
        <v>25</v>
      </c>
      <c r="F1013" t="s">
        <v>30</v>
      </c>
      <c r="G1013">
        <v>25271</v>
      </c>
      <c r="H1013">
        <v>1</v>
      </c>
      <c r="I1013">
        <v>0</v>
      </c>
      <c r="J1013" s="1">
        <v>41248</v>
      </c>
      <c r="K1013">
        <v>45</v>
      </c>
      <c r="L1013">
        <v>10</v>
      </c>
      <c r="M1013">
        <v>1</v>
      </c>
      <c r="N1013">
        <v>18</v>
      </c>
      <c r="O1013">
        <v>10</v>
      </c>
      <c r="P1013">
        <v>4</v>
      </c>
      <c r="Q1013">
        <v>7</v>
      </c>
      <c r="R1013">
        <v>1</v>
      </c>
      <c r="S1013">
        <v>1</v>
      </c>
      <c r="T1013">
        <v>1</v>
      </c>
      <c r="U1013">
        <v>2</v>
      </c>
      <c r="V1013">
        <v>9</v>
      </c>
      <c r="W1013">
        <v>0</v>
      </c>
      <c r="X1013">
        <v>0</v>
      </c>
      <c r="Y1013">
        <v>0</v>
      </c>
      <c r="Z1013">
        <v>0</v>
      </c>
      <c r="AA1013">
        <v>0</v>
      </c>
      <c r="AB1013">
        <v>0</v>
      </c>
      <c r="AC1013">
        <v>0</v>
      </c>
      <c r="AD1013" t="s">
        <v>37</v>
      </c>
    </row>
    <row r="1014" spans="1:30" x14ac:dyDescent="0.25">
      <c r="A1014">
        <v>1245</v>
      </c>
      <c r="B1014">
        <v>1966</v>
      </c>
      <c r="C1014" s="6">
        <v>48</v>
      </c>
      <c r="D1014" t="s">
        <v>88</v>
      </c>
      <c r="E1014" t="s">
        <v>25</v>
      </c>
      <c r="F1014" t="s">
        <v>28</v>
      </c>
      <c r="G1014">
        <v>63810</v>
      </c>
      <c r="H1014">
        <v>0</v>
      </c>
      <c r="I1014">
        <v>1</v>
      </c>
      <c r="J1014" s="1">
        <v>41224</v>
      </c>
      <c r="K1014">
        <v>45</v>
      </c>
      <c r="L1014">
        <v>977</v>
      </c>
      <c r="M1014">
        <v>12</v>
      </c>
      <c r="N1014">
        <v>253</v>
      </c>
      <c r="O1014">
        <v>16</v>
      </c>
      <c r="P1014">
        <v>12</v>
      </c>
      <c r="Q1014">
        <v>101</v>
      </c>
      <c r="R1014">
        <v>4</v>
      </c>
      <c r="S1014">
        <v>4</v>
      </c>
      <c r="T1014">
        <v>3</v>
      </c>
      <c r="U1014">
        <v>12</v>
      </c>
      <c r="V1014">
        <v>8</v>
      </c>
      <c r="W1014">
        <v>0</v>
      </c>
      <c r="X1014">
        <v>1</v>
      </c>
      <c r="Y1014">
        <v>0</v>
      </c>
      <c r="Z1014">
        <v>0</v>
      </c>
      <c r="AA1014">
        <v>0</v>
      </c>
      <c r="AB1014">
        <v>0</v>
      </c>
      <c r="AC1014">
        <v>0</v>
      </c>
      <c r="AD1014" t="s">
        <v>27</v>
      </c>
    </row>
    <row r="1015" spans="1:30" x14ac:dyDescent="0.25">
      <c r="A1015">
        <v>2561</v>
      </c>
      <c r="B1015">
        <v>1966</v>
      </c>
      <c r="C1015" s="6">
        <v>48</v>
      </c>
      <c r="D1015" t="s">
        <v>88</v>
      </c>
      <c r="E1015" t="s">
        <v>25</v>
      </c>
      <c r="F1015" t="s">
        <v>28</v>
      </c>
      <c r="G1015">
        <v>63810</v>
      </c>
      <c r="H1015">
        <v>0</v>
      </c>
      <c r="I1015">
        <v>1</v>
      </c>
      <c r="J1015" s="1">
        <v>41224</v>
      </c>
      <c r="K1015">
        <v>45</v>
      </c>
      <c r="L1015">
        <v>977</v>
      </c>
      <c r="M1015">
        <v>12</v>
      </c>
      <c r="N1015">
        <v>253</v>
      </c>
      <c r="O1015">
        <v>16</v>
      </c>
      <c r="P1015">
        <v>12</v>
      </c>
      <c r="Q1015">
        <v>101</v>
      </c>
      <c r="R1015">
        <v>4</v>
      </c>
      <c r="S1015">
        <v>4</v>
      </c>
      <c r="T1015">
        <v>3</v>
      </c>
      <c r="U1015">
        <v>12</v>
      </c>
      <c r="V1015">
        <v>8</v>
      </c>
      <c r="W1015">
        <v>0</v>
      </c>
      <c r="X1015">
        <v>1</v>
      </c>
      <c r="Y1015">
        <v>0</v>
      </c>
      <c r="Z1015">
        <v>0</v>
      </c>
      <c r="AA1015">
        <v>0</v>
      </c>
      <c r="AB1015">
        <v>0</v>
      </c>
      <c r="AC1015">
        <v>0</v>
      </c>
      <c r="AD1015" t="s">
        <v>36</v>
      </c>
    </row>
    <row r="1016" spans="1:30" x14ac:dyDescent="0.25">
      <c r="A1016">
        <v>9624</v>
      </c>
      <c r="B1016">
        <v>1958</v>
      </c>
      <c r="C1016" s="6">
        <v>56</v>
      </c>
      <c r="D1016" t="s">
        <v>88</v>
      </c>
      <c r="E1016" t="s">
        <v>34</v>
      </c>
      <c r="F1016" t="s">
        <v>32</v>
      </c>
      <c r="G1016">
        <v>65488</v>
      </c>
      <c r="H1016">
        <v>0</v>
      </c>
      <c r="I1016">
        <v>0</v>
      </c>
      <c r="J1016" s="1">
        <v>41803</v>
      </c>
      <c r="K1016">
        <v>46</v>
      </c>
      <c r="L1016">
        <v>603</v>
      </c>
      <c r="M1016">
        <v>45</v>
      </c>
      <c r="N1016">
        <v>207</v>
      </c>
      <c r="O1016">
        <v>36</v>
      </c>
      <c r="P1016">
        <v>18</v>
      </c>
      <c r="Q1016">
        <v>54</v>
      </c>
      <c r="R1016">
        <v>1</v>
      </c>
      <c r="S1016">
        <v>3</v>
      </c>
      <c r="T1016">
        <v>4</v>
      </c>
      <c r="U1016">
        <v>6</v>
      </c>
      <c r="V1016">
        <v>1</v>
      </c>
      <c r="W1016">
        <v>0</v>
      </c>
      <c r="X1016">
        <v>0</v>
      </c>
      <c r="Y1016">
        <v>0</v>
      </c>
      <c r="Z1016">
        <v>0</v>
      </c>
      <c r="AA1016">
        <v>0</v>
      </c>
      <c r="AB1016">
        <v>0</v>
      </c>
      <c r="AC1016">
        <v>0</v>
      </c>
      <c r="AD1016" t="s">
        <v>27</v>
      </c>
    </row>
    <row r="1017" spans="1:30" x14ac:dyDescent="0.25">
      <c r="A1017">
        <v>10509</v>
      </c>
      <c r="B1017">
        <v>1955</v>
      </c>
      <c r="C1017" s="6">
        <v>59</v>
      </c>
      <c r="D1017" t="s">
        <v>88</v>
      </c>
      <c r="E1017" t="s">
        <v>38</v>
      </c>
      <c r="F1017" t="s">
        <v>28</v>
      </c>
      <c r="G1017">
        <v>36927</v>
      </c>
      <c r="H1017">
        <v>1</v>
      </c>
      <c r="I1017">
        <v>1</v>
      </c>
      <c r="J1017" s="1">
        <v>41792</v>
      </c>
      <c r="K1017">
        <v>46</v>
      </c>
      <c r="L1017">
        <v>51</v>
      </c>
      <c r="M1017">
        <v>0</v>
      </c>
      <c r="N1017">
        <v>16</v>
      </c>
      <c r="O1017">
        <v>0</v>
      </c>
      <c r="P1017">
        <v>0</v>
      </c>
      <c r="Q1017">
        <v>4</v>
      </c>
      <c r="R1017">
        <v>2</v>
      </c>
      <c r="S1017">
        <v>3</v>
      </c>
      <c r="T1017">
        <v>0</v>
      </c>
      <c r="U1017">
        <v>3</v>
      </c>
      <c r="V1017">
        <v>8</v>
      </c>
      <c r="W1017">
        <v>0</v>
      </c>
      <c r="X1017">
        <v>0</v>
      </c>
      <c r="Y1017">
        <v>0</v>
      </c>
      <c r="Z1017">
        <v>0</v>
      </c>
      <c r="AA1017">
        <v>0</v>
      </c>
      <c r="AB1017">
        <v>0</v>
      </c>
      <c r="AC1017">
        <v>0</v>
      </c>
      <c r="AD1017" t="s">
        <v>31</v>
      </c>
    </row>
    <row r="1018" spans="1:30" x14ac:dyDescent="0.25">
      <c r="A1018">
        <v>7629</v>
      </c>
      <c r="B1018">
        <v>1977</v>
      </c>
      <c r="C1018" s="6">
        <v>37</v>
      </c>
      <c r="D1018" t="s">
        <v>89</v>
      </c>
      <c r="E1018" t="s">
        <v>25</v>
      </c>
      <c r="F1018" t="s">
        <v>30</v>
      </c>
      <c r="G1018">
        <v>22108</v>
      </c>
      <c r="H1018">
        <v>1</v>
      </c>
      <c r="I1018">
        <v>1</v>
      </c>
      <c r="J1018" s="1">
        <v>41767</v>
      </c>
      <c r="K1018">
        <v>46</v>
      </c>
      <c r="L1018">
        <v>5</v>
      </c>
      <c r="M1018">
        <v>3</v>
      </c>
      <c r="N1018">
        <v>9</v>
      </c>
      <c r="O1018">
        <v>6</v>
      </c>
      <c r="P1018">
        <v>2</v>
      </c>
      <c r="Q1018">
        <v>6</v>
      </c>
      <c r="R1018">
        <v>2</v>
      </c>
      <c r="S1018">
        <v>2</v>
      </c>
      <c r="T1018">
        <v>0</v>
      </c>
      <c r="U1018">
        <v>3</v>
      </c>
      <c r="V1018">
        <v>7</v>
      </c>
      <c r="W1018">
        <v>0</v>
      </c>
      <c r="X1018">
        <v>0</v>
      </c>
      <c r="Y1018">
        <v>0</v>
      </c>
      <c r="Z1018">
        <v>0</v>
      </c>
      <c r="AA1018">
        <v>0</v>
      </c>
      <c r="AB1018">
        <v>0</v>
      </c>
      <c r="AC1018">
        <v>0</v>
      </c>
      <c r="AD1018" t="s">
        <v>27</v>
      </c>
    </row>
    <row r="1019" spans="1:30" x14ac:dyDescent="0.25">
      <c r="A1019">
        <v>7875</v>
      </c>
      <c r="B1019">
        <v>1949</v>
      </c>
      <c r="C1019" s="6">
        <v>65</v>
      </c>
      <c r="D1019" t="s">
        <v>91</v>
      </c>
      <c r="E1019" t="s">
        <v>25</v>
      </c>
      <c r="F1019" t="s">
        <v>30</v>
      </c>
      <c r="G1019">
        <v>72025</v>
      </c>
      <c r="H1019">
        <v>0</v>
      </c>
      <c r="I1019">
        <v>0</v>
      </c>
      <c r="J1019" s="1">
        <v>41758</v>
      </c>
      <c r="K1019">
        <v>46</v>
      </c>
      <c r="L1019">
        <v>967</v>
      </c>
      <c r="M1019">
        <v>0</v>
      </c>
      <c r="N1019">
        <v>617</v>
      </c>
      <c r="O1019">
        <v>43</v>
      </c>
      <c r="P1019">
        <v>50</v>
      </c>
      <c r="Q1019">
        <v>0</v>
      </c>
      <c r="R1019">
        <v>1</v>
      </c>
      <c r="S1019">
        <v>4</v>
      </c>
      <c r="T1019">
        <v>8</v>
      </c>
      <c r="U1019">
        <v>13</v>
      </c>
      <c r="V1019">
        <v>2</v>
      </c>
      <c r="W1019">
        <v>0</v>
      </c>
      <c r="X1019">
        <v>1</v>
      </c>
      <c r="Y1019">
        <v>1</v>
      </c>
      <c r="Z1019">
        <v>1</v>
      </c>
      <c r="AA1019">
        <v>0</v>
      </c>
      <c r="AB1019">
        <v>1</v>
      </c>
      <c r="AC1019">
        <v>0</v>
      </c>
      <c r="AD1019" t="s">
        <v>33</v>
      </c>
    </row>
    <row r="1020" spans="1:30" x14ac:dyDescent="0.25">
      <c r="A1020">
        <v>2815</v>
      </c>
      <c r="B1020">
        <v>1975</v>
      </c>
      <c r="C1020" s="6">
        <v>39</v>
      </c>
      <c r="D1020" t="s">
        <v>89</v>
      </c>
      <c r="E1020" t="s">
        <v>25</v>
      </c>
      <c r="F1020" t="s">
        <v>30</v>
      </c>
      <c r="G1020">
        <v>33183</v>
      </c>
      <c r="H1020">
        <v>1</v>
      </c>
      <c r="I1020">
        <v>0</v>
      </c>
      <c r="J1020" s="1">
        <v>41694</v>
      </c>
      <c r="K1020">
        <v>46</v>
      </c>
      <c r="L1020">
        <v>7</v>
      </c>
      <c r="M1020">
        <v>5</v>
      </c>
      <c r="N1020">
        <v>39</v>
      </c>
      <c r="O1020">
        <v>17</v>
      </c>
      <c r="P1020">
        <v>15</v>
      </c>
      <c r="Q1020">
        <v>37</v>
      </c>
      <c r="R1020">
        <v>2</v>
      </c>
      <c r="S1020">
        <v>4</v>
      </c>
      <c r="T1020">
        <v>0</v>
      </c>
      <c r="U1020">
        <v>3</v>
      </c>
      <c r="V1020">
        <v>7</v>
      </c>
      <c r="W1020">
        <v>0</v>
      </c>
      <c r="X1020">
        <v>0</v>
      </c>
      <c r="Y1020">
        <v>0</v>
      </c>
      <c r="Z1020">
        <v>0</v>
      </c>
      <c r="AA1020">
        <v>0</v>
      </c>
      <c r="AB1020">
        <v>0</v>
      </c>
      <c r="AC1020">
        <v>0</v>
      </c>
      <c r="AD1020" t="s">
        <v>27</v>
      </c>
    </row>
    <row r="1021" spans="1:30" x14ac:dyDescent="0.25">
      <c r="A1021">
        <v>2936</v>
      </c>
      <c r="B1021">
        <v>1982</v>
      </c>
      <c r="C1021" s="6">
        <v>32</v>
      </c>
      <c r="D1021" t="s">
        <v>89</v>
      </c>
      <c r="E1021" t="s">
        <v>38</v>
      </c>
      <c r="F1021" t="s">
        <v>32</v>
      </c>
      <c r="G1021">
        <v>23661</v>
      </c>
      <c r="H1021">
        <v>1</v>
      </c>
      <c r="I1021">
        <v>0</v>
      </c>
      <c r="J1021" s="1">
        <v>41612</v>
      </c>
      <c r="K1021">
        <v>46</v>
      </c>
      <c r="L1021">
        <v>18</v>
      </c>
      <c r="M1021">
        <v>0</v>
      </c>
      <c r="N1021">
        <v>4</v>
      </c>
      <c r="O1021">
        <v>0</v>
      </c>
      <c r="P1021">
        <v>0</v>
      </c>
      <c r="Q1021">
        <v>1</v>
      </c>
      <c r="R1021">
        <v>1</v>
      </c>
      <c r="S1021">
        <v>1</v>
      </c>
      <c r="T1021">
        <v>0</v>
      </c>
      <c r="U1021">
        <v>3</v>
      </c>
      <c r="V1021">
        <v>7</v>
      </c>
      <c r="W1021">
        <v>0</v>
      </c>
      <c r="X1021">
        <v>0</v>
      </c>
      <c r="Y1021">
        <v>0</v>
      </c>
      <c r="Z1021">
        <v>0</v>
      </c>
      <c r="AA1021">
        <v>0</v>
      </c>
      <c r="AB1021">
        <v>0</v>
      </c>
      <c r="AC1021">
        <v>0</v>
      </c>
      <c r="AD1021" t="s">
        <v>40</v>
      </c>
    </row>
    <row r="1022" spans="1:30" x14ac:dyDescent="0.25">
      <c r="A1022">
        <v>3665</v>
      </c>
      <c r="B1022">
        <v>1977</v>
      </c>
      <c r="C1022" s="6">
        <v>37</v>
      </c>
      <c r="D1022" t="s">
        <v>89</v>
      </c>
      <c r="E1022" t="s">
        <v>35</v>
      </c>
      <c r="F1022" t="s">
        <v>32</v>
      </c>
      <c r="G1022">
        <v>25315</v>
      </c>
      <c r="H1022">
        <v>1</v>
      </c>
      <c r="I1022">
        <v>0</v>
      </c>
      <c r="J1022" s="1">
        <v>41585</v>
      </c>
      <c r="K1022">
        <v>46</v>
      </c>
      <c r="L1022">
        <v>1</v>
      </c>
      <c r="M1022">
        <v>9</v>
      </c>
      <c r="N1022">
        <v>8</v>
      </c>
      <c r="O1022">
        <v>11</v>
      </c>
      <c r="P1022">
        <v>3</v>
      </c>
      <c r="Q1022">
        <v>22</v>
      </c>
      <c r="R1022">
        <v>3</v>
      </c>
      <c r="S1022">
        <v>3</v>
      </c>
      <c r="T1022">
        <v>0</v>
      </c>
      <c r="U1022">
        <v>3</v>
      </c>
      <c r="V1022">
        <v>8</v>
      </c>
      <c r="W1022">
        <v>0</v>
      </c>
      <c r="X1022">
        <v>0</v>
      </c>
      <c r="Y1022">
        <v>0</v>
      </c>
      <c r="Z1022">
        <v>0</v>
      </c>
      <c r="AA1022">
        <v>0</v>
      </c>
      <c r="AB1022">
        <v>0</v>
      </c>
      <c r="AC1022">
        <v>0</v>
      </c>
      <c r="AD1022" t="s">
        <v>27</v>
      </c>
    </row>
    <row r="1023" spans="1:30" x14ac:dyDescent="0.25">
      <c r="A1023">
        <v>10888</v>
      </c>
      <c r="B1023">
        <v>1961</v>
      </c>
      <c r="C1023" s="6">
        <v>53</v>
      </c>
      <c r="D1023" t="s">
        <v>88</v>
      </c>
      <c r="E1023" t="s">
        <v>25</v>
      </c>
      <c r="F1023" t="s">
        <v>28</v>
      </c>
      <c r="G1023">
        <v>45938</v>
      </c>
      <c r="H1023">
        <v>0</v>
      </c>
      <c r="I1023">
        <v>0</v>
      </c>
      <c r="J1023" s="1">
        <v>41581</v>
      </c>
      <c r="K1023">
        <v>46</v>
      </c>
      <c r="L1023">
        <v>273</v>
      </c>
      <c r="M1023">
        <v>11</v>
      </c>
      <c r="N1023">
        <v>178</v>
      </c>
      <c r="O1023">
        <v>62</v>
      </c>
      <c r="P1023">
        <v>83</v>
      </c>
      <c r="Q1023">
        <v>29</v>
      </c>
      <c r="R1023">
        <v>2</v>
      </c>
      <c r="S1023">
        <v>8</v>
      </c>
      <c r="T1023">
        <v>4</v>
      </c>
      <c r="U1023">
        <v>6</v>
      </c>
      <c r="V1023">
        <v>6</v>
      </c>
      <c r="W1023">
        <v>0</v>
      </c>
      <c r="X1023">
        <v>0</v>
      </c>
      <c r="Y1023">
        <v>0</v>
      </c>
      <c r="Z1023">
        <v>0</v>
      </c>
      <c r="AA1023">
        <v>0</v>
      </c>
      <c r="AB1023">
        <v>0</v>
      </c>
      <c r="AC1023">
        <v>0</v>
      </c>
      <c r="AD1023" t="s">
        <v>31</v>
      </c>
    </row>
    <row r="1024" spans="1:30" x14ac:dyDescent="0.25">
      <c r="A1024">
        <v>6637</v>
      </c>
      <c r="B1024">
        <v>1988</v>
      </c>
      <c r="C1024" s="6">
        <v>26</v>
      </c>
      <c r="D1024" t="s">
        <v>89</v>
      </c>
      <c r="E1024" t="s">
        <v>25</v>
      </c>
      <c r="F1024" t="s">
        <v>28</v>
      </c>
      <c r="G1024">
        <v>66951</v>
      </c>
      <c r="H1024">
        <v>0</v>
      </c>
      <c r="I1024">
        <v>0</v>
      </c>
      <c r="J1024" s="1">
        <v>41580</v>
      </c>
      <c r="K1024">
        <v>46</v>
      </c>
      <c r="L1024">
        <v>277</v>
      </c>
      <c r="M1024">
        <v>162</v>
      </c>
      <c r="N1024">
        <v>305</v>
      </c>
      <c r="O1024">
        <v>173</v>
      </c>
      <c r="P1024">
        <v>76</v>
      </c>
      <c r="Q1024">
        <v>124</v>
      </c>
      <c r="R1024">
        <v>1</v>
      </c>
      <c r="S1024">
        <v>3</v>
      </c>
      <c r="T1024">
        <v>4</v>
      </c>
      <c r="U1024">
        <v>7</v>
      </c>
      <c r="V1024">
        <v>1</v>
      </c>
      <c r="W1024">
        <v>0</v>
      </c>
      <c r="X1024">
        <v>0</v>
      </c>
      <c r="Y1024">
        <v>0</v>
      </c>
      <c r="Z1024">
        <v>0</v>
      </c>
      <c r="AA1024">
        <v>0</v>
      </c>
      <c r="AB1024">
        <v>0</v>
      </c>
      <c r="AC1024">
        <v>0</v>
      </c>
      <c r="AD1024" t="s">
        <v>37</v>
      </c>
    </row>
    <row r="1025" spans="1:30" x14ac:dyDescent="0.25">
      <c r="A1025">
        <v>5077</v>
      </c>
      <c r="B1025">
        <v>1979</v>
      </c>
      <c r="C1025" s="6">
        <v>35</v>
      </c>
      <c r="D1025" t="s">
        <v>89</v>
      </c>
      <c r="E1025" t="s">
        <v>25</v>
      </c>
      <c r="F1025" t="s">
        <v>32</v>
      </c>
      <c r="G1025">
        <v>77298</v>
      </c>
      <c r="H1025">
        <v>0</v>
      </c>
      <c r="I1025">
        <v>1</v>
      </c>
      <c r="J1025" s="1">
        <v>41580</v>
      </c>
      <c r="K1025">
        <v>46</v>
      </c>
      <c r="L1025">
        <v>425</v>
      </c>
      <c r="M1025">
        <v>115</v>
      </c>
      <c r="N1025">
        <v>292</v>
      </c>
      <c r="O1025">
        <v>23</v>
      </c>
      <c r="P1025">
        <v>35</v>
      </c>
      <c r="Q1025">
        <v>79</v>
      </c>
      <c r="R1025">
        <v>1</v>
      </c>
      <c r="S1025">
        <v>6</v>
      </c>
      <c r="T1025">
        <v>6</v>
      </c>
      <c r="U1025">
        <v>11</v>
      </c>
      <c r="V1025">
        <v>3</v>
      </c>
      <c r="W1025">
        <v>0</v>
      </c>
      <c r="X1025">
        <v>0</v>
      </c>
      <c r="Y1025">
        <v>0</v>
      </c>
      <c r="Z1025">
        <v>0</v>
      </c>
      <c r="AA1025">
        <v>0</v>
      </c>
      <c r="AB1025">
        <v>0</v>
      </c>
      <c r="AC1025">
        <v>0</v>
      </c>
      <c r="AD1025" t="s">
        <v>29</v>
      </c>
    </row>
    <row r="1026" spans="1:30" x14ac:dyDescent="0.25">
      <c r="A1026">
        <v>6173</v>
      </c>
      <c r="B1026">
        <v>1979</v>
      </c>
      <c r="C1026" s="6">
        <v>35</v>
      </c>
      <c r="D1026" t="s">
        <v>89</v>
      </c>
      <c r="E1026" t="s">
        <v>25</v>
      </c>
      <c r="F1026" t="s">
        <v>32</v>
      </c>
      <c r="G1026">
        <v>77298</v>
      </c>
      <c r="H1026">
        <v>0</v>
      </c>
      <c r="I1026">
        <v>1</v>
      </c>
      <c r="J1026" s="1">
        <v>41580</v>
      </c>
      <c r="K1026">
        <v>46</v>
      </c>
      <c r="L1026">
        <v>425</v>
      </c>
      <c r="M1026">
        <v>115</v>
      </c>
      <c r="N1026">
        <v>292</v>
      </c>
      <c r="O1026">
        <v>23</v>
      </c>
      <c r="P1026">
        <v>35</v>
      </c>
      <c r="Q1026">
        <v>79</v>
      </c>
      <c r="R1026">
        <v>1</v>
      </c>
      <c r="S1026">
        <v>6</v>
      </c>
      <c r="T1026">
        <v>6</v>
      </c>
      <c r="U1026">
        <v>11</v>
      </c>
      <c r="V1026">
        <v>3</v>
      </c>
      <c r="W1026">
        <v>0</v>
      </c>
      <c r="X1026">
        <v>0</v>
      </c>
      <c r="Y1026">
        <v>0</v>
      </c>
      <c r="Z1026">
        <v>0</v>
      </c>
      <c r="AA1026">
        <v>0</v>
      </c>
      <c r="AB1026">
        <v>0</v>
      </c>
      <c r="AC1026">
        <v>0</v>
      </c>
      <c r="AD1026" t="s">
        <v>27</v>
      </c>
    </row>
    <row r="1027" spans="1:30" x14ac:dyDescent="0.25">
      <c r="A1027">
        <v>3969</v>
      </c>
      <c r="B1027">
        <v>1974</v>
      </c>
      <c r="C1027" s="6">
        <v>40</v>
      </c>
      <c r="D1027" t="s">
        <v>88</v>
      </c>
      <c r="E1027" t="s">
        <v>38</v>
      </c>
      <c r="F1027" t="s">
        <v>32</v>
      </c>
      <c r="G1027">
        <v>43018</v>
      </c>
      <c r="H1027">
        <v>0</v>
      </c>
      <c r="I1027">
        <v>1</v>
      </c>
      <c r="J1027" s="1">
        <v>41579</v>
      </c>
      <c r="K1027">
        <v>46</v>
      </c>
      <c r="L1027">
        <v>35</v>
      </c>
      <c r="M1027">
        <v>4</v>
      </c>
      <c r="N1027">
        <v>17</v>
      </c>
      <c r="O1027">
        <v>7</v>
      </c>
      <c r="P1027">
        <v>6</v>
      </c>
      <c r="Q1027">
        <v>64</v>
      </c>
      <c r="R1027">
        <v>1</v>
      </c>
      <c r="S1027">
        <v>2</v>
      </c>
      <c r="T1027">
        <v>2</v>
      </c>
      <c r="U1027">
        <v>2</v>
      </c>
      <c r="V1027">
        <v>5</v>
      </c>
      <c r="W1027">
        <v>0</v>
      </c>
      <c r="X1027">
        <v>0</v>
      </c>
      <c r="Y1027">
        <v>0</v>
      </c>
      <c r="Z1027">
        <v>0</v>
      </c>
      <c r="AA1027">
        <v>0</v>
      </c>
      <c r="AB1027">
        <v>0</v>
      </c>
      <c r="AC1027">
        <v>0</v>
      </c>
      <c r="AD1027" t="s">
        <v>36</v>
      </c>
    </row>
    <row r="1028" spans="1:30" x14ac:dyDescent="0.25">
      <c r="A1028">
        <v>4580</v>
      </c>
      <c r="B1028">
        <v>1969</v>
      </c>
      <c r="C1028" s="6">
        <v>45</v>
      </c>
      <c r="D1028" t="s">
        <v>88</v>
      </c>
      <c r="E1028" t="s">
        <v>25</v>
      </c>
      <c r="F1028" t="s">
        <v>30</v>
      </c>
      <c r="G1028">
        <v>75759</v>
      </c>
      <c r="H1028">
        <v>0</v>
      </c>
      <c r="I1028">
        <v>0</v>
      </c>
      <c r="J1028" s="1">
        <v>41572</v>
      </c>
      <c r="K1028">
        <v>46</v>
      </c>
      <c r="L1028">
        <v>1394</v>
      </c>
      <c r="M1028">
        <v>22</v>
      </c>
      <c r="N1028">
        <v>708</v>
      </c>
      <c r="O1028">
        <v>89</v>
      </c>
      <c r="P1028">
        <v>91</v>
      </c>
      <c r="Q1028">
        <v>182</v>
      </c>
      <c r="R1028">
        <v>1</v>
      </c>
      <c r="S1028">
        <v>9</v>
      </c>
      <c r="T1028">
        <v>7</v>
      </c>
      <c r="U1028">
        <v>9</v>
      </c>
      <c r="V1028">
        <v>5</v>
      </c>
      <c r="W1028">
        <v>1</v>
      </c>
      <c r="X1028">
        <v>0</v>
      </c>
      <c r="Y1028">
        <v>1</v>
      </c>
      <c r="Z1028">
        <v>1</v>
      </c>
      <c r="AA1028">
        <v>0</v>
      </c>
      <c r="AB1028">
        <v>1</v>
      </c>
      <c r="AC1028">
        <v>0</v>
      </c>
      <c r="AD1028" t="s">
        <v>40</v>
      </c>
    </row>
    <row r="1029" spans="1:30" x14ac:dyDescent="0.25">
      <c r="A1029">
        <v>663</v>
      </c>
      <c r="B1029">
        <v>1989</v>
      </c>
      <c r="C1029" s="6">
        <v>25</v>
      </c>
      <c r="D1029" t="s">
        <v>89</v>
      </c>
      <c r="E1029" t="s">
        <v>34</v>
      </c>
      <c r="F1029" t="s">
        <v>28</v>
      </c>
      <c r="G1029">
        <v>33996</v>
      </c>
      <c r="H1029">
        <v>0</v>
      </c>
      <c r="I1029">
        <v>0</v>
      </c>
      <c r="J1029" s="1">
        <v>41528</v>
      </c>
      <c r="K1029">
        <v>46</v>
      </c>
      <c r="L1029">
        <v>40</v>
      </c>
      <c r="M1029">
        <v>2</v>
      </c>
      <c r="N1029">
        <v>15</v>
      </c>
      <c r="O1029">
        <v>8</v>
      </c>
      <c r="P1029">
        <v>0</v>
      </c>
      <c r="Q1029">
        <v>6</v>
      </c>
      <c r="R1029">
        <v>1</v>
      </c>
      <c r="S1029">
        <v>1</v>
      </c>
      <c r="T1029">
        <v>1</v>
      </c>
      <c r="U1029">
        <v>3</v>
      </c>
      <c r="V1029">
        <v>4</v>
      </c>
      <c r="W1029">
        <v>0</v>
      </c>
      <c r="X1029">
        <v>0</v>
      </c>
      <c r="Y1029">
        <v>0</v>
      </c>
      <c r="Z1029">
        <v>0</v>
      </c>
      <c r="AA1029">
        <v>0</v>
      </c>
      <c r="AB1029">
        <v>0</v>
      </c>
      <c r="AC1029">
        <v>0</v>
      </c>
      <c r="AD1029" t="s">
        <v>27</v>
      </c>
    </row>
    <row r="1030" spans="1:30" x14ac:dyDescent="0.25">
      <c r="A1030">
        <v>8299</v>
      </c>
      <c r="B1030">
        <v>1989</v>
      </c>
      <c r="C1030" s="6">
        <v>25</v>
      </c>
      <c r="D1030" t="s">
        <v>89</v>
      </c>
      <c r="E1030" t="s">
        <v>34</v>
      </c>
      <c r="F1030" t="s">
        <v>28</v>
      </c>
      <c r="G1030">
        <v>33996</v>
      </c>
      <c r="H1030">
        <v>0</v>
      </c>
      <c r="I1030">
        <v>0</v>
      </c>
      <c r="J1030" s="1">
        <v>41528</v>
      </c>
      <c r="K1030">
        <v>46</v>
      </c>
      <c r="L1030">
        <v>40</v>
      </c>
      <c r="M1030">
        <v>2</v>
      </c>
      <c r="N1030">
        <v>15</v>
      </c>
      <c r="O1030">
        <v>8</v>
      </c>
      <c r="P1030">
        <v>0</v>
      </c>
      <c r="Q1030">
        <v>6</v>
      </c>
      <c r="R1030">
        <v>1</v>
      </c>
      <c r="S1030">
        <v>1</v>
      </c>
      <c r="T1030">
        <v>1</v>
      </c>
      <c r="U1030">
        <v>3</v>
      </c>
      <c r="V1030">
        <v>4</v>
      </c>
      <c r="W1030">
        <v>0</v>
      </c>
      <c r="X1030">
        <v>0</v>
      </c>
      <c r="Y1030">
        <v>0</v>
      </c>
      <c r="Z1030">
        <v>0</v>
      </c>
      <c r="AA1030">
        <v>0</v>
      </c>
      <c r="AB1030">
        <v>0</v>
      </c>
      <c r="AC1030">
        <v>0</v>
      </c>
      <c r="AD1030" t="s">
        <v>40</v>
      </c>
    </row>
    <row r="1031" spans="1:30" x14ac:dyDescent="0.25">
      <c r="A1031">
        <v>8945</v>
      </c>
      <c r="B1031">
        <v>1970</v>
      </c>
      <c r="C1031" s="6">
        <v>44</v>
      </c>
      <c r="D1031" t="s">
        <v>88</v>
      </c>
      <c r="E1031" t="s">
        <v>25</v>
      </c>
      <c r="F1031" t="s">
        <v>26</v>
      </c>
      <c r="G1031">
        <v>54137</v>
      </c>
      <c r="H1031">
        <v>0</v>
      </c>
      <c r="I1031">
        <v>1</v>
      </c>
      <c r="J1031" s="1">
        <v>41502</v>
      </c>
      <c r="K1031">
        <v>46</v>
      </c>
      <c r="L1031">
        <v>171</v>
      </c>
      <c r="M1031">
        <v>0</v>
      </c>
      <c r="N1031">
        <v>11</v>
      </c>
      <c r="O1031">
        <v>0</v>
      </c>
      <c r="P1031">
        <v>1</v>
      </c>
      <c r="Q1031">
        <v>20</v>
      </c>
      <c r="R1031">
        <v>2</v>
      </c>
      <c r="S1031">
        <v>4</v>
      </c>
      <c r="T1031">
        <v>1</v>
      </c>
      <c r="U1031">
        <v>4</v>
      </c>
      <c r="V1031">
        <v>6</v>
      </c>
      <c r="W1031">
        <v>0</v>
      </c>
      <c r="X1031">
        <v>0</v>
      </c>
      <c r="Y1031">
        <v>0</v>
      </c>
      <c r="Z1031">
        <v>0</v>
      </c>
      <c r="AA1031">
        <v>0</v>
      </c>
      <c r="AB1031">
        <v>0</v>
      </c>
      <c r="AC1031">
        <v>0</v>
      </c>
      <c r="AD1031" t="s">
        <v>40</v>
      </c>
    </row>
    <row r="1032" spans="1:30" x14ac:dyDescent="0.25">
      <c r="A1032">
        <v>10870</v>
      </c>
      <c r="B1032">
        <v>1967</v>
      </c>
      <c r="C1032" s="6">
        <v>47</v>
      </c>
      <c r="D1032" t="s">
        <v>88</v>
      </c>
      <c r="E1032" t="s">
        <v>25</v>
      </c>
      <c r="F1032" t="s">
        <v>30</v>
      </c>
      <c r="G1032">
        <v>61223</v>
      </c>
      <c r="H1032">
        <v>0</v>
      </c>
      <c r="I1032">
        <v>1</v>
      </c>
      <c r="J1032" s="1">
        <v>41438</v>
      </c>
      <c r="K1032">
        <v>46</v>
      </c>
      <c r="L1032">
        <v>709</v>
      </c>
      <c r="M1032">
        <v>43</v>
      </c>
      <c r="N1032">
        <v>182</v>
      </c>
      <c r="O1032">
        <v>42</v>
      </c>
      <c r="P1032">
        <v>118</v>
      </c>
      <c r="Q1032">
        <v>247</v>
      </c>
      <c r="R1032">
        <v>2</v>
      </c>
      <c r="S1032">
        <v>9</v>
      </c>
      <c r="T1032">
        <v>3</v>
      </c>
      <c r="U1032">
        <v>4</v>
      </c>
      <c r="V1032">
        <v>5</v>
      </c>
      <c r="W1032">
        <v>0</v>
      </c>
      <c r="X1032">
        <v>0</v>
      </c>
      <c r="Y1032">
        <v>0</v>
      </c>
      <c r="Z1032">
        <v>0</v>
      </c>
      <c r="AA1032">
        <v>0</v>
      </c>
      <c r="AB1032">
        <v>0</v>
      </c>
      <c r="AC1032">
        <v>0</v>
      </c>
      <c r="AD1032" t="s">
        <v>40</v>
      </c>
    </row>
    <row r="1033" spans="1:30" x14ac:dyDescent="0.25">
      <c r="A1033">
        <v>1184</v>
      </c>
      <c r="B1033">
        <v>1968</v>
      </c>
      <c r="C1033" s="6">
        <v>46</v>
      </c>
      <c r="D1033" t="s">
        <v>88</v>
      </c>
      <c r="E1033" t="s">
        <v>34</v>
      </c>
      <c r="F1033" t="s">
        <v>26</v>
      </c>
      <c r="G1033">
        <v>69674</v>
      </c>
      <c r="H1033">
        <v>0</v>
      </c>
      <c r="I1033">
        <v>2</v>
      </c>
      <c r="J1033" s="1">
        <v>41416</v>
      </c>
      <c r="K1033">
        <v>46</v>
      </c>
      <c r="L1033">
        <v>554</v>
      </c>
      <c r="M1033">
        <v>41</v>
      </c>
      <c r="N1033">
        <v>215</v>
      </c>
      <c r="O1033">
        <v>11</v>
      </c>
      <c r="P1033">
        <v>0</v>
      </c>
      <c r="Q1033">
        <v>24</v>
      </c>
      <c r="R1033">
        <v>3</v>
      </c>
      <c r="S1033">
        <v>10</v>
      </c>
      <c r="T1033">
        <v>2</v>
      </c>
      <c r="U1033">
        <v>10</v>
      </c>
      <c r="V1033">
        <v>5</v>
      </c>
      <c r="W1033">
        <v>0</v>
      </c>
      <c r="X1033">
        <v>0</v>
      </c>
      <c r="Y1033">
        <v>0</v>
      </c>
      <c r="Z1033">
        <v>0</v>
      </c>
      <c r="AA1033">
        <v>0</v>
      </c>
      <c r="AB1033">
        <v>0</v>
      </c>
      <c r="AC1033">
        <v>0</v>
      </c>
      <c r="AD1033" t="s">
        <v>40</v>
      </c>
    </row>
    <row r="1034" spans="1:30" x14ac:dyDescent="0.25">
      <c r="A1034">
        <v>6141</v>
      </c>
      <c r="B1034">
        <v>1972</v>
      </c>
      <c r="C1034" s="6">
        <v>42</v>
      </c>
      <c r="D1034" t="s">
        <v>88</v>
      </c>
      <c r="E1034" t="s">
        <v>38</v>
      </c>
      <c r="F1034" t="s">
        <v>28</v>
      </c>
      <c r="G1034">
        <v>49494</v>
      </c>
      <c r="H1034">
        <v>1</v>
      </c>
      <c r="I1034">
        <v>0</v>
      </c>
      <c r="J1034" s="1">
        <v>41389</v>
      </c>
      <c r="K1034">
        <v>46</v>
      </c>
      <c r="L1034">
        <v>191</v>
      </c>
      <c r="M1034">
        <v>9</v>
      </c>
      <c r="N1034">
        <v>97</v>
      </c>
      <c r="O1034">
        <v>0</v>
      </c>
      <c r="P1034">
        <v>6</v>
      </c>
      <c r="Q1034">
        <v>82</v>
      </c>
      <c r="R1034">
        <v>2</v>
      </c>
      <c r="S1034">
        <v>6</v>
      </c>
      <c r="T1034">
        <v>1</v>
      </c>
      <c r="U1034">
        <v>5</v>
      </c>
      <c r="V1034">
        <v>7</v>
      </c>
      <c r="W1034">
        <v>0</v>
      </c>
      <c r="X1034">
        <v>0</v>
      </c>
      <c r="Y1034">
        <v>0</v>
      </c>
      <c r="Z1034">
        <v>0</v>
      </c>
      <c r="AA1034">
        <v>0</v>
      </c>
      <c r="AB1034">
        <v>0</v>
      </c>
      <c r="AC1034">
        <v>0</v>
      </c>
      <c r="AD1034" t="s">
        <v>29</v>
      </c>
    </row>
    <row r="1035" spans="1:30" x14ac:dyDescent="0.25">
      <c r="A1035">
        <v>8825</v>
      </c>
      <c r="B1035">
        <v>1962</v>
      </c>
      <c r="C1035" s="6">
        <v>52</v>
      </c>
      <c r="D1035" t="s">
        <v>88</v>
      </c>
      <c r="E1035" t="s">
        <v>25</v>
      </c>
      <c r="F1035" t="s">
        <v>32</v>
      </c>
      <c r="G1035">
        <v>51195</v>
      </c>
      <c r="H1035">
        <v>1</v>
      </c>
      <c r="I1035">
        <v>1</v>
      </c>
      <c r="J1035" s="1">
        <v>41365</v>
      </c>
      <c r="K1035">
        <v>46</v>
      </c>
      <c r="L1035">
        <v>230</v>
      </c>
      <c r="M1035">
        <v>14</v>
      </c>
      <c r="N1035">
        <v>156</v>
      </c>
      <c r="O1035">
        <v>82</v>
      </c>
      <c r="P1035">
        <v>24</v>
      </c>
      <c r="Q1035">
        <v>58</v>
      </c>
      <c r="R1035">
        <v>8</v>
      </c>
      <c r="S1035">
        <v>9</v>
      </c>
      <c r="T1035">
        <v>2</v>
      </c>
      <c r="U1035">
        <v>5</v>
      </c>
      <c r="V1035">
        <v>8</v>
      </c>
      <c r="W1035">
        <v>0</v>
      </c>
      <c r="X1035">
        <v>0</v>
      </c>
      <c r="Y1035">
        <v>0</v>
      </c>
      <c r="Z1035">
        <v>0</v>
      </c>
      <c r="AA1035">
        <v>0</v>
      </c>
      <c r="AB1035">
        <v>0</v>
      </c>
      <c r="AC1035">
        <v>0</v>
      </c>
      <c r="AD1035" t="s">
        <v>40</v>
      </c>
    </row>
    <row r="1036" spans="1:30" x14ac:dyDescent="0.25">
      <c r="A1036">
        <v>2217</v>
      </c>
      <c r="B1036">
        <v>1975</v>
      </c>
      <c r="C1036" s="6">
        <v>39</v>
      </c>
      <c r="D1036" t="s">
        <v>89</v>
      </c>
      <c r="E1036" t="s">
        <v>35</v>
      </c>
      <c r="F1036" t="s">
        <v>30</v>
      </c>
      <c r="G1036">
        <v>37284</v>
      </c>
      <c r="H1036">
        <v>1</v>
      </c>
      <c r="I1036">
        <v>1</v>
      </c>
      <c r="J1036" s="1">
        <v>41362</v>
      </c>
      <c r="K1036">
        <v>46</v>
      </c>
      <c r="L1036">
        <v>11</v>
      </c>
      <c r="M1036">
        <v>1</v>
      </c>
      <c r="N1036">
        <v>2</v>
      </c>
      <c r="O1036">
        <v>2</v>
      </c>
      <c r="P1036">
        <v>1</v>
      </c>
      <c r="Q1036">
        <v>6</v>
      </c>
      <c r="R1036">
        <v>1</v>
      </c>
      <c r="S1036">
        <v>0</v>
      </c>
      <c r="T1036">
        <v>0</v>
      </c>
      <c r="U1036">
        <v>3</v>
      </c>
      <c r="V1036">
        <v>6</v>
      </c>
      <c r="W1036">
        <v>0</v>
      </c>
      <c r="X1036">
        <v>0</v>
      </c>
      <c r="Y1036">
        <v>0</v>
      </c>
      <c r="Z1036">
        <v>0</v>
      </c>
      <c r="AA1036">
        <v>0</v>
      </c>
      <c r="AB1036">
        <v>0</v>
      </c>
      <c r="AC1036">
        <v>0</v>
      </c>
      <c r="AD1036" t="s">
        <v>37</v>
      </c>
    </row>
    <row r="1037" spans="1:30" x14ac:dyDescent="0.25">
      <c r="A1037">
        <v>4102</v>
      </c>
      <c r="B1037">
        <v>1975</v>
      </c>
      <c r="C1037" s="6">
        <v>39</v>
      </c>
      <c r="D1037" t="s">
        <v>89</v>
      </c>
      <c r="E1037" t="s">
        <v>35</v>
      </c>
      <c r="F1037" t="s">
        <v>30</v>
      </c>
      <c r="G1037">
        <v>37284</v>
      </c>
      <c r="H1037">
        <v>1</v>
      </c>
      <c r="I1037">
        <v>1</v>
      </c>
      <c r="J1037" s="1">
        <v>41362</v>
      </c>
      <c r="K1037">
        <v>46</v>
      </c>
      <c r="L1037">
        <v>11</v>
      </c>
      <c r="M1037">
        <v>1</v>
      </c>
      <c r="N1037">
        <v>2</v>
      </c>
      <c r="O1037">
        <v>2</v>
      </c>
      <c r="P1037">
        <v>1</v>
      </c>
      <c r="Q1037">
        <v>6</v>
      </c>
      <c r="R1037">
        <v>1</v>
      </c>
      <c r="S1037">
        <v>0</v>
      </c>
      <c r="T1037">
        <v>0</v>
      </c>
      <c r="U1037">
        <v>3</v>
      </c>
      <c r="V1037">
        <v>6</v>
      </c>
      <c r="W1037">
        <v>0</v>
      </c>
      <c r="X1037">
        <v>0</v>
      </c>
      <c r="Y1037">
        <v>0</v>
      </c>
      <c r="Z1037">
        <v>0</v>
      </c>
      <c r="AA1037">
        <v>0</v>
      </c>
      <c r="AB1037">
        <v>0</v>
      </c>
      <c r="AC1037">
        <v>0</v>
      </c>
      <c r="AD1037" t="s">
        <v>27</v>
      </c>
    </row>
    <row r="1038" spans="1:30" x14ac:dyDescent="0.25">
      <c r="A1038">
        <v>4653</v>
      </c>
      <c r="B1038">
        <v>1978</v>
      </c>
      <c r="C1038" s="6">
        <v>36</v>
      </c>
      <c r="D1038" t="s">
        <v>89</v>
      </c>
      <c r="E1038" t="s">
        <v>25</v>
      </c>
      <c r="F1038" t="s">
        <v>32</v>
      </c>
      <c r="G1038">
        <v>42011</v>
      </c>
      <c r="H1038">
        <v>1</v>
      </c>
      <c r="I1038">
        <v>0</v>
      </c>
      <c r="J1038" s="1">
        <v>41359</v>
      </c>
      <c r="K1038">
        <v>46</v>
      </c>
      <c r="L1038">
        <v>131</v>
      </c>
      <c r="M1038">
        <v>0</v>
      </c>
      <c r="N1038">
        <v>16</v>
      </c>
      <c r="O1038">
        <v>2</v>
      </c>
      <c r="P1038">
        <v>1</v>
      </c>
      <c r="Q1038">
        <v>39</v>
      </c>
      <c r="R1038">
        <v>4</v>
      </c>
      <c r="S1038">
        <v>3</v>
      </c>
      <c r="T1038">
        <v>1</v>
      </c>
      <c r="U1038">
        <v>4</v>
      </c>
      <c r="V1038">
        <v>8</v>
      </c>
      <c r="W1038">
        <v>0</v>
      </c>
      <c r="X1038">
        <v>0</v>
      </c>
      <c r="Y1038">
        <v>0</v>
      </c>
      <c r="Z1038">
        <v>0</v>
      </c>
      <c r="AA1038">
        <v>0</v>
      </c>
      <c r="AB1038">
        <v>0</v>
      </c>
      <c r="AC1038">
        <v>0</v>
      </c>
      <c r="AD1038" t="s">
        <v>40</v>
      </c>
    </row>
    <row r="1039" spans="1:30" x14ac:dyDescent="0.25">
      <c r="A1039">
        <v>10092</v>
      </c>
      <c r="B1039">
        <v>1954</v>
      </c>
      <c r="C1039" s="6">
        <v>60</v>
      </c>
      <c r="D1039" t="s">
        <v>91</v>
      </c>
      <c r="E1039" t="s">
        <v>25</v>
      </c>
      <c r="F1039" t="s">
        <v>26</v>
      </c>
      <c r="G1039">
        <v>70044</v>
      </c>
      <c r="H1039">
        <v>0</v>
      </c>
      <c r="I1039">
        <v>1</v>
      </c>
      <c r="J1039" s="1">
        <v>41323</v>
      </c>
      <c r="K1039">
        <v>46</v>
      </c>
      <c r="L1039">
        <v>1073</v>
      </c>
      <c r="M1039">
        <v>0</v>
      </c>
      <c r="N1039">
        <v>250</v>
      </c>
      <c r="O1039">
        <v>153</v>
      </c>
      <c r="P1039">
        <v>14</v>
      </c>
      <c r="Q1039">
        <v>14</v>
      </c>
      <c r="R1039">
        <v>4</v>
      </c>
      <c r="S1039">
        <v>7</v>
      </c>
      <c r="T1039">
        <v>10</v>
      </c>
      <c r="U1039">
        <v>5</v>
      </c>
      <c r="V1039">
        <v>5</v>
      </c>
      <c r="W1039">
        <v>0</v>
      </c>
      <c r="X1039">
        <v>0</v>
      </c>
      <c r="Y1039">
        <v>0</v>
      </c>
      <c r="Z1039">
        <v>0</v>
      </c>
      <c r="AA1039">
        <v>0</v>
      </c>
      <c r="AB1039">
        <v>0</v>
      </c>
      <c r="AC1039">
        <v>0</v>
      </c>
      <c r="AD1039" t="s">
        <v>27</v>
      </c>
    </row>
    <row r="1040" spans="1:30" x14ac:dyDescent="0.25">
      <c r="A1040">
        <v>5788</v>
      </c>
      <c r="B1040">
        <v>1972</v>
      </c>
      <c r="C1040" s="6">
        <v>42</v>
      </c>
      <c r="D1040" t="s">
        <v>88</v>
      </c>
      <c r="E1040" t="s">
        <v>25</v>
      </c>
      <c r="F1040" t="s">
        <v>32</v>
      </c>
      <c r="G1040">
        <v>46053</v>
      </c>
      <c r="H1040">
        <v>1</v>
      </c>
      <c r="I1040">
        <v>0</v>
      </c>
      <c r="J1040" s="1">
        <v>41322</v>
      </c>
      <c r="K1040">
        <v>46</v>
      </c>
      <c r="L1040">
        <v>56</v>
      </c>
      <c r="M1040">
        <v>10</v>
      </c>
      <c r="N1040">
        <v>92</v>
      </c>
      <c r="O1040">
        <v>19</v>
      </c>
      <c r="P1040">
        <v>7</v>
      </c>
      <c r="Q1040">
        <v>25</v>
      </c>
      <c r="R1040">
        <v>3</v>
      </c>
      <c r="S1040">
        <v>3</v>
      </c>
      <c r="T1040">
        <v>2</v>
      </c>
      <c r="U1040">
        <v>4</v>
      </c>
      <c r="V1040">
        <v>5</v>
      </c>
      <c r="W1040">
        <v>0</v>
      </c>
      <c r="X1040">
        <v>0</v>
      </c>
      <c r="Y1040">
        <v>0</v>
      </c>
      <c r="Z1040">
        <v>0</v>
      </c>
      <c r="AA1040">
        <v>0</v>
      </c>
      <c r="AB1040">
        <v>0</v>
      </c>
      <c r="AC1040">
        <v>0</v>
      </c>
      <c r="AD1040" t="s">
        <v>36</v>
      </c>
    </row>
    <row r="1041" spans="1:30" x14ac:dyDescent="0.25">
      <c r="A1041">
        <v>4669</v>
      </c>
      <c r="B1041">
        <v>1981</v>
      </c>
      <c r="C1041" s="6">
        <v>33</v>
      </c>
      <c r="D1041" t="s">
        <v>89</v>
      </c>
      <c r="E1041" t="s">
        <v>41</v>
      </c>
      <c r="F1041" t="s">
        <v>30</v>
      </c>
      <c r="G1041">
        <v>24480</v>
      </c>
      <c r="H1041">
        <v>1</v>
      </c>
      <c r="I1041">
        <v>0</v>
      </c>
      <c r="J1041" s="1">
        <v>41316</v>
      </c>
      <c r="K1041">
        <v>46</v>
      </c>
      <c r="L1041">
        <v>4</v>
      </c>
      <c r="M1041">
        <v>19</v>
      </c>
      <c r="N1041">
        <v>9</v>
      </c>
      <c r="O1041">
        <v>28</v>
      </c>
      <c r="P1041">
        <v>25</v>
      </c>
      <c r="Q1041">
        <v>17</v>
      </c>
      <c r="R1041">
        <v>3</v>
      </c>
      <c r="S1041">
        <v>3</v>
      </c>
      <c r="T1041">
        <v>0</v>
      </c>
      <c r="U1041">
        <v>4</v>
      </c>
      <c r="V1041">
        <v>7</v>
      </c>
      <c r="W1041">
        <v>0</v>
      </c>
      <c r="X1041">
        <v>0</v>
      </c>
      <c r="Y1041">
        <v>0</v>
      </c>
      <c r="Z1041">
        <v>0</v>
      </c>
      <c r="AA1041">
        <v>0</v>
      </c>
      <c r="AB1041">
        <v>0</v>
      </c>
      <c r="AC1041">
        <v>0</v>
      </c>
      <c r="AD1041" t="s">
        <v>40</v>
      </c>
    </row>
    <row r="1042" spans="1:30" x14ac:dyDescent="0.25">
      <c r="A1042">
        <v>6295</v>
      </c>
      <c r="B1042">
        <v>1977</v>
      </c>
      <c r="C1042" s="6">
        <v>37</v>
      </c>
      <c r="D1042" t="s">
        <v>89</v>
      </c>
      <c r="E1042" t="s">
        <v>25</v>
      </c>
      <c r="F1042" t="s">
        <v>30</v>
      </c>
      <c r="G1042">
        <v>54233</v>
      </c>
      <c r="H1042">
        <v>0</v>
      </c>
      <c r="I1042">
        <v>1</v>
      </c>
      <c r="J1042" s="1">
        <v>41309</v>
      </c>
      <c r="K1042">
        <v>46</v>
      </c>
      <c r="L1042">
        <v>652</v>
      </c>
      <c r="M1042">
        <v>8</v>
      </c>
      <c r="N1042">
        <v>158</v>
      </c>
      <c r="O1042">
        <v>21</v>
      </c>
      <c r="P1042">
        <v>0</v>
      </c>
      <c r="Q1042">
        <v>142</v>
      </c>
      <c r="R1042">
        <v>4</v>
      </c>
      <c r="S1042">
        <v>11</v>
      </c>
      <c r="T1042">
        <v>6</v>
      </c>
      <c r="U1042">
        <v>5</v>
      </c>
      <c r="V1042">
        <v>8</v>
      </c>
      <c r="W1042">
        <v>0</v>
      </c>
      <c r="X1042">
        <v>0</v>
      </c>
      <c r="Y1042">
        <v>0</v>
      </c>
      <c r="Z1042">
        <v>0</v>
      </c>
      <c r="AA1042">
        <v>0</v>
      </c>
      <c r="AB1042">
        <v>0</v>
      </c>
      <c r="AC1042">
        <v>0</v>
      </c>
      <c r="AD1042" t="s">
        <v>27</v>
      </c>
    </row>
    <row r="1043" spans="1:30" x14ac:dyDescent="0.25">
      <c r="A1043">
        <v>7453</v>
      </c>
      <c r="B1043">
        <v>1954</v>
      </c>
      <c r="C1043" s="6">
        <v>60</v>
      </c>
      <c r="D1043" t="s">
        <v>91</v>
      </c>
      <c r="E1043" t="s">
        <v>25</v>
      </c>
      <c r="F1043" t="s">
        <v>28</v>
      </c>
      <c r="G1043">
        <v>36130</v>
      </c>
      <c r="H1043">
        <v>0</v>
      </c>
      <c r="I1043">
        <v>1</v>
      </c>
      <c r="J1043" s="1">
        <v>41307</v>
      </c>
      <c r="K1043">
        <v>46</v>
      </c>
      <c r="L1043">
        <v>157</v>
      </c>
      <c r="M1043">
        <v>43</v>
      </c>
      <c r="N1043">
        <v>127</v>
      </c>
      <c r="O1043">
        <v>68</v>
      </c>
      <c r="P1043">
        <v>56</v>
      </c>
      <c r="Q1043">
        <v>37</v>
      </c>
      <c r="R1043">
        <v>6</v>
      </c>
      <c r="S1043">
        <v>3</v>
      </c>
      <c r="T1043">
        <v>8</v>
      </c>
      <c r="U1043">
        <v>4</v>
      </c>
      <c r="V1043">
        <v>4</v>
      </c>
      <c r="W1043">
        <v>1</v>
      </c>
      <c r="X1043">
        <v>0</v>
      </c>
      <c r="Y1043">
        <v>0</v>
      </c>
      <c r="Z1043">
        <v>0</v>
      </c>
      <c r="AA1043">
        <v>0</v>
      </c>
      <c r="AB1043">
        <v>1</v>
      </c>
      <c r="AC1043">
        <v>0</v>
      </c>
      <c r="AD1043" t="s">
        <v>27</v>
      </c>
    </row>
    <row r="1044" spans="1:30" x14ac:dyDescent="0.25">
      <c r="A1044">
        <v>10841</v>
      </c>
      <c r="B1044">
        <v>1975</v>
      </c>
      <c r="C1044" s="6">
        <v>39</v>
      </c>
      <c r="D1044" t="s">
        <v>89</v>
      </c>
      <c r="E1044" t="s">
        <v>34</v>
      </c>
      <c r="F1044" t="s">
        <v>32</v>
      </c>
      <c r="G1044">
        <v>56559</v>
      </c>
      <c r="H1044">
        <v>0</v>
      </c>
      <c r="I1044">
        <v>1</v>
      </c>
      <c r="J1044" s="1">
        <v>41268</v>
      </c>
      <c r="K1044">
        <v>46</v>
      </c>
      <c r="L1044">
        <v>226</v>
      </c>
      <c r="M1044">
        <v>22</v>
      </c>
      <c r="N1044">
        <v>133</v>
      </c>
      <c r="O1044">
        <v>41</v>
      </c>
      <c r="P1044">
        <v>31</v>
      </c>
      <c r="Q1044">
        <v>31</v>
      </c>
      <c r="R1044">
        <v>3</v>
      </c>
      <c r="S1044">
        <v>4</v>
      </c>
      <c r="T1044">
        <v>3</v>
      </c>
      <c r="U1044">
        <v>8</v>
      </c>
      <c r="V1044">
        <v>4</v>
      </c>
      <c r="W1044">
        <v>0</v>
      </c>
      <c r="X1044">
        <v>0</v>
      </c>
      <c r="Y1044">
        <v>0</v>
      </c>
      <c r="Z1044">
        <v>0</v>
      </c>
      <c r="AA1044">
        <v>0</v>
      </c>
      <c r="AB1044">
        <v>0</v>
      </c>
      <c r="AC1044">
        <v>0</v>
      </c>
      <c r="AD1044" t="s">
        <v>27</v>
      </c>
    </row>
    <row r="1045" spans="1:30" x14ac:dyDescent="0.25">
      <c r="A1045">
        <v>821</v>
      </c>
      <c r="B1045">
        <v>1992</v>
      </c>
      <c r="C1045" s="6">
        <v>22</v>
      </c>
      <c r="D1045" t="s">
        <v>89</v>
      </c>
      <c r="E1045" t="s">
        <v>38</v>
      </c>
      <c r="F1045" t="s">
        <v>28</v>
      </c>
      <c r="G1045">
        <v>92859</v>
      </c>
      <c r="H1045">
        <v>0</v>
      </c>
      <c r="I1045">
        <v>0</v>
      </c>
      <c r="J1045" s="1">
        <v>41201</v>
      </c>
      <c r="K1045">
        <v>46</v>
      </c>
      <c r="L1045">
        <v>962</v>
      </c>
      <c r="M1045">
        <v>61</v>
      </c>
      <c r="N1045">
        <v>921</v>
      </c>
      <c r="O1045">
        <v>52</v>
      </c>
      <c r="P1045">
        <v>61</v>
      </c>
      <c r="Q1045">
        <v>20</v>
      </c>
      <c r="R1045">
        <v>1</v>
      </c>
      <c r="S1045">
        <v>5</v>
      </c>
      <c r="T1045">
        <v>4</v>
      </c>
      <c r="U1045">
        <v>12</v>
      </c>
      <c r="V1045">
        <v>2</v>
      </c>
      <c r="W1045">
        <v>0</v>
      </c>
      <c r="X1045">
        <v>0</v>
      </c>
      <c r="Y1045">
        <v>0</v>
      </c>
      <c r="Z1045">
        <v>0</v>
      </c>
      <c r="AA1045">
        <v>0</v>
      </c>
      <c r="AB1045">
        <v>0</v>
      </c>
      <c r="AC1045">
        <v>0</v>
      </c>
      <c r="AD1045" t="s">
        <v>29</v>
      </c>
    </row>
    <row r="1046" spans="1:30" x14ac:dyDescent="0.25">
      <c r="A1046">
        <v>3933</v>
      </c>
      <c r="B1046">
        <v>1980</v>
      </c>
      <c r="C1046" s="6">
        <v>34</v>
      </c>
      <c r="D1046" t="s">
        <v>89</v>
      </c>
      <c r="E1046" t="s">
        <v>25</v>
      </c>
      <c r="F1046" t="s">
        <v>32</v>
      </c>
      <c r="G1046">
        <v>44010</v>
      </c>
      <c r="H1046">
        <v>1</v>
      </c>
      <c r="I1046">
        <v>0</v>
      </c>
      <c r="J1046" s="1">
        <v>41195</v>
      </c>
      <c r="K1046">
        <v>46</v>
      </c>
      <c r="L1046">
        <v>186</v>
      </c>
      <c r="M1046">
        <v>36</v>
      </c>
      <c r="N1046">
        <v>234</v>
      </c>
      <c r="O1046">
        <v>86</v>
      </c>
      <c r="P1046">
        <v>72</v>
      </c>
      <c r="Q1046">
        <v>48</v>
      </c>
      <c r="R1046">
        <v>6</v>
      </c>
      <c r="S1046">
        <v>10</v>
      </c>
      <c r="T1046">
        <v>2</v>
      </c>
      <c r="U1046">
        <v>6</v>
      </c>
      <c r="V1046">
        <v>9</v>
      </c>
      <c r="W1046">
        <v>0</v>
      </c>
      <c r="X1046">
        <v>0</v>
      </c>
      <c r="Y1046">
        <v>0</v>
      </c>
      <c r="Z1046">
        <v>0</v>
      </c>
      <c r="AA1046">
        <v>0</v>
      </c>
      <c r="AB1046">
        <v>0</v>
      </c>
      <c r="AC1046">
        <v>0</v>
      </c>
      <c r="AD1046" t="s">
        <v>40</v>
      </c>
    </row>
    <row r="1047" spans="1:30" x14ac:dyDescent="0.25">
      <c r="A1047">
        <v>1225</v>
      </c>
      <c r="B1047">
        <v>1963</v>
      </c>
      <c r="C1047" s="6">
        <v>51</v>
      </c>
      <c r="D1047" t="s">
        <v>88</v>
      </c>
      <c r="E1047" t="s">
        <v>25</v>
      </c>
      <c r="F1047" t="s">
        <v>30</v>
      </c>
      <c r="G1047">
        <v>80124</v>
      </c>
      <c r="H1047">
        <v>0</v>
      </c>
      <c r="I1047">
        <v>0</v>
      </c>
      <c r="J1047" s="1">
        <v>41816</v>
      </c>
      <c r="K1047">
        <v>47</v>
      </c>
      <c r="L1047">
        <v>483</v>
      </c>
      <c r="M1047">
        <v>84</v>
      </c>
      <c r="N1047">
        <v>398</v>
      </c>
      <c r="O1047">
        <v>205</v>
      </c>
      <c r="P1047">
        <v>84</v>
      </c>
      <c r="Q1047">
        <v>241</v>
      </c>
      <c r="R1047">
        <v>1</v>
      </c>
      <c r="S1047">
        <v>3</v>
      </c>
      <c r="T1047">
        <v>7</v>
      </c>
      <c r="U1047">
        <v>8</v>
      </c>
      <c r="V1047">
        <v>1</v>
      </c>
      <c r="W1047">
        <v>1</v>
      </c>
      <c r="X1047">
        <v>0</v>
      </c>
      <c r="Y1047">
        <v>0</v>
      </c>
      <c r="Z1047">
        <v>0</v>
      </c>
      <c r="AA1047">
        <v>0</v>
      </c>
      <c r="AB1047">
        <v>0</v>
      </c>
      <c r="AC1047">
        <v>0</v>
      </c>
      <c r="AD1047" t="s">
        <v>40</v>
      </c>
    </row>
    <row r="1048" spans="1:30" x14ac:dyDescent="0.25">
      <c r="A1048">
        <v>7059</v>
      </c>
      <c r="B1048">
        <v>1963</v>
      </c>
      <c r="C1048" s="6">
        <v>51</v>
      </c>
      <c r="D1048" t="s">
        <v>88</v>
      </c>
      <c r="E1048" t="s">
        <v>25</v>
      </c>
      <c r="F1048" t="s">
        <v>30</v>
      </c>
      <c r="G1048">
        <v>80124</v>
      </c>
      <c r="H1048">
        <v>0</v>
      </c>
      <c r="I1048">
        <v>0</v>
      </c>
      <c r="J1048" s="1">
        <v>41816</v>
      </c>
      <c r="K1048">
        <v>47</v>
      </c>
      <c r="L1048">
        <v>483</v>
      </c>
      <c r="M1048">
        <v>84</v>
      </c>
      <c r="N1048">
        <v>398</v>
      </c>
      <c r="O1048">
        <v>205</v>
      </c>
      <c r="P1048">
        <v>84</v>
      </c>
      <c r="Q1048">
        <v>241</v>
      </c>
      <c r="R1048">
        <v>1</v>
      </c>
      <c r="S1048">
        <v>3</v>
      </c>
      <c r="T1048">
        <v>7</v>
      </c>
      <c r="U1048">
        <v>8</v>
      </c>
      <c r="V1048">
        <v>1</v>
      </c>
      <c r="W1048">
        <v>1</v>
      </c>
      <c r="X1048">
        <v>0</v>
      </c>
      <c r="Y1048">
        <v>0</v>
      </c>
      <c r="Z1048">
        <v>0</v>
      </c>
      <c r="AA1048">
        <v>0</v>
      </c>
      <c r="AB1048">
        <v>0</v>
      </c>
      <c r="AC1048">
        <v>0</v>
      </c>
      <c r="AD1048" t="s">
        <v>27</v>
      </c>
    </row>
    <row r="1049" spans="1:30" x14ac:dyDescent="0.25">
      <c r="A1049">
        <v>5633</v>
      </c>
      <c r="B1049">
        <v>1980</v>
      </c>
      <c r="C1049" s="6">
        <v>34</v>
      </c>
      <c r="D1049" t="s">
        <v>89</v>
      </c>
      <c r="E1049" t="s">
        <v>25</v>
      </c>
      <c r="F1049" t="s">
        <v>30</v>
      </c>
      <c r="G1049">
        <v>50183</v>
      </c>
      <c r="H1049">
        <v>1</v>
      </c>
      <c r="I1049">
        <v>1</v>
      </c>
      <c r="J1049" s="1">
        <v>41815</v>
      </c>
      <c r="K1049">
        <v>47</v>
      </c>
      <c r="L1049">
        <v>97</v>
      </c>
      <c r="M1049">
        <v>12</v>
      </c>
      <c r="N1049">
        <v>84</v>
      </c>
      <c r="O1049">
        <v>13</v>
      </c>
      <c r="P1049">
        <v>10</v>
      </c>
      <c r="Q1049">
        <v>15</v>
      </c>
      <c r="R1049">
        <v>7</v>
      </c>
      <c r="S1049">
        <v>3</v>
      </c>
      <c r="T1049">
        <v>1</v>
      </c>
      <c r="U1049">
        <v>6</v>
      </c>
      <c r="V1049">
        <v>5</v>
      </c>
      <c r="W1049">
        <v>0</v>
      </c>
      <c r="X1049">
        <v>0</v>
      </c>
      <c r="Y1049">
        <v>0</v>
      </c>
      <c r="Z1049">
        <v>0</v>
      </c>
      <c r="AA1049">
        <v>0</v>
      </c>
      <c r="AB1049">
        <v>0</v>
      </c>
      <c r="AC1049">
        <v>0</v>
      </c>
      <c r="AD1049" t="s">
        <v>40</v>
      </c>
    </row>
    <row r="1050" spans="1:30" x14ac:dyDescent="0.25">
      <c r="A1050">
        <v>843</v>
      </c>
      <c r="B1050">
        <v>1971</v>
      </c>
      <c r="C1050" s="6">
        <v>43</v>
      </c>
      <c r="D1050" t="s">
        <v>88</v>
      </c>
      <c r="E1050" t="s">
        <v>25</v>
      </c>
      <c r="F1050" t="s">
        <v>30</v>
      </c>
      <c r="G1050">
        <v>64722</v>
      </c>
      <c r="H1050">
        <v>1</v>
      </c>
      <c r="I1050">
        <v>0</v>
      </c>
      <c r="J1050" s="1">
        <v>41785</v>
      </c>
      <c r="K1050">
        <v>47</v>
      </c>
      <c r="L1050">
        <v>303</v>
      </c>
      <c r="M1050">
        <v>0</v>
      </c>
      <c r="N1050">
        <v>280</v>
      </c>
      <c r="O1050">
        <v>60</v>
      </c>
      <c r="P1050">
        <v>147</v>
      </c>
      <c r="Q1050">
        <v>15</v>
      </c>
      <c r="R1050">
        <v>4</v>
      </c>
      <c r="S1050">
        <v>8</v>
      </c>
      <c r="T1050">
        <v>2</v>
      </c>
      <c r="U1050">
        <v>11</v>
      </c>
      <c r="V1050">
        <v>6</v>
      </c>
      <c r="W1050">
        <v>0</v>
      </c>
      <c r="X1050">
        <v>0</v>
      </c>
      <c r="Y1050">
        <v>0</v>
      </c>
      <c r="Z1050">
        <v>0</v>
      </c>
      <c r="AA1050">
        <v>0</v>
      </c>
      <c r="AB1050">
        <v>0</v>
      </c>
      <c r="AC1050">
        <v>0</v>
      </c>
      <c r="AD1050" t="s">
        <v>27</v>
      </c>
    </row>
    <row r="1051" spans="1:30" x14ac:dyDescent="0.25">
      <c r="A1051">
        <v>6211</v>
      </c>
      <c r="B1051">
        <v>1976</v>
      </c>
      <c r="C1051" s="6">
        <v>38</v>
      </c>
      <c r="D1051" t="s">
        <v>89</v>
      </c>
      <c r="E1051" t="s">
        <v>34</v>
      </c>
      <c r="F1051" t="s">
        <v>32</v>
      </c>
      <c r="G1051">
        <v>37395</v>
      </c>
      <c r="H1051">
        <v>1</v>
      </c>
      <c r="I1051">
        <v>0</v>
      </c>
      <c r="J1051" s="1">
        <v>41761</v>
      </c>
      <c r="K1051">
        <v>47</v>
      </c>
      <c r="L1051">
        <v>18</v>
      </c>
      <c r="M1051">
        <v>0</v>
      </c>
      <c r="N1051">
        <v>9</v>
      </c>
      <c r="O1051">
        <v>0</v>
      </c>
      <c r="P1051">
        <v>1</v>
      </c>
      <c r="Q1051">
        <v>11</v>
      </c>
      <c r="R1051">
        <v>1</v>
      </c>
      <c r="S1051">
        <v>1</v>
      </c>
      <c r="T1051">
        <v>0</v>
      </c>
      <c r="U1051">
        <v>3</v>
      </c>
      <c r="V1051">
        <v>6</v>
      </c>
      <c r="W1051">
        <v>0</v>
      </c>
      <c r="X1051">
        <v>0</v>
      </c>
      <c r="Y1051">
        <v>0</v>
      </c>
      <c r="Z1051">
        <v>0</v>
      </c>
      <c r="AA1051">
        <v>0</v>
      </c>
      <c r="AB1051">
        <v>0</v>
      </c>
      <c r="AC1051">
        <v>0</v>
      </c>
      <c r="AD1051" t="s">
        <v>27</v>
      </c>
    </row>
    <row r="1052" spans="1:30" x14ac:dyDescent="0.25">
      <c r="A1052">
        <v>7007</v>
      </c>
      <c r="B1052">
        <v>1968</v>
      </c>
      <c r="C1052" s="6">
        <v>46</v>
      </c>
      <c r="D1052" t="s">
        <v>88</v>
      </c>
      <c r="E1052" t="s">
        <v>38</v>
      </c>
      <c r="F1052" t="s">
        <v>30</v>
      </c>
      <c r="G1052">
        <v>29543</v>
      </c>
      <c r="H1052">
        <v>2</v>
      </c>
      <c r="I1052">
        <v>0</v>
      </c>
      <c r="J1052" s="1">
        <v>41730</v>
      </c>
      <c r="K1052">
        <v>47</v>
      </c>
      <c r="L1052">
        <v>17</v>
      </c>
      <c r="M1052">
        <v>3</v>
      </c>
      <c r="N1052">
        <v>18</v>
      </c>
      <c r="O1052">
        <v>3</v>
      </c>
      <c r="P1052">
        <v>4</v>
      </c>
      <c r="Q1052">
        <v>18</v>
      </c>
      <c r="R1052">
        <v>2</v>
      </c>
      <c r="S1052">
        <v>3</v>
      </c>
      <c r="T1052">
        <v>1</v>
      </c>
      <c r="U1052">
        <v>2</v>
      </c>
      <c r="V1052">
        <v>7</v>
      </c>
      <c r="W1052">
        <v>0</v>
      </c>
      <c r="X1052">
        <v>0</v>
      </c>
      <c r="Y1052">
        <v>0</v>
      </c>
      <c r="Z1052">
        <v>0</v>
      </c>
      <c r="AA1052">
        <v>0</v>
      </c>
      <c r="AB1052">
        <v>0</v>
      </c>
      <c r="AC1052">
        <v>0</v>
      </c>
      <c r="AD1052" t="s">
        <v>27</v>
      </c>
    </row>
    <row r="1053" spans="1:30" x14ac:dyDescent="0.25">
      <c r="A1053">
        <v>9671</v>
      </c>
      <c r="B1053">
        <v>1968</v>
      </c>
      <c r="C1053" s="6">
        <v>46</v>
      </c>
      <c r="D1053" t="s">
        <v>88</v>
      </c>
      <c r="E1053" t="s">
        <v>25</v>
      </c>
      <c r="F1053" t="s">
        <v>30</v>
      </c>
      <c r="G1053">
        <v>19514</v>
      </c>
      <c r="H1053">
        <v>1</v>
      </c>
      <c r="I1053">
        <v>1</v>
      </c>
      <c r="J1053" s="1">
        <v>41665</v>
      </c>
      <c r="K1053">
        <v>47</v>
      </c>
      <c r="L1053">
        <v>14</v>
      </c>
      <c r="M1053">
        <v>3</v>
      </c>
      <c r="N1053">
        <v>21</v>
      </c>
      <c r="O1053">
        <v>2</v>
      </c>
      <c r="P1053">
        <v>1</v>
      </c>
      <c r="Q1053">
        <v>28</v>
      </c>
      <c r="R1053">
        <v>4</v>
      </c>
      <c r="S1053">
        <v>3</v>
      </c>
      <c r="T1053">
        <v>1</v>
      </c>
      <c r="U1053">
        <v>2</v>
      </c>
      <c r="V1053">
        <v>8</v>
      </c>
      <c r="W1053">
        <v>1</v>
      </c>
      <c r="X1053">
        <v>0</v>
      </c>
      <c r="Y1053">
        <v>0</v>
      </c>
      <c r="Z1053">
        <v>0</v>
      </c>
      <c r="AA1053">
        <v>0</v>
      </c>
      <c r="AB1053">
        <v>1</v>
      </c>
      <c r="AC1053">
        <v>0</v>
      </c>
      <c r="AD1053" t="s">
        <v>27</v>
      </c>
    </row>
    <row r="1054" spans="1:30" x14ac:dyDescent="0.25">
      <c r="A1054">
        <v>8975</v>
      </c>
      <c r="B1054">
        <v>1968</v>
      </c>
      <c r="C1054" s="6">
        <v>46</v>
      </c>
      <c r="D1054" t="s">
        <v>88</v>
      </c>
      <c r="E1054" t="s">
        <v>25</v>
      </c>
      <c r="F1054" t="s">
        <v>30</v>
      </c>
      <c r="G1054">
        <v>19514</v>
      </c>
      <c r="H1054">
        <v>1</v>
      </c>
      <c r="I1054">
        <v>1</v>
      </c>
      <c r="J1054" s="1">
        <v>41665</v>
      </c>
      <c r="K1054">
        <v>47</v>
      </c>
      <c r="L1054">
        <v>14</v>
      </c>
      <c r="M1054">
        <v>3</v>
      </c>
      <c r="N1054">
        <v>21</v>
      </c>
      <c r="O1054">
        <v>2</v>
      </c>
      <c r="P1054">
        <v>1</v>
      </c>
      <c r="Q1054">
        <v>28</v>
      </c>
      <c r="R1054">
        <v>4</v>
      </c>
      <c r="S1054">
        <v>3</v>
      </c>
      <c r="T1054">
        <v>1</v>
      </c>
      <c r="U1054">
        <v>2</v>
      </c>
      <c r="V1054">
        <v>8</v>
      </c>
      <c r="W1054">
        <v>1</v>
      </c>
      <c r="X1054">
        <v>0</v>
      </c>
      <c r="Y1054">
        <v>0</v>
      </c>
      <c r="Z1054">
        <v>0</v>
      </c>
      <c r="AA1054">
        <v>0</v>
      </c>
      <c r="AB1054">
        <v>0</v>
      </c>
      <c r="AC1054">
        <v>0</v>
      </c>
      <c r="AD1054" t="s">
        <v>27</v>
      </c>
    </row>
    <row r="1055" spans="1:30" x14ac:dyDescent="0.25">
      <c r="A1055">
        <v>6616</v>
      </c>
      <c r="B1055">
        <v>1975</v>
      </c>
      <c r="C1055" s="6">
        <v>39</v>
      </c>
      <c r="D1055" t="s">
        <v>89</v>
      </c>
      <c r="E1055" t="s">
        <v>25</v>
      </c>
      <c r="F1055" t="s">
        <v>32</v>
      </c>
      <c r="G1055">
        <v>59481</v>
      </c>
      <c r="H1055">
        <v>0</v>
      </c>
      <c r="I1055">
        <v>1</v>
      </c>
      <c r="J1055" s="1">
        <v>41570</v>
      </c>
      <c r="K1055">
        <v>47</v>
      </c>
      <c r="L1055">
        <v>178</v>
      </c>
      <c r="M1055">
        <v>3</v>
      </c>
      <c r="N1055">
        <v>85</v>
      </c>
      <c r="O1055">
        <v>71</v>
      </c>
      <c r="P1055">
        <v>66</v>
      </c>
      <c r="Q1055">
        <v>58</v>
      </c>
      <c r="R1055">
        <v>2</v>
      </c>
      <c r="S1055">
        <v>3</v>
      </c>
      <c r="T1055">
        <v>3</v>
      </c>
      <c r="U1055">
        <v>8</v>
      </c>
      <c r="V1055">
        <v>2</v>
      </c>
      <c r="W1055">
        <v>0</v>
      </c>
      <c r="X1055">
        <v>0</v>
      </c>
      <c r="Y1055">
        <v>0</v>
      </c>
      <c r="Z1055">
        <v>0</v>
      </c>
      <c r="AA1055">
        <v>0</v>
      </c>
      <c r="AB1055">
        <v>0</v>
      </c>
      <c r="AC1055">
        <v>0</v>
      </c>
      <c r="AD1055" t="s">
        <v>27</v>
      </c>
    </row>
    <row r="1056" spans="1:30" x14ac:dyDescent="0.25">
      <c r="A1056">
        <v>6248</v>
      </c>
      <c r="B1056">
        <v>1947</v>
      </c>
      <c r="C1056" s="6">
        <v>67</v>
      </c>
      <c r="D1056" t="s">
        <v>91</v>
      </c>
      <c r="E1056" t="s">
        <v>38</v>
      </c>
      <c r="F1056" t="s">
        <v>28</v>
      </c>
      <c r="G1056">
        <v>91712</v>
      </c>
      <c r="H1056">
        <v>0</v>
      </c>
      <c r="I1056">
        <v>0</v>
      </c>
      <c r="J1056" s="1">
        <v>41564</v>
      </c>
      <c r="K1056">
        <v>47</v>
      </c>
      <c r="L1056">
        <v>1276</v>
      </c>
      <c r="M1056">
        <v>24</v>
      </c>
      <c r="N1056">
        <v>746</v>
      </c>
      <c r="O1056">
        <v>94</v>
      </c>
      <c r="P1056">
        <v>29</v>
      </c>
      <c r="Q1056">
        <v>48</v>
      </c>
      <c r="R1056">
        <v>0</v>
      </c>
      <c r="S1056">
        <v>9</v>
      </c>
      <c r="T1056">
        <v>7</v>
      </c>
      <c r="U1056">
        <v>11</v>
      </c>
      <c r="V1056">
        <v>3</v>
      </c>
      <c r="W1056">
        <v>0</v>
      </c>
      <c r="X1056">
        <v>0</v>
      </c>
      <c r="Y1056">
        <v>1</v>
      </c>
      <c r="Z1056">
        <v>0</v>
      </c>
      <c r="AA1056">
        <v>0</v>
      </c>
      <c r="AB1056">
        <v>1</v>
      </c>
      <c r="AC1056">
        <v>0</v>
      </c>
      <c r="AD1056" t="s">
        <v>27</v>
      </c>
    </row>
    <row r="1057" spans="1:30" x14ac:dyDescent="0.25">
      <c r="A1057">
        <v>7428</v>
      </c>
      <c r="B1057">
        <v>1975</v>
      </c>
      <c r="C1057" s="6">
        <v>39</v>
      </c>
      <c r="D1057" t="s">
        <v>89</v>
      </c>
      <c r="E1057" t="s">
        <v>25</v>
      </c>
      <c r="F1057" t="s">
        <v>32</v>
      </c>
      <c r="G1057">
        <v>80144</v>
      </c>
      <c r="H1057">
        <v>0</v>
      </c>
      <c r="I1057">
        <v>0</v>
      </c>
      <c r="J1057" s="1">
        <v>41547</v>
      </c>
      <c r="K1057">
        <v>47</v>
      </c>
      <c r="L1057">
        <v>240</v>
      </c>
      <c r="M1057">
        <v>132</v>
      </c>
      <c r="N1057">
        <v>445</v>
      </c>
      <c r="O1057">
        <v>250</v>
      </c>
      <c r="P1057">
        <v>192</v>
      </c>
      <c r="Q1057">
        <v>108</v>
      </c>
      <c r="R1057">
        <v>1</v>
      </c>
      <c r="S1057">
        <v>3</v>
      </c>
      <c r="T1057">
        <v>7</v>
      </c>
      <c r="U1057">
        <v>8</v>
      </c>
      <c r="V1057">
        <v>1</v>
      </c>
      <c r="W1057">
        <v>0</v>
      </c>
      <c r="X1057">
        <v>0</v>
      </c>
      <c r="Y1057">
        <v>0</v>
      </c>
      <c r="Z1057">
        <v>0</v>
      </c>
      <c r="AA1057">
        <v>0</v>
      </c>
      <c r="AB1057">
        <v>0</v>
      </c>
      <c r="AC1057">
        <v>0</v>
      </c>
      <c r="AD1057" t="s">
        <v>33</v>
      </c>
    </row>
    <row r="1058" spans="1:30" x14ac:dyDescent="0.25">
      <c r="A1058">
        <v>3075</v>
      </c>
      <c r="B1058">
        <v>1972</v>
      </c>
      <c r="C1058" s="6">
        <v>42</v>
      </c>
      <c r="D1058" t="s">
        <v>88</v>
      </c>
      <c r="E1058" t="s">
        <v>34</v>
      </c>
      <c r="F1058" t="s">
        <v>30</v>
      </c>
      <c r="G1058">
        <v>59973</v>
      </c>
      <c r="H1058">
        <v>0</v>
      </c>
      <c r="I1058">
        <v>0</v>
      </c>
      <c r="J1058" s="1">
        <v>41528</v>
      </c>
      <c r="K1058">
        <v>47</v>
      </c>
      <c r="L1058">
        <v>130</v>
      </c>
      <c r="M1058">
        <v>30</v>
      </c>
      <c r="N1058">
        <v>168</v>
      </c>
      <c r="O1058">
        <v>20</v>
      </c>
      <c r="P1058">
        <v>34</v>
      </c>
      <c r="Q1058">
        <v>0</v>
      </c>
      <c r="R1058">
        <v>1</v>
      </c>
      <c r="S1058">
        <v>3</v>
      </c>
      <c r="T1058">
        <v>4</v>
      </c>
      <c r="U1058">
        <v>7</v>
      </c>
      <c r="V1058">
        <v>1</v>
      </c>
      <c r="W1058">
        <v>0</v>
      </c>
      <c r="X1058">
        <v>0</v>
      </c>
      <c r="Y1058">
        <v>0</v>
      </c>
      <c r="Z1058">
        <v>0</v>
      </c>
      <c r="AA1058">
        <v>0</v>
      </c>
      <c r="AB1058">
        <v>0</v>
      </c>
      <c r="AC1058">
        <v>0</v>
      </c>
      <c r="AD1058" t="s">
        <v>27</v>
      </c>
    </row>
    <row r="1059" spans="1:30" x14ac:dyDescent="0.25">
      <c r="A1059">
        <v>2937</v>
      </c>
      <c r="B1059">
        <v>1974</v>
      </c>
      <c r="C1059" s="6">
        <v>40</v>
      </c>
      <c r="D1059" t="s">
        <v>88</v>
      </c>
      <c r="E1059" t="s">
        <v>34</v>
      </c>
      <c r="F1059" t="s">
        <v>28</v>
      </c>
      <c r="G1059">
        <v>68352</v>
      </c>
      <c r="H1059">
        <v>0</v>
      </c>
      <c r="I1059">
        <v>1</v>
      </c>
      <c r="J1059" s="1">
        <v>41514</v>
      </c>
      <c r="K1059">
        <v>47</v>
      </c>
      <c r="L1059">
        <v>614</v>
      </c>
      <c r="M1059">
        <v>16</v>
      </c>
      <c r="N1059">
        <v>132</v>
      </c>
      <c r="O1059">
        <v>43</v>
      </c>
      <c r="P1059">
        <v>33</v>
      </c>
      <c r="Q1059">
        <v>33</v>
      </c>
      <c r="R1059">
        <v>3</v>
      </c>
      <c r="S1059">
        <v>8</v>
      </c>
      <c r="T1059">
        <v>5</v>
      </c>
      <c r="U1059">
        <v>9</v>
      </c>
      <c r="V1059">
        <v>6</v>
      </c>
      <c r="W1059">
        <v>0</v>
      </c>
      <c r="X1059">
        <v>0</v>
      </c>
      <c r="Y1059">
        <v>0</v>
      </c>
      <c r="Z1059">
        <v>0</v>
      </c>
      <c r="AA1059">
        <v>0</v>
      </c>
      <c r="AB1059">
        <v>0</v>
      </c>
      <c r="AC1059">
        <v>0</v>
      </c>
      <c r="AD1059" t="s">
        <v>29</v>
      </c>
    </row>
    <row r="1060" spans="1:30" x14ac:dyDescent="0.25">
      <c r="A1060">
        <v>203</v>
      </c>
      <c r="B1060">
        <v>1975</v>
      </c>
      <c r="C1060" s="6">
        <v>39</v>
      </c>
      <c r="D1060" t="s">
        <v>89</v>
      </c>
      <c r="E1060" t="s">
        <v>38</v>
      </c>
      <c r="F1060" t="s">
        <v>28</v>
      </c>
      <c r="G1060">
        <v>81169</v>
      </c>
      <c r="H1060">
        <v>0</v>
      </c>
      <c r="I1060">
        <v>0</v>
      </c>
      <c r="J1060" s="1">
        <v>41378</v>
      </c>
      <c r="K1060">
        <v>47</v>
      </c>
      <c r="L1060">
        <v>1288</v>
      </c>
      <c r="M1060">
        <v>20</v>
      </c>
      <c r="N1060">
        <v>613</v>
      </c>
      <c r="O1060">
        <v>80</v>
      </c>
      <c r="P1060">
        <v>61</v>
      </c>
      <c r="Q1060">
        <v>27</v>
      </c>
      <c r="R1060">
        <v>1</v>
      </c>
      <c r="S1060">
        <v>5</v>
      </c>
      <c r="T1060">
        <v>7</v>
      </c>
      <c r="U1060">
        <v>9</v>
      </c>
      <c r="V1060">
        <v>2</v>
      </c>
      <c r="W1060">
        <v>0</v>
      </c>
      <c r="X1060">
        <v>0</v>
      </c>
      <c r="Y1060">
        <v>0</v>
      </c>
      <c r="Z1060">
        <v>0</v>
      </c>
      <c r="AA1060">
        <v>0</v>
      </c>
      <c r="AB1060">
        <v>0</v>
      </c>
      <c r="AC1060">
        <v>0</v>
      </c>
      <c r="AD1060" t="s">
        <v>27</v>
      </c>
    </row>
    <row r="1061" spans="1:30" x14ac:dyDescent="0.25">
      <c r="A1061">
        <v>2021</v>
      </c>
      <c r="B1061">
        <v>1975</v>
      </c>
      <c r="C1061" s="6">
        <v>39</v>
      </c>
      <c r="D1061" t="s">
        <v>89</v>
      </c>
      <c r="E1061" t="s">
        <v>25</v>
      </c>
      <c r="F1061" t="s">
        <v>30</v>
      </c>
      <c r="G1061">
        <v>61456</v>
      </c>
      <c r="H1061">
        <v>0</v>
      </c>
      <c r="I1061">
        <v>1</v>
      </c>
      <c r="J1061" s="1">
        <v>41360</v>
      </c>
      <c r="K1061">
        <v>47</v>
      </c>
      <c r="L1061">
        <v>563</v>
      </c>
      <c r="M1061">
        <v>76</v>
      </c>
      <c r="N1061">
        <v>384</v>
      </c>
      <c r="O1061">
        <v>84</v>
      </c>
      <c r="P1061">
        <v>192</v>
      </c>
      <c r="Q1061">
        <v>89</v>
      </c>
      <c r="R1061">
        <v>4</v>
      </c>
      <c r="S1061">
        <v>6</v>
      </c>
      <c r="T1061">
        <v>10</v>
      </c>
      <c r="U1061">
        <v>13</v>
      </c>
      <c r="V1061">
        <v>4</v>
      </c>
      <c r="W1061">
        <v>0</v>
      </c>
      <c r="X1061">
        <v>0</v>
      </c>
      <c r="Y1061">
        <v>0</v>
      </c>
      <c r="Z1061">
        <v>0</v>
      </c>
      <c r="AA1061">
        <v>0</v>
      </c>
      <c r="AB1061">
        <v>0</v>
      </c>
      <c r="AC1061">
        <v>0</v>
      </c>
      <c r="AD1061" t="s">
        <v>27</v>
      </c>
    </row>
    <row r="1062" spans="1:30" x14ac:dyDescent="0.25">
      <c r="A1062">
        <v>880</v>
      </c>
      <c r="B1062">
        <v>1966</v>
      </c>
      <c r="C1062" s="6">
        <v>48</v>
      </c>
      <c r="D1062" t="s">
        <v>88</v>
      </c>
      <c r="E1062" t="s">
        <v>41</v>
      </c>
      <c r="F1062" t="s">
        <v>32</v>
      </c>
      <c r="G1062">
        <v>22634</v>
      </c>
      <c r="H1062">
        <v>0</v>
      </c>
      <c r="I1062">
        <v>0</v>
      </c>
      <c r="J1062" s="1">
        <v>41290</v>
      </c>
      <c r="K1062">
        <v>47</v>
      </c>
      <c r="L1062">
        <v>2</v>
      </c>
      <c r="M1062">
        <v>23</v>
      </c>
      <c r="N1062">
        <v>11</v>
      </c>
      <c r="O1062">
        <v>8</v>
      </c>
      <c r="P1062">
        <v>6</v>
      </c>
      <c r="Q1062">
        <v>46</v>
      </c>
      <c r="R1062">
        <v>1</v>
      </c>
      <c r="S1062">
        <v>2</v>
      </c>
      <c r="T1062">
        <v>1</v>
      </c>
      <c r="U1062">
        <v>2</v>
      </c>
      <c r="V1062">
        <v>8</v>
      </c>
      <c r="W1062">
        <v>0</v>
      </c>
      <c r="X1062">
        <v>0</v>
      </c>
      <c r="Y1062">
        <v>0</v>
      </c>
      <c r="Z1062">
        <v>0</v>
      </c>
      <c r="AA1062">
        <v>0</v>
      </c>
      <c r="AB1062">
        <v>0</v>
      </c>
      <c r="AC1062">
        <v>0</v>
      </c>
      <c r="AD1062" t="s">
        <v>27</v>
      </c>
    </row>
    <row r="1063" spans="1:30" x14ac:dyDescent="0.25">
      <c r="A1063">
        <v>524</v>
      </c>
      <c r="B1063">
        <v>1966</v>
      </c>
      <c r="C1063" s="6">
        <v>48</v>
      </c>
      <c r="D1063" t="s">
        <v>88</v>
      </c>
      <c r="E1063" t="s">
        <v>41</v>
      </c>
      <c r="F1063" t="s">
        <v>32</v>
      </c>
      <c r="G1063">
        <v>22634</v>
      </c>
      <c r="H1063">
        <v>0</v>
      </c>
      <c r="I1063">
        <v>0</v>
      </c>
      <c r="J1063" s="1">
        <v>41290</v>
      </c>
      <c r="K1063">
        <v>47</v>
      </c>
      <c r="L1063">
        <v>2</v>
      </c>
      <c r="M1063">
        <v>23</v>
      </c>
      <c r="N1063">
        <v>11</v>
      </c>
      <c r="O1063">
        <v>8</v>
      </c>
      <c r="P1063">
        <v>6</v>
      </c>
      <c r="Q1063">
        <v>46</v>
      </c>
      <c r="R1063">
        <v>1</v>
      </c>
      <c r="S1063">
        <v>2</v>
      </c>
      <c r="T1063">
        <v>1</v>
      </c>
      <c r="U1063">
        <v>2</v>
      </c>
      <c r="V1063">
        <v>8</v>
      </c>
      <c r="W1063">
        <v>0</v>
      </c>
      <c r="X1063">
        <v>0</v>
      </c>
      <c r="Y1063">
        <v>0</v>
      </c>
      <c r="Z1063">
        <v>0</v>
      </c>
      <c r="AA1063">
        <v>0</v>
      </c>
      <c r="AB1063">
        <v>0</v>
      </c>
      <c r="AC1063">
        <v>0</v>
      </c>
      <c r="AD1063" t="s">
        <v>33</v>
      </c>
    </row>
    <row r="1064" spans="1:30" x14ac:dyDescent="0.25">
      <c r="A1064">
        <v>10837</v>
      </c>
      <c r="B1064">
        <v>1975</v>
      </c>
      <c r="C1064" s="6">
        <v>39</v>
      </c>
      <c r="D1064" t="s">
        <v>89</v>
      </c>
      <c r="E1064" t="s">
        <v>25</v>
      </c>
      <c r="F1064" t="s">
        <v>30</v>
      </c>
      <c r="G1064">
        <v>23957</v>
      </c>
      <c r="H1064">
        <v>1</v>
      </c>
      <c r="I1064">
        <v>0</v>
      </c>
      <c r="J1064" s="1">
        <v>41210</v>
      </c>
      <c r="K1064">
        <v>47</v>
      </c>
      <c r="L1064">
        <v>2</v>
      </c>
      <c r="M1064">
        <v>1</v>
      </c>
      <c r="N1064">
        <v>18</v>
      </c>
      <c r="O1064">
        <v>20</v>
      </c>
      <c r="P1064">
        <v>11</v>
      </c>
      <c r="Q1064">
        <v>16</v>
      </c>
      <c r="R1064">
        <v>1</v>
      </c>
      <c r="S1064">
        <v>2</v>
      </c>
      <c r="T1064">
        <v>0</v>
      </c>
      <c r="U1064">
        <v>3</v>
      </c>
      <c r="V1064">
        <v>6</v>
      </c>
      <c r="W1064">
        <v>0</v>
      </c>
      <c r="X1064">
        <v>0</v>
      </c>
      <c r="Y1064">
        <v>0</v>
      </c>
      <c r="Z1064">
        <v>0</v>
      </c>
      <c r="AA1064">
        <v>0</v>
      </c>
      <c r="AB1064">
        <v>1</v>
      </c>
      <c r="AC1064">
        <v>0</v>
      </c>
      <c r="AD1064" t="s">
        <v>29</v>
      </c>
    </row>
    <row r="1065" spans="1:30" x14ac:dyDescent="0.25">
      <c r="A1065">
        <v>7011</v>
      </c>
      <c r="B1065">
        <v>1973</v>
      </c>
      <c r="C1065" s="6">
        <v>41</v>
      </c>
      <c r="D1065" t="s">
        <v>88</v>
      </c>
      <c r="E1065" t="s">
        <v>25</v>
      </c>
      <c r="F1065" t="s">
        <v>30</v>
      </c>
      <c r="G1065">
        <v>33471</v>
      </c>
      <c r="H1065">
        <v>1</v>
      </c>
      <c r="I1065">
        <v>0</v>
      </c>
      <c r="J1065" s="1">
        <v>41194</v>
      </c>
      <c r="K1065">
        <v>47</v>
      </c>
      <c r="L1065">
        <v>43</v>
      </c>
      <c r="M1065">
        <v>2</v>
      </c>
      <c r="N1065">
        <v>27</v>
      </c>
      <c r="O1065">
        <v>0</v>
      </c>
      <c r="P1065">
        <v>9</v>
      </c>
      <c r="Q1065">
        <v>12</v>
      </c>
      <c r="R1065">
        <v>3</v>
      </c>
      <c r="S1065">
        <v>3</v>
      </c>
      <c r="T1065">
        <v>0</v>
      </c>
      <c r="U1065">
        <v>4</v>
      </c>
      <c r="V1065">
        <v>7</v>
      </c>
      <c r="W1065">
        <v>0</v>
      </c>
      <c r="X1065">
        <v>0</v>
      </c>
      <c r="Y1065">
        <v>0</v>
      </c>
      <c r="Z1065">
        <v>0</v>
      </c>
      <c r="AA1065">
        <v>0</v>
      </c>
      <c r="AB1065">
        <v>0</v>
      </c>
      <c r="AC1065">
        <v>0</v>
      </c>
      <c r="AD1065" t="s">
        <v>40</v>
      </c>
    </row>
    <row r="1066" spans="1:30" x14ac:dyDescent="0.25">
      <c r="A1066">
        <v>4184</v>
      </c>
      <c r="B1066">
        <v>1950</v>
      </c>
      <c r="C1066" s="6">
        <v>64</v>
      </c>
      <c r="D1066" t="s">
        <v>91</v>
      </c>
      <c r="E1066" t="s">
        <v>34</v>
      </c>
      <c r="F1066" t="s">
        <v>32</v>
      </c>
      <c r="G1066">
        <v>52157</v>
      </c>
      <c r="H1066">
        <v>0</v>
      </c>
      <c r="I1066">
        <v>1</v>
      </c>
      <c r="J1066" s="1">
        <v>41797</v>
      </c>
      <c r="K1066">
        <v>48</v>
      </c>
      <c r="L1066">
        <v>189</v>
      </c>
      <c r="M1066">
        <v>2</v>
      </c>
      <c r="N1066">
        <v>29</v>
      </c>
      <c r="O1066">
        <v>3</v>
      </c>
      <c r="P1066">
        <v>2</v>
      </c>
      <c r="Q1066">
        <v>40</v>
      </c>
      <c r="R1066">
        <v>2</v>
      </c>
      <c r="S1066">
        <v>3</v>
      </c>
      <c r="T1066">
        <v>2</v>
      </c>
      <c r="U1066">
        <v>5</v>
      </c>
      <c r="V1066">
        <v>4</v>
      </c>
      <c r="W1066">
        <v>0</v>
      </c>
      <c r="X1066">
        <v>0</v>
      </c>
      <c r="Y1066">
        <v>0</v>
      </c>
      <c r="Z1066">
        <v>0</v>
      </c>
      <c r="AA1066">
        <v>0</v>
      </c>
      <c r="AB1066">
        <v>0</v>
      </c>
      <c r="AC1066">
        <v>0</v>
      </c>
      <c r="AD1066" t="s">
        <v>27</v>
      </c>
    </row>
    <row r="1067" spans="1:30" x14ac:dyDescent="0.25">
      <c r="A1067">
        <v>7679</v>
      </c>
      <c r="B1067">
        <v>1985</v>
      </c>
      <c r="C1067" s="6">
        <v>29</v>
      </c>
      <c r="D1067" t="s">
        <v>89</v>
      </c>
      <c r="E1067" t="s">
        <v>34</v>
      </c>
      <c r="F1067" t="s">
        <v>28</v>
      </c>
      <c r="G1067">
        <v>30298</v>
      </c>
      <c r="H1067">
        <v>0</v>
      </c>
      <c r="I1067">
        <v>0</v>
      </c>
      <c r="J1067" s="1">
        <v>41778</v>
      </c>
      <c r="K1067">
        <v>48</v>
      </c>
      <c r="L1067">
        <v>6</v>
      </c>
      <c r="M1067">
        <v>3</v>
      </c>
      <c r="N1067">
        <v>12</v>
      </c>
      <c r="O1067">
        <v>6</v>
      </c>
      <c r="P1067">
        <v>1</v>
      </c>
      <c r="Q1067">
        <v>0</v>
      </c>
      <c r="R1067">
        <v>1</v>
      </c>
      <c r="S1067">
        <v>1</v>
      </c>
      <c r="T1067">
        <v>1</v>
      </c>
      <c r="U1067">
        <v>3</v>
      </c>
      <c r="V1067">
        <v>3</v>
      </c>
      <c r="W1067">
        <v>0</v>
      </c>
      <c r="X1067">
        <v>0</v>
      </c>
      <c r="Y1067">
        <v>0</v>
      </c>
      <c r="Z1067">
        <v>0</v>
      </c>
      <c r="AA1067">
        <v>0</v>
      </c>
      <c r="AB1067">
        <v>0</v>
      </c>
      <c r="AC1067">
        <v>0</v>
      </c>
      <c r="AD1067" t="s">
        <v>27</v>
      </c>
    </row>
    <row r="1068" spans="1:30" x14ac:dyDescent="0.25">
      <c r="A1068">
        <v>7485</v>
      </c>
      <c r="B1068">
        <v>1950</v>
      </c>
      <c r="C1068" s="6">
        <v>64</v>
      </c>
      <c r="D1068" t="s">
        <v>91</v>
      </c>
      <c r="E1068" t="s">
        <v>34</v>
      </c>
      <c r="F1068" t="s">
        <v>39</v>
      </c>
      <c r="G1068">
        <v>56551</v>
      </c>
      <c r="H1068">
        <v>1</v>
      </c>
      <c r="I1068">
        <v>1</v>
      </c>
      <c r="J1068" s="1">
        <v>41766</v>
      </c>
      <c r="K1068">
        <v>48</v>
      </c>
      <c r="L1068">
        <v>67</v>
      </c>
      <c r="M1068">
        <v>4</v>
      </c>
      <c r="N1068">
        <v>32</v>
      </c>
      <c r="O1068">
        <v>17</v>
      </c>
      <c r="P1068">
        <v>2</v>
      </c>
      <c r="Q1068">
        <v>16</v>
      </c>
      <c r="R1068">
        <v>3</v>
      </c>
      <c r="S1068">
        <v>2</v>
      </c>
      <c r="T1068">
        <v>1</v>
      </c>
      <c r="U1068">
        <v>4</v>
      </c>
      <c r="V1068">
        <v>4</v>
      </c>
      <c r="W1068">
        <v>0</v>
      </c>
      <c r="X1068">
        <v>0</v>
      </c>
      <c r="Y1068">
        <v>0</v>
      </c>
      <c r="Z1068">
        <v>0</v>
      </c>
      <c r="AA1068">
        <v>0</v>
      </c>
      <c r="AB1068">
        <v>0</v>
      </c>
      <c r="AC1068">
        <v>0</v>
      </c>
      <c r="AD1068" t="s">
        <v>40</v>
      </c>
    </row>
    <row r="1069" spans="1:30" x14ac:dyDescent="0.25">
      <c r="A1069">
        <v>7530</v>
      </c>
      <c r="B1069">
        <v>1950</v>
      </c>
      <c r="C1069" s="6">
        <v>64</v>
      </c>
      <c r="D1069" t="s">
        <v>91</v>
      </c>
      <c r="E1069" t="s">
        <v>34</v>
      </c>
      <c r="F1069" t="s">
        <v>39</v>
      </c>
      <c r="G1069">
        <v>56551</v>
      </c>
      <c r="H1069">
        <v>1</v>
      </c>
      <c r="I1069">
        <v>1</v>
      </c>
      <c r="J1069" s="1">
        <v>41766</v>
      </c>
      <c r="K1069">
        <v>48</v>
      </c>
      <c r="L1069">
        <v>67</v>
      </c>
      <c r="M1069">
        <v>4</v>
      </c>
      <c r="N1069">
        <v>32</v>
      </c>
      <c r="O1069">
        <v>17</v>
      </c>
      <c r="P1069">
        <v>2</v>
      </c>
      <c r="Q1069">
        <v>16</v>
      </c>
      <c r="R1069">
        <v>3</v>
      </c>
      <c r="S1069">
        <v>2</v>
      </c>
      <c r="T1069">
        <v>1</v>
      </c>
      <c r="U1069">
        <v>4</v>
      </c>
      <c r="V1069">
        <v>4</v>
      </c>
      <c r="W1069">
        <v>0</v>
      </c>
      <c r="X1069">
        <v>0</v>
      </c>
      <c r="Y1069">
        <v>0</v>
      </c>
      <c r="Z1069">
        <v>0</v>
      </c>
      <c r="AA1069">
        <v>0</v>
      </c>
      <c r="AB1069">
        <v>0</v>
      </c>
      <c r="AC1069">
        <v>0</v>
      </c>
      <c r="AD1069" t="s">
        <v>27</v>
      </c>
    </row>
    <row r="1070" spans="1:30" x14ac:dyDescent="0.25">
      <c r="A1070">
        <v>4369</v>
      </c>
      <c r="B1070">
        <v>1957</v>
      </c>
      <c r="C1070" s="6">
        <v>57</v>
      </c>
      <c r="D1070" t="s">
        <v>88</v>
      </c>
      <c r="E1070" t="s">
        <v>38</v>
      </c>
      <c r="F1070" t="s">
        <v>45</v>
      </c>
      <c r="G1070">
        <v>65487</v>
      </c>
      <c r="H1070">
        <v>0</v>
      </c>
      <c r="I1070">
        <v>0</v>
      </c>
      <c r="J1070" s="1">
        <v>41649</v>
      </c>
      <c r="K1070">
        <v>48</v>
      </c>
      <c r="L1070">
        <v>240</v>
      </c>
      <c r="M1070">
        <v>67</v>
      </c>
      <c r="N1070">
        <v>500</v>
      </c>
      <c r="O1070">
        <v>199</v>
      </c>
      <c r="P1070">
        <v>0</v>
      </c>
      <c r="Q1070">
        <v>163</v>
      </c>
      <c r="R1070">
        <v>3</v>
      </c>
      <c r="S1070">
        <v>3</v>
      </c>
      <c r="T1070">
        <v>5</v>
      </c>
      <c r="U1070">
        <v>6</v>
      </c>
      <c r="V1070">
        <v>2</v>
      </c>
      <c r="W1070">
        <v>0</v>
      </c>
      <c r="X1070">
        <v>0</v>
      </c>
      <c r="Y1070">
        <v>0</v>
      </c>
      <c r="Z1070">
        <v>0</v>
      </c>
      <c r="AA1070">
        <v>0</v>
      </c>
      <c r="AB1070">
        <v>0</v>
      </c>
      <c r="AC1070">
        <v>0</v>
      </c>
      <c r="AD1070" t="s">
        <v>29</v>
      </c>
    </row>
    <row r="1071" spans="1:30" x14ac:dyDescent="0.25">
      <c r="A1071">
        <v>10652</v>
      </c>
      <c r="B1071">
        <v>1957</v>
      </c>
      <c r="C1071" s="6">
        <v>57</v>
      </c>
      <c r="D1071" t="s">
        <v>88</v>
      </c>
      <c r="E1071" t="s">
        <v>38</v>
      </c>
      <c r="F1071" t="s">
        <v>32</v>
      </c>
      <c r="G1071">
        <v>65487</v>
      </c>
      <c r="H1071">
        <v>0</v>
      </c>
      <c r="I1071">
        <v>0</v>
      </c>
      <c r="J1071" s="1">
        <v>41649</v>
      </c>
      <c r="K1071">
        <v>48</v>
      </c>
      <c r="L1071">
        <v>240</v>
      </c>
      <c r="M1071">
        <v>67</v>
      </c>
      <c r="N1071">
        <v>500</v>
      </c>
      <c r="O1071">
        <v>199</v>
      </c>
      <c r="P1071">
        <v>0</v>
      </c>
      <c r="Q1071">
        <v>163</v>
      </c>
      <c r="R1071">
        <v>3</v>
      </c>
      <c r="S1071">
        <v>3</v>
      </c>
      <c r="T1071">
        <v>5</v>
      </c>
      <c r="U1071">
        <v>6</v>
      </c>
      <c r="V1071">
        <v>2</v>
      </c>
      <c r="W1071">
        <v>0</v>
      </c>
      <c r="X1071">
        <v>0</v>
      </c>
      <c r="Y1071">
        <v>0</v>
      </c>
      <c r="Z1071">
        <v>0</v>
      </c>
      <c r="AA1071">
        <v>0</v>
      </c>
      <c r="AB1071">
        <v>0</v>
      </c>
      <c r="AC1071">
        <v>0</v>
      </c>
      <c r="AD1071" t="s">
        <v>29</v>
      </c>
    </row>
    <row r="1072" spans="1:30" x14ac:dyDescent="0.25">
      <c r="A1072">
        <v>286</v>
      </c>
      <c r="B1072">
        <v>1952</v>
      </c>
      <c r="C1072" s="6">
        <v>62</v>
      </c>
      <c r="D1072" t="s">
        <v>91</v>
      </c>
      <c r="E1072" t="s">
        <v>25</v>
      </c>
      <c r="F1072" t="s">
        <v>28</v>
      </c>
      <c r="G1072">
        <v>44213</v>
      </c>
      <c r="H1072">
        <v>1</v>
      </c>
      <c r="I1072">
        <v>1</v>
      </c>
      <c r="J1072" s="1">
        <v>41607</v>
      </c>
      <c r="K1072">
        <v>48</v>
      </c>
      <c r="L1072">
        <v>95</v>
      </c>
      <c r="M1072">
        <v>11</v>
      </c>
      <c r="N1072">
        <v>35</v>
      </c>
      <c r="O1072">
        <v>0</v>
      </c>
      <c r="P1072">
        <v>4</v>
      </c>
      <c r="Q1072">
        <v>7</v>
      </c>
      <c r="R1072">
        <v>4</v>
      </c>
      <c r="S1072">
        <v>2</v>
      </c>
      <c r="T1072">
        <v>1</v>
      </c>
      <c r="U1072">
        <v>5</v>
      </c>
      <c r="V1072">
        <v>6</v>
      </c>
      <c r="W1072">
        <v>0</v>
      </c>
      <c r="X1072">
        <v>0</v>
      </c>
      <c r="Y1072">
        <v>0</v>
      </c>
      <c r="Z1072">
        <v>0</v>
      </c>
      <c r="AA1072">
        <v>0</v>
      </c>
      <c r="AB1072">
        <v>0</v>
      </c>
      <c r="AC1072">
        <v>0</v>
      </c>
      <c r="AD1072" t="s">
        <v>27</v>
      </c>
    </row>
    <row r="1073" spans="1:30" x14ac:dyDescent="0.25">
      <c r="A1073">
        <v>5922</v>
      </c>
      <c r="B1073">
        <v>1974</v>
      </c>
      <c r="C1073" s="6">
        <v>40</v>
      </c>
      <c r="D1073" t="s">
        <v>88</v>
      </c>
      <c r="E1073" t="s">
        <v>34</v>
      </c>
      <c r="F1073" t="s">
        <v>30</v>
      </c>
      <c r="G1073">
        <v>40344</v>
      </c>
      <c r="H1073">
        <v>0</v>
      </c>
      <c r="I1073">
        <v>1</v>
      </c>
      <c r="J1073" s="1">
        <v>41560</v>
      </c>
      <c r="K1073">
        <v>48</v>
      </c>
      <c r="L1073">
        <v>210</v>
      </c>
      <c r="M1073">
        <v>0</v>
      </c>
      <c r="N1073">
        <v>6</v>
      </c>
      <c r="O1073">
        <v>0</v>
      </c>
      <c r="P1073">
        <v>0</v>
      </c>
      <c r="Q1073">
        <v>2</v>
      </c>
      <c r="R1073">
        <v>2</v>
      </c>
      <c r="S1073">
        <v>4</v>
      </c>
      <c r="T1073">
        <v>1</v>
      </c>
      <c r="U1073">
        <v>5</v>
      </c>
      <c r="V1073">
        <v>7</v>
      </c>
      <c r="W1073">
        <v>0</v>
      </c>
      <c r="X1073">
        <v>0</v>
      </c>
      <c r="Y1073">
        <v>0</v>
      </c>
      <c r="Z1073">
        <v>0</v>
      </c>
      <c r="AA1073">
        <v>0</v>
      </c>
      <c r="AB1073">
        <v>0</v>
      </c>
      <c r="AC1073">
        <v>0</v>
      </c>
      <c r="AD1073" t="s">
        <v>27</v>
      </c>
    </row>
    <row r="1074" spans="1:30" x14ac:dyDescent="0.25">
      <c r="A1074">
        <v>7250</v>
      </c>
      <c r="B1074">
        <v>1978</v>
      </c>
      <c r="C1074" s="6">
        <v>36</v>
      </c>
      <c r="D1074" t="s">
        <v>89</v>
      </c>
      <c r="E1074" t="s">
        <v>25</v>
      </c>
      <c r="F1074" t="s">
        <v>32</v>
      </c>
      <c r="G1074">
        <v>57867</v>
      </c>
      <c r="H1074">
        <v>1</v>
      </c>
      <c r="I1074">
        <v>0</v>
      </c>
      <c r="J1074" s="1">
        <v>41548</v>
      </c>
      <c r="K1074">
        <v>48</v>
      </c>
      <c r="L1074">
        <v>344</v>
      </c>
      <c r="M1074">
        <v>35</v>
      </c>
      <c r="N1074">
        <v>178</v>
      </c>
      <c r="O1074">
        <v>15</v>
      </c>
      <c r="P1074">
        <v>23</v>
      </c>
      <c r="Q1074">
        <v>17</v>
      </c>
      <c r="R1074">
        <v>7</v>
      </c>
      <c r="S1074">
        <v>7</v>
      </c>
      <c r="T1074">
        <v>2</v>
      </c>
      <c r="U1074">
        <v>9</v>
      </c>
      <c r="V1074">
        <v>6</v>
      </c>
      <c r="W1074">
        <v>0</v>
      </c>
      <c r="X1074">
        <v>0</v>
      </c>
      <c r="Y1074">
        <v>0</v>
      </c>
      <c r="Z1074">
        <v>0</v>
      </c>
      <c r="AA1074">
        <v>0</v>
      </c>
      <c r="AB1074">
        <v>0</v>
      </c>
      <c r="AC1074">
        <v>0</v>
      </c>
      <c r="AD1074" t="s">
        <v>29</v>
      </c>
    </row>
    <row r="1075" spans="1:30" x14ac:dyDescent="0.25">
      <c r="A1075">
        <v>2478</v>
      </c>
      <c r="B1075">
        <v>1973</v>
      </c>
      <c r="C1075" s="6">
        <v>41</v>
      </c>
      <c r="D1075" t="s">
        <v>88</v>
      </c>
      <c r="E1075" t="s">
        <v>25</v>
      </c>
      <c r="F1075" t="s">
        <v>30</v>
      </c>
      <c r="G1075">
        <v>25410</v>
      </c>
      <c r="H1075">
        <v>1</v>
      </c>
      <c r="I1075">
        <v>0</v>
      </c>
      <c r="J1075" s="1">
        <v>41517</v>
      </c>
      <c r="K1075">
        <v>48</v>
      </c>
      <c r="L1075">
        <v>2</v>
      </c>
      <c r="M1075">
        <v>2</v>
      </c>
      <c r="N1075">
        <v>4</v>
      </c>
      <c r="O1075">
        <v>13</v>
      </c>
      <c r="P1075">
        <v>13</v>
      </c>
      <c r="Q1075">
        <v>4</v>
      </c>
      <c r="R1075">
        <v>1</v>
      </c>
      <c r="S1075">
        <v>1</v>
      </c>
      <c r="T1075">
        <v>0</v>
      </c>
      <c r="U1075">
        <v>4</v>
      </c>
      <c r="V1075">
        <v>4</v>
      </c>
      <c r="W1075">
        <v>0</v>
      </c>
      <c r="X1075">
        <v>0</v>
      </c>
      <c r="Y1075">
        <v>0</v>
      </c>
      <c r="Z1075">
        <v>0</v>
      </c>
      <c r="AA1075">
        <v>0</v>
      </c>
      <c r="AB1075">
        <v>0</v>
      </c>
      <c r="AC1075">
        <v>0</v>
      </c>
      <c r="AD1075" t="s">
        <v>27</v>
      </c>
    </row>
    <row r="1076" spans="1:30" x14ac:dyDescent="0.25">
      <c r="A1076">
        <v>1160</v>
      </c>
      <c r="B1076">
        <v>1970</v>
      </c>
      <c r="C1076" s="6">
        <v>44</v>
      </c>
      <c r="D1076" t="s">
        <v>88</v>
      </c>
      <c r="E1076" t="s">
        <v>25</v>
      </c>
      <c r="F1076" t="s">
        <v>30</v>
      </c>
      <c r="G1076">
        <v>13260</v>
      </c>
      <c r="H1076">
        <v>1</v>
      </c>
      <c r="I1076">
        <v>1</v>
      </c>
      <c r="J1076" s="1">
        <v>41509</v>
      </c>
      <c r="K1076">
        <v>48</v>
      </c>
      <c r="L1076">
        <v>9</v>
      </c>
      <c r="M1076">
        <v>4</v>
      </c>
      <c r="N1076">
        <v>17</v>
      </c>
      <c r="O1076">
        <v>10</v>
      </c>
      <c r="P1076">
        <v>2</v>
      </c>
      <c r="Q1076">
        <v>7</v>
      </c>
      <c r="R1076">
        <v>4</v>
      </c>
      <c r="S1076">
        <v>3</v>
      </c>
      <c r="T1076">
        <v>0</v>
      </c>
      <c r="U1076">
        <v>3</v>
      </c>
      <c r="V1076">
        <v>8</v>
      </c>
      <c r="W1076">
        <v>0</v>
      </c>
      <c r="X1076">
        <v>0</v>
      </c>
      <c r="Y1076">
        <v>0</v>
      </c>
      <c r="Z1076">
        <v>0</v>
      </c>
      <c r="AA1076">
        <v>0</v>
      </c>
      <c r="AB1076">
        <v>0</v>
      </c>
      <c r="AC1076">
        <v>0</v>
      </c>
      <c r="AD1076" t="s">
        <v>27</v>
      </c>
    </row>
    <row r="1077" spans="1:30" x14ac:dyDescent="0.25">
      <c r="A1077">
        <v>9214</v>
      </c>
      <c r="B1077">
        <v>1991</v>
      </c>
      <c r="C1077" s="6">
        <v>23</v>
      </c>
      <c r="D1077" t="s">
        <v>89</v>
      </c>
      <c r="E1077" t="s">
        <v>25</v>
      </c>
      <c r="F1077" t="s">
        <v>30</v>
      </c>
      <c r="G1077">
        <v>42691</v>
      </c>
      <c r="H1077">
        <v>0</v>
      </c>
      <c r="I1077">
        <v>0</v>
      </c>
      <c r="J1077" s="1">
        <v>41502</v>
      </c>
      <c r="K1077">
        <v>48</v>
      </c>
      <c r="L1077">
        <v>179</v>
      </c>
      <c r="M1077">
        <v>2</v>
      </c>
      <c r="N1077">
        <v>64</v>
      </c>
      <c r="O1077">
        <v>38</v>
      </c>
      <c r="P1077">
        <v>17</v>
      </c>
      <c r="Q1077">
        <v>58</v>
      </c>
      <c r="R1077">
        <v>1</v>
      </c>
      <c r="S1077">
        <v>5</v>
      </c>
      <c r="T1077">
        <v>1</v>
      </c>
      <c r="U1077">
        <v>6</v>
      </c>
      <c r="V1077">
        <v>5</v>
      </c>
      <c r="W1077">
        <v>0</v>
      </c>
      <c r="X1077">
        <v>0</v>
      </c>
      <c r="Y1077">
        <v>0</v>
      </c>
      <c r="Z1077">
        <v>0</v>
      </c>
      <c r="AA1077">
        <v>0</v>
      </c>
      <c r="AB1077">
        <v>0</v>
      </c>
      <c r="AC1077">
        <v>0</v>
      </c>
      <c r="AD1077" t="s">
        <v>27</v>
      </c>
    </row>
    <row r="1078" spans="1:30" x14ac:dyDescent="0.25">
      <c r="A1078">
        <v>273</v>
      </c>
      <c r="B1078">
        <v>1970</v>
      </c>
      <c r="C1078" s="6">
        <v>44</v>
      </c>
      <c r="D1078" t="s">
        <v>88</v>
      </c>
      <c r="E1078" t="s">
        <v>38</v>
      </c>
      <c r="F1078" t="s">
        <v>30</v>
      </c>
      <c r="G1078">
        <v>36138</v>
      </c>
      <c r="H1078">
        <v>1</v>
      </c>
      <c r="I1078">
        <v>1</v>
      </c>
      <c r="J1078" s="1">
        <v>41471</v>
      </c>
      <c r="K1078">
        <v>48</v>
      </c>
      <c r="L1078">
        <v>130</v>
      </c>
      <c r="M1078">
        <v>0</v>
      </c>
      <c r="N1078">
        <v>16</v>
      </c>
      <c r="O1078">
        <v>0</v>
      </c>
      <c r="P1078">
        <v>0</v>
      </c>
      <c r="Q1078">
        <v>5</v>
      </c>
      <c r="R1078">
        <v>5</v>
      </c>
      <c r="S1078">
        <v>3</v>
      </c>
      <c r="T1078">
        <v>1</v>
      </c>
      <c r="U1078">
        <v>4</v>
      </c>
      <c r="V1078">
        <v>7</v>
      </c>
      <c r="W1078">
        <v>0</v>
      </c>
      <c r="X1078">
        <v>1</v>
      </c>
      <c r="Y1078">
        <v>0</v>
      </c>
      <c r="Z1078">
        <v>0</v>
      </c>
      <c r="AA1078">
        <v>0</v>
      </c>
      <c r="AB1078">
        <v>0</v>
      </c>
      <c r="AC1078">
        <v>0</v>
      </c>
      <c r="AD1078" t="s">
        <v>36</v>
      </c>
    </row>
    <row r="1079" spans="1:30" x14ac:dyDescent="0.25">
      <c r="A1079">
        <v>851</v>
      </c>
      <c r="B1079">
        <v>1972</v>
      </c>
      <c r="C1079" s="6">
        <v>42</v>
      </c>
      <c r="D1079" t="s">
        <v>88</v>
      </c>
      <c r="E1079" t="s">
        <v>38</v>
      </c>
      <c r="F1079" t="s">
        <v>30</v>
      </c>
      <c r="G1079">
        <v>57136</v>
      </c>
      <c r="H1079">
        <v>1</v>
      </c>
      <c r="I1079">
        <v>1</v>
      </c>
      <c r="J1079" s="1">
        <v>41464</v>
      </c>
      <c r="K1079">
        <v>48</v>
      </c>
      <c r="L1079">
        <v>306</v>
      </c>
      <c r="M1079">
        <v>5</v>
      </c>
      <c r="N1079">
        <v>109</v>
      </c>
      <c r="O1079">
        <v>21</v>
      </c>
      <c r="P1079">
        <v>109</v>
      </c>
      <c r="Q1079">
        <v>92</v>
      </c>
      <c r="R1079">
        <v>9</v>
      </c>
      <c r="S1079">
        <v>5</v>
      </c>
      <c r="T1079">
        <v>2</v>
      </c>
      <c r="U1079">
        <v>10</v>
      </c>
      <c r="V1079">
        <v>6</v>
      </c>
      <c r="W1079">
        <v>0</v>
      </c>
      <c r="X1079">
        <v>0</v>
      </c>
      <c r="Y1079">
        <v>0</v>
      </c>
      <c r="Z1079">
        <v>0</v>
      </c>
      <c r="AA1079">
        <v>0</v>
      </c>
      <c r="AB1079">
        <v>0</v>
      </c>
      <c r="AC1079">
        <v>0</v>
      </c>
      <c r="AD1079" t="s">
        <v>29</v>
      </c>
    </row>
    <row r="1080" spans="1:30" x14ac:dyDescent="0.25">
      <c r="A1080">
        <v>9729</v>
      </c>
      <c r="B1080">
        <v>1955</v>
      </c>
      <c r="C1080" s="6">
        <v>59</v>
      </c>
      <c r="D1080" t="s">
        <v>88</v>
      </c>
      <c r="E1080" t="s">
        <v>25</v>
      </c>
      <c r="F1080" t="s">
        <v>39</v>
      </c>
      <c r="G1080">
        <v>58275</v>
      </c>
      <c r="H1080">
        <v>1</v>
      </c>
      <c r="I1080">
        <v>1</v>
      </c>
      <c r="J1080" s="1">
        <v>41427</v>
      </c>
      <c r="K1080">
        <v>48</v>
      </c>
      <c r="L1080">
        <v>189</v>
      </c>
      <c r="M1080">
        <v>10</v>
      </c>
      <c r="N1080">
        <v>253</v>
      </c>
      <c r="O1080">
        <v>56</v>
      </c>
      <c r="P1080">
        <v>43</v>
      </c>
      <c r="Q1080">
        <v>64</v>
      </c>
      <c r="R1080">
        <v>6</v>
      </c>
      <c r="S1080">
        <v>8</v>
      </c>
      <c r="T1080">
        <v>2</v>
      </c>
      <c r="U1080">
        <v>7</v>
      </c>
      <c r="V1080">
        <v>7</v>
      </c>
      <c r="W1080">
        <v>0</v>
      </c>
      <c r="X1080">
        <v>0</v>
      </c>
      <c r="Y1080">
        <v>0</v>
      </c>
      <c r="Z1080">
        <v>0</v>
      </c>
      <c r="AA1080">
        <v>0</v>
      </c>
      <c r="AB1080">
        <v>0</v>
      </c>
      <c r="AC1080">
        <v>0</v>
      </c>
      <c r="AD1080" t="s">
        <v>36</v>
      </c>
    </row>
    <row r="1081" spans="1:30" x14ac:dyDescent="0.25">
      <c r="A1081">
        <v>9665</v>
      </c>
      <c r="B1081">
        <v>1957</v>
      </c>
      <c r="C1081" s="6">
        <v>57</v>
      </c>
      <c r="D1081" t="s">
        <v>88</v>
      </c>
      <c r="E1081" t="s">
        <v>34</v>
      </c>
      <c r="F1081" t="s">
        <v>26</v>
      </c>
      <c r="G1081">
        <v>54237</v>
      </c>
      <c r="H1081">
        <v>0</v>
      </c>
      <c r="I1081">
        <v>1</v>
      </c>
      <c r="J1081" s="1">
        <v>41391</v>
      </c>
      <c r="K1081">
        <v>48</v>
      </c>
      <c r="L1081">
        <v>267</v>
      </c>
      <c r="M1081">
        <v>3</v>
      </c>
      <c r="N1081">
        <v>30</v>
      </c>
      <c r="O1081">
        <v>4</v>
      </c>
      <c r="P1081">
        <v>0</v>
      </c>
      <c r="Q1081">
        <v>57</v>
      </c>
      <c r="R1081">
        <v>4</v>
      </c>
      <c r="S1081">
        <v>5</v>
      </c>
      <c r="T1081">
        <v>2</v>
      </c>
      <c r="U1081">
        <v>5</v>
      </c>
      <c r="V1081">
        <v>6</v>
      </c>
      <c r="W1081">
        <v>0</v>
      </c>
      <c r="X1081">
        <v>0</v>
      </c>
      <c r="Y1081">
        <v>0</v>
      </c>
      <c r="Z1081">
        <v>0</v>
      </c>
      <c r="AA1081">
        <v>0</v>
      </c>
      <c r="AB1081">
        <v>0</v>
      </c>
      <c r="AC1081">
        <v>0</v>
      </c>
      <c r="AD1081" t="s">
        <v>40</v>
      </c>
    </row>
    <row r="1082" spans="1:30" x14ac:dyDescent="0.25">
      <c r="A1082">
        <v>2620</v>
      </c>
      <c r="B1082">
        <v>1974</v>
      </c>
      <c r="C1082" s="6">
        <v>40</v>
      </c>
      <c r="D1082" t="s">
        <v>88</v>
      </c>
      <c r="E1082" t="s">
        <v>34</v>
      </c>
      <c r="F1082" t="s">
        <v>30</v>
      </c>
      <c r="G1082">
        <v>34596</v>
      </c>
      <c r="H1082">
        <v>1</v>
      </c>
      <c r="I1082">
        <v>0</v>
      </c>
      <c r="J1082" s="1">
        <v>41377</v>
      </c>
      <c r="K1082">
        <v>48</v>
      </c>
      <c r="L1082">
        <v>14</v>
      </c>
      <c r="M1082">
        <v>0</v>
      </c>
      <c r="N1082">
        <v>2</v>
      </c>
      <c r="O1082">
        <v>0</v>
      </c>
      <c r="P1082">
        <v>0</v>
      </c>
      <c r="Q1082">
        <v>7</v>
      </c>
      <c r="R1082">
        <v>1</v>
      </c>
      <c r="S1082">
        <v>1</v>
      </c>
      <c r="T1082">
        <v>0</v>
      </c>
      <c r="U1082">
        <v>2</v>
      </c>
      <c r="V1082">
        <v>8</v>
      </c>
      <c r="W1082">
        <v>0</v>
      </c>
      <c r="X1082">
        <v>0</v>
      </c>
      <c r="Y1082">
        <v>0</v>
      </c>
      <c r="Z1082">
        <v>0</v>
      </c>
      <c r="AA1082">
        <v>0</v>
      </c>
      <c r="AB1082">
        <v>1</v>
      </c>
      <c r="AC1082">
        <v>0</v>
      </c>
      <c r="AD1082" t="s">
        <v>40</v>
      </c>
    </row>
    <row r="1083" spans="1:30" x14ac:dyDescent="0.25">
      <c r="A1083">
        <v>8254</v>
      </c>
      <c r="B1083">
        <v>1974</v>
      </c>
      <c r="C1083" s="6">
        <v>40</v>
      </c>
      <c r="D1083" t="s">
        <v>88</v>
      </c>
      <c r="E1083" t="s">
        <v>34</v>
      </c>
      <c r="F1083" t="s">
        <v>30</v>
      </c>
      <c r="G1083">
        <v>34596</v>
      </c>
      <c r="H1083">
        <v>1</v>
      </c>
      <c r="I1083">
        <v>0</v>
      </c>
      <c r="J1083" s="1">
        <v>41377</v>
      </c>
      <c r="K1083">
        <v>48</v>
      </c>
      <c r="L1083">
        <v>14</v>
      </c>
      <c r="M1083">
        <v>0</v>
      </c>
      <c r="N1083">
        <v>2</v>
      </c>
      <c r="O1083">
        <v>0</v>
      </c>
      <c r="P1083">
        <v>0</v>
      </c>
      <c r="Q1083">
        <v>7</v>
      </c>
      <c r="R1083">
        <v>1</v>
      </c>
      <c r="S1083">
        <v>1</v>
      </c>
      <c r="T1083">
        <v>0</v>
      </c>
      <c r="U1083">
        <v>2</v>
      </c>
      <c r="V1083">
        <v>8</v>
      </c>
      <c r="W1083">
        <v>0</v>
      </c>
      <c r="X1083">
        <v>0</v>
      </c>
      <c r="Y1083">
        <v>0</v>
      </c>
      <c r="Z1083">
        <v>0</v>
      </c>
      <c r="AA1083">
        <v>0</v>
      </c>
      <c r="AB1083">
        <v>0</v>
      </c>
      <c r="AC1083">
        <v>0</v>
      </c>
      <c r="AD1083" t="s">
        <v>36</v>
      </c>
    </row>
    <row r="1084" spans="1:30" x14ac:dyDescent="0.25">
      <c r="A1084">
        <v>3852</v>
      </c>
      <c r="B1084">
        <v>1961</v>
      </c>
      <c r="C1084" s="6">
        <v>53</v>
      </c>
      <c r="D1084" t="s">
        <v>88</v>
      </c>
      <c r="E1084" t="s">
        <v>38</v>
      </c>
      <c r="F1084" t="s">
        <v>32</v>
      </c>
      <c r="G1084">
        <v>74881</v>
      </c>
      <c r="H1084">
        <v>1</v>
      </c>
      <c r="I1084">
        <v>1</v>
      </c>
      <c r="J1084" s="1">
        <v>41341</v>
      </c>
      <c r="K1084">
        <v>48</v>
      </c>
      <c r="L1084">
        <v>505</v>
      </c>
      <c r="M1084">
        <v>72</v>
      </c>
      <c r="N1084">
        <v>270</v>
      </c>
      <c r="O1084">
        <v>36</v>
      </c>
      <c r="P1084">
        <v>27</v>
      </c>
      <c r="Q1084">
        <v>54</v>
      </c>
      <c r="R1084">
        <v>4</v>
      </c>
      <c r="S1084">
        <v>9</v>
      </c>
      <c r="T1084">
        <v>2</v>
      </c>
      <c r="U1084">
        <v>12</v>
      </c>
      <c r="V1084">
        <v>5</v>
      </c>
      <c r="W1084">
        <v>0</v>
      </c>
      <c r="X1084">
        <v>0</v>
      </c>
      <c r="Y1084">
        <v>0</v>
      </c>
      <c r="Z1084">
        <v>0</v>
      </c>
      <c r="AA1084">
        <v>0</v>
      </c>
      <c r="AB1084">
        <v>0</v>
      </c>
      <c r="AC1084">
        <v>0</v>
      </c>
      <c r="AD1084" t="s">
        <v>37</v>
      </c>
    </row>
    <row r="1085" spans="1:30" x14ac:dyDescent="0.25">
      <c r="A1085">
        <v>1000</v>
      </c>
      <c r="B1085">
        <v>1961</v>
      </c>
      <c r="C1085" s="6">
        <v>53</v>
      </c>
      <c r="D1085" t="s">
        <v>88</v>
      </c>
      <c r="E1085" t="s">
        <v>38</v>
      </c>
      <c r="F1085" t="s">
        <v>32</v>
      </c>
      <c r="G1085">
        <v>74881</v>
      </c>
      <c r="H1085">
        <v>1</v>
      </c>
      <c r="I1085">
        <v>1</v>
      </c>
      <c r="J1085" s="1">
        <v>41341</v>
      </c>
      <c r="K1085">
        <v>48</v>
      </c>
      <c r="L1085">
        <v>505</v>
      </c>
      <c r="M1085">
        <v>72</v>
      </c>
      <c r="N1085">
        <v>270</v>
      </c>
      <c r="O1085">
        <v>36</v>
      </c>
      <c r="P1085">
        <v>27</v>
      </c>
      <c r="Q1085">
        <v>54</v>
      </c>
      <c r="R1085">
        <v>4</v>
      </c>
      <c r="S1085">
        <v>9</v>
      </c>
      <c r="T1085">
        <v>2</v>
      </c>
      <c r="U1085">
        <v>12</v>
      </c>
      <c r="V1085">
        <v>5</v>
      </c>
      <c r="W1085">
        <v>0</v>
      </c>
      <c r="X1085">
        <v>0</v>
      </c>
      <c r="Y1085">
        <v>0</v>
      </c>
      <c r="Z1085">
        <v>0</v>
      </c>
      <c r="AA1085">
        <v>0</v>
      </c>
      <c r="AB1085">
        <v>0</v>
      </c>
      <c r="AC1085">
        <v>0</v>
      </c>
      <c r="AD1085" t="s">
        <v>27</v>
      </c>
    </row>
    <row r="1086" spans="1:30" x14ac:dyDescent="0.25">
      <c r="A1086">
        <v>3099</v>
      </c>
      <c r="B1086">
        <v>1970</v>
      </c>
      <c r="C1086" s="6">
        <v>44</v>
      </c>
      <c r="D1086" t="s">
        <v>88</v>
      </c>
      <c r="E1086" t="s">
        <v>25</v>
      </c>
      <c r="F1086" t="s">
        <v>26</v>
      </c>
      <c r="G1086">
        <v>44267</v>
      </c>
      <c r="H1086">
        <v>1</v>
      </c>
      <c r="I1086">
        <v>1</v>
      </c>
      <c r="J1086" s="1">
        <v>41330</v>
      </c>
      <c r="K1086">
        <v>48</v>
      </c>
      <c r="L1086">
        <v>183</v>
      </c>
      <c r="M1086">
        <v>5</v>
      </c>
      <c r="N1086">
        <v>65</v>
      </c>
      <c r="O1086">
        <v>3</v>
      </c>
      <c r="P1086">
        <v>5</v>
      </c>
      <c r="Q1086">
        <v>49</v>
      </c>
      <c r="R1086">
        <v>5</v>
      </c>
      <c r="S1086">
        <v>5</v>
      </c>
      <c r="T1086">
        <v>2</v>
      </c>
      <c r="U1086">
        <v>4</v>
      </c>
      <c r="V1086">
        <v>9</v>
      </c>
      <c r="W1086">
        <v>0</v>
      </c>
      <c r="X1086">
        <v>0</v>
      </c>
      <c r="Y1086">
        <v>0</v>
      </c>
      <c r="Z1086">
        <v>0</v>
      </c>
      <c r="AA1086">
        <v>0</v>
      </c>
      <c r="AB1086">
        <v>0</v>
      </c>
      <c r="AC1086">
        <v>0</v>
      </c>
      <c r="AD1086" t="s">
        <v>27</v>
      </c>
    </row>
    <row r="1087" spans="1:30" x14ac:dyDescent="0.25">
      <c r="A1087">
        <v>6318</v>
      </c>
      <c r="B1087">
        <v>1988</v>
      </c>
      <c r="C1087" s="6">
        <v>26</v>
      </c>
      <c r="D1087" t="s">
        <v>89</v>
      </c>
      <c r="E1087" t="s">
        <v>25</v>
      </c>
      <c r="F1087" t="s">
        <v>30</v>
      </c>
      <c r="G1087">
        <v>68487</v>
      </c>
      <c r="H1087">
        <v>0</v>
      </c>
      <c r="I1087">
        <v>0</v>
      </c>
      <c r="J1087" s="1">
        <v>41287</v>
      </c>
      <c r="K1087">
        <v>48</v>
      </c>
      <c r="L1087">
        <v>758</v>
      </c>
      <c r="M1087">
        <v>12</v>
      </c>
      <c r="N1087">
        <v>385</v>
      </c>
      <c r="O1087">
        <v>33</v>
      </c>
      <c r="P1087">
        <v>89</v>
      </c>
      <c r="Q1087">
        <v>89</v>
      </c>
      <c r="R1087">
        <v>1</v>
      </c>
      <c r="S1087">
        <v>9</v>
      </c>
      <c r="T1087">
        <v>7</v>
      </c>
      <c r="U1087">
        <v>13</v>
      </c>
      <c r="V1087">
        <v>4</v>
      </c>
      <c r="W1087">
        <v>0</v>
      </c>
      <c r="X1087">
        <v>0</v>
      </c>
      <c r="Y1087">
        <v>0</v>
      </c>
      <c r="Z1087">
        <v>0</v>
      </c>
      <c r="AA1087">
        <v>0</v>
      </c>
      <c r="AB1087">
        <v>0</v>
      </c>
      <c r="AC1087">
        <v>0</v>
      </c>
      <c r="AD1087" t="s">
        <v>29</v>
      </c>
    </row>
    <row r="1088" spans="1:30" x14ac:dyDescent="0.25">
      <c r="A1088">
        <v>5396</v>
      </c>
      <c r="B1088">
        <v>1988</v>
      </c>
      <c r="C1088" s="6">
        <v>26</v>
      </c>
      <c r="D1088" t="s">
        <v>89</v>
      </c>
      <c r="E1088" t="s">
        <v>25</v>
      </c>
      <c r="F1088" t="s">
        <v>30</v>
      </c>
      <c r="G1088">
        <v>68487</v>
      </c>
      <c r="H1088">
        <v>0</v>
      </c>
      <c r="I1088">
        <v>0</v>
      </c>
      <c r="J1088" s="1">
        <v>41287</v>
      </c>
      <c r="K1088">
        <v>48</v>
      </c>
      <c r="L1088">
        <v>758</v>
      </c>
      <c r="M1088">
        <v>12</v>
      </c>
      <c r="N1088">
        <v>385</v>
      </c>
      <c r="O1088">
        <v>33</v>
      </c>
      <c r="P1088">
        <v>89</v>
      </c>
      <c r="Q1088">
        <v>89</v>
      </c>
      <c r="R1088">
        <v>1</v>
      </c>
      <c r="S1088">
        <v>9</v>
      </c>
      <c r="T1088">
        <v>7</v>
      </c>
      <c r="U1088">
        <v>13</v>
      </c>
      <c r="V1088">
        <v>4</v>
      </c>
      <c r="W1088">
        <v>0</v>
      </c>
      <c r="X1088">
        <v>0</v>
      </c>
      <c r="Y1088">
        <v>0</v>
      </c>
      <c r="Z1088">
        <v>0</v>
      </c>
      <c r="AA1088">
        <v>0</v>
      </c>
      <c r="AB1088">
        <v>0</v>
      </c>
      <c r="AC1088">
        <v>0</v>
      </c>
      <c r="AD1088" t="s">
        <v>33</v>
      </c>
    </row>
    <row r="1089" spans="1:30" x14ac:dyDescent="0.25">
      <c r="A1089">
        <v>7966</v>
      </c>
      <c r="B1089">
        <v>1959</v>
      </c>
      <c r="C1089" s="6">
        <v>55</v>
      </c>
      <c r="D1089" t="s">
        <v>88</v>
      </c>
      <c r="E1089" t="s">
        <v>25</v>
      </c>
      <c r="F1089" t="s">
        <v>28</v>
      </c>
      <c r="G1089">
        <v>80982</v>
      </c>
      <c r="H1089">
        <v>1</v>
      </c>
      <c r="I1089">
        <v>1</v>
      </c>
      <c r="J1089" s="1">
        <v>41282</v>
      </c>
      <c r="K1089">
        <v>48</v>
      </c>
      <c r="L1089">
        <v>505</v>
      </c>
      <c r="M1089">
        <v>137</v>
      </c>
      <c r="N1089">
        <v>401</v>
      </c>
      <c r="O1089">
        <v>104</v>
      </c>
      <c r="P1089">
        <v>22</v>
      </c>
      <c r="Q1089">
        <v>22</v>
      </c>
      <c r="R1089">
        <v>3</v>
      </c>
      <c r="S1089">
        <v>11</v>
      </c>
      <c r="T1089">
        <v>5</v>
      </c>
      <c r="U1089">
        <v>11</v>
      </c>
      <c r="V1089">
        <v>5</v>
      </c>
      <c r="W1089">
        <v>0</v>
      </c>
      <c r="X1089">
        <v>0</v>
      </c>
      <c r="Y1089">
        <v>0</v>
      </c>
      <c r="Z1089">
        <v>0</v>
      </c>
      <c r="AA1089">
        <v>0</v>
      </c>
      <c r="AB1089">
        <v>0</v>
      </c>
      <c r="AC1089">
        <v>1</v>
      </c>
      <c r="AD1089" t="s">
        <v>27</v>
      </c>
    </row>
    <row r="1090" spans="1:30" x14ac:dyDescent="0.25">
      <c r="A1090">
        <v>454</v>
      </c>
      <c r="B1090">
        <v>1980</v>
      </c>
      <c r="C1090" s="6">
        <v>34</v>
      </c>
      <c r="D1090" t="s">
        <v>89</v>
      </c>
      <c r="E1090" t="s">
        <v>25</v>
      </c>
      <c r="F1090" t="s">
        <v>32</v>
      </c>
      <c r="G1090">
        <v>69508</v>
      </c>
      <c r="H1090">
        <v>1</v>
      </c>
      <c r="I1090">
        <v>0</v>
      </c>
      <c r="J1090" s="1">
        <v>41227</v>
      </c>
      <c r="K1090">
        <v>48</v>
      </c>
      <c r="L1090">
        <v>824</v>
      </c>
      <c r="M1090">
        <v>32</v>
      </c>
      <c r="N1090">
        <v>162</v>
      </c>
      <c r="O1090">
        <v>42</v>
      </c>
      <c r="P1090">
        <v>32</v>
      </c>
      <c r="Q1090">
        <v>43</v>
      </c>
      <c r="R1090">
        <v>2</v>
      </c>
      <c r="S1090">
        <v>11</v>
      </c>
      <c r="T1090">
        <v>4</v>
      </c>
      <c r="U1090">
        <v>11</v>
      </c>
      <c r="V1090">
        <v>6</v>
      </c>
      <c r="W1090">
        <v>0</v>
      </c>
      <c r="X1090">
        <v>0</v>
      </c>
      <c r="Y1090">
        <v>0</v>
      </c>
      <c r="Z1090">
        <v>0</v>
      </c>
      <c r="AA1090">
        <v>0</v>
      </c>
      <c r="AB1090">
        <v>0</v>
      </c>
      <c r="AC1090">
        <v>0</v>
      </c>
      <c r="AD1090" t="s">
        <v>40</v>
      </c>
    </row>
    <row r="1091" spans="1:30" x14ac:dyDescent="0.25">
      <c r="A1091">
        <v>309</v>
      </c>
      <c r="B1091">
        <v>1961</v>
      </c>
      <c r="C1091" s="6">
        <v>53</v>
      </c>
      <c r="D1091" t="s">
        <v>88</v>
      </c>
      <c r="E1091" t="s">
        <v>34</v>
      </c>
      <c r="F1091" t="s">
        <v>32</v>
      </c>
      <c r="G1091">
        <v>63342</v>
      </c>
      <c r="H1091">
        <v>0</v>
      </c>
      <c r="I1091">
        <v>1</v>
      </c>
      <c r="J1091" s="1">
        <v>41198</v>
      </c>
      <c r="K1091">
        <v>48</v>
      </c>
      <c r="L1091">
        <v>918</v>
      </c>
      <c r="M1091">
        <v>21</v>
      </c>
      <c r="N1091">
        <v>118</v>
      </c>
      <c r="O1091">
        <v>13</v>
      </c>
      <c r="P1091">
        <v>10</v>
      </c>
      <c r="Q1091">
        <v>21</v>
      </c>
      <c r="R1091">
        <v>3</v>
      </c>
      <c r="S1091">
        <v>8</v>
      </c>
      <c r="T1091">
        <v>3</v>
      </c>
      <c r="U1091">
        <v>5</v>
      </c>
      <c r="V1091">
        <v>6</v>
      </c>
      <c r="W1091">
        <v>0</v>
      </c>
      <c r="X1091">
        <v>1</v>
      </c>
      <c r="Y1091">
        <v>0</v>
      </c>
      <c r="Z1091">
        <v>0</v>
      </c>
      <c r="AA1091">
        <v>0</v>
      </c>
      <c r="AB1091">
        <v>0</v>
      </c>
      <c r="AC1091">
        <v>0</v>
      </c>
      <c r="AD1091" t="s">
        <v>40</v>
      </c>
    </row>
    <row r="1092" spans="1:30" x14ac:dyDescent="0.25">
      <c r="A1092">
        <v>3571</v>
      </c>
      <c r="B1092">
        <v>1961</v>
      </c>
      <c r="C1092" s="6">
        <v>53</v>
      </c>
      <c r="D1092" t="s">
        <v>88</v>
      </c>
      <c r="E1092" t="s">
        <v>34</v>
      </c>
      <c r="F1092" t="s">
        <v>32</v>
      </c>
      <c r="G1092">
        <v>63342</v>
      </c>
      <c r="H1092">
        <v>0</v>
      </c>
      <c r="I1092">
        <v>1</v>
      </c>
      <c r="J1092" s="1">
        <v>41198</v>
      </c>
      <c r="K1092">
        <v>48</v>
      </c>
      <c r="L1092">
        <v>918</v>
      </c>
      <c r="M1092">
        <v>21</v>
      </c>
      <c r="N1092">
        <v>118</v>
      </c>
      <c r="O1092">
        <v>13</v>
      </c>
      <c r="P1092">
        <v>10</v>
      </c>
      <c r="Q1092">
        <v>21</v>
      </c>
      <c r="R1092">
        <v>3</v>
      </c>
      <c r="S1092">
        <v>8</v>
      </c>
      <c r="T1092">
        <v>3</v>
      </c>
      <c r="U1092">
        <v>5</v>
      </c>
      <c r="V1092">
        <v>6</v>
      </c>
      <c r="W1092">
        <v>0</v>
      </c>
      <c r="X1092">
        <v>1</v>
      </c>
      <c r="Y1092">
        <v>0</v>
      </c>
      <c r="Z1092">
        <v>0</v>
      </c>
      <c r="AA1092">
        <v>0</v>
      </c>
      <c r="AB1092">
        <v>1</v>
      </c>
      <c r="AC1092">
        <v>0</v>
      </c>
      <c r="AD1092" t="s">
        <v>27</v>
      </c>
    </row>
    <row r="1093" spans="1:30" x14ac:dyDescent="0.25">
      <c r="A1093">
        <v>8395</v>
      </c>
      <c r="B1093">
        <v>1961</v>
      </c>
      <c r="C1093" s="6">
        <v>53</v>
      </c>
      <c r="D1093" t="s">
        <v>88</v>
      </c>
      <c r="E1093" t="s">
        <v>25</v>
      </c>
      <c r="F1093" t="s">
        <v>28</v>
      </c>
      <c r="G1093">
        <v>82014</v>
      </c>
      <c r="H1093">
        <v>0</v>
      </c>
      <c r="I1093">
        <v>0</v>
      </c>
      <c r="J1093" s="1">
        <v>41141</v>
      </c>
      <c r="K1093">
        <v>48</v>
      </c>
      <c r="L1093">
        <v>980</v>
      </c>
      <c r="M1093">
        <v>37</v>
      </c>
      <c r="N1093">
        <v>265</v>
      </c>
      <c r="O1093">
        <v>35</v>
      </c>
      <c r="P1093">
        <v>163</v>
      </c>
      <c r="Q1093">
        <v>31</v>
      </c>
      <c r="R1093">
        <v>1</v>
      </c>
      <c r="S1093">
        <v>3</v>
      </c>
      <c r="T1093">
        <v>6</v>
      </c>
      <c r="U1093">
        <v>12</v>
      </c>
      <c r="V1093">
        <v>6</v>
      </c>
      <c r="W1093">
        <v>0</v>
      </c>
      <c r="X1093">
        <v>0</v>
      </c>
      <c r="Y1093">
        <v>0</v>
      </c>
      <c r="Z1093">
        <v>0</v>
      </c>
      <c r="AA1093">
        <v>0</v>
      </c>
      <c r="AB1093">
        <v>1</v>
      </c>
      <c r="AC1093">
        <v>0</v>
      </c>
      <c r="AD1093" t="s">
        <v>40</v>
      </c>
    </row>
    <row r="1094" spans="1:30" x14ac:dyDescent="0.25">
      <c r="A1094">
        <v>2591</v>
      </c>
      <c r="B1094">
        <v>1959</v>
      </c>
      <c r="C1094" s="6">
        <v>55</v>
      </c>
      <c r="D1094" t="s">
        <v>88</v>
      </c>
      <c r="E1094" t="s">
        <v>25</v>
      </c>
      <c r="F1094" t="s">
        <v>39</v>
      </c>
      <c r="G1094">
        <v>76320</v>
      </c>
      <c r="H1094">
        <v>0</v>
      </c>
      <c r="I1094">
        <v>1</v>
      </c>
      <c r="J1094" s="1">
        <v>41812</v>
      </c>
      <c r="K1094">
        <v>49</v>
      </c>
      <c r="L1094">
        <v>526</v>
      </c>
      <c r="M1094">
        <v>35</v>
      </c>
      <c r="N1094">
        <v>214</v>
      </c>
      <c r="O1094">
        <v>69</v>
      </c>
      <c r="P1094">
        <v>53</v>
      </c>
      <c r="Q1094">
        <v>35</v>
      </c>
      <c r="R1094">
        <v>2</v>
      </c>
      <c r="S1094">
        <v>6</v>
      </c>
      <c r="T1094">
        <v>3</v>
      </c>
      <c r="U1094">
        <v>4</v>
      </c>
      <c r="V1094">
        <v>2</v>
      </c>
      <c r="W1094">
        <v>0</v>
      </c>
      <c r="X1094">
        <v>0</v>
      </c>
      <c r="Y1094">
        <v>0</v>
      </c>
      <c r="Z1094">
        <v>0</v>
      </c>
      <c r="AA1094">
        <v>0</v>
      </c>
      <c r="AB1094">
        <v>0</v>
      </c>
      <c r="AC1094">
        <v>0</v>
      </c>
      <c r="AD1094" t="s">
        <v>31</v>
      </c>
    </row>
    <row r="1095" spans="1:30" x14ac:dyDescent="0.25">
      <c r="A1095">
        <v>1640</v>
      </c>
      <c r="B1095">
        <v>1954</v>
      </c>
      <c r="C1095" s="6">
        <v>60</v>
      </c>
      <c r="D1095" t="s">
        <v>91</v>
      </c>
      <c r="E1095" t="s">
        <v>25</v>
      </c>
      <c r="F1095" t="s">
        <v>26</v>
      </c>
      <c r="G1095">
        <v>64587</v>
      </c>
      <c r="H1095">
        <v>1</v>
      </c>
      <c r="I1095">
        <v>1</v>
      </c>
      <c r="J1095" s="1">
        <v>41812</v>
      </c>
      <c r="K1095">
        <v>49</v>
      </c>
      <c r="L1095">
        <v>66</v>
      </c>
      <c r="M1095">
        <v>0</v>
      </c>
      <c r="N1095">
        <v>16</v>
      </c>
      <c r="O1095">
        <v>0</v>
      </c>
      <c r="P1095">
        <v>6</v>
      </c>
      <c r="Q1095">
        <v>20</v>
      </c>
      <c r="R1095">
        <v>2</v>
      </c>
      <c r="S1095">
        <v>1</v>
      </c>
      <c r="T1095">
        <v>1</v>
      </c>
      <c r="U1095">
        <v>4</v>
      </c>
      <c r="V1095">
        <v>3</v>
      </c>
      <c r="W1095">
        <v>0</v>
      </c>
      <c r="X1095">
        <v>0</v>
      </c>
      <c r="Y1095">
        <v>0</v>
      </c>
      <c r="Z1095">
        <v>0</v>
      </c>
      <c r="AA1095">
        <v>0</v>
      </c>
      <c r="AB1095">
        <v>0</v>
      </c>
      <c r="AC1095">
        <v>0</v>
      </c>
      <c r="AD1095" t="s">
        <v>27</v>
      </c>
    </row>
    <row r="1096" spans="1:30" x14ac:dyDescent="0.25">
      <c r="A1096">
        <v>810</v>
      </c>
      <c r="B1096">
        <v>1975</v>
      </c>
      <c r="C1096" s="6">
        <v>39</v>
      </c>
      <c r="D1096" t="s">
        <v>89</v>
      </c>
      <c r="E1096" t="s">
        <v>25</v>
      </c>
      <c r="F1096" t="s">
        <v>30</v>
      </c>
      <c r="G1096">
        <v>74190</v>
      </c>
      <c r="H1096">
        <v>0</v>
      </c>
      <c r="I1096">
        <v>1</v>
      </c>
      <c r="J1096" s="1">
        <v>41771</v>
      </c>
      <c r="K1096">
        <v>49</v>
      </c>
      <c r="L1096">
        <v>151</v>
      </c>
      <c r="M1096">
        <v>81</v>
      </c>
      <c r="N1096">
        <v>86</v>
      </c>
      <c r="O1096">
        <v>168</v>
      </c>
      <c r="P1096">
        <v>91</v>
      </c>
      <c r="Q1096">
        <v>64</v>
      </c>
      <c r="R1096">
        <v>2</v>
      </c>
      <c r="S1096">
        <v>4</v>
      </c>
      <c r="T1096">
        <v>2</v>
      </c>
      <c r="U1096">
        <v>11</v>
      </c>
      <c r="V1096">
        <v>2</v>
      </c>
      <c r="W1096">
        <v>0</v>
      </c>
      <c r="X1096">
        <v>0</v>
      </c>
      <c r="Y1096">
        <v>0</v>
      </c>
      <c r="Z1096">
        <v>0</v>
      </c>
      <c r="AA1096">
        <v>0</v>
      </c>
      <c r="AB1096">
        <v>0</v>
      </c>
      <c r="AC1096">
        <v>0</v>
      </c>
      <c r="AD1096" t="s">
        <v>27</v>
      </c>
    </row>
    <row r="1097" spans="1:30" x14ac:dyDescent="0.25">
      <c r="A1097">
        <v>9423</v>
      </c>
      <c r="B1097">
        <v>1979</v>
      </c>
      <c r="C1097" s="6">
        <v>35</v>
      </c>
      <c r="D1097" t="s">
        <v>89</v>
      </c>
      <c r="E1097" t="s">
        <v>38</v>
      </c>
      <c r="F1097" t="s">
        <v>30</v>
      </c>
      <c r="G1097">
        <v>32765</v>
      </c>
      <c r="H1097">
        <v>1</v>
      </c>
      <c r="I1097">
        <v>0</v>
      </c>
      <c r="J1097" s="1">
        <v>41693</v>
      </c>
      <c r="K1097">
        <v>49</v>
      </c>
      <c r="L1097">
        <v>13</v>
      </c>
      <c r="M1097">
        <v>3</v>
      </c>
      <c r="N1097">
        <v>17</v>
      </c>
      <c r="O1097">
        <v>7</v>
      </c>
      <c r="P1097">
        <v>3</v>
      </c>
      <c r="Q1097">
        <v>3</v>
      </c>
      <c r="R1097">
        <v>2</v>
      </c>
      <c r="S1097">
        <v>2</v>
      </c>
      <c r="T1097">
        <v>0</v>
      </c>
      <c r="U1097">
        <v>4</v>
      </c>
      <c r="V1097">
        <v>5</v>
      </c>
      <c r="W1097">
        <v>0</v>
      </c>
      <c r="X1097">
        <v>0</v>
      </c>
      <c r="Y1097">
        <v>0</v>
      </c>
      <c r="Z1097">
        <v>0</v>
      </c>
      <c r="AA1097">
        <v>0</v>
      </c>
      <c r="AB1097">
        <v>0</v>
      </c>
      <c r="AC1097">
        <v>0</v>
      </c>
      <c r="AD1097" t="s">
        <v>27</v>
      </c>
    </row>
    <row r="1098" spans="1:30" x14ac:dyDescent="0.25">
      <c r="A1098">
        <v>4345</v>
      </c>
      <c r="B1098">
        <v>1964</v>
      </c>
      <c r="C1098" s="6">
        <v>50</v>
      </c>
      <c r="D1098" t="s">
        <v>88</v>
      </c>
      <c r="E1098" t="s">
        <v>35</v>
      </c>
      <c r="F1098" t="s">
        <v>28</v>
      </c>
      <c r="G1098">
        <v>0</v>
      </c>
      <c r="H1098">
        <v>1</v>
      </c>
      <c r="I1098">
        <v>1</v>
      </c>
      <c r="J1098" s="1">
        <v>41651</v>
      </c>
      <c r="K1098">
        <v>49</v>
      </c>
      <c r="L1098">
        <v>5</v>
      </c>
      <c r="M1098">
        <v>1</v>
      </c>
      <c r="N1098">
        <v>9</v>
      </c>
      <c r="O1098">
        <v>2</v>
      </c>
      <c r="P1098">
        <v>0</v>
      </c>
      <c r="Q1098">
        <v>4</v>
      </c>
      <c r="R1098">
        <v>1</v>
      </c>
      <c r="S1098">
        <v>1</v>
      </c>
      <c r="T1098">
        <v>0</v>
      </c>
      <c r="U1098">
        <v>2</v>
      </c>
      <c r="V1098">
        <v>7</v>
      </c>
      <c r="W1098">
        <v>0</v>
      </c>
      <c r="X1098">
        <v>0</v>
      </c>
      <c r="Y1098">
        <v>0</v>
      </c>
      <c r="Z1098">
        <v>0</v>
      </c>
      <c r="AA1098">
        <v>0</v>
      </c>
      <c r="AB1098">
        <v>0</v>
      </c>
      <c r="AC1098">
        <v>0</v>
      </c>
      <c r="AD1098" t="s">
        <v>33</v>
      </c>
    </row>
    <row r="1099" spans="1:30" x14ac:dyDescent="0.25">
      <c r="A1099">
        <v>89</v>
      </c>
      <c r="B1099">
        <v>1975</v>
      </c>
      <c r="C1099" s="6">
        <v>39</v>
      </c>
      <c r="D1099" t="s">
        <v>89</v>
      </c>
      <c r="E1099" t="s">
        <v>35</v>
      </c>
      <c r="F1099" t="s">
        <v>30</v>
      </c>
      <c r="G1099">
        <v>22212</v>
      </c>
      <c r="H1099">
        <v>1</v>
      </c>
      <c r="I1099">
        <v>0</v>
      </c>
      <c r="J1099" s="1">
        <v>41617</v>
      </c>
      <c r="K1099">
        <v>49</v>
      </c>
      <c r="L1099">
        <v>5</v>
      </c>
      <c r="M1099">
        <v>9</v>
      </c>
      <c r="N1099">
        <v>20</v>
      </c>
      <c r="O1099">
        <v>6</v>
      </c>
      <c r="P1099">
        <v>8</v>
      </c>
      <c r="Q1099">
        <v>21</v>
      </c>
      <c r="R1099">
        <v>2</v>
      </c>
      <c r="S1099">
        <v>2</v>
      </c>
      <c r="T1099">
        <v>0</v>
      </c>
      <c r="U1099">
        <v>4</v>
      </c>
      <c r="V1099">
        <v>6</v>
      </c>
      <c r="W1099">
        <v>0</v>
      </c>
      <c r="X1099">
        <v>0</v>
      </c>
      <c r="Y1099">
        <v>0</v>
      </c>
      <c r="Z1099">
        <v>0</v>
      </c>
      <c r="AA1099">
        <v>0</v>
      </c>
      <c r="AB1099">
        <v>0</v>
      </c>
      <c r="AC1099">
        <v>0</v>
      </c>
      <c r="AD1099" t="s">
        <v>40</v>
      </c>
    </row>
    <row r="1100" spans="1:30" x14ac:dyDescent="0.25">
      <c r="A1100">
        <v>5294</v>
      </c>
      <c r="B1100">
        <v>1989</v>
      </c>
      <c r="C1100" s="6">
        <v>25</v>
      </c>
      <c r="D1100" t="s">
        <v>89</v>
      </c>
      <c r="E1100" t="s">
        <v>25</v>
      </c>
      <c r="F1100" t="s">
        <v>28</v>
      </c>
      <c r="G1100">
        <v>18358</v>
      </c>
      <c r="H1100">
        <v>1</v>
      </c>
      <c r="I1100">
        <v>0</v>
      </c>
      <c r="J1100" s="1">
        <v>41598</v>
      </c>
      <c r="K1100">
        <v>49</v>
      </c>
      <c r="L1100">
        <v>6</v>
      </c>
      <c r="M1100">
        <v>8</v>
      </c>
      <c r="N1100">
        <v>19</v>
      </c>
      <c r="O1100">
        <v>16</v>
      </c>
      <c r="P1100">
        <v>4</v>
      </c>
      <c r="Q1100">
        <v>4</v>
      </c>
      <c r="R1100">
        <v>3</v>
      </c>
      <c r="S1100">
        <v>3</v>
      </c>
      <c r="T1100">
        <v>0</v>
      </c>
      <c r="U1100">
        <v>4</v>
      </c>
      <c r="V1100">
        <v>7</v>
      </c>
      <c r="W1100">
        <v>0</v>
      </c>
      <c r="X1100">
        <v>0</v>
      </c>
      <c r="Y1100">
        <v>0</v>
      </c>
      <c r="Z1100">
        <v>0</v>
      </c>
      <c r="AA1100">
        <v>0</v>
      </c>
      <c r="AB1100">
        <v>0</v>
      </c>
      <c r="AC1100">
        <v>0</v>
      </c>
      <c r="AD1100" t="s">
        <v>27</v>
      </c>
    </row>
    <row r="1101" spans="1:30" x14ac:dyDescent="0.25">
      <c r="A1101">
        <v>1321</v>
      </c>
      <c r="B1101">
        <v>1974</v>
      </c>
      <c r="C1101" s="6">
        <v>40</v>
      </c>
      <c r="D1101" t="s">
        <v>88</v>
      </c>
      <c r="E1101" t="s">
        <v>25</v>
      </c>
      <c r="F1101" t="s">
        <v>30</v>
      </c>
      <c r="G1101">
        <v>26067</v>
      </c>
      <c r="H1101">
        <v>1</v>
      </c>
      <c r="I1101">
        <v>0</v>
      </c>
      <c r="J1101" s="1">
        <v>41582</v>
      </c>
      <c r="K1101">
        <v>49</v>
      </c>
      <c r="L1101">
        <v>22</v>
      </c>
      <c r="M1101">
        <v>2</v>
      </c>
      <c r="N1101">
        <v>18</v>
      </c>
      <c r="O1101">
        <v>0</v>
      </c>
      <c r="P1101">
        <v>2</v>
      </c>
      <c r="Q1101">
        <v>12</v>
      </c>
      <c r="R1101">
        <v>3</v>
      </c>
      <c r="S1101">
        <v>3</v>
      </c>
      <c r="T1101">
        <v>0</v>
      </c>
      <c r="U1101">
        <v>3</v>
      </c>
      <c r="V1101">
        <v>8</v>
      </c>
      <c r="W1101">
        <v>0</v>
      </c>
      <c r="X1101">
        <v>0</v>
      </c>
      <c r="Y1101">
        <v>0</v>
      </c>
      <c r="Z1101">
        <v>0</v>
      </c>
      <c r="AA1101">
        <v>0</v>
      </c>
      <c r="AB1101">
        <v>0</v>
      </c>
      <c r="AC1101">
        <v>0</v>
      </c>
      <c r="AD1101" t="s">
        <v>29</v>
      </c>
    </row>
    <row r="1102" spans="1:30" x14ac:dyDescent="0.25">
      <c r="A1102">
        <v>2686</v>
      </c>
      <c r="B1102">
        <v>1969</v>
      </c>
      <c r="C1102" s="6">
        <v>45</v>
      </c>
      <c r="D1102" t="s">
        <v>88</v>
      </c>
      <c r="E1102" t="s">
        <v>41</v>
      </c>
      <c r="F1102" t="s">
        <v>32</v>
      </c>
      <c r="G1102">
        <v>22390</v>
      </c>
      <c r="H1102">
        <v>0</v>
      </c>
      <c r="I1102">
        <v>0</v>
      </c>
      <c r="J1102" s="1">
        <v>41568</v>
      </c>
      <c r="K1102">
        <v>49</v>
      </c>
      <c r="L1102">
        <v>0</v>
      </c>
      <c r="M1102">
        <v>1</v>
      </c>
      <c r="N1102">
        <v>4</v>
      </c>
      <c r="O1102">
        <v>15</v>
      </c>
      <c r="P1102">
        <v>1</v>
      </c>
      <c r="Q1102">
        <v>5</v>
      </c>
      <c r="R1102">
        <v>1</v>
      </c>
      <c r="S1102">
        <v>1</v>
      </c>
      <c r="T1102">
        <v>0</v>
      </c>
      <c r="U1102">
        <v>2</v>
      </c>
      <c r="V1102">
        <v>7</v>
      </c>
      <c r="W1102">
        <v>0</v>
      </c>
      <c r="X1102">
        <v>0</v>
      </c>
      <c r="Y1102">
        <v>0</v>
      </c>
      <c r="Z1102">
        <v>0</v>
      </c>
      <c r="AA1102">
        <v>0</v>
      </c>
      <c r="AB1102">
        <v>0</v>
      </c>
      <c r="AC1102">
        <v>0</v>
      </c>
      <c r="AD1102" t="s">
        <v>33</v>
      </c>
    </row>
    <row r="1103" spans="1:30" x14ac:dyDescent="0.25">
      <c r="A1103">
        <v>1215</v>
      </c>
      <c r="B1103">
        <v>1978</v>
      </c>
      <c r="C1103" s="6">
        <v>36</v>
      </c>
      <c r="D1103" t="s">
        <v>89</v>
      </c>
      <c r="E1103" t="s">
        <v>25</v>
      </c>
      <c r="F1103" t="s">
        <v>32</v>
      </c>
      <c r="G1103">
        <v>70440</v>
      </c>
      <c r="H1103">
        <v>0</v>
      </c>
      <c r="I1103">
        <v>0</v>
      </c>
      <c r="J1103" s="1">
        <v>41555</v>
      </c>
      <c r="K1103">
        <v>49</v>
      </c>
      <c r="L1103">
        <v>690</v>
      </c>
      <c r="M1103">
        <v>117</v>
      </c>
      <c r="N1103">
        <v>499</v>
      </c>
      <c r="O1103">
        <v>76</v>
      </c>
      <c r="P1103">
        <v>102</v>
      </c>
      <c r="Q1103">
        <v>88</v>
      </c>
      <c r="R1103">
        <v>1</v>
      </c>
      <c r="S1103">
        <v>5</v>
      </c>
      <c r="T1103">
        <v>10</v>
      </c>
      <c r="U1103">
        <v>7</v>
      </c>
      <c r="V1103">
        <v>3</v>
      </c>
      <c r="W1103">
        <v>0</v>
      </c>
      <c r="X1103">
        <v>0</v>
      </c>
      <c r="Y1103">
        <v>0</v>
      </c>
      <c r="Z1103">
        <v>1</v>
      </c>
      <c r="AA1103">
        <v>0</v>
      </c>
      <c r="AB1103">
        <v>0</v>
      </c>
      <c r="AC1103">
        <v>0</v>
      </c>
      <c r="AD1103" t="s">
        <v>27</v>
      </c>
    </row>
    <row r="1104" spans="1:30" x14ac:dyDescent="0.25">
      <c r="A1104">
        <v>9283</v>
      </c>
      <c r="B1104">
        <v>1978</v>
      </c>
      <c r="C1104" s="6">
        <v>36</v>
      </c>
      <c r="D1104" t="s">
        <v>89</v>
      </c>
      <c r="E1104" t="s">
        <v>25</v>
      </c>
      <c r="F1104" t="s">
        <v>28</v>
      </c>
      <c r="G1104">
        <v>60199</v>
      </c>
      <c r="H1104">
        <v>1</v>
      </c>
      <c r="I1104">
        <v>2</v>
      </c>
      <c r="J1104" s="1">
        <v>41529</v>
      </c>
      <c r="K1104">
        <v>49</v>
      </c>
      <c r="L1104">
        <v>8</v>
      </c>
      <c r="M1104">
        <v>1</v>
      </c>
      <c r="N1104">
        <v>7</v>
      </c>
      <c r="O1104">
        <v>2</v>
      </c>
      <c r="P1104">
        <v>0</v>
      </c>
      <c r="Q1104">
        <v>0</v>
      </c>
      <c r="R1104">
        <v>1</v>
      </c>
      <c r="S1104">
        <v>0</v>
      </c>
      <c r="T1104">
        <v>0</v>
      </c>
      <c r="U1104">
        <v>3</v>
      </c>
      <c r="V1104">
        <v>4</v>
      </c>
      <c r="W1104">
        <v>0</v>
      </c>
      <c r="X1104">
        <v>0</v>
      </c>
      <c r="Y1104">
        <v>0</v>
      </c>
      <c r="Z1104">
        <v>0</v>
      </c>
      <c r="AA1104">
        <v>0</v>
      </c>
      <c r="AB1104">
        <v>0</v>
      </c>
      <c r="AC1104">
        <v>0</v>
      </c>
      <c r="AD1104" t="s">
        <v>29</v>
      </c>
    </row>
    <row r="1105" spans="1:30" x14ac:dyDescent="0.25">
      <c r="A1105">
        <v>3120</v>
      </c>
      <c r="B1105">
        <v>1981</v>
      </c>
      <c r="C1105" s="6">
        <v>33</v>
      </c>
      <c r="D1105" t="s">
        <v>89</v>
      </c>
      <c r="E1105" t="s">
        <v>25</v>
      </c>
      <c r="F1105" t="s">
        <v>32</v>
      </c>
      <c r="G1105">
        <v>38547</v>
      </c>
      <c r="H1105">
        <v>1</v>
      </c>
      <c r="I1105">
        <v>0</v>
      </c>
      <c r="J1105" s="1">
        <v>41514</v>
      </c>
      <c r="K1105">
        <v>49</v>
      </c>
      <c r="L1105">
        <v>6</v>
      </c>
      <c r="M1105">
        <v>1</v>
      </c>
      <c r="N1105">
        <v>10</v>
      </c>
      <c r="O1105">
        <v>0</v>
      </c>
      <c r="P1105">
        <v>1</v>
      </c>
      <c r="Q1105">
        <v>4</v>
      </c>
      <c r="R1105">
        <v>1</v>
      </c>
      <c r="S1105">
        <v>1</v>
      </c>
      <c r="T1105">
        <v>0</v>
      </c>
      <c r="U1105">
        <v>2</v>
      </c>
      <c r="V1105">
        <v>8</v>
      </c>
      <c r="W1105">
        <v>0</v>
      </c>
      <c r="X1105">
        <v>0</v>
      </c>
      <c r="Y1105">
        <v>0</v>
      </c>
      <c r="Z1105">
        <v>0</v>
      </c>
      <c r="AA1105">
        <v>0</v>
      </c>
      <c r="AB1105">
        <v>0</v>
      </c>
      <c r="AC1105">
        <v>1</v>
      </c>
      <c r="AD1105" t="s">
        <v>29</v>
      </c>
    </row>
    <row r="1106" spans="1:30" x14ac:dyDescent="0.25">
      <c r="A1106">
        <v>5868</v>
      </c>
      <c r="B1106">
        <v>1980</v>
      </c>
      <c r="C1106" s="6">
        <v>34</v>
      </c>
      <c r="D1106" t="s">
        <v>89</v>
      </c>
      <c r="E1106" t="s">
        <v>25</v>
      </c>
      <c r="F1106" t="s">
        <v>30</v>
      </c>
      <c r="G1106">
        <v>19107</v>
      </c>
      <c r="H1106">
        <v>1</v>
      </c>
      <c r="I1106">
        <v>0</v>
      </c>
      <c r="J1106" s="1">
        <v>41508</v>
      </c>
      <c r="K1106">
        <v>49</v>
      </c>
      <c r="L1106">
        <v>2</v>
      </c>
      <c r="M1106">
        <v>4</v>
      </c>
      <c r="N1106">
        <v>9</v>
      </c>
      <c r="O1106">
        <v>10</v>
      </c>
      <c r="P1106">
        <v>5</v>
      </c>
      <c r="Q1106">
        <v>16</v>
      </c>
      <c r="R1106">
        <v>2</v>
      </c>
      <c r="S1106">
        <v>1</v>
      </c>
      <c r="T1106">
        <v>0</v>
      </c>
      <c r="U1106">
        <v>3</v>
      </c>
      <c r="V1106">
        <v>7</v>
      </c>
      <c r="W1106">
        <v>0</v>
      </c>
      <c r="X1106">
        <v>0</v>
      </c>
      <c r="Y1106">
        <v>0</v>
      </c>
      <c r="Z1106">
        <v>0</v>
      </c>
      <c r="AA1106">
        <v>0</v>
      </c>
      <c r="AB1106">
        <v>0</v>
      </c>
      <c r="AC1106">
        <v>0</v>
      </c>
      <c r="AD1106" t="s">
        <v>29</v>
      </c>
    </row>
    <row r="1107" spans="1:30" x14ac:dyDescent="0.25">
      <c r="A1107">
        <v>8143</v>
      </c>
      <c r="B1107">
        <v>1985</v>
      </c>
      <c r="C1107" s="6">
        <v>29</v>
      </c>
      <c r="D1107" t="s">
        <v>89</v>
      </c>
      <c r="E1107" t="s">
        <v>34</v>
      </c>
      <c r="F1107" t="s">
        <v>28</v>
      </c>
      <c r="G1107">
        <v>37929</v>
      </c>
      <c r="H1107">
        <v>0</v>
      </c>
      <c r="I1107">
        <v>0</v>
      </c>
      <c r="J1107" s="1">
        <v>41485</v>
      </c>
      <c r="K1107">
        <v>49</v>
      </c>
      <c r="L1107">
        <v>202</v>
      </c>
      <c r="M1107">
        <v>2</v>
      </c>
      <c r="N1107">
        <v>46</v>
      </c>
      <c r="O1107">
        <v>3</v>
      </c>
      <c r="P1107">
        <v>2</v>
      </c>
      <c r="Q1107">
        <v>10</v>
      </c>
      <c r="R1107">
        <v>2</v>
      </c>
      <c r="S1107">
        <v>4</v>
      </c>
      <c r="T1107">
        <v>2</v>
      </c>
      <c r="U1107">
        <v>5</v>
      </c>
      <c r="V1107">
        <v>7</v>
      </c>
      <c r="W1107">
        <v>0</v>
      </c>
      <c r="X1107">
        <v>1</v>
      </c>
      <c r="Y1107">
        <v>0</v>
      </c>
      <c r="Z1107">
        <v>1</v>
      </c>
      <c r="AA1107">
        <v>0</v>
      </c>
      <c r="AB1107">
        <v>1</v>
      </c>
      <c r="AC1107">
        <v>0</v>
      </c>
      <c r="AD1107" t="s">
        <v>27</v>
      </c>
    </row>
    <row r="1108" spans="1:30" x14ac:dyDescent="0.25">
      <c r="A1108">
        <v>3479</v>
      </c>
      <c r="B1108">
        <v>1950</v>
      </c>
      <c r="C1108" s="6">
        <v>64</v>
      </c>
      <c r="D1108" t="s">
        <v>91</v>
      </c>
      <c r="E1108" t="s">
        <v>25</v>
      </c>
      <c r="F1108" t="s">
        <v>28</v>
      </c>
      <c r="G1108">
        <v>16813</v>
      </c>
      <c r="H1108">
        <v>0</v>
      </c>
      <c r="I1108">
        <v>0</v>
      </c>
      <c r="J1108" s="1">
        <v>41474</v>
      </c>
      <c r="K1108">
        <v>49</v>
      </c>
      <c r="L1108">
        <v>4</v>
      </c>
      <c r="M1108">
        <v>8</v>
      </c>
      <c r="N1108">
        <v>11</v>
      </c>
      <c r="O1108">
        <v>12</v>
      </c>
      <c r="P1108">
        <v>2</v>
      </c>
      <c r="Q1108">
        <v>13</v>
      </c>
      <c r="R1108">
        <v>1</v>
      </c>
      <c r="S1108">
        <v>2</v>
      </c>
      <c r="T1108">
        <v>0</v>
      </c>
      <c r="U1108">
        <v>3</v>
      </c>
      <c r="V1108">
        <v>7</v>
      </c>
      <c r="W1108">
        <v>1</v>
      </c>
      <c r="X1108">
        <v>0</v>
      </c>
      <c r="Y1108">
        <v>0</v>
      </c>
      <c r="Z1108">
        <v>0</v>
      </c>
      <c r="AA1108">
        <v>0</v>
      </c>
      <c r="AB1108">
        <v>0</v>
      </c>
      <c r="AC1108">
        <v>0</v>
      </c>
      <c r="AD1108" t="s">
        <v>29</v>
      </c>
    </row>
    <row r="1109" spans="1:30" x14ac:dyDescent="0.25">
      <c r="A1109">
        <v>7214</v>
      </c>
      <c r="B1109">
        <v>1957</v>
      </c>
      <c r="C1109" s="6">
        <v>57</v>
      </c>
      <c r="D1109" t="s">
        <v>88</v>
      </c>
      <c r="E1109" t="s">
        <v>25</v>
      </c>
      <c r="F1109" t="s">
        <v>30</v>
      </c>
      <c r="G1109">
        <v>62187</v>
      </c>
      <c r="H1109">
        <v>0</v>
      </c>
      <c r="I1109">
        <v>0</v>
      </c>
      <c r="J1109" s="1">
        <v>41460</v>
      </c>
      <c r="K1109">
        <v>49</v>
      </c>
      <c r="L1109">
        <v>792</v>
      </c>
      <c r="M1109">
        <v>0</v>
      </c>
      <c r="N1109">
        <v>275</v>
      </c>
      <c r="O1109">
        <v>45</v>
      </c>
      <c r="P1109">
        <v>45</v>
      </c>
      <c r="Q1109">
        <v>126</v>
      </c>
      <c r="R1109">
        <v>1</v>
      </c>
      <c r="S1109">
        <v>4</v>
      </c>
      <c r="T1109">
        <v>8</v>
      </c>
      <c r="U1109">
        <v>5</v>
      </c>
      <c r="V1109">
        <v>3</v>
      </c>
      <c r="W1109">
        <v>0</v>
      </c>
      <c r="X1109">
        <v>0</v>
      </c>
      <c r="Y1109">
        <v>0</v>
      </c>
      <c r="Z1109">
        <v>0</v>
      </c>
      <c r="AA1109">
        <v>0</v>
      </c>
      <c r="AB1109">
        <v>0</v>
      </c>
      <c r="AC1109">
        <v>0</v>
      </c>
      <c r="AD1109" t="s">
        <v>27</v>
      </c>
    </row>
    <row r="1110" spans="1:30" x14ac:dyDescent="0.25">
      <c r="A1110">
        <v>5543</v>
      </c>
      <c r="B1110">
        <v>1966</v>
      </c>
      <c r="C1110" s="6">
        <v>48</v>
      </c>
      <c r="D1110" t="s">
        <v>88</v>
      </c>
      <c r="E1110" t="s">
        <v>25</v>
      </c>
      <c r="F1110" t="s">
        <v>32</v>
      </c>
      <c r="G1110">
        <v>57811</v>
      </c>
      <c r="H1110">
        <v>0</v>
      </c>
      <c r="I1110">
        <v>1</v>
      </c>
      <c r="J1110" s="1">
        <v>41449</v>
      </c>
      <c r="K1110">
        <v>49</v>
      </c>
      <c r="L1110">
        <v>545</v>
      </c>
      <c r="M1110">
        <v>7</v>
      </c>
      <c r="N1110">
        <v>114</v>
      </c>
      <c r="O1110">
        <v>37</v>
      </c>
      <c r="P1110">
        <v>21</v>
      </c>
      <c r="Q1110">
        <v>78</v>
      </c>
      <c r="R1110">
        <v>5</v>
      </c>
      <c r="S1110">
        <v>7</v>
      </c>
      <c r="T1110">
        <v>2</v>
      </c>
      <c r="U1110">
        <v>11</v>
      </c>
      <c r="V1110">
        <v>5</v>
      </c>
      <c r="W1110">
        <v>0</v>
      </c>
      <c r="X1110">
        <v>1</v>
      </c>
      <c r="Y1110">
        <v>0</v>
      </c>
      <c r="Z1110">
        <v>0</v>
      </c>
      <c r="AA1110">
        <v>0</v>
      </c>
      <c r="AB1110">
        <v>0</v>
      </c>
      <c r="AC1110">
        <v>0</v>
      </c>
      <c r="AD1110" t="s">
        <v>27</v>
      </c>
    </row>
    <row r="1111" spans="1:30" x14ac:dyDescent="0.25">
      <c r="A1111">
        <v>9347</v>
      </c>
      <c r="B1111">
        <v>1956</v>
      </c>
      <c r="C1111" s="6">
        <v>58</v>
      </c>
      <c r="D1111" t="s">
        <v>88</v>
      </c>
      <c r="E1111" t="s">
        <v>38</v>
      </c>
      <c r="F1111" t="s">
        <v>32</v>
      </c>
      <c r="G1111">
        <v>50943</v>
      </c>
      <c r="H1111">
        <v>0</v>
      </c>
      <c r="I1111">
        <v>1</v>
      </c>
      <c r="J1111" s="1">
        <v>41446</v>
      </c>
      <c r="K1111">
        <v>49</v>
      </c>
      <c r="L1111">
        <v>31</v>
      </c>
      <c r="M1111">
        <v>0</v>
      </c>
      <c r="N1111">
        <v>7</v>
      </c>
      <c r="O1111">
        <v>2</v>
      </c>
      <c r="P1111">
        <v>0</v>
      </c>
      <c r="Q1111">
        <v>6</v>
      </c>
      <c r="R1111">
        <v>1</v>
      </c>
      <c r="S1111">
        <v>1</v>
      </c>
      <c r="T1111">
        <v>0</v>
      </c>
      <c r="U1111">
        <v>3</v>
      </c>
      <c r="V1111">
        <v>5</v>
      </c>
      <c r="W1111">
        <v>0</v>
      </c>
      <c r="X1111">
        <v>0</v>
      </c>
      <c r="Y1111">
        <v>0</v>
      </c>
      <c r="Z1111">
        <v>0</v>
      </c>
      <c r="AA1111">
        <v>0</v>
      </c>
      <c r="AB1111">
        <v>0</v>
      </c>
      <c r="AC1111">
        <v>0</v>
      </c>
      <c r="AD1111" t="s">
        <v>27</v>
      </c>
    </row>
    <row r="1112" spans="1:30" x14ac:dyDescent="0.25">
      <c r="A1112">
        <v>10160</v>
      </c>
      <c r="B1112">
        <v>1956</v>
      </c>
      <c r="C1112" s="6">
        <v>58</v>
      </c>
      <c r="D1112" t="s">
        <v>88</v>
      </c>
      <c r="E1112" t="s">
        <v>38</v>
      </c>
      <c r="F1112" t="s">
        <v>32</v>
      </c>
      <c r="G1112">
        <v>50943</v>
      </c>
      <c r="H1112">
        <v>0</v>
      </c>
      <c r="I1112">
        <v>1</v>
      </c>
      <c r="J1112" s="1">
        <v>41446</v>
      </c>
      <c r="K1112">
        <v>49</v>
      </c>
      <c r="L1112">
        <v>31</v>
      </c>
      <c r="M1112">
        <v>0</v>
      </c>
      <c r="N1112">
        <v>7</v>
      </c>
      <c r="O1112">
        <v>2</v>
      </c>
      <c r="P1112">
        <v>0</v>
      </c>
      <c r="Q1112">
        <v>6</v>
      </c>
      <c r="R1112">
        <v>1</v>
      </c>
      <c r="S1112">
        <v>1</v>
      </c>
      <c r="T1112">
        <v>0</v>
      </c>
      <c r="U1112">
        <v>3</v>
      </c>
      <c r="V1112">
        <v>5</v>
      </c>
      <c r="W1112">
        <v>0</v>
      </c>
      <c r="X1112">
        <v>0</v>
      </c>
      <c r="Y1112">
        <v>0</v>
      </c>
      <c r="Z1112">
        <v>0</v>
      </c>
      <c r="AA1112">
        <v>0</v>
      </c>
      <c r="AB1112">
        <v>0</v>
      </c>
      <c r="AC1112">
        <v>0</v>
      </c>
      <c r="AD1112" t="s">
        <v>27</v>
      </c>
    </row>
    <row r="1113" spans="1:30" x14ac:dyDescent="0.25">
      <c r="A1113">
        <v>1406</v>
      </c>
      <c r="B1113">
        <v>1975</v>
      </c>
      <c r="C1113" s="6">
        <v>39</v>
      </c>
      <c r="D1113" t="s">
        <v>89</v>
      </c>
      <c r="E1113" t="s">
        <v>25</v>
      </c>
      <c r="F1113" t="s">
        <v>28</v>
      </c>
      <c r="G1113">
        <v>53201</v>
      </c>
      <c r="H1113">
        <v>1</v>
      </c>
      <c r="I1113">
        <v>1</v>
      </c>
      <c r="J1113" s="1">
        <v>41317</v>
      </c>
      <c r="K1113">
        <v>49</v>
      </c>
      <c r="L1113">
        <v>280</v>
      </c>
      <c r="M1113">
        <v>7</v>
      </c>
      <c r="N1113">
        <v>81</v>
      </c>
      <c r="O1113">
        <v>20</v>
      </c>
      <c r="P1113">
        <v>0</v>
      </c>
      <c r="Q1113">
        <v>27</v>
      </c>
      <c r="R1113">
        <v>8</v>
      </c>
      <c r="S1113">
        <v>6</v>
      </c>
      <c r="T1113">
        <v>3</v>
      </c>
      <c r="U1113">
        <v>5</v>
      </c>
      <c r="V1113">
        <v>7</v>
      </c>
      <c r="W1113">
        <v>0</v>
      </c>
      <c r="X1113">
        <v>0</v>
      </c>
      <c r="Y1113">
        <v>0</v>
      </c>
      <c r="Z1113">
        <v>0</v>
      </c>
      <c r="AA1113">
        <v>0</v>
      </c>
      <c r="AB1113">
        <v>0</v>
      </c>
      <c r="AC1113">
        <v>0</v>
      </c>
      <c r="AD1113" t="s">
        <v>27</v>
      </c>
    </row>
    <row r="1114" spans="1:30" x14ac:dyDescent="0.25">
      <c r="A1114">
        <v>7019</v>
      </c>
      <c r="B1114">
        <v>1963</v>
      </c>
      <c r="C1114" s="6">
        <v>51</v>
      </c>
      <c r="D1114" t="s">
        <v>88</v>
      </c>
      <c r="E1114" t="s">
        <v>25</v>
      </c>
      <c r="F1114" t="s">
        <v>32</v>
      </c>
      <c r="G1114">
        <v>54414</v>
      </c>
      <c r="H1114">
        <v>1</v>
      </c>
      <c r="I1114">
        <v>1</v>
      </c>
      <c r="J1114" s="1">
        <v>41297</v>
      </c>
      <c r="K1114">
        <v>49</v>
      </c>
      <c r="L1114">
        <v>109</v>
      </c>
      <c r="M1114">
        <v>18</v>
      </c>
      <c r="N1114">
        <v>16</v>
      </c>
      <c r="O1114">
        <v>24</v>
      </c>
      <c r="P1114">
        <v>26</v>
      </c>
      <c r="Q1114">
        <v>18</v>
      </c>
      <c r="R1114">
        <v>4</v>
      </c>
      <c r="S1114">
        <v>3</v>
      </c>
      <c r="T1114">
        <v>1</v>
      </c>
      <c r="U1114">
        <v>5</v>
      </c>
      <c r="V1114">
        <v>4</v>
      </c>
      <c r="W1114">
        <v>0</v>
      </c>
      <c r="X1114">
        <v>0</v>
      </c>
      <c r="Y1114">
        <v>0</v>
      </c>
      <c r="Z1114">
        <v>0</v>
      </c>
      <c r="AA1114">
        <v>0</v>
      </c>
      <c r="AB1114">
        <v>0</v>
      </c>
      <c r="AC1114">
        <v>0</v>
      </c>
      <c r="AD1114" t="s">
        <v>40</v>
      </c>
    </row>
    <row r="1115" spans="1:30" x14ac:dyDescent="0.25">
      <c r="A1115">
        <v>2157</v>
      </c>
      <c r="B1115">
        <v>1972</v>
      </c>
      <c r="C1115" s="6">
        <v>42</v>
      </c>
      <c r="D1115" t="s">
        <v>88</v>
      </c>
      <c r="E1115" t="s">
        <v>25</v>
      </c>
      <c r="F1115" t="s">
        <v>32</v>
      </c>
      <c r="G1115">
        <v>26290</v>
      </c>
      <c r="H1115">
        <v>1</v>
      </c>
      <c r="I1115">
        <v>1</v>
      </c>
      <c r="J1115" s="1">
        <v>41286</v>
      </c>
      <c r="K1115">
        <v>49</v>
      </c>
      <c r="L1115">
        <v>15</v>
      </c>
      <c r="M1115">
        <v>8</v>
      </c>
      <c r="N1115">
        <v>16</v>
      </c>
      <c r="O1115">
        <v>11</v>
      </c>
      <c r="P1115">
        <v>5</v>
      </c>
      <c r="Q1115">
        <v>22</v>
      </c>
      <c r="R1115">
        <v>4</v>
      </c>
      <c r="S1115">
        <v>2</v>
      </c>
      <c r="T1115">
        <v>0</v>
      </c>
      <c r="U1115">
        <v>4</v>
      </c>
      <c r="V1115">
        <v>6</v>
      </c>
      <c r="W1115">
        <v>0</v>
      </c>
      <c r="X1115">
        <v>0</v>
      </c>
      <c r="Y1115">
        <v>0</v>
      </c>
      <c r="Z1115">
        <v>0</v>
      </c>
      <c r="AA1115">
        <v>0</v>
      </c>
      <c r="AB1115">
        <v>0</v>
      </c>
      <c r="AC1115">
        <v>0</v>
      </c>
      <c r="AD1115" t="s">
        <v>29</v>
      </c>
    </row>
    <row r="1116" spans="1:30" x14ac:dyDescent="0.25">
      <c r="A1116">
        <v>8939</v>
      </c>
      <c r="B1116">
        <v>1959</v>
      </c>
      <c r="C1116" s="6">
        <v>55</v>
      </c>
      <c r="D1116" t="s">
        <v>88</v>
      </c>
      <c r="E1116" t="s">
        <v>25</v>
      </c>
      <c r="F1116" t="s">
        <v>26</v>
      </c>
      <c r="G1116">
        <v>61250</v>
      </c>
      <c r="H1116">
        <v>0</v>
      </c>
      <c r="I1116">
        <v>1</v>
      </c>
      <c r="J1116" s="1">
        <v>41259</v>
      </c>
      <c r="K1116">
        <v>49</v>
      </c>
      <c r="L1116">
        <v>382</v>
      </c>
      <c r="M1116">
        <v>138</v>
      </c>
      <c r="N1116">
        <v>65</v>
      </c>
      <c r="O1116">
        <v>60</v>
      </c>
      <c r="P1116">
        <v>26</v>
      </c>
      <c r="Q1116">
        <v>59</v>
      </c>
      <c r="R1116">
        <v>6</v>
      </c>
      <c r="S1116">
        <v>5</v>
      </c>
      <c r="T1116">
        <v>2</v>
      </c>
      <c r="U1116">
        <v>12</v>
      </c>
      <c r="V1116">
        <v>5</v>
      </c>
      <c r="W1116">
        <v>0</v>
      </c>
      <c r="X1116">
        <v>0</v>
      </c>
      <c r="Y1116">
        <v>0</v>
      </c>
      <c r="Z1116">
        <v>0</v>
      </c>
      <c r="AA1116">
        <v>0</v>
      </c>
      <c r="AB1116">
        <v>0</v>
      </c>
      <c r="AC1116">
        <v>0</v>
      </c>
      <c r="AD1116" t="s">
        <v>27</v>
      </c>
    </row>
    <row r="1117" spans="1:30" x14ac:dyDescent="0.25">
      <c r="A1117">
        <v>10250</v>
      </c>
      <c r="B1117">
        <v>1947</v>
      </c>
      <c r="C1117" s="6">
        <v>67</v>
      </c>
      <c r="D1117" t="s">
        <v>91</v>
      </c>
      <c r="E1117" t="s">
        <v>41</v>
      </c>
      <c r="F1117" t="s">
        <v>32</v>
      </c>
      <c r="G1117">
        <v>28389</v>
      </c>
      <c r="H1117">
        <v>0</v>
      </c>
      <c r="I1117">
        <v>0</v>
      </c>
      <c r="J1117" s="1">
        <v>41233</v>
      </c>
      <c r="K1117">
        <v>49</v>
      </c>
      <c r="L1117">
        <v>1</v>
      </c>
      <c r="M1117">
        <v>5</v>
      </c>
      <c r="N1117">
        <v>3</v>
      </c>
      <c r="O1117">
        <v>7</v>
      </c>
      <c r="P1117">
        <v>4</v>
      </c>
      <c r="Q1117">
        <v>8</v>
      </c>
      <c r="R1117">
        <v>1</v>
      </c>
      <c r="S1117">
        <v>1</v>
      </c>
      <c r="T1117">
        <v>0</v>
      </c>
      <c r="U1117">
        <v>2</v>
      </c>
      <c r="V1117">
        <v>7</v>
      </c>
      <c r="W1117">
        <v>0</v>
      </c>
      <c r="X1117">
        <v>0</v>
      </c>
      <c r="Y1117">
        <v>0</v>
      </c>
      <c r="Z1117">
        <v>0</v>
      </c>
      <c r="AA1117">
        <v>0</v>
      </c>
      <c r="AB1117">
        <v>0</v>
      </c>
      <c r="AC1117">
        <v>0</v>
      </c>
      <c r="AD1117" t="s">
        <v>27</v>
      </c>
    </row>
    <row r="1118" spans="1:30" x14ac:dyDescent="0.25">
      <c r="A1118">
        <v>1272</v>
      </c>
      <c r="B1118">
        <v>1965</v>
      </c>
      <c r="C1118" s="6">
        <v>49</v>
      </c>
      <c r="D1118" t="s">
        <v>88</v>
      </c>
      <c r="E1118" t="s">
        <v>38</v>
      </c>
      <c r="F1118" t="s">
        <v>28</v>
      </c>
      <c r="G1118">
        <v>55250</v>
      </c>
      <c r="H1118">
        <v>0</v>
      </c>
      <c r="I1118">
        <v>1</v>
      </c>
      <c r="J1118" s="1">
        <v>41203</v>
      </c>
      <c r="K1118">
        <v>49</v>
      </c>
      <c r="L1118">
        <v>664</v>
      </c>
      <c r="M1118">
        <v>58</v>
      </c>
      <c r="N1118">
        <v>83</v>
      </c>
      <c r="O1118">
        <v>32</v>
      </c>
      <c r="P1118">
        <v>0</v>
      </c>
      <c r="Q1118">
        <v>66</v>
      </c>
      <c r="R1118">
        <v>4</v>
      </c>
      <c r="S1118">
        <v>7</v>
      </c>
      <c r="T1118">
        <v>5</v>
      </c>
      <c r="U1118">
        <v>10</v>
      </c>
      <c r="V1118">
        <v>5</v>
      </c>
      <c r="W1118">
        <v>0</v>
      </c>
      <c r="X1118">
        <v>0</v>
      </c>
      <c r="Y1118">
        <v>0</v>
      </c>
      <c r="Z1118">
        <v>0</v>
      </c>
      <c r="AA1118">
        <v>0</v>
      </c>
      <c r="AB1118">
        <v>0</v>
      </c>
      <c r="AC1118">
        <v>0</v>
      </c>
      <c r="AD1118" t="s">
        <v>33</v>
      </c>
    </row>
    <row r="1119" spans="1:30" x14ac:dyDescent="0.25">
      <c r="A1119">
        <v>3007</v>
      </c>
      <c r="B1119">
        <v>1966</v>
      </c>
      <c r="C1119" s="6">
        <v>48</v>
      </c>
      <c r="D1119" t="s">
        <v>88</v>
      </c>
      <c r="E1119" t="s">
        <v>25</v>
      </c>
      <c r="F1119" t="s">
        <v>32</v>
      </c>
      <c r="G1119">
        <v>37758</v>
      </c>
      <c r="H1119">
        <v>1</v>
      </c>
      <c r="I1119">
        <v>1</v>
      </c>
      <c r="J1119" s="1">
        <v>41186</v>
      </c>
      <c r="K1119">
        <v>49</v>
      </c>
      <c r="L1119">
        <v>27</v>
      </c>
      <c r="M1119">
        <v>2</v>
      </c>
      <c r="N1119">
        <v>10</v>
      </c>
      <c r="O1119">
        <v>0</v>
      </c>
      <c r="P1119">
        <v>0</v>
      </c>
      <c r="Q1119">
        <v>1</v>
      </c>
      <c r="R1119">
        <v>2</v>
      </c>
      <c r="S1119">
        <v>1</v>
      </c>
      <c r="T1119">
        <v>0</v>
      </c>
      <c r="U1119">
        <v>3</v>
      </c>
      <c r="V1119">
        <v>8</v>
      </c>
      <c r="W1119">
        <v>0</v>
      </c>
      <c r="X1119">
        <v>0</v>
      </c>
      <c r="Y1119">
        <v>0</v>
      </c>
      <c r="Z1119">
        <v>0</v>
      </c>
      <c r="AA1119">
        <v>0</v>
      </c>
      <c r="AB1119">
        <v>0</v>
      </c>
      <c r="AC1119">
        <v>0</v>
      </c>
      <c r="AD1119" t="s">
        <v>37</v>
      </c>
    </row>
    <row r="1120" spans="1:30" x14ac:dyDescent="0.25">
      <c r="A1120">
        <v>5513</v>
      </c>
      <c r="B1120">
        <v>1966</v>
      </c>
      <c r="C1120" s="6">
        <v>48</v>
      </c>
      <c r="D1120" t="s">
        <v>88</v>
      </c>
      <c r="E1120" t="s">
        <v>25</v>
      </c>
      <c r="F1120" t="s">
        <v>32</v>
      </c>
      <c r="G1120">
        <v>37758</v>
      </c>
      <c r="H1120">
        <v>1</v>
      </c>
      <c r="I1120">
        <v>1</v>
      </c>
      <c r="J1120" s="1">
        <v>41186</v>
      </c>
      <c r="K1120">
        <v>49</v>
      </c>
      <c r="L1120">
        <v>27</v>
      </c>
      <c r="M1120">
        <v>2</v>
      </c>
      <c r="N1120">
        <v>10</v>
      </c>
      <c r="O1120">
        <v>0</v>
      </c>
      <c r="P1120">
        <v>0</v>
      </c>
      <c r="Q1120">
        <v>1</v>
      </c>
      <c r="R1120">
        <v>2</v>
      </c>
      <c r="S1120">
        <v>1</v>
      </c>
      <c r="T1120">
        <v>0</v>
      </c>
      <c r="U1120">
        <v>3</v>
      </c>
      <c r="V1120">
        <v>8</v>
      </c>
      <c r="W1120">
        <v>0</v>
      </c>
      <c r="X1120">
        <v>0</v>
      </c>
      <c r="Y1120">
        <v>0</v>
      </c>
      <c r="Z1120">
        <v>0</v>
      </c>
      <c r="AA1120">
        <v>0</v>
      </c>
      <c r="AB1120">
        <v>0</v>
      </c>
      <c r="AC1120">
        <v>0</v>
      </c>
      <c r="AD1120" t="s">
        <v>27</v>
      </c>
    </row>
    <row r="1121" spans="1:30" x14ac:dyDescent="0.25">
      <c r="A1121">
        <v>679</v>
      </c>
      <c r="B1121">
        <v>1957</v>
      </c>
      <c r="C1121" s="6">
        <v>57</v>
      </c>
      <c r="D1121" t="s">
        <v>88</v>
      </c>
      <c r="E1121" t="s">
        <v>34</v>
      </c>
      <c r="F1121" t="s">
        <v>30</v>
      </c>
      <c r="G1121">
        <v>37633</v>
      </c>
      <c r="H1121">
        <v>1</v>
      </c>
      <c r="I1121">
        <v>1</v>
      </c>
      <c r="J1121" s="1">
        <v>41172</v>
      </c>
      <c r="K1121">
        <v>49</v>
      </c>
      <c r="L1121">
        <v>13</v>
      </c>
      <c r="M1121">
        <v>4</v>
      </c>
      <c r="N1121">
        <v>20</v>
      </c>
      <c r="O1121">
        <v>0</v>
      </c>
      <c r="P1121">
        <v>0</v>
      </c>
      <c r="Q1121">
        <v>1</v>
      </c>
      <c r="R1121">
        <v>2</v>
      </c>
      <c r="S1121">
        <v>1</v>
      </c>
      <c r="T1121">
        <v>0</v>
      </c>
      <c r="U1121">
        <v>3</v>
      </c>
      <c r="V1121">
        <v>9</v>
      </c>
      <c r="W1121">
        <v>0</v>
      </c>
      <c r="X1121">
        <v>0</v>
      </c>
      <c r="Y1121">
        <v>0</v>
      </c>
      <c r="Z1121">
        <v>0</v>
      </c>
      <c r="AA1121">
        <v>0</v>
      </c>
      <c r="AB1121">
        <v>0</v>
      </c>
      <c r="AC1121">
        <v>0</v>
      </c>
      <c r="AD1121" t="s">
        <v>27</v>
      </c>
    </row>
    <row r="1122" spans="1:30" x14ac:dyDescent="0.25">
      <c r="A1122">
        <v>8876</v>
      </c>
      <c r="B1122">
        <v>1963</v>
      </c>
      <c r="C1122" s="6">
        <v>51</v>
      </c>
      <c r="D1122" t="s">
        <v>88</v>
      </c>
      <c r="E1122" t="s">
        <v>34</v>
      </c>
      <c r="F1122" t="s">
        <v>32</v>
      </c>
      <c r="G1122">
        <v>33629</v>
      </c>
      <c r="H1122">
        <v>1</v>
      </c>
      <c r="I1122">
        <v>1</v>
      </c>
      <c r="J1122" s="1">
        <v>41129</v>
      </c>
      <c r="K1122">
        <v>49</v>
      </c>
      <c r="L1122">
        <v>132</v>
      </c>
      <c r="M1122">
        <v>0</v>
      </c>
      <c r="N1122">
        <v>16</v>
      </c>
      <c r="O1122">
        <v>0</v>
      </c>
      <c r="P1122">
        <v>0</v>
      </c>
      <c r="Q1122">
        <v>4</v>
      </c>
      <c r="R1122">
        <v>5</v>
      </c>
      <c r="S1122">
        <v>3</v>
      </c>
      <c r="T1122">
        <v>1</v>
      </c>
      <c r="U1122">
        <v>4</v>
      </c>
      <c r="V1122">
        <v>9</v>
      </c>
      <c r="W1122">
        <v>0</v>
      </c>
      <c r="X1122">
        <v>0</v>
      </c>
      <c r="Y1122">
        <v>0</v>
      </c>
      <c r="Z1122">
        <v>0</v>
      </c>
      <c r="AA1122">
        <v>0</v>
      </c>
      <c r="AB1122">
        <v>0</v>
      </c>
      <c r="AC1122">
        <v>0</v>
      </c>
      <c r="AD1122" t="s">
        <v>27</v>
      </c>
    </row>
    <row r="1123" spans="1:30" x14ac:dyDescent="0.25">
      <c r="A1123">
        <v>10827</v>
      </c>
      <c r="B1123">
        <v>1967</v>
      </c>
      <c r="C1123" s="6">
        <v>47</v>
      </c>
      <c r="D1123" t="s">
        <v>88</v>
      </c>
      <c r="E1123" t="s">
        <v>34</v>
      </c>
      <c r="F1123" t="s">
        <v>30</v>
      </c>
      <c r="G1123">
        <v>36947</v>
      </c>
      <c r="H1123">
        <v>1</v>
      </c>
      <c r="I1123">
        <v>1</v>
      </c>
      <c r="J1123" s="1">
        <v>41128</v>
      </c>
      <c r="K1123">
        <v>49</v>
      </c>
      <c r="L1123">
        <v>88</v>
      </c>
      <c r="M1123">
        <v>3</v>
      </c>
      <c r="N1123">
        <v>21</v>
      </c>
      <c r="O1123">
        <v>4</v>
      </c>
      <c r="P1123">
        <v>1</v>
      </c>
      <c r="Q1123">
        <v>29</v>
      </c>
      <c r="R1123">
        <v>4</v>
      </c>
      <c r="S1123">
        <v>3</v>
      </c>
      <c r="T1123">
        <v>0</v>
      </c>
      <c r="U1123">
        <v>4</v>
      </c>
      <c r="V1123">
        <v>9</v>
      </c>
      <c r="W1123">
        <v>0</v>
      </c>
      <c r="X1123">
        <v>0</v>
      </c>
      <c r="Y1123">
        <v>0</v>
      </c>
      <c r="Z1123">
        <v>0</v>
      </c>
      <c r="AA1123">
        <v>0</v>
      </c>
      <c r="AB1123">
        <v>0</v>
      </c>
      <c r="AC1123">
        <v>0</v>
      </c>
      <c r="AD1123" t="s">
        <v>33</v>
      </c>
    </row>
    <row r="1124" spans="1:30" x14ac:dyDescent="0.25">
      <c r="A1124">
        <v>7300</v>
      </c>
      <c r="B1124">
        <v>1952</v>
      </c>
      <c r="C1124" s="6">
        <v>62</v>
      </c>
      <c r="D1124" t="s">
        <v>91</v>
      </c>
      <c r="E1124" t="s">
        <v>25</v>
      </c>
      <c r="F1124" t="s">
        <v>26</v>
      </c>
      <c r="G1124">
        <v>69142</v>
      </c>
      <c r="H1124">
        <v>0</v>
      </c>
      <c r="I1124">
        <v>1</v>
      </c>
      <c r="J1124" s="1">
        <v>41819</v>
      </c>
      <c r="K1124">
        <v>50</v>
      </c>
      <c r="L1124">
        <v>448</v>
      </c>
      <c r="M1124">
        <v>4</v>
      </c>
      <c r="N1124">
        <v>34</v>
      </c>
      <c r="O1124">
        <v>6</v>
      </c>
      <c r="P1124">
        <v>4</v>
      </c>
      <c r="Q1124">
        <v>39</v>
      </c>
      <c r="R1124">
        <v>3</v>
      </c>
      <c r="S1124">
        <v>8</v>
      </c>
      <c r="T1124">
        <v>1</v>
      </c>
      <c r="U1124">
        <v>7</v>
      </c>
      <c r="V1124">
        <v>5</v>
      </c>
      <c r="W1124">
        <v>0</v>
      </c>
      <c r="X1124">
        <v>1</v>
      </c>
      <c r="Y1124">
        <v>0</v>
      </c>
      <c r="Z1124">
        <v>0</v>
      </c>
      <c r="AA1124">
        <v>0</v>
      </c>
      <c r="AB1124">
        <v>0</v>
      </c>
      <c r="AC1124">
        <v>0</v>
      </c>
      <c r="AD1124" t="s">
        <v>37</v>
      </c>
    </row>
    <row r="1125" spans="1:30" x14ac:dyDescent="0.25">
      <c r="A1125">
        <v>4268</v>
      </c>
      <c r="B1125">
        <v>1959</v>
      </c>
      <c r="C1125" s="6">
        <v>55</v>
      </c>
      <c r="D1125" t="s">
        <v>88</v>
      </c>
      <c r="E1125" t="s">
        <v>25</v>
      </c>
      <c r="F1125" t="s">
        <v>30</v>
      </c>
      <c r="G1125">
        <v>53154</v>
      </c>
      <c r="H1125">
        <v>0</v>
      </c>
      <c r="I1125">
        <v>1</v>
      </c>
      <c r="J1125" s="1">
        <v>41799</v>
      </c>
      <c r="K1125">
        <v>50</v>
      </c>
      <c r="L1125">
        <v>129</v>
      </c>
      <c r="M1125">
        <v>0</v>
      </c>
      <c r="N1125">
        <v>21</v>
      </c>
      <c r="O1125">
        <v>0</v>
      </c>
      <c r="P1125">
        <v>1</v>
      </c>
      <c r="Q1125">
        <v>7</v>
      </c>
      <c r="R1125">
        <v>1</v>
      </c>
      <c r="S1125">
        <v>3</v>
      </c>
      <c r="T1125">
        <v>1</v>
      </c>
      <c r="U1125">
        <v>4</v>
      </c>
      <c r="V1125">
        <v>4</v>
      </c>
      <c r="W1125">
        <v>0</v>
      </c>
      <c r="X1125">
        <v>0</v>
      </c>
      <c r="Y1125">
        <v>0</v>
      </c>
      <c r="Z1125">
        <v>0</v>
      </c>
      <c r="AA1125">
        <v>0</v>
      </c>
      <c r="AB1125">
        <v>0</v>
      </c>
      <c r="AC1125">
        <v>0</v>
      </c>
      <c r="AD1125" t="s">
        <v>31</v>
      </c>
    </row>
    <row r="1126" spans="1:30" x14ac:dyDescent="0.25">
      <c r="A1126">
        <v>4603</v>
      </c>
      <c r="B1126">
        <v>1960</v>
      </c>
      <c r="C1126" s="6">
        <v>54</v>
      </c>
      <c r="D1126" t="s">
        <v>88</v>
      </c>
      <c r="E1126" t="s">
        <v>34</v>
      </c>
      <c r="F1126" t="s">
        <v>30</v>
      </c>
      <c r="G1126">
        <v>65695</v>
      </c>
      <c r="H1126">
        <v>0</v>
      </c>
      <c r="I1126">
        <v>1</v>
      </c>
      <c r="J1126" s="1">
        <v>41670</v>
      </c>
      <c r="K1126">
        <v>50</v>
      </c>
      <c r="L1126">
        <v>371</v>
      </c>
      <c r="M1126">
        <v>32</v>
      </c>
      <c r="N1126">
        <v>189</v>
      </c>
      <c r="O1126">
        <v>0</v>
      </c>
      <c r="P1126">
        <v>58</v>
      </c>
      <c r="Q1126">
        <v>6</v>
      </c>
      <c r="R1126">
        <v>2</v>
      </c>
      <c r="S1126">
        <v>5</v>
      </c>
      <c r="T1126">
        <v>4</v>
      </c>
      <c r="U1126">
        <v>10</v>
      </c>
      <c r="V1126">
        <v>4</v>
      </c>
      <c r="W1126">
        <v>0</v>
      </c>
      <c r="X1126">
        <v>0</v>
      </c>
      <c r="Y1126">
        <v>0</v>
      </c>
      <c r="Z1126">
        <v>0</v>
      </c>
      <c r="AA1126">
        <v>0</v>
      </c>
      <c r="AB1126">
        <v>0</v>
      </c>
      <c r="AC1126">
        <v>0</v>
      </c>
      <c r="AD1126" t="s">
        <v>27</v>
      </c>
    </row>
    <row r="1127" spans="1:30" x14ac:dyDescent="0.25">
      <c r="A1127">
        <v>8659</v>
      </c>
      <c r="B1127">
        <v>1952</v>
      </c>
      <c r="C1127" s="6">
        <v>62</v>
      </c>
      <c r="D1127" t="s">
        <v>91</v>
      </c>
      <c r="E1127" t="s">
        <v>34</v>
      </c>
      <c r="F1127" t="s">
        <v>32</v>
      </c>
      <c r="G1127">
        <v>69805</v>
      </c>
      <c r="H1127">
        <v>0</v>
      </c>
      <c r="I1127">
        <v>1</v>
      </c>
      <c r="J1127" s="1">
        <v>41660</v>
      </c>
      <c r="K1127">
        <v>50</v>
      </c>
      <c r="L1127">
        <v>750</v>
      </c>
      <c r="M1127">
        <v>71</v>
      </c>
      <c r="N1127">
        <v>174</v>
      </c>
      <c r="O1127">
        <v>13</v>
      </c>
      <c r="P1127">
        <v>10</v>
      </c>
      <c r="Q1127">
        <v>20</v>
      </c>
      <c r="R1127">
        <v>2</v>
      </c>
      <c r="S1127">
        <v>6</v>
      </c>
      <c r="T1127">
        <v>8</v>
      </c>
      <c r="U1127">
        <v>11</v>
      </c>
      <c r="V1127">
        <v>2</v>
      </c>
      <c r="W1127">
        <v>0</v>
      </c>
      <c r="X1127">
        <v>0</v>
      </c>
      <c r="Y1127">
        <v>0</v>
      </c>
      <c r="Z1127">
        <v>0</v>
      </c>
      <c r="AA1127">
        <v>0</v>
      </c>
      <c r="AB1127">
        <v>0</v>
      </c>
      <c r="AC1127">
        <v>0</v>
      </c>
      <c r="AD1127" t="s">
        <v>36</v>
      </c>
    </row>
    <row r="1128" spans="1:30" x14ac:dyDescent="0.25">
      <c r="A1128">
        <v>10708</v>
      </c>
      <c r="B1128">
        <v>1978</v>
      </c>
      <c r="C1128" s="6">
        <v>36</v>
      </c>
      <c r="D1128" t="s">
        <v>89</v>
      </c>
      <c r="E1128" t="s">
        <v>35</v>
      </c>
      <c r="F1128" t="s">
        <v>28</v>
      </c>
      <c r="G1128">
        <v>36975</v>
      </c>
      <c r="H1128">
        <v>1</v>
      </c>
      <c r="I1128">
        <v>0</v>
      </c>
      <c r="J1128" s="1">
        <v>41636</v>
      </c>
      <c r="K1128">
        <v>50</v>
      </c>
      <c r="L1128">
        <v>10</v>
      </c>
      <c r="M1128">
        <v>6</v>
      </c>
      <c r="N1128">
        <v>11</v>
      </c>
      <c r="O1128">
        <v>0</v>
      </c>
      <c r="P1128">
        <v>4</v>
      </c>
      <c r="Q1128">
        <v>2</v>
      </c>
      <c r="R1128">
        <v>1</v>
      </c>
      <c r="S1128">
        <v>1</v>
      </c>
      <c r="T1128">
        <v>0</v>
      </c>
      <c r="U1128">
        <v>3</v>
      </c>
      <c r="V1128">
        <v>7</v>
      </c>
      <c r="W1128">
        <v>0</v>
      </c>
      <c r="X1128">
        <v>0</v>
      </c>
      <c r="Y1128">
        <v>0</v>
      </c>
      <c r="Z1128">
        <v>0</v>
      </c>
      <c r="AA1128">
        <v>0</v>
      </c>
      <c r="AB1128">
        <v>0</v>
      </c>
      <c r="AC1128">
        <v>0</v>
      </c>
      <c r="AD1128" t="s">
        <v>27</v>
      </c>
    </row>
    <row r="1129" spans="1:30" x14ac:dyDescent="0.25">
      <c r="A1129">
        <v>1176</v>
      </c>
      <c r="B1129">
        <v>1973</v>
      </c>
      <c r="C1129" s="6">
        <v>41</v>
      </c>
      <c r="D1129" t="s">
        <v>88</v>
      </c>
      <c r="E1129" t="s">
        <v>25</v>
      </c>
      <c r="F1129" t="s">
        <v>30</v>
      </c>
      <c r="G1129">
        <v>26228</v>
      </c>
      <c r="H1129">
        <v>1</v>
      </c>
      <c r="I1129">
        <v>0</v>
      </c>
      <c r="J1129" s="1">
        <v>41539</v>
      </c>
      <c r="K1129">
        <v>50</v>
      </c>
      <c r="L1129">
        <v>2</v>
      </c>
      <c r="M1129">
        <v>6</v>
      </c>
      <c r="N1129">
        <v>4</v>
      </c>
      <c r="O1129">
        <v>3</v>
      </c>
      <c r="P1129">
        <v>1</v>
      </c>
      <c r="Q1129">
        <v>9</v>
      </c>
      <c r="R1129">
        <v>1</v>
      </c>
      <c r="S1129">
        <v>1</v>
      </c>
      <c r="T1129">
        <v>0</v>
      </c>
      <c r="U1129">
        <v>2</v>
      </c>
      <c r="V1129">
        <v>8</v>
      </c>
      <c r="W1129">
        <v>0</v>
      </c>
      <c r="X1129">
        <v>0</v>
      </c>
      <c r="Y1129">
        <v>0</v>
      </c>
      <c r="Z1129">
        <v>0</v>
      </c>
      <c r="AA1129">
        <v>0</v>
      </c>
      <c r="AB1129">
        <v>0</v>
      </c>
      <c r="AC1129">
        <v>0</v>
      </c>
      <c r="AD1129" t="s">
        <v>27</v>
      </c>
    </row>
    <row r="1130" spans="1:30" x14ac:dyDescent="0.25">
      <c r="A1130">
        <v>10380</v>
      </c>
      <c r="B1130">
        <v>1972</v>
      </c>
      <c r="C1130" s="6">
        <v>42</v>
      </c>
      <c r="D1130" t="s">
        <v>88</v>
      </c>
      <c r="E1130" t="s">
        <v>38</v>
      </c>
      <c r="F1130" t="s">
        <v>30</v>
      </c>
      <c r="G1130">
        <v>37787</v>
      </c>
      <c r="H1130">
        <v>1</v>
      </c>
      <c r="I1130">
        <v>0</v>
      </c>
      <c r="J1130" s="1">
        <v>41537</v>
      </c>
      <c r="K1130">
        <v>50</v>
      </c>
      <c r="L1130">
        <v>40</v>
      </c>
      <c r="M1130">
        <v>1</v>
      </c>
      <c r="N1130">
        <v>40</v>
      </c>
      <c r="O1130">
        <v>4</v>
      </c>
      <c r="P1130">
        <v>3</v>
      </c>
      <c r="Q1130">
        <v>18</v>
      </c>
      <c r="R1130">
        <v>1</v>
      </c>
      <c r="S1130">
        <v>3</v>
      </c>
      <c r="T1130">
        <v>0</v>
      </c>
      <c r="U1130">
        <v>3</v>
      </c>
      <c r="V1130">
        <v>8</v>
      </c>
      <c r="W1130">
        <v>0</v>
      </c>
      <c r="X1130">
        <v>0</v>
      </c>
      <c r="Y1130">
        <v>0</v>
      </c>
      <c r="Z1130">
        <v>0</v>
      </c>
      <c r="AA1130">
        <v>0</v>
      </c>
      <c r="AB1130">
        <v>0</v>
      </c>
      <c r="AC1130">
        <v>0</v>
      </c>
      <c r="AD1130" t="s">
        <v>37</v>
      </c>
    </row>
    <row r="1131" spans="1:30" x14ac:dyDescent="0.25">
      <c r="A1131">
        <v>7037</v>
      </c>
      <c r="B1131">
        <v>1974</v>
      </c>
      <c r="C1131" s="6">
        <v>40</v>
      </c>
      <c r="D1131" t="s">
        <v>88</v>
      </c>
      <c r="E1131" t="s">
        <v>34</v>
      </c>
      <c r="F1131" t="s">
        <v>30</v>
      </c>
      <c r="G1131">
        <v>37087</v>
      </c>
      <c r="H1131">
        <v>1</v>
      </c>
      <c r="I1131">
        <v>0</v>
      </c>
      <c r="J1131" s="1">
        <v>41497</v>
      </c>
      <c r="K1131">
        <v>50</v>
      </c>
      <c r="L1131">
        <v>194</v>
      </c>
      <c r="M1131">
        <v>55</v>
      </c>
      <c r="N1131">
        <v>134</v>
      </c>
      <c r="O1131">
        <v>15</v>
      </c>
      <c r="P1131">
        <v>0</v>
      </c>
      <c r="Q1131">
        <v>3</v>
      </c>
      <c r="R1131">
        <v>3</v>
      </c>
      <c r="S1131">
        <v>4</v>
      </c>
      <c r="T1131">
        <v>2</v>
      </c>
      <c r="U1131">
        <v>8</v>
      </c>
      <c r="V1131">
        <v>6</v>
      </c>
      <c r="W1131">
        <v>0</v>
      </c>
      <c r="X1131">
        <v>0</v>
      </c>
      <c r="Y1131">
        <v>0</v>
      </c>
      <c r="Z1131">
        <v>0</v>
      </c>
      <c r="AA1131">
        <v>0</v>
      </c>
      <c r="AB1131">
        <v>0</v>
      </c>
      <c r="AC1131">
        <v>0</v>
      </c>
      <c r="AD1131" t="s">
        <v>40</v>
      </c>
    </row>
    <row r="1132" spans="1:30" x14ac:dyDescent="0.25">
      <c r="A1132">
        <v>11096</v>
      </c>
      <c r="B1132">
        <v>1952</v>
      </c>
      <c r="C1132" s="6">
        <v>62</v>
      </c>
      <c r="D1132" t="s">
        <v>91</v>
      </c>
      <c r="E1132" t="s">
        <v>35</v>
      </c>
      <c r="F1132" t="s">
        <v>32</v>
      </c>
      <c r="G1132">
        <v>57247</v>
      </c>
      <c r="H1132">
        <v>0</v>
      </c>
      <c r="I1132">
        <v>1</v>
      </c>
      <c r="J1132" s="1">
        <v>41494</v>
      </c>
      <c r="K1132">
        <v>50</v>
      </c>
      <c r="L1132">
        <v>99</v>
      </c>
      <c r="M1132">
        <v>4</v>
      </c>
      <c r="N1132">
        <v>32</v>
      </c>
      <c r="O1132">
        <v>37</v>
      </c>
      <c r="P1132">
        <v>54</v>
      </c>
      <c r="Q1132">
        <v>6</v>
      </c>
      <c r="R1132">
        <v>2</v>
      </c>
      <c r="S1132">
        <v>2</v>
      </c>
      <c r="T1132">
        <v>1</v>
      </c>
      <c r="U1132">
        <v>7</v>
      </c>
      <c r="V1132">
        <v>2</v>
      </c>
      <c r="W1132">
        <v>0</v>
      </c>
      <c r="X1132">
        <v>0</v>
      </c>
      <c r="Y1132">
        <v>0</v>
      </c>
      <c r="Z1132">
        <v>0</v>
      </c>
      <c r="AA1132">
        <v>0</v>
      </c>
      <c r="AB1132">
        <v>0</v>
      </c>
      <c r="AC1132">
        <v>0</v>
      </c>
      <c r="AD1132" t="s">
        <v>27</v>
      </c>
    </row>
    <row r="1133" spans="1:30" x14ac:dyDescent="0.25">
      <c r="A1133">
        <v>6374</v>
      </c>
      <c r="B1133">
        <v>1954</v>
      </c>
      <c r="C1133" s="6">
        <v>60</v>
      </c>
      <c r="D1133" t="s">
        <v>91</v>
      </c>
      <c r="E1133" t="s">
        <v>34</v>
      </c>
      <c r="F1133" t="s">
        <v>30</v>
      </c>
      <c r="G1133">
        <v>36930</v>
      </c>
      <c r="H1133">
        <v>0</v>
      </c>
      <c r="I1133">
        <v>1</v>
      </c>
      <c r="J1133" s="1">
        <v>41411</v>
      </c>
      <c r="K1133">
        <v>50</v>
      </c>
      <c r="L1133">
        <v>223</v>
      </c>
      <c r="M1133">
        <v>2</v>
      </c>
      <c r="N1133">
        <v>31</v>
      </c>
      <c r="O1133">
        <v>0</v>
      </c>
      <c r="P1133">
        <v>2</v>
      </c>
      <c r="Q1133">
        <v>39</v>
      </c>
      <c r="R1133">
        <v>5</v>
      </c>
      <c r="S1133">
        <v>5</v>
      </c>
      <c r="T1133">
        <v>2</v>
      </c>
      <c r="U1133">
        <v>4</v>
      </c>
      <c r="V1133">
        <v>8</v>
      </c>
      <c r="W1133">
        <v>0</v>
      </c>
      <c r="X1133">
        <v>0</v>
      </c>
      <c r="Y1133">
        <v>0</v>
      </c>
      <c r="Z1133">
        <v>0</v>
      </c>
      <c r="AA1133">
        <v>0</v>
      </c>
      <c r="AB1133">
        <v>0</v>
      </c>
      <c r="AC1133">
        <v>0</v>
      </c>
      <c r="AD1133" t="s">
        <v>27</v>
      </c>
    </row>
    <row r="1134" spans="1:30" x14ac:dyDescent="0.25">
      <c r="A1134">
        <v>5552</v>
      </c>
      <c r="B1134">
        <v>1963</v>
      </c>
      <c r="C1134" s="6">
        <v>51</v>
      </c>
      <c r="D1134" t="s">
        <v>88</v>
      </c>
      <c r="E1134" t="s">
        <v>38</v>
      </c>
      <c r="F1134" t="s">
        <v>26</v>
      </c>
      <c r="G1134">
        <v>48721</v>
      </c>
      <c r="H1134">
        <v>1</v>
      </c>
      <c r="I1134">
        <v>1</v>
      </c>
      <c r="J1134" s="1">
        <v>41407</v>
      </c>
      <c r="K1134">
        <v>50</v>
      </c>
      <c r="L1134">
        <v>81</v>
      </c>
      <c r="M1134">
        <v>18</v>
      </c>
      <c r="N1134">
        <v>113</v>
      </c>
      <c r="O1134">
        <v>47</v>
      </c>
      <c r="P1134">
        <v>13</v>
      </c>
      <c r="Q1134">
        <v>21</v>
      </c>
      <c r="R1134">
        <v>6</v>
      </c>
      <c r="S1134">
        <v>4</v>
      </c>
      <c r="T1134">
        <v>2</v>
      </c>
      <c r="U1134">
        <v>5</v>
      </c>
      <c r="V1134">
        <v>6</v>
      </c>
      <c r="W1134">
        <v>0</v>
      </c>
      <c r="X1134">
        <v>0</v>
      </c>
      <c r="Y1134">
        <v>0</v>
      </c>
      <c r="Z1134">
        <v>0</v>
      </c>
      <c r="AA1134">
        <v>0</v>
      </c>
      <c r="AB1134">
        <v>0</v>
      </c>
      <c r="AC1134">
        <v>0</v>
      </c>
      <c r="AD1134" t="s">
        <v>40</v>
      </c>
    </row>
    <row r="1135" spans="1:30" x14ac:dyDescent="0.25">
      <c r="A1135">
        <v>2245</v>
      </c>
      <c r="B1135">
        <v>1969</v>
      </c>
      <c r="C1135" s="6">
        <v>45</v>
      </c>
      <c r="D1135" t="s">
        <v>88</v>
      </c>
      <c r="E1135" t="s">
        <v>38</v>
      </c>
      <c r="F1135" t="s">
        <v>30</v>
      </c>
      <c r="G1135">
        <v>43641</v>
      </c>
      <c r="H1135">
        <v>1</v>
      </c>
      <c r="I1135">
        <v>1</v>
      </c>
      <c r="J1135" s="1">
        <v>41386</v>
      </c>
      <c r="K1135">
        <v>50</v>
      </c>
      <c r="L1135">
        <v>57</v>
      </c>
      <c r="M1135">
        <v>2</v>
      </c>
      <c r="N1135">
        <v>51</v>
      </c>
      <c r="O1135">
        <v>4</v>
      </c>
      <c r="P1135">
        <v>2</v>
      </c>
      <c r="Q1135">
        <v>23</v>
      </c>
      <c r="R1135">
        <v>3</v>
      </c>
      <c r="S1135">
        <v>2</v>
      </c>
      <c r="T1135">
        <v>1</v>
      </c>
      <c r="U1135">
        <v>4</v>
      </c>
      <c r="V1135">
        <v>6</v>
      </c>
      <c r="W1135">
        <v>0</v>
      </c>
      <c r="X1135">
        <v>0</v>
      </c>
      <c r="Y1135">
        <v>0</v>
      </c>
      <c r="Z1135">
        <v>0</v>
      </c>
      <c r="AA1135">
        <v>0</v>
      </c>
      <c r="AB1135">
        <v>0</v>
      </c>
      <c r="AC1135">
        <v>0</v>
      </c>
      <c r="AD1135" t="s">
        <v>27</v>
      </c>
    </row>
    <row r="1136" spans="1:30" x14ac:dyDescent="0.25">
      <c r="A1136">
        <v>6200</v>
      </c>
      <c r="B1136">
        <v>1951</v>
      </c>
      <c r="C1136" s="6">
        <v>63</v>
      </c>
      <c r="D1136" t="s">
        <v>91</v>
      </c>
      <c r="E1136" t="s">
        <v>25</v>
      </c>
      <c r="F1136" t="s">
        <v>30</v>
      </c>
      <c r="G1136">
        <v>75903</v>
      </c>
      <c r="H1136">
        <v>0</v>
      </c>
      <c r="I1136">
        <v>1</v>
      </c>
      <c r="J1136" s="1">
        <v>41372</v>
      </c>
      <c r="K1136">
        <v>50</v>
      </c>
      <c r="L1136">
        <v>340</v>
      </c>
      <c r="M1136">
        <v>108</v>
      </c>
      <c r="N1136">
        <v>185</v>
      </c>
      <c r="O1136">
        <v>130</v>
      </c>
      <c r="P1136">
        <v>38</v>
      </c>
      <c r="Q1136">
        <v>100</v>
      </c>
      <c r="R1136">
        <v>2</v>
      </c>
      <c r="S1136">
        <v>6</v>
      </c>
      <c r="T1136">
        <v>6</v>
      </c>
      <c r="U1136">
        <v>9</v>
      </c>
      <c r="V1136">
        <v>3</v>
      </c>
      <c r="W1136">
        <v>0</v>
      </c>
      <c r="X1136">
        <v>0</v>
      </c>
      <c r="Y1136">
        <v>0</v>
      </c>
      <c r="Z1136">
        <v>0</v>
      </c>
      <c r="AA1136">
        <v>0</v>
      </c>
      <c r="AB1136">
        <v>0</v>
      </c>
      <c r="AC1136">
        <v>0</v>
      </c>
      <c r="AD1136" t="s">
        <v>27</v>
      </c>
    </row>
    <row r="1137" spans="1:30" x14ac:dyDescent="0.25">
      <c r="A1137">
        <v>9904</v>
      </c>
      <c r="B1137">
        <v>1956</v>
      </c>
      <c r="C1137" s="6">
        <v>58</v>
      </c>
      <c r="D1137" t="s">
        <v>88</v>
      </c>
      <c r="E1137" t="s">
        <v>25</v>
      </c>
      <c r="F1137" t="s">
        <v>30</v>
      </c>
      <c r="G1137">
        <v>71391</v>
      </c>
      <c r="H1137">
        <v>0</v>
      </c>
      <c r="I1137">
        <v>1</v>
      </c>
      <c r="J1137" s="1">
        <v>41362</v>
      </c>
      <c r="K1137">
        <v>50</v>
      </c>
      <c r="L1137">
        <v>336</v>
      </c>
      <c r="M1137">
        <v>123</v>
      </c>
      <c r="N1137">
        <v>274</v>
      </c>
      <c r="O1137">
        <v>46</v>
      </c>
      <c r="P1137">
        <v>123</v>
      </c>
      <c r="Q1137">
        <v>141</v>
      </c>
      <c r="R1137">
        <v>5</v>
      </c>
      <c r="S1137">
        <v>6</v>
      </c>
      <c r="T1137">
        <v>5</v>
      </c>
      <c r="U1137">
        <v>12</v>
      </c>
      <c r="V1137">
        <v>3</v>
      </c>
      <c r="W1137">
        <v>0</v>
      </c>
      <c r="X1137">
        <v>0</v>
      </c>
      <c r="Y1137">
        <v>0</v>
      </c>
      <c r="Z1137">
        <v>0</v>
      </c>
      <c r="AA1137">
        <v>0</v>
      </c>
      <c r="AB1137">
        <v>0</v>
      </c>
      <c r="AC1137">
        <v>0</v>
      </c>
      <c r="AD1137" t="s">
        <v>29</v>
      </c>
    </row>
    <row r="1138" spans="1:30" x14ac:dyDescent="0.25">
      <c r="A1138">
        <v>10031</v>
      </c>
      <c r="B1138">
        <v>1976</v>
      </c>
      <c r="C1138" s="6">
        <v>38</v>
      </c>
      <c r="D1138" t="s">
        <v>89</v>
      </c>
      <c r="E1138" t="s">
        <v>34</v>
      </c>
      <c r="F1138" t="s">
        <v>30</v>
      </c>
      <c r="G1138">
        <v>16927</v>
      </c>
      <c r="H1138">
        <v>1</v>
      </c>
      <c r="I1138">
        <v>1</v>
      </c>
      <c r="J1138" s="1">
        <v>41315</v>
      </c>
      <c r="K1138">
        <v>50</v>
      </c>
      <c r="L1138">
        <v>20</v>
      </c>
      <c r="M1138">
        <v>2</v>
      </c>
      <c r="N1138">
        <v>23</v>
      </c>
      <c r="O1138">
        <v>3</v>
      </c>
      <c r="P1138">
        <v>1</v>
      </c>
      <c r="Q1138">
        <v>4</v>
      </c>
      <c r="R1138">
        <v>5</v>
      </c>
      <c r="S1138">
        <v>3</v>
      </c>
      <c r="T1138">
        <v>0</v>
      </c>
      <c r="U1138">
        <v>4</v>
      </c>
      <c r="V1138">
        <v>8</v>
      </c>
      <c r="W1138">
        <v>0</v>
      </c>
      <c r="X1138">
        <v>0</v>
      </c>
      <c r="Y1138">
        <v>0</v>
      </c>
      <c r="Z1138">
        <v>0</v>
      </c>
      <c r="AA1138">
        <v>0</v>
      </c>
      <c r="AB1138">
        <v>0</v>
      </c>
      <c r="AC1138">
        <v>0</v>
      </c>
      <c r="AD1138" t="s">
        <v>40</v>
      </c>
    </row>
    <row r="1139" spans="1:30" x14ac:dyDescent="0.25">
      <c r="A1139">
        <v>6642</v>
      </c>
      <c r="B1139">
        <v>1961</v>
      </c>
      <c r="C1139" s="6">
        <v>53</v>
      </c>
      <c r="D1139" t="s">
        <v>88</v>
      </c>
      <c r="E1139" t="s">
        <v>25</v>
      </c>
      <c r="F1139" t="s">
        <v>26</v>
      </c>
      <c r="G1139">
        <v>27215</v>
      </c>
      <c r="H1139">
        <v>2</v>
      </c>
      <c r="I1139">
        <v>1</v>
      </c>
      <c r="J1139" s="1">
        <v>41297</v>
      </c>
      <c r="K1139">
        <v>50</v>
      </c>
      <c r="L1139">
        <v>30</v>
      </c>
      <c r="M1139">
        <v>5</v>
      </c>
      <c r="N1139">
        <v>22</v>
      </c>
      <c r="O1139">
        <v>8</v>
      </c>
      <c r="P1139">
        <v>9</v>
      </c>
      <c r="Q1139">
        <v>28</v>
      </c>
      <c r="R1139">
        <v>4</v>
      </c>
      <c r="S1139">
        <v>2</v>
      </c>
      <c r="T1139">
        <v>1</v>
      </c>
      <c r="U1139">
        <v>4</v>
      </c>
      <c r="V1139">
        <v>6</v>
      </c>
      <c r="W1139">
        <v>0</v>
      </c>
      <c r="X1139">
        <v>0</v>
      </c>
      <c r="Y1139">
        <v>0</v>
      </c>
      <c r="Z1139">
        <v>0</v>
      </c>
      <c r="AA1139">
        <v>0</v>
      </c>
      <c r="AB1139">
        <v>0</v>
      </c>
      <c r="AC1139">
        <v>0</v>
      </c>
      <c r="AD1139" t="s">
        <v>40</v>
      </c>
    </row>
    <row r="1140" spans="1:30" x14ac:dyDescent="0.25">
      <c r="A1140">
        <v>10882</v>
      </c>
      <c r="B1140">
        <v>1976</v>
      </c>
      <c r="C1140" s="6">
        <v>38</v>
      </c>
      <c r="D1140" t="s">
        <v>89</v>
      </c>
      <c r="E1140" t="s">
        <v>25</v>
      </c>
      <c r="F1140" t="s">
        <v>30</v>
      </c>
      <c r="G1140">
        <v>53858</v>
      </c>
      <c r="H1140">
        <v>0</v>
      </c>
      <c r="I1140">
        <v>1</v>
      </c>
      <c r="J1140" s="1">
        <v>41222</v>
      </c>
      <c r="K1140">
        <v>50</v>
      </c>
      <c r="L1140">
        <v>407</v>
      </c>
      <c r="M1140">
        <v>53</v>
      </c>
      <c r="N1140">
        <v>221</v>
      </c>
      <c r="O1140">
        <v>58</v>
      </c>
      <c r="P1140">
        <v>150</v>
      </c>
      <c r="Q1140">
        <v>26</v>
      </c>
      <c r="R1140">
        <v>4</v>
      </c>
      <c r="S1140">
        <v>4</v>
      </c>
      <c r="T1140">
        <v>3</v>
      </c>
      <c r="U1140">
        <v>6</v>
      </c>
      <c r="V1140">
        <v>4</v>
      </c>
      <c r="W1140">
        <v>0</v>
      </c>
      <c r="X1140">
        <v>0</v>
      </c>
      <c r="Y1140">
        <v>0</v>
      </c>
      <c r="Z1140">
        <v>0</v>
      </c>
      <c r="AA1140">
        <v>0</v>
      </c>
      <c r="AB1140">
        <v>0</v>
      </c>
      <c r="AC1140">
        <v>0</v>
      </c>
      <c r="AD1140" t="s">
        <v>27</v>
      </c>
    </row>
    <row r="1141" spans="1:30" x14ac:dyDescent="0.25">
      <c r="A1141">
        <v>5636</v>
      </c>
      <c r="B1141">
        <v>1963</v>
      </c>
      <c r="C1141" s="6">
        <v>51</v>
      </c>
      <c r="D1141" t="s">
        <v>88</v>
      </c>
      <c r="E1141" t="s">
        <v>25</v>
      </c>
      <c r="F1141" t="s">
        <v>28</v>
      </c>
      <c r="G1141">
        <v>30983</v>
      </c>
      <c r="H1141">
        <v>0</v>
      </c>
      <c r="I1141">
        <v>0</v>
      </c>
      <c r="J1141" s="1">
        <v>41222</v>
      </c>
      <c r="K1141">
        <v>50</v>
      </c>
      <c r="L1141">
        <v>51</v>
      </c>
      <c r="M1141">
        <v>4</v>
      </c>
      <c r="N1141">
        <v>50</v>
      </c>
      <c r="O1141">
        <v>12</v>
      </c>
      <c r="P1141">
        <v>1</v>
      </c>
      <c r="Q1141">
        <v>49</v>
      </c>
      <c r="R1141">
        <v>1</v>
      </c>
      <c r="S1141">
        <v>4</v>
      </c>
      <c r="T1141">
        <v>0</v>
      </c>
      <c r="U1141">
        <v>3</v>
      </c>
      <c r="V1141">
        <v>8</v>
      </c>
      <c r="W1141">
        <v>0</v>
      </c>
      <c r="X1141">
        <v>0</v>
      </c>
      <c r="Y1141">
        <v>0</v>
      </c>
      <c r="Z1141">
        <v>0</v>
      </c>
      <c r="AA1141">
        <v>0</v>
      </c>
      <c r="AB1141">
        <v>1</v>
      </c>
      <c r="AC1141">
        <v>0</v>
      </c>
      <c r="AD1141" t="s">
        <v>37</v>
      </c>
    </row>
    <row r="1142" spans="1:30" x14ac:dyDescent="0.25">
      <c r="A1142">
        <v>8692</v>
      </c>
      <c r="B1142">
        <v>1952</v>
      </c>
      <c r="C1142" s="6">
        <v>62</v>
      </c>
      <c r="D1142" t="s">
        <v>91</v>
      </c>
      <c r="E1142" t="s">
        <v>25</v>
      </c>
      <c r="F1142" t="s">
        <v>32</v>
      </c>
      <c r="G1142">
        <v>43462</v>
      </c>
      <c r="H1142">
        <v>1</v>
      </c>
      <c r="I1142">
        <v>1</v>
      </c>
      <c r="J1142" s="1">
        <v>41164</v>
      </c>
      <c r="K1142">
        <v>50</v>
      </c>
      <c r="L1142">
        <v>90</v>
      </c>
      <c r="M1142">
        <v>17</v>
      </c>
      <c r="N1142">
        <v>97</v>
      </c>
      <c r="O1142">
        <v>15</v>
      </c>
      <c r="P1142">
        <v>6</v>
      </c>
      <c r="Q1142">
        <v>15</v>
      </c>
      <c r="R1142">
        <v>6</v>
      </c>
      <c r="S1142">
        <v>4</v>
      </c>
      <c r="T1142">
        <v>1</v>
      </c>
      <c r="U1142">
        <v>5</v>
      </c>
      <c r="V1142">
        <v>8</v>
      </c>
      <c r="W1142">
        <v>0</v>
      </c>
      <c r="X1142">
        <v>0</v>
      </c>
      <c r="Y1142">
        <v>0</v>
      </c>
      <c r="Z1142">
        <v>0</v>
      </c>
      <c r="AA1142">
        <v>0</v>
      </c>
      <c r="AB1142">
        <v>0</v>
      </c>
      <c r="AC1142">
        <v>0</v>
      </c>
      <c r="AD1142" t="s">
        <v>27</v>
      </c>
    </row>
    <row r="1143" spans="1:30" x14ac:dyDescent="0.25">
      <c r="A1143">
        <v>8091</v>
      </c>
      <c r="B1143">
        <v>1956</v>
      </c>
      <c r="C1143" s="6">
        <v>58</v>
      </c>
      <c r="D1143" t="s">
        <v>88</v>
      </c>
      <c r="E1143" t="s">
        <v>25</v>
      </c>
      <c r="F1143" t="s">
        <v>30</v>
      </c>
      <c r="G1143">
        <v>63943</v>
      </c>
      <c r="H1143">
        <v>0</v>
      </c>
      <c r="I1143">
        <v>1</v>
      </c>
      <c r="J1143" s="1">
        <v>41154</v>
      </c>
      <c r="K1143">
        <v>50</v>
      </c>
      <c r="L1143">
        <v>423</v>
      </c>
      <c r="M1143">
        <v>184</v>
      </c>
      <c r="N1143">
        <v>368</v>
      </c>
      <c r="O1143">
        <v>13</v>
      </c>
      <c r="P1143">
        <v>97</v>
      </c>
      <c r="Q1143">
        <v>21</v>
      </c>
      <c r="R1143">
        <v>1</v>
      </c>
      <c r="S1143">
        <v>6</v>
      </c>
      <c r="T1143">
        <v>4</v>
      </c>
      <c r="U1143">
        <v>6</v>
      </c>
      <c r="V1143">
        <v>5</v>
      </c>
      <c r="W1143">
        <v>0</v>
      </c>
      <c r="X1143">
        <v>0</v>
      </c>
      <c r="Y1143">
        <v>0</v>
      </c>
      <c r="Z1143">
        <v>0</v>
      </c>
      <c r="AA1143">
        <v>0</v>
      </c>
      <c r="AB1143">
        <v>0</v>
      </c>
      <c r="AC1143">
        <v>0</v>
      </c>
      <c r="AD1143" t="s">
        <v>37</v>
      </c>
    </row>
    <row r="1144" spans="1:30" x14ac:dyDescent="0.25">
      <c r="A1144">
        <v>8080</v>
      </c>
      <c r="B1144">
        <v>1986</v>
      </c>
      <c r="C1144" s="6">
        <v>28</v>
      </c>
      <c r="D1144" t="s">
        <v>89</v>
      </c>
      <c r="E1144" t="s">
        <v>25</v>
      </c>
      <c r="F1144" t="s">
        <v>28</v>
      </c>
      <c r="G1144">
        <v>26816</v>
      </c>
      <c r="H1144">
        <v>0</v>
      </c>
      <c r="I1144">
        <v>0</v>
      </c>
      <c r="J1144" s="1">
        <v>41138</v>
      </c>
      <c r="K1144">
        <v>50</v>
      </c>
      <c r="L1144">
        <v>5</v>
      </c>
      <c r="M1144">
        <v>1</v>
      </c>
      <c r="N1144">
        <v>6</v>
      </c>
      <c r="O1144">
        <v>3</v>
      </c>
      <c r="P1144">
        <v>4</v>
      </c>
      <c r="Q1144">
        <v>3</v>
      </c>
      <c r="R1144">
        <v>1</v>
      </c>
      <c r="S1144">
        <v>0</v>
      </c>
      <c r="T1144">
        <v>0</v>
      </c>
      <c r="U1144">
        <v>3</v>
      </c>
      <c r="V1144">
        <v>4</v>
      </c>
      <c r="W1144">
        <v>0</v>
      </c>
      <c r="X1144">
        <v>0</v>
      </c>
      <c r="Y1144">
        <v>0</v>
      </c>
      <c r="Z1144">
        <v>0</v>
      </c>
      <c r="AA1144">
        <v>0</v>
      </c>
      <c r="AB1144">
        <v>0</v>
      </c>
      <c r="AC1144">
        <v>0</v>
      </c>
      <c r="AD1144" t="s">
        <v>37</v>
      </c>
    </row>
    <row r="1145" spans="1:30" x14ac:dyDescent="0.25">
      <c r="A1145">
        <v>8370</v>
      </c>
      <c r="B1145">
        <v>1976</v>
      </c>
      <c r="C1145" s="6">
        <v>38</v>
      </c>
      <c r="D1145" t="s">
        <v>89</v>
      </c>
      <c r="E1145" t="s">
        <v>35</v>
      </c>
      <c r="F1145" t="s">
        <v>32</v>
      </c>
      <c r="G1145">
        <v>75484</v>
      </c>
      <c r="H1145">
        <v>0</v>
      </c>
      <c r="I1145">
        <v>1</v>
      </c>
      <c r="J1145" s="1">
        <v>41123</v>
      </c>
      <c r="K1145">
        <v>50</v>
      </c>
      <c r="L1145">
        <v>378</v>
      </c>
      <c r="M1145">
        <v>97</v>
      </c>
      <c r="N1145">
        <v>259</v>
      </c>
      <c r="O1145">
        <v>197</v>
      </c>
      <c r="P1145">
        <v>194</v>
      </c>
      <c r="Q1145">
        <v>34</v>
      </c>
      <c r="R1145">
        <v>2</v>
      </c>
      <c r="S1145">
        <v>7</v>
      </c>
      <c r="T1145">
        <v>3</v>
      </c>
      <c r="U1145">
        <v>6</v>
      </c>
      <c r="V1145">
        <v>4</v>
      </c>
      <c r="W1145">
        <v>0</v>
      </c>
      <c r="X1145">
        <v>0</v>
      </c>
      <c r="Y1145">
        <v>0</v>
      </c>
      <c r="Z1145">
        <v>0</v>
      </c>
      <c r="AA1145">
        <v>0</v>
      </c>
      <c r="AB1145">
        <v>0</v>
      </c>
      <c r="AC1145">
        <v>0</v>
      </c>
      <c r="AD1145" t="s">
        <v>29</v>
      </c>
    </row>
    <row r="1146" spans="1:30" x14ac:dyDescent="0.25">
      <c r="A1146">
        <v>4550</v>
      </c>
      <c r="B1146">
        <v>1966</v>
      </c>
      <c r="C1146" s="6">
        <v>48</v>
      </c>
      <c r="D1146" t="s">
        <v>88</v>
      </c>
      <c r="E1146" t="s">
        <v>38</v>
      </c>
      <c r="F1146" t="s">
        <v>32</v>
      </c>
      <c r="G1146">
        <v>33564</v>
      </c>
      <c r="H1146">
        <v>0</v>
      </c>
      <c r="I1146">
        <v>1</v>
      </c>
      <c r="J1146" s="1">
        <v>41814</v>
      </c>
      <c r="K1146">
        <v>51</v>
      </c>
      <c r="L1146">
        <v>61</v>
      </c>
      <c r="M1146">
        <v>0</v>
      </c>
      <c r="N1146">
        <v>3</v>
      </c>
      <c r="O1146">
        <v>0</v>
      </c>
      <c r="P1146">
        <v>0</v>
      </c>
      <c r="Q1146">
        <v>7</v>
      </c>
      <c r="R1146">
        <v>1</v>
      </c>
      <c r="S1146">
        <v>1</v>
      </c>
      <c r="T1146">
        <v>1</v>
      </c>
      <c r="U1146">
        <v>3</v>
      </c>
      <c r="V1146">
        <v>5</v>
      </c>
      <c r="W1146">
        <v>0</v>
      </c>
      <c r="X1146">
        <v>0</v>
      </c>
      <c r="Y1146">
        <v>0</v>
      </c>
      <c r="Z1146">
        <v>0</v>
      </c>
      <c r="AA1146">
        <v>0</v>
      </c>
      <c r="AB1146">
        <v>0</v>
      </c>
      <c r="AC1146">
        <v>0</v>
      </c>
      <c r="AD1146" t="s">
        <v>27</v>
      </c>
    </row>
    <row r="1147" spans="1:30" x14ac:dyDescent="0.25">
      <c r="A1147">
        <v>3381</v>
      </c>
      <c r="B1147">
        <v>1953</v>
      </c>
      <c r="C1147" s="6">
        <v>61</v>
      </c>
      <c r="D1147" t="s">
        <v>91</v>
      </c>
      <c r="E1147" t="s">
        <v>38</v>
      </c>
      <c r="F1147" t="s">
        <v>30</v>
      </c>
      <c r="G1147">
        <v>54348</v>
      </c>
      <c r="H1147">
        <v>1</v>
      </c>
      <c r="I1147">
        <v>1</v>
      </c>
      <c r="J1147" s="1">
        <v>41798</v>
      </c>
      <c r="K1147">
        <v>51</v>
      </c>
      <c r="L1147">
        <v>70</v>
      </c>
      <c r="M1147">
        <v>0</v>
      </c>
      <c r="N1147">
        <v>16</v>
      </c>
      <c r="O1147">
        <v>0</v>
      </c>
      <c r="P1147">
        <v>0</v>
      </c>
      <c r="Q1147">
        <v>4</v>
      </c>
      <c r="R1147">
        <v>2</v>
      </c>
      <c r="S1147">
        <v>2</v>
      </c>
      <c r="T1147">
        <v>0</v>
      </c>
      <c r="U1147">
        <v>4</v>
      </c>
      <c r="V1147">
        <v>6</v>
      </c>
      <c r="W1147">
        <v>0</v>
      </c>
      <c r="X1147">
        <v>0</v>
      </c>
      <c r="Y1147">
        <v>0</v>
      </c>
      <c r="Z1147">
        <v>0</v>
      </c>
      <c r="AA1147">
        <v>0</v>
      </c>
      <c r="AB1147">
        <v>0</v>
      </c>
      <c r="AC1147">
        <v>0</v>
      </c>
      <c r="AD1147" t="s">
        <v>29</v>
      </c>
    </row>
    <row r="1148" spans="1:30" x14ac:dyDescent="0.25">
      <c r="A1148">
        <v>10556</v>
      </c>
      <c r="B1148">
        <v>1959</v>
      </c>
      <c r="C1148" s="6">
        <v>55</v>
      </c>
      <c r="D1148" t="s">
        <v>88</v>
      </c>
      <c r="E1148" t="s">
        <v>25</v>
      </c>
      <c r="F1148" t="s">
        <v>30</v>
      </c>
      <c r="G1148">
        <v>54984</v>
      </c>
      <c r="H1148">
        <v>0</v>
      </c>
      <c r="I1148">
        <v>1</v>
      </c>
      <c r="J1148" s="1">
        <v>41783</v>
      </c>
      <c r="K1148">
        <v>51</v>
      </c>
      <c r="L1148">
        <v>173</v>
      </c>
      <c r="M1148">
        <v>13</v>
      </c>
      <c r="N1148">
        <v>131</v>
      </c>
      <c r="O1148">
        <v>32</v>
      </c>
      <c r="P1148">
        <v>3</v>
      </c>
      <c r="Q1148">
        <v>6</v>
      </c>
      <c r="R1148">
        <v>4</v>
      </c>
      <c r="S1148">
        <v>6</v>
      </c>
      <c r="T1148">
        <v>1</v>
      </c>
      <c r="U1148">
        <v>6</v>
      </c>
      <c r="V1148">
        <v>7</v>
      </c>
      <c r="W1148">
        <v>0</v>
      </c>
      <c r="X1148">
        <v>0</v>
      </c>
      <c r="Y1148">
        <v>0</v>
      </c>
      <c r="Z1148">
        <v>1</v>
      </c>
      <c r="AA1148">
        <v>0</v>
      </c>
      <c r="AB1148">
        <v>0</v>
      </c>
      <c r="AC1148">
        <v>0</v>
      </c>
      <c r="AD1148" t="s">
        <v>27</v>
      </c>
    </row>
    <row r="1149" spans="1:30" x14ac:dyDescent="0.25">
      <c r="A1149">
        <v>9467</v>
      </c>
      <c r="B1149">
        <v>1984</v>
      </c>
      <c r="C1149" s="6">
        <v>30</v>
      </c>
      <c r="D1149" t="s">
        <v>89</v>
      </c>
      <c r="E1149" t="s">
        <v>25</v>
      </c>
      <c r="F1149" t="s">
        <v>28</v>
      </c>
      <c r="G1149">
        <v>34738</v>
      </c>
      <c r="H1149">
        <v>1</v>
      </c>
      <c r="I1149">
        <v>0</v>
      </c>
      <c r="J1149" s="1">
        <v>41770</v>
      </c>
      <c r="K1149">
        <v>51</v>
      </c>
      <c r="L1149">
        <v>3</v>
      </c>
      <c r="M1149">
        <v>2</v>
      </c>
      <c r="N1149">
        <v>10</v>
      </c>
      <c r="O1149">
        <v>3</v>
      </c>
      <c r="P1149">
        <v>0</v>
      </c>
      <c r="Q1149">
        <v>2</v>
      </c>
      <c r="R1149">
        <v>1</v>
      </c>
      <c r="S1149">
        <v>1</v>
      </c>
      <c r="T1149">
        <v>0</v>
      </c>
      <c r="U1149">
        <v>3</v>
      </c>
      <c r="V1149">
        <v>6</v>
      </c>
      <c r="W1149">
        <v>0</v>
      </c>
      <c r="X1149">
        <v>0</v>
      </c>
      <c r="Y1149">
        <v>0</v>
      </c>
      <c r="Z1149">
        <v>0</v>
      </c>
      <c r="AA1149">
        <v>0</v>
      </c>
      <c r="AB1149">
        <v>0</v>
      </c>
      <c r="AC1149">
        <v>0</v>
      </c>
      <c r="AD1149" t="s">
        <v>27</v>
      </c>
    </row>
    <row r="1150" spans="1:30" x14ac:dyDescent="0.25">
      <c r="A1150">
        <v>2891</v>
      </c>
      <c r="B1150">
        <v>1963</v>
      </c>
      <c r="C1150" s="6">
        <v>51</v>
      </c>
      <c r="D1150" t="s">
        <v>88</v>
      </c>
      <c r="E1150" t="s">
        <v>25</v>
      </c>
      <c r="F1150" t="s">
        <v>26</v>
      </c>
      <c r="G1150">
        <v>68118</v>
      </c>
      <c r="H1150">
        <v>0</v>
      </c>
      <c r="I1150">
        <v>1</v>
      </c>
      <c r="J1150" s="1">
        <v>41565</v>
      </c>
      <c r="K1150">
        <v>51</v>
      </c>
      <c r="L1150">
        <v>595</v>
      </c>
      <c r="M1150">
        <v>23</v>
      </c>
      <c r="N1150">
        <v>123</v>
      </c>
      <c r="O1150">
        <v>10</v>
      </c>
      <c r="P1150">
        <v>23</v>
      </c>
      <c r="Q1150">
        <v>154</v>
      </c>
      <c r="R1150">
        <v>2</v>
      </c>
      <c r="S1150">
        <v>8</v>
      </c>
      <c r="T1150">
        <v>9</v>
      </c>
      <c r="U1150">
        <v>4</v>
      </c>
      <c r="V1150">
        <v>6</v>
      </c>
      <c r="W1150">
        <v>0</v>
      </c>
      <c r="X1150">
        <v>0</v>
      </c>
      <c r="Y1150">
        <v>0</v>
      </c>
      <c r="Z1150">
        <v>0</v>
      </c>
      <c r="AA1150">
        <v>0</v>
      </c>
      <c r="AB1150">
        <v>0</v>
      </c>
      <c r="AC1150">
        <v>0</v>
      </c>
      <c r="AD1150" t="s">
        <v>31</v>
      </c>
    </row>
    <row r="1151" spans="1:30" x14ac:dyDescent="0.25">
      <c r="A1151">
        <v>5011</v>
      </c>
      <c r="B1151">
        <v>1963</v>
      </c>
      <c r="C1151" s="6">
        <v>51</v>
      </c>
      <c r="D1151" t="s">
        <v>88</v>
      </c>
      <c r="E1151" t="s">
        <v>25</v>
      </c>
      <c r="F1151" t="s">
        <v>26</v>
      </c>
      <c r="G1151">
        <v>68118</v>
      </c>
      <c r="H1151">
        <v>0</v>
      </c>
      <c r="I1151">
        <v>1</v>
      </c>
      <c r="J1151" s="1">
        <v>41565</v>
      </c>
      <c r="K1151">
        <v>51</v>
      </c>
      <c r="L1151">
        <v>595</v>
      </c>
      <c r="M1151">
        <v>23</v>
      </c>
      <c r="N1151">
        <v>123</v>
      </c>
      <c r="O1151">
        <v>10</v>
      </c>
      <c r="P1151">
        <v>23</v>
      </c>
      <c r="Q1151">
        <v>154</v>
      </c>
      <c r="R1151">
        <v>2</v>
      </c>
      <c r="S1151">
        <v>8</v>
      </c>
      <c r="T1151">
        <v>9</v>
      </c>
      <c r="U1151">
        <v>4</v>
      </c>
      <c r="V1151">
        <v>6</v>
      </c>
      <c r="W1151">
        <v>0</v>
      </c>
      <c r="X1151">
        <v>0</v>
      </c>
      <c r="Y1151">
        <v>0</v>
      </c>
      <c r="Z1151">
        <v>0</v>
      </c>
      <c r="AA1151">
        <v>0</v>
      </c>
      <c r="AB1151">
        <v>0</v>
      </c>
      <c r="AC1151">
        <v>0</v>
      </c>
      <c r="AD1151" t="s">
        <v>27</v>
      </c>
    </row>
    <row r="1152" spans="1:30" x14ac:dyDescent="0.25">
      <c r="A1152">
        <v>8140</v>
      </c>
      <c r="B1152">
        <v>1973</v>
      </c>
      <c r="C1152" s="6">
        <v>41</v>
      </c>
      <c r="D1152" t="s">
        <v>88</v>
      </c>
      <c r="E1152" t="s">
        <v>25</v>
      </c>
      <c r="F1152" t="s">
        <v>32</v>
      </c>
      <c r="G1152">
        <v>22682</v>
      </c>
      <c r="H1152">
        <v>1</v>
      </c>
      <c r="I1152">
        <v>0</v>
      </c>
      <c r="J1152" s="1">
        <v>41550</v>
      </c>
      <c r="K1152">
        <v>51</v>
      </c>
      <c r="L1152">
        <v>10</v>
      </c>
      <c r="M1152">
        <v>14</v>
      </c>
      <c r="N1152">
        <v>29</v>
      </c>
      <c r="O1152">
        <v>4</v>
      </c>
      <c r="P1152">
        <v>2</v>
      </c>
      <c r="Q1152">
        <v>36</v>
      </c>
      <c r="R1152">
        <v>3</v>
      </c>
      <c r="S1152">
        <v>2</v>
      </c>
      <c r="T1152">
        <v>1</v>
      </c>
      <c r="U1152">
        <v>4</v>
      </c>
      <c r="V1152">
        <v>4</v>
      </c>
      <c r="W1152">
        <v>0</v>
      </c>
      <c r="X1152">
        <v>0</v>
      </c>
      <c r="Y1152">
        <v>0</v>
      </c>
      <c r="Z1152">
        <v>0</v>
      </c>
      <c r="AA1152">
        <v>0</v>
      </c>
      <c r="AB1152">
        <v>0</v>
      </c>
      <c r="AC1152">
        <v>0</v>
      </c>
      <c r="AD1152" t="s">
        <v>33</v>
      </c>
    </row>
    <row r="1153" spans="1:30" x14ac:dyDescent="0.25">
      <c r="A1153">
        <v>11039</v>
      </c>
      <c r="B1153">
        <v>1975</v>
      </c>
      <c r="C1153" s="6">
        <v>39</v>
      </c>
      <c r="D1153" t="s">
        <v>89</v>
      </c>
      <c r="E1153" t="s">
        <v>25</v>
      </c>
      <c r="F1153" t="s">
        <v>30</v>
      </c>
      <c r="G1153">
        <v>51948</v>
      </c>
      <c r="H1153">
        <v>0</v>
      </c>
      <c r="I1153">
        <v>1</v>
      </c>
      <c r="J1153" s="1">
        <v>41534</v>
      </c>
      <c r="K1153">
        <v>51</v>
      </c>
      <c r="L1153">
        <v>82</v>
      </c>
      <c r="M1153">
        <v>33</v>
      </c>
      <c r="N1153">
        <v>54</v>
      </c>
      <c r="O1153">
        <v>71</v>
      </c>
      <c r="P1153">
        <v>30</v>
      </c>
      <c r="Q1153">
        <v>41</v>
      </c>
      <c r="R1153">
        <v>2</v>
      </c>
      <c r="S1153">
        <v>5</v>
      </c>
      <c r="T1153">
        <v>2</v>
      </c>
      <c r="U1153">
        <v>4</v>
      </c>
      <c r="V1153">
        <v>5</v>
      </c>
      <c r="W1153">
        <v>0</v>
      </c>
      <c r="X1153">
        <v>0</v>
      </c>
      <c r="Y1153">
        <v>0</v>
      </c>
      <c r="Z1153">
        <v>0</v>
      </c>
      <c r="AA1153">
        <v>0</v>
      </c>
      <c r="AB1153">
        <v>0</v>
      </c>
      <c r="AC1153">
        <v>0</v>
      </c>
      <c r="AD1153" t="s">
        <v>27</v>
      </c>
    </row>
    <row r="1154" spans="1:30" x14ac:dyDescent="0.25">
      <c r="A1154">
        <v>78</v>
      </c>
      <c r="B1154">
        <v>1969</v>
      </c>
      <c r="C1154" s="6">
        <v>45</v>
      </c>
      <c r="D1154" t="s">
        <v>88</v>
      </c>
      <c r="E1154" t="s">
        <v>25</v>
      </c>
      <c r="F1154" t="s">
        <v>30</v>
      </c>
      <c r="G1154">
        <v>25293</v>
      </c>
      <c r="H1154">
        <v>1</v>
      </c>
      <c r="I1154">
        <v>0</v>
      </c>
      <c r="J1154" s="1">
        <v>41532</v>
      </c>
      <c r="K1154">
        <v>51</v>
      </c>
      <c r="L1154">
        <v>15</v>
      </c>
      <c r="M1154">
        <v>0</v>
      </c>
      <c r="N1154">
        <v>11</v>
      </c>
      <c r="O1154">
        <v>0</v>
      </c>
      <c r="P1154">
        <v>2</v>
      </c>
      <c r="Q1154">
        <v>9</v>
      </c>
      <c r="R1154">
        <v>1</v>
      </c>
      <c r="S1154">
        <v>1</v>
      </c>
      <c r="T1154">
        <v>1</v>
      </c>
      <c r="U1154">
        <v>2</v>
      </c>
      <c r="V1154">
        <v>8</v>
      </c>
      <c r="W1154">
        <v>0</v>
      </c>
      <c r="X1154">
        <v>0</v>
      </c>
      <c r="Y1154">
        <v>0</v>
      </c>
      <c r="Z1154">
        <v>0</v>
      </c>
      <c r="AA1154">
        <v>0</v>
      </c>
      <c r="AB1154">
        <v>0</v>
      </c>
      <c r="AC1154">
        <v>0</v>
      </c>
      <c r="AD1154" t="s">
        <v>27</v>
      </c>
    </row>
    <row r="1155" spans="1:30" x14ac:dyDescent="0.25">
      <c r="A1155">
        <v>5517</v>
      </c>
      <c r="B1155">
        <v>1969</v>
      </c>
      <c r="C1155" s="6">
        <v>45</v>
      </c>
      <c r="D1155" t="s">
        <v>88</v>
      </c>
      <c r="E1155" t="s">
        <v>25</v>
      </c>
      <c r="F1155" t="s">
        <v>30</v>
      </c>
      <c r="G1155">
        <v>25293</v>
      </c>
      <c r="H1155">
        <v>1</v>
      </c>
      <c r="I1155">
        <v>0</v>
      </c>
      <c r="J1155" s="1">
        <v>41532</v>
      </c>
      <c r="K1155">
        <v>51</v>
      </c>
      <c r="L1155">
        <v>15</v>
      </c>
      <c r="M1155">
        <v>0</v>
      </c>
      <c r="N1155">
        <v>11</v>
      </c>
      <c r="O1155">
        <v>0</v>
      </c>
      <c r="P1155">
        <v>2</v>
      </c>
      <c r="Q1155">
        <v>9</v>
      </c>
      <c r="R1155">
        <v>1</v>
      </c>
      <c r="S1155">
        <v>1</v>
      </c>
      <c r="T1155">
        <v>1</v>
      </c>
      <c r="U1155">
        <v>2</v>
      </c>
      <c r="V1155">
        <v>8</v>
      </c>
      <c r="W1155">
        <v>0</v>
      </c>
      <c r="X1155">
        <v>0</v>
      </c>
      <c r="Y1155">
        <v>0</v>
      </c>
      <c r="Z1155">
        <v>0</v>
      </c>
      <c r="AA1155">
        <v>0</v>
      </c>
      <c r="AB1155">
        <v>0</v>
      </c>
      <c r="AC1155">
        <v>0</v>
      </c>
      <c r="AD1155" t="s">
        <v>33</v>
      </c>
    </row>
    <row r="1156" spans="1:30" x14ac:dyDescent="0.25">
      <c r="A1156">
        <v>5290</v>
      </c>
      <c r="B1156">
        <v>1964</v>
      </c>
      <c r="C1156" s="6">
        <v>50</v>
      </c>
      <c r="D1156" t="s">
        <v>88</v>
      </c>
      <c r="E1156" t="s">
        <v>34</v>
      </c>
      <c r="F1156" t="s">
        <v>30</v>
      </c>
      <c r="G1156">
        <v>41551</v>
      </c>
      <c r="H1156">
        <v>1</v>
      </c>
      <c r="I1156">
        <v>1</v>
      </c>
      <c r="J1156" s="1">
        <v>41500</v>
      </c>
      <c r="K1156">
        <v>51</v>
      </c>
      <c r="L1156">
        <v>220</v>
      </c>
      <c r="M1156">
        <v>0</v>
      </c>
      <c r="N1156">
        <v>33</v>
      </c>
      <c r="O1156">
        <v>3</v>
      </c>
      <c r="P1156">
        <v>0</v>
      </c>
      <c r="Q1156">
        <v>23</v>
      </c>
      <c r="R1156">
        <v>5</v>
      </c>
      <c r="S1156">
        <v>5</v>
      </c>
      <c r="T1156">
        <v>1</v>
      </c>
      <c r="U1156">
        <v>5</v>
      </c>
      <c r="V1156">
        <v>8</v>
      </c>
      <c r="W1156">
        <v>0</v>
      </c>
      <c r="X1156">
        <v>0</v>
      </c>
      <c r="Y1156">
        <v>0</v>
      </c>
      <c r="Z1156">
        <v>0</v>
      </c>
      <c r="AA1156">
        <v>0</v>
      </c>
      <c r="AB1156">
        <v>0</v>
      </c>
      <c r="AC1156">
        <v>0</v>
      </c>
      <c r="AD1156" t="s">
        <v>29</v>
      </c>
    </row>
    <row r="1157" spans="1:30" x14ac:dyDescent="0.25">
      <c r="A1157">
        <v>4128</v>
      </c>
      <c r="B1157">
        <v>1962</v>
      </c>
      <c r="C1157" s="6">
        <v>52</v>
      </c>
      <c r="D1157" t="s">
        <v>88</v>
      </c>
      <c r="E1157" t="s">
        <v>34</v>
      </c>
      <c r="F1157" t="s">
        <v>32</v>
      </c>
      <c r="G1157">
        <v>56067</v>
      </c>
      <c r="H1157">
        <v>0</v>
      </c>
      <c r="I1157">
        <v>1</v>
      </c>
      <c r="J1157" s="1">
        <v>41475</v>
      </c>
      <c r="K1157">
        <v>51</v>
      </c>
      <c r="L1157">
        <v>517</v>
      </c>
      <c r="M1157">
        <v>12</v>
      </c>
      <c r="N1157">
        <v>54</v>
      </c>
      <c r="O1157">
        <v>16</v>
      </c>
      <c r="P1157">
        <v>6</v>
      </c>
      <c r="Q1157">
        <v>120</v>
      </c>
      <c r="R1157">
        <v>2</v>
      </c>
      <c r="S1157">
        <v>7</v>
      </c>
      <c r="T1157">
        <v>4</v>
      </c>
      <c r="U1157">
        <v>7</v>
      </c>
      <c r="V1157">
        <v>5</v>
      </c>
      <c r="W1157">
        <v>0</v>
      </c>
      <c r="X1157">
        <v>0</v>
      </c>
      <c r="Y1157">
        <v>0</v>
      </c>
      <c r="Z1157">
        <v>0</v>
      </c>
      <c r="AA1157">
        <v>0</v>
      </c>
      <c r="AB1157">
        <v>0</v>
      </c>
      <c r="AC1157">
        <v>0</v>
      </c>
      <c r="AD1157" t="s">
        <v>40</v>
      </c>
    </row>
    <row r="1158" spans="1:30" x14ac:dyDescent="0.25">
      <c r="A1158">
        <v>8534</v>
      </c>
      <c r="B1158">
        <v>1952</v>
      </c>
      <c r="C1158" s="6">
        <v>62</v>
      </c>
      <c r="D1158" t="s">
        <v>91</v>
      </c>
      <c r="E1158" t="s">
        <v>25</v>
      </c>
      <c r="F1158" t="s">
        <v>30</v>
      </c>
      <c r="G1158">
        <v>67433</v>
      </c>
      <c r="H1158">
        <v>0</v>
      </c>
      <c r="I1158">
        <v>2</v>
      </c>
      <c r="J1158" s="1">
        <v>41471</v>
      </c>
      <c r="K1158">
        <v>51</v>
      </c>
      <c r="L1158">
        <v>615</v>
      </c>
      <c r="M1158">
        <v>28</v>
      </c>
      <c r="N1158">
        <v>259</v>
      </c>
      <c r="O1158">
        <v>12</v>
      </c>
      <c r="P1158">
        <v>48</v>
      </c>
      <c r="Q1158">
        <v>30</v>
      </c>
      <c r="R1158">
        <v>4</v>
      </c>
      <c r="S1158">
        <v>6</v>
      </c>
      <c r="T1158">
        <v>5</v>
      </c>
      <c r="U1158">
        <v>13</v>
      </c>
      <c r="V1158">
        <v>4</v>
      </c>
      <c r="W1158">
        <v>0</v>
      </c>
      <c r="X1158">
        <v>1</v>
      </c>
      <c r="Y1158">
        <v>0</v>
      </c>
      <c r="Z1158">
        <v>0</v>
      </c>
      <c r="AA1158">
        <v>0</v>
      </c>
      <c r="AB1158">
        <v>0</v>
      </c>
      <c r="AC1158">
        <v>0</v>
      </c>
      <c r="AD1158" t="s">
        <v>27</v>
      </c>
    </row>
    <row r="1159" spans="1:30" x14ac:dyDescent="0.25">
      <c r="A1159">
        <v>9592</v>
      </c>
      <c r="B1159">
        <v>1983</v>
      </c>
      <c r="C1159" s="6">
        <v>31</v>
      </c>
      <c r="D1159" t="s">
        <v>89</v>
      </c>
      <c r="E1159" t="s">
        <v>25</v>
      </c>
      <c r="F1159" t="s">
        <v>32</v>
      </c>
      <c r="G1159">
        <v>22010</v>
      </c>
      <c r="H1159">
        <v>1</v>
      </c>
      <c r="I1159">
        <v>0</v>
      </c>
      <c r="J1159" s="1">
        <v>41455</v>
      </c>
      <c r="K1159">
        <v>51</v>
      </c>
      <c r="L1159">
        <v>11</v>
      </c>
      <c r="M1159">
        <v>2</v>
      </c>
      <c r="N1159">
        <v>9</v>
      </c>
      <c r="O1159">
        <v>3</v>
      </c>
      <c r="P1159">
        <v>0</v>
      </c>
      <c r="Q1159">
        <v>8</v>
      </c>
      <c r="R1159">
        <v>2</v>
      </c>
      <c r="S1159">
        <v>2</v>
      </c>
      <c r="T1159">
        <v>0</v>
      </c>
      <c r="U1159">
        <v>3</v>
      </c>
      <c r="V1159">
        <v>8</v>
      </c>
      <c r="W1159">
        <v>0</v>
      </c>
      <c r="X1159">
        <v>0</v>
      </c>
      <c r="Y1159">
        <v>0</v>
      </c>
      <c r="Z1159">
        <v>0</v>
      </c>
      <c r="AA1159">
        <v>0</v>
      </c>
      <c r="AB1159">
        <v>0</v>
      </c>
      <c r="AC1159">
        <v>0</v>
      </c>
      <c r="AD1159" t="s">
        <v>27</v>
      </c>
    </row>
    <row r="1160" spans="1:30" x14ac:dyDescent="0.25">
      <c r="A1160">
        <v>8957</v>
      </c>
      <c r="B1160">
        <v>1952</v>
      </c>
      <c r="C1160" s="6">
        <v>62</v>
      </c>
      <c r="D1160" t="s">
        <v>91</v>
      </c>
      <c r="E1160" t="s">
        <v>35</v>
      </c>
      <c r="F1160" t="s">
        <v>28</v>
      </c>
      <c r="G1160">
        <v>64831</v>
      </c>
      <c r="H1160">
        <v>1</v>
      </c>
      <c r="I1160">
        <v>1</v>
      </c>
      <c r="J1160" s="1">
        <v>41435</v>
      </c>
      <c r="K1160">
        <v>51</v>
      </c>
      <c r="L1160">
        <v>480</v>
      </c>
      <c r="M1160">
        <v>86</v>
      </c>
      <c r="N1160">
        <v>249</v>
      </c>
      <c r="O1160">
        <v>75</v>
      </c>
      <c r="P1160">
        <v>86</v>
      </c>
      <c r="Q1160">
        <v>144</v>
      </c>
      <c r="R1160">
        <v>8</v>
      </c>
      <c r="S1160">
        <v>6</v>
      </c>
      <c r="T1160">
        <v>3</v>
      </c>
      <c r="U1160">
        <v>5</v>
      </c>
      <c r="V1160">
        <v>6</v>
      </c>
      <c r="W1160">
        <v>0</v>
      </c>
      <c r="X1160">
        <v>0</v>
      </c>
      <c r="Y1160">
        <v>0</v>
      </c>
      <c r="Z1160">
        <v>0</v>
      </c>
      <c r="AA1160">
        <v>0</v>
      </c>
      <c r="AB1160">
        <v>0</v>
      </c>
      <c r="AC1160">
        <v>0</v>
      </c>
      <c r="AD1160" t="s">
        <v>40</v>
      </c>
    </row>
    <row r="1161" spans="1:30" x14ac:dyDescent="0.25">
      <c r="A1161">
        <v>9308</v>
      </c>
      <c r="B1161">
        <v>1954</v>
      </c>
      <c r="C1161" s="6">
        <v>60</v>
      </c>
      <c r="D1161" t="s">
        <v>91</v>
      </c>
      <c r="E1161" t="s">
        <v>25</v>
      </c>
      <c r="F1161" t="s">
        <v>30</v>
      </c>
      <c r="G1161">
        <v>62820</v>
      </c>
      <c r="H1161">
        <v>0</v>
      </c>
      <c r="I1161">
        <v>0</v>
      </c>
      <c r="J1161" s="1">
        <v>41405</v>
      </c>
      <c r="K1161">
        <v>51</v>
      </c>
      <c r="L1161">
        <v>398</v>
      </c>
      <c r="M1161">
        <v>61</v>
      </c>
      <c r="N1161">
        <v>265</v>
      </c>
      <c r="O1161">
        <v>138</v>
      </c>
      <c r="P1161">
        <v>61</v>
      </c>
      <c r="Q1161">
        <v>53</v>
      </c>
      <c r="R1161">
        <v>1</v>
      </c>
      <c r="S1161">
        <v>3</v>
      </c>
      <c r="T1161">
        <v>4</v>
      </c>
      <c r="U1161">
        <v>6</v>
      </c>
      <c r="V1161">
        <v>1</v>
      </c>
      <c r="W1161">
        <v>0</v>
      </c>
      <c r="X1161">
        <v>0</v>
      </c>
      <c r="Y1161">
        <v>0</v>
      </c>
      <c r="Z1161">
        <v>0</v>
      </c>
      <c r="AA1161">
        <v>0</v>
      </c>
      <c r="AB1161">
        <v>0</v>
      </c>
      <c r="AC1161">
        <v>0</v>
      </c>
      <c r="AD1161" t="s">
        <v>40</v>
      </c>
    </row>
    <row r="1162" spans="1:30" x14ac:dyDescent="0.25">
      <c r="A1162">
        <v>544</v>
      </c>
      <c r="B1162">
        <v>1954</v>
      </c>
      <c r="C1162" s="6">
        <v>60</v>
      </c>
      <c r="D1162" t="s">
        <v>91</v>
      </c>
      <c r="E1162" t="s">
        <v>25</v>
      </c>
      <c r="F1162" t="s">
        <v>30</v>
      </c>
      <c r="G1162">
        <v>62820</v>
      </c>
      <c r="H1162">
        <v>0</v>
      </c>
      <c r="I1162">
        <v>0</v>
      </c>
      <c r="J1162" s="1">
        <v>41405</v>
      </c>
      <c r="K1162">
        <v>51</v>
      </c>
      <c r="L1162">
        <v>398</v>
      </c>
      <c r="M1162">
        <v>61</v>
      </c>
      <c r="N1162">
        <v>265</v>
      </c>
      <c r="O1162">
        <v>138</v>
      </c>
      <c r="P1162">
        <v>61</v>
      </c>
      <c r="Q1162">
        <v>53</v>
      </c>
      <c r="R1162">
        <v>1</v>
      </c>
      <c r="S1162">
        <v>3</v>
      </c>
      <c r="T1162">
        <v>4</v>
      </c>
      <c r="U1162">
        <v>6</v>
      </c>
      <c r="V1162">
        <v>1</v>
      </c>
      <c r="W1162">
        <v>0</v>
      </c>
      <c r="X1162">
        <v>0</v>
      </c>
      <c r="Y1162">
        <v>0</v>
      </c>
      <c r="Z1162">
        <v>0</v>
      </c>
      <c r="AA1162">
        <v>0</v>
      </c>
      <c r="AB1162">
        <v>0</v>
      </c>
      <c r="AC1162">
        <v>0</v>
      </c>
      <c r="AD1162" t="s">
        <v>27</v>
      </c>
    </row>
    <row r="1163" spans="1:30" x14ac:dyDescent="0.25">
      <c r="A1163">
        <v>5989</v>
      </c>
      <c r="B1163">
        <v>1959</v>
      </c>
      <c r="C1163" s="6">
        <v>55</v>
      </c>
      <c r="D1163" t="s">
        <v>88</v>
      </c>
      <c r="E1163" t="s">
        <v>35</v>
      </c>
      <c r="F1163" t="s">
        <v>26</v>
      </c>
      <c r="G1163">
        <v>78353</v>
      </c>
      <c r="H1163">
        <v>0</v>
      </c>
      <c r="I1163">
        <v>1</v>
      </c>
      <c r="J1163" s="1">
        <v>41380</v>
      </c>
      <c r="K1163">
        <v>51</v>
      </c>
      <c r="L1163">
        <v>752</v>
      </c>
      <c r="M1163">
        <v>122</v>
      </c>
      <c r="N1163">
        <v>476</v>
      </c>
      <c r="O1163">
        <v>39</v>
      </c>
      <c r="P1163">
        <v>153</v>
      </c>
      <c r="Q1163">
        <v>34</v>
      </c>
      <c r="R1163">
        <v>1</v>
      </c>
      <c r="S1163">
        <v>10</v>
      </c>
      <c r="T1163">
        <v>2</v>
      </c>
      <c r="U1163">
        <v>11</v>
      </c>
      <c r="V1163">
        <v>8</v>
      </c>
      <c r="W1163">
        <v>0</v>
      </c>
      <c r="X1163">
        <v>0</v>
      </c>
      <c r="Y1163">
        <v>0</v>
      </c>
      <c r="Z1163">
        <v>0</v>
      </c>
      <c r="AA1163">
        <v>0</v>
      </c>
      <c r="AB1163">
        <v>0</v>
      </c>
      <c r="AC1163">
        <v>0</v>
      </c>
      <c r="AD1163" t="s">
        <v>29</v>
      </c>
    </row>
    <row r="1164" spans="1:30" x14ac:dyDescent="0.25">
      <c r="A1164">
        <v>635</v>
      </c>
      <c r="B1164">
        <v>1966</v>
      </c>
      <c r="C1164" s="6">
        <v>48</v>
      </c>
      <c r="D1164" t="s">
        <v>88</v>
      </c>
      <c r="E1164" t="s">
        <v>38</v>
      </c>
      <c r="F1164" t="s">
        <v>30</v>
      </c>
      <c r="G1164">
        <v>57183</v>
      </c>
      <c r="H1164">
        <v>1</v>
      </c>
      <c r="I1164">
        <v>1</v>
      </c>
      <c r="J1164" s="1">
        <v>41352</v>
      </c>
      <c r="K1164">
        <v>51</v>
      </c>
      <c r="L1164">
        <v>464</v>
      </c>
      <c r="M1164">
        <v>5</v>
      </c>
      <c r="N1164">
        <v>64</v>
      </c>
      <c r="O1164">
        <v>7</v>
      </c>
      <c r="P1164">
        <v>0</v>
      </c>
      <c r="Q1164">
        <v>70</v>
      </c>
      <c r="R1164">
        <v>8</v>
      </c>
      <c r="S1164">
        <v>9</v>
      </c>
      <c r="T1164">
        <v>1</v>
      </c>
      <c r="U1164">
        <v>7</v>
      </c>
      <c r="V1164">
        <v>8</v>
      </c>
      <c r="W1164">
        <v>0</v>
      </c>
      <c r="X1164">
        <v>0</v>
      </c>
      <c r="Y1164">
        <v>0</v>
      </c>
      <c r="Z1164">
        <v>0</v>
      </c>
      <c r="AA1164">
        <v>0</v>
      </c>
      <c r="AB1164">
        <v>0</v>
      </c>
      <c r="AC1164">
        <v>0</v>
      </c>
      <c r="AD1164" t="s">
        <v>27</v>
      </c>
    </row>
    <row r="1165" spans="1:30" x14ac:dyDescent="0.25">
      <c r="A1165">
        <v>6673</v>
      </c>
      <c r="B1165">
        <v>1965</v>
      </c>
      <c r="C1165" s="6">
        <v>49</v>
      </c>
      <c r="D1165" t="s">
        <v>88</v>
      </c>
      <c r="E1165" t="s">
        <v>25</v>
      </c>
      <c r="F1165" t="s">
        <v>28</v>
      </c>
      <c r="G1165">
        <v>23478</v>
      </c>
      <c r="H1165">
        <v>0</v>
      </c>
      <c r="I1165">
        <v>0</v>
      </c>
      <c r="J1165" s="1">
        <v>41352</v>
      </c>
      <c r="K1165">
        <v>51</v>
      </c>
      <c r="L1165">
        <v>28</v>
      </c>
      <c r="M1165">
        <v>6</v>
      </c>
      <c r="N1165">
        <v>27</v>
      </c>
      <c r="O1165">
        <v>12</v>
      </c>
      <c r="P1165">
        <v>17</v>
      </c>
      <c r="Q1165">
        <v>39</v>
      </c>
      <c r="R1165">
        <v>1</v>
      </c>
      <c r="S1165">
        <v>3</v>
      </c>
      <c r="T1165">
        <v>0</v>
      </c>
      <c r="U1165">
        <v>3</v>
      </c>
      <c r="V1165">
        <v>8</v>
      </c>
      <c r="W1165">
        <v>0</v>
      </c>
      <c r="X1165">
        <v>0</v>
      </c>
      <c r="Y1165">
        <v>0</v>
      </c>
      <c r="Z1165">
        <v>0</v>
      </c>
      <c r="AA1165">
        <v>0</v>
      </c>
      <c r="AB1165">
        <v>0</v>
      </c>
      <c r="AC1165">
        <v>0</v>
      </c>
      <c r="AD1165" t="s">
        <v>31</v>
      </c>
    </row>
    <row r="1166" spans="1:30" x14ac:dyDescent="0.25">
      <c r="A1166">
        <v>1710</v>
      </c>
      <c r="B1166">
        <v>1978</v>
      </c>
      <c r="C1166" s="6">
        <v>36</v>
      </c>
      <c r="D1166" t="s">
        <v>89</v>
      </c>
      <c r="E1166" t="s">
        <v>25</v>
      </c>
      <c r="F1166" t="s">
        <v>28</v>
      </c>
      <c r="G1166">
        <v>30168</v>
      </c>
      <c r="H1166">
        <v>1</v>
      </c>
      <c r="I1166">
        <v>0</v>
      </c>
      <c r="J1166" s="1">
        <v>41340</v>
      </c>
      <c r="K1166">
        <v>51</v>
      </c>
      <c r="L1166">
        <v>154</v>
      </c>
      <c r="M1166">
        <v>20</v>
      </c>
      <c r="N1166">
        <v>66</v>
      </c>
      <c r="O1166">
        <v>0</v>
      </c>
      <c r="P1166">
        <v>12</v>
      </c>
      <c r="Q1166">
        <v>27</v>
      </c>
      <c r="R1166">
        <v>7</v>
      </c>
      <c r="S1166">
        <v>6</v>
      </c>
      <c r="T1166">
        <v>1</v>
      </c>
      <c r="U1166">
        <v>4</v>
      </c>
      <c r="V1166">
        <v>9</v>
      </c>
      <c r="W1166">
        <v>0</v>
      </c>
      <c r="X1166">
        <v>0</v>
      </c>
      <c r="Y1166">
        <v>0</v>
      </c>
      <c r="Z1166">
        <v>0</v>
      </c>
      <c r="AA1166">
        <v>0</v>
      </c>
      <c r="AB1166">
        <v>0</v>
      </c>
      <c r="AC1166">
        <v>0</v>
      </c>
      <c r="AD1166" t="s">
        <v>27</v>
      </c>
    </row>
    <row r="1167" spans="1:30" x14ac:dyDescent="0.25">
      <c r="A1167">
        <v>523</v>
      </c>
      <c r="B1167">
        <v>1989</v>
      </c>
      <c r="C1167" s="6">
        <v>25</v>
      </c>
      <c r="D1167" t="s">
        <v>89</v>
      </c>
      <c r="E1167" t="s">
        <v>25</v>
      </c>
      <c r="F1167" t="s">
        <v>30</v>
      </c>
      <c r="G1167">
        <v>37155</v>
      </c>
      <c r="H1167">
        <v>1</v>
      </c>
      <c r="I1167">
        <v>0</v>
      </c>
      <c r="J1167" s="1">
        <v>41305</v>
      </c>
      <c r="K1167">
        <v>51</v>
      </c>
      <c r="L1167">
        <v>23</v>
      </c>
      <c r="M1167">
        <v>0</v>
      </c>
      <c r="N1167">
        <v>26</v>
      </c>
      <c r="O1167">
        <v>7</v>
      </c>
      <c r="P1167">
        <v>15</v>
      </c>
      <c r="Q1167">
        <v>3</v>
      </c>
      <c r="R1167">
        <v>1</v>
      </c>
      <c r="S1167">
        <v>2</v>
      </c>
      <c r="T1167">
        <v>0</v>
      </c>
      <c r="U1167">
        <v>4</v>
      </c>
      <c r="V1167">
        <v>5</v>
      </c>
      <c r="W1167">
        <v>0</v>
      </c>
      <c r="X1167">
        <v>0</v>
      </c>
      <c r="Y1167">
        <v>0</v>
      </c>
      <c r="Z1167">
        <v>0</v>
      </c>
      <c r="AA1167">
        <v>0</v>
      </c>
      <c r="AB1167">
        <v>0</v>
      </c>
      <c r="AC1167">
        <v>0</v>
      </c>
      <c r="AD1167" t="s">
        <v>27</v>
      </c>
    </row>
    <row r="1168" spans="1:30" x14ac:dyDescent="0.25">
      <c r="A1168">
        <v>8977</v>
      </c>
      <c r="B1168">
        <v>1985</v>
      </c>
      <c r="C1168" s="6">
        <v>29</v>
      </c>
      <c r="D1168" t="s">
        <v>89</v>
      </c>
      <c r="E1168" t="s">
        <v>41</v>
      </c>
      <c r="F1168" t="s">
        <v>28</v>
      </c>
      <c r="G1168">
        <v>16581</v>
      </c>
      <c r="H1168">
        <v>0</v>
      </c>
      <c r="I1168">
        <v>0</v>
      </c>
      <c r="J1168" s="1">
        <v>41286</v>
      </c>
      <c r="K1168">
        <v>51</v>
      </c>
      <c r="L1168">
        <v>1</v>
      </c>
      <c r="M1168">
        <v>3</v>
      </c>
      <c r="N1168">
        <v>4</v>
      </c>
      <c r="O1168">
        <v>2</v>
      </c>
      <c r="P1168">
        <v>3</v>
      </c>
      <c r="Q1168">
        <v>11</v>
      </c>
      <c r="R1168">
        <v>1</v>
      </c>
      <c r="S1168">
        <v>0</v>
      </c>
      <c r="T1168">
        <v>0</v>
      </c>
      <c r="U1168">
        <v>3</v>
      </c>
      <c r="V1168">
        <v>4</v>
      </c>
      <c r="W1168">
        <v>0</v>
      </c>
      <c r="X1168">
        <v>0</v>
      </c>
      <c r="Y1168">
        <v>0</v>
      </c>
      <c r="Z1168">
        <v>0</v>
      </c>
      <c r="AA1168">
        <v>0</v>
      </c>
      <c r="AB1168">
        <v>0</v>
      </c>
      <c r="AC1168">
        <v>0</v>
      </c>
      <c r="AD1168" t="s">
        <v>27</v>
      </c>
    </row>
    <row r="1169" spans="1:30" x14ac:dyDescent="0.25">
      <c r="A1169">
        <v>9736</v>
      </c>
      <c r="B1169">
        <v>1980</v>
      </c>
      <c r="C1169" s="6">
        <v>34</v>
      </c>
      <c r="D1169" t="s">
        <v>89</v>
      </c>
      <c r="E1169" t="s">
        <v>25</v>
      </c>
      <c r="F1169" t="s">
        <v>30</v>
      </c>
      <c r="G1169">
        <v>41850</v>
      </c>
      <c r="H1169">
        <v>1</v>
      </c>
      <c r="I1169">
        <v>1</v>
      </c>
      <c r="J1169" s="1">
        <v>41267</v>
      </c>
      <c r="K1169">
        <v>51</v>
      </c>
      <c r="L1169">
        <v>53</v>
      </c>
      <c r="M1169">
        <v>5</v>
      </c>
      <c r="N1169">
        <v>19</v>
      </c>
      <c r="O1169">
        <v>2</v>
      </c>
      <c r="P1169">
        <v>13</v>
      </c>
      <c r="Q1169">
        <v>4</v>
      </c>
      <c r="R1169">
        <v>3</v>
      </c>
      <c r="S1169">
        <v>3</v>
      </c>
      <c r="T1169">
        <v>0</v>
      </c>
      <c r="U1169">
        <v>3</v>
      </c>
      <c r="V1169">
        <v>8</v>
      </c>
      <c r="W1169">
        <v>0</v>
      </c>
      <c r="X1169">
        <v>0</v>
      </c>
      <c r="Y1169">
        <v>0</v>
      </c>
      <c r="Z1169">
        <v>0</v>
      </c>
      <c r="AA1169">
        <v>0</v>
      </c>
      <c r="AB1169">
        <v>0</v>
      </c>
      <c r="AC1169">
        <v>0</v>
      </c>
      <c r="AD1169" t="s">
        <v>31</v>
      </c>
    </row>
    <row r="1170" spans="1:30" x14ac:dyDescent="0.25">
      <c r="A1170">
        <v>1544</v>
      </c>
      <c r="B1170">
        <v>1967</v>
      </c>
      <c r="C1170" s="6">
        <v>47</v>
      </c>
      <c r="D1170" t="s">
        <v>88</v>
      </c>
      <c r="E1170" t="s">
        <v>38</v>
      </c>
      <c r="F1170" t="s">
        <v>26</v>
      </c>
      <c r="G1170">
        <v>81380</v>
      </c>
      <c r="H1170">
        <v>0</v>
      </c>
      <c r="I1170">
        <v>0</v>
      </c>
      <c r="J1170" s="1">
        <v>41265</v>
      </c>
      <c r="K1170">
        <v>51</v>
      </c>
      <c r="L1170">
        <v>741</v>
      </c>
      <c r="M1170">
        <v>68</v>
      </c>
      <c r="N1170">
        <v>689</v>
      </c>
      <c r="O1170">
        <v>224</v>
      </c>
      <c r="P1170">
        <v>68</v>
      </c>
      <c r="Q1170">
        <v>103</v>
      </c>
      <c r="R1170">
        <v>1</v>
      </c>
      <c r="S1170">
        <v>4</v>
      </c>
      <c r="T1170">
        <v>2</v>
      </c>
      <c r="U1170">
        <v>10</v>
      </c>
      <c r="V1170">
        <v>2</v>
      </c>
      <c r="W1170">
        <v>0</v>
      </c>
      <c r="X1170">
        <v>0</v>
      </c>
      <c r="Y1170">
        <v>0</v>
      </c>
      <c r="Z1170">
        <v>0</v>
      </c>
      <c r="AA1170">
        <v>0</v>
      </c>
      <c r="AB1170">
        <v>0</v>
      </c>
      <c r="AC1170">
        <v>0</v>
      </c>
      <c r="AD1170" t="s">
        <v>29</v>
      </c>
    </row>
    <row r="1171" spans="1:30" x14ac:dyDescent="0.25">
      <c r="A1171">
        <v>6575</v>
      </c>
      <c r="B1171">
        <v>1981</v>
      </c>
      <c r="C1171" s="6">
        <v>33</v>
      </c>
      <c r="D1171" t="s">
        <v>89</v>
      </c>
      <c r="E1171" t="s">
        <v>25</v>
      </c>
      <c r="F1171" t="s">
        <v>32</v>
      </c>
      <c r="G1171">
        <v>56386</v>
      </c>
      <c r="H1171">
        <v>1</v>
      </c>
      <c r="I1171">
        <v>1</v>
      </c>
      <c r="J1171" s="1">
        <v>41209</v>
      </c>
      <c r="K1171">
        <v>51</v>
      </c>
      <c r="L1171">
        <v>230</v>
      </c>
      <c r="M1171">
        <v>48</v>
      </c>
      <c r="N1171">
        <v>214</v>
      </c>
      <c r="O1171">
        <v>13</v>
      </c>
      <c r="P1171">
        <v>32</v>
      </c>
      <c r="Q1171">
        <v>75</v>
      </c>
      <c r="R1171">
        <v>8</v>
      </c>
      <c r="S1171">
        <v>9</v>
      </c>
      <c r="T1171">
        <v>1</v>
      </c>
      <c r="U1171">
        <v>7</v>
      </c>
      <c r="V1171">
        <v>9</v>
      </c>
      <c r="W1171">
        <v>0</v>
      </c>
      <c r="X1171">
        <v>0</v>
      </c>
      <c r="Y1171">
        <v>0</v>
      </c>
      <c r="Z1171">
        <v>0</v>
      </c>
      <c r="AA1171">
        <v>0</v>
      </c>
      <c r="AB1171">
        <v>0</v>
      </c>
      <c r="AC1171">
        <v>0</v>
      </c>
      <c r="AD1171" t="s">
        <v>40</v>
      </c>
    </row>
    <row r="1172" spans="1:30" x14ac:dyDescent="0.25">
      <c r="A1172">
        <v>6147</v>
      </c>
      <c r="B1172">
        <v>1971</v>
      </c>
      <c r="C1172" s="6">
        <v>43</v>
      </c>
      <c r="D1172" t="s">
        <v>88</v>
      </c>
      <c r="E1172" t="s">
        <v>25</v>
      </c>
      <c r="F1172" t="s">
        <v>26</v>
      </c>
      <c r="G1172">
        <v>25818</v>
      </c>
      <c r="H1172">
        <v>1</v>
      </c>
      <c r="I1172">
        <v>0</v>
      </c>
      <c r="J1172" s="1">
        <v>41200</v>
      </c>
      <c r="K1172">
        <v>51</v>
      </c>
      <c r="L1172">
        <v>5</v>
      </c>
      <c r="M1172">
        <v>2</v>
      </c>
      <c r="N1172">
        <v>8</v>
      </c>
      <c r="O1172">
        <v>2</v>
      </c>
      <c r="P1172">
        <v>2</v>
      </c>
      <c r="Q1172">
        <v>9</v>
      </c>
      <c r="R1172">
        <v>1</v>
      </c>
      <c r="S1172">
        <v>0</v>
      </c>
      <c r="T1172">
        <v>1</v>
      </c>
      <c r="U1172">
        <v>2</v>
      </c>
      <c r="V1172">
        <v>7</v>
      </c>
      <c r="W1172">
        <v>0</v>
      </c>
      <c r="X1172">
        <v>0</v>
      </c>
      <c r="Y1172">
        <v>0</v>
      </c>
      <c r="Z1172">
        <v>0</v>
      </c>
      <c r="AA1172">
        <v>0</v>
      </c>
      <c r="AB1172">
        <v>0</v>
      </c>
      <c r="AC1172">
        <v>0</v>
      </c>
      <c r="AD1172" t="s">
        <v>36</v>
      </c>
    </row>
    <row r="1173" spans="1:30" x14ac:dyDescent="0.25">
      <c r="A1173">
        <v>6354</v>
      </c>
      <c r="B1173">
        <v>1984</v>
      </c>
      <c r="C1173" s="6">
        <v>30</v>
      </c>
      <c r="D1173" t="s">
        <v>89</v>
      </c>
      <c r="E1173" t="s">
        <v>25</v>
      </c>
      <c r="F1173" t="s">
        <v>32</v>
      </c>
      <c r="G1173">
        <v>15345</v>
      </c>
      <c r="H1173">
        <v>1</v>
      </c>
      <c r="I1173">
        <v>0</v>
      </c>
      <c r="J1173" s="1">
        <v>41152</v>
      </c>
      <c r="K1173">
        <v>51</v>
      </c>
      <c r="L1173">
        <v>5</v>
      </c>
      <c r="M1173">
        <v>2</v>
      </c>
      <c r="N1173">
        <v>16</v>
      </c>
      <c r="O1173">
        <v>3</v>
      </c>
      <c r="P1173">
        <v>2</v>
      </c>
      <c r="Q1173">
        <v>19</v>
      </c>
      <c r="R1173">
        <v>2</v>
      </c>
      <c r="S1173">
        <v>1</v>
      </c>
      <c r="T1173">
        <v>1</v>
      </c>
      <c r="U1173">
        <v>2</v>
      </c>
      <c r="V1173">
        <v>8</v>
      </c>
      <c r="W1173">
        <v>0</v>
      </c>
      <c r="X1173">
        <v>0</v>
      </c>
      <c r="Y1173">
        <v>0</v>
      </c>
      <c r="Z1173">
        <v>0</v>
      </c>
      <c r="AA1173">
        <v>0</v>
      </c>
      <c r="AB1173">
        <v>1</v>
      </c>
      <c r="AC1173">
        <v>0</v>
      </c>
      <c r="AD1173" t="s">
        <v>27</v>
      </c>
    </row>
    <row r="1174" spans="1:30" x14ac:dyDescent="0.25">
      <c r="A1174">
        <v>4769</v>
      </c>
      <c r="B1174">
        <v>1977</v>
      </c>
      <c r="C1174" s="6">
        <v>37</v>
      </c>
      <c r="D1174" t="s">
        <v>89</v>
      </c>
      <c r="E1174" t="s">
        <v>38</v>
      </c>
      <c r="F1174" t="s">
        <v>32</v>
      </c>
      <c r="G1174">
        <v>57954</v>
      </c>
      <c r="H1174">
        <v>1</v>
      </c>
      <c r="I1174">
        <v>1</v>
      </c>
      <c r="J1174" s="1">
        <v>41808</v>
      </c>
      <c r="K1174">
        <v>52</v>
      </c>
      <c r="L1174">
        <v>456</v>
      </c>
      <c r="M1174">
        <v>4</v>
      </c>
      <c r="N1174">
        <v>24</v>
      </c>
      <c r="O1174">
        <v>0</v>
      </c>
      <c r="P1174">
        <v>0</v>
      </c>
      <c r="Q1174">
        <v>9</v>
      </c>
      <c r="R1174">
        <v>7</v>
      </c>
      <c r="S1174">
        <v>8</v>
      </c>
      <c r="T1174">
        <v>2</v>
      </c>
      <c r="U1174">
        <v>6</v>
      </c>
      <c r="V1174">
        <v>7</v>
      </c>
      <c r="W1174">
        <v>0</v>
      </c>
      <c r="X1174">
        <v>1</v>
      </c>
      <c r="Y1174">
        <v>0</v>
      </c>
      <c r="Z1174">
        <v>0</v>
      </c>
      <c r="AA1174">
        <v>0</v>
      </c>
      <c r="AB1174">
        <v>0</v>
      </c>
      <c r="AC1174">
        <v>0</v>
      </c>
      <c r="AD1174" t="s">
        <v>27</v>
      </c>
    </row>
    <row r="1175" spans="1:30" x14ac:dyDescent="0.25">
      <c r="A1175">
        <v>7540</v>
      </c>
      <c r="B1175">
        <v>1952</v>
      </c>
      <c r="C1175" s="6">
        <v>62</v>
      </c>
      <c r="D1175" t="s">
        <v>91</v>
      </c>
      <c r="E1175" t="s">
        <v>25</v>
      </c>
      <c r="F1175" t="s">
        <v>30</v>
      </c>
      <c r="G1175">
        <v>50300</v>
      </c>
      <c r="H1175">
        <v>0</v>
      </c>
      <c r="I1175">
        <v>1</v>
      </c>
      <c r="J1175" s="1">
        <v>41784</v>
      </c>
      <c r="K1175">
        <v>52</v>
      </c>
      <c r="L1175">
        <v>143</v>
      </c>
      <c r="M1175">
        <v>15</v>
      </c>
      <c r="N1175">
        <v>60</v>
      </c>
      <c r="O1175">
        <v>24</v>
      </c>
      <c r="P1175">
        <v>23</v>
      </c>
      <c r="Q1175">
        <v>5</v>
      </c>
      <c r="R1175">
        <v>2</v>
      </c>
      <c r="S1175">
        <v>2</v>
      </c>
      <c r="T1175">
        <v>1</v>
      </c>
      <c r="U1175">
        <v>8</v>
      </c>
      <c r="V1175">
        <v>2</v>
      </c>
      <c r="W1175">
        <v>0</v>
      </c>
      <c r="X1175">
        <v>0</v>
      </c>
      <c r="Y1175">
        <v>0</v>
      </c>
      <c r="Z1175">
        <v>0</v>
      </c>
      <c r="AA1175">
        <v>0</v>
      </c>
      <c r="AB1175">
        <v>0</v>
      </c>
      <c r="AC1175">
        <v>0</v>
      </c>
      <c r="AD1175" t="s">
        <v>27</v>
      </c>
    </row>
    <row r="1176" spans="1:30" x14ac:dyDescent="0.25">
      <c r="A1176">
        <v>5247</v>
      </c>
      <c r="B1176">
        <v>1955</v>
      </c>
      <c r="C1176" s="6">
        <v>59</v>
      </c>
      <c r="D1176" t="s">
        <v>88</v>
      </c>
      <c r="E1176" t="s">
        <v>34</v>
      </c>
      <c r="F1176" t="s">
        <v>30</v>
      </c>
      <c r="G1176">
        <v>38725</v>
      </c>
      <c r="H1176">
        <v>1</v>
      </c>
      <c r="I1176">
        <v>1</v>
      </c>
      <c r="J1176" s="1">
        <v>41769</v>
      </c>
      <c r="K1176">
        <v>52</v>
      </c>
      <c r="L1176">
        <v>31</v>
      </c>
      <c r="M1176">
        <v>0</v>
      </c>
      <c r="N1176">
        <v>6</v>
      </c>
      <c r="O1176">
        <v>2</v>
      </c>
      <c r="P1176">
        <v>1</v>
      </c>
      <c r="Q1176">
        <v>5</v>
      </c>
      <c r="R1176">
        <v>2</v>
      </c>
      <c r="S1176">
        <v>1</v>
      </c>
      <c r="T1176">
        <v>0</v>
      </c>
      <c r="U1176">
        <v>4</v>
      </c>
      <c r="V1176">
        <v>4</v>
      </c>
      <c r="W1176">
        <v>0</v>
      </c>
      <c r="X1176">
        <v>0</v>
      </c>
      <c r="Y1176">
        <v>0</v>
      </c>
      <c r="Z1176">
        <v>0</v>
      </c>
      <c r="AA1176">
        <v>0</v>
      </c>
      <c r="AB1176">
        <v>0</v>
      </c>
      <c r="AC1176">
        <v>0</v>
      </c>
      <c r="AD1176" t="s">
        <v>27</v>
      </c>
    </row>
    <row r="1177" spans="1:30" x14ac:dyDescent="0.25">
      <c r="A1177">
        <v>5987</v>
      </c>
      <c r="B1177">
        <v>1989</v>
      </c>
      <c r="C1177" s="6">
        <v>25</v>
      </c>
      <c r="D1177" t="s">
        <v>89</v>
      </c>
      <c r="E1177" t="s">
        <v>35</v>
      </c>
      <c r="F1177" t="s">
        <v>32</v>
      </c>
      <c r="G1177">
        <v>10404</v>
      </c>
      <c r="H1177">
        <v>1</v>
      </c>
      <c r="I1177">
        <v>0</v>
      </c>
      <c r="J1177" s="1">
        <v>41763</v>
      </c>
      <c r="K1177">
        <v>52</v>
      </c>
      <c r="L1177">
        <v>2</v>
      </c>
      <c r="M1177">
        <v>2</v>
      </c>
      <c r="N1177">
        <v>11</v>
      </c>
      <c r="O1177">
        <v>10</v>
      </c>
      <c r="P1177">
        <v>6</v>
      </c>
      <c r="Q1177">
        <v>12</v>
      </c>
      <c r="R1177">
        <v>2</v>
      </c>
      <c r="S1177">
        <v>1</v>
      </c>
      <c r="T1177">
        <v>0</v>
      </c>
      <c r="U1177">
        <v>4</v>
      </c>
      <c r="V1177">
        <v>5</v>
      </c>
      <c r="W1177">
        <v>0</v>
      </c>
      <c r="X1177">
        <v>0</v>
      </c>
      <c r="Y1177">
        <v>0</v>
      </c>
      <c r="Z1177">
        <v>0</v>
      </c>
      <c r="AA1177">
        <v>0</v>
      </c>
      <c r="AB1177">
        <v>0</v>
      </c>
      <c r="AC1177">
        <v>0</v>
      </c>
      <c r="AD1177" t="s">
        <v>27</v>
      </c>
    </row>
    <row r="1178" spans="1:30" x14ac:dyDescent="0.25">
      <c r="A1178">
        <v>9960</v>
      </c>
      <c r="B1178">
        <v>1991</v>
      </c>
      <c r="C1178" s="6">
        <v>23</v>
      </c>
      <c r="D1178" t="s">
        <v>89</v>
      </c>
      <c r="E1178" t="s">
        <v>41</v>
      </c>
      <c r="F1178" t="s">
        <v>28</v>
      </c>
      <c r="G1178">
        <v>26868</v>
      </c>
      <c r="H1178">
        <v>1</v>
      </c>
      <c r="I1178">
        <v>0</v>
      </c>
      <c r="J1178" s="1">
        <v>41759</v>
      </c>
      <c r="K1178">
        <v>52</v>
      </c>
      <c r="L1178">
        <v>0</v>
      </c>
      <c r="M1178">
        <v>0</v>
      </c>
      <c r="N1178">
        <v>1</v>
      </c>
      <c r="O1178">
        <v>8</v>
      </c>
      <c r="P1178">
        <v>3</v>
      </c>
      <c r="Q1178">
        <v>2</v>
      </c>
      <c r="R1178">
        <v>1</v>
      </c>
      <c r="S1178">
        <v>1</v>
      </c>
      <c r="T1178">
        <v>0</v>
      </c>
      <c r="U1178">
        <v>2</v>
      </c>
      <c r="V1178">
        <v>7</v>
      </c>
      <c r="W1178">
        <v>0</v>
      </c>
      <c r="X1178">
        <v>0</v>
      </c>
      <c r="Y1178">
        <v>0</v>
      </c>
      <c r="Z1178">
        <v>0</v>
      </c>
      <c r="AA1178">
        <v>0</v>
      </c>
      <c r="AB1178">
        <v>0</v>
      </c>
      <c r="AC1178">
        <v>0</v>
      </c>
      <c r="AD1178" t="s">
        <v>40</v>
      </c>
    </row>
    <row r="1179" spans="1:30" x14ac:dyDescent="0.25">
      <c r="A1179">
        <v>10972</v>
      </c>
      <c r="B1179">
        <v>1949</v>
      </c>
      <c r="C1179" s="6">
        <v>65</v>
      </c>
      <c r="D1179" t="s">
        <v>91</v>
      </c>
      <c r="E1179" t="s">
        <v>25</v>
      </c>
      <c r="F1179" t="s">
        <v>39</v>
      </c>
      <c r="G1179">
        <v>72298</v>
      </c>
      <c r="H1179">
        <v>0</v>
      </c>
      <c r="I1179">
        <v>0</v>
      </c>
      <c r="J1179" s="1">
        <v>41708</v>
      </c>
      <c r="K1179">
        <v>52</v>
      </c>
      <c r="L1179">
        <v>625</v>
      </c>
      <c r="M1179">
        <v>35</v>
      </c>
      <c r="N1179">
        <v>169</v>
      </c>
      <c r="O1179">
        <v>58</v>
      </c>
      <c r="P1179">
        <v>17</v>
      </c>
      <c r="Q1179">
        <v>35</v>
      </c>
      <c r="R1179">
        <v>1</v>
      </c>
      <c r="S1179">
        <v>4</v>
      </c>
      <c r="T1179">
        <v>3</v>
      </c>
      <c r="U1179">
        <v>6</v>
      </c>
      <c r="V1179">
        <v>1</v>
      </c>
      <c r="W1179">
        <v>0</v>
      </c>
      <c r="X1179">
        <v>1</v>
      </c>
      <c r="Y1179">
        <v>1</v>
      </c>
      <c r="Z1179">
        <v>0</v>
      </c>
      <c r="AA1179">
        <v>0</v>
      </c>
      <c r="AB1179">
        <v>0</v>
      </c>
      <c r="AC1179">
        <v>0</v>
      </c>
      <c r="AD1179" t="s">
        <v>27</v>
      </c>
    </row>
    <row r="1180" spans="1:30" x14ac:dyDescent="0.25">
      <c r="A1180">
        <v>1399</v>
      </c>
      <c r="B1180">
        <v>1958</v>
      </c>
      <c r="C1180" s="6">
        <v>56</v>
      </c>
      <c r="D1180" t="s">
        <v>88</v>
      </c>
      <c r="E1180" t="s">
        <v>25</v>
      </c>
      <c r="F1180" t="s">
        <v>30</v>
      </c>
      <c r="G1180">
        <v>72905</v>
      </c>
      <c r="H1180">
        <v>0</v>
      </c>
      <c r="I1180">
        <v>0</v>
      </c>
      <c r="J1180" s="1">
        <v>41660</v>
      </c>
      <c r="K1180">
        <v>52</v>
      </c>
      <c r="L1180">
        <v>407</v>
      </c>
      <c r="M1180">
        <v>114</v>
      </c>
      <c r="N1180">
        <v>445</v>
      </c>
      <c r="O1180">
        <v>181</v>
      </c>
      <c r="P1180">
        <v>165</v>
      </c>
      <c r="Q1180">
        <v>203</v>
      </c>
      <c r="R1180">
        <v>1</v>
      </c>
      <c r="S1180">
        <v>3</v>
      </c>
      <c r="T1180">
        <v>7</v>
      </c>
      <c r="U1180">
        <v>9</v>
      </c>
      <c r="V1180">
        <v>1</v>
      </c>
      <c r="W1180">
        <v>0</v>
      </c>
      <c r="X1180">
        <v>0</v>
      </c>
      <c r="Y1180">
        <v>0</v>
      </c>
      <c r="Z1180">
        <v>1</v>
      </c>
      <c r="AA1180">
        <v>0</v>
      </c>
      <c r="AB1180">
        <v>0</v>
      </c>
      <c r="AC1180">
        <v>0</v>
      </c>
      <c r="AD1180" t="s">
        <v>27</v>
      </c>
    </row>
    <row r="1181" spans="1:30" x14ac:dyDescent="0.25">
      <c r="A1181">
        <v>2698</v>
      </c>
      <c r="B1181">
        <v>1976</v>
      </c>
      <c r="C1181" s="6">
        <v>38</v>
      </c>
      <c r="D1181" t="s">
        <v>89</v>
      </c>
      <c r="E1181" t="s">
        <v>25</v>
      </c>
      <c r="F1181" t="s">
        <v>28</v>
      </c>
      <c r="G1181">
        <v>47025</v>
      </c>
      <c r="H1181">
        <v>0</v>
      </c>
      <c r="I1181">
        <v>1</v>
      </c>
      <c r="J1181" s="1">
        <v>41585</v>
      </c>
      <c r="K1181">
        <v>52</v>
      </c>
      <c r="L1181">
        <v>254</v>
      </c>
      <c r="M1181">
        <v>7</v>
      </c>
      <c r="N1181">
        <v>108</v>
      </c>
      <c r="O1181">
        <v>20</v>
      </c>
      <c r="P1181">
        <v>0</v>
      </c>
      <c r="Q1181">
        <v>26</v>
      </c>
      <c r="R1181">
        <v>3</v>
      </c>
      <c r="S1181">
        <v>6</v>
      </c>
      <c r="T1181">
        <v>3</v>
      </c>
      <c r="U1181">
        <v>5</v>
      </c>
      <c r="V1181">
        <v>6</v>
      </c>
      <c r="W1181">
        <v>0</v>
      </c>
      <c r="X1181">
        <v>0</v>
      </c>
      <c r="Y1181">
        <v>0</v>
      </c>
      <c r="Z1181">
        <v>0</v>
      </c>
      <c r="AA1181">
        <v>0</v>
      </c>
      <c r="AB1181">
        <v>0</v>
      </c>
      <c r="AC1181">
        <v>0</v>
      </c>
      <c r="AD1181" t="s">
        <v>31</v>
      </c>
    </row>
    <row r="1182" spans="1:30" x14ac:dyDescent="0.25">
      <c r="A1182">
        <v>6340</v>
      </c>
      <c r="B1182">
        <v>1985</v>
      </c>
      <c r="C1182" s="6">
        <v>29</v>
      </c>
      <c r="D1182" t="s">
        <v>89</v>
      </c>
      <c r="E1182" t="s">
        <v>25</v>
      </c>
      <c r="F1182" t="s">
        <v>28</v>
      </c>
      <c r="G1182">
        <v>29938</v>
      </c>
      <c r="H1182">
        <v>1</v>
      </c>
      <c r="I1182">
        <v>0</v>
      </c>
      <c r="J1182" s="1">
        <v>41574</v>
      </c>
      <c r="K1182">
        <v>52</v>
      </c>
      <c r="L1182">
        <v>3</v>
      </c>
      <c r="M1182">
        <v>3</v>
      </c>
      <c r="N1182">
        <v>7</v>
      </c>
      <c r="O1182">
        <v>0</v>
      </c>
      <c r="P1182">
        <v>2</v>
      </c>
      <c r="Q1182">
        <v>11</v>
      </c>
      <c r="R1182">
        <v>2</v>
      </c>
      <c r="S1182">
        <v>1</v>
      </c>
      <c r="T1182">
        <v>0</v>
      </c>
      <c r="U1182">
        <v>3</v>
      </c>
      <c r="V1182">
        <v>6</v>
      </c>
      <c r="W1182">
        <v>0</v>
      </c>
      <c r="X1182">
        <v>0</v>
      </c>
      <c r="Y1182">
        <v>0</v>
      </c>
      <c r="Z1182">
        <v>0</v>
      </c>
      <c r="AA1182">
        <v>0</v>
      </c>
      <c r="AB1182">
        <v>0</v>
      </c>
      <c r="AC1182">
        <v>0</v>
      </c>
      <c r="AD1182" t="s">
        <v>40</v>
      </c>
    </row>
    <row r="1183" spans="1:30" x14ac:dyDescent="0.25">
      <c r="A1183">
        <v>4107</v>
      </c>
      <c r="B1183">
        <v>1948</v>
      </c>
      <c r="C1183" s="6">
        <v>66</v>
      </c>
      <c r="D1183" t="s">
        <v>91</v>
      </c>
      <c r="E1183" t="s">
        <v>34</v>
      </c>
      <c r="F1183" t="s">
        <v>32</v>
      </c>
      <c r="G1183">
        <v>46681</v>
      </c>
      <c r="H1183">
        <v>0</v>
      </c>
      <c r="I1183">
        <v>2</v>
      </c>
      <c r="J1183" s="1">
        <v>41555</v>
      </c>
      <c r="K1183">
        <v>52</v>
      </c>
      <c r="L1183">
        <v>269</v>
      </c>
      <c r="M1183">
        <v>15</v>
      </c>
      <c r="N1183">
        <v>69</v>
      </c>
      <c r="O1183">
        <v>15</v>
      </c>
      <c r="P1183">
        <v>19</v>
      </c>
      <c r="Q1183">
        <v>38</v>
      </c>
      <c r="R1183">
        <v>2</v>
      </c>
      <c r="S1183">
        <v>4</v>
      </c>
      <c r="T1183">
        <v>6</v>
      </c>
      <c r="U1183">
        <v>4</v>
      </c>
      <c r="V1183">
        <v>5</v>
      </c>
      <c r="W1183">
        <v>0</v>
      </c>
      <c r="X1183">
        <v>0</v>
      </c>
      <c r="Y1183">
        <v>0</v>
      </c>
      <c r="Z1183">
        <v>0</v>
      </c>
      <c r="AA1183">
        <v>0</v>
      </c>
      <c r="AB1183">
        <v>0</v>
      </c>
      <c r="AC1183">
        <v>0</v>
      </c>
      <c r="AD1183" t="s">
        <v>27</v>
      </c>
    </row>
    <row r="1184" spans="1:30" x14ac:dyDescent="0.25">
      <c r="A1184">
        <v>10906</v>
      </c>
      <c r="B1184">
        <v>1948</v>
      </c>
      <c r="C1184" s="6">
        <v>66</v>
      </c>
      <c r="D1184" t="s">
        <v>91</v>
      </c>
      <c r="E1184" t="s">
        <v>34</v>
      </c>
      <c r="F1184" t="s">
        <v>32</v>
      </c>
      <c r="G1184">
        <v>46681</v>
      </c>
      <c r="H1184">
        <v>0</v>
      </c>
      <c r="I1184">
        <v>2</v>
      </c>
      <c r="J1184" s="1">
        <v>41555</v>
      </c>
      <c r="K1184">
        <v>52</v>
      </c>
      <c r="L1184">
        <v>269</v>
      </c>
      <c r="M1184">
        <v>15</v>
      </c>
      <c r="N1184">
        <v>69</v>
      </c>
      <c r="O1184">
        <v>15</v>
      </c>
      <c r="P1184">
        <v>19</v>
      </c>
      <c r="Q1184">
        <v>38</v>
      </c>
      <c r="R1184">
        <v>2</v>
      </c>
      <c r="S1184">
        <v>4</v>
      </c>
      <c r="T1184">
        <v>6</v>
      </c>
      <c r="U1184">
        <v>4</v>
      </c>
      <c r="V1184">
        <v>5</v>
      </c>
      <c r="W1184">
        <v>0</v>
      </c>
      <c r="X1184">
        <v>0</v>
      </c>
      <c r="Y1184">
        <v>0</v>
      </c>
      <c r="Z1184">
        <v>0</v>
      </c>
      <c r="AA1184">
        <v>0</v>
      </c>
      <c r="AB1184">
        <v>0</v>
      </c>
      <c r="AC1184">
        <v>0</v>
      </c>
      <c r="AD1184" t="s">
        <v>40</v>
      </c>
    </row>
    <row r="1185" spans="1:30" x14ac:dyDescent="0.25">
      <c r="A1185">
        <v>2557</v>
      </c>
      <c r="B1185">
        <v>1970</v>
      </c>
      <c r="C1185" s="6">
        <v>44</v>
      </c>
      <c r="D1185" t="s">
        <v>88</v>
      </c>
      <c r="E1185" t="s">
        <v>38</v>
      </c>
      <c r="F1185" t="s">
        <v>28</v>
      </c>
      <c r="G1185">
        <v>29548</v>
      </c>
      <c r="H1185">
        <v>1</v>
      </c>
      <c r="I1185">
        <v>0</v>
      </c>
      <c r="J1185" s="1">
        <v>41515</v>
      </c>
      <c r="K1185">
        <v>52</v>
      </c>
      <c r="L1185">
        <v>7</v>
      </c>
      <c r="M1185">
        <v>1</v>
      </c>
      <c r="N1185">
        <v>6</v>
      </c>
      <c r="O1185">
        <v>3</v>
      </c>
      <c r="P1185">
        <v>1</v>
      </c>
      <c r="Q1185">
        <v>11</v>
      </c>
      <c r="R1185">
        <v>1</v>
      </c>
      <c r="S1185">
        <v>1</v>
      </c>
      <c r="T1185">
        <v>1</v>
      </c>
      <c r="U1185">
        <v>2</v>
      </c>
      <c r="V1185">
        <v>4</v>
      </c>
      <c r="W1185">
        <v>1</v>
      </c>
      <c r="X1185">
        <v>0</v>
      </c>
      <c r="Y1185">
        <v>0</v>
      </c>
      <c r="Z1185">
        <v>0</v>
      </c>
      <c r="AA1185">
        <v>0</v>
      </c>
      <c r="AB1185">
        <v>0</v>
      </c>
      <c r="AC1185">
        <v>0</v>
      </c>
      <c r="AD1185" t="s">
        <v>27</v>
      </c>
    </row>
    <row r="1186" spans="1:30" x14ac:dyDescent="0.25">
      <c r="A1186">
        <v>8786</v>
      </c>
      <c r="B1186">
        <v>1956</v>
      </c>
      <c r="C1186" s="6">
        <v>58</v>
      </c>
      <c r="D1186" t="s">
        <v>88</v>
      </c>
      <c r="E1186" t="s">
        <v>38</v>
      </c>
      <c r="F1186" t="s">
        <v>30</v>
      </c>
      <c r="G1186">
        <v>62058</v>
      </c>
      <c r="H1186">
        <v>0</v>
      </c>
      <c r="I1186">
        <v>1</v>
      </c>
      <c r="J1186" s="1">
        <v>41420</v>
      </c>
      <c r="K1186">
        <v>52</v>
      </c>
      <c r="L1186">
        <v>301</v>
      </c>
      <c r="M1186">
        <v>7</v>
      </c>
      <c r="N1186">
        <v>74</v>
      </c>
      <c r="O1186">
        <v>10</v>
      </c>
      <c r="P1186">
        <v>0</v>
      </c>
      <c r="Q1186">
        <v>58</v>
      </c>
      <c r="R1186">
        <v>4</v>
      </c>
      <c r="S1186">
        <v>6</v>
      </c>
      <c r="T1186">
        <v>1</v>
      </c>
      <c r="U1186">
        <v>7</v>
      </c>
      <c r="V1186">
        <v>6</v>
      </c>
      <c r="W1186">
        <v>0</v>
      </c>
      <c r="X1186">
        <v>0</v>
      </c>
      <c r="Y1186">
        <v>0</v>
      </c>
      <c r="Z1186">
        <v>0</v>
      </c>
      <c r="AA1186">
        <v>0</v>
      </c>
      <c r="AB1186">
        <v>0</v>
      </c>
      <c r="AC1186">
        <v>0</v>
      </c>
      <c r="AD1186" t="s">
        <v>36</v>
      </c>
    </row>
    <row r="1187" spans="1:30" x14ac:dyDescent="0.25">
      <c r="A1187">
        <v>7187</v>
      </c>
      <c r="B1187">
        <v>1969</v>
      </c>
      <c r="C1187" s="6">
        <v>45</v>
      </c>
      <c r="D1187" t="s">
        <v>88</v>
      </c>
      <c r="E1187" t="s">
        <v>38</v>
      </c>
      <c r="F1187" t="s">
        <v>32</v>
      </c>
      <c r="G1187">
        <v>0</v>
      </c>
      <c r="H1187">
        <v>1</v>
      </c>
      <c r="I1187">
        <v>1</v>
      </c>
      <c r="J1187" s="1">
        <v>41412</v>
      </c>
      <c r="K1187">
        <v>52</v>
      </c>
      <c r="L1187">
        <v>375</v>
      </c>
      <c r="M1187">
        <v>42</v>
      </c>
      <c r="N1187">
        <v>48</v>
      </c>
      <c r="O1187">
        <v>94</v>
      </c>
      <c r="P1187">
        <v>66</v>
      </c>
      <c r="Q1187">
        <v>96</v>
      </c>
      <c r="R1187">
        <v>7</v>
      </c>
      <c r="S1187">
        <v>4</v>
      </c>
      <c r="T1187">
        <v>10</v>
      </c>
      <c r="U1187">
        <v>4</v>
      </c>
      <c r="V1187">
        <v>3</v>
      </c>
      <c r="W1187">
        <v>0</v>
      </c>
      <c r="X1187">
        <v>0</v>
      </c>
      <c r="Y1187">
        <v>0</v>
      </c>
      <c r="Z1187">
        <v>0</v>
      </c>
      <c r="AA1187">
        <v>0</v>
      </c>
      <c r="AB1187">
        <v>0</v>
      </c>
      <c r="AC1187">
        <v>0</v>
      </c>
      <c r="AD1187" t="s">
        <v>33</v>
      </c>
    </row>
    <row r="1188" spans="1:30" x14ac:dyDescent="0.25">
      <c r="A1188">
        <v>6119</v>
      </c>
      <c r="B1188">
        <v>1963</v>
      </c>
      <c r="C1188" s="6">
        <v>51</v>
      </c>
      <c r="D1188" t="s">
        <v>88</v>
      </c>
      <c r="E1188" t="s">
        <v>34</v>
      </c>
      <c r="F1188" t="s">
        <v>28</v>
      </c>
      <c r="G1188">
        <v>36736</v>
      </c>
      <c r="H1188">
        <v>1</v>
      </c>
      <c r="I1188">
        <v>1</v>
      </c>
      <c r="J1188" s="1">
        <v>41404</v>
      </c>
      <c r="K1188">
        <v>52</v>
      </c>
      <c r="L1188">
        <v>10</v>
      </c>
      <c r="M1188">
        <v>0</v>
      </c>
      <c r="N1188">
        <v>3</v>
      </c>
      <c r="O1188">
        <v>0</v>
      </c>
      <c r="P1188">
        <v>0</v>
      </c>
      <c r="Q1188">
        <v>4</v>
      </c>
      <c r="R1188">
        <v>1</v>
      </c>
      <c r="S1188">
        <v>1</v>
      </c>
      <c r="T1188">
        <v>0</v>
      </c>
      <c r="U1188">
        <v>2</v>
      </c>
      <c r="V1188">
        <v>6</v>
      </c>
      <c r="W1188">
        <v>0</v>
      </c>
      <c r="X1188">
        <v>0</v>
      </c>
      <c r="Y1188">
        <v>0</v>
      </c>
      <c r="Z1188">
        <v>0</v>
      </c>
      <c r="AA1188">
        <v>0</v>
      </c>
      <c r="AB1188">
        <v>0</v>
      </c>
      <c r="AC1188">
        <v>0</v>
      </c>
      <c r="AD1188" t="s">
        <v>27</v>
      </c>
    </row>
    <row r="1189" spans="1:30" x14ac:dyDescent="0.25">
      <c r="A1189">
        <v>2980</v>
      </c>
      <c r="B1189">
        <v>1952</v>
      </c>
      <c r="C1189" s="6">
        <v>62</v>
      </c>
      <c r="D1189" t="s">
        <v>91</v>
      </c>
      <c r="E1189" t="s">
        <v>38</v>
      </c>
      <c r="F1189" t="s">
        <v>28</v>
      </c>
      <c r="G1189">
        <v>8820</v>
      </c>
      <c r="H1189">
        <v>1</v>
      </c>
      <c r="I1189">
        <v>1</v>
      </c>
      <c r="J1189" s="1">
        <v>41355</v>
      </c>
      <c r="K1189">
        <v>52</v>
      </c>
      <c r="L1189">
        <v>12</v>
      </c>
      <c r="M1189">
        <v>0</v>
      </c>
      <c r="N1189">
        <v>13</v>
      </c>
      <c r="O1189">
        <v>4</v>
      </c>
      <c r="P1189">
        <v>2</v>
      </c>
      <c r="Q1189">
        <v>4</v>
      </c>
      <c r="R1189">
        <v>4</v>
      </c>
      <c r="S1189">
        <v>3</v>
      </c>
      <c r="T1189">
        <v>0</v>
      </c>
      <c r="U1189">
        <v>3</v>
      </c>
      <c r="V1189">
        <v>8</v>
      </c>
      <c r="W1189">
        <v>0</v>
      </c>
      <c r="X1189">
        <v>0</v>
      </c>
      <c r="Y1189">
        <v>0</v>
      </c>
      <c r="Z1189">
        <v>0</v>
      </c>
      <c r="AA1189">
        <v>0</v>
      </c>
      <c r="AB1189">
        <v>0</v>
      </c>
      <c r="AC1189">
        <v>0</v>
      </c>
      <c r="AD1189" t="s">
        <v>29</v>
      </c>
    </row>
    <row r="1190" spans="1:30" x14ac:dyDescent="0.25">
      <c r="A1190">
        <v>3850</v>
      </c>
      <c r="B1190">
        <v>1963</v>
      </c>
      <c r="C1190" s="6">
        <v>51</v>
      </c>
      <c r="D1190" t="s">
        <v>88</v>
      </c>
      <c r="E1190" t="s">
        <v>41</v>
      </c>
      <c r="F1190" t="s">
        <v>32</v>
      </c>
      <c r="G1190">
        <v>14918</v>
      </c>
      <c r="H1190">
        <v>0</v>
      </c>
      <c r="I1190">
        <v>1</v>
      </c>
      <c r="J1190" s="1">
        <v>41250</v>
      </c>
      <c r="K1190">
        <v>52</v>
      </c>
      <c r="L1190">
        <v>3</v>
      </c>
      <c r="M1190">
        <v>3</v>
      </c>
      <c r="N1190">
        <v>3</v>
      </c>
      <c r="O1190">
        <v>15</v>
      </c>
      <c r="P1190">
        <v>4</v>
      </c>
      <c r="Q1190">
        <v>15</v>
      </c>
      <c r="R1190">
        <v>1</v>
      </c>
      <c r="S1190">
        <v>1</v>
      </c>
      <c r="T1190">
        <v>0</v>
      </c>
      <c r="U1190">
        <v>3</v>
      </c>
      <c r="V1190">
        <v>6</v>
      </c>
      <c r="W1190">
        <v>0</v>
      </c>
      <c r="X1190">
        <v>0</v>
      </c>
      <c r="Y1190">
        <v>0</v>
      </c>
      <c r="Z1190">
        <v>0</v>
      </c>
      <c r="AA1190">
        <v>0</v>
      </c>
      <c r="AB1190">
        <v>0</v>
      </c>
      <c r="AC1190">
        <v>0</v>
      </c>
      <c r="AD1190" t="s">
        <v>37</v>
      </c>
    </row>
    <row r="1191" spans="1:30" x14ac:dyDescent="0.25">
      <c r="A1191">
        <v>1077</v>
      </c>
      <c r="B1191">
        <v>1974</v>
      </c>
      <c r="C1191" s="6">
        <v>40</v>
      </c>
      <c r="D1191" t="s">
        <v>88</v>
      </c>
      <c r="E1191" t="s">
        <v>25</v>
      </c>
      <c r="F1191" t="s">
        <v>32</v>
      </c>
      <c r="G1191">
        <v>56715</v>
      </c>
      <c r="H1191">
        <v>0</v>
      </c>
      <c r="I1191">
        <v>0</v>
      </c>
      <c r="J1191" s="1">
        <v>41248</v>
      </c>
      <c r="K1191">
        <v>52</v>
      </c>
      <c r="L1191">
        <v>258</v>
      </c>
      <c r="M1191">
        <v>105</v>
      </c>
      <c r="N1191">
        <v>239</v>
      </c>
      <c r="O1191">
        <v>237</v>
      </c>
      <c r="P1191">
        <v>172</v>
      </c>
      <c r="Q1191">
        <v>9</v>
      </c>
      <c r="R1191">
        <v>1</v>
      </c>
      <c r="S1191">
        <v>7</v>
      </c>
      <c r="T1191">
        <v>3</v>
      </c>
      <c r="U1191">
        <v>4</v>
      </c>
      <c r="V1191">
        <v>4</v>
      </c>
      <c r="W1191">
        <v>0</v>
      </c>
      <c r="X1191">
        <v>0</v>
      </c>
      <c r="Y1191">
        <v>0</v>
      </c>
      <c r="Z1191">
        <v>0</v>
      </c>
      <c r="AA1191">
        <v>0</v>
      </c>
      <c r="AB1191">
        <v>0</v>
      </c>
      <c r="AC1191">
        <v>0</v>
      </c>
      <c r="AD1191" t="s">
        <v>27</v>
      </c>
    </row>
    <row r="1192" spans="1:30" x14ac:dyDescent="0.25">
      <c r="A1192">
        <v>9733</v>
      </c>
      <c r="B1192">
        <v>1978</v>
      </c>
      <c r="C1192" s="6">
        <v>36</v>
      </c>
      <c r="D1192" t="s">
        <v>89</v>
      </c>
      <c r="E1192" t="s">
        <v>41</v>
      </c>
      <c r="F1192" t="s">
        <v>32</v>
      </c>
      <c r="G1192">
        <v>24882</v>
      </c>
      <c r="H1192">
        <v>1</v>
      </c>
      <c r="I1192">
        <v>0</v>
      </c>
      <c r="J1192" s="1">
        <v>41161</v>
      </c>
      <c r="K1192">
        <v>52</v>
      </c>
      <c r="L1192">
        <v>1</v>
      </c>
      <c r="M1192">
        <v>4</v>
      </c>
      <c r="N1192">
        <v>10</v>
      </c>
      <c r="O1192">
        <v>29</v>
      </c>
      <c r="P1192">
        <v>0</v>
      </c>
      <c r="Q1192">
        <v>36</v>
      </c>
      <c r="R1192">
        <v>1</v>
      </c>
      <c r="S1192">
        <v>1</v>
      </c>
      <c r="T1192">
        <v>1</v>
      </c>
      <c r="U1192">
        <v>2</v>
      </c>
      <c r="V1192">
        <v>6</v>
      </c>
      <c r="W1192">
        <v>1</v>
      </c>
      <c r="X1192">
        <v>0</v>
      </c>
      <c r="Y1192">
        <v>0</v>
      </c>
      <c r="Z1192">
        <v>0</v>
      </c>
      <c r="AA1192">
        <v>0</v>
      </c>
      <c r="AB1192">
        <v>0</v>
      </c>
      <c r="AC1192">
        <v>0</v>
      </c>
      <c r="AD1192" t="s">
        <v>37</v>
      </c>
    </row>
    <row r="1193" spans="1:30" x14ac:dyDescent="0.25">
      <c r="A1193">
        <v>8462</v>
      </c>
      <c r="B1193">
        <v>1978</v>
      </c>
      <c r="C1193" s="6">
        <v>36</v>
      </c>
      <c r="D1193" t="s">
        <v>89</v>
      </c>
      <c r="E1193" t="s">
        <v>41</v>
      </c>
      <c r="F1193" t="s">
        <v>32</v>
      </c>
      <c r="G1193">
        <v>24882</v>
      </c>
      <c r="H1193">
        <v>1</v>
      </c>
      <c r="I1193">
        <v>0</v>
      </c>
      <c r="J1193" s="1">
        <v>41161</v>
      </c>
      <c r="K1193">
        <v>52</v>
      </c>
      <c r="L1193">
        <v>1</v>
      </c>
      <c r="M1193">
        <v>4</v>
      </c>
      <c r="N1193">
        <v>10</v>
      </c>
      <c r="O1193">
        <v>29</v>
      </c>
      <c r="P1193">
        <v>0</v>
      </c>
      <c r="Q1193">
        <v>36</v>
      </c>
      <c r="R1193">
        <v>1</v>
      </c>
      <c r="S1193">
        <v>1</v>
      </c>
      <c r="T1193">
        <v>1</v>
      </c>
      <c r="U1193">
        <v>2</v>
      </c>
      <c r="V1193">
        <v>6</v>
      </c>
      <c r="W1193">
        <v>1</v>
      </c>
      <c r="X1193">
        <v>0</v>
      </c>
      <c r="Y1193">
        <v>0</v>
      </c>
      <c r="Z1193">
        <v>0</v>
      </c>
      <c r="AA1193">
        <v>0</v>
      </c>
      <c r="AB1193">
        <v>0</v>
      </c>
      <c r="AC1193">
        <v>0</v>
      </c>
      <c r="AD1193" t="s">
        <v>27</v>
      </c>
    </row>
    <row r="1194" spans="1:30" x14ac:dyDescent="0.25">
      <c r="A1194">
        <v>4764</v>
      </c>
      <c r="B1194">
        <v>1952</v>
      </c>
      <c r="C1194" s="6">
        <v>62</v>
      </c>
      <c r="D1194" t="s">
        <v>91</v>
      </c>
      <c r="E1194" t="s">
        <v>38</v>
      </c>
      <c r="F1194" t="s">
        <v>32</v>
      </c>
      <c r="G1194">
        <v>40442</v>
      </c>
      <c r="H1194">
        <v>1</v>
      </c>
      <c r="I1194">
        <v>1</v>
      </c>
      <c r="J1194" s="1">
        <v>41140</v>
      </c>
      <c r="K1194">
        <v>52</v>
      </c>
      <c r="L1194">
        <v>45</v>
      </c>
      <c r="M1194">
        <v>12</v>
      </c>
      <c r="N1194">
        <v>52</v>
      </c>
      <c r="O1194">
        <v>25</v>
      </c>
      <c r="P1194">
        <v>22</v>
      </c>
      <c r="Q1194">
        <v>13</v>
      </c>
      <c r="R1194">
        <v>4</v>
      </c>
      <c r="S1194">
        <v>3</v>
      </c>
      <c r="T1194">
        <v>1</v>
      </c>
      <c r="U1194">
        <v>4</v>
      </c>
      <c r="V1194">
        <v>7</v>
      </c>
      <c r="W1194">
        <v>0</v>
      </c>
      <c r="X1194">
        <v>0</v>
      </c>
      <c r="Y1194">
        <v>0</v>
      </c>
      <c r="Z1194">
        <v>0</v>
      </c>
      <c r="AA1194">
        <v>0</v>
      </c>
      <c r="AB1194">
        <v>1</v>
      </c>
      <c r="AC1194">
        <v>0</v>
      </c>
      <c r="AD1194" t="s">
        <v>40</v>
      </c>
    </row>
    <row r="1195" spans="1:30" x14ac:dyDescent="0.25">
      <c r="A1195">
        <v>2223</v>
      </c>
      <c r="B1195">
        <v>1965</v>
      </c>
      <c r="C1195" s="6">
        <v>49</v>
      </c>
      <c r="D1195" t="s">
        <v>88</v>
      </c>
      <c r="E1195" t="s">
        <v>35</v>
      </c>
      <c r="F1195" t="s">
        <v>26</v>
      </c>
      <c r="G1195">
        <v>64176</v>
      </c>
      <c r="H1195">
        <v>0</v>
      </c>
      <c r="I1195">
        <v>1</v>
      </c>
      <c r="J1195" s="1">
        <v>41124</v>
      </c>
      <c r="K1195">
        <v>52</v>
      </c>
      <c r="L1195">
        <v>1215</v>
      </c>
      <c r="M1195">
        <v>33</v>
      </c>
      <c r="N1195">
        <v>249</v>
      </c>
      <c r="O1195">
        <v>64</v>
      </c>
      <c r="P1195">
        <v>116</v>
      </c>
      <c r="Q1195">
        <v>149</v>
      </c>
      <c r="R1195">
        <v>8</v>
      </c>
      <c r="S1195">
        <v>8</v>
      </c>
      <c r="T1195">
        <v>9</v>
      </c>
      <c r="U1195">
        <v>8</v>
      </c>
      <c r="V1195">
        <v>6</v>
      </c>
      <c r="W1195">
        <v>0</v>
      </c>
      <c r="X1195">
        <v>0</v>
      </c>
      <c r="Y1195">
        <v>0</v>
      </c>
      <c r="Z1195">
        <v>0</v>
      </c>
      <c r="AA1195">
        <v>0</v>
      </c>
      <c r="AB1195">
        <v>0</v>
      </c>
      <c r="AC1195">
        <v>0</v>
      </c>
      <c r="AD1195" t="s">
        <v>27</v>
      </c>
    </row>
    <row r="1196" spans="1:30" x14ac:dyDescent="0.25">
      <c r="A1196">
        <v>7788</v>
      </c>
      <c r="B1196">
        <v>1983</v>
      </c>
      <c r="C1196" s="6">
        <v>31</v>
      </c>
      <c r="D1196" t="s">
        <v>89</v>
      </c>
      <c r="E1196" t="s">
        <v>34</v>
      </c>
      <c r="F1196" t="s">
        <v>30</v>
      </c>
      <c r="G1196">
        <v>23536</v>
      </c>
      <c r="H1196">
        <v>1</v>
      </c>
      <c r="I1196">
        <v>0</v>
      </c>
      <c r="J1196" s="1">
        <v>41794</v>
      </c>
      <c r="K1196">
        <v>53</v>
      </c>
      <c r="L1196">
        <v>6</v>
      </c>
      <c r="M1196">
        <v>0</v>
      </c>
      <c r="N1196">
        <v>3</v>
      </c>
      <c r="O1196">
        <v>0</v>
      </c>
      <c r="P1196">
        <v>0</v>
      </c>
      <c r="Q1196">
        <v>1</v>
      </c>
      <c r="R1196">
        <v>1</v>
      </c>
      <c r="S1196">
        <v>0</v>
      </c>
      <c r="T1196">
        <v>0</v>
      </c>
      <c r="U1196">
        <v>3</v>
      </c>
      <c r="V1196">
        <v>3</v>
      </c>
      <c r="W1196">
        <v>0</v>
      </c>
      <c r="X1196">
        <v>0</v>
      </c>
      <c r="Y1196">
        <v>0</v>
      </c>
      <c r="Z1196">
        <v>0</v>
      </c>
      <c r="AA1196">
        <v>0</v>
      </c>
      <c r="AB1196">
        <v>0</v>
      </c>
      <c r="AC1196">
        <v>0</v>
      </c>
      <c r="AD1196" t="s">
        <v>27</v>
      </c>
    </row>
    <row r="1197" spans="1:30" x14ac:dyDescent="0.25">
      <c r="A1197">
        <v>5827</v>
      </c>
      <c r="B1197">
        <v>1958</v>
      </c>
      <c r="C1197" s="6">
        <v>56</v>
      </c>
      <c r="D1197" t="s">
        <v>88</v>
      </c>
      <c r="E1197" t="s">
        <v>25</v>
      </c>
      <c r="F1197" t="s">
        <v>26</v>
      </c>
      <c r="G1197">
        <v>35246</v>
      </c>
      <c r="H1197">
        <v>1</v>
      </c>
      <c r="I1197">
        <v>1</v>
      </c>
      <c r="J1197" s="1">
        <v>41745</v>
      </c>
      <c r="K1197">
        <v>53</v>
      </c>
      <c r="L1197">
        <v>36</v>
      </c>
      <c r="M1197">
        <v>0</v>
      </c>
      <c r="N1197">
        <v>12</v>
      </c>
      <c r="O1197">
        <v>2</v>
      </c>
      <c r="P1197">
        <v>2</v>
      </c>
      <c r="Q1197">
        <v>10</v>
      </c>
      <c r="R1197">
        <v>4</v>
      </c>
      <c r="S1197">
        <v>3</v>
      </c>
      <c r="T1197">
        <v>1</v>
      </c>
      <c r="U1197">
        <v>3</v>
      </c>
      <c r="V1197">
        <v>5</v>
      </c>
      <c r="W1197">
        <v>0</v>
      </c>
      <c r="X1197">
        <v>0</v>
      </c>
      <c r="Y1197">
        <v>0</v>
      </c>
      <c r="Z1197">
        <v>0</v>
      </c>
      <c r="AA1197">
        <v>0</v>
      </c>
      <c r="AB1197">
        <v>0</v>
      </c>
      <c r="AC1197">
        <v>0</v>
      </c>
      <c r="AD1197" t="s">
        <v>40</v>
      </c>
    </row>
    <row r="1198" spans="1:30" x14ac:dyDescent="0.25">
      <c r="A1198">
        <v>2958</v>
      </c>
      <c r="B1198">
        <v>1978</v>
      </c>
      <c r="C1198" s="6">
        <v>36</v>
      </c>
      <c r="D1198" t="s">
        <v>89</v>
      </c>
      <c r="E1198" t="s">
        <v>25</v>
      </c>
      <c r="F1198" t="s">
        <v>30</v>
      </c>
      <c r="G1198">
        <v>28442</v>
      </c>
      <c r="H1198">
        <v>2</v>
      </c>
      <c r="I1198">
        <v>0</v>
      </c>
      <c r="J1198" s="1">
        <v>41694</v>
      </c>
      <c r="K1198">
        <v>53</v>
      </c>
      <c r="L1198">
        <v>19</v>
      </c>
      <c r="M1198">
        <v>3</v>
      </c>
      <c r="N1198">
        <v>10</v>
      </c>
      <c r="O1198">
        <v>11</v>
      </c>
      <c r="P1198">
        <v>8</v>
      </c>
      <c r="Q1198">
        <v>6</v>
      </c>
      <c r="R1198">
        <v>3</v>
      </c>
      <c r="S1198">
        <v>2</v>
      </c>
      <c r="T1198">
        <v>1</v>
      </c>
      <c r="U1198">
        <v>4</v>
      </c>
      <c r="V1198">
        <v>4</v>
      </c>
      <c r="W1198">
        <v>0</v>
      </c>
      <c r="X1198">
        <v>0</v>
      </c>
      <c r="Y1198">
        <v>0</v>
      </c>
      <c r="Z1198">
        <v>0</v>
      </c>
      <c r="AA1198">
        <v>0</v>
      </c>
      <c r="AB1198">
        <v>0</v>
      </c>
      <c r="AC1198">
        <v>0</v>
      </c>
      <c r="AD1198" t="s">
        <v>27</v>
      </c>
    </row>
    <row r="1199" spans="1:30" x14ac:dyDescent="0.25">
      <c r="A1199">
        <v>4954</v>
      </c>
      <c r="B1199">
        <v>1956</v>
      </c>
      <c r="C1199" s="6">
        <v>58</v>
      </c>
      <c r="D1199" t="s">
        <v>88</v>
      </c>
      <c r="E1199" t="s">
        <v>25</v>
      </c>
      <c r="F1199" t="s">
        <v>30</v>
      </c>
      <c r="G1199">
        <v>48195</v>
      </c>
      <c r="H1199">
        <v>1</v>
      </c>
      <c r="I1199">
        <v>1</v>
      </c>
      <c r="J1199" s="1">
        <v>41660</v>
      </c>
      <c r="K1199">
        <v>53</v>
      </c>
      <c r="L1199">
        <v>106</v>
      </c>
      <c r="M1199">
        <v>27</v>
      </c>
      <c r="N1199">
        <v>68</v>
      </c>
      <c r="O1199">
        <v>52</v>
      </c>
      <c r="P1199">
        <v>7</v>
      </c>
      <c r="Q1199">
        <v>5</v>
      </c>
      <c r="R1199">
        <v>6</v>
      </c>
      <c r="S1199">
        <v>4</v>
      </c>
      <c r="T1199">
        <v>2</v>
      </c>
      <c r="U1199">
        <v>5</v>
      </c>
      <c r="V1199">
        <v>6</v>
      </c>
      <c r="W1199">
        <v>0</v>
      </c>
      <c r="X1199">
        <v>0</v>
      </c>
      <c r="Y1199">
        <v>0</v>
      </c>
      <c r="Z1199">
        <v>0</v>
      </c>
      <c r="AA1199">
        <v>0</v>
      </c>
      <c r="AB1199">
        <v>0</v>
      </c>
      <c r="AC1199">
        <v>0</v>
      </c>
      <c r="AD1199" t="s">
        <v>27</v>
      </c>
    </row>
    <row r="1200" spans="1:30" x14ac:dyDescent="0.25">
      <c r="A1200">
        <v>3139</v>
      </c>
      <c r="B1200">
        <v>1982</v>
      </c>
      <c r="C1200" s="6">
        <v>32</v>
      </c>
      <c r="D1200" t="s">
        <v>89</v>
      </c>
      <c r="E1200" t="s">
        <v>35</v>
      </c>
      <c r="F1200" t="s">
        <v>28</v>
      </c>
      <c r="G1200">
        <v>74116</v>
      </c>
      <c r="H1200">
        <v>0</v>
      </c>
      <c r="I1200">
        <v>0</v>
      </c>
      <c r="J1200" s="1">
        <v>41638</v>
      </c>
      <c r="K1200">
        <v>53</v>
      </c>
      <c r="L1200">
        <v>871</v>
      </c>
      <c r="M1200">
        <v>111</v>
      </c>
      <c r="N1200">
        <v>704</v>
      </c>
      <c r="O1200">
        <v>145</v>
      </c>
      <c r="P1200">
        <v>55</v>
      </c>
      <c r="Q1200">
        <v>166</v>
      </c>
      <c r="R1200">
        <v>1</v>
      </c>
      <c r="S1200">
        <v>4</v>
      </c>
      <c r="T1200">
        <v>4</v>
      </c>
      <c r="U1200">
        <v>10</v>
      </c>
      <c r="V1200">
        <v>2</v>
      </c>
      <c r="W1200">
        <v>0</v>
      </c>
      <c r="X1200">
        <v>1</v>
      </c>
      <c r="Y1200">
        <v>0</v>
      </c>
      <c r="Z1200">
        <v>0</v>
      </c>
      <c r="AA1200">
        <v>0</v>
      </c>
      <c r="AB1200">
        <v>0</v>
      </c>
      <c r="AC1200">
        <v>0</v>
      </c>
      <c r="AD1200" t="s">
        <v>40</v>
      </c>
    </row>
    <row r="1201" spans="1:30" x14ac:dyDescent="0.25">
      <c r="A1201">
        <v>9952</v>
      </c>
      <c r="B1201">
        <v>1947</v>
      </c>
      <c r="C1201" s="6">
        <v>67</v>
      </c>
      <c r="D1201" t="s">
        <v>91</v>
      </c>
      <c r="E1201" t="s">
        <v>38</v>
      </c>
      <c r="F1201" t="s">
        <v>32</v>
      </c>
      <c r="G1201">
        <v>78093</v>
      </c>
      <c r="H1201">
        <v>0</v>
      </c>
      <c r="I1201">
        <v>0</v>
      </c>
      <c r="J1201" s="1">
        <v>41619</v>
      </c>
      <c r="K1201">
        <v>53</v>
      </c>
      <c r="L1201">
        <v>368</v>
      </c>
      <c r="M1201">
        <v>32</v>
      </c>
      <c r="N1201">
        <v>639</v>
      </c>
      <c r="O1201">
        <v>13</v>
      </c>
      <c r="P1201">
        <v>43</v>
      </c>
      <c r="Q1201">
        <v>10</v>
      </c>
      <c r="R1201">
        <v>1</v>
      </c>
      <c r="S1201">
        <v>4</v>
      </c>
      <c r="T1201">
        <v>7</v>
      </c>
      <c r="U1201">
        <v>5</v>
      </c>
      <c r="V1201">
        <v>1</v>
      </c>
      <c r="W1201">
        <v>0</v>
      </c>
      <c r="X1201">
        <v>0</v>
      </c>
      <c r="Y1201">
        <v>0</v>
      </c>
      <c r="Z1201">
        <v>0</v>
      </c>
      <c r="AA1201">
        <v>0</v>
      </c>
      <c r="AB1201">
        <v>0</v>
      </c>
      <c r="AC1201">
        <v>0</v>
      </c>
      <c r="AD1201" t="s">
        <v>40</v>
      </c>
    </row>
    <row r="1202" spans="1:30" x14ac:dyDescent="0.25">
      <c r="A1202">
        <v>8180</v>
      </c>
      <c r="B1202">
        <v>1952</v>
      </c>
      <c r="C1202" s="6">
        <v>62</v>
      </c>
      <c r="D1202" t="s">
        <v>91</v>
      </c>
      <c r="E1202" t="s">
        <v>38</v>
      </c>
      <c r="F1202" t="s">
        <v>26</v>
      </c>
      <c r="G1202">
        <v>59354</v>
      </c>
      <c r="H1202">
        <v>1</v>
      </c>
      <c r="I1202">
        <v>1</v>
      </c>
      <c r="J1202" s="1">
        <v>41593</v>
      </c>
      <c r="K1202">
        <v>53</v>
      </c>
      <c r="L1202">
        <v>233</v>
      </c>
      <c r="M1202">
        <v>2</v>
      </c>
      <c r="N1202">
        <v>53</v>
      </c>
      <c r="O1202">
        <v>3</v>
      </c>
      <c r="P1202">
        <v>5</v>
      </c>
      <c r="Q1202">
        <v>14</v>
      </c>
      <c r="R1202">
        <v>3</v>
      </c>
      <c r="S1202">
        <v>6</v>
      </c>
      <c r="T1202">
        <v>1</v>
      </c>
      <c r="U1202">
        <v>5</v>
      </c>
      <c r="V1202">
        <v>6</v>
      </c>
      <c r="W1202">
        <v>0</v>
      </c>
      <c r="X1202">
        <v>0</v>
      </c>
      <c r="Y1202">
        <v>0</v>
      </c>
      <c r="Z1202">
        <v>0</v>
      </c>
      <c r="AA1202">
        <v>0</v>
      </c>
      <c r="AB1202">
        <v>0</v>
      </c>
      <c r="AC1202">
        <v>0</v>
      </c>
      <c r="AD1202" t="s">
        <v>31</v>
      </c>
    </row>
    <row r="1203" spans="1:30" x14ac:dyDescent="0.25">
      <c r="A1203">
        <v>3276</v>
      </c>
      <c r="B1203">
        <v>1976</v>
      </c>
      <c r="C1203" s="6">
        <v>38</v>
      </c>
      <c r="D1203" t="s">
        <v>89</v>
      </c>
      <c r="E1203" t="s">
        <v>35</v>
      </c>
      <c r="F1203" t="s">
        <v>32</v>
      </c>
      <c r="G1203">
        <v>36301</v>
      </c>
      <c r="H1203">
        <v>1</v>
      </c>
      <c r="I1203">
        <v>0</v>
      </c>
      <c r="J1203" s="1">
        <v>41572</v>
      </c>
      <c r="K1203">
        <v>53</v>
      </c>
      <c r="L1203">
        <v>11</v>
      </c>
      <c r="M1203">
        <v>12</v>
      </c>
      <c r="N1203">
        <v>35</v>
      </c>
      <c r="O1203">
        <v>3</v>
      </c>
      <c r="P1203">
        <v>5</v>
      </c>
      <c r="Q1203">
        <v>12</v>
      </c>
      <c r="R1203">
        <v>1</v>
      </c>
      <c r="S1203">
        <v>3</v>
      </c>
      <c r="T1203">
        <v>0</v>
      </c>
      <c r="U1203">
        <v>3</v>
      </c>
      <c r="V1203">
        <v>7</v>
      </c>
      <c r="W1203">
        <v>0</v>
      </c>
      <c r="X1203">
        <v>0</v>
      </c>
      <c r="Y1203">
        <v>0</v>
      </c>
      <c r="Z1203">
        <v>0</v>
      </c>
      <c r="AA1203">
        <v>0</v>
      </c>
      <c r="AB1203">
        <v>0</v>
      </c>
      <c r="AC1203">
        <v>0</v>
      </c>
      <c r="AD1203" t="s">
        <v>40</v>
      </c>
    </row>
    <row r="1204" spans="1:30" x14ac:dyDescent="0.25">
      <c r="A1204">
        <v>4994</v>
      </c>
      <c r="B1204">
        <v>1943</v>
      </c>
      <c r="C1204" s="6">
        <v>71</v>
      </c>
      <c r="D1204" t="s">
        <v>91</v>
      </c>
      <c r="E1204" t="s">
        <v>38</v>
      </c>
      <c r="F1204" t="s">
        <v>28</v>
      </c>
      <c r="G1204">
        <v>77598</v>
      </c>
      <c r="H1204">
        <v>0</v>
      </c>
      <c r="I1204">
        <v>0</v>
      </c>
      <c r="J1204" s="1">
        <v>41548</v>
      </c>
      <c r="K1204">
        <v>53</v>
      </c>
      <c r="L1204">
        <v>1193</v>
      </c>
      <c r="M1204">
        <v>33</v>
      </c>
      <c r="N1204">
        <v>281</v>
      </c>
      <c r="O1204">
        <v>129</v>
      </c>
      <c r="P1204">
        <v>66</v>
      </c>
      <c r="Q1204">
        <v>33</v>
      </c>
      <c r="R1204">
        <v>1</v>
      </c>
      <c r="S1204">
        <v>7</v>
      </c>
      <c r="T1204">
        <v>5</v>
      </c>
      <c r="U1204">
        <v>13</v>
      </c>
      <c r="V1204">
        <v>3</v>
      </c>
      <c r="W1204">
        <v>0</v>
      </c>
      <c r="X1204">
        <v>0</v>
      </c>
      <c r="Y1204">
        <v>1</v>
      </c>
      <c r="Z1204">
        <v>0</v>
      </c>
      <c r="AA1204">
        <v>0</v>
      </c>
      <c r="AB1204">
        <v>0</v>
      </c>
      <c r="AC1204">
        <v>0</v>
      </c>
      <c r="AD1204" t="s">
        <v>27</v>
      </c>
    </row>
    <row r="1205" spans="1:30" x14ac:dyDescent="0.25">
      <c r="A1205">
        <v>3598</v>
      </c>
      <c r="B1205">
        <v>1972</v>
      </c>
      <c r="C1205" s="6">
        <v>42</v>
      </c>
      <c r="D1205" t="s">
        <v>88</v>
      </c>
      <c r="E1205" t="s">
        <v>25</v>
      </c>
      <c r="F1205" t="s">
        <v>30</v>
      </c>
      <c r="G1205">
        <v>62710</v>
      </c>
      <c r="H1205">
        <v>0</v>
      </c>
      <c r="I1205">
        <v>1</v>
      </c>
      <c r="J1205" s="1">
        <v>41417</v>
      </c>
      <c r="K1205">
        <v>53</v>
      </c>
      <c r="L1205">
        <v>441</v>
      </c>
      <c r="M1205">
        <v>35</v>
      </c>
      <c r="N1205">
        <v>83</v>
      </c>
      <c r="O1205">
        <v>7</v>
      </c>
      <c r="P1205">
        <v>29</v>
      </c>
      <c r="Q1205">
        <v>11</v>
      </c>
      <c r="R1205">
        <v>4</v>
      </c>
      <c r="S1205">
        <v>4</v>
      </c>
      <c r="T1205">
        <v>2</v>
      </c>
      <c r="U1205">
        <v>12</v>
      </c>
      <c r="V1205">
        <v>4</v>
      </c>
      <c r="W1205">
        <v>0</v>
      </c>
      <c r="X1205">
        <v>0</v>
      </c>
      <c r="Y1205">
        <v>0</v>
      </c>
      <c r="Z1205">
        <v>0</v>
      </c>
      <c r="AA1205">
        <v>0</v>
      </c>
      <c r="AB1205">
        <v>0</v>
      </c>
      <c r="AC1205">
        <v>0</v>
      </c>
      <c r="AD1205" t="s">
        <v>27</v>
      </c>
    </row>
    <row r="1206" spans="1:30" x14ac:dyDescent="0.25">
      <c r="A1206">
        <v>945</v>
      </c>
      <c r="B1206">
        <v>1965</v>
      </c>
      <c r="C1206" s="6">
        <v>49</v>
      </c>
      <c r="D1206" t="s">
        <v>88</v>
      </c>
      <c r="E1206" t="s">
        <v>25</v>
      </c>
      <c r="F1206" t="s">
        <v>32</v>
      </c>
      <c r="G1206">
        <v>36317</v>
      </c>
      <c r="H1206">
        <v>0</v>
      </c>
      <c r="I1206">
        <v>1</v>
      </c>
      <c r="J1206" s="1">
        <v>41416</v>
      </c>
      <c r="K1206">
        <v>53</v>
      </c>
      <c r="L1206">
        <v>87</v>
      </c>
      <c r="M1206">
        <v>3</v>
      </c>
      <c r="N1206">
        <v>25</v>
      </c>
      <c r="O1206">
        <v>3</v>
      </c>
      <c r="P1206">
        <v>2</v>
      </c>
      <c r="Q1206">
        <v>13</v>
      </c>
      <c r="R1206">
        <v>2</v>
      </c>
      <c r="S1206">
        <v>3</v>
      </c>
      <c r="T1206">
        <v>0</v>
      </c>
      <c r="U1206">
        <v>4</v>
      </c>
      <c r="V1206">
        <v>7</v>
      </c>
      <c r="W1206">
        <v>0</v>
      </c>
      <c r="X1206">
        <v>0</v>
      </c>
      <c r="Y1206">
        <v>0</v>
      </c>
      <c r="Z1206">
        <v>0</v>
      </c>
      <c r="AA1206">
        <v>0</v>
      </c>
      <c r="AB1206">
        <v>0</v>
      </c>
      <c r="AC1206">
        <v>0</v>
      </c>
      <c r="AD1206" t="s">
        <v>27</v>
      </c>
    </row>
    <row r="1207" spans="1:30" x14ac:dyDescent="0.25">
      <c r="A1207">
        <v>5048</v>
      </c>
      <c r="B1207">
        <v>1971</v>
      </c>
      <c r="C1207" s="6">
        <v>43</v>
      </c>
      <c r="D1207" t="s">
        <v>88</v>
      </c>
      <c r="E1207" t="s">
        <v>34</v>
      </c>
      <c r="F1207" t="s">
        <v>28</v>
      </c>
      <c r="G1207">
        <v>42767</v>
      </c>
      <c r="H1207">
        <v>2</v>
      </c>
      <c r="I1207">
        <v>0</v>
      </c>
      <c r="J1207" s="1">
        <v>41405</v>
      </c>
      <c r="K1207">
        <v>53</v>
      </c>
      <c r="L1207">
        <v>20</v>
      </c>
      <c r="M1207">
        <v>6</v>
      </c>
      <c r="N1207">
        <v>43</v>
      </c>
      <c r="O1207">
        <v>19</v>
      </c>
      <c r="P1207">
        <v>5</v>
      </c>
      <c r="Q1207">
        <v>38</v>
      </c>
      <c r="R1207">
        <v>1</v>
      </c>
      <c r="S1207">
        <v>3</v>
      </c>
      <c r="T1207">
        <v>1</v>
      </c>
      <c r="U1207">
        <v>2</v>
      </c>
      <c r="V1207">
        <v>8</v>
      </c>
      <c r="W1207">
        <v>0</v>
      </c>
      <c r="X1207">
        <v>0</v>
      </c>
      <c r="Y1207">
        <v>0</v>
      </c>
      <c r="Z1207">
        <v>0</v>
      </c>
      <c r="AA1207">
        <v>0</v>
      </c>
      <c r="AB1207">
        <v>0</v>
      </c>
      <c r="AC1207">
        <v>0</v>
      </c>
      <c r="AD1207" t="s">
        <v>40</v>
      </c>
    </row>
    <row r="1208" spans="1:30" x14ac:dyDescent="0.25">
      <c r="A1208">
        <v>6214</v>
      </c>
      <c r="B1208">
        <v>1982</v>
      </c>
      <c r="C1208" s="6">
        <v>32</v>
      </c>
      <c r="D1208" t="s">
        <v>89</v>
      </c>
      <c r="E1208" t="s">
        <v>38</v>
      </c>
      <c r="F1208" t="s">
        <v>30</v>
      </c>
      <c r="G1208">
        <v>43815</v>
      </c>
      <c r="H1208">
        <v>1</v>
      </c>
      <c r="I1208">
        <v>0</v>
      </c>
      <c r="J1208" s="1">
        <v>41369</v>
      </c>
      <c r="K1208">
        <v>53</v>
      </c>
      <c r="L1208">
        <v>14</v>
      </c>
      <c r="M1208">
        <v>10</v>
      </c>
      <c r="N1208">
        <v>29</v>
      </c>
      <c r="O1208">
        <v>4</v>
      </c>
      <c r="P1208">
        <v>7</v>
      </c>
      <c r="Q1208">
        <v>15</v>
      </c>
      <c r="R1208">
        <v>1</v>
      </c>
      <c r="S1208">
        <v>2</v>
      </c>
      <c r="T1208">
        <v>0</v>
      </c>
      <c r="U1208">
        <v>3</v>
      </c>
      <c r="V1208">
        <v>6</v>
      </c>
      <c r="W1208">
        <v>0</v>
      </c>
      <c r="X1208">
        <v>0</v>
      </c>
      <c r="Y1208">
        <v>0</v>
      </c>
      <c r="Z1208">
        <v>0</v>
      </c>
      <c r="AA1208">
        <v>0</v>
      </c>
      <c r="AB1208">
        <v>0</v>
      </c>
      <c r="AC1208">
        <v>0</v>
      </c>
      <c r="AD1208" t="s">
        <v>27</v>
      </c>
    </row>
    <row r="1209" spans="1:30" x14ac:dyDescent="0.25">
      <c r="A1209">
        <v>6230</v>
      </c>
      <c r="B1209">
        <v>1971</v>
      </c>
      <c r="C1209" s="6">
        <v>43</v>
      </c>
      <c r="D1209" t="s">
        <v>88</v>
      </c>
      <c r="E1209" t="s">
        <v>25</v>
      </c>
      <c r="F1209" t="s">
        <v>26</v>
      </c>
      <c r="G1209">
        <v>44421</v>
      </c>
      <c r="H1209">
        <v>1</v>
      </c>
      <c r="I1209">
        <v>1</v>
      </c>
      <c r="J1209" s="1">
        <v>41320</v>
      </c>
      <c r="K1209">
        <v>53</v>
      </c>
      <c r="L1209">
        <v>110</v>
      </c>
      <c r="M1209">
        <v>5</v>
      </c>
      <c r="N1209">
        <v>59</v>
      </c>
      <c r="O1209">
        <v>7</v>
      </c>
      <c r="P1209">
        <v>1</v>
      </c>
      <c r="Q1209">
        <v>7</v>
      </c>
      <c r="R1209">
        <v>5</v>
      </c>
      <c r="S1209">
        <v>5</v>
      </c>
      <c r="T1209">
        <v>0</v>
      </c>
      <c r="U1209">
        <v>4</v>
      </c>
      <c r="V1209">
        <v>8</v>
      </c>
      <c r="W1209">
        <v>0</v>
      </c>
      <c r="X1209">
        <v>0</v>
      </c>
      <c r="Y1209">
        <v>0</v>
      </c>
      <c r="Z1209">
        <v>0</v>
      </c>
      <c r="AA1209">
        <v>0</v>
      </c>
      <c r="AB1209">
        <v>0</v>
      </c>
      <c r="AC1209">
        <v>0</v>
      </c>
      <c r="AD1209" t="s">
        <v>27</v>
      </c>
    </row>
    <row r="1210" spans="1:30" x14ac:dyDescent="0.25">
      <c r="A1210">
        <v>2968</v>
      </c>
      <c r="B1210">
        <v>1943</v>
      </c>
      <c r="C1210" s="6">
        <v>71</v>
      </c>
      <c r="D1210" t="s">
        <v>91</v>
      </c>
      <c r="E1210" t="s">
        <v>34</v>
      </c>
      <c r="F1210" t="s">
        <v>26</v>
      </c>
      <c r="G1210">
        <v>48948</v>
      </c>
      <c r="H1210">
        <v>0</v>
      </c>
      <c r="I1210">
        <v>0</v>
      </c>
      <c r="J1210" s="1">
        <v>41306</v>
      </c>
      <c r="K1210">
        <v>53</v>
      </c>
      <c r="L1210">
        <v>437</v>
      </c>
      <c r="M1210">
        <v>8</v>
      </c>
      <c r="N1210">
        <v>206</v>
      </c>
      <c r="O1210">
        <v>160</v>
      </c>
      <c r="P1210">
        <v>49</v>
      </c>
      <c r="Q1210">
        <v>42</v>
      </c>
      <c r="R1210">
        <v>2</v>
      </c>
      <c r="S1210">
        <v>7</v>
      </c>
      <c r="T1210">
        <v>10</v>
      </c>
      <c r="U1210">
        <v>5</v>
      </c>
      <c r="V1210">
        <v>6</v>
      </c>
      <c r="W1210">
        <v>1</v>
      </c>
      <c r="X1210">
        <v>0</v>
      </c>
      <c r="Y1210">
        <v>0</v>
      </c>
      <c r="Z1210">
        <v>0</v>
      </c>
      <c r="AA1210">
        <v>0</v>
      </c>
      <c r="AB1210">
        <v>1</v>
      </c>
      <c r="AC1210">
        <v>0</v>
      </c>
      <c r="AD1210" t="s">
        <v>33</v>
      </c>
    </row>
    <row r="1211" spans="1:30" x14ac:dyDescent="0.25">
      <c r="A1211">
        <v>8800</v>
      </c>
      <c r="B1211">
        <v>1943</v>
      </c>
      <c r="C1211" s="6">
        <v>71</v>
      </c>
      <c r="D1211" t="s">
        <v>91</v>
      </c>
      <c r="E1211" t="s">
        <v>34</v>
      </c>
      <c r="F1211" t="s">
        <v>26</v>
      </c>
      <c r="G1211">
        <v>48948</v>
      </c>
      <c r="H1211">
        <v>0</v>
      </c>
      <c r="I1211">
        <v>0</v>
      </c>
      <c r="J1211" s="1">
        <v>41306</v>
      </c>
      <c r="K1211">
        <v>53</v>
      </c>
      <c r="L1211">
        <v>437</v>
      </c>
      <c r="M1211">
        <v>8</v>
      </c>
      <c r="N1211">
        <v>206</v>
      </c>
      <c r="O1211">
        <v>160</v>
      </c>
      <c r="P1211">
        <v>49</v>
      </c>
      <c r="Q1211">
        <v>42</v>
      </c>
      <c r="R1211">
        <v>2</v>
      </c>
      <c r="S1211">
        <v>7</v>
      </c>
      <c r="T1211">
        <v>10</v>
      </c>
      <c r="U1211">
        <v>5</v>
      </c>
      <c r="V1211">
        <v>6</v>
      </c>
      <c r="W1211">
        <v>1</v>
      </c>
      <c r="X1211">
        <v>0</v>
      </c>
      <c r="Y1211">
        <v>0</v>
      </c>
      <c r="Z1211">
        <v>0</v>
      </c>
      <c r="AA1211">
        <v>0</v>
      </c>
      <c r="AB1211">
        <v>1</v>
      </c>
      <c r="AC1211">
        <v>0</v>
      </c>
      <c r="AD1211" t="s">
        <v>40</v>
      </c>
    </row>
    <row r="1212" spans="1:30" x14ac:dyDescent="0.25">
      <c r="A1212">
        <v>1907</v>
      </c>
      <c r="B1212">
        <v>1950</v>
      </c>
      <c r="C1212" s="6">
        <v>64</v>
      </c>
      <c r="D1212" t="s">
        <v>91</v>
      </c>
      <c r="E1212" t="s">
        <v>38</v>
      </c>
      <c r="F1212" t="s">
        <v>26</v>
      </c>
      <c r="G1212">
        <v>63120</v>
      </c>
      <c r="H1212">
        <v>0</v>
      </c>
      <c r="I1212">
        <v>1</v>
      </c>
      <c r="J1212" s="1">
        <v>41180</v>
      </c>
      <c r="K1212">
        <v>53</v>
      </c>
      <c r="L1212">
        <v>965</v>
      </c>
      <c r="M1212">
        <v>69</v>
      </c>
      <c r="N1212">
        <v>279</v>
      </c>
      <c r="O1212">
        <v>54</v>
      </c>
      <c r="P1212">
        <v>41</v>
      </c>
      <c r="Q1212">
        <v>69</v>
      </c>
      <c r="R1212">
        <v>5</v>
      </c>
      <c r="S1212">
        <v>8</v>
      </c>
      <c r="T1212">
        <v>4</v>
      </c>
      <c r="U1212">
        <v>9</v>
      </c>
      <c r="V1212">
        <v>7</v>
      </c>
      <c r="W1212">
        <v>0</v>
      </c>
      <c r="X1212">
        <v>0</v>
      </c>
      <c r="Y1212">
        <v>0</v>
      </c>
      <c r="Z1212">
        <v>0</v>
      </c>
      <c r="AA1212">
        <v>0</v>
      </c>
      <c r="AB1212">
        <v>1</v>
      </c>
      <c r="AC1212">
        <v>0</v>
      </c>
      <c r="AD1212" t="s">
        <v>27</v>
      </c>
    </row>
    <row r="1213" spans="1:30" x14ac:dyDescent="0.25">
      <c r="A1213">
        <v>10478</v>
      </c>
      <c r="B1213">
        <v>1950</v>
      </c>
      <c r="C1213" s="6">
        <v>64</v>
      </c>
      <c r="D1213" t="s">
        <v>91</v>
      </c>
      <c r="E1213" t="s">
        <v>34</v>
      </c>
      <c r="F1213" t="s">
        <v>30</v>
      </c>
      <c r="G1213">
        <v>55517</v>
      </c>
      <c r="H1213">
        <v>1</v>
      </c>
      <c r="I1213">
        <v>1</v>
      </c>
      <c r="J1213" s="1">
        <v>41179</v>
      </c>
      <c r="K1213">
        <v>53</v>
      </c>
      <c r="L1213">
        <v>483</v>
      </c>
      <c r="M1213">
        <v>0</v>
      </c>
      <c r="N1213">
        <v>108</v>
      </c>
      <c r="O1213">
        <v>0</v>
      </c>
      <c r="P1213">
        <v>6</v>
      </c>
      <c r="Q1213">
        <v>36</v>
      </c>
      <c r="R1213">
        <v>5</v>
      </c>
      <c r="S1213">
        <v>11</v>
      </c>
      <c r="T1213">
        <v>1</v>
      </c>
      <c r="U1213">
        <v>6</v>
      </c>
      <c r="V1213">
        <v>9</v>
      </c>
      <c r="W1213">
        <v>0</v>
      </c>
      <c r="X1213">
        <v>0</v>
      </c>
      <c r="Y1213">
        <v>0</v>
      </c>
      <c r="Z1213">
        <v>0</v>
      </c>
      <c r="AA1213">
        <v>0</v>
      </c>
      <c r="AB1213">
        <v>1</v>
      </c>
      <c r="AC1213">
        <v>0</v>
      </c>
      <c r="AD1213" t="s">
        <v>40</v>
      </c>
    </row>
    <row r="1214" spans="1:30" x14ac:dyDescent="0.25">
      <c r="A1214">
        <v>4188</v>
      </c>
      <c r="B1214">
        <v>1957</v>
      </c>
      <c r="C1214" s="6">
        <v>57</v>
      </c>
      <c r="D1214" t="s">
        <v>88</v>
      </c>
      <c r="E1214" t="s">
        <v>25</v>
      </c>
      <c r="F1214" t="s">
        <v>28</v>
      </c>
      <c r="G1214">
        <v>36864</v>
      </c>
      <c r="H1214">
        <v>0</v>
      </c>
      <c r="I1214">
        <v>1</v>
      </c>
      <c r="J1214" s="1">
        <v>41134</v>
      </c>
      <c r="K1214">
        <v>53</v>
      </c>
      <c r="L1214">
        <v>204</v>
      </c>
      <c r="M1214">
        <v>5</v>
      </c>
      <c r="N1214">
        <v>39</v>
      </c>
      <c r="O1214">
        <v>17</v>
      </c>
      <c r="P1214">
        <v>0</v>
      </c>
      <c r="Q1214">
        <v>89</v>
      </c>
      <c r="R1214">
        <v>3</v>
      </c>
      <c r="S1214">
        <v>5</v>
      </c>
      <c r="T1214">
        <v>2</v>
      </c>
      <c r="U1214">
        <v>4</v>
      </c>
      <c r="V1214">
        <v>8</v>
      </c>
      <c r="W1214">
        <v>0</v>
      </c>
      <c r="X1214">
        <v>0</v>
      </c>
      <c r="Y1214">
        <v>0</v>
      </c>
      <c r="Z1214">
        <v>0</v>
      </c>
      <c r="AA1214">
        <v>0</v>
      </c>
      <c r="AB1214">
        <v>1</v>
      </c>
      <c r="AC1214">
        <v>0</v>
      </c>
      <c r="AD1214" t="s">
        <v>33</v>
      </c>
    </row>
    <row r="1215" spans="1:30" x14ac:dyDescent="0.25">
      <c r="A1215">
        <v>8720</v>
      </c>
      <c r="B1215">
        <v>1978</v>
      </c>
      <c r="C1215" s="6">
        <v>36</v>
      </c>
      <c r="D1215" t="s">
        <v>89</v>
      </c>
      <c r="E1215" t="s">
        <v>35</v>
      </c>
      <c r="F1215" t="s">
        <v>32</v>
      </c>
      <c r="G1215">
        <v>0</v>
      </c>
      <c r="H1215">
        <v>0</v>
      </c>
      <c r="I1215">
        <v>0</v>
      </c>
      <c r="J1215" s="1">
        <v>41133</v>
      </c>
      <c r="K1215">
        <v>53</v>
      </c>
      <c r="L1215">
        <v>32</v>
      </c>
      <c r="M1215">
        <v>2</v>
      </c>
      <c r="N1215">
        <v>1607</v>
      </c>
      <c r="O1215">
        <v>12</v>
      </c>
      <c r="P1215">
        <v>4</v>
      </c>
      <c r="Q1215">
        <v>22</v>
      </c>
      <c r="R1215">
        <v>0</v>
      </c>
      <c r="S1215">
        <v>0</v>
      </c>
      <c r="T1215">
        <v>0</v>
      </c>
      <c r="U1215">
        <v>1</v>
      </c>
      <c r="V1215">
        <v>0</v>
      </c>
      <c r="W1215">
        <v>0</v>
      </c>
      <c r="X1215">
        <v>1</v>
      </c>
      <c r="Y1215">
        <v>0</v>
      </c>
      <c r="Z1215">
        <v>0</v>
      </c>
      <c r="AA1215">
        <v>0</v>
      </c>
      <c r="AB1215">
        <v>0</v>
      </c>
      <c r="AC1215">
        <v>0</v>
      </c>
      <c r="AD1215" t="s">
        <v>37</v>
      </c>
    </row>
    <row r="1216" spans="1:30" x14ac:dyDescent="0.25">
      <c r="A1216">
        <v>2225</v>
      </c>
      <c r="B1216">
        <v>1977</v>
      </c>
      <c r="C1216" s="6">
        <v>37</v>
      </c>
      <c r="D1216" t="s">
        <v>89</v>
      </c>
      <c r="E1216" t="s">
        <v>25</v>
      </c>
      <c r="F1216" t="s">
        <v>26</v>
      </c>
      <c r="G1216">
        <v>82582</v>
      </c>
      <c r="H1216">
        <v>0</v>
      </c>
      <c r="I1216">
        <v>0</v>
      </c>
      <c r="J1216" s="1">
        <v>41797</v>
      </c>
      <c r="K1216">
        <v>54</v>
      </c>
      <c r="L1216">
        <v>510</v>
      </c>
      <c r="M1216">
        <v>120</v>
      </c>
      <c r="N1216">
        <v>550</v>
      </c>
      <c r="O1216">
        <v>156</v>
      </c>
      <c r="P1216">
        <v>40</v>
      </c>
      <c r="Q1216">
        <v>241</v>
      </c>
      <c r="R1216">
        <v>1</v>
      </c>
      <c r="S1216">
        <v>4</v>
      </c>
      <c r="T1216">
        <v>9</v>
      </c>
      <c r="U1216">
        <v>7</v>
      </c>
      <c r="V1216">
        <v>1</v>
      </c>
      <c r="W1216">
        <v>1</v>
      </c>
      <c r="X1216">
        <v>0</v>
      </c>
      <c r="Y1216">
        <v>0</v>
      </c>
      <c r="Z1216">
        <v>1</v>
      </c>
      <c r="AA1216">
        <v>0</v>
      </c>
      <c r="AB1216">
        <v>1</v>
      </c>
      <c r="AC1216">
        <v>0</v>
      </c>
      <c r="AD1216" t="s">
        <v>33</v>
      </c>
    </row>
    <row r="1217" spans="1:30" x14ac:dyDescent="0.25">
      <c r="A1217">
        <v>4790</v>
      </c>
      <c r="B1217">
        <v>1958</v>
      </c>
      <c r="C1217" s="6">
        <v>56</v>
      </c>
      <c r="D1217" t="s">
        <v>88</v>
      </c>
      <c r="E1217" t="s">
        <v>25</v>
      </c>
      <c r="F1217" t="s">
        <v>26</v>
      </c>
      <c r="G1217">
        <v>79803</v>
      </c>
      <c r="H1217">
        <v>0</v>
      </c>
      <c r="I1217">
        <v>1</v>
      </c>
      <c r="J1217" s="1">
        <v>41792</v>
      </c>
      <c r="K1217">
        <v>54</v>
      </c>
      <c r="L1217">
        <v>574</v>
      </c>
      <c r="M1217">
        <v>8</v>
      </c>
      <c r="N1217">
        <v>216</v>
      </c>
      <c r="O1217">
        <v>21</v>
      </c>
      <c r="P1217">
        <v>16</v>
      </c>
      <c r="Q1217">
        <v>33</v>
      </c>
      <c r="R1217">
        <v>1</v>
      </c>
      <c r="S1217">
        <v>4</v>
      </c>
      <c r="T1217">
        <v>3</v>
      </c>
      <c r="U1217">
        <v>5</v>
      </c>
      <c r="V1217">
        <v>1</v>
      </c>
      <c r="W1217">
        <v>0</v>
      </c>
      <c r="X1217">
        <v>0</v>
      </c>
      <c r="Y1217">
        <v>0</v>
      </c>
      <c r="Z1217">
        <v>0</v>
      </c>
      <c r="AA1217">
        <v>0</v>
      </c>
      <c r="AB1217">
        <v>0</v>
      </c>
      <c r="AC1217">
        <v>0</v>
      </c>
      <c r="AD1217" t="s">
        <v>27</v>
      </c>
    </row>
    <row r="1218" spans="1:30" x14ac:dyDescent="0.25">
      <c r="A1218">
        <v>1131</v>
      </c>
      <c r="B1218">
        <v>1967</v>
      </c>
      <c r="C1218" s="6">
        <v>47</v>
      </c>
      <c r="D1218" t="s">
        <v>88</v>
      </c>
      <c r="E1218" t="s">
        <v>34</v>
      </c>
      <c r="F1218" t="s">
        <v>28</v>
      </c>
      <c r="G1218">
        <v>52569</v>
      </c>
      <c r="H1218">
        <v>0</v>
      </c>
      <c r="I1218">
        <v>1</v>
      </c>
      <c r="J1218" s="1">
        <v>41734</v>
      </c>
      <c r="K1218">
        <v>54</v>
      </c>
      <c r="L1218">
        <v>85</v>
      </c>
      <c r="M1218">
        <v>0</v>
      </c>
      <c r="N1218">
        <v>3</v>
      </c>
      <c r="O1218">
        <v>0</v>
      </c>
      <c r="P1218">
        <v>0</v>
      </c>
      <c r="Q1218">
        <v>7</v>
      </c>
      <c r="R1218">
        <v>1</v>
      </c>
      <c r="S1218">
        <v>2</v>
      </c>
      <c r="T1218">
        <v>0</v>
      </c>
      <c r="U1218">
        <v>4</v>
      </c>
      <c r="V1218">
        <v>3</v>
      </c>
      <c r="W1218">
        <v>0</v>
      </c>
      <c r="X1218">
        <v>0</v>
      </c>
      <c r="Y1218">
        <v>0</v>
      </c>
      <c r="Z1218">
        <v>0</v>
      </c>
      <c r="AA1218">
        <v>0</v>
      </c>
      <c r="AB1218">
        <v>0</v>
      </c>
      <c r="AC1218">
        <v>0</v>
      </c>
      <c r="AD1218" t="s">
        <v>40</v>
      </c>
    </row>
    <row r="1219" spans="1:30" x14ac:dyDescent="0.25">
      <c r="A1219">
        <v>202</v>
      </c>
      <c r="B1219">
        <v>1948</v>
      </c>
      <c r="C1219" s="6">
        <v>66</v>
      </c>
      <c r="D1219" t="s">
        <v>91</v>
      </c>
      <c r="E1219" t="s">
        <v>34</v>
      </c>
      <c r="F1219" t="s">
        <v>39</v>
      </c>
      <c r="G1219">
        <v>82032</v>
      </c>
      <c r="H1219">
        <v>0</v>
      </c>
      <c r="I1219">
        <v>0</v>
      </c>
      <c r="J1219" s="1">
        <v>41734</v>
      </c>
      <c r="K1219">
        <v>54</v>
      </c>
      <c r="L1219">
        <v>332</v>
      </c>
      <c r="M1219">
        <v>194</v>
      </c>
      <c r="N1219">
        <v>377</v>
      </c>
      <c r="O1219">
        <v>149</v>
      </c>
      <c r="P1219">
        <v>125</v>
      </c>
      <c r="Q1219">
        <v>57</v>
      </c>
      <c r="R1219">
        <v>0</v>
      </c>
      <c r="S1219">
        <v>4</v>
      </c>
      <c r="T1219">
        <v>6</v>
      </c>
      <c r="U1219">
        <v>7</v>
      </c>
      <c r="V1219">
        <v>1</v>
      </c>
      <c r="W1219">
        <v>0</v>
      </c>
      <c r="X1219">
        <v>0</v>
      </c>
      <c r="Y1219">
        <v>0</v>
      </c>
      <c r="Z1219">
        <v>0</v>
      </c>
      <c r="AA1219">
        <v>0</v>
      </c>
      <c r="AB1219">
        <v>0</v>
      </c>
      <c r="AC1219">
        <v>0</v>
      </c>
      <c r="AD1219" t="s">
        <v>37</v>
      </c>
    </row>
    <row r="1220" spans="1:30" x14ac:dyDescent="0.25">
      <c r="A1220">
        <v>9589</v>
      </c>
      <c r="B1220">
        <v>1948</v>
      </c>
      <c r="C1220" s="6">
        <v>66</v>
      </c>
      <c r="D1220" t="s">
        <v>91</v>
      </c>
      <c r="E1220" t="s">
        <v>34</v>
      </c>
      <c r="F1220" t="s">
        <v>39</v>
      </c>
      <c r="G1220">
        <v>82032</v>
      </c>
      <c r="H1220">
        <v>0</v>
      </c>
      <c r="I1220">
        <v>0</v>
      </c>
      <c r="J1220" s="1">
        <v>41734</v>
      </c>
      <c r="K1220">
        <v>54</v>
      </c>
      <c r="L1220">
        <v>332</v>
      </c>
      <c r="M1220">
        <v>194</v>
      </c>
      <c r="N1220">
        <v>377</v>
      </c>
      <c r="O1220">
        <v>149</v>
      </c>
      <c r="P1220">
        <v>125</v>
      </c>
      <c r="Q1220">
        <v>57</v>
      </c>
      <c r="R1220">
        <v>0</v>
      </c>
      <c r="S1220">
        <v>4</v>
      </c>
      <c r="T1220">
        <v>6</v>
      </c>
      <c r="U1220">
        <v>7</v>
      </c>
      <c r="V1220">
        <v>1</v>
      </c>
      <c r="W1220">
        <v>0</v>
      </c>
      <c r="X1220">
        <v>0</v>
      </c>
      <c r="Y1220">
        <v>0</v>
      </c>
      <c r="Z1220">
        <v>0</v>
      </c>
      <c r="AA1220">
        <v>0</v>
      </c>
      <c r="AB1220">
        <v>0</v>
      </c>
      <c r="AC1220">
        <v>0</v>
      </c>
      <c r="AD1220" t="s">
        <v>37</v>
      </c>
    </row>
    <row r="1221" spans="1:30" x14ac:dyDescent="0.25">
      <c r="A1221">
        <v>3900</v>
      </c>
      <c r="B1221">
        <v>1972</v>
      </c>
      <c r="C1221" s="6">
        <v>42</v>
      </c>
      <c r="D1221" t="s">
        <v>88</v>
      </c>
      <c r="E1221" t="s">
        <v>25</v>
      </c>
      <c r="F1221" t="s">
        <v>30</v>
      </c>
      <c r="G1221">
        <v>65685</v>
      </c>
      <c r="H1221">
        <v>0</v>
      </c>
      <c r="I1221">
        <v>1</v>
      </c>
      <c r="J1221" s="1">
        <v>41727</v>
      </c>
      <c r="K1221">
        <v>54</v>
      </c>
      <c r="L1221">
        <v>642</v>
      </c>
      <c r="M1221">
        <v>14</v>
      </c>
      <c r="N1221">
        <v>49</v>
      </c>
      <c r="O1221">
        <v>0</v>
      </c>
      <c r="P1221">
        <v>7</v>
      </c>
      <c r="Q1221">
        <v>57</v>
      </c>
      <c r="R1221">
        <v>1</v>
      </c>
      <c r="S1221">
        <v>9</v>
      </c>
      <c r="T1221">
        <v>2</v>
      </c>
      <c r="U1221">
        <v>9</v>
      </c>
      <c r="V1221">
        <v>5</v>
      </c>
      <c r="W1221">
        <v>0</v>
      </c>
      <c r="X1221">
        <v>0</v>
      </c>
      <c r="Y1221">
        <v>0</v>
      </c>
      <c r="Z1221">
        <v>0</v>
      </c>
      <c r="AA1221">
        <v>0</v>
      </c>
      <c r="AB1221">
        <v>0</v>
      </c>
      <c r="AC1221">
        <v>0</v>
      </c>
      <c r="AD1221" t="s">
        <v>29</v>
      </c>
    </row>
    <row r="1222" spans="1:30" x14ac:dyDescent="0.25">
      <c r="A1222">
        <v>9958</v>
      </c>
      <c r="B1222">
        <v>1972</v>
      </c>
      <c r="C1222" s="6">
        <v>42</v>
      </c>
      <c r="D1222" t="s">
        <v>88</v>
      </c>
      <c r="E1222" t="s">
        <v>25</v>
      </c>
      <c r="F1222" t="s">
        <v>30</v>
      </c>
      <c r="G1222">
        <v>65685</v>
      </c>
      <c r="H1222">
        <v>0</v>
      </c>
      <c r="I1222">
        <v>1</v>
      </c>
      <c r="J1222" s="1">
        <v>41727</v>
      </c>
      <c r="K1222">
        <v>54</v>
      </c>
      <c r="L1222">
        <v>642</v>
      </c>
      <c r="M1222">
        <v>14</v>
      </c>
      <c r="N1222">
        <v>49</v>
      </c>
      <c r="O1222">
        <v>0</v>
      </c>
      <c r="P1222">
        <v>7</v>
      </c>
      <c r="Q1222">
        <v>57</v>
      </c>
      <c r="R1222">
        <v>1</v>
      </c>
      <c r="S1222">
        <v>9</v>
      </c>
      <c r="T1222">
        <v>2</v>
      </c>
      <c r="U1222">
        <v>9</v>
      </c>
      <c r="V1222">
        <v>5</v>
      </c>
      <c r="W1222">
        <v>0</v>
      </c>
      <c r="X1222">
        <v>0</v>
      </c>
      <c r="Y1222">
        <v>0</v>
      </c>
      <c r="Z1222">
        <v>0</v>
      </c>
      <c r="AA1222">
        <v>0</v>
      </c>
      <c r="AB1222">
        <v>0</v>
      </c>
      <c r="AC1222">
        <v>0</v>
      </c>
      <c r="AD1222" t="s">
        <v>33</v>
      </c>
    </row>
    <row r="1223" spans="1:30" x14ac:dyDescent="0.25">
      <c r="A1223">
        <v>8955</v>
      </c>
      <c r="B1223">
        <v>1957</v>
      </c>
      <c r="C1223" s="6">
        <v>57</v>
      </c>
      <c r="D1223" t="s">
        <v>88</v>
      </c>
      <c r="E1223" t="s">
        <v>34</v>
      </c>
      <c r="F1223" t="s">
        <v>32</v>
      </c>
      <c r="G1223">
        <v>40451</v>
      </c>
      <c r="H1223">
        <v>0</v>
      </c>
      <c r="I1223">
        <v>2</v>
      </c>
      <c r="J1223" s="1">
        <v>41686</v>
      </c>
      <c r="K1223">
        <v>54</v>
      </c>
      <c r="L1223">
        <v>35</v>
      </c>
      <c r="M1223">
        <v>0</v>
      </c>
      <c r="N1223">
        <v>4</v>
      </c>
      <c r="O1223">
        <v>0</v>
      </c>
      <c r="P1223">
        <v>0</v>
      </c>
      <c r="Q1223">
        <v>10</v>
      </c>
      <c r="R1223">
        <v>1</v>
      </c>
      <c r="S1223">
        <v>1</v>
      </c>
      <c r="T1223">
        <v>1</v>
      </c>
      <c r="U1223">
        <v>2</v>
      </c>
      <c r="V1223">
        <v>5</v>
      </c>
      <c r="W1223">
        <v>1</v>
      </c>
      <c r="X1223">
        <v>0</v>
      </c>
      <c r="Y1223">
        <v>0</v>
      </c>
      <c r="Z1223">
        <v>0</v>
      </c>
      <c r="AA1223">
        <v>0</v>
      </c>
      <c r="AB1223">
        <v>0</v>
      </c>
      <c r="AC1223">
        <v>0</v>
      </c>
      <c r="AD1223" t="s">
        <v>27</v>
      </c>
    </row>
    <row r="1224" spans="1:30" x14ac:dyDescent="0.25">
      <c r="A1224">
        <v>10033</v>
      </c>
      <c r="B1224">
        <v>1973</v>
      </c>
      <c r="C1224" s="6">
        <v>41</v>
      </c>
      <c r="D1224" t="s">
        <v>88</v>
      </c>
      <c r="E1224" t="s">
        <v>35</v>
      </c>
      <c r="F1224" t="s">
        <v>26</v>
      </c>
      <c r="G1224">
        <v>31163</v>
      </c>
      <c r="H1224">
        <v>1</v>
      </c>
      <c r="I1224">
        <v>0</v>
      </c>
      <c r="J1224" s="1">
        <v>41683</v>
      </c>
      <c r="K1224">
        <v>54</v>
      </c>
      <c r="L1224">
        <v>2</v>
      </c>
      <c r="M1224">
        <v>3</v>
      </c>
      <c r="N1224">
        <v>10</v>
      </c>
      <c r="O1224">
        <v>11</v>
      </c>
      <c r="P1224">
        <v>2</v>
      </c>
      <c r="Q1224">
        <v>10</v>
      </c>
      <c r="R1224">
        <v>1</v>
      </c>
      <c r="S1224">
        <v>1</v>
      </c>
      <c r="T1224">
        <v>0</v>
      </c>
      <c r="U1224">
        <v>3</v>
      </c>
      <c r="V1224">
        <v>6</v>
      </c>
      <c r="W1224">
        <v>0</v>
      </c>
      <c r="X1224">
        <v>0</v>
      </c>
      <c r="Y1224">
        <v>0</v>
      </c>
      <c r="Z1224">
        <v>0</v>
      </c>
      <c r="AA1224">
        <v>0</v>
      </c>
      <c r="AB1224">
        <v>0</v>
      </c>
      <c r="AC1224">
        <v>0</v>
      </c>
      <c r="AD1224" t="s">
        <v>36</v>
      </c>
    </row>
    <row r="1225" spans="1:30" x14ac:dyDescent="0.25">
      <c r="A1225">
        <v>5751</v>
      </c>
      <c r="B1225">
        <v>1973</v>
      </c>
      <c r="C1225" s="6">
        <v>41</v>
      </c>
      <c r="D1225" t="s">
        <v>88</v>
      </c>
      <c r="E1225" t="s">
        <v>35</v>
      </c>
      <c r="F1225" t="s">
        <v>26</v>
      </c>
      <c r="G1225">
        <v>31163</v>
      </c>
      <c r="H1225">
        <v>1</v>
      </c>
      <c r="I1225">
        <v>0</v>
      </c>
      <c r="J1225" s="1">
        <v>41683</v>
      </c>
      <c r="K1225">
        <v>54</v>
      </c>
      <c r="L1225">
        <v>2</v>
      </c>
      <c r="M1225">
        <v>3</v>
      </c>
      <c r="N1225">
        <v>10</v>
      </c>
      <c r="O1225">
        <v>11</v>
      </c>
      <c r="P1225">
        <v>2</v>
      </c>
      <c r="Q1225">
        <v>10</v>
      </c>
      <c r="R1225">
        <v>1</v>
      </c>
      <c r="S1225">
        <v>1</v>
      </c>
      <c r="T1225">
        <v>0</v>
      </c>
      <c r="U1225">
        <v>3</v>
      </c>
      <c r="V1225">
        <v>6</v>
      </c>
      <c r="W1225">
        <v>0</v>
      </c>
      <c r="X1225">
        <v>0</v>
      </c>
      <c r="Y1225">
        <v>0</v>
      </c>
      <c r="Z1225">
        <v>0</v>
      </c>
      <c r="AA1225">
        <v>0</v>
      </c>
      <c r="AB1225">
        <v>0</v>
      </c>
      <c r="AC1225">
        <v>0</v>
      </c>
      <c r="AD1225" t="s">
        <v>29</v>
      </c>
    </row>
    <row r="1226" spans="1:30" x14ac:dyDescent="0.25">
      <c r="A1226">
        <v>3308</v>
      </c>
      <c r="B1226">
        <v>1952</v>
      </c>
      <c r="C1226" s="6">
        <v>62</v>
      </c>
      <c r="D1226" t="s">
        <v>91</v>
      </c>
      <c r="E1226" t="s">
        <v>25</v>
      </c>
      <c r="F1226" t="s">
        <v>30</v>
      </c>
      <c r="G1226">
        <v>35704</v>
      </c>
      <c r="H1226">
        <v>1</v>
      </c>
      <c r="I1226">
        <v>1</v>
      </c>
      <c r="J1226" s="1">
        <v>41642</v>
      </c>
      <c r="K1226">
        <v>54</v>
      </c>
      <c r="L1226">
        <v>30</v>
      </c>
      <c r="M1226">
        <v>9</v>
      </c>
      <c r="N1226">
        <v>12</v>
      </c>
      <c r="O1226">
        <v>2</v>
      </c>
      <c r="P1226">
        <v>11</v>
      </c>
      <c r="Q1226">
        <v>30</v>
      </c>
      <c r="R1226">
        <v>3</v>
      </c>
      <c r="S1226">
        <v>2</v>
      </c>
      <c r="T1226">
        <v>0</v>
      </c>
      <c r="U1226">
        <v>4</v>
      </c>
      <c r="V1226">
        <v>4</v>
      </c>
      <c r="W1226">
        <v>0</v>
      </c>
      <c r="X1226">
        <v>0</v>
      </c>
      <c r="Y1226">
        <v>0</v>
      </c>
      <c r="Z1226">
        <v>0</v>
      </c>
      <c r="AA1226">
        <v>0</v>
      </c>
      <c r="AB1226">
        <v>0</v>
      </c>
      <c r="AC1226">
        <v>0</v>
      </c>
      <c r="AD1226" t="s">
        <v>40</v>
      </c>
    </row>
    <row r="1227" spans="1:30" x14ac:dyDescent="0.25">
      <c r="A1227">
        <v>7297</v>
      </c>
      <c r="B1227">
        <v>1973</v>
      </c>
      <c r="C1227" s="6">
        <v>41</v>
      </c>
      <c r="D1227" t="s">
        <v>88</v>
      </c>
      <c r="E1227" t="s">
        <v>25</v>
      </c>
      <c r="F1227" t="s">
        <v>28</v>
      </c>
      <c r="G1227">
        <v>7500</v>
      </c>
      <c r="H1227">
        <v>1</v>
      </c>
      <c r="I1227">
        <v>0</v>
      </c>
      <c r="J1227" s="1">
        <v>41634</v>
      </c>
      <c r="K1227">
        <v>54</v>
      </c>
      <c r="L1227">
        <v>5</v>
      </c>
      <c r="M1227">
        <v>3</v>
      </c>
      <c r="N1227">
        <v>10</v>
      </c>
      <c r="O1227">
        <v>12</v>
      </c>
      <c r="P1227">
        <v>7</v>
      </c>
      <c r="Q1227">
        <v>20</v>
      </c>
      <c r="R1227">
        <v>4</v>
      </c>
      <c r="S1227">
        <v>3</v>
      </c>
      <c r="T1227">
        <v>1</v>
      </c>
      <c r="U1227">
        <v>3</v>
      </c>
      <c r="V1227">
        <v>7</v>
      </c>
      <c r="W1227">
        <v>0</v>
      </c>
      <c r="X1227">
        <v>0</v>
      </c>
      <c r="Y1227">
        <v>0</v>
      </c>
      <c r="Z1227">
        <v>0</v>
      </c>
      <c r="AA1227">
        <v>0</v>
      </c>
      <c r="AB1227">
        <v>0</v>
      </c>
      <c r="AC1227">
        <v>0</v>
      </c>
      <c r="AD1227" t="s">
        <v>40</v>
      </c>
    </row>
    <row r="1228" spans="1:30" x14ac:dyDescent="0.25">
      <c r="A1228">
        <v>8008</v>
      </c>
      <c r="B1228">
        <v>1983</v>
      </c>
      <c r="C1228" s="6">
        <v>31</v>
      </c>
      <c r="D1228" t="s">
        <v>89</v>
      </c>
      <c r="E1228" t="s">
        <v>25</v>
      </c>
      <c r="F1228" t="s">
        <v>32</v>
      </c>
      <c r="G1228">
        <v>36075</v>
      </c>
      <c r="H1228">
        <v>1</v>
      </c>
      <c r="I1228">
        <v>0</v>
      </c>
      <c r="J1228" s="1">
        <v>41617</v>
      </c>
      <c r="K1228">
        <v>54</v>
      </c>
      <c r="L1228">
        <v>46</v>
      </c>
      <c r="M1228">
        <v>0</v>
      </c>
      <c r="N1228">
        <v>30</v>
      </c>
      <c r="O1228">
        <v>12</v>
      </c>
      <c r="P1228">
        <v>1</v>
      </c>
      <c r="Q1228">
        <v>30</v>
      </c>
      <c r="R1228">
        <v>1</v>
      </c>
      <c r="S1228">
        <v>2</v>
      </c>
      <c r="T1228">
        <v>0</v>
      </c>
      <c r="U1228">
        <v>4</v>
      </c>
      <c r="V1228">
        <v>6</v>
      </c>
      <c r="W1228">
        <v>0</v>
      </c>
      <c r="X1228">
        <v>0</v>
      </c>
      <c r="Y1228">
        <v>0</v>
      </c>
      <c r="Z1228">
        <v>0</v>
      </c>
      <c r="AA1228">
        <v>0</v>
      </c>
      <c r="AB1228">
        <v>0</v>
      </c>
      <c r="AC1228">
        <v>0</v>
      </c>
      <c r="AD1228" t="s">
        <v>27</v>
      </c>
    </row>
    <row r="1229" spans="1:30" x14ac:dyDescent="0.25">
      <c r="A1229">
        <v>1232</v>
      </c>
      <c r="B1229">
        <v>1982</v>
      </c>
      <c r="C1229" s="6">
        <v>32</v>
      </c>
      <c r="D1229" t="s">
        <v>89</v>
      </c>
      <c r="E1229" t="s">
        <v>34</v>
      </c>
      <c r="F1229" t="s">
        <v>32</v>
      </c>
      <c r="G1229">
        <v>70038</v>
      </c>
      <c r="H1229">
        <v>0</v>
      </c>
      <c r="I1229">
        <v>0</v>
      </c>
      <c r="J1229" s="1">
        <v>41572</v>
      </c>
      <c r="K1229">
        <v>54</v>
      </c>
      <c r="L1229">
        <v>587</v>
      </c>
      <c r="M1229">
        <v>54</v>
      </c>
      <c r="N1229">
        <v>348</v>
      </c>
      <c r="O1229">
        <v>71</v>
      </c>
      <c r="P1229">
        <v>54</v>
      </c>
      <c r="Q1229">
        <v>130</v>
      </c>
      <c r="R1229">
        <v>1</v>
      </c>
      <c r="S1229">
        <v>4</v>
      </c>
      <c r="T1229">
        <v>4</v>
      </c>
      <c r="U1229">
        <v>8</v>
      </c>
      <c r="V1229">
        <v>2</v>
      </c>
      <c r="W1229">
        <v>0</v>
      </c>
      <c r="X1229">
        <v>0</v>
      </c>
      <c r="Y1229">
        <v>0</v>
      </c>
      <c r="Z1229">
        <v>0</v>
      </c>
      <c r="AA1229">
        <v>0</v>
      </c>
      <c r="AB1229">
        <v>0</v>
      </c>
      <c r="AC1229">
        <v>0</v>
      </c>
      <c r="AD1229" t="s">
        <v>36</v>
      </c>
    </row>
    <row r="1230" spans="1:30" x14ac:dyDescent="0.25">
      <c r="A1230">
        <v>2345</v>
      </c>
      <c r="B1230">
        <v>1982</v>
      </c>
      <c r="C1230" s="6">
        <v>32</v>
      </c>
      <c r="D1230" t="s">
        <v>89</v>
      </c>
      <c r="E1230" t="s">
        <v>34</v>
      </c>
      <c r="F1230" t="s">
        <v>32</v>
      </c>
      <c r="G1230">
        <v>70038</v>
      </c>
      <c r="H1230">
        <v>0</v>
      </c>
      <c r="I1230">
        <v>0</v>
      </c>
      <c r="J1230" s="1">
        <v>41572</v>
      </c>
      <c r="K1230">
        <v>54</v>
      </c>
      <c r="L1230">
        <v>587</v>
      </c>
      <c r="M1230">
        <v>54</v>
      </c>
      <c r="N1230">
        <v>348</v>
      </c>
      <c r="O1230">
        <v>71</v>
      </c>
      <c r="P1230">
        <v>54</v>
      </c>
      <c r="Q1230">
        <v>130</v>
      </c>
      <c r="R1230">
        <v>1</v>
      </c>
      <c r="S1230">
        <v>4</v>
      </c>
      <c r="T1230">
        <v>4</v>
      </c>
      <c r="U1230">
        <v>8</v>
      </c>
      <c r="V1230">
        <v>2</v>
      </c>
      <c r="W1230">
        <v>0</v>
      </c>
      <c r="X1230">
        <v>0</v>
      </c>
      <c r="Y1230">
        <v>0</v>
      </c>
      <c r="Z1230">
        <v>0</v>
      </c>
      <c r="AA1230">
        <v>0</v>
      </c>
      <c r="AB1230">
        <v>0</v>
      </c>
      <c r="AC1230">
        <v>0</v>
      </c>
      <c r="AD1230" t="s">
        <v>33</v>
      </c>
    </row>
    <row r="1231" spans="1:30" x14ac:dyDescent="0.25">
      <c r="A1231">
        <v>1628</v>
      </c>
      <c r="B1231">
        <v>1971</v>
      </c>
      <c r="C1231" s="6">
        <v>43</v>
      </c>
      <c r="D1231" t="s">
        <v>88</v>
      </c>
      <c r="E1231" t="s">
        <v>25</v>
      </c>
      <c r="F1231" t="s">
        <v>32</v>
      </c>
      <c r="G1231">
        <v>71796</v>
      </c>
      <c r="H1231">
        <v>0</v>
      </c>
      <c r="I1231">
        <v>0</v>
      </c>
      <c r="J1231" s="1">
        <v>41571</v>
      </c>
      <c r="K1231">
        <v>54</v>
      </c>
      <c r="L1231">
        <v>354</v>
      </c>
      <c r="M1231">
        <v>21</v>
      </c>
      <c r="N1231">
        <v>311</v>
      </c>
      <c r="O1231">
        <v>167</v>
      </c>
      <c r="P1231">
        <v>75</v>
      </c>
      <c r="Q1231">
        <v>32</v>
      </c>
      <c r="R1231">
        <v>1</v>
      </c>
      <c r="S1231">
        <v>9</v>
      </c>
      <c r="T1231">
        <v>3</v>
      </c>
      <c r="U1231">
        <v>4</v>
      </c>
      <c r="V1231">
        <v>4</v>
      </c>
      <c r="W1231">
        <v>0</v>
      </c>
      <c r="X1231">
        <v>0</v>
      </c>
      <c r="Y1231">
        <v>0</v>
      </c>
      <c r="Z1231">
        <v>0</v>
      </c>
      <c r="AA1231">
        <v>0</v>
      </c>
      <c r="AB1231">
        <v>0</v>
      </c>
      <c r="AC1231">
        <v>0</v>
      </c>
      <c r="AD1231" t="s">
        <v>40</v>
      </c>
    </row>
    <row r="1232" spans="1:30" x14ac:dyDescent="0.25">
      <c r="A1232">
        <v>5081</v>
      </c>
      <c r="B1232">
        <v>1967</v>
      </c>
      <c r="C1232" s="6">
        <v>47</v>
      </c>
      <c r="D1232" t="s">
        <v>88</v>
      </c>
      <c r="E1232" t="s">
        <v>35</v>
      </c>
      <c r="F1232" t="s">
        <v>32</v>
      </c>
      <c r="G1232">
        <v>47821</v>
      </c>
      <c r="H1232">
        <v>1</v>
      </c>
      <c r="I1232">
        <v>1</v>
      </c>
      <c r="J1232" s="1">
        <v>41567</v>
      </c>
      <c r="K1232">
        <v>54</v>
      </c>
      <c r="L1232">
        <v>9</v>
      </c>
      <c r="M1232">
        <v>0</v>
      </c>
      <c r="N1232">
        <v>16</v>
      </c>
      <c r="O1232">
        <v>6</v>
      </c>
      <c r="P1232">
        <v>6</v>
      </c>
      <c r="Q1232">
        <v>10</v>
      </c>
      <c r="R1232">
        <v>1</v>
      </c>
      <c r="S1232">
        <v>1</v>
      </c>
      <c r="T1232">
        <v>0</v>
      </c>
      <c r="U1232">
        <v>3</v>
      </c>
      <c r="V1232">
        <v>8</v>
      </c>
      <c r="W1232">
        <v>0</v>
      </c>
      <c r="X1232">
        <v>0</v>
      </c>
      <c r="Y1232">
        <v>0</v>
      </c>
      <c r="Z1232">
        <v>0</v>
      </c>
      <c r="AA1232">
        <v>0</v>
      </c>
      <c r="AB1232">
        <v>0</v>
      </c>
      <c r="AC1232">
        <v>0</v>
      </c>
      <c r="AD1232" t="s">
        <v>27</v>
      </c>
    </row>
    <row r="1233" spans="1:30" x14ac:dyDescent="0.25">
      <c r="A1233">
        <v>839</v>
      </c>
      <c r="B1233">
        <v>1975</v>
      </c>
      <c r="C1233" s="6">
        <v>39</v>
      </c>
      <c r="D1233" t="s">
        <v>89</v>
      </c>
      <c r="E1233" t="s">
        <v>34</v>
      </c>
      <c r="F1233" t="s">
        <v>30</v>
      </c>
      <c r="G1233">
        <v>45503</v>
      </c>
      <c r="H1233">
        <v>1</v>
      </c>
      <c r="I1233">
        <v>0</v>
      </c>
      <c r="J1233" s="1">
        <v>41542</v>
      </c>
      <c r="K1233">
        <v>54</v>
      </c>
      <c r="L1233">
        <v>97</v>
      </c>
      <c r="M1233">
        <v>4</v>
      </c>
      <c r="N1233">
        <v>44</v>
      </c>
      <c r="O1233">
        <v>6</v>
      </c>
      <c r="P1233">
        <v>1</v>
      </c>
      <c r="Q1233">
        <v>18</v>
      </c>
      <c r="R1233">
        <v>1</v>
      </c>
      <c r="S1233">
        <v>3</v>
      </c>
      <c r="T1233">
        <v>1</v>
      </c>
      <c r="U1233">
        <v>4</v>
      </c>
      <c r="V1233">
        <v>5</v>
      </c>
      <c r="W1233">
        <v>0</v>
      </c>
      <c r="X1233">
        <v>0</v>
      </c>
      <c r="Y1233">
        <v>0</v>
      </c>
      <c r="Z1233">
        <v>0</v>
      </c>
      <c r="AA1233">
        <v>0</v>
      </c>
      <c r="AB1233">
        <v>0</v>
      </c>
      <c r="AC1233">
        <v>0</v>
      </c>
      <c r="AD1233" t="s">
        <v>27</v>
      </c>
    </row>
    <row r="1234" spans="1:30" x14ac:dyDescent="0.25">
      <c r="A1234">
        <v>3706</v>
      </c>
      <c r="B1234">
        <v>1978</v>
      </c>
      <c r="C1234" s="6">
        <v>36</v>
      </c>
      <c r="D1234" t="s">
        <v>89</v>
      </c>
      <c r="E1234" t="s">
        <v>25</v>
      </c>
      <c r="F1234" t="s">
        <v>28</v>
      </c>
      <c r="G1234">
        <v>28647</v>
      </c>
      <c r="H1234">
        <v>1</v>
      </c>
      <c r="I1234">
        <v>0</v>
      </c>
      <c r="J1234" s="1">
        <v>41507</v>
      </c>
      <c r="K1234">
        <v>54</v>
      </c>
      <c r="L1234">
        <v>19</v>
      </c>
      <c r="M1234">
        <v>8</v>
      </c>
      <c r="N1234">
        <v>29</v>
      </c>
      <c r="O1234">
        <v>0</v>
      </c>
      <c r="P1234">
        <v>12</v>
      </c>
      <c r="Q1234">
        <v>26</v>
      </c>
      <c r="R1234">
        <v>1</v>
      </c>
      <c r="S1234">
        <v>2</v>
      </c>
      <c r="T1234">
        <v>2</v>
      </c>
      <c r="U1234">
        <v>2</v>
      </c>
      <c r="V1234">
        <v>7</v>
      </c>
      <c r="W1234">
        <v>1</v>
      </c>
      <c r="X1234">
        <v>0</v>
      </c>
      <c r="Y1234">
        <v>0</v>
      </c>
      <c r="Z1234">
        <v>0</v>
      </c>
      <c r="AA1234">
        <v>0</v>
      </c>
      <c r="AB1234">
        <v>1</v>
      </c>
      <c r="AC1234">
        <v>0</v>
      </c>
      <c r="AD1234" t="s">
        <v>27</v>
      </c>
    </row>
    <row r="1235" spans="1:30" x14ac:dyDescent="0.25">
      <c r="A1235">
        <v>5154</v>
      </c>
      <c r="B1235">
        <v>1972</v>
      </c>
      <c r="C1235" s="6">
        <v>42</v>
      </c>
      <c r="D1235" t="s">
        <v>88</v>
      </c>
      <c r="E1235" t="s">
        <v>38</v>
      </c>
      <c r="F1235" t="s">
        <v>26</v>
      </c>
      <c r="G1235">
        <v>37760</v>
      </c>
      <c r="H1235">
        <v>1</v>
      </c>
      <c r="I1235">
        <v>0</v>
      </c>
      <c r="J1235" s="1">
        <v>41497</v>
      </c>
      <c r="K1235">
        <v>54</v>
      </c>
      <c r="L1235">
        <v>26</v>
      </c>
      <c r="M1235">
        <v>3</v>
      </c>
      <c r="N1235">
        <v>13</v>
      </c>
      <c r="O1235">
        <v>2</v>
      </c>
      <c r="P1235">
        <v>10</v>
      </c>
      <c r="Q1235">
        <v>0</v>
      </c>
      <c r="R1235">
        <v>1</v>
      </c>
      <c r="S1235">
        <v>2</v>
      </c>
      <c r="T1235">
        <v>0</v>
      </c>
      <c r="U1235">
        <v>3</v>
      </c>
      <c r="V1235">
        <v>6</v>
      </c>
      <c r="W1235">
        <v>0</v>
      </c>
      <c r="X1235">
        <v>0</v>
      </c>
      <c r="Y1235">
        <v>0</v>
      </c>
      <c r="Z1235">
        <v>0</v>
      </c>
      <c r="AA1235">
        <v>0</v>
      </c>
      <c r="AB1235">
        <v>0</v>
      </c>
      <c r="AC1235">
        <v>0</v>
      </c>
      <c r="AD1235" t="s">
        <v>27</v>
      </c>
    </row>
    <row r="1236" spans="1:30" x14ac:dyDescent="0.25">
      <c r="A1236">
        <v>8584</v>
      </c>
      <c r="B1236">
        <v>1952</v>
      </c>
      <c r="C1236" s="6">
        <v>62</v>
      </c>
      <c r="D1236" t="s">
        <v>91</v>
      </c>
      <c r="E1236" t="s">
        <v>34</v>
      </c>
      <c r="F1236" t="s">
        <v>32</v>
      </c>
      <c r="G1236">
        <v>85431</v>
      </c>
      <c r="H1236">
        <v>0</v>
      </c>
      <c r="I1236">
        <v>0</v>
      </c>
      <c r="J1236" s="1">
        <v>41433</v>
      </c>
      <c r="K1236">
        <v>54</v>
      </c>
      <c r="L1236">
        <v>376</v>
      </c>
      <c r="M1236">
        <v>53</v>
      </c>
      <c r="N1236">
        <v>462</v>
      </c>
      <c r="O1236">
        <v>168</v>
      </c>
      <c r="P1236">
        <v>53</v>
      </c>
      <c r="Q1236">
        <v>53</v>
      </c>
      <c r="R1236">
        <v>1</v>
      </c>
      <c r="S1236">
        <v>2</v>
      </c>
      <c r="T1236">
        <v>7</v>
      </c>
      <c r="U1236">
        <v>7</v>
      </c>
      <c r="V1236">
        <v>0</v>
      </c>
      <c r="W1236">
        <v>0</v>
      </c>
      <c r="X1236">
        <v>0</v>
      </c>
      <c r="Y1236">
        <v>0</v>
      </c>
      <c r="Z1236">
        <v>0</v>
      </c>
      <c r="AA1236">
        <v>0</v>
      </c>
      <c r="AB1236">
        <v>0</v>
      </c>
      <c r="AC1236">
        <v>0</v>
      </c>
      <c r="AD1236" t="s">
        <v>27</v>
      </c>
    </row>
    <row r="1237" spans="1:30" x14ac:dyDescent="0.25">
      <c r="A1237">
        <v>6583</v>
      </c>
      <c r="B1237">
        <v>1955</v>
      </c>
      <c r="C1237" s="6">
        <v>59</v>
      </c>
      <c r="D1237" t="s">
        <v>88</v>
      </c>
      <c r="E1237" t="s">
        <v>35</v>
      </c>
      <c r="F1237" t="s">
        <v>30</v>
      </c>
      <c r="G1237">
        <v>72635</v>
      </c>
      <c r="H1237">
        <v>0</v>
      </c>
      <c r="I1237">
        <v>0</v>
      </c>
      <c r="J1237" s="1">
        <v>41428</v>
      </c>
      <c r="K1237">
        <v>54</v>
      </c>
      <c r="L1237">
        <v>390</v>
      </c>
      <c r="M1237">
        <v>22</v>
      </c>
      <c r="N1237">
        <v>323</v>
      </c>
      <c r="O1237">
        <v>104</v>
      </c>
      <c r="P1237">
        <v>35</v>
      </c>
      <c r="Q1237">
        <v>107</v>
      </c>
      <c r="R1237">
        <v>1</v>
      </c>
      <c r="S1237">
        <v>6</v>
      </c>
      <c r="T1237">
        <v>8</v>
      </c>
      <c r="U1237">
        <v>6</v>
      </c>
      <c r="V1237">
        <v>3</v>
      </c>
      <c r="W1237">
        <v>0</v>
      </c>
      <c r="X1237">
        <v>0</v>
      </c>
      <c r="Y1237">
        <v>0</v>
      </c>
      <c r="Z1237">
        <v>1</v>
      </c>
      <c r="AA1237">
        <v>0</v>
      </c>
      <c r="AB1237">
        <v>0</v>
      </c>
      <c r="AC1237">
        <v>0</v>
      </c>
      <c r="AD1237" t="s">
        <v>27</v>
      </c>
    </row>
    <row r="1238" spans="1:30" x14ac:dyDescent="0.25">
      <c r="A1238">
        <v>3433</v>
      </c>
      <c r="B1238">
        <v>1955</v>
      </c>
      <c r="C1238" s="6">
        <v>59</v>
      </c>
      <c r="D1238" t="s">
        <v>88</v>
      </c>
      <c r="E1238" t="s">
        <v>35</v>
      </c>
      <c r="F1238" t="s">
        <v>30</v>
      </c>
      <c r="G1238">
        <v>72635</v>
      </c>
      <c r="H1238">
        <v>0</v>
      </c>
      <c r="I1238">
        <v>0</v>
      </c>
      <c r="J1238" s="1">
        <v>41428</v>
      </c>
      <c r="K1238">
        <v>54</v>
      </c>
      <c r="L1238">
        <v>390</v>
      </c>
      <c r="M1238">
        <v>22</v>
      </c>
      <c r="N1238">
        <v>323</v>
      </c>
      <c r="O1238">
        <v>104</v>
      </c>
      <c r="P1238">
        <v>35</v>
      </c>
      <c r="Q1238">
        <v>107</v>
      </c>
      <c r="R1238">
        <v>1</v>
      </c>
      <c r="S1238">
        <v>6</v>
      </c>
      <c r="T1238">
        <v>8</v>
      </c>
      <c r="U1238">
        <v>6</v>
      </c>
      <c r="V1238">
        <v>3</v>
      </c>
      <c r="W1238">
        <v>0</v>
      </c>
      <c r="X1238">
        <v>0</v>
      </c>
      <c r="Y1238">
        <v>0</v>
      </c>
      <c r="Z1238">
        <v>1</v>
      </c>
      <c r="AA1238">
        <v>0</v>
      </c>
      <c r="AB1238">
        <v>0</v>
      </c>
      <c r="AC1238">
        <v>0</v>
      </c>
      <c r="AD1238" t="s">
        <v>27</v>
      </c>
    </row>
    <row r="1239" spans="1:30" x14ac:dyDescent="0.25">
      <c r="A1239">
        <v>10486</v>
      </c>
      <c r="B1239">
        <v>1948</v>
      </c>
      <c r="C1239" s="6">
        <v>66</v>
      </c>
      <c r="D1239" t="s">
        <v>91</v>
      </c>
      <c r="E1239" t="s">
        <v>25</v>
      </c>
      <c r="F1239" t="s">
        <v>30</v>
      </c>
      <c r="G1239">
        <v>77142</v>
      </c>
      <c r="H1239">
        <v>0</v>
      </c>
      <c r="I1239">
        <v>0</v>
      </c>
      <c r="J1239" s="1">
        <v>41423</v>
      </c>
      <c r="K1239">
        <v>54</v>
      </c>
      <c r="L1239">
        <v>476</v>
      </c>
      <c r="M1239">
        <v>75</v>
      </c>
      <c r="N1239">
        <v>162</v>
      </c>
      <c r="O1239">
        <v>29</v>
      </c>
      <c r="P1239">
        <v>151</v>
      </c>
      <c r="Q1239">
        <v>97</v>
      </c>
      <c r="R1239">
        <v>1</v>
      </c>
      <c r="S1239">
        <v>4</v>
      </c>
      <c r="T1239">
        <v>4</v>
      </c>
      <c r="U1239">
        <v>8</v>
      </c>
      <c r="V1239">
        <v>2</v>
      </c>
      <c r="W1239">
        <v>0</v>
      </c>
      <c r="X1239">
        <v>0</v>
      </c>
      <c r="Y1239">
        <v>0</v>
      </c>
      <c r="Z1239">
        <v>0</v>
      </c>
      <c r="AA1239">
        <v>0</v>
      </c>
      <c r="AB1239">
        <v>0</v>
      </c>
      <c r="AC1239">
        <v>0</v>
      </c>
      <c r="AD1239" t="s">
        <v>27</v>
      </c>
    </row>
    <row r="1240" spans="1:30" x14ac:dyDescent="0.25">
      <c r="A1240">
        <v>8687</v>
      </c>
      <c r="B1240">
        <v>1978</v>
      </c>
      <c r="C1240" s="6">
        <v>36</v>
      </c>
      <c r="D1240" t="s">
        <v>89</v>
      </c>
      <c r="E1240" t="s">
        <v>25</v>
      </c>
      <c r="F1240" t="s">
        <v>32</v>
      </c>
      <c r="G1240">
        <v>53172</v>
      </c>
      <c r="H1240">
        <v>0</v>
      </c>
      <c r="I1240">
        <v>1</v>
      </c>
      <c r="J1240" s="1">
        <v>41400</v>
      </c>
      <c r="K1240">
        <v>54</v>
      </c>
      <c r="L1240">
        <v>121</v>
      </c>
      <c r="M1240">
        <v>62</v>
      </c>
      <c r="N1240">
        <v>90</v>
      </c>
      <c r="O1240">
        <v>68</v>
      </c>
      <c r="P1240">
        <v>20</v>
      </c>
      <c r="Q1240">
        <v>125</v>
      </c>
      <c r="R1240">
        <v>3</v>
      </c>
      <c r="S1240">
        <v>2</v>
      </c>
      <c r="T1240">
        <v>3</v>
      </c>
      <c r="U1240">
        <v>8</v>
      </c>
      <c r="V1240">
        <v>3</v>
      </c>
      <c r="W1240">
        <v>0</v>
      </c>
      <c r="X1240">
        <v>0</v>
      </c>
      <c r="Y1240">
        <v>0</v>
      </c>
      <c r="Z1240">
        <v>0</v>
      </c>
      <c r="AA1240">
        <v>0</v>
      </c>
      <c r="AB1240">
        <v>0</v>
      </c>
      <c r="AC1240">
        <v>0</v>
      </c>
      <c r="AD1240" t="s">
        <v>37</v>
      </c>
    </row>
    <row r="1241" spans="1:30" x14ac:dyDescent="0.25">
      <c r="A1241">
        <v>7842</v>
      </c>
      <c r="B1241">
        <v>1968</v>
      </c>
      <c r="C1241" s="6">
        <v>46</v>
      </c>
      <c r="D1241" t="s">
        <v>88</v>
      </c>
      <c r="E1241" t="s">
        <v>25</v>
      </c>
      <c r="F1241" t="s">
        <v>28</v>
      </c>
      <c r="G1241">
        <v>36065</v>
      </c>
      <c r="H1241">
        <v>1</v>
      </c>
      <c r="I1241">
        <v>1</v>
      </c>
      <c r="J1241" s="1">
        <v>41364</v>
      </c>
      <c r="K1241">
        <v>54</v>
      </c>
      <c r="L1241">
        <v>18</v>
      </c>
      <c r="M1241">
        <v>7</v>
      </c>
      <c r="N1241">
        <v>34</v>
      </c>
      <c r="O1241">
        <v>10</v>
      </c>
      <c r="P1241">
        <v>2</v>
      </c>
      <c r="Q1241">
        <v>3</v>
      </c>
      <c r="R1241">
        <v>3</v>
      </c>
      <c r="S1241">
        <v>3</v>
      </c>
      <c r="T1241">
        <v>0</v>
      </c>
      <c r="U1241">
        <v>3</v>
      </c>
      <c r="V1241">
        <v>8</v>
      </c>
      <c r="W1241">
        <v>0</v>
      </c>
      <c r="X1241">
        <v>0</v>
      </c>
      <c r="Y1241">
        <v>0</v>
      </c>
      <c r="Z1241">
        <v>0</v>
      </c>
      <c r="AA1241">
        <v>0</v>
      </c>
      <c r="AB1241">
        <v>0</v>
      </c>
      <c r="AC1241">
        <v>0</v>
      </c>
      <c r="AD1241" t="s">
        <v>27</v>
      </c>
    </row>
    <row r="1242" spans="1:30" x14ac:dyDescent="0.25">
      <c r="A1242">
        <v>3749</v>
      </c>
      <c r="B1242">
        <v>1973</v>
      </c>
      <c r="C1242" s="6">
        <v>41</v>
      </c>
      <c r="D1242" t="s">
        <v>88</v>
      </c>
      <c r="E1242" t="s">
        <v>25</v>
      </c>
      <c r="F1242" t="s">
        <v>32</v>
      </c>
      <c r="G1242">
        <v>73926</v>
      </c>
      <c r="H1242">
        <v>0</v>
      </c>
      <c r="I1242">
        <v>0</v>
      </c>
      <c r="J1242" s="1">
        <v>41335</v>
      </c>
      <c r="K1242">
        <v>54</v>
      </c>
      <c r="L1242">
        <v>627</v>
      </c>
      <c r="M1242">
        <v>91</v>
      </c>
      <c r="N1242">
        <v>597</v>
      </c>
      <c r="O1242">
        <v>159</v>
      </c>
      <c r="P1242">
        <v>91</v>
      </c>
      <c r="Q1242">
        <v>15</v>
      </c>
      <c r="R1242">
        <v>1</v>
      </c>
      <c r="S1242">
        <v>6</v>
      </c>
      <c r="T1242">
        <v>5</v>
      </c>
      <c r="U1242">
        <v>12</v>
      </c>
      <c r="V1242">
        <v>3</v>
      </c>
      <c r="W1242">
        <v>0</v>
      </c>
      <c r="X1242">
        <v>0</v>
      </c>
      <c r="Y1242">
        <v>0</v>
      </c>
      <c r="Z1242">
        <v>0</v>
      </c>
      <c r="AA1242">
        <v>0</v>
      </c>
      <c r="AB1242">
        <v>0</v>
      </c>
      <c r="AC1242">
        <v>0</v>
      </c>
      <c r="AD1242" t="s">
        <v>29</v>
      </c>
    </row>
    <row r="1243" spans="1:30" x14ac:dyDescent="0.25">
      <c r="A1243">
        <v>1331</v>
      </c>
      <c r="B1243">
        <v>1977</v>
      </c>
      <c r="C1243" s="6">
        <v>37</v>
      </c>
      <c r="D1243" t="s">
        <v>89</v>
      </c>
      <c r="E1243" t="s">
        <v>25</v>
      </c>
      <c r="F1243" t="s">
        <v>28</v>
      </c>
      <c r="G1243">
        <v>35790</v>
      </c>
      <c r="H1243">
        <v>1</v>
      </c>
      <c r="I1243">
        <v>0</v>
      </c>
      <c r="J1243" s="1">
        <v>41276</v>
      </c>
      <c r="K1243">
        <v>54</v>
      </c>
      <c r="L1243">
        <v>12</v>
      </c>
      <c r="M1243">
        <v>6</v>
      </c>
      <c r="N1243">
        <v>20</v>
      </c>
      <c r="O1243">
        <v>30</v>
      </c>
      <c r="P1243">
        <v>1</v>
      </c>
      <c r="Q1243">
        <v>3</v>
      </c>
      <c r="R1243">
        <v>2</v>
      </c>
      <c r="S1243">
        <v>2</v>
      </c>
      <c r="T1243">
        <v>0</v>
      </c>
      <c r="U1243">
        <v>3</v>
      </c>
      <c r="V1243">
        <v>7</v>
      </c>
      <c r="W1243">
        <v>0</v>
      </c>
      <c r="X1243">
        <v>0</v>
      </c>
      <c r="Y1243">
        <v>0</v>
      </c>
      <c r="Z1243">
        <v>0</v>
      </c>
      <c r="AA1243">
        <v>0</v>
      </c>
      <c r="AB1243">
        <v>0</v>
      </c>
      <c r="AC1243">
        <v>0</v>
      </c>
      <c r="AD1243" t="s">
        <v>33</v>
      </c>
    </row>
    <row r="1244" spans="1:30" x14ac:dyDescent="0.25">
      <c r="A1244">
        <v>5995</v>
      </c>
      <c r="B1244">
        <v>1962</v>
      </c>
      <c r="C1244" s="6">
        <v>52</v>
      </c>
      <c r="D1244" t="s">
        <v>88</v>
      </c>
      <c r="E1244" t="s">
        <v>25</v>
      </c>
      <c r="F1244" t="s">
        <v>26</v>
      </c>
      <c r="G1244">
        <v>39552</v>
      </c>
      <c r="H1244">
        <v>1</v>
      </c>
      <c r="I1244">
        <v>1</v>
      </c>
      <c r="J1244" s="1">
        <v>41261</v>
      </c>
      <c r="K1244">
        <v>54</v>
      </c>
      <c r="L1244">
        <v>165</v>
      </c>
      <c r="M1244">
        <v>3</v>
      </c>
      <c r="N1244">
        <v>147</v>
      </c>
      <c r="O1244">
        <v>4</v>
      </c>
      <c r="P1244">
        <v>24</v>
      </c>
      <c r="Q1244">
        <v>41</v>
      </c>
      <c r="R1244">
        <v>7</v>
      </c>
      <c r="S1244">
        <v>6</v>
      </c>
      <c r="T1244">
        <v>2</v>
      </c>
      <c r="U1244">
        <v>5</v>
      </c>
      <c r="V1244">
        <v>8</v>
      </c>
      <c r="W1244">
        <v>0</v>
      </c>
      <c r="X1244">
        <v>0</v>
      </c>
      <c r="Y1244">
        <v>0</v>
      </c>
      <c r="Z1244">
        <v>0</v>
      </c>
      <c r="AA1244">
        <v>0</v>
      </c>
      <c r="AB1244">
        <v>1</v>
      </c>
      <c r="AC1244">
        <v>0</v>
      </c>
      <c r="AD1244" t="s">
        <v>27</v>
      </c>
    </row>
    <row r="1245" spans="1:30" x14ac:dyDescent="0.25">
      <c r="A1245">
        <v>8985</v>
      </c>
      <c r="B1245">
        <v>1964</v>
      </c>
      <c r="C1245" s="6">
        <v>50</v>
      </c>
      <c r="D1245" t="s">
        <v>88</v>
      </c>
      <c r="E1245" t="s">
        <v>35</v>
      </c>
      <c r="F1245" t="s">
        <v>32</v>
      </c>
      <c r="G1245">
        <v>68316</v>
      </c>
      <c r="H1245">
        <v>0</v>
      </c>
      <c r="I1245">
        <v>1</v>
      </c>
      <c r="J1245" s="1">
        <v>41217</v>
      </c>
      <c r="K1245">
        <v>54</v>
      </c>
      <c r="L1245">
        <v>806</v>
      </c>
      <c r="M1245">
        <v>80</v>
      </c>
      <c r="N1245">
        <v>161</v>
      </c>
      <c r="O1245">
        <v>120</v>
      </c>
      <c r="P1245">
        <v>11</v>
      </c>
      <c r="Q1245">
        <v>33</v>
      </c>
      <c r="R1245">
        <v>5</v>
      </c>
      <c r="S1245">
        <v>10</v>
      </c>
      <c r="T1245">
        <v>7</v>
      </c>
      <c r="U1245">
        <v>10</v>
      </c>
      <c r="V1245">
        <v>6</v>
      </c>
      <c r="W1245">
        <v>0</v>
      </c>
      <c r="X1245">
        <v>0</v>
      </c>
      <c r="Y1245">
        <v>0</v>
      </c>
      <c r="Z1245">
        <v>0</v>
      </c>
      <c r="AA1245">
        <v>0</v>
      </c>
      <c r="AB1245">
        <v>0</v>
      </c>
      <c r="AC1245">
        <v>0</v>
      </c>
      <c r="AD1245" t="s">
        <v>27</v>
      </c>
    </row>
    <row r="1246" spans="1:30" x14ac:dyDescent="0.25">
      <c r="A1246">
        <v>2798</v>
      </c>
      <c r="B1246">
        <v>1977</v>
      </c>
      <c r="C1246" s="6">
        <v>37</v>
      </c>
      <c r="D1246" t="s">
        <v>89</v>
      </c>
      <c r="E1246" t="s">
        <v>34</v>
      </c>
      <c r="F1246" t="s">
        <v>32</v>
      </c>
      <c r="G1246">
        <v>102160</v>
      </c>
      <c r="H1246">
        <v>0</v>
      </c>
      <c r="I1246">
        <v>0</v>
      </c>
      <c r="J1246" s="1">
        <v>41215</v>
      </c>
      <c r="K1246">
        <v>54</v>
      </c>
      <c r="L1246">
        <v>763</v>
      </c>
      <c r="M1246">
        <v>29</v>
      </c>
      <c r="N1246">
        <v>138</v>
      </c>
      <c r="O1246">
        <v>76</v>
      </c>
      <c r="P1246">
        <v>176</v>
      </c>
      <c r="Q1246">
        <v>58</v>
      </c>
      <c r="R1246">
        <v>0</v>
      </c>
      <c r="S1246">
        <v>7</v>
      </c>
      <c r="T1246">
        <v>9</v>
      </c>
      <c r="U1246">
        <v>10</v>
      </c>
      <c r="V1246">
        <v>4</v>
      </c>
      <c r="W1246">
        <v>0</v>
      </c>
      <c r="X1246">
        <v>1</v>
      </c>
      <c r="Y1246">
        <v>1</v>
      </c>
      <c r="Z1246">
        <v>1</v>
      </c>
      <c r="AA1246">
        <v>0</v>
      </c>
      <c r="AB1246">
        <v>1</v>
      </c>
      <c r="AC1246">
        <v>0</v>
      </c>
      <c r="AD1246" t="s">
        <v>40</v>
      </c>
    </row>
    <row r="1247" spans="1:30" x14ac:dyDescent="0.25">
      <c r="A1247">
        <v>7108</v>
      </c>
      <c r="B1247">
        <v>1965</v>
      </c>
      <c r="C1247" s="6">
        <v>49</v>
      </c>
      <c r="D1247" t="s">
        <v>88</v>
      </c>
      <c r="E1247" t="s">
        <v>38</v>
      </c>
      <c r="F1247" t="s">
        <v>39</v>
      </c>
      <c r="G1247">
        <v>51390</v>
      </c>
      <c r="H1247">
        <v>1</v>
      </c>
      <c r="I1247">
        <v>1</v>
      </c>
      <c r="J1247" s="1">
        <v>41160</v>
      </c>
      <c r="K1247">
        <v>54</v>
      </c>
      <c r="L1247">
        <v>205</v>
      </c>
      <c r="M1247">
        <v>20</v>
      </c>
      <c r="N1247">
        <v>47</v>
      </c>
      <c r="O1247">
        <v>23</v>
      </c>
      <c r="P1247">
        <v>2</v>
      </c>
      <c r="Q1247">
        <v>56</v>
      </c>
      <c r="R1247">
        <v>6</v>
      </c>
      <c r="S1247">
        <v>5</v>
      </c>
      <c r="T1247">
        <v>2</v>
      </c>
      <c r="U1247">
        <v>5</v>
      </c>
      <c r="V1247">
        <v>5</v>
      </c>
      <c r="W1247">
        <v>0</v>
      </c>
      <c r="X1247">
        <v>0</v>
      </c>
      <c r="Y1247">
        <v>0</v>
      </c>
      <c r="Z1247">
        <v>0</v>
      </c>
      <c r="AA1247">
        <v>0</v>
      </c>
      <c r="AB1247">
        <v>0</v>
      </c>
      <c r="AC1247">
        <v>0</v>
      </c>
      <c r="AD1247" t="s">
        <v>40</v>
      </c>
    </row>
    <row r="1248" spans="1:30" x14ac:dyDescent="0.25">
      <c r="A1248">
        <v>2781</v>
      </c>
      <c r="B1248">
        <v>1981</v>
      </c>
      <c r="C1248" s="6">
        <v>33</v>
      </c>
      <c r="D1248" t="s">
        <v>89</v>
      </c>
      <c r="E1248" t="s">
        <v>25</v>
      </c>
      <c r="F1248" t="s">
        <v>28</v>
      </c>
      <c r="G1248">
        <v>72066</v>
      </c>
      <c r="H1248">
        <v>0</v>
      </c>
      <c r="I1248">
        <v>0</v>
      </c>
      <c r="J1248" s="1">
        <v>41813</v>
      </c>
      <c r="K1248">
        <v>55</v>
      </c>
      <c r="L1248">
        <v>1003</v>
      </c>
      <c r="M1248">
        <v>34</v>
      </c>
      <c r="N1248">
        <v>536</v>
      </c>
      <c r="O1248">
        <v>134</v>
      </c>
      <c r="P1248">
        <v>51</v>
      </c>
      <c r="Q1248">
        <v>34</v>
      </c>
      <c r="R1248">
        <v>1</v>
      </c>
      <c r="S1248">
        <v>4</v>
      </c>
      <c r="T1248">
        <v>6</v>
      </c>
      <c r="U1248">
        <v>6</v>
      </c>
      <c r="V1248">
        <v>2</v>
      </c>
      <c r="W1248">
        <v>0</v>
      </c>
      <c r="X1248">
        <v>0</v>
      </c>
      <c r="Y1248">
        <v>1</v>
      </c>
      <c r="Z1248">
        <v>1</v>
      </c>
      <c r="AA1248">
        <v>0</v>
      </c>
      <c r="AB1248">
        <v>1</v>
      </c>
      <c r="AC1248">
        <v>0</v>
      </c>
      <c r="AD1248" t="s">
        <v>40</v>
      </c>
    </row>
    <row r="1249" spans="1:30" x14ac:dyDescent="0.25">
      <c r="A1249">
        <v>3623</v>
      </c>
      <c r="B1249">
        <v>1976</v>
      </c>
      <c r="C1249" s="6">
        <v>38</v>
      </c>
      <c r="D1249" t="s">
        <v>89</v>
      </c>
      <c r="E1249" t="s">
        <v>25</v>
      </c>
      <c r="F1249" t="s">
        <v>32</v>
      </c>
      <c r="G1249">
        <v>21675</v>
      </c>
      <c r="H1249">
        <v>1</v>
      </c>
      <c r="I1249">
        <v>0</v>
      </c>
      <c r="J1249" s="1">
        <v>41801</v>
      </c>
      <c r="K1249">
        <v>55</v>
      </c>
      <c r="L1249">
        <v>4</v>
      </c>
      <c r="M1249">
        <v>0</v>
      </c>
      <c r="N1249">
        <v>16</v>
      </c>
      <c r="O1249">
        <v>17</v>
      </c>
      <c r="P1249">
        <v>4</v>
      </c>
      <c r="Q1249">
        <v>4</v>
      </c>
      <c r="R1249">
        <v>3</v>
      </c>
      <c r="S1249">
        <v>4</v>
      </c>
      <c r="T1249">
        <v>0</v>
      </c>
      <c r="U1249">
        <v>3</v>
      </c>
      <c r="V1249">
        <v>7</v>
      </c>
      <c r="W1249">
        <v>0</v>
      </c>
      <c r="X1249">
        <v>0</v>
      </c>
      <c r="Y1249">
        <v>0</v>
      </c>
      <c r="Z1249">
        <v>0</v>
      </c>
      <c r="AA1249">
        <v>0</v>
      </c>
      <c r="AB1249">
        <v>0</v>
      </c>
      <c r="AC1249">
        <v>0</v>
      </c>
      <c r="AD1249" t="s">
        <v>37</v>
      </c>
    </row>
    <row r="1250" spans="1:30" x14ac:dyDescent="0.25">
      <c r="A1250">
        <v>194</v>
      </c>
      <c r="B1250">
        <v>1965</v>
      </c>
      <c r="C1250" s="6">
        <v>49</v>
      </c>
      <c r="D1250" t="s">
        <v>88</v>
      </c>
      <c r="E1250" t="s">
        <v>25</v>
      </c>
      <c r="F1250" t="s">
        <v>30</v>
      </c>
      <c r="G1250">
        <v>48006</v>
      </c>
      <c r="H1250">
        <v>1</v>
      </c>
      <c r="I1250">
        <v>1</v>
      </c>
      <c r="J1250" s="1">
        <v>41799</v>
      </c>
      <c r="K1250">
        <v>55</v>
      </c>
      <c r="L1250">
        <v>23</v>
      </c>
      <c r="M1250">
        <v>0</v>
      </c>
      <c r="N1250">
        <v>11</v>
      </c>
      <c r="O1250">
        <v>3</v>
      </c>
      <c r="P1250">
        <v>2</v>
      </c>
      <c r="Q1250">
        <v>2</v>
      </c>
      <c r="R1250">
        <v>1</v>
      </c>
      <c r="S1250">
        <v>1</v>
      </c>
      <c r="T1250">
        <v>0</v>
      </c>
      <c r="U1250">
        <v>3</v>
      </c>
      <c r="V1250">
        <v>6</v>
      </c>
      <c r="W1250">
        <v>0</v>
      </c>
      <c r="X1250">
        <v>0</v>
      </c>
      <c r="Y1250">
        <v>0</v>
      </c>
      <c r="Z1250">
        <v>0</v>
      </c>
      <c r="AA1250">
        <v>0</v>
      </c>
      <c r="AB1250">
        <v>0</v>
      </c>
      <c r="AC1250">
        <v>0</v>
      </c>
      <c r="AD1250" t="s">
        <v>27</v>
      </c>
    </row>
    <row r="1251" spans="1:30" x14ac:dyDescent="0.25">
      <c r="A1251">
        <v>10833</v>
      </c>
      <c r="B1251">
        <v>1975</v>
      </c>
      <c r="C1251" s="6">
        <v>39</v>
      </c>
      <c r="D1251" t="s">
        <v>89</v>
      </c>
      <c r="E1251" t="s">
        <v>25</v>
      </c>
      <c r="F1251" t="s">
        <v>30</v>
      </c>
      <c r="G1251">
        <v>65106</v>
      </c>
      <c r="H1251">
        <v>0</v>
      </c>
      <c r="I1251">
        <v>1</v>
      </c>
      <c r="J1251" s="1">
        <v>41783</v>
      </c>
      <c r="K1251">
        <v>55</v>
      </c>
      <c r="L1251">
        <v>790</v>
      </c>
      <c r="M1251">
        <v>19</v>
      </c>
      <c r="N1251">
        <v>133</v>
      </c>
      <c r="O1251">
        <v>12</v>
      </c>
      <c r="P1251">
        <v>0</v>
      </c>
      <c r="Q1251">
        <v>19</v>
      </c>
      <c r="R1251">
        <v>3</v>
      </c>
      <c r="S1251">
        <v>8</v>
      </c>
      <c r="T1251">
        <v>3</v>
      </c>
      <c r="U1251">
        <v>13</v>
      </c>
      <c r="V1251">
        <v>6</v>
      </c>
      <c r="W1251">
        <v>0</v>
      </c>
      <c r="X1251">
        <v>1</v>
      </c>
      <c r="Y1251">
        <v>0</v>
      </c>
      <c r="Z1251">
        <v>0</v>
      </c>
      <c r="AA1251">
        <v>0</v>
      </c>
      <c r="AB1251">
        <v>0</v>
      </c>
      <c r="AC1251">
        <v>0</v>
      </c>
      <c r="AD1251" t="s">
        <v>27</v>
      </c>
    </row>
    <row r="1252" spans="1:30" x14ac:dyDescent="0.25">
      <c r="A1252">
        <v>2315</v>
      </c>
      <c r="B1252">
        <v>1960</v>
      </c>
      <c r="C1252" s="6">
        <v>54</v>
      </c>
      <c r="D1252" t="s">
        <v>88</v>
      </c>
      <c r="E1252" t="s">
        <v>25</v>
      </c>
      <c r="F1252" t="s">
        <v>26</v>
      </c>
      <c r="G1252">
        <v>58401</v>
      </c>
      <c r="H1252">
        <v>0</v>
      </c>
      <c r="I1252">
        <v>1</v>
      </c>
      <c r="J1252" s="1">
        <v>41749</v>
      </c>
      <c r="K1252">
        <v>55</v>
      </c>
      <c r="L1252">
        <v>10</v>
      </c>
      <c r="M1252">
        <v>0</v>
      </c>
      <c r="N1252">
        <v>11</v>
      </c>
      <c r="O1252">
        <v>17</v>
      </c>
      <c r="P1252">
        <v>29</v>
      </c>
      <c r="Q1252">
        <v>29</v>
      </c>
      <c r="R1252">
        <v>1</v>
      </c>
      <c r="S1252">
        <v>1</v>
      </c>
      <c r="T1252">
        <v>2</v>
      </c>
      <c r="U1252">
        <v>2</v>
      </c>
      <c r="V1252">
        <v>4</v>
      </c>
      <c r="W1252">
        <v>0</v>
      </c>
      <c r="X1252">
        <v>0</v>
      </c>
      <c r="Y1252">
        <v>0</v>
      </c>
      <c r="Z1252">
        <v>0</v>
      </c>
      <c r="AA1252">
        <v>0</v>
      </c>
      <c r="AB1252">
        <v>0</v>
      </c>
      <c r="AC1252">
        <v>0</v>
      </c>
      <c r="AD1252" t="s">
        <v>27</v>
      </c>
    </row>
    <row r="1253" spans="1:30" x14ac:dyDescent="0.25">
      <c r="A1253">
        <v>6336</v>
      </c>
      <c r="B1253">
        <v>1960</v>
      </c>
      <c r="C1253" s="6">
        <v>54</v>
      </c>
      <c r="D1253" t="s">
        <v>88</v>
      </c>
      <c r="E1253" t="s">
        <v>25</v>
      </c>
      <c r="F1253" t="s">
        <v>30</v>
      </c>
      <c r="G1253">
        <v>29315</v>
      </c>
      <c r="H1253">
        <v>1</v>
      </c>
      <c r="I1253">
        <v>1</v>
      </c>
      <c r="J1253" s="1">
        <v>41735</v>
      </c>
      <c r="K1253">
        <v>55</v>
      </c>
      <c r="L1253">
        <v>13</v>
      </c>
      <c r="M1253">
        <v>2</v>
      </c>
      <c r="N1253">
        <v>14</v>
      </c>
      <c r="O1253">
        <v>8</v>
      </c>
      <c r="P1253">
        <v>7</v>
      </c>
      <c r="Q1253">
        <v>4</v>
      </c>
      <c r="R1253">
        <v>4</v>
      </c>
      <c r="S1253">
        <v>2</v>
      </c>
      <c r="T1253">
        <v>0</v>
      </c>
      <c r="U1253">
        <v>4</v>
      </c>
      <c r="V1253">
        <v>6</v>
      </c>
      <c r="W1253">
        <v>0</v>
      </c>
      <c r="X1253">
        <v>0</v>
      </c>
      <c r="Y1253">
        <v>0</v>
      </c>
      <c r="Z1253">
        <v>0</v>
      </c>
      <c r="AA1253">
        <v>0</v>
      </c>
      <c r="AB1253">
        <v>0</v>
      </c>
      <c r="AC1253">
        <v>0</v>
      </c>
      <c r="AD1253" t="s">
        <v>40</v>
      </c>
    </row>
    <row r="1254" spans="1:30" x14ac:dyDescent="0.25">
      <c r="A1254">
        <v>10738</v>
      </c>
      <c r="B1254">
        <v>1951</v>
      </c>
      <c r="C1254" s="6">
        <v>63</v>
      </c>
      <c r="D1254" t="s">
        <v>91</v>
      </c>
      <c r="E1254" t="s">
        <v>38</v>
      </c>
      <c r="F1254" t="s">
        <v>28</v>
      </c>
      <c r="G1254">
        <v>49389</v>
      </c>
      <c r="H1254">
        <v>1</v>
      </c>
      <c r="I1254">
        <v>1</v>
      </c>
      <c r="J1254" s="1">
        <v>41515</v>
      </c>
      <c r="K1254">
        <v>55</v>
      </c>
      <c r="L1254">
        <v>40</v>
      </c>
      <c r="M1254">
        <v>0</v>
      </c>
      <c r="N1254">
        <v>19</v>
      </c>
      <c r="O1254">
        <v>2</v>
      </c>
      <c r="P1254">
        <v>1</v>
      </c>
      <c r="Q1254">
        <v>3</v>
      </c>
      <c r="R1254">
        <v>1</v>
      </c>
      <c r="S1254">
        <v>2</v>
      </c>
      <c r="T1254">
        <v>0</v>
      </c>
      <c r="U1254">
        <v>3</v>
      </c>
      <c r="V1254">
        <v>7</v>
      </c>
      <c r="W1254">
        <v>0</v>
      </c>
      <c r="X1254">
        <v>0</v>
      </c>
      <c r="Y1254">
        <v>0</v>
      </c>
      <c r="Z1254">
        <v>0</v>
      </c>
      <c r="AA1254">
        <v>0</v>
      </c>
      <c r="AB1254">
        <v>0</v>
      </c>
      <c r="AC1254">
        <v>0</v>
      </c>
      <c r="AD1254" t="s">
        <v>33</v>
      </c>
    </row>
    <row r="1255" spans="1:30" x14ac:dyDescent="0.25">
      <c r="A1255">
        <v>8286</v>
      </c>
      <c r="B1255">
        <v>1965</v>
      </c>
      <c r="C1255" s="6">
        <v>49</v>
      </c>
      <c r="D1255" t="s">
        <v>88</v>
      </c>
      <c r="E1255" t="s">
        <v>34</v>
      </c>
      <c r="F1255" t="s">
        <v>32</v>
      </c>
      <c r="G1255">
        <v>51717</v>
      </c>
      <c r="H1255">
        <v>0</v>
      </c>
      <c r="I1255">
        <v>1</v>
      </c>
      <c r="J1255" s="1">
        <v>41506</v>
      </c>
      <c r="K1255">
        <v>55</v>
      </c>
      <c r="L1255">
        <v>98</v>
      </c>
      <c r="M1255">
        <v>1</v>
      </c>
      <c r="N1255">
        <v>17</v>
      </c>
      <c r="O1255">
        <v>0</v>
      </c>
      <c r="P1255">
        <v>1</v>
      </c>
      <c r="Q1255">
        <v>5</v>
      </c>
      <c r="R1255">
        <v>1</v>
      </c>
      <c r="S1255">
        <v>3</v>
      </c>
      <c r="T1255">
        <v>0</v>
      </c>
      <c r="U1255">
        <v>4</v>
      </c>
      <c r="V1255">
        <v>7</v>
      </c>
      <c r="W1255">
        <v>0</v>
      </c>
      <c r="X1255">
        <v>1</v>
      </c>
      <c r="Y1255">
        <v>0</v>
      </c>
      <c r="Z1255">
        <v>0</v>
      </c>
      <c r="AA1255">
        <v>0</v>
      </c>
      <c r="AB1255">
        <v>0</v>
      </c>
      <c r="AC1255">
        <v>0</v>
      </c>
      <c r="AD1255" t="s">
        <v>40</v>
      </c>
    </row>
    <row r="1256" spans="1:30" x14ac:dyDescent="0.25">
      <c r="A1256">
        <v>2166</v>
      </c>
      <c r="B1256">
        <v>1960</v>
      </c>
      <c r="C1256" s="6">
        <v>54</v>
      </c>
      <c r="D1256" t="s">
        <v>88</v>
      </c>
      <c r="E1256" t="s">
        <v>35</v>
      </c>
      <c r="F1256" t="s">
        <v>39</v>
      </c>
      <c r="G1256">
        <v>46779</v>
      </c>
      <c r="H1256">
        <v>1</v>
      </c>
      <c r="I1256">
        <v>1</v>
      </c>
      <c r="J1256" s="1">
        <v>41467</v>
      </c>
      <c r="K1256">
        <v>55</v>
      </c>
      <c r="L1256">
        <v>12</v>
      </c>
      <c r="M1256">
        <v>1</v>
      </c>
      <c r="N1256">
        <v>3</v>
      </c>
      <c r="O1256">
        <v>0</v>
      </c>
      <c r="P1256">
        <v>0</v>
      </c>
      <c r="Q1256">
        <v>7</v>
      </c>
      <c r="R1256">
        <v>1</v>
      </c>
      <c r="S1256">
        <v>0</v>
      </c>
      <c r="T1256">
        <v>1</v>
      </c>
      <c r="U1256">
        <v>2</v>
      </c>
      <c r="V1256">
        <v>4</v>
      </c>
      <c r="W1256">
        <v>0</v>
      </c>
      <c r="X1256">
        <v>0</v>
      </c>
      <c r="Y1256">
        <v>0</v>
      </c>
      <c r="Z1256">
        <v>0</v>
      </c>
      <c r="AA1256">
        <v>0</v>
      </c>
      <c r="AB1256">
        <v>0</v>
      </c>
      <c r="AC1256">
        <v>0</v>
      </c>
      <c r="AD1256" t="s">
        <v>40</v>
      </c>
    </row>
    <row r="1257" spans="1:30" x14ac:dyDescent="0.25">
      <c r="A1257">
        <v>10691</v>
      </c>
      <c r="B1257">
        <v>1960</v>
      </c>
      <c r="C1257" s="6">
        <v>54</v>
      </c>
      <c r="D1257" t="s">
        <v>88</v>
      </c>
      <c r="E1257" t="s">
        <v>38</v>
      </c>
      <c r="F1257" t="s">
        <v>30</v>
      </c>
      <c r="G1257">
        <v>28520</v>
      </c>
      <c r="H1257">
        <v>1</v>
      </c>
      <c r="I1257">
        <v>1</v>
      </c>
      <c r="J1257" s="1">
        <v>41439</v>
      </c>
      <c r="K1257">
        <v>55</v>
      </c>
      <c r="L1257">
        <v>11</v>
      </c>
      <c r="M1257">
        <v>0</v>
      </c>
      <c r="N1257">
        <v>10</v>
      </c>
      <c r="O1257">
        <v>0</v>
      </c>
      <c r="P1257">
        <v>2</v>
      </c>
      <c r="Q1257">
        <v>20</v>
      </c>
      <c r="R1257">
        <v>1</v>
      </c>
      <c r="S1257">
        <v>1</v>
      </c>
      <c r="T1257">
        <v>1</v>
      </c>
      <c r="U1257">
        <v>2</v>
      </c>
      <c r="V1257">
        <v>6</v>
      </c>
      <c r="W1257">
        <v>0</v>
      </c>
      <c r="X1257">
        <v>0</v>
      </c>
      <c r="Y1257">
        <v>0</v>
      </c>
      <c r="Z1257">
        <v>0</v>
      </c>
      <c r="AA1257">
        <v>0</v>
      </c>
      <c r="AB1257">
        <v>0</v>
      </c>
      <c r="AC1257">
        <v>0</v>
      </c>
      <c r="AD1257" t="s">
        <v>27</v>
      </c>
    </row>
    <row r="1258" spans="1:30" x14ac:dyDescent="0.25">
      <c r="A1258">
        <v>9739</v>
      </c>
      <c r="B1258">
        <v>1963</v>
      </c>
      <c r="C1258" s="6">
        <v>51</v>
      </c>
      <c r="D1258" t="s">
        <v>88</v>
      </c>
      <c r="E1258" t="s">
        <v>25</v>
      </c>
      <c r="F1258" t="s">
        <v>28</v>
      </c>
      <c r="G1258">
        <v>34377</v>
      </c>
      <c r="H1258">
        <v>0</v>
      </c>
      <c r="I1258">
        <v>1</v>
      </c>
      <c r="J1258" s="1">
        <v>41293</v>
      </c>
      <c r="K1258">
        <v>55</v>
      </c>
      <c r="L1258">
        <v>62</v>
      </c>
      <c r="M1258">
        <v>0</v>
      </c>
      <c r="N1258">
        <v>22</v>
      </c>
      <c r="O1258">
        <v>3</v>
      </c>
      <c r="P1258">
        <v>1</v>
      </c>
      <c r="Q1258">
        <v>26</v>
      </c>
      <c r="R1258">
        <v>2</v>
      </c>
      <c r="S1258">
        <v>2</v>
      </c>
      <c r="T1258">
        <v>2</v>
      </c>
      <c r="U1258">
        <v>2</v>
      </c>
      <c r="V1258">
        <v>7</v>
      </c>
      <c r="W1258">
        <v>0</v>
      </c>
      <c r="X1258">
        <v>0</v>
      </c>
      <c r="Y1258">
        <v>0</v>
      </c>
      <c r="Z1258">
        <v>0</v>
      </c>
      <c r="AA1258">
        <v>0</v>
      </c>
      <c r="AB1258">
        <v>0</v>
      </c>
      <c r="AC1258">
        <v>0</v>
      </c>
      <c r="AD1258" t="s">
        <v>27</v>
      </c>
    </row>
    <row r="1259" spans="1:30" x14ac:dyDescent="0.25">
      <c r="A1259">
        <v>1829</v>
      </c>
      <c r="B1259">
        <v>1961</v>
      </c>
      <c r="C1259" s="6">
        <v>53</v>
      </c>
      <c r="D1259" t="s">
        <v>88</v>
      </c>
      <c r="E1259" t="s">
        <v>34</v>
      </c>
      <c r="F1259" t="s">
        <v>26</v>
      </c>
      <c r="G1259">
        <v>54959</v>
      </c>
      <c r="H1259">
        <v>0</v>
      </c>
      <c r="I1259">
        <v>1</v>
      </c>
      <c r="J1259" s="1">
        <v>41293</v>
      </c>
      <c r="K1259">
        <v>55</v>
      </c>
      <c r="L1259">
        <v>1148</v>
      </c>
      <c r="M1259">
        <v>0</v>
      </c>
      <c r="N1259">
        <v>60</v>
      </c>
      <c r="O1259">
        <v>0</v>
      </c>
      <c r="P1259">
        <v>0</v>
      </c>
      <c r="Q1259">
        <v>24</v>
      </c>
      <c r="R1259">
        <v>3</v>
      </c>
      <c r="S1259">
        <v>9</v>
      </c>
      <c r="T1259">
        <v>5</v>
      </c>
      <c r="U1259">
        <v>4</v>
      </c>
      <c r="V1259">
        <v>7</v>
      </c>
      <c r="W1259">
        <v>0</v>
      </c>
      <c r="X1259">
        <v>1</v>
      </c>
      <c r="Y1259">
        <v>0</v>
      </c>
      <c r="Z1259">
        <v>0</v>
      </c>
      <c r="AA1259">
        <v>0</v>
      </c>
      <c r="AB1259">
        <v>1</v>
      </c>
      <c r="AC1259">
        <v>0</v>
      </c>
      <c r="AD1259" t="s">
        <v>27</v>
      </c>
    </row>
    <row r="1260" spans="1:30" x14ac:dyDescent="0.25">
      <c r="A1260">
        <v>6260</v>
      </c>
      <c r="B1260">
        <v>1955</v>
      </c>
      <c r="C1260" s="6">
        <v>59</v>
      </c>
      <c r="D1260" t="s">
        <v>88</v>
      </c>
      <c r="E1260" t="s">
        <v>38</v>
      </c>
      <c r="F1260" t="s">
        <v>32</v>
      </c>
      <c r="G1260">
        <v>82384</v>
      </c>
      <c r="H1260">
        <v>0</v>
      </c>
      <c r="I1260">
        <v>0</v>
      </c>
      <c r="J1260" s="1">
        <v>41232</v>
      </c>
      <c r="K1260">
        <v>55</v>
      </c>
      <c r="L1260">
        <v>984</v>
      </c>
      <c r="M1260">
        <v>51</v>
      </c>
      <c r="N1260">
        <v>432</v>
      </c>
      <c r="O1260">
        <v>180</v>
      </c>
      <c r="P1260">
        <v>120</v>
      </c>
      <c r="Q1260">
        <v>190</v>
      </c>
      <c r="R1260">
        <v>1</v>
      </c>
      <c r="S1260">
        <v>3</v>
      </c>
      <c r="T1260">
        <v>10</v>
      </c>
      <c r="U1260">
        <v>13</v>
      </c>
      <c r="V1260">
        <v>1</v>
      </c>
      <c r="W1260">
        <v>0</v>
      </c>
      <c r="X1260">
        <v>0</v>
      </c>
      <c r="Y1260">
        <v>1</v>
      </c>
      <c r="Z1260">
        <v>0</v>
      </c>
      <c r="AA1260">
        <v>0</v>
      </c>
      <c r="AB1260">
        <v>1</v>
      </c>
      <c r="AC1260">
        <v>0</v>
      </c>
      <c r="AD1260" t="s">
        <v>33</v>
      </c>
    </row>
    <row r="1261" spans="1:30" x14ac:dyDescent="0.25">
      <c r="A1261">
        <v>10448</v>
      </c>
      <c r="B1261">
        <v>1956</v>
      </c>
      <c r="C1261" s="6">
        <v>58</v>
      </c>
      <c r="D1261" t="s">
        <v>88</v>
      </c>
      <c r="E1261" t="s">
        <v>25</v>
      </c>
      <c r="F1261" t="s">
        <v>28</v>
      </c>
      <c r="G1261">
        <v>46998</v>
      </c>
      <c r="H1261">
        <v>0</v>
      </c>
      <c r="I1261">
        <v>1</v>
      </c>
      <c r="J1261" s="1">
        <v>41204</v>
      </c>
      <c r="K1261">
        <v>55</v>
      </c>
      <c r="L1261">
        <v>172</v>
      </c>
      <c r="M1261">
        <v>41</v>
      </c>
      <c r="N1261">
        <v>86</v>
      </c>
      <c r="O1261">
        <v>45</v>
      </c>
      <c r="P1261">
        <v>6</v>
      </c>
      <c r="Q1261">
        <v>27</v>
      </c>
      <c r="R1261">
        <v>5</v>
      </c>
      <c r="S1261">
        <v>5</v>
      </c>
      <c r="T1261">
        <v>3</v>
      </c>
      <c r="U1261">
        <v>5</v>
      </c>
      <c r="V1261">
        <v>7</v>
      </c>
      <c r="W1261">
        <v>1</v>
      </c>
      <c r="X1261">
        <v>0</v>
      </c>
      <c r="Y1261">
        <v>0</v>
      </c>
      <c r="Z1261">
        <v>0</v>
      </c>
      <c r="AA1261">
        <v>0</v>
      </c>
      <c r="AB1261">
        <v>0</v>
      </c>
      <c r="AC1261">
        <v>0</v>
      </c>
      <c r="AD1261" t="s">
        <v>27</v>
      </c>
    </row>
    <row r="1262" spans="1:30" x14ac:dyDescent="0.25">
      <c r="A1262">
        <v>1343</v>
      </c>
      <c r="B1262">
        <v>1968</v>
      </c>
      <c r="C1262" s="6">
        <v>46</v>
      </c>
      <c r="D1262" t="s">
        <v>88</v>
      </c>
      <c r="E1262" t="s">
        <v>25</v>
      </c>
      <c r="F1262" t="s">
        <v>32</v>
      </c>
      <c r="G1262">
        <v>58554</v>
      </c>
      <c r="H1262">
        <v>1</v>
      </c>
      <c r="I1262">
        <v>1</v>
      </c>
      <c r="J1262" s="1">
        <v>41178</v>
      </c>
      <c r="K1262">
        <v>55</v>
      </c>
      <c r="L1262">
        <v>368</v>
      </c>
      <c r="M1262">
        <v>24</v>
      </c>
      <c r="N1262">
        <v>68</v>
      </c>
      <c r="O1262">
        <v>38</v>
      </c>
      <c r="P1262">
        <v>0</v>
      </c>
      <c r="Q1262">
        <v>88</v>
      </c>
      <c r="R1262">
        <v>6</v>
      </c>
      <c r="S1262">
        <v>8</v>
      </c>
      <c r="T1262">
        <v>2</v>
      </c>
      <c r="U1262">
        <v>6</v>
      </c>
      <c r="V1262">
        <v>7</v>
      </c>
      <c r="W1262">
        <v>0</v>
      </c>
      <c r="X1262">
        <v>0</v>
      </c>
      <c r="Y1262">
        <v>0</v>
      </c>
      <c r="Z1262">
        <v>0</v>
      </c>
      <c r="AA1262">
        <v>0</v>
      </c>
      <c r="AB1262">
        <v>0</v>
      </c>
      <c r="AC1262">
        <v>0</v>
      </c>
      <c r="AD1262" t="s">
        <v>31</v>
      </c>
    </row>
    <row r="1263" spans="1:30" x14ac:dyDescent="0.25">
      <c r="A1263">
        <v>4749</v>
      </c>
      <c r="B1263">
        <v>1968</v>
      </c>
      <c r="C1263" s="6">
        <v>46</v>
      </c>
      <c r="D1263" t="s">
        <v>88</v>
      </c>
      <c r="E1263" t="s">
        <v>25</v>
      </c>
      <c r="F1263" t="s">
        <v>32</v>
      </c>
      <c r="G1263">
        <v>58554</v>
      </c>
      <c r="H1263">
        <v>1</v>
      </c>
      <c r="I1263">
        <v>1</v>
      </c>
      <c r="J1263" s="1">
        <v>41178</v>
      </c>
      <c r="K1263">
        <v>55</v>
      </c>
      <c r="L1263">
        <v>368</v>
      </c>
      <c r="M1263">
        <v>24</v>
      </c>
      <c r="N1263">
        <v>68</v>
      </c>
      <c r="O1263">
        <v>38</v>
      </c>
      <c r="P1263">
        <v>0</v>
      </c>
      <c r="Q1263">
        <v>88</v>
      </c>
      <c r="R1263">
        <v>6</v>
      </c>
      <c r="S1263">
        <v>8</v>
      </c>
      <c r="T1263">
        <v>2</v>
      </c>
      <c r="U1263">
        <v>6</v>
      </c>
      <c r="V1263">
        <v>7</v>
      </c>
      <c r="W1263">
        <v>0</v>
      </c>
      <c r="X1263">
        <v>0</v>
      </c>
      <c r="Y1263">
        <v>0</v>
      </c>
      <c r="Z1263">
        <v>0</v>
      </c>
      <c r="AA1263">
        <v>0</v>
      </c>
      <c r="AB1263">
        <v>0</v>
      </c>
      <c r="AC1263">
        <v>0</v>
      </c>
      <c r="AD1263" t="s">
        <v>37</v>
      </c>
    </row>
    <row r="1264" spans="1:30" x14ac:dyDescent="0.25">
      <c r="A1264">
        <v>531</v>
      </c>
      <c r="B1264">
        <v>1954</v>
      </c>
      <c r="C1264" s="6">
        <v>60</v>
      </c>
      <c r="D1264" t="s">
        <v>91</v>
      </c>
      <c r="E1264" t="s">
        <v>34</v>
      </c>
      <c r="F1264" t="s">
        <v>26</v>
      </c>
      <c r="G1264">
        <v>57333</v>
      </c>
      <c r="H1264">
        <v>0</v>
      </c>
      <c r="I1264">
        <v>1</v>
      </c>
      <c r="J1264" s="1">
        <v>41174</v>
      </c>
      <c r="K1264">
        <v>55</v>
      </c>
      <c r="L1264">
        <v>941</v>
      </c>
      <c r="M1264">
        <v>14</v>
      </c>
      <c r="N1264">
        <v>397</v>
      </c>
      <c r="O1264">
        <v>76</v>
      </c>
      <c r="P1264">
        <v>58</v>
      </c>
      <c r="Q1264">
        <v>176</v>
      </c>
      <c r="R1264">
        <v>11</v>
      </c>
      <c r="S1264">
        <v>8</v>
      </c>
      <c r="T1264">
        <v>5</v>
      </c>
      <c r="U1264">
        <v>9</v>
      </c>
      <c r="V1264">
        <v>6</v>
      </c>
      <c r="W1264">
        <v>0</v>
      </c>
      <c r="X1264">
        <v>0</v>
      </c>
      <c r="Y1264">
        <v>0</v>
      </c>
      <c r="Z1264">
        <v>0</v>
      </c>
      <c r="AA1264">
        <v>0</v>
      </c>
      <c r="AB1264">
        <v>1</v>
      </c>
      <c r="AC1264">
        <v>0</v>
      </c>
      <c r="AD1264" t="s">
        <v>27</v>
      </c>
    </row>
    <row r="1265" spans="1:30" x14ac:dyDescent="0.25">
      <c r="A1265">
        <v>6905</v>
      </c>
      <c r="B1265">
        <v>1994</v>
      </c>
      <c r="C1265" s="6">
        <v>20</v>
      </c>
      <c r="D1265" t="s">
        <v>89</v>
      </c>
      <c r="E1265" t="s">
        <v>25</v>
      </c>
      <c r="F1265" t="s">
        <v>32</v>
      </c>
      <c r="G1265">
        <v>80685</v>
      </c>
      <c r="H1265">
        <v>0</v>
      </c>
      <c r="I1265">
        <v>0</v>
      </c>
      <c r="J1265" s="1">
        <v>41143</v>
      </c>
      <c r="K1265">
        <v>55</v>
      </c>
      <c r="L1265">
        <v>241</v>
      </c>
      <c r="M1265">
        <v>45</v>
      </c>
      <c r="N1265">
        <v>604</v>
      </c>
      <c r="O1265">
        <v>34</v>
      </c>
      <c r="P1265">
        <v>26</v>
      </c>
      <c r="Q1265">
        <v>54</v>
      </c>
      <c r="R1265">
        <v>1</v>
      </c>
      <c r="S1265">
        <v>6</v>
      </c>
      <c r="T1265">
        <v>4</v>
      </c>
      <c r="U1265">
        <v>10</v>
      </c>
      <c r="V1265">
        <v>2</v>
      </c>
      <c r="W1265">
        <v>0</v>
      </c>
      <c r="X1265">
        <v>0</v>
      </c>
      <c r="Y1265">
        <v>0</v>
      </c>
      <c r="Z1265">
        <v>0</v>
      </c>
      <c r="AA1265">
        <v>0</v>
      </c>
      <c r="AB1265">
        <v>0</v>
      </c>
      <c r="AC1265">
        <v>0</v>
      </c>
      <c r="AD1265" t="s">
        <v>27</v>
      </c>
    </row>
    <row r="1266" spans="1:30" x14ac:dyDescent="0.25">
      <c r="A1266">
        <v>1045</v>
      </c>
      <c r="B1266">
        <v>1965</v>
      </c>
      <c r="C1266" s="6">
        <v>49</v>
      </c>
      <c r="D1266" t="s">
        <v>88</v>
      </c>
      <c r="E1266" t="s">
        <v>25</v>
      </c>
      <c r="F1266" t="s">
        <v>32</v>
      </c>
      <c r="G1266">
        <v>52117</v>
      </c>
      <c r="H1266">
        <v>0</v>
      </c>
      <c r="I1266">
        <v>1</v>
      </c>
      <c r="J1266" s="1">
        <v>41137</v>
      </c>
      <c r="K1266">
        <v>55</v>
      </c>
      <c r="L1266">
        <v>112</v>
      </c>
      <c r="M1266">
        <v>10</v>
      </c>
      <c r="N1266">
        <v>107</v>
      </c>
      <c r="O1266">
        <v>30</v>
      </c>
      <c r="P1266">
        <v>0</v>
      </c>
      <c r="Q1266">
        <v>20</v>
      </c>
      <c r="R1266">
        <v>2</v>
      </c>
      <c r="S1266">
        <v>5</v>
      </c>
      <c r="T1266">
        <v>2</v>
      </c>
      <c r="U1266">
        <v>4</v>
      </c>
      <c r="V1266">
        <v>7</v>
      </c>
      <c r="W1266">
        <v>0</v>
      </c>
      <c r="X1266">
        <v>0</v>
      </c>
      <c r="Y1266">
        <v>0</v>
      </c>
      <c r="Z1266">
        <v>0</v>
      </c>
      <c r="AA1266">
        <v>0</v>
      </c>
      <c r="AB1266">
        <v>0</v>
      </c>
      <c r="AC1266">
        <v>0</v>
      </c>
      <c r="AD1266" t="s">
        <v>27</v>
      </c>
    </row>
    <row r="1267" spans="1:30" x14ac:dyDescent="0.25">
      <c r="A1267">
        <v>4012</v>
      </c>
      <c r="B1267">
        <v>1972</v>
      </c>
      <c r="C1267" s="6">
        <v>42</v>
      </c>
      <c r="D1267" t="s">
        <v>88</v>
      </c>
      <c r="E1267" t="s">
        <v>34</v>
      </c>
      <c r="F1267" t="s">
        <v>32</v>
      </c>
      <c r="G1267">
        <v>62220</v>
      </c>
      <c r="H1267">
        <v>0</v>
      </c>
      <c r="I1267">
        <v>1</v>
      </c>
      <c r="J1267" s="1">
        <v>41132</v>
      </c>
      <c r="K1267">
        <v>55</v>
      </c>
      <c r="L1267">
        <v>799</v>
      </c>
      <c r="M1267">
        <v>12</v>
      </c>
      <c r="N1267">
        <v>375</v>
      </c>
      <c r="O1267">
        <v>16</v>
      </c>
      <c r="P1267">
        <v>12</v>
      </c>
      <c r="Q1267">
        <v>12</v>
      </c>
      <c r="R1267">
        <v>5</v>
      </c>
      <c r="S1267">
        <v>7</v>
      </c>
      <c r="T1267">
        <v>6</v>
      </c>
      <c r="U1267">
        <v>5</v>
      </c>
      <c r="V1267">
        <v>6</v>
      </c>
      <c r="W1267">
        <v>0</v>
      </c>
      <c r="X1267">
        <v>0</v>
      </c>
      <c r="Y1267">
        <v>0</v>
      </c>
      <c r="Z1267">
        <v>0</v>
      </c>
      <c r="AA1267">
        <v>0</v>
      </c>
      <c r="AB1267">
        <v>1</v>
      </c>
      <c r="AC1267">
        <v>0</v>
      </c>
      <c r="AD1267" t="s">
        <v>36</v>
      </c>
    </row>
    <row r="1268" spans="1:30" x14ac:dyDescent="0.25">
      <c r="A1268">
        <v>5529</v>
      </c>
      <c r="B1268">
        <v>1946</v>
      </c>
      <c r="C1268" s="6">
        <v>68</v>
      </c>
      <c r="D1268" t="s">
        <v>91</v>
      </c>
      <c r="E1268" t="s">
        <v>34</v>
      </c>
      <c r="F1268" t="s">
        <v>32</v>
      </c>
      <c r="G1268">
        <v>64014</v>
      </c>
      <c r="H1268">
        <v>2</v>
      </c>
      <c r="I1268">
        <v>1</v>
      </c>
      <c r="J1268" s="1">
        <v>41800</v>
      </c>
      <c r="K1268">
        <v>56</v>
      </c>
      <c r="L1268">
        <v>406</v>
      </c>
      <c r="M1268">
        <v>0</v>
      </c>
      <c r="N1268">
        <v>30</v>
      </c>
      <c r="O1268">
        <v>0</v>
      </c>
      <c r="P1268">
        <v>0</v>
      </c>
      <c r="Q1268">
        <v>8</v>
      </c>
      <c r="R1268">
        <v>7</v>
      </c>
      <c r="S1268">
        <v>8</v>
      </c>
      <c r="T1268">
        <v>2</v>
      </c>
      <c r="U1268">
        <v>5</v>
      </c>
      <c r="V1268">
        <v>7</v>
      </c>
      <c r="W1268">
        <v>0</v>
      </c>
      <c r="X1268">
        <v>0</v>
      </c>
      <c r="Y1268">
        <v>0</v>
      </c>
      <c r="Z1268">
        <v>1</v>
      </c>
      <c r="AA1268">
        <v>0</v>
      </c>
      <c r="AB1268">
        <v>0</v>
      </c>
      <c r="AC1268">
        <v>0</v>
      </c>
      <c r="AD1268" t="s">
        <v>29</v>
      </c>
    </row>
    <row r="1269" spans="1:30" x14ac:dyDescent="0.25">
      <c r="A1269">
        <v>4001</v>
      </c>
      <c r="B1269">
        <v>1946</v>
      </c>
      <c r="C1269" s="6">
        <v>68</v>
      </c>
      <c r="D1269" t="s">
        <v>91</v>
      </c>
      <c r="E1269" t="s">
        <v>34</v>
      </c>
      <c r="F1269" t="s">
        <v>32</v>
      </c>
      <c r="G1269">
        <v>64014</v>
      </c>
      <c r="H1269">
        <v>2</v>
      </c>
      <c r="I1269">
        <v>1</v>
      </c>
      <c r="J1269" s="1">
        <v>41800</v>
      </c>
      <c r="K1269">
        <v>56</v>
      </c>
      <c r="L1269">
        <v>406</v>
      </c>
      <c r="M1269">
        <v>0</v>
      </c>
      <c r="N1269">
        <v>30</v>
      </c>
      <c r="O1269">
        <v>0</v>
      </c>
      <c r="P1269">
        <v>0</v>
      </c>
      <c r="Q1269">
        <v>8</v>
      </c>
      <c r="R1269">
        <v>7</v>
      </c>
      <c r="S1269">
        <v>8</v>
      </c>
      <c r="T1269">
        <v>2</v>
      </c>
      <c r="U1269">
        <v>5</v>
      </c>
      <c r="V1269">
        <v>7</v>
      </c>
      <c r="W1269">
        <v>0</v>
      </c>
      <c r="X1269">
        <v>0</v>
      </c>
      <c r="Y1269">
        <v>0</v>
      </c>
      <c r="Z1269">
        <v>1</v>
      </c>
      <c r="AA1269">
        <v>0</v>
      </c>
      <c r="AB1269">
        <v>0</v>
      </c>
      <c r="AC1269">
        <v>0</v>
      </c>
      <c r="AD1269" t="s">
        <v>40</v>
      </c>
    </row>
    <row r="1270" spans="1:30" x14ac:dyDescent="0.25">
      <c r="A1270">
        <v>10420</v>
      </c>
      <c r="B1270">
        <v>1955</v>
      </c>
      <c r="C1270" s="6">
        <v>59</v>
      </c>
      <c r="D1270" t="s">
        <v>88</v>
      </c>
      <c r="E1270" t="s">
        <v>38</v>
      </c>
      <c r="F1270" t="s">
        <v>26</v>
      </c>
      <c r="G1270">
        <v>46390</v>
      </c>
      <c r="H1270">
        <v>0</v>
      </c>
      <c r="I1270">
        <v>1</v>
      </c>
      <c r="J1270" s="1">
        <v>41764</v>
      </c>
      <c r="K1270">
        <v>56</v>
      </c>
      <c r="L1270">
        <v>95</v>
      </c>
      <c r="M1270">
        <v>14</v>
      </c>
      <c r="N1270">
        <v>64</v>
      </c>
      <c r="O1270">
        <v>2</v>
      </c>
      <c r="P1270">
        <v>9</v>
      </c>
      <c r="Q1270">
        <v>38</v>
      </c>
      <c r="R1270">
        <v>1</v>
      </c>
      <c r="S1270">
        <v>4</v>
      </c>
      <c r="T1270">
        <v>2</v>
      </c>
      <c r="U1270">
        <v>3</v>
      </c>
      <c r="V1270">
        <v>7</v>
      </c>
      <c r="W1270">
        <v>0</v>
      </c>
      <c r="X1270">
        <v>0</v>
      </c>
      <c r="Y1270">
        <v>0</v>
      </c>
      <c r="Z1270">
        <v>0</v>
      </c>
      <c r="AA1270">
        <v>0</v>
      </c>
      <c r="AB1270">
        <v>0</v>
      </c>
      <c r="AC1270">
        <v>0</v>
      </c>
      <c r="AD1270" t="s">
        <v>31</v>
      </c>
    </row>
    <row r="1271" spans="1:30" x14ac:dyDescent="0.25">
      <c r="A1271">
        <v>7723</v>
      </c>
      <c r="B1271">
        <v>1979</v>
      </c>
      <c r="C1271" s="6">
        <v>35</v>
      </c>
      <c r="D1271" t="s">
        <v>89</v>
      </c>
      <c r="E1271" t="s">
        <v>25</v>
      </c>
      <c r="F1271" t="s">
        <v>32</v>
      </c>
      <c r="G1271">
        <v>75507</v>
      </c>
      <c r="H1271">
        <v>0</v>
      </c>
      <c r="I1271">
        <v>0</v>
      </c>
      <c r="J1271" s="1">
        <v>41761</v>
      </c>
      <c r="K1271">
        <v>56</v>
      </c>
      <c r="L1271">
        <v>709</v>
      </c>
      <c r="M1271">
        <v>93</v>
      </c>
      <c r="N1271">
        <v>374</v>
      </c>
      <c r="O1271">
        <v>104</v>
      </c>
      <c r="P1271">
        <v>80</v>
      </c>
      <c r="Q1271">
        <v>80</v>
      </c>
      <c r="R1271">
        <v>1</v>
      </c>
      <c r="S1271">
        <v>8</v>
      </c>
      <c r="T1271">
        <v>6</v>
      </c>
      <c r="U1271">
        <v>6</v>
      </c>
      <c r="V1271">
        <v>3</v>
      </c>
      <c r="W1271">
        <v>0</v>
      </c>
      <c r="X1271">
        <v>0</v>
      </c>
      <c r="Y1271">
        <v>0</v>
      </c>
      <c r="Z1271">
        <v>0</v>
      </c>
      <c r="AA1271">
        <v>0</v>
      </c>
      <c r="AB1271">
        <v>0</v>
      </c>
      <c r="AC1271">
        <v>0</v>
      </c>
      <c r="AD1271" t="s">
        <v>36</v>
      </c>
    </row>
    <row r="1272" spans="1:30" x14ac:dyDescent="0.25">
      <c r="A1272">
        <v>2963</v>
      </c>
      <c r="B1272">
        <v>1979</v>
      </c>
      <c r="C1272" s="6">
        <v>35</v>
      </c>
      <c r="D1272" t="s">
        <v>89</v>
      </c>
      <c r="E1272" t="s">
        <v>25</v>
      </c>
      <c r="F1272" t="s">
        <v>32</v>
      </c>
      <c r="G1272">
        <v>75507</v>
      </c>
      <c r="H1272">
        <v>0</v>
      </c>
      <c r="I1272">
        <v>0</v>
      </c>
      <c r="J1272" s="1">
        <v>41761</v>
      </c>
      <c r="K1272">
        <v>56</v>
      </c>
      <c r="L1272">
        <v>709</v>
      </c>
      <c r="M1272">
        <v>93</v>
      </c>
      <c r="N1272">
        <v>374</v>
      </c>
      <c r="O1272">
        <v>104</v>
      </c>
      <c r="P1272">
        <v>80</v>
      </c>
      <c r="Q1272">
        <v>80</v>
      </c>
      <c r="R1272">
        <v>1</v>
      </c>
      <c r="S1272">
        <v>8</v>
      </c>
      <c r="T1272">
        <v>6</v>
      </c>
      <c r="U1272">
        <v>6</v>
      </c>
      <c r="V1272">
        <v>3</v>
      </c>
      <c r="W1272">
        <v>0</v>
      </c>
      <c r="X1272">
        <v>0</v>
      </c>
      <c r="Y1272">
        <v>0</v>
      </c>
      <c r="Z1272">
        <v>0</v>
      </c>
      <c r="AA1272">
        <v>0</v>
      </c>
      <c r="AB1272">
        <v>0</v>
      </c>
      <c r="AC1272">
        <v>0</v>
      </c>
      <c r="AD1272" t="s">
        <v>33</v>
      </c>
    </row>
    <row r="1273" spans="1:30" x14ac:dyDescent="0.25">
      <c r="A1273">
        <v>10634</v>
      </c>
      <c r="B1273">
        <v>1951</v>
      </c>
      <c r="C1273" s="6">
        <v>63</v>
      </c>
      <c r="D1273" t="s">
        <v>91</v>
      </c>
      <c r="E1273" t="s">
        <v>38</v>
      </c>
      <c r="F1273" t="s">
        <v>30</v>
      </c>
      <c r="G1273">
        <v>59412</v>
      </c>
      <c r="H1273">
        <v>0</v>
      </c>
      <c r="I1273">
        <v>0</v>
      </c>
      <c r="J1273" s="1">
        <v>41748</v>
      </c>
      <c r="K1273">
        <v>56</v>
      </c>
      <c r="L1273">
        <v>90</v>
      </c>
      <c r="M1273">
        <v>67</v>
      </c>
      <c r="N1273">
        <v>165</v>
      </c>
      <c r="O1273">
        <v>30</v>
      </c>
      <c r="P1273">
        <v>43</v>
      </c>
      <c r="Q1273">
        <v>11</v>
      </c>
      <c r="R1273">
        <v>1</v>
      </c>
      <c r="S1273">
        <v>4</v>
      </c>
      <c r="T1273">
        <v>2</v>
      </c>
      <c r="U1273">
        <v>8</v>
      </c>
      <c r="V1273">
        <v>3</v>
      </c>
      <c r="W1273">
        <v>0</v>
      </c>
      <c r="X1273">
        <v>0</v>
      </c>
      <c r="Y1273">
        <v>0</v>
      </c>
      <c r="Z1273">
        <v>0</v>
      </c>
      <c r="AA1273">
        <v>0</v>
      </c>
      <c r="AB1273">
        <v>0</v>
      </c>
      <c r="AC1273">
        <v>0</v>
      </c>
      <c r="AD1273" t="s">
        <v>27</v>
      </c>
    </row>
    <row r="1274" spans="1:30" x14ac:dyDescent="0.25">
      <c r="A1274">
        <v>5180</v>
      </c>
      <c r="B1274">
        <v>1968</v>
      </c>
      <c r="C1274" s="6">
        <v>46</v>
      </c>
      <c r="D1274" t="s">
        <v>88</v>
      </c>
      <c r="E1274" t="s">
        <v>34</v>
      </c>
      <c r="F1274" t="s">
        <v>26</v>
      </c>
      <c r="G1274">
        <v>50616</v>
      </c>
      <c r="H1274">
        <v>0</v>
      </c>
      <c r="I1274">
        <v>1</v>
      </c>
      <c r="J1274" s="1">
        <v>41747</v>
      </c>
      <c r="K1274">
        <v>56</v>
      </c>
      <c r="L1274">
        <v>128</v>
      </c>
      <c r="M1274">
        <v>0</v>
      </c>
      <c r="N1274">
        <v>16</v>
      </c>
      <c r="O1274">
        <v>0</v>
      </c>
      <c r="P1274">
        <v>1</v>
      </c>
      <c r="Q1274">
        <v>4</v>
      </c>
      <c r="R1274">
        <v>2</v>
      </c>
      <c r="S1274">
        <v>4</v>
      </c>
      <c r="T1274">
        <v>0</v>
      </c>
      <c r="U1274">
        <v>4</v>
      </c>
      <c r="V1274">
        <v>7</v>
      </c>
      <c r="W1274">
        <v>0</v>
      </c>
      <c r="X1274">
        <v>0</v>
      </c>
      <c r="Y1274">
        <v>0</v>
      </c>
      <c r="Z1274">
        <v>0</v>
      </c>
      <c r="AA1274">
        <v>0</v>
      </c>
      <c r="AB1274">
        <v>0</v>
      </c>
      <c r="AC1274">
        <v>0</v>
      </c>
      <c r="AD1274" t="s">
        <v>27</v>
      </c>
    </row>
    <row r="1275" spans="1:30" x14ac:dyDescent="0.25">
      <c r="A1275">
        <v>6866</v>
      </c>
      <c r="B1275">
        <v>1969</v>
      </c>
      <c r="C1275" s="6">
        <v>45</v>
      </c>
      <c r="D1275" t="s">
        <v>88</v>
      </c>
      <c r="E1275" t="s">
        <v>38</v>
      </c>
      <c r="F1275" t="s">
        <v>32</v>
      </c>
      <c r="G1275">
        <v>35924</v>
      </c>
      <c r="H1275">
        <v>1</v>
      </c>
      <c r="I1275">
        <v>1</v>
      </c>
      <c r="J1275" s="1">
        <v>41721</v>
      </c>
      <c r="K1275">
        <v>56</v>
      </c>
      <c r="L1275">
        <v>8</v>
      </c>
      <c r="M1275">
        <v>0</v>
      </c>
      <c r="N1275">
        <v>14</v>
      </c>
      <c r="O1275">
        <v>2</v>
      </c>
      <c r="P1275">
        <v>3</v>
      </c>
      <c r="Q1275">
        <v>7</v>
      </c>
      <c r="R1275">
        <v>1</v>
      </c>
      <c r="S1275">
        <v>1</v>
      </c>
      <c r="T1275">
        <v>0</v>
      </c>
      <c r="U1275">
        <v>3</v>
      </c>
      <c r="V1275">
        <v>5</v>
      </c>
      <c r="W1275">
        <v>0</v>
      </c>
      <c r="X1275">
        <v>0</v>
      </c>
      <c r="Y1275">
        <v>0</v>
      </c>
      <c r="Z1275">
        <v>0</v>
      </c>
      <c r="AA1275">
        <v>0</v>
      </c>
      <c r="AB1275">
        <v>0</v>
      </c>
      <c r="AC1275">
        <v>0</v>
      </c>
      <c r="AD1275" t="s">
        <v>40</v>
      </c>
    </row>
    <row r="1276" spans="1:30" x14ac:dyDescent="0.25">
      <c r="A1276">
        <v>1328</v>
      </c>
      <c r="B1276">
        <v>1982</v>
      </c>
      <c r="C1276" s="6">
        <v>32</v>
      </c>
      <c r="D1276" t="s">
        <v>89</v>
      </c>
      <c r="E1276" t="s">
        <v>35</v>
      </c>
      <c r="F1276" t="s">
        <v>30</v>
      </c>
      <c r="G1276">
        <v>57937</v>
      </c>
      <c r="H1276">
        <v>0</v>
      </c>
      <c r="I1276">
        <v>1</v>
      </c>
      <c r="J1276" s="1">
        <v>41686</v>
      </c>
      <c r="K1276">
        <v>56</v>
      </c>
      <c r="L1276">
        <v>261</v>
      </c>
      <c r="M1276">
        <v>42</v>
      </c>
      <c r="N1276">
        <v>144</v>
      </c>
      <c r="O1276">
        <v>55</v>
      </c>
      <c r="P1276">
        <v>48</v>
      </c>
      <c r="Q1276">
        <v>133</v>
      </c>
      <c r="R1276">
        <v>3</v>
      </c>
      <c r="S1276">
        <v>4</v>
      </c>
      <c r="T1276">
        <v>4</v>
      </c>
      <c r="U1276">
        <v>9</v>
      </c>
      <c r="V1276">
        <v>3</v>
      </c>
      <c r="W1276">
        <v>0</v>
      </c>
      <c r="X1276">
        <v>0</v>
      </c>
      <c r="Y1276">
        <v>0</v>
      </c>
      <c r="Z1276">
        <v>0</v>
      </c>
      <c r="AA1276">
        <v>0</v>
      </c>
      <c r="AB1276">
        <v>0</v>
      </c>
      <c r="AC1276">
        <v>0</v>
      </c>
      <c r="AD1276" t="s">
        <v>40</v>
      </c>
    </row>
    <row r="1277" spans="1:30" x14ac:dyDescent="0.25">
      <c r="A1277">
        <v>1139</v>
      </c>
      <c r="B1277">
        <v>1984</v>
      </c>
      <c r="C1277" s="6">
        <v>30</v>
      </c>
      <c r="D1277" t="s">
        <v>89</v>
      </c>
      <c r="E1277" t="s">
        <v>34</v>
      </c>
      <c r="F1277" t="s">
        <v>30</v>
      </c>
      <c r="G1277">
        <v>73356</v>
      </c>
      <c r="H1277">
        <v>0</v>
      </c>
      <c r="I1277">
        <v>0</v>
      </c>
      <c r="J1277" s="1">
        <v>41676</v>
      </c>
      <c r="K1277">
        <v>56</v>
      </c>
      <c r="L1277">
        <v>1050</v>
      </c>
      <c r="M1277">
        <v>14</v>
      </c>
      <c r="N1277">
        <v>322</v>
      </c>
      <c r="O1277">
        <v>0</v>
      </c>
      <c r="P1277">
        <v>14</v>
      </c>
      <c r="Q1277">
        <v>112</v>
      </c>
      <c r="R1277">
        <v>1</v>
      </c>
      <c r="S1277">
        <v>5</v>
      </c>
      <c r="T1277">
        <v>11</v>
      </c>
      <c r="U1277">
        <v>5</v>
      </c>
      <c r="V1277">
        <v>2</v>
      </c>
      <c r="W1277">
        <v>1</v>
      </c>
      <c r="X1277">
        <v>0</v>
      </c>
      <c r="Y1277">
        <v>1</v>
      </c>
      <c r="Z1277">
        <v>1</v>
      </c>
      <c r="AA1277">
        <v>0</v>
      </c>
      <c r="AB1277">
        <v>1</v>
      </c>
      <c r="AC1277">
        <v>0</v>
      </c>
      <c r="AD1277" t="s">
        <v>27</v>
      </c>
    </row>
    <row r="1278" spans="1:30" x14ac:dyDescent="0.25">
      <c r="A1278">
        <v>4961</v>
      </c>
      <c r="B1278">
        <v>1974</v>
      </c>
      <c r="C1278" s="6">
        <v>40</v>
      </c>
      <c r="D1278" t="s">
        <v>88</v>
      </c>
      <c r="E1278" t="s">
        <v>38</v>
      </c>
      <c r="F1278" t="s">
        <v>32</v>
      </c>
      <c r="G1278">
        <v>21255</v>
      </c>
      <c r="H1278">
        <v>1</v>
      </c>
      <c r="I1278">
        <v>0</v>
      </c>
      <c r="J1278" s="1">
        <v>41660</v>
      </c>
      <c r="K1278">
        <v>56</v>
      </c>
      <c r="L1278">
        <v>29</v>
      </c>
      <c r="M1278">
        <v>0</v>
      </c>
      <c r="N1278">
        <v>25</v>
      </c>
      <c r="O1278">
        <v>2</v>
      </c>
      <c r="P1278">
        <v>2</v>
      </c>
      <c r="Q1278">
        <v>3</v>
      </c>
      <c r="R1278">
        <v>4</v>
      </c>
      <c r="S1278">
        <v>2</v>
      </c>
      <c r="T1278">
        <v>1</v>
      </c>
      <c r="U1278">
        <v>4</v>
      </c>
      <c r="V1278">
        <v>4</v>
      </c>
      <c r="W1278">
        <v>0</v>
      </c>
      <c r="X1278">
        <v>0</v>
      </c>
      <c r="Y1278">
        <v>0</v>
      </c>
      <c r="Z1278">
        <v>0</v>
      </c>
      <c r="AA1278">
        <v>0</v>
      </c>
      <c r="AB1278">
        <v>0</v>
      </c>
      <c r="AC1278">
        <v>0</v>
      </c>
      <c r="AD1278" t="s">
        <v>27</v>
      </c>
    </row>
    <row r="1279" spans="1:30" x14ac:dyDescent="0.25">
      <c r="A1279">
        <v>5177</v>
      </c>
      <c r="B1279">
        <v>1974</v>
      </c>
      <c r="C1279" s="6">
        <v>40</v>
      </c>
      <c r="D1279" t="s">
        <v>88</v>
      </c>
      <c r="E1279" t="s">
        <v>38</v>
      </c>
      <c r="F1279" t="s">
        <v>30</v>
      </c>
      <c r="G1279">
        <v>58494</v>
      </c>
      <c r="H1279">
        <v>0</v>
      </c>
      <c r="I1279">
        <v>1</v>
      </c>
      <c r="J1279" s="1">
        <v>41620</v>
      </c>
      <c r="K1279">
        <v>56</v>
      </c>
      <c r="L1279">
        <v>298</v>
      </c>
      <c r="M1279">
        <v>7</v>
      </c>
      <c r="N1279">
        <v>68</v>
      </c>
      <c r="O1279">
        <v>4</v>
      </c>
      <c r="P1279">
        <v>0</v>
      </c>
      <c r="Q1279">
        <v>19</v>
      </c>
      <c r="R1279">
        <v>2</v>
      </c>
      <c r="S1279">
        <v>6</v>
      </c>
      <c r="T1279">
        <v>2</v>
      </c>
      <c r="U1279">
        <v>6</v>
      </c>
      <c r="V1279">
        <v>6</v>
      </c>
      <c r="W1279">
        <v>0</v>
      </c>
      <c r="X1279">
        <v>0</v>
      </c>
      <c r="Y1279">
        <v>0</v>
      </c>
      <c r="Z1279">
        <v>0</v>
      </c>
      <c r="AA1279">
        <v>0</v>
      </c>
      <c r="AB1279">
        <v>0</v>
      </c>
      <c r="AC1279">
        <v>0</v>
      </c>
      <c r="AD1279" t="s">
        <v>40</v>
      </c>
    </row>
    <row r="1280" spans="1:30" x14ac:dyDescent="0.25">
      <c r="A1280">
        <v>2075</v>
      </c>
      <c r="B1280">
        <v>1969</v>
      </c>
      <c r="C1280" s="6">
        <v>45</v>
      </c>
      <c r="D1280" t="s">
        <v>88</v>
      </c>
      <c r="E1280" t="s">
        <v>25</v>
      </c>
      <c r="F1280" t="s">
        <v>30</v>
      </c>
      <c r="G1280">
        <v>72460</v>
      </c>
      <c r="H1280">
        <v>0</v>
      </c>
      <c r="I1280">
        <v>0</v>
      </c>
      <c r="J1280" s="1">
        <v>41592</v>
      </c>
      <c r="K1280">
        <v>56</v>
      </c>
      <c r="L1280">
        <v>377</v>
      </c>
      <c r="M1280">
        <v>10</v>
      </c>
      <c r="N1280">
        <v>540</v>
      </c>
      <c r="O1280">
        <v>80</v>
      </c>
      <c r="P1280">
        <v>30</v>
      </c>
      <c r="Q1280">
        <v>10</v>
      </c>
      <c r="R1280">
        <v>1</v>
      </c>
      <c r="S1280">
        <v>3</v>
      </c>
      <c r="T1280">
        <v>5</v>
      </c>
      <c r="U1280">
        <v>7</v>
      </c>
      <c r="V1280">
        <v>1</v>
      </c>
      <c r="W1280">
        <v>0</v>
      </c>
      <c r="X1280">
        <v>0</v>
      </c>
      <c r="Y1280">
        <v>0</v>
      </c>
      <c r="Z1280">
        <v>0</v>
      </c>
      <c r="AA1280">
        <v>0</v>
      </c>
      <c r="AB1280">
        <v>0</v>
      </c>
      <c r="AC1280">
        <v>0</v>
      </c>
      <c r="AD1280" t="s">
        <v>40</v>
      </c>
    </row>
    <row r="1281" spans="1:30" x14ac:dyDescent="0.25">
      <c r="A1281">
        <v>3428</v>
      </c>
      <c r="B1281">
        <v>1991</v>
      </c>
      <c r="C1281" s="6">
        <v>23</v>
      </c>
      <c r="D1281" t="s">
        <v>89</v>
      </c>
      <c r="E1281" t="s">
        <v>34</v>
      </c>
      <c r="F1281" t="s">
        <v>32</v>
      </c>
      <c r="G1281">
        <v>68682</v>
      </c>
      <c r="H1281">
        <v>0</v>
      </c>
      <c r="I1281">
        <v>0</v>
      </c>
      <c r="J1281" s="1">
        <v>41553</v>
      </c>
      <c r="K1281">
        <v>56</v>
      </c>
      <c r="L1281">
        <v>919</v>
      </c>
      <c r="M1281">
        <v>0</v>
      </c>
      <c r="N1281">
        <v>505</v>
      </c>
      <c r="O1281">
        <v>99</v>
      </c>
      <c r="P1281">
        <v>30</v>
      </c>
      <c r="Q1281">
        <v>45</v>
      </c>
      <c r="R1281">
        <v>1</v>
      </c>
      <c r="S1281">
        <v>4</v>
      </c>
      <c r="T1281">
        <v>9</v>
      </c>
      <c r="U1281">
        <v>10</v>
      </c>
      <c r="V1281">
        <v>2</v>
      </c>
      <c r="W1281">
        <v>0</v>
      </c>
      <c r="X1281">
        <v>0</v>
      </c>
      <c r="Y1281">
        <v>0</v>
      </c>
      <c r="Z1281">
        <v>0</v>
      </c>
      <c r="AA1281">
        <v>0</v>
      </c>
      <c r="AB1281">
        <v>0</v>
      </c>
      <c r="AC1281">
        <v>0</v>
      </c>
      <c r="AD1281" t="s">
        <v>27</v>
      </c>
    </row>
    <row r="1282" spans="1:30" x14ac:dyDescent="0.25">
      <c r="A1282">
        <v>4500</v>
      </c>
      <c r="B1282">
        <v>1991</v>
      </c>
      <c r="C1282" s="6">
        <v>23</v>
      </c>
      <c r="D1282" t="s">
        <v>89</v>
      </c>
      <c r="E1282" t="s">
        <v>34</v>
      </c>
      <c r="F1282" t="s">
        <v>32</v>
      </c>
      <c r="G1282">
        <v>68682</v>
      </c>
      <c r="H1282">
        <v>0</v>
      </c>
      <c r="I1282">
        <v>0</v>
      </c>
      <c r="J1282" s="1">
        <v>41553</v>
      </c>
      <c r="K1282">
        <v>56</v>
      </c>
      <c r="L1282">
        <v>919</v>
      </c>
      <c r="M1282">
        <v>0</v>
      </c>
      <c r="N1282">
        <v>505</v>
      </c>
      <c r="O1282">
        <v>99</v>
      </c>
      <c r="P1282">
        <v>30</v>
      </c>
      <c r="Q1282">
        <v>45</v>
      </c>
      <c r="R1282">
        <v>1</v>
      </c>
      <c r="S1282">
        <v>4</v>
      </c>
      <c r="T1282">
        <v>9</v>
      </c>
      <c r="U1282">
        <v>10</v>
      </c>
      <c r="V1282">
        <v>2</v>
      </c>
      <c r="W1282">
        <v>0</v>
      </c>
      <c r="X1282">
        <v>0</v>
      </c>
      <c r="Y1282">
        <v>0</v>
      </c>
      <c r="Z1282">
        <v>0</v>
      </c>
      <c r="AA1282">
        <v>0</v>
      </c>
      <c r="AB1282">
        <v>0</v>
      </c>
      <c r="AC1282">
        <v>0</v>
      </c>
      <c r="AD1282" t="s">
        <v>27</v>
      </c>
    </row>
    <row r="1283" spans="1:30" x14ac:dyDescent="0.25">
      <c r="A1283">
        <v>7369</v>
      </c>
      <c r="B1283">
        <v>1981</v>
      </c>
      <c r="C1283" s="6">
        <v>33</v>
      </c>
      <c r="D1283" t="s">
        <v>89</v>
      </c>
      <c r="E1283" t="s">
        <v>38</v>
      </c>
      <c r="F1283" t="s">
        <v>30</v>
      </c>
      <c r="G1283">
        <v>36959</v>
      </c>
      <c r="H1283">
        <v>1</v>
      </c>
      <c r="I1283">
        <v>0</v>
      </c>
      <c r="J1283" s="1">
        <v>41549</v>
      </c>
      <c r="K1283">
        <v>56</v>
      </c>
      <c r="L1283">
        <v>25</v>
      </c>
      <c r="M1283">
        <v>6</v>
      </c>
      <c r="N1283">
        <v>25</v>
      </c>
      <c r="O1283">
        <v>6</v>
      </c>
      <c r="P1283">
        <v>0</v>
      </c>
      <c r="Q1283">
        <v>0</v>
      </c>
      <c r="R1283">
        <v>2</v>
      </c>
      <c r="S1283">
        <v>2</v>
      </c>
      <c r="T1283">
        <v>0</v>
      </c>
      <c r="U1283">
        <v>3</v>
      </c>
      <c r="V1283">
        <v>8</v>
      </c>
      <c r="W1283">
        <v>0</v>
      </c>
      <c r="X1283">
        <v>0</v>
      </c>
      <c r="Y1283">
        <v>0</v>
      </c>
      <c r="Z1283">
        <v>0</v>
      </c>
      <c r="AA1283">
        <v>0</v>
      </c>
      <c r="AB1283">
        <v>0</v>
      </c>
      <c r="AC1283">
        <v>0</v>
      </c>
      <c r="AD1283" t="s">
        <v>27</v>
      </c>
    </row>
    <row r="1284" spans="1:30" x14ac:dyDescent="0.25">
      <c r="A1284">
        <v>4381</v>
      </c>
      <c r="B1284">
        <v>1971</v>
      </c>
      <c r="C1284" s="6">
        <v>43</v>
      </c>
      <c r="D1284" t="s">
        <v>88</v>
      </c>
      <c r="E1284" t="s">
        <v>34</v>
      </c>
      <c r="F1284" t="s">
        <v>30</v>
      </c>
      <c r="G1284">
        <v>46463</v>
      </c>
      <c r="H1284">
        <v>1</v>
      </c>
      <c r="I1284">
        <v>1</v>
      </c>
      <c r="J1284" s="1">
        <v>41504</v>
      </c>
      <c r="K1284">
        <v>56</v>
      </c>
      <c r="L1284">
        <v>163</v>
      </c>
      <c r="M1284">
        <v>2</v>
      </c>
      <c r="N1284">
        <v>40</v>
      </c>
      <c r="O1284">
        <v>8</v>
      </c>
      <c r="P1284">
        <v>11</v>
      </c>
      <c r="Q1284">
        <v>11</v>
      </c>
      <c r="R1284">
        <v>7</v>
      </c>
      <c r="S1284">
        <v>3</v>
      </c>
      <c r="T1284">
        <v>1</v>
      </c>
      <c r="U1284">
        <v>6</v>
      </c>
      <c r="V1284">
        <v>6</v>
      </c>
      <c r="W1284">
        <v>0</v>
      </c>
      <c r="X1284">
        <v>0</v>
      </c>
      <c r="Y1284">
        <v>0</v>
      </c>
      <c r="Z1284">
        <v>0</v>
      </c>
      <c r="AA1284">
        <v>0</v>
      </c>
      <c r="AB1284">
        <v>0</v>
      </c>
      <c r="AC1284">
        <v>0</v>
      </c>
      <c r="AD1284" t="s">
        <v>27</v>
      </c>
    </row>
    <row r="1285" spans="1:30" x14ac:dyDescent="0.25">
      <c r="A1285">
        <v>9964</v>
      </c>
      <c r="B1285">
        <v>1979</v>
      </c>
      <c r="C1285" s="6">
        <v>35</v>
      </c>
      <c r="D1285" t="s">
        <v>89</v>
      </c>
      <c r="E1285" t="s">
        <v>25</v>
      </c>
      <c r="F1285" t="s">
        <v>28</v>
      </c>
      <c r="G1285">
        <v>61825</v>
      </c>
      <c r="H1285">
        <v>0</v>
      </c>
      <c r="I1285">
        <v>1</v>
      </c>
      <c r="J1285" s="1">
        <v>41493</v>
      </c>
      <c r="K1285">
        <v>56</v>
      </c>
      <c r="L1285">
        <v>162</v>
      </c>
      <c r="M1285">
        <v>50</v>
      </c>
      <c r="N1285">
        <v>100</v>
      </c>
      <c r="O1285">
        <v>55</v>
      </c>
      <c r="P1285">
        <v>30</v>
      </c>
      <c r="Q1285">
        <v>27</v>
      </c>
      <c r="R1285">
        <v>1</v>
      </c>
      <c r="S1285">
        <v>4</v>
      </c>
      <c r="T1285">
        <v>2</v>
      </c>
      <c r="U1285">
        <v>8</v>
      </c>
      <c r="V1285">
        <v>4</v>
      </c>
      <c r="W1285">
        <v>0</v>
      </c>
      <c r="X1285">
        <v>0</v>
      </c>
      <c r="Y1285">
        <v>0</v>
      </c>
      <c r="Z1285">
        <v>0</v>
      </c>
      <c r="AA1285">
        <v>0</v>
      </c>
      <c r="AB1285">
        <v>0</v>
      </c>
      <c r="AC1285">
        <v>0</v>
      </c>
      <c r="AD1285" t="s">
        <v>27</v>
      </c>
    </row>
    <row r="1286" spans="1:30" x14ac:dyDescent="0.25">
      <c r="A1286">
        <v>1630</v>
      </c>
      <c r="B1286">
        <v>1979</v>
      </c>
      <c r="C1286" s="6">
        <v>35</v>
      </c>
      <c r="D1286" t="s">
        <v>89</v>
      </c>
      <c r="E1286" t="s">
        <v>25</v>
      </c>
      <c r="F1286" t="s">
        <v>28</v>
      </c>
      <c r="G1286">
        <v>61825</v>
      </c>
      <c r="H1286">
        <v>0</v>
      </c>
      <c r="I1286">
        <v>1</v>
      </c>
      <c r="J1286" s="1">
        <v>41493</v>
      </c>
      <c r="K1286">
        <v>56</v>
      </c>
      <c r="L1286">
        <v>162</v>
      </c>
      <c r="M1286">
        <v>50</v>
      </c>
      <c r="N1286">
        <v>100</v>
      </c>
      <c r="O1286">
        <v>55</v>
      </c>
      <c r="P1286">
        <v>30</v>
      </c>
      <c r="Q1286">
        <v>27</v>
      </c>
      <c r="R1286">
        <v>1</v>
      </c>
      <c r="S1286">
        <v>4</v>
      </c>
      <c r="T1286">
        <v>2</v>
      </c>
      <c r="U1286">
        <v>8</v>
      </c>
      <c r="V1286">
        <v>4</v>
      </c>
      <c r="W1286">
        <v>0</v>
      </c>
      <c r="X1286">
        <v>0</v>
      </c>
      <c r="Y1286">
        <v>0</v>
      </c>
      <c r="Z1286">
        <v>0</v>
      </c>
      <c r="AA1286">
        <v>0</v>
      </c>
      <c r="AB1286">
        <v>0</v>
      </c>
      <c r="AC1286">
        <v>0</v>
      </c>
      <c r="AD1286" t="s">
        <v>27</v>
      </c>
    </row>
    <row r="1287" spans="1:30" x14ac:dyDescent="0.25">
      <c r="A1287">
        <v>5012</v>
      </c>
      <c r="B1287">
        <v>1989</v>
      </c>
      <c r="C1287" s="6">
        <v>25</v>
      </c>
      <c r="D1287" t="s">
        <v>89</v>
      </c>
      <c r="E1287" t="s">
        <v>25</v>
      </c>
      <c r="F1287" t="s">
        <v>30</v>
      </c>
      <c r="G1287">
        <v>28691</v>
      </c>
      <c r="H1287">
        <v>1</v>
      </c>
      <c r="I1287">
        <v>0</v>
      </c>
      <c r="J1287" s="1">
        <v>41459</v>
      </c>
      <c r="K1287">
        <v>56</v>
      </c>
      <c r="L1287">
        <v>5</v>
      </c>
      <c r="M1287">
        <v>4</v>
      </c>
      <c r="N1287">
        <v>13</v>
      </c>
      <c r="O1287">
        <v>8</v>
      </c>
      <c r="P1287">
        <v>0</v>
      </c>
      <c r="Q1287">
        <v>4</v>
      </c>
      <c r="R1287">
        <v>1</v>
      </c>
      <c r="S1287">
        <v>1</v>
      </c>
      <c r="T1287">
        <v>0</v>
      </c>
      <c r="U1287">
        <v>3</v>
      </c>
      <c r="V1287">
        <v>8</v>
      </c>
      <c r="W1287">
        <v>0</v>
      </c>
      <c r="X1287">
        <v>0</v>
      </c>
      <c r="Y1287">
        <v>0</v>
      </c>
      <c r="Z1287">
        <v>0</v>
      </c>
      <c r="AA1287">
        <v>0</v>
      </c>
      <c r="AB1287">
        <v>0</v>
      </c>
      <c r="AC1287">
        <v>0</v>
      </c>
      <c r="AD1287" t="s">
        <v>27</v>
      </c>
    </row>
    <row r="1288" spans="1:30" x14ac:dyDescent="0.25">
      <c r="A1288">
        <v>6918</v>
      </c>
      <c r="B1288">
        <v>1989</v>
      </c>
      <c r="C1288" s="6">
        <v>25</v>
      </c>
      <c r="D1288" t="s">
        <v>89</v>
      </c>
      <c r="E1288" t="s">
        <v>25</v>
      </c>
      <c r="F1288" t="s">
        <v>30</v>
      </c>
      <c r="G1288">
        <v>28691</v>
      </c>
      <c r="H1288">
        <v>1</v>
      </c>
      <c r="I1288">
        <v>0</v>
      </c>
      <c r="J1288" s="1">
        <v>41459</v>
      </c>
      <c r="K1288">
        <v>56</v>
      </c>
      <c r="L1288">
        <v>5</v>
      </c>
      <c r="M1288">
        <v>4</v>
      </c>
      <c r="N1288">
        <v>13</v>
      </c>
      <c r="O1288">
        <v>8</v>
      </c>
      <c r="P1288">
        <v>0</v>
      </c>
      <c r="Q1288">
        <v>4</v>
      </c>
      <c r="R1288">
        <v>1</v>
      </c>
      <c r="S1288">
        <v>1</v>
      </c>
      <c r="T1288">
        <v>0</v>
      </c>
      <c r="U1288">
        <v>3</v>
      </c>
      <c r="V1288">
        <v>8</v>
      </c>
      <c r="W1288">
        <v>0</v>
      </c>
      <c r="X1288">
        <v>0</v>
      </c>
      <c r="Y1288">
        <v>0</v>
      </c>
      <c r="Z1288">
        <v>0</v>
      </c>
      <c r="AA1288">
        <v>0</v>
      </c>
      <c r="AB1288">
        <v>0</v>
      </c>
      <c r="AC1288">
        <v>0</v>
      </c>
      <c r="AD1288" t="s">
        <v>27</v>
      </c>
    </row>
    <row r="1289" spans="1:30" x14ac:dyDescent="0.25">
      <c r="A1289">
        <v>7822</v>
      </c>
      <c r="B1289">
        <v>1976</v>
      </c>
      <c r="C1289" s="6">
        <v>38</v>
      </c>
      <c r="D1289" t="s">
        <v>89</v>
      </c>
      <c r="E1289" t="s">
        <v>25</v>
      </c>
      <c r="F1289" t="s">
        <v>32</v>
      </c>
      <c r="G1289">
        <v>54058</v>
      </c>
      <c r="H1289">
        <v>0</v>
      </c>
      <c r="I1289">
        <v>1</v>
      </c>
      <c r="J1289" s="1">
        <v>41429</v>
      </c>
      <c r="K1289">
        <v>56</v>
      </c>
      <c r="L1289">
        <v>198</v>
      </c>
      <c r="M1289">
        <v>18</v>
      </c>
      <c r="N1289">
        <v>252</v>
      </c>
      <c r="O1289">
        <v>32</v>
      </c>
      <c r="P1289">
        <v>108</v>
      </c>
      <c r="Q1289">
        <v>54</v>
      </c>
      <c r="R1289">
        <v>2</v>
      </c>
      <c r="S1289">
        <v>4</v>
      </c>
      <c r="T1289">
        <v>6</v>
      </c>
      <c r="U1289">
        <v>8</v>
      </c>
      <c r="V1289">
        <v>3</v>
      </c>
      <c r="W1289">
        <v>0</v>
      </c>
      <c r="X1289">
        <v>0</v>
      </c>
      <c r="Y1289">
        <v>0</v>
      </c>
      <c r="Z1289">
        <v>0</v>
      </c>
      <c r="AA1289">
        <v>0</v>
      </c>
      <c r="AB1289">
        <v>0</v>
      </c>
      <c r="AC1289">
        <v>0</v>
      </c>
      <c r="AD1289" t="s">
        <v>27</v>
      </c>
    </row>
    <row r="1290" spans="1:30" x14ac:dyDescent="0.25">
      <c r="A1290">
        <v>10156</v>
      </c>
      <c r="B1290">
        <v>1975</v>
      </c>
      <c r="C1290" s="6">
        <v>39</v>
      </c>
      <c r="D1290" t="s">
        <v>89</v>
      </c>
      <c r="E1290" t="s">
        <v>25</v>
      </c>
      <c r="F1290" t="s">
        <v>28</v>
      </c>
      <c r="G1290">
        <v>84196</v>
      </c>
      <c r="H1290">
        <v>0</v>
      </c>
      <c r="I1290">
        <v>1</v>
      </c>
      <c r="J1290" s="1">
        <v>41428</v>
      </c>
      <c r="K1290">
        <v>56</v>
      </c>
      <c r="L1290">
        <v>215</v>
      </c>
      <c r="M1290">
        <v>63</v>
      </c>
      <c r="N1290">
        <v>507</v>
      </c>
      <c r="O1290">
        <v>231</v>
      </c>
      <c r="P1290">
        <v>31</v>
      </c>
      <c r="Q1290">
        <v>190</v>
      </c>
      <c r="R1290">
        <v>1</v>
      </c>
      <c r="S1290">
        <v>8</v>
      </c>
      <c r="T1290">
        <v>4</v>
      </c>
      <c r="U1290">
        <v>7</v>
      </c>
      <c r="V1290">
        <v>3</v>
      </c>
      <c r="W1290">
        <v>0</v>
      </c>
      <c r="X1290">
        <v>0</v>
      </c>
      <c r="Y1290">
        <v>0</v>
      </c>
      <c r="Z1290">
        <v>0</v>
      </c>
      <c r="AA1290">
        <v>0</v>
      </c>
      <c r="AB1290">
        <v>0</v>
      </c>
      <c r="AC1290">
        <v>0</v>
      </c>
      <c r="AD1290" t="s">
        <v>27</v>
      </c>
    </row>
    <row r="1291" spans="1:30" x14ac:dyDescent="0.25">
      <c r="A1291">
        <v>3033</v>
      </c>
      <c r="B1291">
        <v>1963</v>
      </c>
      <c r="C1291" s="6">
        <v>51</v>
      </c>
      <c r="D1291" t="s">
        <v>88</v>
      </c>
      <c r="E1291" t="s">
        <v>38</v>
      </c>
      <c r="F1291" t="s">
        <v>32</v>
      </c>
      <c r="G1291">
        <v>38620</v>
      </c>
      <c r="H1291">
        <v>0</v>
      </c>
      <c r="I1291">
        <v>0</v>
      </c>
      <c r="J1291" s="1">
        <v>41405</v>
      </c>
      <c r="K1291">
        <v>56</v>
      </c>
      <c r="L1291">
        <v>112</v>
      </c>
      <c r="M1291">
        <v>17</v>
      </c>
      <c r="N1291">
        <v>44</v>
      </c>
      <c r="O1291">
        <v>34</v>
      </c>
      <c r="P1291">
        <v>22</v>
      </c>
      <c r="Q1291">
        <v>89</v>
      </c>
      <c r="R1291">
        <v>1</v>
      </c>
      <c r="S1291">
        <v>2</v>
      </c>
      <c r="T1291">
        <v>5</v>
      </c>
      <c r="U1291">
        <v>3</v>
      </c>
      <c r="V1291">
        <v>3</v>
      </c>
      <c r="W1291">
        <v>0</v>
      </c>
      <c r="X1291">
        <v>0</v>
      </c>
      <c r="Y1291">
        <v>0</v>
      </c>
      <c r="Z1291">
        <v>0</v>
      </c>
      <c r="AA1291">
        <v>0</v>
      </c>
      <c r="AB1291">
        <v>0</v>
      </c>
      <c r="AC1291">
        <v>0</v>
      </c>
      <c r="AD1291" t="s">
        <v>33</v>
      </c>
    </row>
    <row r="1292" spans="1:30" x14ac:dyDescent="0.25">
      <c r="A1292">
        <v>4119</v>
      </c>
      <c r="B1292">
        <v>1963</v>
      </c>
      <c r="C1292" s="6">
        <v>51</v>
      </c>
      <c r="D1292" t="s">
        <v>88</v>
      </c>
      <c r="E1292" t="s">
        <v>38</v>
      </c>
      <c r="F1292" t="s">
        <v>32</v>
      </c>
      <c r="G1292">
        <v>38620</v>
      </c>
      <c r="H1292">
        <v>0</v>
      </c>
      <c r="I1292">
        <v>0</v>
      </c>
      <c r="J1292" s="1">
        <v>41405</v>
      </c>
      <c r="K1292">
        <v>56</v>
      </c>
      <c r="L1292">
        <v>112</v>
      </c>
      <c r="M1292">
        <v>17</v>
      </c>
      <c r="N1292">
        <v>44</v>
      </c>
      <c r="O1292">
        <v>34</v>
      </c>
      <c r="P1292">
        <v>22</v>
      </c>
      <c r="Q1292">
        <v>89</v>
      </c>
      <c r="R1292">
        <v>1</v>
      </c>
      <c r="S1292">
        <v>2</v>
      </c>
      <c r="T1292">
        <v>5</v>
      </c>
      <c r="U1292">
        <v>3</v>
      </c>
      <c r="V1292">
        <v>3</v>
      </c>
      <c r="W1292">
        <v>0</v>
      </c>
      <c r="X1292">
        <v>0</v>
      </c>
      <c r="Y1292">
        <v>0</v>
      </c>
      <c r="Z1292">
        <v>0</v>
      </c>
      <c r="AA1292">
        <v>0</v>
      </c>
      <c r="AB1292">
        <v>0</v>
      </c>
      <c r="AC1292">
        <v>0</v>
      </c>
      <c r="AD1292" t="s">
        <v>36</v>
      </c>
    </row>
    <row r="1293" spans="1:30" x14ac:dyDescent="0.25">
      <c r="A1293">
        <v>11110</v>
      </c>
      <c r="B1293">
        <v>1973</v>
      </c>
      <c r="C1293" s="6">
        <v>41</v>
      </c>
      <c r="D1293" t="s">
        <v>88</v>
      </c>
      <c r="E1293" t="s">
        <v>25</v>
      </c>
      <c r="F1293" t="s">
        <v>28</v>
      </c>
      <c r="G1293">
        <v>3502</v>
      </c>
      <c r="H1293">
        <v>1</v>
      </c>
      <c r="I1293">
        <v>0</v>
      </c>
      <c r="J1293" s="1">
        <v>41377</v>
      </c>
      <c r="K1293">
        <v>56</v>
      </c>
      <c r="L1293">
        <v>2</v>
      </c>
      <c r="M1293">
        <v>1</v>
      </c>
      <c r="N1293">
        <v>1</v>
      </c>
      <c r="O1293">
        <v>0</v>
      </c>
      <c r="P1293">
        <v>0</v>
      </c>
      <c r="Q1293">
        <v>1</v>
      </c>
      <c r="R1293">
        <v>0</v>
      </c>
      <c r="S1293">
        <v>0</v>
      </c>
      <c r="T1293">
        <v>0</v>
      </c>
      <c r="U1293">
        <v>0</v>
      </c>
      <c r="V1293">
        <v>14</v>
      </c>
      <c r="W1293">
        <v>0</v>
      </c>
      <c r="X1293">
        <v>0</v>
      </c>
      <c r="Y1293">
        <v>0</v>
      </c>
      <c r="Z1293">
        <v>0</v>
      </c>
      <c r="AA1293">
        <v>0</v>
      </c>
      <c r="AB1293">
        <v>0</v>
      </c>
      <c r="AC1293">
        <v>0</v>
      </c>
      <c r="AD1293" t="s">
        <v>37</v>
      </c>
    </row>
    <row r="1294" spans="1:30" x14ac:dyDescent="0.25">
      <c r="A1294">
        <v>332</v>
      </c>
      <c r="B1294">
        <v>1957</v>
      </c>
      <c r="C1294" s="6">
        <v>57</v>
      </c>
      <c r="D1294" t="s">
        <v>88</v>
      </c>
      <c r="E1294" t="s">
        <v>25</v>
      </c>
      <c r="F1294" t="s">
        <v>30</v>
      </c>
      <c r="G1294">
        <v>47743</v>
      </c>
      <c r="H1294">
        <v>0</v>
      </c>
      <c r="I1294">
        <v>1</v>
      </c>
      <c r="J1294" s="1">
        <v>41355</v>
      </c>
      <c r="K1294">
        <v>56</v>
      </c>
      <c r="L1294">
        <v>198</v>
      </c>
      <c r="M1294">
        <v>2</v>
      </c>
      <c r="N1294">
        <v>43</v>
      </c>
      <c r="O1294">
        <v>0</v>
      </c>
      <c r="P1294">
        <v>12</v>
      </c>
      <c r="Q1294">
        <v>20</v>
      </c>
      <c r="R1294">
        <v>3</v>
      </c>
      <c r="S1294">
        <v>4</v>
      </c>
      <c r="T1294">
        <v>1</v>
      </c>
      <c r="U1294">
        <v>6</v>
      </c>
      <c r="V1294">
        <v>6</v>
      </c>
      <c r="W1294">
        <v>0</v>
      </c>
      <c r="X1294">
        <v>1</v>
      </c>
      <c r="Y1294">
        <v>0</v>
      </c>
      <c r="Z1294">
        <v>0</v>
      </c>
      <c r="AA1294">
        <v>0</v>
      </c>
      <c r="AB1294">
        <v>0</v>
      </c>
      <c r="AC1294">
        <v>0</v>
      </c>
      <c r="AD1294" t="s">
        <v>27</v>
      </c>
    </row>
    <row r="1295" spans="1:30" x14ac:dyDescent="0.25">
      <c r="A1295">
        <v>737</v>
      </c>
      <c r="B1295">
        <v>1949</v>
      </c>
      <c r="C1295" s="6">
        <v>65</v>
      </c>
      <c r="D1295" t="s">
        <v>91</v>
      </c>
      <c r="E1295" t="s">
        <v>34</v>
      </c>
      <c r="F1295" t="s">
        <v>30</v>
      </c>
      <c r="G1295">
        <v>80360</v>
      </c>
      <c r="H1295">
        <v>0</v>
      </c>
      <c r="I1295">
        <v>0</v>
      </c>
      <c r="J1295" s="1">
        <v>41336</v>
      </c>
      <c r="K1295">
        <v>56</v>
      </c>
      <c r="L1295">
        <v>1493</v>
      </c>
      <c r="M1295">
        <v>86</v>
      </c>
      <c r="N1295">
        <v>454</v>
      </c>
      <c r="O1295">
        <v>112</v>
      </c>
      <c r="P1295">
        <v>43</v>
      </c>
      <c r="Q1295">
        <v>43</v>
      </c>
      <c r="R1295">
        <v>2</v>
      </c>
      <c r="S1295">
        <v>4</v>
      </c>
      <c r="T1295">
        <v>4</v>
      </c>
      <c r="U1295">
        <v>5</v>
      </c>
      <c r="V1295">
        <v>2</v>
      </c>
      <c r="W1295">
        <v>0</v>
      </c>
      <c r="X1295">
        <v>1</v>
      </c>
      <c r="Y1295">
        <v>1</v>
      </c>
      <c r="Z1295">
        <v>1</v>
      </c>
      <c r="AA1295">
        <v>0</v>
      </c>
      <c r="AB1295">
        <v>0</v>
      </c>
      <c r="AC1295">
        <v>0</v>
      </c>
      <c r="AD1295" t="s">
        <v>27</v>
      </c>
    </row>
    <row r="1296" spans="1:30" x14ac:dyDescent="0.25">
      <c r="A1296">
        <v>10319</v>
      </c>
      <c r="B1296">
        <v>1971</v>
      </c>
      <c r="C1296" s="6">
        <v>43</v>
      </c>
      <c r="D1296" t="s">
        <v>88</v>
      </c>
      <c r="E1296" t="s">
        <v>25</v>
      </c>
      <c r="F1296" t="s">
        <v>30</v>
      </c>
      <c r="G1296">
        <v>66303</v>
      </c>
      <c r="H1296">
        <v>0</v>
      </c>
      <c r="I1296">
        <v>1</v>
      </c>
      <c r="J1296" s="1">
        <v>41331</v>
      </c>
      <c r="K1296">
        <v>56</v>
      </c>
      <c r="L1296">
        <v>1090</v>
      </c>
      <c r="M1296">
        <v>12</v>
      </c>
      <c r="N1296">
        <v>96</v>
      </c>
      <c r="O1296">
        <v>16</v>
      </c>
      <c r="P1296">
        <v>12</v>
      </c>
      <c r="Q1296">
        <v>60</v>
      </c>
      <c r="R1296">
        <v>4</v>
      </c>
      <c r="S1296">
        <v>3</v>
      </c>
      <c r="T1296">
        <v>4</v>
      </c>
      <c r="U1296">
        <v>11</v>
      </c>
      <c r="V1296">
        <v>8</v>
      </c>
      <c r="W1296">
        <v>0</v>
      </c>
      <c r="X1296">
        <v>1</v>
      </c>
      <c r="Y1296">
        <v>0</v>
      </c>
      <c r="Z1296">
        <v>0</v>
      </c>
      <c r="AA1296">
        <v>0</v>
      </c>
      <c r="AB1296">
        <v>0</v>
      </c>
      <c r="AC1296">
        <v>0</v>
      </c>
      <c r="AD1296" t="s">
        <v>27</v>
      </c>
    </row>
    <row r="1297" spans="1:30" x14ac:dyDescent="0.25">
      <c r="A1297">
        <v>2683</v>
      </c>
      <c r="B1297">
        <v>1969</v>
      </c>
      <c r="C1297" s="6">
        <v>45</v>
      </c>
      <c r="D1297" t="s">
        <v>88</v>
      </c>
      <c r="E1297" t="s">
        <v>25</v>
      </c>
      <c r="F1297" t="s">
        <v>30</v>
      </c>
      <c r="G1297">
        <v>52413</v>
      </c>
      <c r="H1297">
        <v>0</v>
      </c>
      <c r="I1297">
        <v>2</v>
      </c>
      <c r="J1297" s="1">
        <v>41307</v>
      </c>
      <c r="K1297">
        <v>56</v>
      </c>
      <c r="L1297">
        <v>295</v>
      </c>
      <c r="M1297">
        <v>106</v>
      </c>
      <c r="N1297">
        <v>271</v>
      </c>
      <c r="O1297">
        <v>75</v>
      </c>
      <c r="P1297">
        <v>98</v>
      </c>
      <c r="Q1297">
        <v>65</v>
      </c>
      <c r="R1297">
        <v>4</v>
      </c>
      <c r="S1297">
        <v>6</v>
      </c>
      <c r="T1297">
        <v>4</v>
      </c>
      <c r="U1297">
        <v>12</v>
      </c>
      <c r="V1297">
        <v>6</v>
      </c>
      <c r="W1297">
        <v>0</v>
      </c>
      <c r="X1297">
        <v>0</v>
      </c>
      <c r="Y1297">
        <v>0</v>
      </c>
      <c r="Z1297">
        <v>0</v>
      </c>
      <c r="AA1297">
        <v>0</v>
      </c>
      <c r="AB1297">
        <v>0</v>
      </c>
      <c r="AC1297">
        <v>0</v>
      </c>
      <c r="AD1297" t="s">
        <v>29</v>
      </c>
    </row>
    <row r="1298" spans="1:30" x14ac:dyDescent="0.25">
      <c r="A1298">
        <v>3445</v>
      </c>
      <c r="B1298">
        <v>1956</v>
      </c>
      <c r="C1298" s="6">
        <v>58</v>
      </c>
      <c r="D1298" t="s">
        <v>88</v>
      </c>
      <c r="E1298" t="s">
        <v>25</v>
      </c>
      <c r="F1298" t="s">
        <v>28</v>
      </c>
      <c r="G1298">
        <v>60714</v>
      </c>
      <c r="H1298">
        <v>0</v>
      </c>
      <c r="I1298">
        <v>0</v>
      </c>
      <c r="J1298" s="1">
        <v>41291</v>
      </c>
      <c r="K1298">
        <v>56</v>
      </c>
      <c r="L1298">
        <v>216</v>
      </c>
      <c r="M1298">
        <v>162</v>
      </c>
      <c r="N1298">
        <v>224</v>
      </c>
      <c r="O1298">
        <v>101</v>
      </c>
      <c r="P1298">
        <v>92</v>
      </c>
      <c r="Q1298">
        <v>162</v>
      </c>
      <c r="R1298">
        <v>2</v>
      </c>
      <c r="S1298">
        <v>7</v>
      </c>
      <c r="T1298">
        <v>4</v>
      </c>
      <c r="U1298">
        <v>10</v>
      </c>
      <c r="V1298">
        <v>5</v>
      </c>
      <c r="W1298">
        <v>0</v>
      </c>
      <c r="X1298">
        <v>0</v>
      </c>
      <c r="Y1298">
        <v>0</v>
      </c>
      <c r="Z1298">
        <v>0</v>
      </c>
      <c r="AA1298">
        <v>0</v>
      </c>
      <c r="AB1298">
        <v>1</v>
      </c>
      <c r="AC1298">
        <v>0</v>
      </c>
      <c r="AD1298" t="s">
        <v>40</v>
      </c>
    </row>
    <row r="1299" spans="1:30" x14ac:dyDescent="0.25">
      <c r="A1299">
        <v>10913</v>
      </c>
      <c r="B1299">
        <v>1984</v>
      </c>
      <c r="C1299" s="6">
        <v>30</v>
      </c>
      <c r="D1299" t="s">
        <v>89</v>
      </c>
      <c r="E1299" t="s">
        <v>38</v>
      </c>
      <c r="F1299" t="s">
        <v>28</v>
      </c>
      <c r="G1299">
        <v>31385</v>
      </c>
      <c r="H1299">
        <v>1</v>
      </c>
      <c r="I1299">
        <v>0</v>
      </c>
      <c r="J1299" s="1">
        <v>41248</v>
      </c>
      <c r="K1299">
        <v>56</v>
      </c>
      <c r="L1299">
        <v>3</v>
      </c>
      <c r="M1299">
        <v>2</v>
      </c>
      <c r="N1299">
        <v>12</v>
      </c>
      <c r="O1299">
        <v>0</v>
      </c>
      <c r="P1299">
        <v>1</v>
      </c>
      <c r="Q1299">
        <v>9</v>
      </c>
      <c r="R1299">
        <v>1</v>
      </c>
      <c r="S1299">
        <v>1</v>
      </c>
      <c r="T1299">
        <v>0</v>
      </c>
      <c r="U1299">
        <v>2</v>
      </c>
      <c r="V1299">
        <v>8</v>
      </c>
      <c r="W1299">
        <v>1</v>
      </c>
      <c r="X1299">
        <v>0</v>
      </c>
      <c r="Y1299">
        <v>0</v>
      </c>
      <c r="Z1299">
        <v>0</v>
      </c>
      <c r="AA1299">
        <v>0</v>
      </c>
      <c r="AB1299">
        <v>1</v>
      </c>
      <c r="AC1299">
        <v>0</v>
      </c>
      <c r="AD1299" t="s">
        <v>27</v>
      </c>
    </row>
    <row r="1300" spans="1:30" x14ac:dyDescent="0.25">
      <c r="A1300">
        <v>4427</v>
      </c>
      <c r="B1300">
        <v>1995</v>
      </c>
      <c r="C1300" s="6">
        <v>19</v>
      </c>
      <c r="D1300" t="s">
        <v>89</v>
      </c>
      <c r="E1300" t="s">
        <v>35</v>
      </c>
      <c r="F1300" t="s">
        <v>28</v>
      </c>
      <c r="G1300">
        <v>83257</v>
      </c>
      <c r="H1300">
        <v>0</v>
      </c>
      <c r="I1300">
        <v>0</v>
      </c>
      <c r="J1300" s="1">
        <v>41170</v>
      </c>
      <c r="K1300">
        <v>56</v>
      </c>
      <c r="L1300">
        <v>536</v>
      </c>
      <c r="M1300">
        <v>27</v>
      </c>
      <c r="N1300">
        <v>590</v>
      </c>
      <c r="O1300">
        <v>38</v>
      </c>
      <c r="P1300">
        <v>107</v>
      </c>
      <c r="Q1300">
        <v>67</v>
      </c>
      <c r="R1300">
        <v>1</v>
      </c>
      <c r="S1300">
        <v>5</v>
      </c>
      <c r="T1300">
        <v>10</v>
      </c>
      <c r="U1300">
        <v>12</v>
      </c>
      <c r="V1300">
        <v>6</v>
      </c>
      <c r="W1300">
        <v>1</v>
      </c>
      <c r="X1300">
        <v>0</v>
      </c>
      <c r="Y1300">
        <v>1</v>
      </c>
      <c r="Z1300">
        <v>0</v>
      </c>
      <c r="AA1300">
        <v>0</v>
      </c>
      <c r="AB1300">
        <v>1</v>
      </c>
      <c r="AC1300">
        <v>1</v>
      </c>
      <c r="AD1300" t="s">
        <v>27</v>
      </c>
    </row>
    <row r="1301" spans="1:30" x14ac:dyDescent="0.25">
      <c r="A1301">
        <v>8717</v>
      </c>
      <c r="B1301">
        <v>1975</v>
      </c>
      <c r="C1301" s="6">
        <v>39</v>
      </c>
      <c r="D1301" t="s">
        <v>89</v>
      </c>
      <c r="E1301" t="s">
        <v>34</v>
      </c>
      <c r="F1301" t="s">
        <v>30</v>
      </c>
      <c r="G1301">
        <v>80427</v>
      </c>
      <c r="H1301">
        <v>0</v>
      </c>
      <c r="I1301">
        <v>1</v>
      </c>
      <c r="J1301" s="1">
        <v>41164</v>
      </c>
      <c r="K1301">
        <v>56</v>
      </c>
      <c r="L1301">
        <v>1149</v>
      </c>
      <c r="M1301">
        <v>71</v>
      </c>
      <c r="N1301">
        <v>449</v>
      </c>
      <c r="O1301">
        <v>69</v>
      </c>
      <c r="P1301">
        <v>71</v>
      </c>
      <c r="Q1301">
        <v>26</v>
      </c>
      <c r="R1301">
        <v>1</v>
      </c>
      <c r="S1301">
        <v>11</v>
      </c>
      <c r="T1301">
        <v>8</v>
      </c>
      <c r="U1301">
        <v>8</v>
      </c>
      <c r="V1301">
        <v>5</v>
      </c>
      <c r="W1301">
        <v>0</v>
      </c>
      <c r="X1301">
        <v>0</v>
      </c>
      <c r="Y1301">
        <v>0</v>
      </c>
      <c r="Z1301">
        <v>0</v>
      </c>
      <c r="AA1301">
        <v>0</v>
      </c>
      <c r="AB1301">
        <v>0</v>
      </c>
      <c r="AC1301">
        <v>0</v>
      </c>
      <c r="AD1301" t="s">
        <v>37</v>
      </c>
    </row>
    <row r="1302" spans="1:30" x14ac:dyDescent="0.25">
      <c r="A1302">
        <v>2066</v>
      </c>
      <c r="B1302">
        <v>1949</v>
      </c>
      <c r="C1302" s="6">
        <v>65</v>
      </c>
      <c r="D1302" t="s">
        <v>91</v>
      </c>
      <c r="E1302" t="s">
        <v>25</v>
      </c>
      <c r="F1302" t="s">
        <v>32</v>
      </c>
      <c r="G1302">
        <v>38823</v>
      </c>
      <c r="H1302">
        <v>0</v>
      </c>
      <c r="I1302">
        <v>1</v>
      </c>
      <c r="J1302" s="1">
        <v>41151</v>
      </c>
      <c r="K1302">
        <v>56</v>
      </c>
      <c r="L1302">
        <v>70</v>
      </c>
      <c r="M1302">
        <v>0</v>
      </c>
      <c r="N1302">
        <v>11</v>
      </c>
      <c r="O1302">
        <v>2</v>
      </c>
      <c r="P1302">
        <v>8</v>
      </c>
      <c r="Q1302">
        <v>23</v>
      </c>
      <c r="R1302">
        <v>1</v>
      </c>
      <c r="S1302">
        <v>2</v>
      </c>
      <c r="T1302">
        <v>1</v>
      </c>
      <c r="U1302">
        <v>3</v>
      </c>
      <c r="V1302">
        <v>6</v>
      </c>
      <c r="W1302">
        <v>0</v>
      </c>
      <c r="X1302">
        <v>0</v>
      </c>
      <c r="Y1302">
        <v>0</v>
      </c>
      <c r="Z1302">
        <v>0</v>
      </c>
      <c r="AA1302">
        <v>0</v>
      </c>
      <c r="AB1302">
        <v>0</v>
      </c>
      <c r="AC1302">
        <v>0</v>
      </c>
      <c r="AD1302" t="s">
        <v>27</v>
      </c>
    </row>
    <row r="1303" spans="1:30" x14ac:dyDescent="0.25">
      <c r="A1303">
        <v>3340</v>
      </c>
      <c r="B1303">
        <v>1977</v>
      </c>
      <c r="C1303" s="6">
        <v>37</v>
      </c>
      <c r="D1303" t="s">
        <v>89</v>
      </c>
      <c r="E1303" t="s">
        <v>25</v>
      </c>
      <c r="F1303" t="s">
        <v>30</v>
      </c>
      <c r="G1303">
        <v>42014</v>
      </c>
      <c r="H1303">
        <v>1</v>
      </c>
      <c r="I1303">
        <v>0</v>
      </c>
      <c r="J1303" s="1">
        <v>41138</v>
      </c>
      <c r="K1303">
        <v>56</v>
      </c>
      <c r="L1303">
        <v>244</v>
      </c>
      <c r="M1303">
        <v>15</v>
      </c>
      <c r="N1303">
        <v>108</v>
      </c>
      <c r="O1303">
        <v>4</v>
      </c>
      <c r="P1303">
        <v>15</v>
      </c>
      <c r="Q1303">
        <v>50</v>
      </c>
      <c r="R1303">
        <v>6</v>
      </c>
      <c r="S1303">
        <v>7</v>
      </c>
      <c r="T1303">
        <v>1</v>
      </c>
      <c r="U1303">
        <v>6</v>
      </c>
      <c r="V1303">
        <v>8</v>
      </c>
      <c r="W1303">
        <v>0</v>
      </c>
      <c r="X1303">
        <v>0</v>
      </c>
      <c r="Y1303">
        <v>0</v>
      </c>
      <c r="Z1303">
        <v>0</v>
      </c>
      <c r="AA1303">
        <v>0</v>
      </c>
      <c r="AB1303">
        <v>1</v>
      </c>
      <c r="AC1303">
        <v>0</v>
      </c>
      <c r="AD1303" t="s">
        <v>29</v>
      </c>
    </row>
    <row r="1304" spans="1:30" x14ac:dyDescent="0.25">
      <c r="A1304">
        <v>8685</v>
      </c>
      <c r="B1304">
        <v>1977</v>
      </c>
      <c r="C1304" s="6">
        <v>37</v>
      </c>
      <c r="D1304" t="s">
        <v>89</v>
      </c>
      <c r="E1304" t="s">
        <v>25</v>
      </c>
      <c r="F1304" t="s">
        <v>30</v>
      </c>
      <c r="G1304">
        <v>42014</v>
      </c>
      <c r="H1304">
        <v>1</v>
      </c>
      <c r="I1304">
        <v>0</v>
      </c>
      <c r="J1304" s="1">
        <v>41138</v>
      </c>
      <c r="K1304">
        <v>56</v>
      </c>
      <c r="L1304">
        <v>244</v>
      </c>
      <c r="M1304">
        <v>15</v>
      </c>
      <c r="N1304">
        <v>108</v>
      </c>
      <c r="O1304">
        <v>4</v>
      </c>
      <c r="P1304">
        <v>15</v>
      </c>
      <c r="Q1304">
        <v>50</v>
      </c>
      <c r="R1304">
        <v>6</v>
      </c>
      <c r="S1304">
        <v>7</v>
      </c>
      <c r="T1304">
        <v>1</v>
      </c>
      <c r="U1304">
        <v>6</v>
      </c>
      <c r="V1304">
        <v>8</v>
      </c>
      <c r="W1304">
        <v>0</v>
      </c>
      <c r="X1304">
        <v>0</v>
      </c>
      <c r="Y1304">
        <v>0</v>
      </c>
      <c r="Z1304">
        <v>0</v>
      </c>
      <c r="AA1304">
        <v>0</v>
      </c>
      <c r="AB1304">
        <v>1</v>
      </c>
      <c r="AC1304">
        <v>0</v>
      </c>
      <c r="AD1304" t="s">
        <v>40</v>
      </c>
    </row>
    <row r="1305" spans="1:30" x14ac:dyDescent="0.25">
      <c r="A1305">
        <v>4149</v>
      </c>
      <c r="B1305">
        <v>1948</v>
      </c>
      <c r="C1305" s="6">
        <v>66</v>
      </c>
      <c r="D1305" t="s">
        <v>91</v>
      </c>
      <c r="E1305" t="s">
        <v>34</v>
      </c>
      <c r="F1305" t="s">
        <v>32</v>
      </c>
      <c r="G1305">
        <v>76140</v>
      </c>
      <c r="H1305">
        <v>0</v>
      </c>
      <c r="I1305">
        <v>0</v>
      </c>
      <c r="J1305" s="1">
        <v>41772</v>
      </c>
      <c r="K1305">
        <v>57</v>
      </c>
      <c r="L1305">
        <v>586</v>
      </c>
      <c r="M1305">
        <v>66</v>
      </c>
      <c r="N1305">
        <v>653</v>
      </c>
      <c r="O1305">
        <v>17</v>
      </c>
      <c r="P1305">
        <v>0</v>
      </c>
      <c r="Q1305">
        <v>26</v>
      </c>
      <c r="R1305">
        <v>1</v>
      </c>
      <c r="S1305">
        <v>5</v>
      </c>
      <c r="T1305">
        <v>9</v>
      </c>
      <c r="U1305">
        <v>6</v>
      </c>
      <c r="V1305">
        <v>2</v>
      </c>
      <c r="W1305">
        <v>0</v>
      </c>
      <c r="X1305">
        <v>0</v>
      </c>
      <c r="Y1305">
        <v>0</v>
      </c>
      <c r="Z1305">
        <v>0</v>
      </c>
      <c r="AA1305">
        <v>0</v>
      </c>
      <c r="AB1305">
        <v>0</v>
      </c>
      <c r="AC1305">
        <v>0</v>
      </c>
      <c r="AD1305" t="s">
        <v>27</v>
      </c>
    </row>
    <row r="1306" spans="1:30" x14ac:dyDescent="0.25">
      <c r="A1306">
        <v>8726</v>
      </c>
      <c r="B1306">
        <v>1964</v>
      </c>
      <c r="C1306" s="6">
        <v>50</v>
      </c>
      <c r="D1306" t="s">
        <v>88</v>
      </c>
      <c r="E1306" t="s">
        <v>35</v>
      </c>
      <c r="F1306" t="s">
        <v>26</v>
      </c>
      <c r="G1306">
        <v>41713</v>
      </c>
      <c r="H1306">
        <v>1</v>
      </c>
      <c r="I1306">
        <v>1</v>
      </c>
      <c r="J1306" s="1">
        <v>41758</v>
      </c>
      <c r="K1306">
        <v>57</v>
      </c>
      <c r="L1306">
        <v>77</v>
      </c>
      <c r="M1306">
        <v>8</v>
      </c>
      <c r="N1306">
        <v>44</v>
      </c>
      <c r="O1306">
        <v>10</v>
      </c>
      <c r="P1306">
        <v>10</v>
      </c>
      <c r="Q1306">
        <v>25</v>
      </c>
      <c r="R1306">
        <v>5</v>
      </c>
      <c r="S1306">
        <v>3</v>
      </c>
      <c r="T1306">
        <v>1</v>
      </c>
      <c r="U1306">
        <v>4</v>
      </c>
      <c r="V1306">
        <v>6</v>
      </c>
      <c r="W1306">
        <v>0</v>
      </c>
      <c r="X1306">
        <v>0</v>
      </c>
      <c r="Y1306">
        <v>0</v>
      </c>
      <c r="Z1306">
        <v>0</v>
      </c>
      <c r="AA1306">
        <v>0</v>
      </c>
      <c r="AB1306">
        <v>0</v>
      </c>
      <c r="AC1306">
        <v>0</v>
      </c>
      <c r="AD1306" t="s">
        <v>29</v>
      </c>
    </row>
    <row r="1307" spans="1:30" x14ac:dyDescent="0.25">
      <c r="A1307">
        <v>2295</v>
      </c>
      <c r="B1307">
        <v>1954</v>
      </c>
      <c r="C1307" s="6">
        <v>60</v>
      </c>
      <c r="D1307" t="s">
        <v>91</v>
      </c>
      <c r="E1307" t="s">
        <v>34</v>
      </c>
      <c r="F1307" t="s">
        <v>30</v>
      </c>
      <c r="G1307">
        <v>62670</v>
      </c>
      <c r="H1307">
        <v>0</v>
      </c>
      <c r="I1307">
        <v>1</v>
      </c>
      <c r="J1307" s="1">
        <v>41672</v>
      </c>
      <c r="K1307">
        <v>57</v>
      </c>
      <c r="L1307">
        <v>539</v>
      </c>
      <c r="M1307">
        <v>30</v>
      </c>
      <c r="N1307">
        <v>92</v>
      </c>
      <c r="O1307">
        <v>80</v>
      </c>
      <c r="P1307">
        <v>46</v>
      </c>
      <c r="Q1307">
        <v>38</v>
      </c>
      <c r="R1307">
        <v>1</v>
      </c>
      <c r="S1307">
        <v>5</v>
      </c>
      <c r="T1307">
        <v>3</v>
      </c>
      <c r="U1307">
        <v>13</v>
      </c>
      <c r="V1307">
        <v>3</v>
      </c>
      <c r="W1307">
        <v>0</v>
      </c>
      <c r="X1307">
        <v>0</v>
      </c>
      <c r="Y1307">
        <v>0</v>
      </c>
      <c r="Z1307">
        <v>0</v>
      </c>
      <c r="AA1307">
        <v>0</v>
      </c>
      <c r="AB1307">
        <v>0</v>
      </c>
      <c r="AC1307">
        <v>0</v>
      </c>
      <c r="AD1307" t="s">
        <v>40</v>
      </c>
    </row>
    <row r="1308" spans="1:30" x14ac:dyDescent="0.25">
      <c r="A1308">
        <v>3283</v>
      </c>
      <c r="B1308">
        <v>1972</v>
      </c>
      <c r="C1308" s="6">
        <v>42</v>
      </c>
      <c r="D1308" t="s">
        <v>88</v>
      </c>
      <c r="E1308" t="s">
        <v>35</v>
      </c>
      <c r="F1308" t="s">
        <v>30</v>
      </c>
      <c r="G1308">
        <v>70932</v>
      </c>
      <c r="H1308">
        <v>0</v>
      </c>
      <c r="I1308">
        <v>1</v>
      </c>
      <c r="J1308" s="1">
        <v>41658</v>
      </c>
      <c r="K1308">
        <v>57</v>
      </c>
      <c r="L1308">
        <v>200</v>
      </c>
      <c r="M1308">
        <v>193</v>
      </c>
      <c r="N1308">
        <v>100</v>
      </c>
      <c r="O1308">
        <v>46</v>
      </c>
      <c r="P1308">
        <v>185</v>
      </c>
      <c r="Q1308">
        <v>185</v>
      </c>
      <c r="R1308">
        <v>2</v>
      </c>
      <c r="S1308">
        <v>6</v>
      </c>
      <c r="T1308">
        <v>2</v>
      </c>
      <c r="U1308">
        <v>12</v>
      </c>
      <c r="V1308">
        <v>3</v>
      </c>
      <c r="W1308">
        <v>0</v>
      </c>
      <c r="X1308">
        <v>0</v>
      </c>
      <c r="Y1308">
        <v>0</v>
      </c>
      <c r="Z1308">
        <v>0</v>
      </c>
      <c r="AA1308">
        <v>0</v>
      </c>
      <c r="AB1308">
        <v>0</v>
      </c>
      <c r="AC1308">
        <v>0</v>
      </c>
      <c r="AD1308" t="s">
        <v>27</v>
      </c>
    </row>
    <row r="1309" spans="1:30" x14ac:dyDescent="0.25">
      <c r="A1309">
        <v>1915</v>
      </c>
      <c r="B1309">
        <v>1951</v>
      </c>
      <c r="C1309" s="6">
        <v>63</v>
      </c>
      <c r="D1309" t="s">
        <v>91</v>
      </c>
      <c r="E1309" t="s">
        <v>34</v>
      </c>
      <c r="F1309" t="s">
        <v>30</v>
      </c>
      <c r="G1309">
        <v>78939</v>
      </c>
      <c r="H1309">
        <v>0</v>
      </c>
      <c r="I1309">
        <v>0</v>
      </c>
      <c r="J1309" s="1">
        <v>41620</v>
      </c>
      <c r="K1309">
        <v>57</v>
      </c>
      <c r="L1309">
        <v>794</v>
      </c>
      <c r="M1309">
        <v>115</v>
      </c>
      <c r="N1309">
        <v>243</v>
      </c>
      <c r="O1309">
        <v>150</v>
      </c>
      <c r="P1309">
        <v>0</v>
      </c>
      <c r="Q1309">
        <v>205</v>
      </c>
      <c r="R1309">
        <v>1</v>
      </c>
      <c r="S1309">
        <v>8</v>
      </c>
      <c r="T1309">
        <v>5</v>
      </c>
      <c r="U1309">
        <v>6</v>
      </c>
      <c r="V1309">
        <v>3</v>
      </c>
      <c r="W1309">
        <v>0</v>
      </c>
      <c r="X1309">
        <v>0</v>
      </c>
      <c r="Y1309">
        <v>0</v>
      </c>
      <c r="Z1309">
        <v>0</v>
      </c>
      <c r="AA1309">
        <v>0</v>
      </c>
      <c r="AB1309">
        <v>0</v>
      </c>
      <c r="AC1309">
        <v>0</v>
      </c>
      <c r="AD1309" t="s">
        <v>36</v>
      </c>
    </row>
    <row r="1310" spans="1:30" x14ac:dyDescent="0.25">
      <c r="A1310">
        <v>800</v>
      </c>
      <c r="B1310">
        <v>1960</v>
      </c>
      <c r="C1310" s="6">
        <v>54</v>
      </c>
      <c r="D1310" t="s">
        <v>88</v>
      </c>
      <c r="E1310" t="s">
        <v>25</v>
      </c>
      <c r="F1310" t="s">
        <v>32</v>
      </c>
      <c r="G1310">
        <v>44512</v>
      </c>
      <c r="H1310">
        <v>1</v>
      </c>
      <c r="I1310">
        <v>1</v>
      </c>
      <c r="J1310" s="1">
        <v>41516</v>
      </c>
      <c r="K1310">
        <v>57</v>
      </c>
      <c r="L1310">
        <v>23</v>
      </c>
      <c r="M1310">
        <v>1</v>
      </c>
      <c r="N1310">
        <v>6</v>
      </c>
      <c r="O1310">
        <v>0</v>
      </c>
      <c r="P1310">
        <v>0</v>
      </c>
      <c r="Q1310">
        <v>2</v>
      </c>
      <c r="R1310">
        <v>2</v>
      </c>
      <c r="S1310">
        <v>1</v>
      </c>
      <c r="T1310">
        <v>0</v>
      </c>
      <c r="U1310">
        <v>3</v>
      </c>
      <c r="V1310">
        <v>4</v>
      </c>
      <c r="W1310">
        <v>0</v>
      </c>
      <c r="X1310">
        <v>0</v>
      </c>
      <c r="Y1310">
        <v>0</v>
      </c>
      <c r="Z1310">
        <v>0</v>
      </c>
      <c r="AA1310">
        <v>0</v>
      </c>
      <c r="AB1310">
        <v>0</v>
      </c>
      <c r="AC1310">
        <v>0</v>
      </c>
      <c r="AD1310" t="s">
        <v>40</v>
      </c>
    </row>
    <row r="1311" spans="1:30" x14ac:dyDescent="0.25">
      <c r="A1311">
        <v>9166</v>
      </c>
      <c r="B1311">
        <v>1968</v>
      </c>
      <c r="C1311" s="6">
        <v>46</v>
      </c>
      <c r="D1311" t="s">
        <v>88</v>
      </c>
      <c r="E1311" t="s">
        <v>25</v>
      </c>
      <c r="F1311" t="s">
        <v>30</v>
      </c>
      <c r="G1311">
        <v>63967</v>
      </c>
      <c r="H1311">
        <v>0</v>
      </c>
      <c r="I1311">
        <v>1</v>
      </c>
      <c r="J1311" s="1">
        <v>41495</v>
      </c>
      <c r="K1311">
        <v>57</v>
      </c>
      <c r="L1311">
        <v>387</v>
      </c>
      <c r="M1311">
        <v>84</v>
      </c>
      <c r="N1311">
        <v>141</v>
      </c>
      <c r="O1311">
        <v>73</v>
      </c>
      <c r="P1311">
        <v>35</v>
      </c>
      <c r="Q1311">
        <v>162</v>
      </c>
      <c r="R1311">
        <v>3</v>
      </c>
      <c r="S1311">
        <v>4</v>
      </c>
      <c r="T1311">
        <v>4</v>
      </c>
      <c r="U1311">
        <v>12</v>
      </c>
      <c r="V1311">
        <v>2</v>
      </c>
      <c r="W1311">
        <v>0</v>
      </c>
      <c r="X1311">
        <v>0</v>
      </c>
      <c r="Y1311">
        <v>0</v>
      </c>
      <c r="Z1311">
        <v>0</v>
      </c>
      <c r="AA1311">
        <v>0</v>
      </c>
      <c r="AB1311">
        <v>0</v>
      </c>
      <c r="AC1311">
        <v>0</v>
      </c>
      <c r="AD1311" t="s">
        <v>27</v>
      </c>
    </row>
    <row r="1312" spans="1:30" x14ac:dyDescent="0.25">
      <c r="A1312">
        <v>5147</v>
      </c>
      <c r="B1312">
        <v>1948</v>
      </c>
      <c r="C1312" s="6">
        <v>66</v>
      </c>
      <c r="D1312" t="s">
        <v>91</v>
      </c>
      <c r="E1312" t="s">
        <v>25</v>
      </c>
      <c r="F1312" t="s">
        <v>28</v>
      </c>
      <c r="G1312">
        <v>90842</v>
      </c>
      <c r="H1312">
        <v>0</v>
      </c>
      <c r="I1312">
        <v>0</v>
      </c>
      <c r="J1312" s="1">
        <v>41484</v>
      </c>
      <c r="K1312">
        <v>57</v>
      </c>
      <c r="L1312">
        <v>774</v>
      </c>
      <c r="M1312">
        <v>70</v>
      </c>
      <c r="N1312">
        <v>118</v>
      </c>
      <c r="O1312">
        <v>182</v>
      </c>
      <c r="P1312">
        <v>187</v>
      </c>
      <c r="Q1312">
        <v>93</v>
      </c>
      <c r="R1312">
        <v>1</v>
      </c>
      <c r="S1312">
        <v>4</v>
      </c>
      <c r="T1312">
        <v>9</v>
      </c>
      <c r="U1312">
        <v>13</v>
      </c>
      <c r="V1312">
        <v>1</v>
      </c>
      <c r="W1312">
        <v>0</v>
      </c>
      <c r="X1312">
        <v>0</v>
      </c>
      <c r="Y1312">
        <v>0</v>
      </c>
      <c r="Z1312">
        <v>0</v>
      </c>
      <c r="AA1312">
        <v>0</v>
      </c>
      <c r="AB1312">
        <v>0</v>
      </c>
      <c r="AC1312">
        <v>0</v>
      </c>
      <c r="AD1312" t="s">
        <v>27</v>
      </c>
    </row>
    <row r="1313" spans="1:30" x14ac:dyDescent="0.25">
      <c r="A1313">
        <v>13</v>
      </c>
      <c r="B1313">
        <v>1947</v>
      </c>
      <c r="C1313" s="6">
        <v>67</v>
      </c>
      <c r="D1313" t="s">
        <v>91</v>
      </c>
      <c r="E1313" t="s">
        <v>34</v>
      </c>
      <c r="F1313" t="s">
        <v>39</v>
      </c>
      <c r="G1313">
        <v>25358</v>
      </c>
      <c r="H1313">
        <v>0</v>
      </c>
      <c r="I1313">
        <v>1</v>
      </c>
      <c r="J1313" s="1">
        <v>41477</v>
      </c>
      <c r="K1313">
        <v>57</v>
      </c>
      <c r="L1313">
        <v>19</v>
      </c>
      <c r="M1313">
        <v>0</v>
      </c>
      <c r="N1313">
        <v>5</v>
      </c>
      <c r="O1313">
        <v>0</v>
      </c>
      <c r="P1313">
        <v>0</v>
      </c>
      <c r="Q1313">
        <v>8</v>
      </c>
      <c r="R1313">
        <v>2</v>
      </c>
      <c r="S1313">
        <v>1</v>
      </c>
      <c r="T1313">
        <v>0</v>
      </c>
      <c r="U1313">
        <v>3</v>
      </c>
      <c r="V1313">
        <v>6</v>
      </c>
      <c r="W1313">
        <v>0</v>
      </c>
      <c r="X1313">
        <v>0</v>
      </c>
      <c r="Y1313">
        <v>0</v>
      </c>
      <c r="Z1313">
        <v>0</v>
      </c>
      <c r="AA1313">
        <v>0</v>
      </c>
      <c r="AB1313">
        <v>0</v>
      </c>
      <c r="AC1313">
        <v>0</v>
      </c>
      <c r="AD1313" t="s">
        <v>40</v>
      </c>
    </row>
    <row r="1314" spans="1:30" x14ac:dyDescent="0.25">
      <c r="A1314">
        <v>8557</v>
      </c>
      <c r="B1314">
        <v>1982</v>
      </c>
      <c r="C1314" s="6">
        <v>32</v>
      </c>
      <c r="D1314" t="s">
        <v>89</v>
      </c>
      <c r="E1314" t="s">
        <v>25</v>
      </c>
      <c r="F1314" t="s">
        <v>28</v>
      </c>
      <c r="G1314">
        <v>0</v>
      </c>
      <c r="H1314">
        <v>1</v>
      </c>
      <c r="I1314">
        <v>0</v>
      </c>
      <c r="J1314" s="1">
        <v>41442</v>
      </c>
      <c r="K1314">
        <v>57</v>
      </c>
      <c r="L1314">
        <v>11</v>
      </c>
      <c r="M1314">
        <v>3</v>
      </c>
      <c r="N1314">
        <v>22</v>
      </c>
      <c r="O1314">
        <v>2</v>
      </c>
      <c r="P1314">
        <v>2</v>
      </c>
      <c r="Q1314">
        <v>6</v>
      </c>
      <c r="R1314">
        <v>2</v>
      </c>
      <c r="S1314">
        <v>2</v>
      </c>
      <c r="T1314">
        <v>0</v>
      </c>
      <c r="U1314">
        <v>3</v>
      </c>
      <c r="V1314">
        <v>6</v>
      </c>
      <c r="W1314">
        <v>0</v>
      </c>
      <c r="X1314">
        <v>0</v>
      </c>
      <c r="Y1314">
        <v>0</v>
      </c>
      <c r="Z1314">
        <v>0</v>
      </c>
      <c r="AA1314">
        <v>0</v>
      </c>
      <c r="AB1314">
        <v>0</v>
      </c>
      <c r="AC1314">
        <v>0</v>
      </c>
      <c r="AD1314" t="s">
        <v>33</v>
      </c>
    </row>
    <row r="1315" spans="1:30" x14ac:dyDescent="0.25">
      <c r="A1315">
        <v>8724</v>
      </c>
      <c r="B1315">
        <v>1982</v>
      </c>
      <c r="C1315" s="6">
        <v>32</v>
      </c>
      <c r="D1315" t="s">
        <v>89</v>
      </c>
      <c r="E1315" t="s">
        <v>25</v>
      </c>
      <c r="F1315" t="s">
        <v>28</v>
      </c>
      <c r="G1315">
        <v>28567</v>
      </c>
      <c r="H1315">
        <v>1</v>
      </c>
      <c r="I1315">
        <v>0</v>
      </c>
      <c r="J1315" s="1">
        <v>41442</v>
      </c>
      <c r="K1315">
        <v>57</v>
      </c>
      <c r="L1315">
        <v>11</v>
      </c>
      <c r="M1315">
        <v>3</v>
      </c>
      <c r="N1315">
        <v>22</v>
      </c>
      <c r="O1315">
        <v>2</v>
      </c>
      <c r="P1315">
        <v>2</v>
      </c>
      <c r="Q1315">
        <v>6</v>
      </c>
      <c r="R1315">
        <v>2</v>
      </c>
      <c r="S1315">
        <v>2</v>
      </c>
      <c r="T1315">
        <v>0</v>
      </c>
      <c r="U1315">
        <v>3</v>
      </c>
      <c r="V1315">
        <v>6</v>
      </c>
      <c r="W1315">
        <v>0</v>
      </c>
      <c r="X1315">
        <v>0</v>
      </c>
      <c r="Y1315">
        <v>0</v>
      </c>
      <c r="Z1315">
        <v>0</v>
      </c>
      <c r="AA1315">
        <v>0</v>
      </c>
      <c r="AB1315">
        <v>0</v>
      </c>
      <c r="AC1315">
        <v>0</v>
      </c>
      <c r="AD1315" t="s">
        <v>27</v>
      </c>
    </row>
    <row r="1316" spans="1:30" x14ac:dyDescent="0.25">
      <c r="A1316">
        <v>9381</v>
      </c>
      <c r="B1316">
        <v>1978</v>
      </c>
      <c r="C1316" s="6">
        <v>36</v>
      </c>
      <c r="D1316" t="s">
        <v>89</v>
      </c>
      <c r="E1316" t="s">
        <v>25</v>
      </c>
      <c r="F1316" t="s">
        <v>30</v>
      </c>
      <c r="G1316">
        <v>66373</v>
      </c>
      <c r="H1316">
        <v>1</v>
      </c>
      <c r="I1316">
        <v>1</v>
      </c>
      <c r="J1316" s="1">
        <v>41437</v>
      </c>
      <c r="K1316">
        <v>57</v>
      </c>
      <c r="L1316">
        <v>328</v>
      </c>
      <c r="M1316">
        <v>9</v>
      </c>
      <c r="N1316">
        <v>124</v>
      </c>
      <c r="O1316">
        <v>12</v>
      </c>
      <c r="P1316">
        <v>24</v>
      </c>
      <c r="Q1316">
        <v>109</v>
      </c>
      <c r="R1316">
        <v>7</v>
      </c>
      <c r="S1316">
        <v>4</v>
      </c>
      <c r="T1316">
        <v>2</v>
      </c>
      <c r="U1316">
        <v>10</v>
      </c>
      <c r="V1316">
        <v>3</v>
      </c>
      <c r="W1316">
        <v>0</v>
      </c>
      <c r="X1316">
        <v>0</v>
      </c>
      <c r="Y1316">
        <v>0</v>
      </c>
      <c r="Z1316">
        <v>0</v>
      </c>
      <c r="AA1316">
        <v>0</v>
      </c>
      <c r="AB1316">
        <v>0</v>
      </c>
      <c r="AC1316">
        <v>0</v>
      </c>
      <c r="AD1316" t="s">
        <v>33</v>
      </c>
    </row>
    <row r="1317" spans="1:30" x14ac:dyDescent="0.25">
      <c r="A1317">
        <v>9384</v>
      </c>
      <c r="B1317">
        <v>1978</v>
      </c>
      <c r="C1317" s="6">
        <v>36</v>
      </c>
      <c r="D1317" t="s">
        <v>89</v>
      </c>
      <c r="E1317" t="s">
        <v>25</v>
      </c>
      <c r="F1317" t="s">
        <v>30</v>
      </c>
      <c r="G1317">
        <v>66373</v>
      </c>
      <c r="H1317">
        <v>1</v>
      </c>
      <c r="I1317">
        <v>1</v>
      </c>
      <c r="J1317" s="1">
        <v>41437</v>
      </c>
      <c r="K1317">
        <v>57</v>
      </c>
      <c r="L1317">
        <v>328</v>
      </c>
      <c r="M1317">
        <v>9</v>
      </c>
      <c r="N1317">
        <v>124</v>
      </c>
      <c r="O1317">
        <v>12</v>
      </c>
      <c r="P1317">
        <v>24</v>
      </c>
      <c r="Q1317">
        <v>109</v>
      </c>
      <c r="R1317">
        <v>7</v>
      </c>
      <c r="S1317">
        <v>4</v>
      </c>
      <c r="T1317">
        <v>2</v>
      </c>
      <c r="U1317">
        <v>10</v>
      </c>
      <c r="V1317">
        <v>3</v>
      </c>
      <c r="W1317">
        <v>0</v>
      </c>
      <c r="X1317">
        <v>0</v>
      </c>
      <c r="Y1317">
        <v>0</v>
      </c>
      <c r="Z1317">
        <v>0</v>
      </c>
      <c r="AA1317">
        <v>0</v>
      </c>
      <c r="AB1317">
        <v>0</v>
      </c>
      <c r="AC1317">
        <v>0</v>
      </c>
      <c r="AD1317" t="s">
        <v>33</v>
      </c>
    </row>
    <row r="1318" spans="1:30" x14ac:dyDescent="0.25">
      <c r="A1318">
        <v>3560</v>
      </c>
      <c r="B1318">
        <v>1952</v>
      </c>
      <c r="C1318" s="6">
        <v>62</v>
      </c>
      <c r="D1318" t="s">
        <v>91</v>
      </c>
      <c r="E1318" t="s">
        <v>25</v>
      </c>
      <c r="F1318" t="s">
        <v>32</v>
      </c>
      <c r="G1318">
        <v>83844</v>
      </c>
      <c r="H1318">
        <v>0</v>
      </c>
      <c r="I1318">
        <v>0</v>
      </c>
      <c r="J1318" s="1">
        <v>41406</v>
      </c>
      <c r="K1318">
        <v>57</v>
      </c>
      <c r="L1318">
        <v>901</v>
      </c>
      <c r="M1318">
        <v>31</v>
      </c>
      <c r="N1318">
        <v>345</v>
      </c>
      <c r="O1318">
        <v>75</v>
      </c>
      <c r="P1318">
        <v>31</v>
      </c>
      <c r="Q1318">
        <v>191</v>
      </c>
      <c r="R1318">
        <v>1</v>
      </c>
      <c r="S1318">
        <v>4</v>
      </c>
      <c r="T1318">
        <v>4</v>
      </c>
      <c r="U1318">
        <v>11</v>
      </c>
      <c r="V1318">
        <v>1</v>
      </c>
      <c r="W1318">
        <v>0</v>
      </c>
      <c r="X1318">
        <v>0</v>
      </c>
      <c r="Y1318">
        <v>1</v>
      </c>
      <c r="Z1318">
        <v>0</v>
      </c>
      <c r="AA1318">
        <v>0</v>
      </c>
      <c r="AB1318">
        <v>0</v>
      </c>
      <c r="AC1318">
        <v>0</v>
      </c>
      <c r="AD1318" t="s">
        <v>36</v>
      </c>
    </row>
    <row r="1319" spans="1:30" x14ac:dyDescent="0.25">
      <c r="A1319">
        <v>241</v>
      </c>
      <c r="B1319">
        <v>1952</v>
      </c>
      <c r="C1319" s="6">
        <v>62</v>
      </c>
      <c r="D1319" t="s">
        <v>91</v>
      </c>
      <c r="E1319" t="s">
        <v>25</v>
      </c>
      <c r="F1319" t="s">
        <v>32</v>
      </c>
      <c r="G1319">
        <v>83844</v>
      </c>
      <c r="H1319">
        <v>0</v>
      </c>
      <c r="I1319">
        <v>0</v>
      </c>
      <c r="J1319" s="1">
        <v>41406</v>
      </c>
      <c r="K1319">
        <v>57</v>
      </c>
      <c r="L1319">
        <v>901</v>
      </c>
      <c r="M1319">
        <v>31</v>
      </c>
      <c r="N1319">
        <v>345</v>
      </c>
      <c r="O1319">
        <v>75</v>
      </c>
      <c r="P1319">
        <v>31</v>
      </c>
      <c r="Q1319">
        <v>191</v>
      </c>
      <c r="R1319">
        <v>1</v>
      </c>
      <c r="S1319">
        <v>4</v>
      </c>
      <c r="T1319">
        <v>4</v>
      </c>
      <c r="U1319">
        <v>11</v>
      </c>
      <c r="V1319">
        <v>1</v>
      </c>
      <c r="W1319">
        <v>0</v>
      </c>
      <c r="X1319">
        <v>0</v>
      </c>
      <c r="Y1319">
        <v>1</v>
      </c>
      <c r="Z1319">
        <v>0</v>
      </c>
      <c r="AA1319">
        <v>0</v>
      </c>
      <c r="AB1319">
        <v>0</v>
      </c>
      <c r="AC1319">
        <v>0</v>
      </c>
      <c r="AD1319" t="s">
        <v>27</v>
      </c>
    </row>
    <row r="1320" spans="1:30" x14ac:dyDescent="0.25">
      <c r="A1320">
        <v>7521</v>
      </c>
      <c r="B1320">
        <v>1952</v>
      </c>
      <c r="C1320" s="6">
        <v>62</v>
      </c>
      <c r="D1320" t="s">
        <v>91</v>
      </c>
      <c r="E1320" t="s">
        <v>25</v>
      </c>
      <c r="F1320" t="s">
        <v>32</v>
      </c>
      <c r="G1320">
        <v>83844</v>
      </c>
      <c r="H1320">
        <v>0</v>
      </c>
      <c r="I1320">
        <v>0</v>
      </c>
      <c r="J1320" s="1">
        <v>41406</v>
      </c>
      <c r="K1320">
        <v>57</v>
      </c>
      <c r="L1320">
        <v>901</v>
      </c>
      <c r="M1320">
        <v>31</v>
      </c>
      <c r="N1320">
        <v>345</v>
      </c>
      <c r="O1320">
        <v>75</v>
      </c>
      <c r="P1320">
        <v>31</v>
      </c>
      <c r="Q1320">
        <v>191</v>
      </c>
      <c r="R1320">
        <v>1</v>
      </c>
      <c r="S1320">
        <v>4</v>
      </c>
      <c r="T1320">
        <v>4</v>
      </c>
      <c r="U1320">
        <v>11</v>
      </c>
      <c r="V1320">
        <v>1</v>
      </c>
      <c r="W1320">
        <v>0</v>
      </c>
      <c r="X1320">
        <v>0</v>
      </c>
      <c r="Y1320">
        <v>1</v>
      </c>
      <c r="Z1320">
        <v>0</v>
      </c>
      <c r="AA1320">
        <v>0</v>
      </c>
      <c r="AB1320">
        <v>0</v>
      </c>
      <c r="AC1320">
        <v>0</v>
      </c>
      <c r="AD1320" t="s">
        <v>29</v>
      </c>
    </row>
    <row r="1321" spans="1:30" x14ac:dyDescent="0.25">
      <c r="A1321">
        <v>9799</v>
      </c>
      <c r="B1321">
        <v>1968</v>
      </c>
      <c r="C1321" s="6">
        <v>46</v>
      </c>
      <c r="D1321" t="s">
        <v>88</v>
      </c>
      <c r="E1321" t="s">
        <v>34</v>
      </c>
      <c r="F1321" t="s">
        <v>26</v>
      </c>
      <c r="G1321">
        <v>83664</v>
      </c>
      <c r="H1321">
        <v>1</v>
      </c>
      <c r="I1321">
        <v>1</v>
      </c>
      <c r="J1321" s="1">
        <v>41402</v>
      </c>
      <c r="K1321">
        <v>57</v>
      </c>
      <c r="L1321">
        <v>866</v>
      </c>
      <c r="M1321">
        <v>21</v>
      </c>
      <c r="N1321">
        <v>151</v>
      </c>
      <c r="O1321">
        <v>28</v>
      </c>
      <c r="P1321">
        <v>21</v>
      </c>
      <c r="Q1321">
        <v>86</v>
      </c>
      <c r="R1321">
        <v>3</v>
      </c>
      <c r="S1321">
        <v>2</v>
      </c>
      <c r="T1321">
        <v>2</v>
      </c>
      <c r="U1321">
        <v>12</v>
      </c>
      <c r="V1321">
        <v>5</v>
      </c>
      <c r="W1321">
        <v>0</v>
      </c>
      <c r="X1321">
        <v>0</v>
      </c>
      <c r="Y1321">
        <v>0</v>
      </c>
      <c r="Z1321">
        <v>0</v>
      </c>
      <c r="AA1321">
        <v>0</v>
      </c>
      <c r="AB1321">
        <v>0</v>
      </c>
      <c r="AC1321">
        <v>0</v>
      </c>
      <c r="AD1321" t="s">
        <v>27</v>
      </c>
    </row>
    <row r="1322" spans="1:30" x14ac:dyDescent="0.25">
      <c r="A1322">
        <v>5123</v>
      </c>
      <c r="B1322">
        <v>1951</v>
      </c>
      <c r="C1322" s="6">
        <v>63</v>
      </c>
      <c r="D1322" t="s">
        <v>91</v>
      </c>
      <c r="E1322" t="s">
        <v>38</v>
      </c>
      <c r="F1322" t="s">
        <v>30</v>
      </c>
      <c r="G1322">
        <v>27450</v>
      </c>
      <c r="H1322">
        <v>0</v>
      </c>
      <c r="I1322">
        <v>0</v>
      </c>
      <c r="J1322" s="1">
        <v>41379</v>
      </c>
      <c r="K1322">
        <v>57</v>
      </c>
      <c r="L1322">
        <v>37</v>
      </c>
      <c r="M1322">
        <v>12</v>
      </c>
      <c r="N1322">
        <v>23</v>
      </c>
      <c r="O1322">
        <v>8</v>
      </c>
      <c r="P1322">
        <v>11</v>
      </c>
      <c r="Q1322">
        <v>52</v>
      </c>
      <c r="R1322">
        <v>1</v>
      </c>
      <c r="S1322">
        <v>2</v>
      </c>
      <c r="T1322">
        <v>1</v>
      </c>
      <c r="U1322">
        <v>3</v>
      </c>
      <c r="V1322">
        <v>7</v>
      </c>
      <c r="W1322">
        <v>0</v>
      </c>
      <c r="X1322">
        <v>0</v>
      </c>
      <c r="Y1322">
        <v>0</v>
      </c>
      <c r="Z1322">
        <v>0</v>
      </c>
      <c r="AA1322">
        <v>0</v>
      </c>
      <c r="AB1322">
        <v>0</v>
      </c>
      <c r="AC1322">
        <v>0</v>
      </c>
      <c r="AD1322" t="s">
        <v>27</v>
      </c>
    </row>
    <row r="1323" spans="1:30" x14ac:dyDescent="0.25">
      <c r="A1323">
        <v>448</v>
      </c>
      <c r="B1323">
        <v>1978</v>
      </c>
      <c r="C1323" s="6">
        <v>36</v>
      </c>
      <c r="D1323" t="s">
        <v>89</v>
      </c>
      <c r="E1323" t="s">
        <v>34</v>
      </c>
      <c r="F1323" t="s">
        <v>28</v>
      </c>
      <c r="G1323">
        <v>54880</v>
      </c>
      <c r="H1323">
        <v>1</v>
      </c>
      <c r="I1323">
        <v>0</v>
      </c>
      <c r="J1323" s="1">
        <v>41334</v>
      </c>
      <c r="K1323">
        <v>57</v>
      </c>
      <c r="L1323">
        <v>308</v>
      </c>
      <c r="M1323">
        <v>85</v>
      </c>
      <c r="N1323">
        <v>137</v>
      </c>
      <c r="O1323">
        <v>102</v>
      </c>
      <c r="P1323">
        <v>45</v>
      </c>
      <c r="Q1323">
        <v>118</v>
      </c>
      <c r="R1323">
        <v>2</v>
      </c>
      <c r="S1323">
        <v>6</v>
      </c>
      <c r="T1323">
        <v>2</v>
      </c>
      <c r="U1323">
        <v>11</v>
      </c>
      <c r="V1323">
        <v>5</v>
      </c>
      <c r="W1323">
        <v>0</v>
      </c>
      <c r="X1323">
        <v>0</v>
      </c>
      <c r="Y1323">
        <v>0</v>
      </c>
      <c r="Z1323">
        <v>0</v>
      </c>
      <c r="AA1323">
        <v>0</v>
      </c>
      <c r="AB1323">
        <v>0</v>
      </c>
      <c r="AC1323">
        <v>0</v>
      </c>
      <c r="AD1323" t="s">
        <v>27</v>
      </c>
    </row>
    <row r="1324" spans="1:30" x14ac:dyDescent="0.25">
      <c r="A1324">
        <v>4837</v>
      </c>
      <c r="B1324">
        <v>1965</v>
      </c>
      <c r="C1324" s="6">
        <v>49</v>
      </c>
      <c r="D1324" t="s">
        <v>88</v>
      </c>
      <c r="E1324" t="s">
        <v>34</v>
      </c>
      <c r="F1324" t="s">
        <v>30</v>
      </c>
      <c r="G1324">
        <v>71322</v>
      </c>
      <c r="H1324">
        <v>0</v>
      </c>
      <c r="I1324">
        <v>1</v>
      </c>
      <c r="J1324" s="1">
        <v>41321</v>
      </c>
      <c r="K1324">
        <v>57</v>
      </c>
      <c r="L1324">
        <v>753</v>
      </c>
      <c r="M1324">
        <v>43</v>
      </c>
      <c r="N1324">
        <v>226</v>
      </c>
      <c r="O1324">
        <v>69</v>
      </c>
      <c r="P1324">
        <v>10</v>
      </c>
      <c r="Q1324">
        <v>204</v>
      </c>
      <c r="R1324">
        <v>2</v>
      </c>
      <c r="S1324">
        <v>8</v>
      </c>
      <c r="T1324">
        <v>5</v>
      </c>
      <c r="U1324">
        <v>13</v>
      </c>
      <c r="V1324">
        <v>4</v>
      </c>
      <c r="W1324">
        <v>0</v>
      </c>
      <c r="X1324">
        <v>0</v>
      </c>
      <c r="Y1324">
        <v>0</v>
      </c>
      <c r="Z1324">
        <v>0</v>
      </c>
      <c r="AA1324">
        <v>0</v>
      </c>
      <c r="AB1324">
        <v>0</v>
      </c>
      <c r="AC1324">
        <v>0</v>
      </c>
      <c r="AD1324" t="s">
        <v>27</v>
      </c>
    </row>
    <row r="1325" spans="1:30" x14ac:dyDescent="0.25">
      <c r="A1325">
        <v>9365</v>
      </c>
      <c r="B1325">
        <v>1976</v>
      </c>
      <c r="C1325" s="6">
        <v>38</v>
      </c>
      <c r="D1325" t="s">
        <v>89</v>
      </c>
      <c r="E1325" t="s">
        <v>34</v>
      </c>
      <c r="F1325" t="s">
        <v>28</v>
      </c>
      <c r="G1325">
        <v>60000</v>
      </c>
      <c r="H1325">
        <v>0</v>
      </c>
      <c r="I1325">
        <v>1</v>
      </c>
      <c r="J1325" s="1">
        <v>41265</v>
      </c>
      <c r="K1325">
        <v>57</v>
      </c>
      <c r="L1325">
        <v>1048</v>
      </c>
      <c r="M1325">
        <v>0</v>
      </c>
      <c r="N1325">
        <v>217</v>
      </c>
      <c r="O1325">
        <v>0</v>
      </c>
      <c r="P1325">
        <v>0</v>
      </c>
      <c r="Q1325">
        <v>12</v>
      </c>
      <c r="R1325">
        <v>5</v>
      </c>
      <c r="S1325">
        <v>11</v>
      </c>
      <c r="T1325">
        <v>3</v>
      </c>
      <c r="U1325">
        <v>5</v>
      </c>
      <c r="V1325">
        <v>6</v>
      </c>
      <c r="W1325">
        <v>0</v>
      </c>
      <c r="X1325">
        <v>0</v>
      </c>
      <c r="Y1325">
        <v>0</v>
      </c>
      <c r="Z1325">
        <v>0</v>
      </c>
      <c r="AA1325">
        <v>0</v>
      </c>
      <c r="AB1325">
        <v>0</v>
      </c>
      <c r="AC1325">
        <v>0</v>
      </c>
      <c r="AD1325" t="s">
        <v>27</v>
      </c>
    </row>
    <row r="1326" spans="1:30" x14ac:dyDescent="0.25">
      <c r="A1326">
        <v>8932</v>
      </c>
      <c r="B1326">
        <v>1969</v>
      </c>
      <c r="C1326" s="6">
        <v>45</v>
      </c>
      <c r="D1326" t="s">
        <v>88</v>
      </c>
      <c r="E1326" t="s">
        <v>38</v>
      </c>
      <c r="F1326" t="s">
        <v>32</v>
      </c>
      <c r="G1326">
        <v>65176</v>
      </c>
      <c r="H1326">
        <v>0</v>
      </c>
      <c r="I1326">
        <v>1</v>
      </c>
      <c r="J1326" s="1">
        <v>41211</v>
      </c>
      <c r="K1326">
        <v>57</v>
      </c>
      <c r="L1326">
        <v>960</v>
      </c>
      <c r="M1326">
        <v>28</v>
      </c>
      <c r="N1326">
        <v>183</v>
      </c>
      <c r="O1326">
        <v>220</v>
      </c>
      <c r="P1326">
        <v>70</v>
      </c>
      <c r="Q1326">
        <v>70</v>
      </c>
      <c r="R1326">
        <v>4</v>
      </c>
      <c r="S1326">
        <v>9</v>
      </c>
      <c r="T1326">
        <v>6</v>
      </c>
      <c r="U1326">
        <v>6</v>
      </c>
      <c r="V1326">
        <v>6</v>
      </c>
      <c r="W1326">
        <v>0</v>
      </c>
      <c r="X1326">
        <v>0</v>
      </c>
      <c r="Y1326">
        <v>0</v>
      </c>
      <c r="Z1326">
        <v>0</v>
      </c>
      <c r="AA1326">
        <v>0</v>
      </c>
      <c r="AB1326">
        <v>0</v>
      </c>
      <c r="AC1326">
        <v>0</v>
      </c>
      <c r="AD1326" t="s">
        <v>40</v>
      </c>
    </row>
    <row r="1327" spans="1:30" x14ac:dyDescent="0.25">
      <c r="A1327">
        <v>7055</v>
      </c>
      <c r="B1327">
        <v>1952</v>
      </c>
      <c r="C1327" s="6">
        <v>62</v>
      </c>
      <c r="D1327" t="s">
        <v>91</v>
      </c>
      <c r="E1327" t="s">
        <v>34</v>
      </c>
      <c r="F1327" t="s">
        <v>32</v>
      </c>
      <c r="G1327">
        <v>61010</v>
      </c>
      <c r="H1327">
        <v>0</v>
      </c>
      <c r="I1327">
        <v>1</v>
      </c>
      <c r="J1327" s="1">
        <v>41191</v>
      </c>
      <c r="K1327">
        <v>57</v>
      </c>
      <c r="L1327">
        <v>888</v>
      </c>
      <c r="M1327">
        <v>0</v>
      </c>
      <c r="N1327">
        <v>57</v>
      </c>
      <c r="O1327">
        <v>0</v>
      </c>
      <c r="P1327">
        <v>0</v>
      </c>
      <c r="Q1327">
        <v>76</v>
      </c>
      <c r="R1327">
        <v>2</v>
      </c>
      <c r="S1327">
        <v>8</v>
      </c>
      <c r="T1327">
        <v>5</v>
      </c>
      <c r="U1327">
        <v>11</v>
      </c>
      <c r="V1327">
        <v>5</v>
      </c>
      <c r="W1327">
        <v>0</v>
      </c>
      <c r="X1327">
        <v>0</v>
      </c>
      <c r="Y1327">
        <v>0</v>
      </c>
      <c r="Z1327">
        <v>0</v>
      </c>
      <c r="AA1327">
        <v>0</v>
      </c>
      <c r="AB1327">
        <v>0</v>
      </c>
      <c r="AC1327">
        <v>0</v>
      </c>
      <c r="AD1327" t="s">
        <v>29</v>
      </c>
    </row>
    <row r="1328" spans="1:30" x14ac:dyDescent="0.25">
      <c r="A1328">
        <v>3537</v>
      </c>
      <c r="B1328">
        <v>1981</v>
      </c>
      <c r="C1328" s="6">
        <v>33</v>
      </c>
      <c r="D1328" t="s">
        <v>89</v>
      </c>
      <c r="E1328" t="s">
        <v>25</v>
      </c>
      <c r="F1328" t="s">
        <v>32</v>
      </c>
      <c r="G1328">
        <v>31089</v>
      </c>
      <c r="H1328">
        <v>1</v>
      </c>
      <c r="I1328">
        <v>0</v>
      </c>
      <c r="J1328" s="1">
        <v>41138</v>
      </c>
      <c r="K1328">
        <v>57</v>
      </c>
      <c r="L1328">
        <v>31</v>
      </c>
      <c r="M1328">
        <v>3</v>
      </c>
      <c r="N1328">
        <v>31</v>
      </c>
      <c r="O1328">
        <v>2</v>
      </c>
      <c r="P1328">
        <v>8</v>
      </c>
      <c r="Q1328">
        <v>4</v>
      </c>
      <c r="R1328">
        <v>3</v>
      </c>
      <c r="S1328">
        <v>3</v>
      </c>
      <c r="T1328">
        <v>0</v>
      </c>
      <c r="U1328">
        <v>4</v>
      </c>
      <c r="V1328">
        <v>8</v>
      </c>
      <c r="W1328">
        <v>0</v>
      </c>
      <c r="X1328">
        <v>0</v>
      </c>
      <c r="Y1328">
        <v>0</v>
      </c>
      <c r="Z1328">
        <v>0</v>
      </c>
      <c r="AA1328">
        <v>0</v>
      </c>
      <c r="AB1328">
        <v>0</v>
      </c>
      <c r="AC1328">
        <v>0</v>
      </c>
      <c r="AD1328" t="s">
        <v>27</v>
      </c>
    </row>
    <row r="1329" spans="1:30" x14ac:dyDescent="0.25">
      <c r="A1329">
        <v>9081</v>
      </c>
      <c r="B1329">
        <v>1988</v>
      </c>
      <c r="C1329" s="6">
        <v>26</v>
      </c>
      <c r="D1329" t="s">
        <v>89</v>
      </c>
      <c r="E1329" t="s">
        <v>25</v>
      </c>
      <c r="F1329" t="s">
        <v>28</v>
      </c>
      <c r="G1329">
        <v>20518</v>
      </c>
      <c r="H1329">
        <v>1</v>
      </c>
      <c r="I1329">
        <v>0</v>
      </c>
      <c r="J1329" s="1">
        <v>41777</v>
      </c>
      <c r="K1329">
        <v>58</v>
      </c>
      <c r="L1329">
        <v>4</v>
      </c>
      <c r="M1329">
        <v>1</v>
      </c>
      <c r="N1329">
        <v>6</v>
      </c>
      <c r="O1329">
        <v>4</v>
      </c>
      <c r="P1329">
        <v>1</v>
      </c>
      <c r="Q1329">
        <v>9</v>
      </c>
      <c r="R1329">
        <v>1</v>
      </c>
      <c r="S1329">
        <v>1</v>
      </c>
      <c r="T1329">
        <v>1</v>
      </c>
      <c r="U1329">
        <v>2</v>
      </c>
      <c r="V1329">
        <v>5</v>
      </c>
      <c r="W1329">
        <v>0</v>
      </c>
      <c r="X1329">
        <v>0</v>
      </c>
      <c r="Y1329">
        <v>0</v>
      </c>
      <c r="Z1329">
        <v>0</v>
      </c>
      <c r="AA1329">
        <v>0</v>
      </c>
      <c r="AB1329">
        <v>0</v>
      </c>
      <c r="AC1329">
        <v>0</v>
      </c>
      <c r="AD1329" t="s">
        <v>27</v>
      </c>
    </row>
    <row r="1330" spans="1:30" x14ac:dyDescent="0.25">
      <c r="A1330">
        <v>4988</v>
      </c>
      <c r="B1330">
        <v>1948</v>
      </c>
      <c r="C1330" s="6">
        <v>66</v>
      </c>
      <c r="D1330" t="s">
        <v>91</v>
      </c>
      <c r="E1330" t="s">
        <v>34</v>
      </c>
      <c r="F1330" t="s">
        <v>30</v>
      </c>
      <c r="G1330">
        <v>34469</v>
      </c>
      <c r="H1330">
        <v>1</v>
      </c>
      <c r="I1330">
        <v>1</v>
      </c>
      <c r="J1330" s="1">
        <v>41763</v>
      </c>
      <c r="K1330">
        <v>58</v>
      </c>
      <c r="L1330">
        <v>19</v>
      </c>
      <c r="M1330">
        <v>6</v>
      </c>
      <c r="N1330">
        <v>20</v>
      </c>
      <c r="O1330">
        <v>0</v>
      </c>
      <c r="P1330">
        <v>5</v>
      </c>
      <c r="Q1330">
        <v>12</v>
      </c>
      <c r="R1330">
        <v>3</v>
      </c>
      <c r="S1330">
        <v>1</v>
      </c>
      <c r="T1330">
        <v>1</v>
      </c>
      <c r="U1330">
        <v>4</v>
      </c>
      <c r="V1330">
        <v>4</v>
      </c>
      <c r="W1330">
        <v>0</v>
      </c>
      <c r="X1330">
        <v>0</v>
      </c>
      <c r="Y1330">
        <v>0</v>
      </c>
      <c r="Z1330">
        <v>0</v>
      </c>
      <c r="AA1330">
        <v>0</v>
      </c>
      <c r="AB1330">
        <v>0</v>
      </c>
      <c r="AC1330">
        <v>0</v>
      </c>
      <c r="AD1330" t="s">
        <v>40</v>
      </c>
    </row>
    <row r="1331" spans="1:30" x14ac:dyDescent="0.25">
      <c r="A1331">
        <v>1050</v>
      </c>
      <c r="B1331">
        <v>1952</v>
      </c>
      <c r="C1331" s="6">
        <v>62</v>
      </c>
      <c r="D1331" t="s">
        <v>91</v>
      </c>
      <c r="E1331" t="s">
        <v>25</v>
      </c>
      <c r="F1331" t="s">
        <v>30</v>
      </c>
      <c r="G1331">
        <v>28332</v>
      </c>
      <c r="H1331">
        <v>0</v>
      </c>
      <c r="I1331">
        <v>0</v>
      </c>
      <c r="J1331" s="1">
        <v>41759</v>
      </c>
      <c r="K1331">
        <v>58</v>
      </c>
      <c r="L1331">
        <v>14</v>
      </c>
      <c r="M1331">
        <v>10</v>
      </c>
      <c r="N1331">
        <v>13</v>
      </c>
      <c r="O1331">
        <v>4</v>
      </c>
      <c r="P1331">
        <v>15</v>
      </c>
      <c r="Q1331">
        <v>9</v>
      </c>
      <c r="R1331">
        <v>1</v>
      </c>
      <c r="S1331">
        <v>2</v>
      </c>
      <c r="T1331">
        <v>1</v>
      </c>
      <c r="U1331">
        <v>4</v>
      </c>
      <c r="V1331">
        <v>2</v>
      </c>
      <c r="W1331">
        <v>0</v>
      </c>
      <c r="X1331">
        <v>0</v>
      </c>
      <c r="Y1331">
        <v>0</v>
      </c>
      <c r="Z1331">
        <v>0</v>
      </c>
      <c r="AA1331">
        <v>0</v>
      </c>
      <c r="AB1331">
        <v>0</v>
      </c>
      <c r="AC1331">
        <v>0</v>
      </c>
      <c r="AD1331" t="s">
        <v>36</v>
      </c>
    </row>
    <row r="1332" spans="1:30" x14ac:dyDescent="0.25">
      <c r="A1332">
        <v>5610</v>
      </c>
      <c r="B1332">
        <v>1965</v>
      </c>
      <c r="C1332" s="6">
        <v>49</v>
      </c>
      <c r="D1332" t="s">
        <v>88</v>
      </c>
      <c r="E1332" t="s">
        <v>25</v>
      </c>
      <c r="F1332" t="s">
        <v>32</v>
      </c>
      <c r="G1332">
        <v>33456</v>
      </c>
      <c r="H1332">
        <v>1</v>
      </c>
      <c r="I1332">
        <v>1</v>
      </c>
      <c r="J1332" s="1">
        <v>41750</v>
      </c>
      <c r="K1332">
        <v>58</v>
      </c>
      <c r="L1332">
        <v>7</v>
      </c>
      <c r="M1332">
        <v>3</v>
      </c>
      <c r="N1332">
        <v>10</v>
      </c>
      <c r="O1332">
        <v>8</v>
      </c>
      <c r="P1332">
        <v>1</v>
      </c>
      <c r="Q1332">
        <v>7</v>
      </c>
      <c r="R1332">
        <v>2</v>
      </c>
      <c r="S1332">
        <v>1</v>
      </c>
      <c r="T1332">
        <v>0</v>
      </c>
      <c r="U1332">
        <v>3</v>
      </c>
      <c r="V1332">
        <v>7</v>
      </c>
      <c r="W1332">
        <v>0</v>
      </c>
      <c r="X1332">
        <v>0</v>
      </c>
      <c r="Y1332">
        <v>0</v>
      </c>
      <c r="Z1332">
        <v>0</v>
      </c>
      <c r="AA1332">
        <v>0</v>
      </c>
      <c r="AB1332">
        <v>0</v>
      </c>
      <c r="AC1332">
        <v>0</v>
      </c>
      <c r="AD1332" t="s">
        <v>37</v>
      </c>
    </row>
    <row r="1333" spans="1:30" x14ac:dyDescent="0.25">
      <c r="A1333">
        <v>3526</v>
      </c>
      <c r="B1333">
        <v>1968</v>
      </c>
      <c r="C1333" s="6">
        <v>46</v>
      </c>
      <c r="D1333" t="s">
        <v>88</v>
      </c>
      <c r="E1333" t="s">
        <v>34</v>
      </c>
      <c r="F1333" t="s">
        <v>30</v>
      </c>
      <c r="G1333">
        <v>38443</v>
      </c>
      <c r="H1333">
        <v>1</v>
      </c>
      <c r="I1333">
        <v>1</v>
      </c>
      <c r="J1333" s="1">
        <v>41666</v>
      </c>
      <c r="K1333">
        <v>58</v>
      </c>
      <c r="L1333">
        <v>32</v>
      </c>
      <c r="M1333">
        <v>0</v>
      </c>
      <c r="N1333">
        <v>5</v>
      </c>
      <c r="O1333">
        <v>0</v>
      </c>
      <c r="P1333">
        <v>0</v>
      </c>
      <c r="Q1333">
        <v>1</v>
      </c>
      <c r="R1333">
        <v>2</v>
      </c>
      <c r="S1333">
        <v>1</v>
      </c>
      <c r="T1333">
        <v>0</v>
      </c>
      <c r="U1333">
        <v>3</v>
      </c>
      <c r="V1333">
        <v>7</v>
      </c>
      <c r="W1333">
        <v>0</v>
      </c>
      <c r="X1333">
        <v>0</v>
      </c>
      <c r="Y1333">
        <v>0</v>
      </c>
      <c r="Z1333">
        <v>0</v>
      </c>
      <c r="AA1333">
        <v>0</v>
      </c>
      <c r="AB1333">
        <v>0</v>
      </c>
      <c r="AC1333">
        <v>0</v>
      </c>
      <c r="AD1333" t="s">
        <v>27</v>
      </c>
    </row>
    <row r="1334" spans="1:30" x14ac:dyDescent="0.25">
      <c r="A1334">
        <v>5136</v>
      </c>
      <c r="B1334">
        <v>1973</v>
      </c>
      <c r="C1334" s="6">
        <v>41</v>
      </c>
      <c r="D1334" t="s">
        <v>88</v>
      </c>
      <c r="E1334" t="s">
        <v>25</v>
      </c>
      <c r="F1334" t="s">
        <v>28</v>
      </c>
      <c r="G1334">
        <v>65333</v>
      </c>
      <c r="H1334">
        <v>0</v>
      </c>
      <c r="I1334">
        <v>1</v>
      </c>
      <c r="J1334" s="1">
        <v>41656</v>
      </c>
      <c r="K1334">
        <v>58</v>
      </c>
      <c r="L1334">
        <v>654</v>
      </c>
      <c r="M1334">
        <v>7</v>
      </c>
      <c r="N1334">
        <v>92</v>
      </c>
      <c r="O1334">
        <v>0</v>
      </c>
      <c r="P1334">
        <v>15</v>
      </c>
      <c r="Q1334">
        <v>30</v>
      </c>
      <c r="R1334">
        <v>7</v>
      </c>
      <c r="S1334">
        <v>9</v>
      </c>
      <c r="T1334">
        <v>4</v>
      </c>
      <c r="U1334">
        <v>8</v>
      </c>
      <c r="V1334">
        <v>6</v>
      </c>
      <c r="W1334">
        <v>0</v>
      </c>
      <c r="X1334">
        <v>1</v>
      </c>
      <c r="Y1334">
        <v>1</v>
      </c>
      <c r="Z1334">
        <v>0</v>
      </c>
      <c r="AA1334">
        <v>0</v>
      </c>
      <c r="AB1334">
        <v>0</v>
      </c>
      <c r="AC1334">
        <v>0</v>
      </c>
      <c r="AD1334" t="s">
        <v>29</v>
      </c>
    </row>
    <row r="1335" spans="1:30" x14ac:dyDescent="0.25">
      <c r="A1335">
        <v>1411</v>
      </c>
      <c r="B1335">
        <v>1952</v>
      </c>
      <c r="C1335" s="6">
        <v>62</v>
      </c>
      <c r="D1335" t="s">
        <v>91</v>
      </c>
      <c r="E1335" t="s">
        <v>25</v>
      </c>
      <c r="F1335" t="s">
        <v>26</v>
      </c>
      <c r="G1335">
        <v>82623</v>
      </c>
      <c r="H1335">
        <v>0</v>
      </c>
      <c r="I1335">
        <v>0</v>
      </c>
      <c r="J1335" s="1">
        <v>41588</v>
      </c>
      <c r="K1335">
        <v>58</v>
      </c>
      <c r="L1335">
        <v>204</v>
      </c>
      <c r="M1335">
        <v>34</v>
      </c>
      <c r="N1335">
        <v>204</v>
      </c>
      <c r="O1335">
        <v>172</v>
      </c>
      <c r="P1335">
        <v>153</v>
      </c>
      <c r="Q1335">
        <v>173</v>
      </c>
      <c r="R1335">
        <v>1</v>
      </c>
      <c r="S1335">
        <v>2</v>
      </c>
      <c r="T1335">
        <v>9</v>
      </c>
      <c r="U1335">
        <v>4</v>
      </c>
      <c r="V1335">
        <v>1</v>
      </c>
      <c r="W1335">
        <v>0</v>
      </c>
      <c r="X1335">
        <v>0</v>
      </c>
      <c r="Y1335">
        <v>0</v>
      </c>
      <c r="Z1335">
        <v>0</v>
      </c>
      <c r="AA1335">
        <v>0</v>
      </c>
      <c r="AB1335">
        <v>0</v>
      </c>
      <c r="AC1335">
        <v>0</v>
      </c>
      <c r="AD1335" t="s">
        <v>27</v>
      </c>
    </row>
    <row r="1336" spans="1:30" x14ac:dyDescent="0.25">
      <c r="A1336">
        <v>701</v>
      </c>
      <c r="B1336">
        <v>1971</v>
      </c>
      <c r="C1336" s="6">
        <v>43</v>
      </c>
      <c r="D1336" t="s">
        <v>88</v>
      </c>
      <c r="E1336" t="s">
        <v>25</v>
      </c>
      <c r="F1336" t="s">
        <v>30</v>
      </c>
      <c r="G1336">
        <v>73691</v>
      </c>
      <c r="H1336">
        <v>0</v>
      </c>
      <c r="I1336">
        <v>1</v>
      </c>
      <c r="J1336" s="1">
        <v>41584</v>
      </c>
      <c r="K1336">
        <v>58</v>
      </c>
      <c r="L1336">
        <v>707</v>
      </c>
      <c r="M1336">
        <v>21</v>
      </c>
      <c r="N1336">
        <v>250</v>
      </c>
      <c r="O1336">
        <v>85</v>
      </c>
      <c r="P1336">
        <v>43</v>
      </c>
      <c r="Q1336">
        <v>73</v>
      </c>
      <c r="R1336">
        <v>2</v>
      </c>
      <c r="S1336">
        <v>6</v>
      </c>
      <c r="T1336">
        <v>2</v>
      </c>
      <c r="U1336">
        <v>8</v>
      </c>
      <c r="V1336">
        <v>2</v>
      </c>
      <c r="W1336">
        <v>1</v>
      </c>
      <c r="X1336">
        <v>0</v>
      </c>
      <c r="Y1336">
        <v>0</v>
      </c>
      <c r="Z1336">
        <v>0</v>
      </c>
      <c r="AA1336">
        <v>0</v>
      </c>
      <c r="AB1336">
        <v>0</v>
      </c>
      <c r="AC1336">
        <v>0</v>
      </c>
      <c r="AD1336" t="s">
        <v>27</v>
      </c>
    </row>
    <row r="1337" spans="1:30" x14ac:dyDescent="0.25">
      <c r="A1337">
        <v>6203</v>
      </c>
      <c r="B1337">
        <v>1947</v>
      </c>
      <c r="C1337" s="6">
        <v>67</v>
      </c>
      <c r="D1337" t="s">
        <v>91</v>
      </c>
      <c r="E1337" t="s">
        <v>25</v>
      </c>
      <c r="F1337" t="s">
        <v>32</v>
      </c>
      <c r="G1337">
        <v>74485</v>
      </c>
      <c r="H1337">
        <v>0</v>
      </c>
      <c r="I1337">
        <v>0</v>
      </c>
      <c r="J1337" s="1">
        <v>41510</v>
      </c>
      <c r="K1337">
        <v>58</v>
      </c>
      <c r="L1337">
        <v>499</v>
      </c>
      <c r="M1337">
        <v>149</v>
      </c>
      <c r="N1337">
        <v>815</v>
      </c>
      <c r="O1337">
        <v>173</v>
      </c>
      <c r="P1337">
        <v>49</v>
      </c>
      <c r="Q1337">
        <v>49</v>
      </c>
      <c r="R1337">
        <v>1</v>
      </c>
      <c r="S1337">
        <v>6</v>
      </c>
      <c r="T1337">
        <v>7</v>
      </c>
      <c r="U1337">
        <v>12</v>
      </c>
      <c r="V1337">
        <v>3</v>
      </c>
      <c r="W1337">
        <v>0</v>
      </c>
      <c r="X1337">
        <v>0</v>
      </c>
      <c r="Y1337">
        <v>0</v>
      </c>
      <c r="Z1337">
        <v>0</v>
      </c>
      <c r="AA1337">
        <v>0</v>
      </c>
      <c r="AB1337">
        <v>0</v>
      </c>
      <c r="AC1337">
        <v>0</v>
      </c>
      <c r="AD1337" t="s">
        <v>27</v>
      </c>
    </row>
    <row r="1338" spans="1:30" x14ac:dyDescent="0.25">
      <c r="A1338">
        <v>7192</v>
      </c>
      <c r="B1338">
        <v>1955</v>
      </c>
      <c r="C1338" s="6">
        <v>59</v>
      </c>
      <c r="D1338" t="s">
        <v>88</v>
      </c>
      <c r="E1338" t="s">
        <v>25</v>
      </c>
      <c r="F1338" t="s">
        <v>32</v>
      </c>
      <c r="G1338">
        <v>65748</v>
      </c>
      <c r="H1338">
        <v>0</v>
      </c>
      <c r="I1338">
        <v>1</v>
      </c>
      <c r="J1338" s="1">
        <v>41379</v>
      </c>
      <c r="K1338">
        <v>58</v>
      </c>
      <c r="L1338">
        <v>172</v>
      </c>
      <c r="M1338">
        <v>73</v>
      </c>
      <c r="N1338">
        <v>93</v>
      </c>
      <c r="O1338">
        <v>95</v>
      </c>
      <c r="P1338">
        <v>78</v>
      </c>
      <c r="Q1338">
        <v>34</v>
      </c>
      <c r="R1338">
        <v>2</v>
      </c>
      <c r="S1338">
        <v>2</v>
      </c>
      <c r="T1338">
        <v>4</v>
      </c>
      <c r="U1338">
        <v>10</v>
      </c>
      <c r="V1338">
        <v>1</v>
      </c>
      <c r="W1338">
        <v>0</v>
      </c>
      <c r="X1338">
        <v>0</v>
      </c>
      <c r="Y1338">
        <v>0</v>
      </c>
      <c r="Z1338">
        <v>0</v>
      </c>
      <c r="AA1338">
        <v>0</v>
      </c>
      <c r="AB1338">
        <v>0</v>
      </c>
      <c r="AC1338">
        <v>1</v>
      </c>
      <c r="AD1338" t="s">
        <v>27</v>
      </c>
    </row>
    <row r="1339" spans="1:30" x14ac:dyDescent="0.25">
      <c r="A1339">
        <v>5181</v>
      </c>
      <c r="B1339">
        <v>1982</v>
      </c>
      <c r="C1339" s="6">
        <v>32</v>
      </c>
      <c r="D1339" t="s">
        <v>89</v>
      </c>
      <c r="E1339" t="s">
        <v>41</v>
      </c>
      <c r="F1339" t="s">
        <v>28</v>
      </c>
      <c r="G1339">
        <v>24367</v>
      </c>
      <c r="H1339">
        <v>1</v>
      </c>
      <c r="I1339">
        <v>0</v>
      </c>
      <c r="J1339" s="1">
        <v>41353</v>
      </c>
      <c r="K1339">
        <v>58</v>
      </c>
      <c r="L1339">
        <v>2</v>
      </c>
      <c r="M1339">
        <v>4</v>
      </c>
      <c r="N1339">
        <v>2</v>
      </c>
      <c r="O1339">
        <v>0</v>
      </c>
      <c r="P1339">
        <v>11</v>
      </c>
      <c r="Q1339">
        <v>5</v>
      </c>
      <c r="R1339">
        <v>1</v>
      </c>
      <c r="S1339">
        <v>1</v>
      </c>
      <c r="T1339">
        <v>0</v>
      </c>
      <c r="U1339">
        <v>2</v>
      </c>
      <c r="V1339">
        <v>9</v>
      </c>
      <c r="W1339">
        <v>0</v>
      </c>
      <c r="X1339">
        <v>0</v>
      </c>
      <c r="Y1339">
        <v>0</v>
      </c>
      <c r="Z1339">
        <v>0</v>
      </c>
      <c r="AA1339">
        <v>0</v>
      </c>
      <c r="AB1339">
        <v>0</v>
      </c>
      <c r="AC1339">
        <v>0</v>
      </c>
      <c r="AD1339" t="s">
        <v>27</v>
      </c>
    </row>
    <row r="1340" spans="1:30" x14ac:dyDescent="0.25">
      <c r="A1340">
        <v>9220</v>
      </c>
      <c r="B1340">
        <v>1971</v>
      </c>
      <c r="C1340" s="6">
        <v>43</v>
      </c>
      <c r="D1340" t="s">
        <v>88</v>
      </c>
      <c r="E1340" t="s">
        <v>25</v>
      </c>
      <c r="F1340" t="s">
        <v>28</v>
      </c>
      <c r="G1340">
        <v>91700</v>
      </c>
      <c r="H1340">
        <v>0</v>
      </c>
      <c r="I1340">
        <v>0</v>
      </c>
      <c r="J1340" s="1">
        <v>41291</v>
      </c>
      <c r="K1340">
        <v>58</v>
      </c>
      <c r="L1340">
        <v>576</v>
      </c>
      <c r="M1340">
        <v>172</v>
      </c>
      <c r="N1340">
        <v>961</v>
      </c>
      <c r="O1340">
        <v>125</v>
      </c>
      <c r="P1340">
        <v>115</v>
      </c>
      <c r="Q1340">
        <v>19</v>
      </c>
      <c r="R1340">
        <v>1</v>
      </c>
      <c r="S1340">
        <v>8</v>
      </c>
      <c r="T1340">
        <v>6</v>
      </c>
      <c r="U1340">
        <v>5</v>
      </c>
      <c r="V1340">
        <v>3</v>
      </c>
      <c r="W1340">
        <v>0</v>
      </c>
      <c r="X1340">
        <v>0</v>
      </c>
      <c r="Y1340">
        <v>0</v>
      </c>
      <c r="Z1340">
        <v>0</v>
      </c>
      <c r="AA1340">
        <v>0</v>
      </c>
      <c r="AB1340">
        <v>1</v>
      </c>
      <c r="AC1340">
        <v>0</v>
      </c>
      <c r="AD1340" t="s">
        <v>27</v>
      </c>
    </row>
    <row r="1341" spans="1:30" x14ac:dyDescent="0.25">
      <c r="A1341">
        <v>7734</v>
      </c>
      <c r="B1341">
        <v>1993</v>
      </c>
      <c r="C1341" s="6">
        <v>21</v>
      </c>
      <c r="D1341" t="s">
        <v>89</v>
      </c>
      <c r="E1341" t="s">
        <v>25</v>
      </c>
      <c r="F1341" t="s">
        <v>45</v>
      </c>
      <c r="G1341">
        <v>79244</v>
      </c>
      <c r="H1341">
        <v>0</v>
      </c>
      <c r="I1341">
        <v>0</v>
      </c>
      <c r="J1341" s="1">
        <v>41262</v>
      </c>
      <c r="K1341">
        <v>58</v>
      </c>
      <c r="L1341">
        <v>471</v>
      </c>
      <c r="M1341">
        <v>102</v>
      </c>
      <c r="N1341">
        <v>125</v>
      </c>
      <c r="O1341">
        <v>212</v>
      </c>
      <c r="P1341">
        <v>61</v>
      </c>
      <c r="Q1341">
        <v>245</v>
      </c>
      <c r="R1341">
        <v>1</v>
      </c>
      <c r="S1341">
        <v>4</v>
      </c>
      <c r="T1341">
        <v>10</v>
      </c>
      <c r="U1341">
        <v>7</v>
      </c>
      <c r="V1341">
        <v>1</v>
      </c>
      <c r="W1341">
        <v>0</v>
      </c>
      <c r="X1341">
        <v>0</v>
      </c>
      <c r="Y1341">
        <v>1</v>
      </c>
      <c r="Z1341">
        <v>1</v>
      </c>
      <c r="AA1341">
        <v>0</v>
      </c>
      <c r="AB1341">
        <v>1</v>
      </c>
      <c r="AC1341">
        <v>0</v>
      </c>
      <c r="AD1341" t="s">
        <v>33</v>
      </c>
    </row>
    <row r="1342" spans="1:30" x14ac:dyDescent="0.25">
      <c r="A1342">
        <v>10446</v>
      </c>
      <c r="B1342">
        <v>1957</v>
      </c>
      <c r="C1342" s="6">
        <v>57</v>
      </c>
      <c r="D1342" t="s">
        <v>88</v>
      </c>
      <c r="E1342" t="s">
        <v>34</v>
      </c>
      <c r="F1342" t="s">
        <v>30</v>
      </c>
      <c r="G1342">
        <v>82017</v>
      </c>
      <c r="H1342">
        <v>0</v>
      </c>
      <c r="I1342">
        <v>0</v>
      </c>
      <c r="J1342" s="1">
        <v>41220</v>
      </c>
      <c r="K1342">
        <v>58</v>
      </c>
      <c r="L1342">
        <v>184</v>
      </c>
      <c r="M1342">
        <v>23</v>
      </c>
      <c r="N1342">
        <v>446</v>
      </c>
      <c r="O1342">
        <v>30</v>
      </c>
      <c r="P1342">
        <v>23</v>
      </c>
      <c r="Q1342">
        <v>23</v>
      </c>
      <c r="R1342">
        <v>1</v>
      </c>
      <c r="S1342">
        <v>5</v>
      </c>
      <c r="T1342">
        <v>4</v>
      </c>
      <c r="U1342">
        <v>7</v>
      </c>
      <c r="V1342">
        <v>2</v>
      </c>
      <c r="W1342">
        <v>0</v>
      </c>
      <c r="X1342">
        <v>1</v>
      </c>
      <c r="Y1342">
        <v>1</v>
      </c>
      <c r="Z1342">
        <v>1</v>
      </c>
      <c r="AA1342">
        <v>0</v>
      </c>
      <c r="AB1342">
        <v>1</v>
      </c>
      <c r="AC1342">
        <v>0</v>
      </c>
      <c r="AD1342" t="s">
        <v>29</v>
      </c>
    </row>
    <row r="1343" spans="1:30" x14ac:dyDescent="0.25">
      <c r="A1343">
        <v>5524</v>
      </c>
      <c r="B1343">
        <v>1957</v>
      </c>
      <c r="C1343" s="6">
        <v>57</v>
      </c>
      <c r="D1343" t="s">
        <v>88</v>
      </c>
      <c r="E1343" t="s">
        <v>25</v>
      </c>
      <c r="F1343" t="s">
        <v>28</v>
      </c>
      <c r="G1343">
        <v>58138</v>
      </c>
      <c r="H1343">
        <v>0</v>
      </c>
      <c r="I1343">
        <v>0</v>
      </c>
      <c r="J1343" s="1">
        <v>41156</v>
      </c>
      <c r="K1343">
        <v>58</v>
      </c>
      <c r="L1343">
        <v>635</v>
      </c>
      <c r="M1343">
        <v>88</v>
      </c>
      <c r="N1343">
        <v>546</v>
      </c>
      <c r="O1343">
        <v>172</v>
      </c>
      <c r="P1343">
        <v>88</v>
      </c>
      <c r="Q1343">
        <v>88</v>
      </c>
      <c r="R1343">
        <v>3</v>
      </c>
      <c r="S1343">
        <v>8</v>
      </c>
      <c r="T1343">
        <v>10</v>
      </c>
      <c r="U1343">
        <v>4</v>
      </c>
      <c r="V1343">
        <v>7</v>
      </c>
      <c r="W1343">
        <v>0</v>
      </c>
      <c r="X1343">
        <v>0</v>
      </c>
      <c r="Y1343">
        <v>0</v>
      </c>
      <c r="Z1343">
        <v>0</v>
      </c>
      <c r="AA1343">
        <v>0</v>
      </c>
      <c r="AB1343">
        <v>1</v>
      </c>
      <c r="AC1343">
        <v>0</v>
      </c>
      <c r="AD1343" t="s">
        <v>31</v>
      </c>
    </row>
    <row r="1344" spans="1:30" x14ac:dyDescent="0.25">
      <c r="A1344">
        <v>3830</v>
      </c>
      <c r="B1344">
        <v>1953</v>
      </c>
      <c r="C1344" s="6">
        <v>61</v>
      </c>
      <c r="D1344" t="s">
        <v>91</v>
      </c>
      <c r="E1344" t="s">
        <v>38</v>
      </c>
      <c r="F1344" t="s">
        <v>30</v>
      </c>
      <c r="G1344">
        <v>59354</v>
      </c>
      <c r="H1344">
        <v>0</v>
      </c>
      <c r="I1344">
        <v>2</v>
      </c>
      <c r="J1344" s="1">
        <v>41753</v>
      </c>
      <c r="K1344">
        <v>59</v>
      </c>
      <c r="L1344">
        <v>295</v>
      </c>
      <c r="M1344">
        <v>21</v>
      </c>
      <c r="N1344">
        <v>78</v>
      </c>
      <c r="O1344">
        <v>39</v>
      </c>
      <c r="P1344">
        <v>13</v>
      </c>
      <c r="Q1344">
        <v>13</v>
      </c>
      <c r="R1344">
        <v>1</v>
      </c>
      <c r="S1344">
        <v>4</v>
      </c>
      <c r="T1344">
        <v>4</v>
      </c>
      <c r="U1344">
        <v>7</v>
      </c>
      <c r="V1344">
        <v>3</v>
      </c>
      <c r="W1344">
        <v>0</v>
      </c>
      <c r="X1344">
        <v>0</v>
      </c>
      <c r="Y1344">
        <v>0</v>
      </c>
      <c r="Z1344">
        <v>0</v>
      </c>
      <c r="AA1344">
        <v>0</v>
      </c>
      <c r="AB1344">
        <v>0</v>
      </c>
      <c r="AC1344">
        <v>0</v>
      </c>
      <c r="AD1344" t="s">
        <v>29</v>
      </c>
    </row>
    <row r="1345" spans="1:30" x14ac:dyDescent="0.25">
      <c r="A1345">
        <v>5186</v>
      </c>
      <c r="B1345">
        <v>1955</v>
      </c>
      <c r="C1345" s="6">
        <v>59</v>
      </c>
      <c r="D1345" t="s">
        <v>88</v>
      </c>
      <c r="E1345" t="s">
        <v>34</v>
      </c>
      <c r="F1345" t="s">
        <v>30</v>
      </c>
      <c r="G1345">
        <v>58482</v>
      </c>
      <c r="H1345">
        <v>0</v>
      </c>
      <c r="I1345">
        <v>1</v>
      </c>
      <c r="J1345" s="1">
        <v>41710</v>
      </c>
      <c r="K1345">
        <v>59</v>
      </c>
      <c r="L1345">
        <v>576</v>
      </c>
      <c r="M1345">
        <v>7</v>
      </c>
      <c r="N1345">
        <v>115</v>
      </c>
      <c r="O1345">
        <v>19</v>
      </c>
      <c r="P1345">
        <v>7</v>
      </c>
      <c r="Q1345">
        <v>7</v>
      </c>
      <c r="R1345">
        <v>2</v>
      </c>
      <c r="S1345">
        <v>7</v>
      </c>
      <c r="T1345">
        <v>4</v>
      </c>
      <c r="U1345">
        <v>9</v>
      </c>
      <c r="V1345">
        <v>6</v>
      </c>
      <c r="W1345">
        <v>0</v>
      </c>
      <c r="X1345">
        <v>1</v>
      </c>
      <c r="Y1345">
        <v>0</v>
      </c>
      <c r="Z1345">
        <v>0</v>
      </c>
      <c r="AA1345">
        <v>0</v>
      </c>
      <c r="AB1345">
        <v>0</v>
      </c>
      <c r="AC1345">
        <v>0</v>
      </c>
      <c r="AD1345" t="s">
        <v>29</v>
      </c>
    </row>
    <row r="1346" spans="1:30" x14ac:dyDescent="0.25">
      <c r="A1346">
        <v>8514</v>
      </c>
      <c r="B1346">
        <v>1976</v>
      </c>
      <c r="C1346" s="6">
        <v>38</v>
      </c>
      <c r="D1346" t="s">
        <v>89</v>
      </c>
      <c r="E1346" t="s">
        <v>25</v>
      </c>
      <c r="F1346" t="s">
        <v>32</v>
      </c>
      <c r="G1346">
        <v>29478</v>
      </c>
      <c r="H1346">
        <v>1</v>
      </c>
      <c r="I1346">
        <v>0</v>
      </c>
      <c r="J1346" s="1">
        <v>41656</v>
      </c>
      <c r="K1346">
        <v>59</v>
      </c>
      <c r="L1346">
        <v>8</v>
      </c>
      <c r="M1346">
        <v>0</v>
      </c>
      <c r="N1346">
        <v>7</v>
      </c>
      <c r="O1346">
        <v>3</v>
      </c>
      <c r="P1346">
        <v>1</v>
      </c>
      <c r="Q1346">
        <v>1</v>
      </c>
      <c r="R1346">
        <v>1</v>
      </c>
      <c r="S1346">
        <v>1</v>
      </c>
      <c r="T1346">
        <v>0</v>
      </c>
      <c r="U1346">
        <v>3</v>
      </c>
      <c r="V1346">
        <v>6</v>
      </c>
      <c r="W1346">
        <v>0</v>
      </c>
      <c r="X1346">
        <v>0</v>
      </c>
      <c r="Y1346">
        <v>0</v>
      </c>
      <c r="Z1346">
        <v>0</v>
      </c>
      <c r="AA1346">
        <v>0</v>
      </c>
      <c r="AB1346">
        <v>0</v>
      </c>
      <c r="AC1346">
        <v>0</v>
      </c>
      <c r="AD1346" t="s">
        <v>27</v>
      </c>
    </row>
    <row r="1347" spans="1:30" x14ac:dyDescent="0.25">
      <c r="A1347">
        <v>7165</v>
      </c>
      <c r="B1347">
        <v>1972</v>
      </c>
      <c r="C1347" s="6">
        <v>42</v>
      </c>
      <c r="D1347" t="s">
        <v>88</v>
      </c>
      <c r="E1347" t="s">
        <v>25</v>
      </c>
      <c r="F1347" t="s">
        <v>32</v>
      </c>
      <c r="G1347">
        <v>64474</v>
      </c>
      <c r="H1347">
        <v>0</v>
      </c>
      <c r="I1347">
        <v>1</v>
      </c>
      <c r="J1347" s="1">
        <v>41569</v>
      </c>
      <c r="K1347">
        <v>59</v>
      </c>
      <c r="L1347">
        <v>381</v>
      </c>
      <c r="M1347">
        <v>35</v>
      </c>
      <c r="N1347">
        <v>172</v>
      </c>
      <c r="O1347">
        <v>56</v>
      </c>
      <c r="P1347">
        <v>86</v>
      </c>
      <c r="Q1347">
        <v>93</v>
      </c>
      <c r="R1347">
        <v>2</v>
      </c>
      <c r="S1347">
        <v>8</v>
      </c>
      <c r="T1347">
        <v>2</v>
      </c>
      <c r="U1347">
        <v>10</v>
      </c>
      <c r="V1347">
        <v>5</v>
      </c>
      <c r="W1347">
        <v>0</v>
      </c>
      <c r="X1347">
        <v>0</v>
      </c>
      <c r="Y1347">
        <v>0</v>
      </c>
      <c r="Z1347">
        <v>0</v>
      </c>
      <c r="AA1347">
        <v>0</v>
      </c>
      <c r="AB1347">
        <v>0</v>
      </c>
      <c r="AC1347">
        <v>0</v>
      </c>
      <c r="AD1347" t="s">
        <v>27</v>
      </c>
    </row>
    <row r="1348" spans="1:30" x14ac:dyDescent="0.25">
      <c r="A1348">
        <v>10236</v>
      </c>
      <c r="B1348">
        <v>1975</v>
      </c>
      <c r="C1348" s="6">
        <v>39</v>
      </c>
      <c r="D1348" t="s">
        <v>89</v>
      </c>
      <c r="E1348" t="s">
        <v>38</v>
      </c>
      <c r="F1348" t="s">
        <v>28</v>
      </c>
      <c r="G1348">
        <v>31160</v>
      </c>
      <c r="H1348">
        <v>1</v>
      </c>
      <c r="I1348">
        <v>0</v>
      </c>
      <c r="J1348" s="1">
        <v>41533</v>
      </c>
      <c r="K1348">
        <v>59</v>
      </c>
      <c r="L1348">
        <v>16</v>
      </c>
      <c r="M1348">
        <v>3</v>
      </c>
      <c r="N1348">
        <v>25</v>
      </c>
      <c r="O1348">
        <v>6</v>
      </c>
      <c r="P1348">
        <v>1</v>
      </c>
      <c r="Q1348">
        <v>13</v>
      </c>
      <c r="R1348">
        <v>2</v>
      </c>
      <c r="S1348">
        <v>2</v>
      </c>
      <c r="T1348">
        <v>0</v>
      </c>
      <c r="U1348">
        <v>3</v>
      </c>
      <c r="V1348">
        <v>8</v>
      </c>
      <c r="W1348">
        <v>0</v>
      </c>
      <c r="X1348">
        <v>0</v>
      </c>
      <c r="Y1348">
        <v>0</v>
      </c>
      <c r="Z1348">
        <v>0</v>
      </c>
      <c r="AA1348">
        <v>0</v>
      </c>
      <c r="AB1348">
        <v>0</v>
      </c>
      <c r="AC1348">
        <v>0</v>
      </c>
      <c r="AD1348" t="s">
        <v>40</v>
      </c>
    </row>
    <row r="1349" spans="1:30" x14ac:dyDescent="0.25">
      <c r="A1349">
        <v>2392</v>
      </c>
      <c r="B1349">
        <v>1972</v>
      </c>
      <c r="C1349" s="6">
        <v>42</v>
      </c>
      <c r="D1349" t="s">
        <v>88</v>
      </c>
      <c r="E1349" t="s">
        <v>25</v>
      </c>
      <c r="F1349" t="s">
        <v>30</v>
      </c>
      <c r="G1349">
        <v>40321</v>
      </c>
      <c r="H1349">
        <v>1</v>
      </c>
      <c r="I1349">
        <v>1</v>
      </c>
      <c r="J1349" s="1">
        <v>41484</v>
      </c>
      <c r="K1349">
        <v>59</v>
      </c>
      <c r="L1349">
        <v>44</v>
      </c>
      <c r="M1349">
        <v>4</v>
      </c>
      <c r="N1349">
        <v>21</v>
      </c>
      <c r="O1349">
        <v>6</v>
      </c>
      <c r="P1349">
        <v>0</v>
      </c>
      <c r="Q1349">
        <v>27</v>
      </c>
      <c r="R1349">
        <v>2</v>
      </c>
      <c r="S1349">
        <v>3</v>
      </c>
      <c r="T1349">
        <v>0</v>
      </c>
      <c r="U1349">
        <v>3</v>
      </c>
      <c r="V1349">
        <v>7</v>
      </c>
      <c r="W1349">
        <v>0</v>
      </c>
      <c r="X1349">
        <v>0</v>
      </c>
      <c r="Y1349">
        <v>0</v>
      </c>
      <c r="Z1349">
        <v>0</v>
      </c>
      <c r="AA1349">
        <v>0</v>
      </c>
      <c r="AB1349">
        <v>0</v>
      </c>
      <c r="AC1349">
        <v>0</v>
      </c>
      <c r="AD1349" t="s">
        <v>27</v>
      </c>
    </row>
    <row r="1350" spans="1:30" x14ac:dyDescent="0.25">
      <c r="A1350">
        <v>1920</v>
      </c>
      <c r="B1350">
        <v>1972</v>
      </c>
      <c r="C1350" s="6">
        <v>42</v>
      </c>
      <c r="D1350" t="s">
        <v>88</v>
      </c>
      <c r="E1350" t="s">
        <v>25</v>
      </c>
      <c r="F1350" t="s">
        <v>30</v>
      </c>
      <c r="G1350">
        <v>40321</v>
      </c>
      <c r="H1350">
        <v>1</v>
      </c>
      <c r="I1350">
        <v>1</v>
      </c>
      <c r="J1350" s="1">
        <v>41484</v>
      </c>
      <c r="K1350">
        <v>59</v>
      </c>
      <c r="L1350">
        <v>44</v>
      </c>
      <c r="M1350">
        <v>4</v>
      </c>
      <c r="N1350">
        <v>21</v>
      </c>
      <c r="O1350">
        <v>6</v>
      </c>
      <c r="P1350">
        <v>0</v>
      </c>
      <c r="Q1350">
        <v>27</v>
      </c>
      <c r="R1350">
        <v>2</v>
      </c>
      <c r="S1350">
        <v>3</v>
      </c>
      <c r="T1350">
        <v>0</v>
      </c>
      <c r="U1350">
        <v>3</v>
      </c>
      <c r="V1350">
        <v>7</v>
      </c>
      <c r="W1350">
        <v>0</v>
      </c>
      <c r="X1350">
        <v>0</v>
      </c>
      <c r="Y1350">
        <v>0</v>
      </c>
      <c r="Z1350">
        <v>0</v>
      </c>
      <c r="AA1350">
        <v>0</v>
      </c>
      <c r="AB1350">
        <v>0</v>
      </c>
      <c r="AC1350">
        <v>0</v>
      </c>
      <c r="AD1350" t="s">
        <v>27</v>
      </c>
    </row>
    <row r="1351" spans="1:30" x14ac:dyDescent="0.25">
      <c r="A1351">
        <v>3673</v>
      </c>
      <c r="B1351">
        <v>1971</v>
      </c>
      <c r="C1351" s="6">
        <v>43</v>
      </c>
      <c r="D1351" t="s">
        <v>88</v>
      </c>
      <c r="E1351" t="s">
        <v>25</v>
      </c>
      <c r="F1351" t="s">
        <v>28</v>
      </c>
      <c r="G1351">
        <v>55239</v>
      </c>
      <c r="H1351">
        <v>0</v>
      </c>
      <c r="I1351">
        <v>1</v>
      </c>
      <c r="J1351" s="1">
        <v>41469</v>
      </c>
      <c r="K1351">
        <v>59</v>
      </c>
      <c r="L1351">
        <v>371</v>
      </c>
      <c r="M1351">
        <v>17</v>
      </c>
      <c r="N1351">
        <v>238</v>
      </c>
      <c r="O1351">
        <v>23</v>
      </c>
      <c r="P1351">
        <v>24</v>
      </c>
      <c r="Q1351">
        <v>106</v>
      </c>
      <c r="R1351">
        <v>3</v>
      </c>
      <c r="S1351">
        <v>7</v>
      </c>
      <c r="T1351">
        <v>5</v>
      </c>
      <c r="U1351">
        <v>11</v>
      </c>
      <c r="V1351">
        <v>5</v>
      </c>
      <c r="W1351">
        <v>0</v>
      </c>
      <c r="X1351">
        <v>0</v>
      </c>
      <c r="Y1351">
        <v>0</v>
      </c>
      <c r="Z1351">
        <v>0</v>
      </c>
      <c r="AA1351">
        <v>0</v>
      </c>
      <c r="AB1351">
        <v>0</v>
      </c>
      <c r="AC1351">
        <v>0</v>
      </c>
      <c r="AD1351" t="s">
        <v>40</v>
      </c>
    </row>
    <row r="1352" spans="1:30" x14ac:dyDescent="0.25">
      <c r="A1352">
        <v>1453</v>
      </c>
      <c r="B1352">
        <v>1943</v>
      </c>
      <c r="C1352" s="6">
        <v>71</v>
      </c>
      <c r="D1352" t="s">
        <v>91</v>
      </c>
      <c r="E1352" t="s">
        <v>34</v>
      </c>
      <c r="F1352" t="s">
        <v>39</v>
      </c>
      <c r="G1352">
        <v>57513</v>
      </c>
      <c r="H1352">
        <v>0</v>
      </c>
      <c r="I1352">
        <v>0</v>
      </c>
      <c r="J1352" s="1">
        <v>41461</v>
      </c>
      <c r="K1352">
        <v>59</v>
      </c>
      <c r="L1352">
        <v>735</v>
      </c>
      <c r="M1352">
        <v>40</v>
      </c>
      <c r="N1352">
        <v>183</v>
      </c>
      <c r="O1352">
        <v>52</v>
      </c>
      <c r="P1352">
        <v>20</v>
      </c>
      <c r="Q1352">
        <v>30</v>
      </c>
      <c r="R1352">
        <v>2</v>
      </c>
      <c r="S1352">
        <v>9</v>
      </c>
      <c r="T1352">
        <v>3</v>
      </c>
      <c r="U1352">
        <v>13</v>
      </c>
      <c r="V1352">
        <v>6</v>
      </c>
      <c r="W1352">
        <v>0</v>
      </c>
      <c r="X1352">
        <v>0</v>
      </c>
      <c r="Y1352">
        <v>0</v>
      </c>
      <c r="Z1352">
        <v>0</v>
      </c>
      <c r="AA1352">
        <v>0</v>
      </c>
      <c r="AB1352">
        <v>0</v>
      </c>
      <c r="AC1352">
        <v>0</v>
      </c>
      <c r="AD1352" t="s">
        <v>27</v>
      </c>
    </row>
    <row r="1353" spans="1:30" x14ac:dyDescent="0.25">
      <c r="A1353">
        <v>4518</v>
      </c>
      <c r="B1353">
        <v>1979</v>
      </c>
      <c r="C1353" s="6">
        <v>35</v>
      </c>
      <c r="D1353" t="s">
        <v>89</v>
      </c>
      <c r="E1353" t="s">
        <v>25</v>
      </c>
      <c r="F1353" t="s">
        <v>32</v>
      </c>
      <c r="G1353">
        <v>85693</v>
      </c>
      <c r="H1353">
        <v>0</v>
      </c>
      <c r="I1353">
        <v>1</v>
      </c>
      <c r="J1353" s="1">
        <v>41384</v>
      </c>
      <c r="K1353">
        <v>59</v>
      </c>
      <c r="L1353">
        <v>386</v>
      </c>
      <c r="M1353">
        <v>172</v>
      </c>
      <c r="N1353">
        <v>183</v>
      </c>
      <c r="O1353">
        <v>185</v>
      </c>
      <c r="P1353">
        <v>132</v>
      </c>
      <c r="Q1353">
        <v>111</v>
      </c>
      <c r="R1353">
        <v>2</v>
      </c>
      <c r="S1353">
        <v>9</v>
      </c>
      <c r="T1353">
        <v>5</v>
      </c>
      <c r="U1353">
        <v>11</v>
      </c>
      <c r="V1353">
        <v>5</v>
      </c>
      <c r="W1353">
        <v>0</v>
      </c>
      <c r="X1353">
        <v>0</v>
      </c>
      <c r="Y1353">
        <v>0</v>
      </c>
      <c r="Z1353">
        <v>0</v>
      </c>
      <c r="AA1353">
        <v>0</v>
      </c>
      <c r="AB1353">
        <v>0</v>
      </c>
      <c r="AC1353">
        <v>0</v>
      </c>
      <c r="AD1353" t="s">
        <v>29</v>
      </c>
    </row>
    <row r="1354" spans="1:30" x14ac:dyDescent="0.25">
      <c r="A1354">
        <v>8969</v>
      </c>
      <c r="B1354">
        <v>1977</v>
      </c>
      <c r="C1354" s="6">
        <v>37</v>
      </c>
      <c r="D1354" t="s">
        <v>89</v>
      </c>
      <c r="E1354" t="s">
        <v>25</v>
      </c>
      <c r="F1354" t="s">
        <v>30</v>
      </c>
      <c r="G1354">
        <v>71855</v>
      </c>
      <c r="H1354">
        <v>0</v>
      </c>
      <c r="I1354">
        <v>1</v>
      </c>
      <c r="J1354" s="1">
        <v>41290</v>
      </c>
      <c r="K1354">
        <v>59</v>
      </c>
      <c r="L1354">
        <v>548</v>
      </c>
      <c r="M1354">
        <v>31</v>
      </c>
      <c r="N1354">
        <v>422</v>
      </c>
      <c r="O1354">
        <v>0</v>
      </c>
      <c r="P1354">
        <v>112</v>
      </c>
      <c r="Q1354">
        <v>28</v>
      </c>
      <c r="R1354">
        <v>4</v>
      </c>
      <c r="S1354">
        <v>5</v>
      </c>
      <c r="T1354">
        <v>5</v>
      </c>
      <c r="U1354">
        <v>11</v>
      </c>
      <c r="V1354">
        <v>3</v>
      </c>
      <c r="W1354">
        <v>0</v>
      </c>
      <c r="X1354">
        <v>0</v>
      </c>
      <c r="Y1354">
        <v>0</v>
      </c>
      <c r="Z1354">
        <v>0</v>
      </c>
      <c r="AA1354">
        <v>0</v>
      </c>
      <c r="AB1354">
        <v>0</v>
      </c>
      <c r="AC1354">
        <v>0</v>
      </c>
      <c r="AD1354" t="s">
        <v>40</v>
      </c>
    </row>
    <row r="1355" spans="1:30" x14ac:dyDescent="0.25">
      <c r="A1355">
        <v>387</v>
      </c>
      <c r="B1355">
        <v>1976</v>
      </c>
      <c r="C1355" s="6">
        <v>38</v>
      </c>
      <c r="D1355" t="s">
        <v>89</v>
      </c>
      <c r="E1355" t="s">
        <v>41</v>
      </c>
      <c r="F1355" t="s">
        <v>30</v>
      </c>
      <c r="G1355">
        <v>7500</v>
      </c>
      <c r="H1355">
        <v>0</v>
      </c>
      <c r="I1355">
        <v>0</v>
      </c>
      <c r="J1355" s="1">
        <v>41226</v>
      </c>
      <c r="K1355">
        <v>59</v>
      </c>
      <c r="L1355">
        <v>6</v>
      </c>
      <c r="M1355">
        <v>16</v>
      </c>
      <c r="N1355">
        <v>11</v>
      </c>
      <c r="O1355">
        <v>11</v>
      </c>
      <c r="P1355">
        <v>1</v>
      </c>
      <c r="Q1355">
        <v>16</v>
      </c>
      <c r="R1355">
        <v>1</v>
      </c>
      <c r="S1355">
        <v>2</v>
      </c>
      <c r="T1355">
        <v>0</v>
      </c>
      <c r="U1355">
        <v>3</v>
      </c>
      <c r="V1355">
        <v>8</v>
      </c>
      <c r="W1355">
        <v>0</v>
      </c>
      <c r="X1355">
        <v>0</v>
      </c>
      <c r="Y1355">
        <v>0</v>
      </c>
      <c r="Z1355">
        <v>0</v>
      </c>
      <c r="AA1355">
        <v>0</v>
      </c>
      <c r="AB1355">
        <v>0</v>
      </c>
      <c r="AC1355">
        <v>0</v>
      </c>
      <c r="AD1355" t="s">
        <v>31</v>
      </c>
    </row>
    <row r="1356" spans="1:30" x14ac:dyDescent="0.25">
      <c r="A1356">
        <v>1079</v>
      </c>
      <c r="B1356">
        <v>1971</v>
      </c>
      <c r="C1356" s="6">
        <v>43</v>
      </c>
      <c r="D1356" t="s">
        <v>88</v>
      </c>
      <c r="E1356" t="s">
        <v>34</v>
      </c>
      <c r="F1356" t="s">
        <v>30</v>
      </c>
      <c r="G1356">
        <v>71969</v>
      </c>
      <c r="H1356">
        <v>0</v>
      </c>
      <c r="I1356">
        <v>1</v>
      </c>
      <c r="J1356" s="1">
        <v>41198</v>
      </c>
      <c r="K1356">
        <v>59</v>
      </c>
      <c r="L1356">
        <v>1000</v>
      </c>
      <c r="M1356">
        <v>0</v>
      </c>
      <c r="N1356">
        <v>76</v>
      </c>
      <c r="O1356">
        <v>0</v>
      </c>
      <c r="P1356">
        <v>0</v>
      </c>
      <c r="Q1356">
        <v>10</v>
      </c>
      <c r="R1356">
        <v>3</v>
      </c>
      <c r="S1356">
        <v>3</v>
      </c>
      <c r="T1356">
        <v>4</v>
      </c>
      <c r="U1356">
        <v>9</v>
      </c>
      <c r="V1356">
        <v>8</v>
      </c>
      <c r="W1356">
        <v>0</v>
      </c>
      <c r="X1356">
        <v>1</v>
      </c>
      <c r="Y1356">
        <v>0</v>
      </c>
      <c r="Z1356">
        <v>0</v>
      </c>
      <c r="AA1356">
        <v>0</v>
      </c>
      <c r="AB1356">
        <v>0</v>
      </c>
      <c r="AC1356">
        <v>0</v>
      </c>
      <c r="AD1356" t="s">
        <v>37</v>
      </c>
    </row>
    <row r="1357" spans="1:30" x14ac:dyDescent="0.25">
      <c r="A1357">
        <v>164</v>
      </c>
      <c r="B1357">
        <v>1977</v>
      </c>
      <c r="C1357" s="6">
        <v>37</v>
      </c>
      <c r="D1357" t="s">
        <v>89</v>
      </c>
      <c r="E1357" t="s">
        <v>34</v>
      </c>
      <c r="F1357" t="s">
        <v>30</v>
      </c>
      <c r="G1357">
        <v>28973</v>
      </c>
      <c r="H1357">
        <v>0</v>
      </c>
      <c r="I1357">
        <v>0</v>
      </c>
      <c r="J1357" s="1">
        <v>41195</v>
      </c>
      <c r="K1357">
        <v>59</v>
      </c>
      <c r="L1357">
        <v>206</v>
      </c>
      <c r="M1357">
        <v>0</v>
      </c>
      <c r="N1357">
        <v>46</v>
      </c>
      <c r="O1357">
        <v>3</v>
      </c>
      <c r="P1357">
        <v>2</v>
      </c>
      <c r="Q1357">
        <v>12</v>
      </c>
      <c r="R1357">
        <v>2</v>
      </c>
      <c r="S1357">
        <v>5</v>
      </c>
      <c r="T1357">
        <v>1</v>
      </c>
      <c r="U1357">
        <v>5</v>
      </c>
      <c r="V1357">
        <v>8</v>
      </c>
      <c r="W1357">
        <v>0</v>
      </c>
      <c r="X1357">
        <v>0</v>
      </c>
      <c r="Y1357">
        <v>0</v>
      </c>
      <c r="Z1357">
        <v>0</v>
      </c>
      <c r="AA1357">
        <v>0</v>
      </c>
      <c r="AB1357">
        <v>0</v>
      </c>
      <c r="AC1357">
        <v>0</v>
      </c>
      <c r="AD1357" t="s">
        <v>27</v>
      </c>
    </row>
    <row r="1358" spans="1:30" x14ac:dyDescent="0.25">
      <c r="A1358">
        <v>3434</v>
      </c>
      <c r="B1358">
        <v>1951</v>
      </c>
      <c r="C1358" s="6">
        <v>63</v>
      </c>
      <c r="D1358" t="s">
        <v>91</v>
      </c>
      <c r="E1358" t="s">
        <v>25</v>
      </c>
      <c r="F1358" t="s">
        <v>28</v>
      </c>
      <c r="G1358">
        <v>80872</v>
      </c>
      <c r="H1358">
        <v>0</v>
      </c>
      <c r="I1358">
        <v>0</v>
      </c>
      <c r="J1358" s="1">
        <v>41771</v>
      </c>
      <c r="K1358">
        <v>60</v>
      </c>
      <c r="L1358">
        <v>483</v>
      </c>
      <c r="M1358">
        <v>72</v>
      </c>
      <c r="N1358">
        <v>567</v>
      </c>
      <c r="O1358">
        <v>94</v>
      </c>
      <c r="P1358">
        <v>12</v>
      </c>
      <c r="Q1358">
        <v>108</v>
      </c>
      <c r="R1358">
        <v>1</v>
      </c>
      <c r="S1358">
        <v>4</v>
      </c>
      <c r="T1358">
        <v>4</v>
      </c>
      <c r="U1358">
        <v>10</v>
      </c>
      <c r="V1358">
        <v>1</v>
      </c>
      <c r="W1358">
        <v>0</v>
      </c>
      <c r="X1358">
        <v>0</v>
      </c>
      <c r="Y1358">
        <v>0</v>
      </c>
      <c r="Z1358">
        <v>0</v>
      </c>
      <c r="AA1358">
        <v>0</v>
      </c>
      <c r="AB1358">
        <v>0</v>
      </c>
      <c r="AC1358">
        <v>0</v>
      </c>
      <c r="AD1358" t="s">
        <v>27</v>
      </c>
    </row>
    <row r="1359" spans="1:30" x14ac:dyDescent="0.25">
      <c r="A1359">
        <v>5721</v>
      </c>
      <c r="B1359">
        <v>1956</v>
      </c>
      <c r="C1359" s="6">
        <v>58</v>
      </c>
      <c r="D1359" t="s">
        <v>88</v>
      </c>
      <c r="E1359" t="s">
        <v>34</v>
      </c>
      <c r="F1359" t="s">
        <v>30</v>
      </c>
      <c r="G1359">
        <v>84117</v>
      </c>
      <c r="H1359">
        <v>0</v>
      </c>
      <c r="I1359">
        <v>0</v>
      </c>
      <c r="J1359" s="1">
        <v>41770</v>
      </c>
      <c r="K1359">
        <v>60</v>
      </c>
      <c r="L1359">
        <v>611</v>
      </c>
      <c r="M1359">
        <v>76</v>
      </c>
      <c r="N1359">
        <v>749</v>
      </c>
      <c r="O1359">
        <v>59</v>
      </c>
      <c r="P1359">
        <v>45</v>
      </c>
      <c r="Q1359">
        <v>26</v>
      </c>
      <c r="R1359">
        <v>1</v>
      </c>
      <c r="S1359">
        <v>7</v>
      </c>
      <c r="T1359">
        <v>10</v>
      </c>
      <c r="U1359">
        <v>6</v>
      </c>
      <c r="V1359">
        <v>2</v>
      </c>
      <c r="W1359">
        <v>0</v>
      </c>
      <c r="X1359">
        <v>0</v>
      </c>
      <c r="Y1359">
        <v>1</v>
      </c>
      <c r="Z1359">
        <v>0</v>
      </c>
      <c r="AA1359">
        <v>0</v>
      </c>
      <c r="AB1359">
        <v>0</v>
      </c>
      <c r="AC1359">
        <v>0</v>
      </c>
      <c r="AD1359" t="s">
        <v>29</v>
      </c>
    </row>
    <row r="1360" spans="1:30" x14ac:dyDescent="0.25">
      <c r="A1360">
        <v>8418</v>
      </c>
      <c r="B1360">
        <v>1958</v>
      </c>
      <c r="C1360" s="6">
        <v>56</v>
      </c>
      <c r="D1360" t="s">
        <v>88</v>
      </c>
      <c r="E1360" t="s">
        <v>35</v>
      </c>
      <c r="F1360" t="s">
        <v>28</v>
      </c>
      <c r="G1360">
        <v>38741</v>
      </c>
      <c r="H1360">
        <v>1</v>
      </c>
      <c r="I1360">
        <v>1</v>
      </c>
      <c r="J1360" s="1">
        <v>41728</v>
      </c>
      <c r="K1360">
        <v>60</v>
      </c>
      <c r="L1360">
        <v>7</v>
      </c>
      <c r="M1360">
        <v>10</v>
      </c>
      <c r="N1360">
        <v>17</v>
      </c>
      <c r="O1360">
        <v>8</v>
      </c>
      <c r="P1360">
        <v>6</v>
      </c>
      <c r="Q1360">
        <v>13</v>
      </c>
      <c r="R1360">
        <v>2</v>
      </c>
      <c r="S1360">
        <v>2</v>
      </c>
      <c r="T1360">
        <v>0</v>
      </c>
      <c r="U1360">
        <v>3</v>
      </c>
      <c r="V1360">
        <v>7</v>
      </c>
      <c r="W1360">
        <v>0</v>
      </c>
      <c r="X1360">
        <v>0</v>
      </c>
      <c r="Y1360">
        <v>0</v>
      </c>
      <c r="Z1360">
        <v>0</v>
      </c>
      <c r="AA1360">
        <v>0</v>
      </c>
      <c r="AB1360">
        <v>0</v>
      </c>
      <c r="AC1360">
        <v>0</v>
      </c>
      <c r="AD1360" t="s">
        <v>36</v>
      </c>
    </row>
    <row r="1361" spans="1:30" x14ac:dyDescent="0.25">
      <c r="A1361">
        <v>5300</v>
      </c>
      <c r="B1361">
        <v>1973</v>
      </c>
      <c r="C1361" s="6">
        <v>41</v>
      </c>
      <c r="D1361" t="s">
        <v>88</v>
      </c>
      <c r="E1361" t="s">
        <v>38</v>
      </c>
      <c r="F1361" t="s">
        <v>30</v>
      </c>
      <c r="G1361">
        <v>38961</v>
      </c>
      <c r="H1361">
        <v>1</v>
      </c>
      <c r="I1361">
        <v>0</v>
      </c>
      <c r="J1361" s="1">
        <v>41638</v>
      </c>
      <c r="K1361">
        <v>60</v>
      </c>
      <c r="L1361">
        <v>19</v>
      </c>
      <c r="M1361">
        <v>7</v>
      </c>
      <c r="N1361">
        <v>19</v>
      </c>
      <c r="O1361">
        <v>0</v>
      </c>
      <c r="P1361">
        <v>1</v>
      </c>
      <c r="Q1361">
        <v>24</v>
      </c>
      <c r="R1361">
        <v>1</v>
      </c>
      <c r="S1361">
        <v>2</v>
      </c>
      <c r="T1361">
        <v>1</v>
      </c>
      <c r="U1361">
        <v>2</v>
      </c>
      <c r="V1361">
        <v>7</v>
      </c>
      <c r="W1361">
        <v>0</v>
      </c>
      <c r="X1361">
        <v>0</v>
      </c>
      <c r="Y1361">
        <v>0</v>
      </c>
      <c r="Z1361">
        <v>0</v>
      </c>
      <c r="AA1361">
        <v>0</v>
      </c>
      <c r="AB1361">
        <v>0</v>
      </c>
      <c r="AC1361">
        <v>0</v>
      </c>
      <c r="AD1361" t="s">
        <v>27</v>
      </c>
    </row>
    <row r="1362" spans="1:30" x14ac:dyDescent="0.25">
      <c r="A1362">
        <v>10424</v>
      </c>
      <c r="B1362">
        <v>1968</v>
      </c>
      <c r="C1362" s="6">
        <v>46</v>
      </c>
      <c r="D1362" t="s">
        <v>88</v>
      </c>
      <c r="E1362" t="s">
        <v>25</v>
      </c>
      <c r="F1362" t="s">
        <v>28</v>
      </c>
      <c r="G1362">
        <v>75922</v>
      </c>
      <c r="H1362">
        <v>0</v>
      </c>
      <c r="I1362">
        <v>0</v>
      </c>
      <c r="J1362" s="1">
        <v>41617</v>
      </c>
      <c r="K1362">
        <v>60</v>
      </c>
      <c r="L1362">
        <v>265</v>
      </c>
      <c r="M1362">
        <v>138</v>
      </c>
      <c r="N1362">
        <v>553</v>
      </c>
      <c r="O1362">
        <v>224</v>
      </c>
      <c r="P1362">
        <v>23</v>
      </c>
      <c r="Q1362">
        <v>92</v>
      </c>
      <c r="R1362">
        <v>1</v>
      </c>
      <c r="S1362">
        <v>4</v>
      </c>
      <c r="T1362">
        <v>4</v>
      </c>
      <c r="U1362">
        <v>9</v>
      </c>
      <c r="V1362">
        <v>1</v>
      </c>
      <c r="W1362">
        <v>0</v>
      </c>
      <c r="X1362">
        <v>0</v>
      </c>
      <c r="Y1362">
        <v>0</v>
      </c>
      <c r="Z1362">
        <v>0</v>
      </c>
      <c r="AA1362">
        <v>0</v>
      </c>
      <c r="AB1362">
        <v>0</v>
      </c>
      <c r="AC1362">
        <v>0</v>
      </c>
      <c r="AD1362" t="s">
        <v>40</v>
      </c>
    </row>
    <row r="1363" spans="1:30" x14ac:dyDescent="0.25">
      <c r="A1363">
        <v>11171</v>
      </c>
      <c r="B1363">
        <v>1965</v>
      </c>
      <c r="C1363" s="6">
        <v>49</v>
      </c>
      <c r="D1363" t="s">
        <v>88</v>
      </c>
      <c r="E1363" t="s">
        <v>38</v>
      </c>
      <c r="F1363" t="s">
        <v>30</v>
      </c>
      <c r="G1363">
        <v>56962</v>
      </c>
      <c r="H1363">
        <v>2</v>
      </c>
      <c r="I1363">
        <v>1</v>
      </c>
      <c r="J1363" s="1">
        <v>41558</v>
      </c>
      <c r="K1363">
        <v>60</v>
      </c>
      <c r="L1363">
        <v>292</v>
      </c>
      <c r="M1363">
        <v>3</v>
      </c>
      <c r="N1363">
        <v>77</v>
      </c>
      <c r="O1363">
        <v>10</v>
      </c>
      <c r="P1363">
        <v>3</v>
      </c>
      <c r="Q1363">
        <v>26</v>
      </c>
      <c r="R1363">
        <v>7</v>
      </c>
      <c r="S1363">
        <v>6</v>
      </c>
      <c r="T1363">
        <v>3</v>
      </c>
      <c r="U1363">
        <v>5</v>
      </c>
      <c r="V1363">
        <v>7</v>
      </c>
      <c r="W1363">
        <v>0</v>
      </c>
      <c r="X1363">
        <v>0</v>
      </c>
      <c r="Y1363">
        <v>0</v>
      </c>
      <c r="Z1363">
        <v>0</v>
      </c>
      <c r="AA1363">
        <v>0</v>
      </c>
      <c r="AB1363">
        <v>0</v>
      </c>
      <c r="AC1363">
        <v>0</v>
      </c>
      <c r="AD1363" t="s">
        <v>33</v>
      </c>
    </row>
    <row r="1364" spans="1:30" x14ac:dyDescent="0.25">
      <c r="A1364">
        <v>1600</v>
      </c>
      <c r="B1364">
        <v>1965</v>
      </c>
      <c r="C1364" s="6">
        <v>49</v>
      </c>
      <c r="D1364" t="s">
        <v>88</v>
      </c>
      <c r="E1364" t="s">
        <v>38</v>
      </c>
      <c r="F1364" t="s">
        <v>30</v>
      </c>
      <c r="G1364">
        <v>56962</v>
      </c>
      <c r="H1364">
        <v>2</v>
      </c>
      <c r="I1364">
        <v>1</v>
      </c>
      <c r="J1364" s="1">
        <v>41558</v>
      </c>
      <c r="K1364">
        <v>60</v>
      </c>
      <c r="L1364">
        <v>292</v>
      </c>
      <c r="M1364">
        <v>3</v>
      </c>
      <c r="N1364">
        <v>77</v>
      </c>
      <c r="O1364">
        <v>10</v>
      </c>
      <c r="P1364">
        <v>3</v>
      </c>
      <c r="Q1364">
        <v>26</v>
      </c>
      <c r="R1364">
        <v>7</v>
      </c>
      <c r="S1364">
        <v>6</v>
      </c>
      <c r="T1364">
        <v>3</v>
      </c>
      <c r="U1364">
        <v>5</v>
      </c>
      <c r="V1364">
        <v>7</v>
      </c>
      <c r="W1364">
        <v>0</v>
      </c>
      <c r="X1364">
        <v>0</v>
      </c>
      <c r="Y1364">
        <v>0</v>
      </c>
      <c r="Z1364">
        <v>0</v>
      </c>
      <c r="AA1364">
        <v>0</v>
      </c>
      <c r="AB1364">
        <v>0</v>
      </c>
      <c r="AC1364">
        <v>0</v>
      </c>
      <c r="AD1364" t="s">
        <v>40</v>
      </c>
    </row>
    <row r="1365" spans="1:30" x14ac:dyDescent="0.25">
      <c r="A1365">
        <v>7851</v>
      </c>
      <c r="B1365">
        <v>1949</v>
      </c>
      <c r="C1365" s="6">
        <v>65</v>
      </c>
      <c r="D1365" t="s">
        <v>91</v>
      </c>
      <c r="E1365" t="s">
        <v>25</v>
      </c>
      <c r="F1365" t="s">
        <v>39</v>
      </c>
      <c r="G1365">
        <v>70165</v>
      </c>
      <c r="H1365">
        <v>0</v>
      </c>
      <c r="I1365">
        <v>0</v>
      </c>
      <c r="J1365" s="1">
        <v>41539</v>
      </c>
      <c r="K1365">
        <v>60</v>
      </c>
      <c r="L1365">
        <v>161</v>
      </c>
      <c r="M1365">
        <v>0</v>
      </c>
      <c r="N1365">
        <v>253</v>
      </c>
      <c r="O1365">
        <v>199</v>
      </c>
      <c r="P1365">
        <v>191</v>
      </c>
      <c r="Q1365">
        <v>122</v>
      </c>
      <c r="R1365">
        <v>1</v>
      </c>
      <c r="S1365">
        <v>3</v>
      </c>
      <c r="T1365">
        <v>7</v>
      </c>
      <c r="U1365">
        <v>11</v>
      </c>
      <c r="V1365">
        <v>1</v>
      </c>
      <c r="W1365">
        <v>0</v>
      </c>
      <c r="X1365">
        <v>0</v>
      </c>
      <c r="Y1365">
        <v>0</v>
      </c>
      <c r="Z1365">
        <v>0</v>
      </c>
      <c r="AA1365">
        <v>0</v>
      </c>
      <c r="AB1365">
        <v>0</v>
      </c>
      <c r="AC1365">
        <v>0</v>
      </c>
      <c r="AD1365" t="s">
        <v>27</v>
      </c>
    </row>
    <row r="1366" spans="1:30" x14ac:dyDescent="0.25">
      <c r="A1366">
        <v>10701</v>
      </c>
      <c r="B1366">
        <v>1973</v>
      </c>
      <c r="C1366" s="6">
        <v>41</v>
      </c>
      <c r="D1366" t="s">
        <v>88</v>
      </c>
      <c r="E1366" t="s">
        <v>25</v>
      </c>
      <c r="F1366" t="s">
        <v>30</v>
      </c>
      <c r="G1366">
        <v>65308</v>
      </c>
      <c r="H1366">
        <v>0</v>
      </c>
      <c r="I1366">
        <v>0</v>
      </c>
      <c r="J1366" s="1">
        <v>41528</v>
      </c>
      <c r="K1366">
        <v>60</v>
      </c>
      <c r="L1366">
        <v>713</v>
      </c>
      <c r="M1366">
        <v>0</v>
      </c>
      <c r="N1366">
        <v>264</v>
      </c>
      <c r="O1366">
        <v>120</v>
      </c>
      <c r="P1366">
        <v>80</v>
      </c>
      <c r="Q1366">
        <v>34</v>
      </c>
      <c r="R1366">
        <v>1</v>
      </c>
      <c r="S1366">
        <v>7</v>
      </c>
      <c r="T1366">
        <v>8</v>
      </c>
      <c r="U1366">
        <v>12</v>
      </c>
      <c r="V1366">
        <v>4</v>
      </c>
      <c r="W1366">
        <v>0</v>
      </c>
      <c r="X1366">
        <v>0</v>
      </c>
      <c r="Y1366">
        <v>1</v>
      </c>
      <c r="Z1366">
        <v>1</v>
      </c>
      <c r="AA1366">
        <v>0</v>
      </c>
      <c r="AB1366">
        <v>0</v>
      </c>
      <c r="AC1366">
        <v>0</v>
      </c>
      <c r="AD1366" t="s">
        <v>31</v>
      </c>
    </row>
    <row r="1367" spans="1:30" x14ac:dyDescent="0.25">
      <c r="A1367">
        <v>891</v>
      </c>
      <c r="B1367">
        <v>1951</v>
      </c>
      <c r="C1367" s="6">
        <v>63</v>
      </c>
      <c r="D1367" t="s">
        <v>91</v>
      </c>
      <c r="E1367" t="s">
        <v>38</v>
      </c>
      <c r="F1367" t="s">
        <v>32</v>
      </c>
      <c r="G1367">
        <v>29298</v>
      </c>
      <c r="H1367">
        <v>1</v>
      </c>
      <c r="I1367">
        <v>1</v>
      </c>
      <c r="J1367" s="1">
        <v>41524</v>
      </c>
      <c r="K1367">
        <v>60</v>
      </c>
      <c r="L1367">
        <v>6</v>
      </c>
      <c r="M1367">
        <v>0</v>
      </c>
      <c r="N1367">
        <v>2</v>
      </c>
      <c r="O1367">
        <v>2</v>
      </c>
      <c r="P1367">
        <v>0</v>
      </c>
      <c r="Q1367">
        <v>1</v>
      </c>
      <c r="R1367">
        <v>1</v>
      </c>
      <c r="S1367">
        <v>1</v>
      </c>
      <c r="T1367">
        <v>0</v>
      </c>
      <c r="U1367">
        <v>2</v>
      </c>
      <c r="V1367">
        <v>5</v>
      </c>
      <c r="W1367">
        <v>0</v>
      </c>
      <c r="X1367">
        <v>0</v>
      </c>
      <c r="Y1367">
        <v>0</v>
      </c>
      <c r="Z1367">
        <v>0</v>
      </c>
      <c r="AA1367">
        <v>0</v>
      </c>
      <c r="AB1367">
        <v>0</v>
      </c>
      <c r="AC1367">
        <v>0</v>
      </c>
      <c r="AD1367" t="s">
        <v>27</v>
      </c>
    </row>
    <row r="1368" spans="1:30" x14ac:dyDescent="0.25">
      <c r="A1368">
        <v>6912</v>
      </c>
      <c r="B1368">
        <v>1967</v>
      </c>
      <c r="C1368" s="6">
        <v>47</v>
      </c>
      <c r="D1368" t="s">
        <v>88</v>
      </c>
      <c r="E1368" t="s">
        <v>34</v>
      </c>
      <c r="F1368" t="s">
        <v>30</v>
      </c>
      <c r="G1368">
        <v>63246</v>
      </c>
      <c r="H1368">
        <v>0</v>
      </c>
      <c r="I1368">
        <v>2</v>
      </c>
      <c r="J1368" s="1">
        <v>41506</v>
      </c>
      <c r="K1368">
        <v>60</v>
      </c>
      <c r="L1368">
        <v>593</v>
      </c>
      <c r="M1368">
        <v>30</v>
      </c>
      <c r="N1368">
        <v>91</v>
      </c>
      <c r="O1368">
        <v>29</v>
      </c>
      <c r="P1368">
        <v>22</v>
      </c>
      <c r="Q1368">
        <v>7</v>
      </c>
      <c r="R1368">
        <v>1</v>
      </c>
      <c r="S1368">
        <v>6</v>
      </c>
      <c r="T1368">
        <v>3</v>
      </c>
      <c r="U1368">
        <v>12</v>
      </c>
      <c r="V1368">
        <v>4</v>
      </c>
      <c r="W1368">
        <v>0</v>
      </c>
      <c r="X1368">
        <v>0</v>
      </c>
      <c r="Y1368">
        <v>0</v>
      </c>
      <c r="Z1368">
        <v>0</v>
      </c>
      <c r="AA1368">
        <v>0</v>
      </c>
      <c r="AB1368">
        <v>0</v>
      </c>
      <c r="AC1368">
        <v>0</v>
      </c>
      <c r="AD1368" t="s">
        <v>27</v>
      </c>
    </row>
    <row r="1369" spans="1:30" x14ac:dyDescent="0.25">
      <c r="A1369">
        <v>5967</v>
      </c>
      <c r="B1369">
        <v>1952</v>
      </c>
      <c r="C1369" s="6">
        <v>62</v>
      </c>
      <c r="D1369" t="s">
        <v>91</v>
      </c>
      <c r="E1369" t="s">
        <v>25</v>
      </c>
      <c r="F1369" t="s">
        <v>32</v>
      </c>
      <c r="G1369">
        <v>33402</v>
      </c>
      <c r="H1369">
        <v>1</v>
      </c>
      <c r="I1369">
        <v>1</v>
      </c>
      <c r="J1369" s="1">
        <v>41473</v>
      </c>
      <c r="K1369">
        <v>60</v>
      </c>
      <c r="L1369">
        <v>26</v>
      </c>
      <c r="M1369">
        <v>2</v>
      </c>
      <c r="N1369">
        <v>19</v>
      </c>
      <c r="O1369">
        <v>10</v>
      </c>
      <c r="P1369">
        <v>5</v>
      </c>
      <c r="Q1369">
        <v>8</v>
      </c>
      <c r="R1369">
        <v>3</v>
      </c>
      <c r="S1369">
        <v>2</v>
      </c>
      <c r="T1369">
        <v>1</v>
      </c>
      <c r="U1369">
        <v>3</v>
      </c>
      <c r="V1369">
        <v>8</v>
      </c>
      <c r="W1369">
        <v>0</v>
      </c>
      <c r="X1369">
        <v>0</v>
      </c>
      <c r="Y1369">
        <v>0</v>
      </c>
      <c r="Z1369">
        <v>0</v>
      </c>
      <c r="AA1369">
        <v>0</v>
      </c>
      <c r="AB1369">
        <v>0</v>
      </c>
      <c r="AC1369">
        <v>0</v>
      </c>
      <c r="AD1369" t="s">
        <v>36</v>
      </c>
    </row>
    <row r="1370" spans="1:30" x14ac:dyDescent="0.25">
      <c r="A1370">
        <v>2109</v>
      </c>
      <c r="B1370">
        <v>1990</v>
      </c>
      <c r="C1370" s="6">
        <v>24</v>
      </c>
      <c r="D1370" t="s">
        <v>89</v>
      </c>
      <c r="E1370" t="s">
        <v>25</v>
      </c>
      <c r="F1370" t="s">
        <v>28</v>
      </c>
      <c r="G1370">
        <v>96843</v>
      </c>
      <c r="H1370">
        <v>0</v>
      </c>
      <c r="I1370">
        <v>0</v>
      </c>
      <c r="J1370" s="1">
        <v>41387</v>
      </c>
      <c r="K1370">
        <v>60</v>
      </c>
      <c r="L1370">
        <v>448</v>
      </c>
      <c r="M1370">
        <v>71</v>
      </c>
      <c r="N1370">
        <v>951</v>
      </c>
      <c r="O1370">
        <v>40</v>
      </c>
      <c r="P1370">
        <v>17</v>
      </c>
      <c r="Q1370">
        <v>17</v>
      </c>
      <c r="R1370">
        <v>1</v>
      </c>
      <c r="S1370">
        <v>6</v>
      </c>
      <c r="T1370">
        <v>11</v>
      </c>
      <c r="U1370">
        <v>10</v>
      </c>
      <c r="V1370">
        <v>2</v>
      </c>
      <c r="W1370">
        <v>0</v>
      </c>
      <c r="X1370">
        <v>0</v>
      </c>
      <c r="Y1370">
        <v>1</v>
      </c>
      <c r="Z1370">
        <v>0</v>
      </c>
      <c r="AA1370">
        <v>0</v>
      </c>
      <c r="AB1370">
        <v>1</v>
      </c>
      <c r="AC1370">
        <v>0</v>
      </c>
      <c r="AD1370" t="s">
        <v>27</v>
      </c>
    </row>
    <row r="1371" spans="1:30" x14ac:dyDescent="0.25">
      <c r="A1371">
        <v>6292</v>
      </c>
      <c r="B1371">
        <v>1986</v>
      </c>
      <c r="C1371" s="6">
        <v>28</v>
      </c>
      <c r="D1371" t="s">
        <v>89</v>
      </c>
      <c r="E1371" t="s">
        <v>34</v>
      </c>
      <c r="F1371" t="s">
        <v>30</v>
      </c>
      <c r="G1371">
        <v>82333</v>
      </c>
      <c r="H1371">
        <v>0</v>
      </c>
      <c r="I1371">
        <v>0</v>
      </c>
      <c r="J1371" s="1">
        <v>41363</v>
      </c>
      <c r="K1371">
        <v>60</v>
      </c>
      <c r="L1371">
        <v>1311</v>
      </c>
      <c r="M1371">
        <v>0</v>
      </c>
      <c r="N1371">
        <v>359</v>
      </c>
      <c r="O1371">
        <v>46</v>
      </c>
      <c r="P1371">
        <v>89</v>
      </c>
      <c r="Q1371">
        <v>17</v>
      </c>
      <c r="R1371">
        <v>1</v>
      </c>
      <c r="S1371">
        <v>4</v>
      </c>
      <c r="T1371">
        <v>3</v>
      </c>
      <c r="U1371">
        <v>10</v>
      </c>
      <c r="V1371">
        <v>2</v>
      </c>
      <c r="W1371">
        <v>0</v>
      </c>
      <c r="X1371">
        <v>0</v>
      </c>
      <c r="Y1371">
        <v>1</v>
      </c>
      <c r="Z1371">
        <v>0</v>
      </c>
      <c r="AA1371">
        <v>0</v>
      </c>
      <c r="AB1371">
        <v>1</v>
      </c>
      <c r="AC1371">
        <v>0</v>
      </c>
      <c r="AD1371" t="s">
        <v>36</v>
      </c>
    </row>
    <row r="1372" spans="1:30" x14ac:dyDescent="0.25">
      <c r="A1372">
        <v>8537</v>
      </c>
      <c r="B1372">
        <v>1949</v>
      </c>
      <c r="C1372" s="6">
        <v>65</v>
      </c>
      <c r="D1372" t="s">
        <v>91</v>
      </c>
      <c r="E1372" t="s">
        <v>25</v>
      </c>
      <c r="F1372" t="s">
        <v>39</v>
      </c>
      <c r="G1372">
        <v>72643</v>
      </c>
      <c r="H1372">
        <v>0</v>
      </c>
      <c r="I1372">
        <v>0</v>
      </c>
      <c r="J1372" s="1">
        <v>41332</v>
      </c>
      <c r="K1372">
        <v>60</v>
      </c>
      <c r="L1372">
        <v>526</v>
      </c>
      <c r="M1372">
        <v>80</v>
      </c>
      <c r="N1372">
        <v>553</v>
      </c>
      <c r="O1372">
        <v>123</v>
      </c>
      <c r="P1372">
        <v>94</v>
      </c>
      <c r="Q1372">
        <v>53</v>
      </c>
      <c r="R1372">
        <v>1</v>
      </c>
      <c r="S1372">
        <v>3</v>
      </c>
      <c r="T1372">
        <v>10</v>
      </c>
      <c r="U1372">
        <v>7</v>
      </c>
      <c r="V1372">
        <v>2</v>
      </c>
      <c r="W1372">
        <v>0</v>
      </c>
      <c r="X1372">
        <v>0</v>
      </c>
      <c r="Y1372">
        <v>0</v>
      </c>
      <c r="Z1372">
        <v>1</v>
      </c>
      <c r="AA1372">
        <v>0</v>
      </c>
      <c r="AB1372">
        <v>1</v>
      </c>
      <c r="AC1372">
        <v>0</v>
      </c>
      <c r="AD1372" t="s">
        <v>27</v>
      </c>
    </row>
    <row r="1373" spans="1:30" x14ac:dyDescent="0.25">
      <c r="A1373">
        <v>9576</v>
      </c>
      <c r="B1373">
        <v>1982</v>
      </c>
      <c r="C1373" s="6">
        <v>32</v>
      </c>
      <c r="D1373" t="s">
        <v>89</v>
      </c>
      <c r="E1373" t="s">
        <v>34</v>
      </c>
      <c r="F1373" t="s">
        <v>32</v>
      </c>
      <c r="G1373">
        <v>32313</v>
      </c>
      <c r="H1373">
        <v>1</v>
      </c>
      <c r="I1373">
        <v>0</v>
      </c>
      <c r="J1373" s="1">
        <v>41316</v>
      </c>
      <c r="K1373">
        <v>60</v>
      </c>
      <c r="L1373">
        <v>86</v>
      </c>
      <c r="M1373">
        <v>4</v>
      </c>
      <c r="N1373">
        <v>56</v>
      </c>
      <c r="O1373">
        <v>2</v>
      </c>
      <c r="P1373">
        <v>4</v>
      </c>
      <c r="Q1373">
        <v>7</v>
      </c>
      <c r="R1373">
        <v>3</v>
      </c>
      <c r="S1373">
        <v>4</v>
      </c>
      <c r="T1373">
        <v>0</v>
      </c>
      <c r="U1373">
        <v>4</v>
      </c>
      <c r="V1373">
        <v>9</v>
      </c>
      <c r="W1373">
        <v>0</v>
      </c>
      <c r="X1373">
        <v>0</v>
      </c>
      <c r="Y1373">
        <v>0</v>
      </c>
      <c r="Z1373">
        <v>0</v>
      </c>
      <c r="AA1373">
        <v>0</v>
      </c>
      <c r="AB1373">
        <v>0</v>
      </c>
      <c r="AC1373">
        <v>0</v>
      </c>
      <c r="AD1373" t="s">
        <v>27</v>
      </c>
    </row>
    <row r="1374" spans="1:30" x14ac:dyDescent="0.25">
      <c r="A1374">
        <v>5935</v>
      </c>
      <c r="B1374">
        <v>1956</v>
      </c>
      <c r="C1374" s="6">
        <v>58</v>
      </c>
      <c r="D1374" t="s">
        <v>88</v>
      </c>
      <c r="E1374" t="s">
        <v>38</v>
      </c>
      <c r="F1374" t="s">
        <v>28</v>
      </c>
      <c r="G1374">
        <v>55284</v>
      </c>
      <c r="H1374">
        <v>0</v>
      </c>
      <c r="I1374">
        <v>1</v>
      </c>
      <c r="J1374" s="1">
        <v>41267</v>
      </c>
      <c r="K1374">
        <v>60</v>
      </c>
      <c r="L1374">
        <v>547</v>
      </c>
      <c r="M1374">
        <v>7</v>
      </c>
      <c r="N1374">
        <v>140</v>
      </c>
      <c r="O1374">
        <v>0</v>
      </c>
      <c r="P1374">
        <v>7</v>
      </c>
      <c r="Q1374">
        <v>63</v>
      </c>
      <c r="R1374">
        <v>3</v>
      </c>
      <c r="S1374">
        <v>7</v>
      </c>
      <c r="T1374">
        <v>5</v>
      </c>
      <c r="U1374">
        <v>8</v>
      </c>
      <c r="V1374">
        <v>5</v>
      </c>
      <c r="W1374">
        <v>0</v>
      </c>
      <c r="X1374">
        <v>0</v>
      </c>
      <c r="Y1374">
        <v>0</v>
      </c>
      <c r="Z1374">
        <v>0</v>
      </c>
      <c r="AA1374">
        <v>0</v>
      </c>
      <c r="AB1374">
        <v>0</v>
      </c>
      <c r="AC1374">
        <v>0</v>
      </c>
      <c r="AD1374" t="s">
        <v>37</v>
      </c>
    </row>
    <row r="1375" spans="1:30" x14ac:dyDescent="0.25">
      <c r="A1375">
        <v>10264</v>
      </c>
      <c r="B1375">
        <v>1979</v>
      </c>
      <c r="C1375" s="6">
        <v>35</v>
      </c>
      <c r="D1375" t="s">
        <v>89</v>
      </c>
      <c r="E1375" t="s">
        <v>25</v>
      </c>
      <c r="F1375" t="s">
        <v>26</v>
      </c>
      <c r="G1375">
        <v>15287</v>
      </c>
      <c r="H1375">
        <v>1</v>
      </c>
      <c r="I1375">
        <v>0</v>
      </c>
      <c r="J1375" s="1">
        <v>41192</v>
      </c>
      <c r="K1375">
        <v>60</v>
      </c>
      <c r="L1375">
        <v>1</v>
      </c>
      <c r="M1375">
        <v>2</v>
      </c>
      <c r="N1375">
        <v>8</v>
      </c>
      <c r="O1375">
        <v>4</v>
      </c>
      <c r="P1375">
        <v>3</v>
      </c>
      <c r="Q1375">
        <v>13</v>
      </c>
      <c r="R1375">
        <v>2</v>
      </c>
      <c r="S1375">
        <v>1</v>
      </c>
      <c r="T1375">
        <v>1</v>
      </c>
      <c r="U1375">
        <v>2</v>
      </c>
      <c r="V1375">
        <v>7</v>
      </c>
      <c r="W1375">
        <v>1</v>
      </c>
      <c r="X1375">
        <v>0</v>
      </c>
      <c r="Y1375">
        <v>0</v>
      </c>
      <c r="Z1375">
        <v>0</v>
      </c>
      <c r="AA1375">
        <v>0</v>
      </c>
      <c r="AB1375">
        <v>1</v>
      </c>
      <c r="AC1375">
        <v>0</v>
      </c>
      <c r="AD1375" t="s">
        <v>40</v>
      </c>
    </row>
    <row r="1376" spans="1:30" x14ac:dyDescent="0.25">
      <c r="A1376">
        <v>234</v>
      </c>
      <c r="B1376">
        <v>1979</v>
      </c>
      <c r="C1376" s="6">
        <v>35</v>
      </c>
      <c r="D1376" t="s">
        <v>89</v>
      </c>
      <c r="E1376" t="s">
        <v>25</v>
      </c>
      <c r="F1376" t="s">
        <v>26</v>
      </c>
      <c r="G1376">
        <v>15287</v>
      </c>
      <c r="H1376">
        <v>1</v>
      </c>
      <c r="I1376">
        <v>0</v>
      </c>
      <c r="J1376" s="1">
        <v>41192</v>
      </c>
      <c r="K1376">
        <v>60</v>
      </c>
      <c r="L1376">
        <v>1</v>
      </c>
      <c r="M1376">
        <v>2</v>
      </c>
      <c r="N1376">
        <v>8</v>
      </c>
      <c r="O1376">
        <v>4</v>
      </c>
      <c r="P1376">
        <v>3</v>
      </c>
      <c r="Q1376">
        <v>13</v>
      </c>
      <c r="R1376">
        <v>2</v>
      </c>
      <c r="S1376">
        <v>1</v>
      </c>
      <c r="T1376">
        <v>1</v>
      </c>
      <c r="U1376">
        <v>2</v>
      </c>
      <c r="V1376">
        <v>7</v>
      </c>
      <c r="W1376">
        <v>1</v>
      </c>
      <c r="X1376">
        <v>0</v>
      </c>
      <c r="Y1376">
        <v>0</v>
      </c>
      <c r="Z1376">
        <v>0</v>
      </c>
      <c r="AA1376">
        <v>0</v>
      </c>
      <c r="AB1376">
        <v>1</v>
      </c>
      <c r="AC1376">
        <v>0</v>
      </c>
      <c r="AD1376" t="s">
        <v>27</v>
      </c>
    </row>
    <row r="1377" spans="1:30" x14ac:dyDescent="0.25">
      <c r="A1377">
        <v>3202</v>
      </c>
      <c r="B1377">
        <v>1987</v>
      </c>
      <c r="C1377" s="6">
        <v>27</v>
      </c>
      <c r="D1377" t="s">
        <v>89</v>
      </c>
      <c r="E1377" t="s">
        <v>34</v>
      </c>
      <c r="F1377" t="s">
        <v>30</v>
      </c>
      <c r="G1377">
        <v>51563</v>
      </c>
      <c r="H1377">
        <v>0</v>
      </c>
      <c r="I1377">
        <v>0</v>
      </c>
      <c r="J1377" s="1">
        <v>41183</v>
      </c>
      <c r="K1377">
        <v>60</v>
      </c>
      <c r="L1377">
        <v>1166</v>
      </c>
      <c r="M1377">
        <v>0</v>
      </c>
      <c r="N1377">
        <v>48</v>
      </c>
      <c r="O1377">
        <v>0</v>
      </c>
      <c r="P1377">
        <v>0</v>
      </c>
      <c r="Q1377">
        <v>36</v>
      </c>
      <c r="R1377">
        <v>1</v>
      </c>
      <c r="S1377">
        <v>4</v>
      </c>
      <c r="T1377">
        <v>4</v>
      </c>
      <c r="U1377">
        <v>10</v>
      </c>
      <c r="V1377">
        <v>8</v>
      </c>
      <c r="W1377">
        <v>0</v>
      </c>
      <c r="X1377">
        <v>1</v>
      </c>
      <c r="Y1377">
        <v>1</v>
      </c>
      <c r="Z1377">
        <v>0</v>
      </c>
      <c r="AA1377">
        <v>0</v>
      </c>
      <c r="AB1377">
        <v>0</v>
      </c>
      <c r="AC1377">
        <v>0</v>
      </c>
      <c r="AD1377" t="s">
        <v>40</v>
      </c>
    </row>
    <row r="1378" spans="1:30" x14ac:dyDescent="0.25">
      <c r="A1378">
        <v>1103</v>
      </c>
      <c r="B1378">
        <v>1976</v>
      </c>
      <c r="C1378" s="6">
        <v>38</v>
      </c>
      <c r="D1378" t="s">
        <v>89</v>
      </c>
      <c r="E1378" t="s">
        <v>38</v>
      </c>
      <c r="F1378" t="s">
        <v>30</v>
      </c>
      <c r="G1378">
        <v>81929</v>
      </c>
      <c r="H1378">
        <v>1</v>
      </c>
      <c r="I1378">
        <v>0</v>
      </c>
      <c r="J1378" s="1">
        <v>41181</v>
      </c>
      <c r="K1378">
        <v>60</v>
      </c>
      <c r="L1378">
        <v>1486</v>
      </c>
      <c r="M1378">
        <v>55</v>
      </c>
      <c r="N1378">
        <v>278</v>
      </c>
      <c r="O1378">
        <v>49</v>
      </c>
      <c r="P1378">
        <v>0</v>
      </c>
      <c r="Q1378">
        <v>185</v>
      </c>
      <c r="R1378">
        <v>2</v>
      </c>
      <c r="S1378">
        <v>4</v>
      </c>
      <c r="T1378">
        <v>4</v>
      </c>
      <c r="U1378">
        <v>10</v>
      </c>
      <c r="V1378">
        <v>6</v>
      </c>
      <c r="W1378">
        <v>1</v>
      </c>
      <c r="X1378">
        <v>0</v>
      </c>
      <c r="Y1378">
        <v>1</v>
      </c>
      <c r="Z1378">
        <v>0</v>
      </c>
      <c r="AA1378">
        <v>0</v>
      </c>
      <c r="AB1378">
        <v>1</v>
      </c>
      <c r="AC1378">
        <v>0</v>
      </c>
      <c r="AD1378" t="s">
        <v>33</v>
      </c>
    </row>
    <row r="1379" spans="1:30" x14ac:dyDescent="0.25">
      <c r="A1379">
        <v>610</v>
      </c>
      <c r="B1379">
        <v>1953</v>
      </c>
      <c r="C1379" s="6">
        <v>61</v>
      </c>
      <c r="D1379" t="s">
        <v>91</v>
      </c>
      <c r="E1379" t="s">
        <v>34</v>
      </c>
      <c r="F1379" t="s">
        <v>32</v>
      </c>
      <c r="G1379">
        <v>53593</v>
      </c>
      <c r="H1379">
        <v>1</v>
      </c>
      <c r="I1379">
        <v>1</v>
      </c>
      <c r="J1379" s="1">
        <v>41128</v>
      </c>
      <c r="K1379">
        <v>60</v>
      </c>
      <c r="L1379">
        <v>349</v>
      </c>
      <c r="M1379">
        <v>4</v>
      </c>
      <c r="N1379">
        <v>78</v>
      </c>
      <c r="O1379">
        <v>6</v>
      </c>
      <c r="P1379">
        <v>0</v>
      </c>
      <c r="Q1379">
        <v>43</v>
      </c>
      <c r="R1379">
        <v>8</v>
      </c>
      <c r="S1379">
        <v>7</v>
      </c>
      <c r="T1379">
        <v>2</v>
      </c>
      <c r="U1379">
        <v>6</v>
      </c>
      <c r="V1379">
        <v>8</v>
      </c>
      <c r="W1379">
        <v>0</v>
      </c>
      <c r="X1379">
        <v>0</v>
      </c>
      <c r="Y1379">
        <v>0</v>
      </c>
      <c r="Z1379">
        <v>0</v>
      </c>
      <c r="AA1379">
        <v>0</v>
      </c>
      <c r="AB1379">
        <v>0</v>
      </c>
      <c r="AC1379">
        <v>0</v>
      </c>
      <c r="AD1379" t="s">
        <v>33</v>
      </c>
    </row>
    <row r="1380" spans="1:30" x14ac:dyDescent="0.25">
      <c r="A1380">
        <v>4480</v>
      </c>
      <c r="B1380">
        <v>1973</v>
      </c>
      <c r="C1380" s="6">
        <v>41</v>
      </c>
      <c r="D1380" t="s">
        <v>88</v>
      </c>
      <c r="E1380" t="s">
        <v>38</v>
      </c>
      <c r="F1380" t="s">
        <v>30</v>
      </c>
      <c r="G1380">
        <v>60432</v>
      </c>
      <c r="H1380">
        <v>0</v>
      </c>
      <c r="I1380">
        <v>1</v>
      </c>
      <c r="J1380" s="1">
        <v>41707</v>
      </c>
      <c r="K1380">
        <v>61</v>
      </c>
      <c r="L1380">
        <v>365</v>
      </c>
      <c r="M1380">
        <v>3</v>
      </c>
      <c r="N1380">
        <v>15</v>
      </c>
      <c r="O1380">
        <v>4</v>
      </c>
      <c r="P1380">
        <v>3</v>
      </c>
      <c r="Q1380">
        <v>11</v>
      </c>
      <c r="R1380">
        <v>5</v>
      </c>
      <c r="S1380">
        <v>7</v>
      </c>
      <c r="T1380">
        <v>2</v>
      </c>
      <c r="U1380">
        <v>5</v>
      </c>
      <c r="V1380">
        <v>6</v>
      </c>
      <c r="W1380">
        <v>0</v>
      </c>
      <c r="X1380">
        <v>0</v>
      </c>
      <c r="Y1380">
        <v>0</v>
      </c>
      <c r="Z1380">
        <v>0</v>
      </c>
      <c r="AA1380">
        <v>0</v>
      </c>
      <c r="AB1380">
        <v>0</v>
      </c>
      <c r="AC1380">
        <v>0</v>
      </c>
      <c r="AD1380" t="s">
        <v>40</v>
      </c>
    </row>
    <row r="1381" spans="1:30" x14ac:dyDescent="0.25">
      <c r="A1381">
        <v>10660</v>
      </c>
      <c r="B1381">
        <v>1957</v>
      </c>
      <c r="C1381" s="6">
        <v>57</v>
      </c>
      <c r="D1381" t="s">
        <v>88</v>
      </c>
      <c r="E1381" t="s">
        <v>38</v>
      </c>
      <c r="F1381" t="s">
        <v>30</v>
      </c>
      <c r="G1381">
        <v>66726</v>
      </c>
      <c r="H1381">
        <v>1</v>
      </c>
      <c r="I1381">
        <v>1</v>
      </c>
      <c r="J1381" s="1">
        <v>41651</v>
      </c>
      <c r="K1381">
        <v>61</v>
      </c>
      <c r="L1381">
        <v>349</v>
      </c>
      <c r="M1381">
        <v>7</v>
      </c>
      <c r="N1381">
        <v>35</v>
      </c>
      <c r="O1381">
        <v>0</v>
      </c>
      <c r="P1381">
        <v>0</v>
      </c>
      <c r="Q1381">
        <v>47</v>
      </c>
      <c r="R1381">
        <v>3</v>
      </c>
      <c r="S1381">
        <v>8</v>
      </c>
      <c r="T1381">
        <v>2</v>
      </c>
      <c r="U1381">
        <v>4</v>
      </c>
      <c r="V1381">
        <v>7</v>
      </c>
      <c r="W1381">
        <v>0</v>
      </c>
      <c r="X1381">
        <v>1</v>
      </c>
      <c r="Y1381">
        <v>0</v>
      </c>
      <c r="Z1381">
        <v>0</v>
      </c>
      <c r="AA1381">
        <v>0</v>
      </c>
      <c r="AB1381">
        <v>0</v>
      </c>
      <c r="AC1381">
        <v>0</v>
      </c>
      <c r="AD1381" t="s">
        <v>27</v>
      </c>
    </row>
    <row r="1382" spans="1:30" x14ac:dyDescent="0.25">
      <c r="A1382">
        <v>9353</v>
      </c>
      <c r="B1382">
        <v>1959</v>
      </c>
      <c r="C1382" s="6">
        <v>55</v>
      </c>
      <c r="D1382" t="s">
        <v>88</v>
      </c>
      <c r="E1382" t="s">
        <v>25</v>
      </c>
      <c r="F1382" t="s">
        <v>28</v>
      </c>
      <c r="G1382">
        <v>62450</v>
      </c>
      <c r="H1382">
        <v>0</v>
      </c>
      <c r="I1382">
        <v>1</v>
      </c>
      <c r="J1382" s="1">
        <v>41645</v>
      </c>
      <c r="K1382">
        <v>61</v>
      </c>
      <c r="L1382">
        <v>515</v>
      </c>
      <c r="M1382">
        <v>47</v>
      </c>
      <c r="N1382">
        <v>267</v>
      </c>
      <c r="O1382">
        <v>62</v>
      </c>
      <c r="P1382">
        <v>66</v>
      </c>
      <c r="Q1382">
        <v>38</v>
      </c>
      <c r="R1382">
        <v>2</v>
      </c>
      <c r="S1382">
        <v>5</v>
      </c>
      <c r="T1382">
        <v>5</v>
      </c>
      <c r="U1382">
        <v>4</v>
      </c>
      <c r="V1382">
        <v>3</v>
      </c>
      <c r="W1382">
        <v>0</v>
      </c>
      <c r="X1382">
        <v>1</v>
      </c>
      <c r="Y1382">
        <v>0</v>
      </c>
      <c r="Z1382">
        <v>0</v>
      </c>
      <c r="AA1382">
        <v>0</v>
      </c>
      <c r="AB1382">
        <v>0</v>
      </c>
      <c r="AC1382">
        <v>0</v>
      </c>
      <c r="AD1382" t="s">
        <v>37</v>
      </c>
    </row>
    <row r="1383" spans="1:30" x14ac:dyDescent="0.25">
      <c r="A1383">
        <v>4120</v>
      </c>
      <c r="B1383">
        <v>1975</v>
      </c>
      <c r="C1383" s="6">
        <v>39</v>
      </c>
      <c r="D1383" t="s">
        <v>89</v>
      </c>
      <c r="E1383" t="s">
        <v>35</v>
      </c>
      <c r="F1383" t="s">
        <v>28</v>
      </c>
      <c r="G1383">
        <v>49514</v>
      </c>
      <c r="H1383">
        <v>1</v>
      </c>
      <c r="I1383">
        <v>0</v>
      </c>
      <c r="J1383" s="1">
        <v>41625</v>
      </c>
      <c r="K1383">
        <v>61</v>
      </c>
      <c r="L1383">
        <v>88</v>
      </c>
      <c r="M1383">
        <v>39</v>
      </c>
      <c r="N1383">
        <v>78</v>
      </c>
      <c r="O1383">
        <v>58</v>
      </c>
      <c r="P1383">
        <v>13</v>
      </c>
      <c r="Q1383">
        <v>93</v>
      </c>
      <c r="R1383">
        <v>2</v>
      </c>
      <c r="S1383">
        <v>6</v>
      </c>
      <c r="T1383">
        <v>1</v>
      </c>
      <c r="U1383">
        <v>4</v>
      </c>
      <c r="V1383">
        <v>7</v>
      </c>
      <c r="W1383">
        <v>0</v>
      </c>
      <c r="X1383">
        <v>0</v>
      </c>
      <c r="Y1383">
        <v>0</v>
      </c>
      <c r="Z1383">
        <v>0</v>
      </c>
      <c r="AA1383">
        <v>0</v>
      </c>
      <c r="AB1383">
        <v>0</v>
      </c>
      <c r="AC1383">
        <v>0</v>
      </c>
      <c r="AD1383" t="s">
        <v>37</v>
      </c>
    </row>
    <row r="1384" spans="1:30" x14ac:dyDescent="0.25">
      <c r="A1384">
        <v>2836</v>
      </c>
      <c r="B1384">
        <v>1972</v>
      </c>
      <c r="C1384" s="6">
        <v>42</v>
      </c>
      <c r="D1384" t="s">
        <v>88</v>
      </c>
      <c r="E1384" t="s">
        <v>34</v>
      </c>
      <c r="F1384" t="s">
        <v>30</v>
      </c>
      <c r="G1384">
        <v>43269</v>
      </c>
      <c r="H1384">
        <v>1</v>
      </c>
      <c r="I1384">
        <v>0</v>
      </c>
      <c r="J1384" s="1">
        <v>41533</v>
      </c>
      <c r="K1384">
        <v>61</v>
      </c>
      <c r="L1384">
        <v>10</v>
      </c>
      <c r="M1384">
        <v>1</v>
      </c>
      <c r="N1384">
        <v>7</v>
      </c>
      <c r="O1384">
        <v>0</v>
      </c>
      <c r="P1384">
        <v>0</v>
      </c>
      <c r="Q1384">
        <v>1</v>
      </c>
      <c r="R1384">
        <v>1</v>
      </c>
      <c r="S1384">
        <v>1</v>
      </c>
      <c r="T1384">
        <v>0</v>
      </c>
      <c r="U1384">
        <v>2</v>
      </c>
      <c r="V1384">
        <v>8</v>
      </c>
      <c r="W1384">
        <v>0</v>
      </c>
      <c r="X1384">
        <v>0</v>
      </c>
      <c r="Y1384">
        <v>0</v>
      </c>
      <c r="Z1384">
        <v>0</v>
      </c>
      <c r="AA1384">
        <v>0</v>
      </c>
      <c r="AB1384">
        <v>0</v>
      </c>
      <c r="AC1384">
        <v>0</v>
      </c>
      <c r="AD1384" t="s">
        <v>36</v>
      </c>
    </row>
    <row r="1385" spans="1:30" x14ac:dyDescent="0.25">
      <c r="A1385">
        <v>9579</v>
      </c>
      <c r="B1385">
        <v>1959</v>
      </c>
      <c r="C1385" s="6">
        <v>55</v>
      </c>
      <c r="D1385" t="s">
        <v>88</v>
      </c>
      <c r="E1385" t="s">
        <v>34</v>
      </c>
      <c r="F1385" t="s">
        <v>30</v>
      </c>
      <c r="G1385">
        <v>33762</v>
      </c>
      <c r="H1385">
        <v>2</v>
      </c>
      <c r="I1385">
        <v>1</v>
      </c>
      <c r="J1385" s="1">
        <v>41462</v>
      </c>
      <c r="K1385">
        <v>61</v>
      </c>
      <c r="L1385">
        <v>53</v>
      </c>
      <c r="M1385">
        <v>1</v>
      </c>
      <c r="N1385">
        <v>34</v>
      </c>
      <c r="O1385">
        <v>2</v>
      </c>
      <c r="P1385">
        <v>0</v>
      </c>
      <c r="Q1385">
        <v>16</v>
      </c>
      <c r="R1385">
        <v>3</v>
      </c>
      <c r="S1385">
        <v>2</v>
      </c>
      <c r="T1385">
        <v>2</v>
      </c>
      <c r="U1385">
        <v>2</v>
      </c>
      <c r="V1385">
        <v>8</v>
      </c>
      <c r="W1385">
        <v>0</v>
      </c>
      <c r="X1385">
        <v>0</v>
      </c>
      <c r="Y1385">
        <v>0</v>
      </c>
      <c r="Z1385">
        <v>0</v>
      </c>
      <c r="AA1385">
        <v>0</v>
      </c>
      <c r="AB1385">
        <v>0</v>
      </c>
      <c r="AC1385">
        <v>0</v>
      </c>
      <c r="AD1385" t="s">
        <v>29</v>
      </c>
    </row>
    <row r="1386" spans="1:30" x14ac:dyDescent="0.25">
      <c r="A1386">
        <v>5841</v>
      </c>
      <c r="B1386">
        <v>1966</v>
      </c>
      <c r="C1386" s="6">
        <v>48</v>
      </c>
      <c r="D1386" t="s">
        <v>88</v>
      </c>
      <c r="E1386" t="s">
        <v>25</v>
      </c>
      <c r="F1386" t="s">
        <v>32</v>
      </c>
      <c r="G1386">
        <v>60894</v>
      </c>
      <c r="H1386">
        <v>0</v>
      </c>
      <c r="I1386">
        <v>1</v>
      </c>
      <c r="J1386" s="1">
        <v>41453</v>
      </c>
      <c r="K1386">
        <v>61</v>
      </c>
      <c r="L1386">
        <v>606</v>
      </c>
      <c r="M1386">
        <v>7</v>
      </c>
      <c r="N1386">
        <v>155</v>
      </c>
      <c r="O1386">
        <v>10</v>
      </c>
      <c r="P1386">
        <v>0</v>
      </c>
      <c r="Q1386">
        <v>54</v>
      </c>
      <c r="R1386">
        <v>5</v>
      </c>
      <c r="S1386">
        <v>10</v>
      </c>
      <c r="T1386">
        <v>3</v>
      </c>
      <c r="U1386">
        <v>8</v>
      </c>
      <c r="V1386">
        <v>7</v>
      </c>
      <c r="W1386">
        <v>0</v>
      </c>
      <c r="X1386">
        <v>0</v>
      </c>
      <c r="Y1386">
        <v>0</v>
      </c>
      <c r="Z1386">
        <v>0</v>
      </c>
      <c r="AA1386">
        <v>0</v>
      </c>
      <c r="AB1386">
        <v>0</v>
      </c>
      <c r="AC1386">
        <v>0</v>
      </c>
      <c r="AD1386" t="s">
        <v>27</v>
      </c>
    </row>
    <row r="1387" spans="1:30" x14ac:dyDescent="0.25">
      <c r="A1387">
        <v>3174</v>
      </c>
      <c r="B1387">
        <v>1959</v>
      </c>
      <c r="C1387" s="6">
        <v>55</v>
      </c>
      <c r="D1387" t="s">
        <v>88</v>
      </c>
      <c r="E1387" t="s">
        <v>25</v>
      </c>
      <c r="F1387" t="s">
        <v>32</v>
      </c>
      <c r="G1387">
        <v>87771</v>
      </c>
      <c r="H1387">
        <v>0</v>
      </c>
      <c r="I1387">
        <v>1</v>
      </c>
      <c r="J1387" s="1">
        <v>41416</v>
      </c>
      <c r="K1387">
        <v>61</v>
      </c>
      <c r="L1387">
        <v>1492</v>
      </c>
      <c r="M1387">
        <v>38</v>
      </c>
      <c r="N1387">
        <v>287</v>
      </c>
      <c r="O1387">
        <v>50</v>
      </c>
      <c r="P1387">
        <v>57</v>
      </c>
      <c r="Q1387">
        <v>33</v>
      </c>
      <c r="R1387">
        <v>1</v>
      </c>
      <c r="S1387">
        <v>5</v>
      </c>
      <c r="T1387">
        <v>10</v>
      </c>
      <c r="U1387">
        <v>4</v>
      </c>
      <c r="V1387">
        <v>6</v>
      </c>
      <c r="W1387">
        <v>0</v>
      </c>
      <c r="X1387">
        <v>1</v>
      </c>
      <c r="Y1387">
        <v>1</v>
      </c>
      <c r="Z1387">
        <v>1</v>
      </c>
      <c r="AA1387">
        <v>1</v>
      </c>
      <c r="AB1387">
        <v>1</v>
      </c>
      <c r="AC1387">
        <v>0</v>
      </c>
      <c r="AD1387" t="s">
        <v>27</v>
      </c>
    </row>
    <row r="1388" spans="1:30" x14ac:dyDescent="0.25">
      <c r="A1388">
        <v>5536</v>
      </c>
      <c r="B1388">
        <v>1959</v>
      </c>
      <c r="C1388" s="6">
        <v>55</v>
      </c>
      <c r="D1388" t="s">
        <v>88</v>
      </c>
      <c r="E1388" t="s">
        <v>25</v>
      </c>
      <c r="F1388" t="s">
        <v>32</v>
      </c>
      <c r="G1388">
        <v>87771</v>
      </c>
      <c r="H1388">
        <v>0</v>
      </c>
      <c r="I1388">
        <v>1</v>
      </c>
      <c r="J1388" s="1">
        <v>41416</v>
      </c>
      <c r="K1388">
        <v>61</v>
      </c>
      <c r="L1388">
        <v>1492</v>
      </c>
      <c r="M1388">
        <v>38</v>
      </c>
      <c r="N1388">
        <v>287</v>
      </c>
      <c r="O1388">
        <v>50</v>
      </c>
      <c r="P1388">
        <v>57</v>
      </c>
      <c r="Q1388">
        <v>33</v>
      </c>
      <c r="R1388">
        <v>1</v>
      </c>
      <c r="S1388">
        <v>5</v>
      </c>
      <c r="T1388">
        <v>10</v>
      </c>
      <c r="U1388">
        <v>4</v>
      </c>
      <c r="V1388">
        <v>6</v>
      </c>
      <c r="W1388">
        <v>0</v>
      </c>
      <c r="X1388">
        <v>1</v>
      </c>
      <c r="Y1388">
        <v>1</v>
      </c>
      <c r="Z1388">
        <v>1</v>
      </c>
      <c r="AA1388">
        <v>1</v>
      </c>
      <c r="AB1388">
        <v>1</v>
      </c>
      <c r="AC1388">
        <v>0</v>
      </c>
      <c r="AD1388" t="s">
        <v>29</v>
      </c>
    </row>
    <row r="1389" spans="1:30" x14ac:dyDescent="0.25">
      <c r="A1389">
        <v>2061</v>
      </c>
      <c r="B1389">
        <v>1955</v>
      </c>
      <c r="C1389" s="6">
        <v>59</v>
      </c>
      <c r="D1389" t="s">
        <v>88</v>
      </c>
      <c r="E1389" t="s">
        <v>25</v>
      </c>
      <c r="F1389" t="s">
        <v>30</v>
      </c>
      <c r="G1389">
        <v>50737</v>
      </c>
      <c r="H1389">
        <v>0</v>
      </c>
      <c r="I1389">
        <v>1</v>
      </c>
      <c r="J1389" s="1">
        <v>41405</v>
      </c>
      <c r="K1389">
        <v>61</v>
      </c>
      <c r="L1389">
        <v>78</v>
      </c>
      <c r="M1389">
        <v>0</v>
      </c>
      <c r="N1389">
        <v>11</v>
      </c>
      <c r="O1389">
        <v>0</v>
      </c>
      <c r="P1389">
        <v>0</v>
      </c>
      <c r="Q1389">
        <v>10</v>
      </c>
      <c r="R1389">
        <v>1</v>
      </c>
      <c r="S1389">
        <v>2</v>
      </c>
      <c r="T1389">
        <v>0</v>
      </c>
      <c r="U1389">
        <v>4</v>
      </c>
      <c r="V1389">
        <v>6</v>
      </c>
      <c r="W1389">
        <v>0</v>
      </c>
      <c r="X1389">
        <v>1</v>
      </c>
      <c r="Y1389">
        <v>0</v>
      </c>
      <c r="Z1389">
        <v>0</v>
      </c>
      <c r="AA1389">
        <v>0</v>
      </c>
      <c r="AB1389">
        <v>0</v>
      </c>
      <c r="AC1389">
        <v>0</v>
      </c>
      <c r="AD1389" t="s">
        <v>27</v>
      </c>
    </row>
    <row r="1390" spans="1:30" x14ac:dyDescent="0.25">
      <c r="A1390">
        <v>8477</v>
      </c>
      <c r="B1390">
        <v>1956</v>
      </c>
      <c r="C1390" s="6">
        <v>58</v>
      </c>
      <c r="D1390" t="s">
        <v>88</v>
      </c>
      <c r="E1390" t="s">
        <v>25</v>
      </c>
      <c r="F1390" t="s">
        <v>26</v>
      </c>
      <c r="G1390">
        <v>26150</v>
      </c>
      <c r="H1390">
        <v>2</v>
      </c>
      <c r="I1390">
        <v>1</v>
      </c>
      <c r="J1390" s="1">
        <v>41344</v>
      </c>
      <c r="K1390">
        <v>61</v>
      </c>
      <c r="L1390">
        <v>5</v>
      </c>
      <c r="M1390">
        <v>1</v>
      </c>
      <c r="N1390">
        <v>13</v>
      </c>
      <c r="O1390">
        <v>3</v>
      </c>
      <c r="P1390">
        <v>5</v>
      </c>
      <c r="Q1390">
        <v>1</v>
      </c>
      <c r="R1390">
        <v>1</v>
      </c>
      <c r="S1390">
        <v>1</v>
      </c>
      <c r="T1390">
        <v>0</v>
      </c>
      <c r="U1390">
        <v>3</v>
      </c>
      <c r="V1390">
        <v>7</v>
      </c>
      <c r="W1390">
        <v>0</v>
      </c>
      <c r="X1390">
        <v>0</v>
      </c>
      <c r="Y1390">
        <v>0</v>
      </c>
      <c r="Z1390">
        <v>0</v>
      </c>
      <c r="AA1390">
        <v>0</v>
      </c>
      <c r="AB1390">
        <v>0</v>
      </c>
      <c r="AC1390">
        <v>0</v>
      </c>
      <c r="AD1390" t="s">
        <v>27</v>
      </c>
    </row>
    <row r="1391" spans="1:30" x14ac:dyDescent="0.25">
      <c r="A1391">
        <v>640</v>
      </c>
      <c r="B1391">
        <v>1951</v>
      </c>
      <c r="C1391" s="6">
        <v>63</v>
      </c>
      <c r="D1391" t="s">
        <v>91</v>
      </c>
      <c r="E1391" t="s">
        <v>25</v>
      </c>
      <c r="F1391" t="s">
        <v>30</v>
      </c>
      <c r="G1391">
        <v>57304</v>
      </c>
      <c r="H1391">
        <v>0</v>
      </c>
      <c r="I1391">
        <v>1</v>
      </c>
      <c r="J1391" s="1">
        <v>41344</v>
      </c>
      <c r="K1391">
        <v>61</v>
      </c>
      <c r="L1391">
        <v>356</v>
      </c>
      <c r="M1391">
        <v>80</v>
      </c>
      <c r="N1391">
        <v>329</v>
      </c>
      <c r="O1391">
        <v>138</v>
      </c>
      <c r="P1391">
        <v>17</v>
      </c>
      <c r="Q1391">
        <v>106</v>
      </c>
      <c r="R1391">
        <v>2</v>
      </c>
      <c r="S1391">
        <v>7</v>
      </c>
      <c r="T1391">
        <v>6</v>
      </c>
      <c r="U1391">
        <v>10</v>
      </c>
      <c r="V1391">
        <v>5</v>
      </c>
      <c r="W1391">
        <v>0</v>
      </c>
      <c r="X1391">
        <v>0</v>
      </c>
      <c r="Y1391">
        <v>0</v>
      </c>
      <c r="Z1391">
        <v>0</v>
      </c>
      <c r="AA1391">
        <v>0</v>
      </c>
      <c r="AB1391">
        <v>0</v>
      </c>
      <c r="AC1391">
        <v>0</v>
      </c>
      <c r="AD1391" t="s">
        <v>27</v>
      </c>
    </row>
    <row r="1392" spans="1:30" x14ac:dyDescent="0.25">
      <c r="A1392">
        <v>3828</v>
      </c>
      <c r="B1392">
        <v>1951</v>
      </c>
      <c r="C1392" s="6">
        <v>63</v>
      </c>
      <c r="D1392" t="s">
        <v>91</v>
      </c>
      <c r="E1392" t="s">
        <v>25</v>
      </c>
      <c r="F1392" t="s">
        <v>30</v>
      </c>
      <c r="G1392">
        <v>71107</v>
      </c>
      <c r="H1392">
        <v>0</v>
      </c>
      <c r="I1392">
        <v>1</v>
      </c>
      <c r="J1392" s="1">
        <v>41322</v>
      </c>
      <c r="K1392">
        <v>61</v>
      </c>
      <c r="L1392">
        <v>533</v>
      </c>
      <c r="M1392">
        <v>10</v>
      </c>
      <c r="N1392">
        <v>217</v>
      </c>
      <c r="O1392">
        <v>198</v>
      </c>
      <c r="P1392">
        <v>174</v>
      </c>
      <c r="Q1392">
        <v>195</v>
      </c>
      <c r="R1392">
        <v>2</v>
      </c>
      <c r="S1392">
        <v>7</v>
      </c>
      <c r="T1392">
        <v>6</v>
      </c>
      <c r="U1392">
        <v>13</v>
      </c>
      <c r="V1392">
        <v>4</v>
      </c>
      <c r="W1392">
        <v>0</v>
      </c>
      <c r="X1392">
        <v>0</v>
      </c>
      <c r="Y1392">
        <v>0</v>
      </c>
      <c r="Z1392">
        <v>0</v>
      </c>
      <c r="AA1392">
        <v>0</v>
      </c>
      <c r="AB1392">
        <v>0</v>
      </c>
      <c r="AC1392">
        <v>0</v>
      </c>
      <c r="AD1392" t="s">
        <v>27</v>
      </c>
    </row>
    <row r="1393" spans="1:30" x14ac:dyDescent="0.25">
      <c r="A1393">
        <v>4093</v>
      </c>
      <c r="B1393">
        <v>1975</v>
      </c>
      <c r="C1393" s="6">
        <v>39</v>
      </c>
      <c r="D1393" t="s">
        <v>89</v>
      </c>
      <c r="E1393" t="s">
        <v>38</v>
      </c>
      <c r="F1393" t="s">
        <v>32</v>
      </c>
      <c r="G1393">
        <v>53253</v>
      </c>
      <c r="H1393">
        <v>1</v>
      </c>
      <c r="I1393">
        <v>1</v>
      </c>
      <c r="J1393" s="1">
        <v>41316</v>
      </c>
      <c r="K1393">
        <v>61</v>
      </c>
      <c r="L1393">
        <v>216</v>
      </c>
      <c r="M1393">
        <v>9</v>
      </c>
      <c r="N1393">
        <v>57</v>
      </c>
      <c r="O1393">
        <v>20</v>
      </c>
      <c r="P1393">
        <v>9</v>
      </c>
      <c r="Q1393">
        <v>125</v>
      </c>
      <c r="R1393">
        <v>7</v>
      </c>
      <c r="S1393">
        <v>4</v>
      </c>
      <c r="T1393">
        <v>3</v>
      </c>
      <c r="U1393">
        <v>5</v>
      </c>
      <c r="V1393">
        <v>5</v>
      </c>
      <c r="W1393">
        <v>0</v>
      </c>
      <c r="X1393">
        <v>0</v>
      </c>
      <c r="Y1393">
        <v>0</v>
      </c>
      <c r="Z1393">
        <v>0</v>
      </c>
      <c r="AA1393">
        <v>0</v>
      </c>
      <c r="AB1393">
        <v>0</v>
      </c>
      <c r="AC1393">
        <v>0</v>
      </c>
      <c r="AD1393" t="s">
        <v>29</v>
      </c>
    </row>
    <row r="1394" spans="1:30" x14ac:dyDescent="0.25">
      <c r="A1394">
        <v>8624</v>
      </c>
      <c r="B1394">
        <v>1958</v>
      </c>
      <c r="C1394" s="6">
        <v>56</v>
      </c>
      <c r="D1394" t="s">
        <v>88</v>
      </c>
      <c r="E1394" t="s">
        <v>25</v>
      </c>
      <c r="F1394" t="s">
        <v>30</v>
      </c>
      <c r="G1394">
        <v>81320</v>
      </c>
      <c r="H1394">
        <v>0</v>
      </c>
      <c r="I1394">
        <v>0</v>
      </c>
      <c r="J1394" s="1">
        <v>41311</v>
      </c>
      <c r="K1394">
        <v>61</v>
      </c>
      <c r="L1394">
        <v>183</v>
      </c>
      <c r="M1394">
        <v>33</v>
      </c>
      <c r="N1394">
        <v>493</v>
      </c>
      <c r="O1394">
        <v>59</v>
      </c>
      <c r="P1394">
        <v>103</v>
      </c>
      <c r="Q1394">
        <v>57</v>
      </c>
      <c r="R1394">
        <v>1</v>
      </c>
      <c r="S1394">
        <v>4</v>
      </c>
      <c r="T1394">
        <v>3</v>
      </c>
      <c r="U1394">
        <v>10</v>
      </c>
      <c r="V1394">
        <v>2</v>
      </c>
      <c r="W1394">
        <v>0</v>
      </c>
      <c r="X1394">
        <v>0</v>
      </c>
      <c r="Y1394">
        <v>0</v>
      </c>
      <c r="Z1394">
        <v>0</v>
      </c>
      <c r="AA1394">
        <v>0</v>
      </c>
      <c r="AB1394">
        <v>0</v>
      </c>
      <c r="AC1394">
        <v>0</v>
      </c>
      <c r="AD1394" t="s">
        <v>40</v>
      </c>
    </row>
    <row r="1395" spans="1:30" x14ac:dyDescent="0.25">
      <c r="A1395">
        <v>2802</v>
      </c>
      <c r="B1395">
        <v>1992</v>
      </c>
      <c r="C1395" s="6">
        <v>22</v>
      </c>
      <c r="D1395" t="s">
        <v>89</v>
      </c>
      <c r="E1395" t="s">
        <v>35</v>
      </c>
      <c r="F1395" t="s">
        <v>30</v>
      </c>
      <c r="G1395">
        <v>87000</v>
      </c>
      <c r="H1395">
        <v>0</v>
      </c>
      <c r="I1395">
        <v>0</v>
      </c>
      <c r="J1395" s="1">
        <v>41258</v>
      </c>
      <c r="K1395">
        <v>61</v>
      </c>
      <c r="L1395">
        <v>196</v>
      </c>
      <c r="M1395">
        <v>25</v>
      </c>
      <c r="N1395">
        <v>607</v>
      </c>
      <c r="O1395">
        <v>67</v>
      </c>
      <c r="P1395">
        <v>17</v>
      </c>
      <c r="Q1395">
        <v>49</v>
      </c>
      <c r="R1395">
        <v>1</v>
      </c>
      <c r="S1395">
        <v>4</v>
      </c>
      <c r="T1395">
        <v>6</v>
      </c>
      <c r="U1395">
        <v>7</v>
      </c>
      <c r="V1395">
        <v>2</v>
      </c>
      <c r="W1395">
        <v>0</v>
      </c>
      <c r="X1395">
        <v>0</v>
      </c>
      <c r="Y1395">
        <v>0</v>
      </c>
      <c r="Z1395">
        <v>0</v>
      </c>
      <c r="AA1395">
        <v>0</v>
      </c>
      <c r="AB1395">
        <v>0</v>
      </c>
      <c r="AC1395">
        <v>0</v>
      </c>
      <c r="AD1395" t="s">
        <v>33</v>
      </c>
    </row>
    <row r="1396" spans="1:30" x14ac:dyDescent="0.25">
      <c r="A1396">
        <v>368</v>
      </c>
      <c r="B1396">
        <v>1974</v>
      </c>
      <c r="C1396" s="6">
        <v>40</v>
      </c>
      <c r="D1396" t="s">
        <v>88</v>
      </c>
      <c r="E1396" t="s">
        <v>25</v>
      </c>
      <c r="F1396" t="s">
        <v>30</v>
      </c>
      <c r="G1396">
        <v>40049</v>
      </c>
      <c r="H1396">
        <v>0</v>
      </c>
      <c r="I1396">
        <v>1</v>
      </c>
      <c r="J1396" s="1">
        <v>41242</v>
      </c>
      <c r="K1396">
        <v>61</v>
      </c>
      <c r="L1396">
        <v>91</v>
      </c>
      <c r="M1396">
        <v>65</v>
      </c>
      <c r="N1396">
        <v>52</v>
      </c>
      <c r="O1396">
        <v>10</v>
      </c>
      <c r="P1396">
        <v>44</v>
      </c>
      <c r="Q1396">
        <v>28</v>
      </c>
      <c r="R1396">
        <v>3</v>
      </c>
      <c r="S1396">
        <v>3</v>
      </c>
      <c r="T1396">
        <v>2</v>
      </c>
      <c r="U1396">
        <v>6</v>
      </c>
      <c r="V1396">
        <v>5</v>
      </c>
      <c r="W1396">
        <v>0</v>
      </c>
      <c r="X1396">
        <v>0</v>
      </c>
      <c r="Y1396">
        <v>0</v>
      </c>
      <c r="Z1396">
        <v>0</v>
      </c>
      <c r="AA1396">
        <v>0</v>
      </c>
      <c r="AB1396">
        <v>0</v>
      </c>
      <c r="AC1396">
        <v>0</v>
      </c>
      <c r="AD1396" t="s">
        <v>37</v>
      </c>
    </row>
    <row r="1397" spans="1:30" x14ac:dyDescent="0.25">
      <c r="A1397">
        <v>3599</v>
      </c>
      <c r="B1397">
        <v>1970</v>
      </c>
      <c r="C1397" s="6">
        <v>44</v>
      </c>
      <c r="D1397" t="s">
        <v>88</v>
      </c>
      <c r="E1397" t="s">
        <v>25</v>
      </c>
      <c r="F1397" t="s">
        <v>30</v>
      </c>
      <c r="G1397">
        <v>63684</v>
      </c>
      <c r="H1397">
        <v>0</v>
      </c>
      <c r="I1397">
        <v>1</v>
      </c>
      <c r="J1397" s="1">
        <v>41239</v>
      </c>
      <c r="K1397">
        <v>61</v>
      </c>
      <c r="L1397">
        <v>575</v>
      </c>
      <c r="M1397">
        <v>80</v>
      </c>
      <c r="N1397">
        <v>428</v>
      </c>
      <c r="O1397">
        <v>208</v>
      </c>
      <c r="P1397">
        <v>93</v>
      </c>
      <c r="Q1397">
        <v>80</v>
      </c>
      <c r="R1397">
        <v>3</v>
      </c>
      <c r="S1397">
        <v>8</v>
      </c>
      <c r="T1397">
        <v>4</v>
      </c>
      <c r="U1397">
        <v>8</v>
      </c>
      <c r="V1397">
        <v>5</v>
      </c>
      <c r="W1397">
        <v>0</v>
      </c>
      <c r="X1397">
        <v>0</v>
      </c>
      <c r="Y1397">
        <v>0</v>
      </c>
      <c r="Z1397">
        <v>0</v>
      </c>
      <c r="AA1397">
        <v>0</v>
      </c>
      <c r="AB1397">
        <v>0</v>
      </c>
      <c r="AC1397">
        <v>0</v>
      </c>
      <c r="AD1397" t="s">
        <v>27</v>
      </c>
    </row>
    <row r="1398" spans="1:30" x14ac:dyDescent="0.25">
      <c r="A1398">
        <v>3389</v>
      </c>
      <c r="B1398">
        <v>1970</v>
      </c>
      <c r="C1398" s="6">
        <v>44</v>
      </c>
      <c r="D1398" t="s">
        <v>88</v>
      </c>
      <c r="E1398" t="s">
        <v>25</v>
      </c>
      <c r="F1398" t="s">
        <v>30</v>
      </c>
      <c r="G1398">
        <v>69016</v>
      </c>
      <c r="H1398">
        <v>0</v>
      </c>
      <c r="I1398">
        <v>1</v>
      </c>
      <c r="J1398" s="1">
        <v>41235</v>
      </c>
      <c r="K1398">
        <v>61</v>
      </c>
      <c r="L1398">
        <v>726</v>
      </c>
      <c r="M1398">
        <v>53</v>
      </c>
      <c r="N1398">
        <v>363</v>
      </c>
      <c r="O1398">
        <v>123</v>
      </c>
      <c r="P1398">
        <v>107</v>
      </c>
      <c r="Q1398">
        <v>161</v>
      </c>
      <c r="R1398">
        <v>4</v>
      </c>
      <c r="S1398">
        <v>8</v>
      </c>
      <c r="T1398">
        <v>9</v>
      </c>
      <c r="U1398">
        <v>13</v>
      </c>
      <c r="V1398">
        <v>5</v>
      </c>
      <c r="W1398">
        <v>0</v>
      </c>
      <c r="X1398">
        <v>0</v>
      </c>
      <c r="Y1398">
        <v>0</v>
      </c>
      <c r="Z1398">
        <v>0</v>
      </c>
      <c r="AA1398">
        <v>0</v>
      </c>
      <c r="AB1398">
        <v>0</v>
      </c>
      <c r="AC1398">
        <v>0</v>
      </c>
      <c r="AD1398" t="s">
        <v>27</v>
      </c>
    </row>
    <row r="1399" spans="1:30" x14ac:dyDescent="0.25">
      <c r="A1399">
        <v>10710</v>
      </c>
      <c r="B1399">
        <v>1979</v>
      </c>
      <c r="C1399" s="6">
        <v>35</v>
      </c>
      <c r="D1399" t="s">
        <v>89</v>
      </c>
      <c r="E1399" t="s">
        <v>25</v>
      </c>
      <c r="F1399" t="s">
        <v>30</v>
      </c>
      <c r="G1399">
        <v>7500</v>
      </c>
      <c r="H1399">
        <v>0</v>
      </c>
      <c r="I1399">
        <v>1</v>
      </c>
      <c r="J1399" s="1">
        <v>41150</v>
      </c>
      <c r="K1399">
        <v>61</v>
      </c>
      <c r="L1399">
        <v>5</v>
      </c>
      <c r="M1399">
        <v>2</v>
      </c>
      <c r="N1399">
        <v>3</v>
      </c>
      <c r="O1399">
        <v>3</v>
      </c>
      <c r="P1399">
        <v>0</v>
      </c>
      <c r="Q1399">
        <v>5</v>
      </c>
      <c r="R1399">
        <v>1</v>
      </c>
      <c r="S1399">
        <v>1</v>
      </c>
      <c r="T1399">
        <v>0</v>
      </c>
      <c r="U1399">
        <v>2</v>
      </c>
      <c r="V1399">
        <v>8</v>
      </c>
      <c r="W1399">
        <v>0</v>
      </c>
      <c r="X1399">
        <v>0</v>
      </c>
      <c r="Y1399">
        <v>0</v>
      </c>
      <c r="Z1399">
        <v>0</v>
      </c>
      <c r="AA1399">
        <v>0</v>
      </c>
      <c r="AB1399">
        <v>0</v>
      </c>
      <c r="AC1399">
        <v>0</v>
      </c>
      <c r="AD1399" t="s">
        <v>27</v>
      </c>
    </row>
    <row r="1400" spans="1:30" x14ac:dyDescent="0.25">
      <c r="A1400">
        <v>7118</v>
      </c>
      <c r="B1400">
        <v>1957</v>
      </c>
      <c r="C1400" s="6">
        <v>57</v>
      </c>
      <c r="D1400" t="s">
        <v>88</v>
      </c>
      <c r="E1400" t="s">
        <v>25</v>
      </c>
      <c r="F1400" t="s">
        <v>30</v>
      </c>
      <c r="G1400">
        <v>73803</v>
      </c>
      <c r="H1400">
        <v>0</v>
      </c>
      <c r="I1400">
        <v>1</v>
      </c>
      <c r="J1400" s="1">
        <v>41122</v>
      </c>
      <c r="K1400">
        <v>61</v>
      </c>
      <c r="L1400">
        <v>833</v>
      </c>
      <c r="M1400">
        <v>80</v>
      </c>
      <c r="N1400">
        <v>363</v>
      </c>
      <c r="O1400">
        <v>52</v>
      </c>
      <c r="P1400">
        <v>26</v>
      </c>
      <c r="Q1400">
        <v>174</v>
      </c>
      <c r="R1400">
        <v>2</v>
      </c>
      <c r="S1400">
        <v>9</v>
      </c>
      <c r="T1400">
        <v>5</v>
      </c>
      <c r="U1400">
        <v>6</v>
      </c>
      <c r="V1400">
        <v>6</v>
      </c>
      <c r="W1400">
        <v>1</v>
      </c>
      <c r="X1400">
        <v>0</v>
      </c>
      <c r="Y1400">
        <v>0</v>
      </c>
      <c r="Z1400">
        <v>0</v>
      </c>
      <c r="AA1400">
        <v>0</v>
      </c>
      <c r="AB1400">
        <v>1</v>
      </c>
      <c r="AC1400">
        <v>0</v>
      </c>
      <c r="AD1400" t="s">
        <v>29</v>
      </c>
    </row>
    <row r="1401" spans="1:30" x14ac:dyDescent="0.25">
      <c r="A1401">
        <v>4937</v>
      </c>
      <c r="B1401">
        <v>1973</v>
      </c>
      <c r="C1401" s="6">
        <v>41</v>
      </c>
      <c r="D1401" t="s">
        <v>88</v>
      </c>
      <c r="E1401" t="s">
        <v>35</v>
      </c>
      <c r="F1401" t="s">
        <v>30</v>
      </c>
      <c r="G1401">
        <v>46094</v>
      </c>
      <c r="H1401">
        <v>1</v>
      </c>
      <c r="I1401">
        <v>1</v>
      </c>
      <c r="J1401" s="1">
        <v>41800</v>
      </c>
      <c r="K1401">
        <v>62</v>
      </c>
      <c r="L1401">
        <v>12</v>
      </c>
      <c r="M1401">
        <v>2</v>
      </c>
      <c r="N1401">
        <v>20</v>
      </c>
      <c r="O1401">
        <v>3</v>
      </c>
      <c r="P1401">
        <v>2</v>
      </c>
      <c r="Q1401">
        <v>5</v>
      </c>
      <c r="R1401">
        <v>1</v>
      </c>
      <c r="S1401">
        <v>1</v>
      </c>
      <c r="T1401">
        <v>0</v>
      </c>
      <c r="U1401">
        <v>3</v>
      </c>
      <c r="V1401">
        <v>7</v>
      </c>
      <c r="W1401">
        <v>0</v>
      </c>
      <c r="X1401">
        <v>0</v>
      </c>
      <c r="Y1401">
        <v>0</v>
      </c>
      <c r="Z1401">
        <v>0</v>
      </c>
      <c r="AA1401">
        <v>0</v>
      </c>
      <c r="AB1401">
        <v>0</v>
      </c>
      <c r="AC1401">
        <v>0</v>
      </c>
      <c r="AD1401" t="s">
        <v>27</v>
      </c>
    </row>
    <row r="1402" spans="1:30" x14ac:dyDescent="0.25">
      <c r="A1402">
        <v>1127</v>
      </c>
      <c r="B1402">
        <v>1973</v>
      </c>
      <c r="C1402" s="6">
        <v>41</v>
      </c>
      <c r="D1402" t="s">
        <v>88</v>
      </c>
      <c r="E1402" t="s">
        <v>34</v>
      </c>
      <c r="F1402" t="s">
        <v>30</v>
      </c>
      <c r="G1402">
        <v>85844</v>
      </c>
      <c r="H1402">
        <v>0</v>
      </c>
      <c r="I1402">
        <v>0</v>
      </c>
      <c r="J1402" s="1">
        <v>41788</v>
      </c>
      <c r="K1402">
        <v>62</v>
      </c>
      <c r="L1402">
        <v>938</v>
      </c>
      <c r="M1402">
        <v>19</v>
      </c>
      <c r="N1402">
        <v>843</v>
      </c>
      <c r="O1402">
        <v>25</v>
      </c>
      <c r="P1402">
        <v>95</v>
      </c>
      <c r="Q1402">
        <v>38</v>
      </c>
      <c r="R1402">
        <v>1</v>
      </c>
      <c r="S1402">
        <v>6</v>
      </c>
      <c r="T1402">
        <v>6</v>
      </c>
      <c r="U1402">
        <v>7</v>
      </c>
      <c r="V1402">
        <v>2</v>
      </c>
      <c r="W1402">
        <v>0</v>
      </c>
      <c r="X1402">
        <v>0</v>
      </c>
      <c r="Y1402">
        <v>1</v>
      </c>
      <c r="Z1402">
        <v>0</v>
      </c>
      <c r="AA1402">
        <v>0</v>
      </c>
      <c r="AB1402">
        <v>0</v>
      </c>
      <c r="AC1402">
        <v>0</v>
      </c>
      <c r="AD1402" t="s">
        <v>27</v>
      </c>
    </row>
    <row r="1403" spans="1:30" x14ac:dyDescent="0.25">
      <c r="A1403">
        <v>833</v>
      </c>
      <c r="B1403">
        <v>1955</v>
      </c>
      <c r="C1403" s="6">
        <v>59</v>
      </c>
      <c r="D1403" t="s">
        <v>88</v>
      </c>
      <c r="E1403" t="s">
        <v>38</v>
      </c>
      <c r="F1403" t="s">
        <v>30</v>
      </c>
      <c r="G1403">
        <v>38452</v>
      </c>
      <c r="H1403">
        <v>1</v>
      </c>
      <c r="I1403">
        <v>1</v>
      </c>
      <c r="J1403" s="1">
        <v>41728</v>
      </c>
      <c r="K1403">
        <v>62</v>
      </c>
      <c r="L1403">
        <v>56</v>
      </c>
      <c r="M1403">
        <v>0</v>
      </c>
      <c r="N1403">
        <v>14</v>
      </c>
      <c r="O1403">
        <v>0</v>
      </c>
      <c r="P1403">
        <v>0</v>
      </c>
      <c r="Q1403">
        <v>2</v>
      </c>
      <c r="R1403">
        <v>3</v>
      </c>
      <c r="S1403">
        <v>3</v>
      </c>
      <c r="T1403">
        <v>0</v>
      </c>
      <c r="U1403">
        <v>3</v>
      </c>
      <c r="V1403">
        <v>7</v>
      </c>
      <c r="W1403">
        <v>0</v>
      </c>
      <c r="X1403">
        <v>0</v>
      </c>
      <c r="Y1403">
        <v>0</v>
      </c>
      <c r="Z1403">
        <v>0</v>
      </c>
      <c r="AA1403">
        <v>0</v>
      </c>
      <c r="AB1403">
        <v>0</v>
      </c>
      <c r="AC1403">
        <v>0</v>
      </c>
      <c r="AD1403" t="s">
        <v>27</v>
      </c>
    </row>
    <row r="1404" spans="1:30" x14ac:dyDescent="0.25">
      <c r="A1404">
        <v>3565</v>
      </c>
      <c r="B1404">
        <v>1955</v>
      </c>
      <c r="C1404" s="6">
        <v>59</v>
      </c>
      <c r="D1404" t="s">
        <v>88</v>
      </c>
      <c r="E1404" t="s">
        <v>38</v>
      </c>
      <c r="F1404" t="s">
        <v>30</v>
      </c>
      <c r="G1404">
        <v>38452</v>
      </c>
      <c r="H1404">
        <v>1</v>
      </c>
      <c r="I1404">
        <v>1</v>
      </c>
      <c r="J1404" s="1">
        <v>41728</v>
      </c>
      <c r="K1404">
        <v>62</v>
      </c>
      <c r="L1404">
        <v>56</v>
      </c>
      <c r="M1404">
        <v>0</v>
      </c>
      <c r="N1404">
        <v>14</v>
      </c>
      <c r="O1404">
        <v>0</v>
      </c>
      <c r="P1404">
        <v>0</v>
      </c>
      <c r="Q1404">
        <v>2</v>
      </c>
      <c r="R1404">
        <v>3</v>
      </c>
      <c r="S1404">
        <v>3</v>
      </c>
      <c r="T1404">
        <v>0</v>
      </c>
      <c r="U1404">
        <v>3</v>
      </c>
      <c r="V1404">
        <v>7</v>
      </c>
      <c r="W1404">
        <v>0</v>
      </c>
      <c r="X1404">
        <v>0</v>
      </c>
      <c r="Y1404">
        <v>0</v>
      </c>
      <c r="Z1404">
        <v>0</v>
      </c>
      <c r="AA1404">
        <v>0</v>
      </c>
      <c r="AB1404">
        <v>0</v>
      </c>
      <c r="AC1404">
        <v>0</v>
      </c>
      <c r="AD1404" t="s">
        <v>27</v>
      </c>
    </row>
    <row r="1405" spans="1:30" x14ac:dyDescent="0.25">
      <c r="A1405">
        <v>6086</v>
      </c>
      <c r="B1405">
        <v>1955</v>
      </c>
      <c r="C1405" s="6">
        <v>59</v>
      </c>
      <c r="D1405" t="s">
        <v>88</v>
      </c>
      <c r="E1405" t="s">
        <v>25</v>
      </c>
      <c r="F1405" t="s">
        <v>30</v>
      </c>
      <c r="G1405">
        <v>80395</v>
      </c>
      <c r="H1405">
        <v>0</v>
      </c>
      <c r="I1405">
        <v>0</v>
      </c>
      <c r="J1405" s="1">
        <v>41601</v>
      </c>
      <c r="K1405">
        <v>62</v>
      </c>
      <c r="L1405">
        <v>445</v>
      </c>
      <c r="M1405">
        <v>25</v>
      </c>
      <c r="N1405">
        <v>706</v>
      </c>
      <c r="O1405">
        <v>80</v>
      </c>
      <c r="P1405">
        <v>76</v>
      </c>
      <c r="Q1405">
        <v>48</v>
      </c>
      <c r="R1405">
        <v>1</v>
      </c>
      <c r="S1405">
        <v>6</v>
      </c>
      <c r="T1405">
        <v>5</v>
      </c>
      <c r="U1405">
        <v>12</v>
      </c>
      <c r="V1405">
        <v>2</v>
      </c>
      <c r="W1405">
        <v>0</v>
      </c>
      <c r="X1405">
        <v>0</v>
      </c>
      <c r="Y1405">
        <v>0</v>
      </c>
      <c r="Z1405">
        <v>1</v>
      </c>
      <c r="AA1405">
        <v>0</v>
      </c>
      <c r="AB1405">
        <v>0</v>
      </c>
      <c r="AC1405">
        <v>0</v>
      </c>
      <c r="AD1405" t="s">
        <v>33</v>
      </c>
    </row>
    <row r="1406" spans="1:30" x14ac:dyDescent="0.25">
      <c r="A1406">
        <v>1763</v>
      </c>
      <c r="B1406">
        <v>1988</v>
      </c>
      <c r="C1406" s="6">
        <v>26</v>
      </c>
      <c r="D1406" t="s">
        <v>89</v>
      </c>
      <c r="E1406" t="s">
        <v>25</v>
      </c>
      <c r="F1406" t="s">
        <v>32</v>
      </c>
      <c r="G1406">
        <v>87679</v>
      </c>
      <c r="H1406">
        <v>0</v>
      </c>
      <c r="I1406">
        <v>0</v>
      </c>
      <c r="J1406" s="1">
        <v>41482</v>
      </c>
      <c r="K1406">
        <v>62</v>
      </c>
      <c r="L1406">
        <v>1259</v>
      </c>
      <c r="M1406">
        <v>172</v>
      </c>
      <c r="N1406">
        <v>815</v>
      </c>
      <c r="O1406">
        <v>97</v>
      </c>
      <c r="P1406">
        <v>148</v>
      </c>
      <c r="Q1406">
        <v>33</v>
      </c>
      <c r="R1406">
        <v>1</v>
      </c>
      <c r="S1406">
        <v>7</v>
      </c>
      <c r="T1406">
        <v>11</v>
      </c>
      <c r="U1406">
        <v>10</v>
      </c>
      <c r="V1406">
        <v>4</v>
      </c>
      <c r="W1406">
        <v>1</v>
      </c>
      <c r="X1406">
        <v>0</v>
      </c>
      <c r="Y1406">
        <v>1</v>
      </c>
      <c r="Z1406">
        <v>1</v>
      </c>
      <c r="AA1406">
        <v>0</v>
      </c>
      <c r="AB1406">
        <v>1</v>
      </c>
      <c r="AC1406">
        <v>0</v>
      </c>
      <c r="AD1406" t="s">
        <v>29</v>
      </c>
    </row>
    <row r="1407" spans="1:30" x14ac:dyDescent="0.25">
      <c r="A1407">
        <v>4697</v>
      </c>
      <c r="B1407">
        <v>1949</v>
      </c>
      <c r="C1407" s="6">
        <v>65</v>
      </c>
      <c r="D1407" t="s">
        <v>91</v>
      </c>
      <c r="E1407" t="s">
        <v>38</v>
      </c>
      <c r="F1407" t="s">
        <v>26</v>
      </c>
      <c r="G1407">
        <v>35416</v>
      </c>
      <c r="H1407">
        <v>0</v>
      </c>
      <c r="I1407">
        <v>0</v>
      </c>
      <c r="J1407" s="1">
        <v>41438</v>
      </c>
      <c r="K1407">
        <v>62</v>
      </c>
      <c r="L1407">
        <v>248</v>
      </c>
      <c r="M1407">
        <v>3</v>
      </c>
      <c r="N1407">
        <v>81</v>
      </c>
      <c r="O1407">
        <v>4</v>
      </c>
      <c r="P1407">
        <v>3</v>
      </c>
      <c r="Q1407">
        <v>51</v>
      </c>
      <c r="R1407">
        <v>3</v>
      </c>
      <c r="S1407">
        <v>7</v>
      </c>
      <c r="T1407">
        <v>1</v>
      </c>
      <c r="U1407">
        <v>5</v>
      </c>
      <c r="V1407">
        <v>8</v>
      </c>
      <c r="W1407">
        <v>0</v>
      </c>
      <c r="X1407">
        <v>0</v>
      </c>
      <c r="Y1407">
        <v>0</v>
      </c>
      <c r="Z1407">
        <v>0</v>
      </c>
      <c r="AA1407">
        <v>0</v>
      </c>
      <c r="AB1407">
        <v>0</v>
      </c>
      <c r="AC1407">
        <v>0</v>
      </c>
      <c r="AD1407" t="s">
        <v>40</v>
      </c>
    </row>
    <row r="1408" spans="1:30" x14ac:dyDescent="0.25">
      <c r="A1408">
        <v>182</v>
      </c>
      <c r="B1408">
        <v>1946</v>
      </c>
      <c r="C1408" s="6">
        <v>68</v>
      </c>
      <c r="D1408" t="s">
        <v>91</v>
      </c>
      <c r="E1408" t="s">
        <v>34</v>
      </c>
      <c r="F1408" t="s">
        <v>32</v>
      </c>
      <c r="G1408">
        <v>44124</v>
      </c>
      <c r="H1408">
        <v>0</v>
      </c>
      <c r="I1408">
        <v>1</v>
      </c>
      <c r="J1408" s="1">
        <v>41405</v>
      </c>
      <c r="K1408">
        <v>62</v>
      </c>
      <c r="L1408">
        <v>284</v>
      </c>
      <c r="M1408">
        <v>0</v>
      </c>
      <c r="N1408">
        <v>55</v>
      </c>
      <c r="O1408">
        <v>0</v>
      </c>
      <c r="P1408">
        <v>6</v>
      </c>
      <c r="Q1408">
        <v>52</v>
      </c>
      <c r="R1408">
        <v>4</v>
      </c>
      <c r="S1408">
        <v>6</v>
      </c>
      <c r="T1408">
        <v>2</v>
      </c>
      <c r="U1408">
        <v>5</v>
      </c>
      <c r="V1408">
        <v>8</v>
      </c>
      <c r="W1408">
        <v>0</v>
      </c>
      <c r="X1408">
        <v>0</v>
      </c>
      <c r="Y1408">
        <v>0</v>
      </c>
      <c r="Z1408">
        <v>0</v>
      </c>
      <c r="AA1408">
        <v>0</v>
      </c>
      <c r="AB1408">
        <v>0</v>
      </c>
      <c r="AC1408">
        <v>0</v>
      </c>
      <c r="AD1408" t="s">
        <v>27</v>
      </c>
    </row>
    <row r="1409" spans="1:30" x14ac:dyDescent="0.25">
      <c r="A1409">
        <v>1165</v>
      </c>
      <c r="B1409">
        <v>1958</v>
      </c>
      <c r="C1409" s="6">
        <v>56</v>
      </c>
      <c r="D1409" t="s">
        <v>88</v>
      </c>
      <c r="E1409" t="s">
        <v>34</v>
      </c>
      <c r="F1409" t="s">
        <v>28</v>
      </c>
      <c r="G1409">
        <v>50729</v>
      </c>
      <c r="H1409">
        <v>1</v>
      </c>
      <c r="I1409">
        <v>1</v>
      </c>
      <c r="J1409" s="1">
        <v>41396</v>
      </c>
      <c r="K1409">
        <v>62</v>
      </c>
      <c r="L1409">
        <v>239</v>
      </c>
      <c r="M1409">
        <v>13</v>
      </c>
      <c r="N1409">
        <v>143</v>
      </c>
      <c r="O1409">
        <v>45</v>
      </c>
      <c r="P1409">
        <v>4</v>
      </c>
      <c r="Q1409">
        <v>52</v>
      </c>
      <c r="R1409">
        <v>9</v>
      </c>
      <c r="S1409">
        <v>6</v>
      </c>
      <c r="T1409">
        <v>2</v>
      </c>
      <c r="U1409">
        <v>7</v>
      </c>
      <c r="V1409">
        <v>6</v>
      </c>
      <c r="W1409">
        <v>0</v>
      </c>
      <c r="X1409">
        <v>0</v>
      </c>
      <c r="Y1409">
        <v>0</v>
      </c>
      <c r="Z1409">
        <v>0</v>
      </c>
      <c r="AA1409">
        <v>0</v>
      </c>
      <c r="AB1409">
        <v>0</v>
      </c>
      <c r="AC1409">
        <v>0</v>
      </c>
      <c r="AD1409" t="s">
        <v>40</v>
      </c>
    </row>
    <row r="1410" spans="1:30" x14ac:dyDescent="0.25">
      <c r="A1410">
        <v>5386</v>
      </c>
      <c r="B1410">
        <v>1953</v>
      </c>
      <c r="C1410" s="6">
        <v>61</v>
      </c>
      <c r="D1410" t="s">
        <v>91</v>
      </c>
      <c r="E1410" t="s">
        <v>25</v>
      </c>
      <c r="F1410" t="s">
        <v>32</v>
      </c>
      <c r="G1410">
        <v>94384</v>
      </c>
      <c r="H1410">
        <v>0</v>
      </c>
      <c r="I1410">
        <v>0</v>
      </c>
      <c r="J1410" s="1">
        <v>41337</v>
      </c>
      <c r="K1410">
        <v>62</v>
      </c>
      <c r="L1410">
        <v>1111</v>
      </c>
      <c r="M1410">
        <v>24</v>
      </c>
      <c r="N1410">
        <v>790</v>
      </c>
      <c r="O1410">
        <v>160</v>
      </c>
      <c r="P1410">
        <v>45</v>
      </c>
      <c r="Q1410">
        <v>172</v>
      </c>
      <c r="R1410">
        <v>0</v>
      </c>
      <c r="S1410">
        <v>5</v>
      </c>
      <c r="T1410">
        <v>8</v>
      </c>
      <c r="U1410">
        <v>5</v>
      </c>
      <c r="V1410">
        <v>2</v>
      </c>
      <c r="W1410">
        <v>0</v>
      </c>
      <c r="X1410">
        <v>1</v>
      </c>
      <c r="Y1410">
        <v>1</v>
      </c>
      <c r="Z1410">
        <v>1</v>
      </c>
      <c r="AA1410">
        <v>0</v>
      </c>
      <c r="AB1410">
        <v>1</v>
      </c>
      <c r="AC1410">
        <v>0</v>
      </c>
      <c r="AD1410" t="s">
        <v>40</v>
      </c>
    </row>
    <row r="1411" spans="1:30" x14ac:dyDescent="0.25">
      <c r="A1411">
        <v>6024</v>
      </c>
      <c r="B1411">
        <v>1953</v>
      </c>
      <c r="C1411" s="6">
        <v>61</v>
      </c>
      <c r="D1411" t="s">
        <v>91</v>
      </c>
      <c r="E1411" t="s">
        <v>25</v>
      </c>
      <c r="F1411" t="s">
        <v>32</v>
      </c>
      <c r="G1411">
        <v>94384</v>
      </c>
      <c r="H1411">
        <v>0</v>
      </c>
      <c r="I1411">
        <v>0</v>
      </c>
      <c r="J1411" s="1">
        <v>41337</v>
      </c>
      <c r="K1411">
        <v>62</v>
      </c>
      <c r="L1411">
        <v>1111</v>
      </c>
      <c r="M1411">
        <v>24</v>
      </c>
      <c r="N1411">
        <v>790</v>
      </c>
      <c r="O1411">
        <v>160</v>
      </c>
      <c r="P1411">
        <v>45</v>
      </c>
      <c r="Q1411">
        <v>172</v>
      </c>
      <c r="R1411">
        <v>0</v>
      </c>
      <c r="S1411">
        <v>5</v>
      </c>
      <c r="T1411">
        <v>8</v>
      </c>
      <c r="U1411">
        <v>5</v>
      </c>
      <c r="V1411">
        <v>2</v>
      </c>
      <c r="W1411">
        <v>0</v>
      </c>
      <c r="X1411">
        <v>1</v>
      </c>
      <c r="Y1411">
        <v>1</v>
      </c>
      <c r="Z1411">
        <v>1</v>
      </c>
      <c r="AA1411">
        <v>0</v>
      </c>
      <c r="AB1411">
        <v>1</v>
      </c>
      <c r="AC1411">
        <v>0</v>
      </c>
      <c r="AD1411" t="s">
        <v>27</v>
      </c>
    </row>
    <row r="1412" spans="1:30" x14ac:dyDescent="0.25">
      <c r="A1412">
        <v>2678</v>
      </c>
      <c r="B1412">
        <v>1990</v>
      </c>
      <c r="C1412" s="6">
        <v>24</v>
      </c>
      <c r="D1412" t="s">
        <v>89</v>
      </c>
      <c r="E1412" t="s">
        <v>25</v>
      </c>
      <c r="F1412" t="s">
        <v>28</v>
      </c>
      <c r="G1412">
        <v>34412</v>
      </c>
      <c r="H1412">
        <v>1</v>
      </c>
      <c r="I1412">
        <v>0</v>
      </c>
      <c r="J1412" s="1">
        <v>41318</v>
      </c>
      <c r="K1412">
        <v>62</v>
      </c>
      <c r="L1412">
        <v>52</v>
      </c>
      <c r="M1412">
        <v>12</v>
      </c>
      <c r="N1412">
        <v>50</v>
      </c>
      <c r="O1412">
        <v>4</v>
      </c>
      <c r="P1412">
        <v>36</v>
      </c>
      <c r="Q1412">
        <v>55</v>
      </c>
      <c r="R1412">
        <v>3</v>
      </c>
      <c r="S1412">
        <v>5</v>
      </c>
      <c r="T1412">
        <v>0</v>
      </c>
      <c r="U1412">
        <v>3</v>
      </c>
      <c r="V1412">
        <v>9</v>
      </c>
      <c r="W1412">
        <v>0</v>
      </c>
      <c r="X1412">
        <v>0</v>
      </c>
      <c r="Y1412">
        <v>0</v>
      </c>
      <c r="Z1412">
        <v>0</v>
      </c>
      <c r="AA1412">
        <v>0</v>
      </c>
      <c r="AB1412">
        <v>0</v>
      </c>
      <c r="AC1412">
        <v>0</v>
      </c>
      <c r="AD1412" t="s">
        <v>33</v>
      </c>
    </row>
    <row r="1413" spans="1:30" x14ac:dyDescent="0.25">
      <c r="A1413">
        <v>5790</v>
      </c>
      <c r="B1413">
        <v>1985</v>
      </c>
      <c r="C1413" s="6">
        <v>29</v>
      </c>
      <c r="D1413" t="s">
        <v>89</v>
      </c>
      <c r="E1413" t="s">
        <v>25</v>
      </c>
      <c r="F1413" t="s">
        <v>30</v>
      </c>
      <c r="G1413">
        <v>31158</v>
      </c>
      <c r="H1413">
        <v>1</v>
      </c>
      <c r="I1413">
        <v>0</v>
      </c>
      <c r="J1413" s="1">
        <v>41301</v>
      </c>
      <c r="K1413">
        <v>62</v>
      </c>
      <c r="L1413">
        <v>25</v>
      </c>
      <c r="M1413">
        <v>6</v>
      </c>
      <c r="N1413">
        <v>16</v>
      </c>
      <c r="O1413">
        <v>20</v>
      </c>
      <c r="P1413">
        <v>0</v>
      </c>
      <c r="Q1413">
        <v>5</v>
      </c>
      <c r="R1413">
        <v>2</v>
      </c>
      <c r="S1413">
        <v>2</v>
      </c>
      <c r="T1413">
        <v>0</v>
      </c>
      <c r="U1413">
        <v>3</v>
      </c>
      <c r="V1413">
        <v>8</v>
      </c>
      <c r="W1413">
        <v>0</v>
      </c>
      <c r="X1413">
        <v>0</v>
      </c>
      <c r="Y1413">
        <v>0</v>
      </c>
      <c r="Z1413">
        <v>0</v>
      </c>
      <c r="AA1413">
        <v>0</v>
      </c>
      <c r="AB1413">
        <v>0</v>
      </c>
      <c r="AC1413">
        <v>0</v>
      </c>
      <c r="AD1413" t="s">
        <v>27</v>
      </c>
    </row>
    <row r="1414" spans="1:30" x14ac:dyDescent="0.25">
      <c r="A1414">
        <v>236</v>
      </c>
      <c r="B1414">
        <v>1951</v>
      </c>
      <c r="C1414" s="6">
        <v>63</v>
      </c>
      <c r="D1414" t="s">
        <v>91</v>
      </c>
      <c r="E1414" t="s">
        <v>25</v>
      </c>
      <c r="F1414" t="s">
        <v>30</v>
      </c>
      <c r="G1414">
        <v>34838</v>
      </c>
      <c r="H1414">
        <v>1</v>
      </c>
      <c r="I1414">
        <v>1</v>
      </c>
      <c r="J1414" s="1">
        <v>41293</v>
      </c>
      <c r="K1414">
        <v>62</v>
      </c>
      <c r="L1414">
        <v>28</v>
      </c>
      <c r="M1414">
        <v>23</v>
      </c>
      <c r="N1414">
        <v>29</v>
      </c>
      <c r="O1414">
        <v>29</v>
      </c>
      <c r="P1414">
        <v>14</v>
      </c>
      <c r="Q1414">
        <v>47</v>
      </c>
      <c r="R1414">
        <v>3</v>
      </c>
      <c r="S1414">
        <v>2</v>
      </c>
      <c r="T1414">
        <v>1</v>
      </c>
      <c r="U1414">
        <v>4</v>
      </c>
      <c r="V1414">
        <v>6</v>
      </c>
      <c r="W1414">
        <v>0</v>
      </c>
      <c r="X1414">
        <v>0</v>
      </c>
      <c r="Y1414">
        <v>0</v>
      </c>
      <c r="Z1414">
        <v>0</v>
      </c>
      <c r="AA1414">
        <v>0</v>
      </c>
      <c r="AB1414">
        <v>0</v>
      </c>
      <c r="AC1414">
        <v>0</v>
      </c>
      <c r="AD1414" t="s">
        <v>29</v>
      </c>
    </row>
    <row r="1415" spans="1:30" x14ac:dyDescent="0.25">
      <c r="A1415">
        <v>6001</v>
      </c>
      <c r="B1415">
        <v>1979</v>
      </c>
      <c r="C1415" s="6">
        <v>35</v>
      </c>
      <c r="D1415" t="s">
        <v>89</v>
      </c>
      <c r="E1415" t="s">
        <v>25</v>
      </c>
      <c r="F1415" t="s">
        <v>30</v>
      </c>
      <c r="G1415">
        <v>56775</v>
      </c>
      <c r="H1415">
        <v>0</v>
      </c>
      <c r="I1415">
        <v>1</v>
      </c>
      <c r="J1415" s="1">
        <v>41276</v>
      </c>
      <c r="K1415">
        <v>62</v>
      </c>
      <c r="L1415">
        <v>614</v>
      </c>
      <c r="M1415">
        <v>35</v>
      </c>
      <c r="N1415">
        <v>160</v>
      </c>
      <c r="O1415">
        <v>58</v>
      </c>
      <c r="P1415">
        <v>35</v>
      </c>
      <c r="Q1415">
        <v>35</v>
      </c>
      <c r="R1415">
        <v>2</v>
      </c>
      <c r="S1415">
        <v>5</v>
      </c>
      <c r="T1415">
        <v>8</v>
      </c>
      <c r="U1415">
        <v>10</v>
      </c>
      <c r="V1415">
        <v>5</v>
      </c>
      <c r="W1415">
        <v>0</v>
      </c>
      <c r="X1415">
        <v>0</v>
      </c>
      <c r="Y1415">
        <v>0</v>
      </c>
      <c r="Z1415">
        <v>0</v>
      </c>
      <c r="AA1415">
        <v>0</v>
      </c>
      <c r="AB1415">
        <v>0</v>
      </c>
      <c r="AC1415">
        <v>0</v>
      </c>
      <c r="AD1415" t="s">
        <v>27</v>
      </c>
    </row>
    <row r="1416" spans="1:30" x14ac:dyDescent="0.25">
      <c r="A1416">
        <v>6250</v>
      </c>
      <c r="B1416">
        <v>1949</v>
      </c>
      <c r="C1416" s="6">
        <v>65</v>
      </c>
      <c r="D1416" t="s">
        <v>91</v>
      </c>
      <c r="E1416" t="s">
        <v>34</v>
      </c>
      <c r="F1416" t="s">
        <v>39</v>
      </c>
      <c r="G1416">
        <v>54356</v>
      </c>
      <c r="H1416">
        <v>0</v>
      </c>
      <c r="I1416">
        <v>1</v>
      </c>
      <c r="J1416" s="1">
        <v>41232</v>
      </c>
      <c r="K1416">
        <v>62</v>
      </c>
      <c r="L1416">
        <v>710</v>
      </c>
      <c r="M1416">
        <v>15</v>
      </c>
      <c r="N1416">
        <v>30</v>
      </c>
      <c r="O1416">
        <v>20</v>
      </c>
      <c r="P1416">
        <v>0</v>
      </c>
      <c r="Q1416">
        <v>0</v>
      </c>
      <c r="R1416">
        <v>3</v>
      </c>
      <c r="S1416">
        <v>11</v>
      </c>
      <c r="T1416">
        <v>2</v>
      </c>
      <c r="U1416">
        <v>8</v>
      </c>
      <c r="V1416">
        <v>8</v>
      </c>
      <c r="W1416">
        <v>0</v>
      </c>
      <c r="X1416">
        <v>0</v>
      </c>
      <c r="Y1416">
        <v>0</v>
      </c>
      <c r="Z1416">
        <v>0</v>
      </c>
      <c r="AA1416">
        <v>0</v>
      </c>
      <c r="AB1416">
        <v>1</v>
      </c>
      <c r="AC1416">
        <v>0</v>
      </c>
      <c r="AD1416" t="s">
        <v>27</v>
      </c>
    </row>
    <row r="1417" spans="1:30" x14ac:dyDescent="0.25">
      <c r="A1417">
        <v>1168</v>
      </c>
      <c r="B1417">
        <v>1978</v>
      </c>
      <c r="C1417" s="6">
        <v>36</v>
      </c>
      <c r="D1417" t="s">
        <v>89</v>
      </c>
      <c r="E1417" t="s">
        <v>34</v>
      </c>
      <c r="F1417" t="s">
        <v>30</v>
      </c>
      <c r="G1417">
        <v>72159</v>
      </c>
      <c r="H1417">
        <v>0</v>
      </c>
      <c r="I1417">
        <v>0</v>
      </c>
      <c r="J1417" s="1">
        <v>41211</v>
      </c>
      <c r="K1417">
        <v>62</v>
      </c>
      <c r="L1417">
        <v>322</v>
      </c>
      <c r="M1417">
        <v>53</v>
      </c>
      <c r="N1417">
        <v>899</v>
      </c>
      <c r="O1417">
        <v>34</v>
      </c>
      <c r="P1417">
        <v>40</v>
      </c>
      <c r="Q1417">
        <v>53</v>
      </c>
      <c r="R1417">
        <v>1</v>
      </c>
      <c r="S1417">
        <v>4</v>
      </c>
      <c r="T1417">
        <v>6</v>
      </c>
      <c r="U1417">
        <v>10</v>
      </c>
      <c r="V1417">
        <v>2</v>
      </c>
      <c r="W1417">
        <v>0</v>
      </c>
      <c r="X1417">
        <v>0</v>
      </c>
      <c r="Y1417">
        <v>0</v>
      </c>
      <c r="Z1417">
        <v>0</v>
      </c>
      <c r="AA1417">
        <v>0</v>
      </c>
      <c r="AB1417">
        <v>0</v>
      </c>
      <c r="AC1417">
        <v>0</v>
      </c>
      <c r="AD1417" t="s">
        <v>27</v>
      </c>
    </row>
    <row r="1418" spans="1:30" x14ac:dyDescent="0.25">
      <c r="A1418">
        <v>10749</v>
      </c>
      <c r="B1418">
        <v>1991</v>
      </c>
      <c r="C1418" s="6">
        <v>23</v>
      </c>
      <c r="D1418" t="s">
        <v>89</v>
      </c>
      <c r="E1418" t="s">
        <v>25</v>
      </c>
      <c r="F1418" t="s">
        <v>28</v>
      </c>
      <c r="G1418">
        <v>8028</v>
      </c>
      <c r="H1418">
        <v>0</v>
      </c>
      <c r="I1418">
        <v>0</v>
      </c>
      <c r="J1418" s="1">
        <v>41170</v>
      </c>
      <c r="K1418">
        <v>62</v>
      </c>
      <c r="L1418">
        <v>73</v>
      </c>
      <c r="M1418">
        <v>18</v>
      </c>
      <c r="N1418">
        <v>66</v>
      </c>
      <c r="O1418">
        <v>7</v>
      </c>
      <c r="P1418">
        <v>12</v>
      </c>
      <c r="Q1418">
        <v>2</v>
      </c>
      <c r="R1418">
        <v>15</v>
      </c>
      <c r="S1418">
        <v>0</v>
      </c>
      <c r="T1418">
        <v>1</v>
      </c>
      <c r="U1418">
        <v>0</v>
      </c>
      <c r="V1418">
        <v>19</v>
      </c>
      <c r="W1418">
        <v>0</v>
      </c>
      <c r="X1418">
        <v>0</v>
      </c>
      <c r="Y1418">
        <v>0</v>
      </c>
      <c r="Z1418">
        <v>0</v>
      </c>
      <c r="AA1418">
        <v>0</v>
      </c>
      <c r="AB1418">
        <v>0</v>
      </c>
      <c r="AC1418">
        <v>0</v>
      </c>
      <c r="AD1418" t="s">
        <v>27</v>
      </c>
    </row>
    <row r="1419" spans="1:30" x14ac:dyDescent="0.25">
      <c r="A1419">
        <v>2926</v>
      </c>
      <c r="B1419">
        <v>1952</v>
      </c>
      <c r="C1419" s="6">
        <v>62</v>
      </c>
      <c r="D1419" t="s">
        <v>91</v>
      </c>
      <c r="E1419" t="s">
        <v>38</v>
      </c>
      <c r="F1419" t="s">
        <v>32</v>
      </c>
      <c r="G1419">
        <v>55951</v>
      </c>
      <c r="H1419">
        <v>0</v>
      </c>
      <c r="I1419">
        <v>1</v>
      </c>
      <c r="J1419" s="1">
        <v>41144</v>
      </c>
      <c r="K1419">
        <v>62</v>
      </c>
      <c r="L1419">
        <v>1241</v>
      </c>
      <c r="M1419">
        <v>0</v>
      </c>
      <c r="N1419">
        <v>80</v>
      </c>
      <c r="O1419">
        <v>0</v>
      </c>
      <c r="P1419">
        <v>13</v>
      </c>
      <c r="Q1419">
        <v>40</v>
      </c>
      <c r="R1419">
        <v>3</v>
      </c>
      <c r="S1419">
        <v>3</v>
      </c>
      <c r="T1419">
        <v>6</v>
      </c>
      <c r="U1419">
        <v>11</v>
      </c>
      <c r="V1419">
        <v>8</v>
      </c>
      <c r="W1419">
        <v>0</v>
      </c>
      <c r="X1419">
        <v>1</v>
      </c>
      <c r="Y1419">
        <v>0</v>
      </c>
      <c r="Z1419">
        <v>0</v>
      </c>
      <c r="AA1419">
        <v>1</v>
      </c>
      <c r="AB1419">
        <v>0</v>
      </c>
      <c r="AC1419">
        <v>0</v>
      </c>
      <c r="AD1419" t="s">
        <v>40</v>
      </c>
    </row>
    <row r="1420" spans="1:30" x14ac:dyDescent="0.25">
      <c r="A1420">
        <v>716</v>
      </c>
      <c r="B1420">
        <v>1949</v>
      </c>
      <c r="C1420" s="6">
        <v>65</v>
      </c>
      <c r="D1420" t="s">
        <v>91</v>
      </c>
      <c r="E1420" t="s">
        <v>34</v>
      </c>
      <c r="F1420" t="s">
        <v>32</v>
      </c>
      <c r="G1420">
        <v>67911</v>
      </c>
      <c r="H1420">
        <v>0</v>
      </c>
      <c r="I1420">
        <v>1</v>
      </c>
      <c r="J1420" s="1">
        <v>41781</v>
      </c>
      <c r="K1420">
        <v>63</v>
      </c>
      <c r="L1420">
        <v>529</v>
      </c>
      <c r="M1420">
        <v>0</v>
      </c>
      <c r="N1420">
        <v>356</v>
      </c>
      <c r="O1420">
        <v>63</v>
      </c>
      <c r="P1420">
        <v>28</v>
      </c>
      <c r="Q1420">
        <v>0</v>
      </c>
      <c r="R1420">
        <v>3</v>
      </c>
      <c r="S1420">
        <v>6</v>
      </c>
      <c r="T1420">
        <v>7</v>
      </c>
      <c r="U1420">
        <v>11</v>
      </c>
      <c r="V1420">
        <v>3</v>
      </c>
      <c r="W1420">
        <v>0</v>
      </c>
      <c r="X1420">
        <v>0</v>
      </c>
      <c r="Y1420">
        <v>0</v>
      </c>
      <c r="Z1420">
        <v>0</v>
      </c>
      <c r="AA1420">
        <v>0</v>
      </c>
      <c r="AB1420">
        <v>0</v>
      </c>
      <c r="AC1420">
        <v>0</v>
      </c>
      <c r="AD1420" t="s">
        <v>27</v>
      </c>
    </row>
    <row r="1421" spans="1:30" x14ac:dyDescent="0.25">
      <c r="A1421">
        <v>6544</v>
      </c>
      <c r="B1421">
        <v>1949</v>
      </c>
      <c r="C1421" s="6">
        <v>65</v>
      </c>
      <c r="D1421" t="s">
        <v>91</v>
      </c>
      <c r="E1421" t="s">
        <v>34</v>
      </c>
      <c r="F1421" t="s">
        <v>32</v>
      </c>
      <c r="G1421">
        <v>67911</v>
      </c>
      <c r="H1421">
        <v>0</v>
      </c>
      <c r="I1421">
        <v>1</v>
      </c>
      <c r="J1421" s="1">
        <v>41781</v>
      </c>
      <c r="K1421">
        <v>63</v>
      </c>
      <c r="L1421">
        <v>529</v>
      </c>
      <c r="M1421">
        <v>0</v>
      </c>
      <c r="N1421">
        <v>356</v>
      </c>
      <c r="O1421">
        <v>63</v>
      </c>
      <c r="P1421">
        <v>28</v>
      </c>
      <c r="Q1421">
        <v>0</v>
      </c>
      <c r="R1421">
        <v>3</v>
      </c>
      <c r="S1421">
        <v>6</v>
      </c>
      <c r="T1421">
        <v>7</v>
      </c>
      <c r="U1421">
        <v>11</v>
      </c>
      <c r="V1421">
        <v>3</v>
      </c>
      <c r="W1421">
        <v>0</v>
      </c>
      <c r="X1421">
        <v>0</v>
      </c>
      <c r="Y1421">
        <v>0</v>
      </c>
      <c r="Z1421">
        <v>0</v>
      </c>
      <c r="AA1421">
        <v>0</v>
      </c>
      <c r="AB1421">
        <v>0</v>
      </c>
      <c r="AC1421">
        <v>0</v>
      </c>
      <c r="AD1421" t="s">
        <v>36</v>
      </c>
    </row>
    <row r="1422" spans="1:30" x14ac:dyDescent="0.25">
      <c r="A1422">
        <v>4298</v>
      </c>
      <c r="B1422">
        <v>1973</v>
      </c>
      <c r="C1422" s="6">
        <v>41</v>
      </c>
      <c r="D1422" t="s">
        <v>88</v>
      </c>
      <c r="E1422" t="s">
        <v>34</v>
      </c>
      <c r="F1422" t="s">
        <v>32</v>
      </c>
      <c r="G1422">
        <v>20427</v>
      </c>
      <c r="H1422">
        <v>1</v>
      </c>
      <c r="I1422">
        <v>0</v>
      </c>
      <c r="J1422" s="1">
        <v>41722</v>
      </c>
      <c r="K1422">
        <v>63</v>
      </c>
      <c r="L1422">
        <v>5</v>
      </c>
      <c r="M1422">
        <v>0</v>
      </c>
      <c r="N1422">
        <v>4</v>
      </c>
      <c r="O1422">
        <v>0</v>
      </c>
      <c r="P1422">
        <v>0</v>
      </c>
      <c r="Q1422">
        <v>1</v>
      </c>
      <c r="R1422">
        <v>1</v>
      </c>
      <c r="S1422">
        <v>1</v>
      </c>
      <c r="T1422">
        <v>0</v>
      </c>
      <c r="U1422">
        <v>2</v>
      </c>
      <c r="V1422">
        <v>8</v>
      </c>
      <c r="W1422">
        <v>0</v>
      </c>
      <c r="X1422">
        <v>0</v>
      </c>
      <c r="Y1422">
        <v>0</v>
      </c>
      <c r="Z1422">
        <v>0</v>
      </c>
      <c r="AA1422">
        <v>0</v>
      </c>
      <c r="AB1422">
        <v>0</v>
      </c>
      <c r="AC1422">
        <v>0</v>
      </c>
      <c r="AD1422" t="s">
        <v>27</v>
      </c>
    </row>
    <row r="1423" spans="1:30" x14ac:dyDescent="0.25">
      <c r="A1423">
        <v>5823</v>
      </c>
      <c r="B1423">
        <v>1970</v>
      </c>
      <c r="C1423" s="6">
        <v>44</v>
      </c>
      <c r="D1423" t="s">
        <v>88</v>
      </c>
      <c r="E1423" t="s">
        <v>34</v>
      </c>
      <c r="F1423" t="s">
        <v>28</v>
      </c>
      <c r="G1423">
        <v>32303</v>
      </c>
      <c r="H1423">
        <v>0</v>
      </c>
      <c r="I1423">
        <v>1</v>
      </c>
      <c r="J1423" s="1">
        <v>41706</v>
      </c>
      <c r="K1423">
        <v>63</v>
      </c>
      <c r="L1423">
        <v>35</v>
      </c>
      <c r="M1423">
        <v>0</v>
      </c>
      <c r="N1423">
        <v>2</v>
      </c>
      <c r="O1423">
        <v>0</v>
      </c>
      <c r="P1423">
        <v>0</v>
      </c>
      <c r="Q1423">
        <v>2</v>
      </c>
      <c r="R1423">
        <v>2</v>
      </c>
      <c r="S1423">
        <v>1</v>
      </c>
      <c r="T1423">
        <v>0</v>
      </c>
      <c r="U1423">
        <v>4</v>
      </c>
      <c r="V1423">
        <v>5</v>
      </c>
      <c r="W1423">
        <v>0</v>
      </c>
      <c r="X1423">
        <v>0</v>
      </c>
      <c r="Y1423">
        <v>0</v>
      </c>
      <c r="Z1423">
        <v>0</v>
      </c>
      <c r="AA1423">
        <v>0</v>
      </c>
      <c r="AB1423">
        <v>0</v>
      </c>
      <c r="AC1423">
        <v>0</v>
      </c>
      <c r="AD1423" t="s">
        <v>37</v>
      </c>
    </row>
    <row r="1424" spans="1:30" x14ac:dyDescent="0.25">
      <c r="A1424">
        <v>8375</v>
      </c>
      <c r="B1424">
        <v>1968</v>
      </c>
      <c r="C1424" s="6">
        <v>46</v>
      </c>
      <c r="D1424" t="s">
        <v>88</v>
      </c>
      <c r="E1424" t="s">
        <v>34</v>
      </c>
      <c r="F1424" t="s">
        <v>30</v>
      </c>
      <c r="G1424">
        <v>55954</v>
      </c>
      <c r="H1424">
        <v>0</v>
      </c>
      <c r="I1424">
        <v>1</v>
      </c>
      <c r="J1424" s="1">
        <v>41701</v>
      </c>
      <c r="K1424">
        <v>63</v>
      </c>
      <c r="L1424">
        <v>447</v>
      </c>
      <c r="M1424">
        <v>0</v>
      </c>
      <c r="N1424">
        <v>28</v>
      </c>
      <c r="O1424">
        <v>0</v>
      </c>
      <c r="P1424">
        <v>0</v>
      </c>
      <c r="Q1424">
        <v>43</v>
      </c>
      <c r="R1424">
        <v>3</v>
      </c>
      <c r="S1424">
        <v>8</v>
      </c>
      <c r="T1424">
        <v>2</v>
      </c>
      <c r="U1424">
        <v>6</v>
      </c>
      <c r="V1424">
        <v>7</v>
      </c>
      <c r="W1424">
        <v>0</v>
      </c>
      <c r="X1424">
        <v>0</v>
      </c>
      <c r="Y1424">
        <v>0</v>
      </c>
      <c r="Z1424">
        <v>0</v>
      </c>
      <c r="AA1424">
        <v>0</v>
      </c>
      <c r="AB1424">
        <v>0</v>
      </c>
      <c r="AC1424">
        <v>0</v>
      </c>
      <c r="AD1424" t="s">
        <v>33</v>
      </c>
    </row>
    <row r="1425" spans="1:30" x14ac:dyDescent="0.25">
      <c r="A1425">
        <v>5723</v>
      </c>
      <c r="B1425">
        <v>1976</v>
      </c>
      <c r="C1425" s="6">
        <v>38</v>
      </c>
      <c r="D1425" t="s">
        <v>89</v>
      </c>
      <c r="E1425" t="s">
        <v>34</v>
      </c>
      <c r="F1425" t="s">
        <v>32</v>
      </c>
      <c r="G1425">
        <v>49187</v>
      </c>
      <c r="H1425">
        <v>0</v>
      </c>
      <c r="I1425">
        <v>1</v>
      </c>
      <c r="J1425" s="1">
        <v>41650</v>
      </c>
      <c r="K1425">
        <v>63</v>
      </c>
      <c r="L1425">
        <v>81</v>
      </c>
      <c r="M1425">
        <v>1</v>
      </c>
      <c r="N1425">
        <v>31</v>
      </c>
      <c r="O1425">
        <v>2</v>
      </c>
      <c r="P1425">
        <v>1</v>
      </c>
      <c r="Q1425">
        <v>0</v>
      </c>
      <c r="R1425">
        <v>1</v>
      </c>
      <c r="S1425">
        <v>1</v>
      </c>
      <c r="T1425">
        <v>1</v>
      </c>
      <c r="U1425">
        <v>5</v>
      </c>
      <c r="V1425">
        <v>2</v>
      </c>
      <c r="W1425">
        <v>0</v>
      </c>
      <c r="X1425">
        <v>0</v>
      </c>
      <c r="Y1425">
        <v>0</v>
      </c>
      <c r="Z1425">
        <v>0</v>
      </c>
      <c r="AA1425">
        <v>0</v>
      </c>
      <c r="AB1425">
        <v>0</v>
      </c>
      <c r="AC1425">
        <v>0</v>
      </c>
      <c r="AD1425" t="s">
        <v>27</v>
      </c>
    </row>
    <row r="1426" spans="1:30" x14ac:dyDescent="0.25">
      <c r="A1426">
        <v>5763</v>
      </c>
      <c r="B1426">
        <v>1972</v>
      </c>
      <c r="C1426" s="6">
        <v>42</v>
      </c>
      <c r="D1426" t="s">
        <v>88</v>
      </c>
      <c r="E1426" t="s">
        <v>38</v>
      </c>
      <c r="F1426" t="s">
        <v>32</v>
      </c>
      <c r="G1426">
        <v>49854</v>
      </c>
      <c r="H1426">
        <v>1</v>
      </c>
      <c r="I1426">
        <v>0</v>
      </c>
      <c r="J1426" s="1">
        <v>41588</v>
      </c>
      <c r="K1426">
        <v>63</v>
      </c>
      <c r="L1426">
        <v>123</v>
      </c>
      <c r="M1426">
        <v>17</v>
      </c>
      <c r="N1426">
        <v>171</v>
      </c>
      <c r="O1426">
        <v>39</v>
      </c>
      <c r="P1426">
        <v>0</v>
      </c>
      <c r="Q1426">
        <v>30</v>
      </c>
      <c r="R1426">
        <v>5</v>
      </c>
      <c r="S1426">
        <v>6</v>
      </c>
      <c r="T1426">
        <v>2</v>
      </c>
      <c r="U1426">
        <v>5</v>
      </c>
      <c r="V1426">
        <v>6</v>
      </c>
      <c r="W1426">
        <v>0</v>
      </c>
      <c r="X1426">
        <v>0</v>
      </c>
      <c r="Y1426">
        <v>0</v>
      </c>
      <c r="Z1426">
        <v>0</v>
      </c>
      <c r="AA1426">
        <v>0</v>
      </c>
      <c r="AB1426">
        <v>0</v>
      </c>
      <c r="AC1426">
        <v>0</v>
      </c>
      <c r="AD1426" t="s">
        <v>29</v>
      </c>
    </row>
    <row r="1427" spans="1:30" x14ac:dyDescent="0.25">
      <c r="A1427">
        <v>8727</v>
      </c>
      <c r="B1427">
        <v>1978</v>
      </c>
      <c r="C1427" s="6">
        <v>36</v>
      </c>
      <c r="D1427" t="s">
        <v>89</v>
      </c>
      <c r="E1427" t="s">
        <v>25</v>
      </c>
      <c r="F1427" t="s">
        <v>26</v>
      </c>
      <c r="G1427">
        <v>63693</v>
      </c>
      <c r="H1427">
        <v>0</v>
      </c>
      <c r="I1427">
        <v>1</v>
      </c>
      <c r="J1427" s="1">
        <v>41561</v>
      </c>
      <c r="K1427">
        <v>63</v>
      </c>
      <c r="L1427">
        <v>587</v>
      </c>
      <c r="M1427">
        <v>43</v>
      </c>
      <c r="N1427">
        <v>337</v>
      </c>
      <c r="O1427">
        <v>42</v>
      </c>
      <c r="P1427">
        <v>87</v>
      </c>
      <c r="Q1427">
        <v>54</v>
      </c>
      <c r="R1427">
        <v>3</v>
      </c>
      <c r="S1427">
        <v>11</v>
      </c>
      <c r="T1427">
        <v>6</v>
      </c>
      <c r="U1427">
        <v>9</v>
      </c>
      <c r="V1427">
        <v>6</v>
      </c>
      <c r="W1427">
        <v>0</v>
      </c>
      <c r="X1427">
        <v>0</v>
      </c>
      <c r="Y1427">
        <v>0</v>
      </c>
      <c r="Z1427">
        <v>0</v>
      </c>
      <c r="AA1427">
        <v>0</v>
      </c>
      <c r="AB1427">
        <v>0</v>
      </c>
      <c r="AC1427">
        <v>0</v>
      </c>
      <c r="AD1427" t="s">
        <v>40</v>
      </c>
    </row>
    <row r="1428" spans="1:30" x14ac:dyDescent="0.25">
      <c r="A1428">
        <v>3056</v>
      </c>
      <c r="B1428">
        <v>1978</v>
      </c>
      <c r="C1428" s="6">
        <v>36</v>
      </c>
      <c r="D1428" t="s">
        <v>89</v>
      </c>
      <c r="E1428" t="s">
        <v>25</v>
      </c>
      <c r="F1428" t="s">
        <v>26</v>
      </c>
      <c r="G1428">
        <v>63693</v>
      </c>
      <c r="H1428">
        <v>0</v>
      </c>
      <c r="I1428">
        <v>1</v>
      </c>
      <c r="J1428" s="1">
        <v>41561</v>
      </c>
      <c r="K1428">
        <v>63</v>
      </c>
      <c r="L1428">
        <v>587</v>
      </c>
      <c r="M1428">
        <v>43</v>
      </c>
      <c r="N1428">
        <v>337</v>
      </c>
      <c r="O1428">
        <v>42</v>
      </c>
      <c r="P1428">
        <v>87</v>
      </c>
      <c r="Q1428">
        <v>54</v>
      </c>
      <c r="R1428">
        <v>3</v>
      </c>
      <c r="S1428">
        <v>11</v>
      </c>
      <c r="T1428">
        <v>6</v>
      </c>
      <c r="U1428">
        <v>9</v>
      </c>
      <c r="V1428">
        <v>6</v>
      </c>
      <c r="W1428">
        <v>0</v>
      </c>
      <c r="X1428">
        <v>0</v>
      </c>
      <c r="Y1428">
        <v>0</v>
      </c>
      <c r="Z1428">
        <v>0</v>
      </c>
      <c r="AA1428">
        <v>0</v>
      </c>
      <c r="AB1428">
        <v>0</v>
      </c>
      <c r="AC1428">
        <v>0</v>
      </c>
      <c r="AD1428" t="s">
        <v>40</v>
      </c>
    </row>
    <row r="1429" spans="1:30" x14ac:dyDescent="0.25">
      <c r="A1429">
        <v>8442</v>
      </c>
      <c r="B1429">
        <v>1985</v>
      </c>
      <c r="C1429" s="6">
        <v>29</v>
      </c>
      <c r="D1429" t="s">
        <v>89</v>
      </c>
      <c r="E1429" t="s">
        <v>38</v>
      </c>
      <c r="F1429" t="s">
        <v>30</v>
      </c>
      <c r="G1429">
        <v>19510</v>
      </c>
      <c r="H1429">
        <v>2</v>
      </c>
      <c r="I1429">
        <v>0</v>
      </c>
      <c r="J1429" s="1">
        <v>41521</v>
      </c>
      <c r="K1429">
        <v>63</v>
      </c>
      <c r="L1429">
        <v>9</v>
      </c>
      <c r="M1429">
        <v>0</v>
      </c>
      <c r="N1429">
        <v>7</v>
      </c>
      <c r="O1429">
        <v>3</v>
      </c>
      <c r="P1429">
        <v>4</v>
      </c>
      <c r="Q1429">
        <v>7</v>
      </c>
      <c r="R1429">
        <v>2</v>
      </c>
      <c r="S1429">
        <v>1</v>
      </c>
      <c r="T1429">
        <v>0</v>
      </c>
      <c r="U1429">
        <v>3</v>
      </c>
      <c r="V1429">
        <v>7</v>
      </c>
      <c r="W1429">
        <v>0</v>
      </c>
      <c r="X1429">
        <v>0</v>
      </c>
      <c r="Y1429">
        <v>0</v>
      </c>
      <c r="Z1429">
        <v>0</v>
      </c>
      <c r="AA1429">
        <v>0</v>
      </c>
      <c r="AB1429">
        <v>0</v>
      </c>
      <c r="AC1429">
        <v>0</v>
      </c>
      <c r="AD1429" t="s">
        <v>29</v>
      </c>
    </row>
    <row r="1430" spans="1:30" x14ac:dyDescent="0.25">
      <c r="A1430">
        <v>3712</v>
      </c>
      <c r="B1430">
        <v>1959</v>
      </c>
      <c r="C1430" s="6">
        <v>55</v>
      </c>
      <c r="D1430" t="s">
        <v>88</v>
      </c>
      <c r="E1430" t="s">
        <v>25</v>
      </c>
      <c r="F1430" t="s">
        <v>26</v>
      </c>
      <c r="G1430">
        <v>52332</v>
      </c>
      <c r="H1430">
        <v>0</v>
      </c>
      <c r="I1430">
        <v>0</v>
      </c>
      <c r="J1430" s="1">
        <v>41514</v>
      </c>
      <c r="K1430">
        <v>63</v>
      </c>
      <c r="L1430">
        <v>212</v>
      </c>
      <c r="M1430">
        <v>5</v>
      </c>
      <c r="N1430">
        <v>33</v>
      </c>
      <c r="O1430">
        <v>7</v>
      </c>
      <c r="P1430">
        <v>0</v>
      </c>
      <c r="Q1430">
        <v>2</v>
      </c>
      <c r="R1430">
        <v>1</v>
      </c>
      <c r="S1430">
        <v>3</v>
      </c>
      <c r="T1430">
        <v>2</v>
      </c>
      <c r="U1430">
        <v>6</v>
      </c>
      <c r="V1430">
        <v>4</v>
      </c>
      <c r="W1430">
        <v>0</v>
      </c>
      <c r="X1430">
        <v>1</v>
      </c>
      <c r="Y1430">
        <v>0</v>
      </c>
      <c r="Z1430">
        <v>0</v>
      </c>
      <c r="AA1430">
        <v>0</v>
      </c>
      <c r="AB1430">
        <v>0</v>
      </c>
      <c r="AC1430">
        <v>0</v>
      </c>
      <c r="AD1430" t="s">
        <v>37</v>
      </c>
    </row>
    <row r="1431" spans="1:30" x14ac:dyDescent="0.25">
      <c r="A1431">
        <v>10722</v>
      </c>
      <c r="B1431">
        <v>1973</v>
      </c>
      <c r="C1431" s="6">
        <v>41</v>
      </c>
      <c r="D1431" t="s">
        <v>88</v>
      </c>
      <c r="E1431" t="s">
        <v>25</v>
      </c>
      <c r="F1431" t="s">
        <v>32</v>
      </c>
      <c r="G1431">
        <v>55593</v>
      </c>
      <c r="H1431">
        <v>0</v>
      </c>
      <c r="I1431">
        <v>1</v>
      </c>
      <c r="J1431" s="1">
        <v>41507</v>
      </c>
      <c r="K1431">
        <v>63</v>
      </c>
      <c r="L1431">
        <v>293</v>
      </c>
      <c r="M1431">
        <v>8</v>
      </c>
      <c r="N1431">
        <v>124</v>
      </c>
      <c r="O1431">
        <v>11</v>
      </c>
      <c r="P1431">
        <v>4</v>
      </c>
      <c r="Q1431">
        <v>106</v>
      </c>
      <c r="R1431">
        <v>2</v>
      </c>
      <c r="S1431">
        <v>6</v>
      </c>
      <c r="T1431">
        <v>6</v>
      </c>
      <c r="U1431">
        <v>3</v>
      </c>
      <c r="V1431">
        <v>6</v>
      </c>
      <c r="W1431">
        <v>1</v>
      </c>
      <c r="X1431">
        <v>0</v>
      </c>
      <c r="Y1431">
        <v>0</v>
      </c>
      <c r="Z1431">
        <v>0</v>
      </c>
      <c r="AA1431">
        <v>0</v>
      </c>
      <c r="AB1431">
        <v>0</v>
      </c>
      <c r="AC1431">
        <v>0</v>
      </c>
      <c r="AD1431" t="s">
        <v>37</v>
      </c>
    </row>
    <row r="1432" spans="1:30" x14ac:dyDescent="0.25">
      <c r="A1432">
        <v>2406</v>
      </c>
      <c r="B1432">
        <v>1949</v>
      </c>
      <c r="C1432" s="6">
        <v>65</v>
      </c>
      <c r="D1432" t="s">
        <v>91</v>
      </c>
      <c r="E1432" t="s">
        <v>25</v>
      </c>
      <c r="F1432" t="s">
        <v>32</v>
      </c>
      <c r="G1432">
        <v>54591</v>
      </c>
      <c r="H1432">
        <v>0</v>
      </c>
      <c r="I1432">
        <v>1</v>
      </c>
      <c r="J1432" s="1">
        <v>41491</v>
      </c>
      <c r="K1432">
        <v>63</v>
      </c>
      <c r="L1432">
        <v>376</v>
      </c>
      <c r="M1432">
        <v>4</v>
      </c>
      <c r="N1432">
        <v>94</v>
      </c>
      <c r="O1432">
        <v>12</v>
      </c>
      <c r="P1432">
        <v>9</v>
      </c>
      <c r="Q1432">
        <v>24</v>
      </c>
      <c r="R1432">
        <v>3</v>
      </c>
      <c r="S1432">
        <v>6</v>
      </c>
      <c r="T1432">
        <v>2</v>
      </c>
      <c r="U1432">
        <v>8</v>
      </c>
      <c r="V1432">
        <v>5</v>
      </c>
      <c r="W1432">
        <v>0</v>
      </c>
      <c r="X1432">
        <v>0</v>
      </c>
      <c r="Y1432">
        <v>0</v>
      </c>
      <c r="Z1432">
        <v>0</v>
      </c>
      <c r="AA1432">
        <v>0</v>
      </c>
      <c r="AB1432">
        <v>0</v>
      </c>
      <c r="AC1432">
        <v>0</v>
      </c>
      <c r="AD1432" t="s">
        <v>33</v>
      </c>
    </row>
    <row r="1433" spans="1:30" x14ac:dyDescent="0.25">
      <c r="A1433">
        <v>7313</v>
      </c>
      <c r="B1433">
        <v>1949</v>
      </c>
      <c r="C1433" s="6">
        <v>65</v>
      </c>
      <c r="D1433" t="s">
        <v>91</v>
      </c>
      <c r="E1433" t="s">
        <v>35</v>
      </c>
      <c r="F1433" t="s">
        <v>39</v>
      </c>
      <c r="G1433">
        <v>74859</v>
      </c>
      <c r="H1433">
        <v>0</v>
      </c>
      <c r="I1433">
        <v>0</v>
      </c>
      <c r="J1433" s="1">
        <v>41428</v>
      </c>
      <c r="K1433">
        <v>63</v>
      </c>
      <c r="L1433">
        <v>570</v>
      </c>
      <c r="M1433">
        <v>73</v>
      </c>
      <c r="N1433">
        <v>614</v>
      </c>
      <c r="O1433">
        <v>133</v>
      </c>
      <c r="P1433">
        <v>102</v>
      </c>
      <c r="Q1433">
        <v>73</v>
      </c>
      <c r="R1433">
        <v>1</v>
      </c>
      <c r="S1433">
        <v>6</v>
      </c>
      <c r="T1433">
        <v>5</v>
      </c>
      <c r="U1433">
        <v>11</v>
      </c>
      <c r="V1433">
        <v>3</v>
      </c>
      <c r="W1433">
        <v>0</v>
      </c>
      <c r="X1433">
        <v>0</v>
      </c>
      <c r="Y1433">
        <v>0</v>
      </c>
      <c r="Z1433">
        <v>1</v>
      </c>
      <c r="AA1433">
        <v>0</v>
      </c>
      <c r="AB1433">
        <v>0</v>
      </c>
      <c r="AC1433">
        <v>0</v>
      </c>
      <c r="AD1433" t="s">
        <v>29</v>
      </c>
    </row>
    <row r="1434" spans="1:30" x14ac:dyDescent="0.25">
      <c r="A1434">
        <v>2656</v>
      </c>
      <c r="B1434">
        <v>1971</v>
      </c>
      <c r="C1434" s="6">
        <v>43</v>
      </c>
      <c r="D1434" t="s">
        <v>88</v>
      </c>
      <c r="E1434" t="s">
        <v>25</v>
      </c>
      <c r="F1434" t="s">
        <v>26</v>
      </c>
      <c r="G1434">
        <v>40851</v>
      </c>
      <c r="H1434">
        <v>1</v>
      </c>
      <c r="I1434">
        <v>1</v>
      </c>
      <c r="J1434" s="1">
        <v>41326</v>
      </c>
      <c r="K1434">
        <v>63</v>
      </c>
      <c r="L1434">
        <v>23</v>
      </c>
      <c r="M1434">
        <v>1</v>
      </c>
      <c r="N1434">
        <v>7</v>
      </c>
      <c r="O1434">
        <v>0</v>
      </c>
      <c r="P1434">
        <v>4</v>
      </c>
      <c r="Q1434">
        <v>24</v>
      </c>
      <c r="R1434">
        <v>1</v>
      </c>
      <c r="S1434">
        <v>1</v>
      </c>
      <c r="T1434">
        <v>1</v>
      </c>
      <c r="U1434">
        <v>2</v>
      </c>
      <c r="V1434">
        <v>7</v>
      </c>
      <c r="W1434">
        <v>0</v>
      </c>
      <c r="X1434">
        <v>0</v>
      </c>
      <c r="Y1434">
        <v>0</v>
      </c>
      <c r="Z1434">
        <v>0</v>
      </c>
      <c r="AA1434">
        <v>0</v>
      </c>
      <c r="AB1434">
        <v>0</v>
      </c>
      <c r="AC1434">
        <v>0</v>
      </c>
      <c r="AD1434" t="s">
        <v>29</v>
      </c>
    </row>
    <row r="1435" spans="1:30" x14ac:dyDescent="0.25">
      <c r="A1435">
        <v>1993</v>
      </c>
      <c r="B1435">
        <v>1949</v>
      </c>
      <c r="C1435" s="6">
        <v>65</v>
      </c>
      <c r="D1435" t="s">
        <v>91</v>
      </c>
      <c r="E1435" t="s">
        <v>34</v>
      </c>
      <c r="F1435" t="s">
        <v>30</v>
      </c>
      <c r="G1435">
        <v>58607</v>
      </c>
      <c r="H1435">
        <v>0</v>
      </c>
      <c r="I1435">
        <v>1</v>
      </c>
      <c r="J1435" s="1">
        <v>41266</v>
      </c>
      <c r="K1435">
        <v>63</v>
      </c>
      <c r="L1435">
        <v>867</v>
      </c>
      <c r="M1435">
        <v>0</v>
      </c>
      <c r="N1435">
        <v>86</v>
      </c>
      <c r="O1435">
        <v>0</v>
      </c>
      <c r="P1435">
        <v>0</v>
      </c>
      <c r="Q1435">
        <v>19</v>
      </c>
      <c r="R1435">
        <v>3</v>
      </c>
      <c r="S1435">
        <v>2</v>
      </c>
      <c r="T1435">
        <v>3</v>
      </c>
      <c r="U1435">
        <v>9</v>
      </c>
      <c r="V1435">
        <v>8</v>
      </c>
      <c r="W1435">
        <v>0</v>
      </c>
      <c r="X1435">
        <v>1</v>
      </c>
      <c r="Y1435">
        <v>0</v>
      </c>
      <c r="Z1435">
        <v>0</v>
      </c>
      <c r="AA1435">
        <v>0</v>
      </c>
      <c r="AB1435">
        <v>0</v>
      </c>
      <c r="AC1435">
        <v>0</v>
      </c>
      <c r="AD1435" t="s">
        <v>31</v>
      </c>
    </row>
    <row r="1436" spans="1:30" x14ac:dyDescent="0.25">
      <c r="A1436">
        <v>4136</v>
      </c>
      <c r="B1436">
        <v>1992</v>
      </c>
      <c r="C1436" s="6">
        <v>22</v>
      </c>
      <c r="D1436" t="s">
        <v>89</v>
      </c>
      <c r="E1436" t="s">
        <v>41</v>
      </c>
      <c r="F1436" t="s">
        <v>28</v>
      </c>
      <c r="G1436">
        <v>7500</v>
      </c>
      <c r="H1436">
        <v>1</v>
      </c>
      <c r="I1436">
        <v>0</v>
      </c>
      <c r="J1436" s="1">
        <v>41246</v>
      </c>
      <c r="K1436">
        <v>63</v>
      </c>
      <c r="L1436">
        <v>10</v>
      </c>
      <c r="M1436">
        <v>17</v>
      </c>
      <c r="N1436">
        <v>18</v>
      </c>
      <c r="O1436">
        <v>8</v>
      </c>
      <c r="P1436">
        <v>26</v>
      </c>
      <c r="Q1436">
        <v>40</v>
      </c>
      <c r="R1436">
        <v>4</v>
      </c>
      <c r="S1436">
        <v>3</v>
      </c>
      <c r="T1436">
        <v>2</v>
      </c>
      <c r="U1436">
        <v>2</v>
      </c>
      <c r="V1436">
        <v>9</v>
      </c>
      <c r="W1436">
        <v>0</v>
      </c>
      <c r="X1436">
        <v>0</v>
      </c>
      <c r="Y1436">
        <v>0</v>
      </c>
      <c r="Z1436">
        <v>0</v>
      </c>
      <c r="AA1436">
        <v>0</v>
      </c>
      <c r="AB1436">
        <v>0</v>
      </c>
      <c r="AC1436">
        <v>0</v>
      </c>
      <c r="AD1436" t="s">
        <v>27</v>
      </c>
    </row>
    <row r="1437" spans="1:30" x14ac:dyDescent="0.25">
      <c r="A1437">
        <v>2928</v>
      </c>
      <c r="B1437">
        <v>1975</v>
      </c>
      <c r="C1437" s="6">
        <v>39</v>
      </c>
      <c r="D1437" t="s">
        <v>89</v>
      </c>
      <c r="E1437" t="s">
        <v>34</v>
      </c>
      <c r="F1437" t="s">
        <v>28</v>
      </c>
      <c r="G1437">
        <v>52614</v>
      </c>
      <c r="H1437">
        <v>0</v>
      </c>
      <c r="I1437">
        <v>1</v>
      </c>
      <c r="J1437" s="1">
        <v>41244</v>
      </c>
      <c r="K1437">
        <v>63</v>
      </c>
      <c r="L1437">
        <v>789</v>
      </c>
      <c r="M1437">
        <v>0</v>
      </c>
      <c r="N1437">
        <v>142</v>
      </c>
      <c r="O1437">
        <v>12</v>
      </c>
      <c r="P1437">
        <v>9</v>
      </c>
      <c r="Q1437">
        <v>38</v>
      </c>
      <c r="R1437">
        <v>2</v>
      </c>
      <c r="S1437">
        <v>2</v>
      </c>
      <c r="T1437">
        <v>4</v>
      </c>
      <c r="U1437">
        <v>8</v>
      </c>
      <c r="V1437">
        <v>8</v>
      </c>
      <c r="W1437">
        <v>0</v>
      </c>
      <c r="X1437">
        <v>0</v>
      </c>
      <c r="Y1437">
        <v>0</v>
      </c>
      <c r="Z1437">
        <v>0</v>
      </c>
      <c r="AA1437">
        <v>0</v>
      </c>
      <c r="AB1437">
        <v>0</v>
      </c>
      <c r="AC1437">
        <v>0</v>
      </c>
      <c r="AD1437" t="s">
        <v>27</v>
      </c>
    </row>
    <row r="1438" spans="1:30" x14ac:dyDescent="0.25">
      <c r="A1438">
        <v>2920</v>
      </c>
      <c r="B1438">
        <v>1975</v>
      </c>
      <c r="C1438" s="6">
        <v>39</v>
      </c>
      <c r="D1438" t="s">
        <v>89</v>
      </c>
      <c r="E1438" t="s">
        <v>34</v>
      </c>
      <c r="F1438" t="s">
        <v>28</v>
      </c>
      <c r="G1438">
        <v>52614</v>
      </c>
      <c r="H1438">
        <v>0</v>
      </c>
      <c r="I1438">
        <v>1</v>
      </c>
      <c r="J1438" s="1">
        <v>41244</v>
      </c>
      <c r="K1438">
        <v>63</v>
      </c>
      <c r="L1438">
        <v>789</v>
      </c>
      <c r="M1438">
        <v>0</v>
      </c>
      <c r="N1438">
        <v>142</v>
      </c>
      <c r="O1438">
        <v>12</v>
      </c>
      <c r="P1438">
        <v>9</v>
      </c>
      <c r="Q1438">
        <v>38</v>
      </c>
      <c r="R1438">
        <v>2</v>
      </c>
      <c r="S1438">
        <v>2</v>
      </c>
      <c r="T1438">
        <v>4</v>
      </c>
      <c r="U1438">
        <v>8</v>
      </c>
      <c r="V1438">
        <v>8</v>
      </c>
      <c r="W1438">
        <v>0</v>
      </c>
      <c r="X1438">
        <v>0</v>
      </c>
      <c r="Y1438">
        <v>0</v>
      </c>
      <c r="Z1438">
        <v>0</v>
      </c>
      <c r="AA1438">
        <v>0</v>
      </c>
      <c r="AB1438">
        <v>0</v>
      </c>
      <c r="AC1438">
        <v>0</v>
      </c>
      <c r="AD1438" t="s">
        <v>43</v>
      </c>
    </row>
    <row r="1439" spans="1:30" x14ac:dyDescent="0.25">
      <c r="A1439">
        <v>6661</v>
      </c>
      <c r="B1439">
        <v>1974</v>
      </c>
      <c r="C1439" s="6">
        <v>40</v>
      </c>
      <c r="D1439" t="s">
        <v>88</v>
      </c>
      <c r="E1439" t="s">
        <v>25</v>
      </c>
      <c r="F1439" t="s">
        <v>30</v>
      </c>
      <c r="G1439">
        <v>67445</v>
      </c>
      <c r="H1439">
        <v>0</v>
      </c>
      <c r="I1439">
        <v>1</v>
      </c>
      <c r="J1439" s="1">
        <v>41133</v>
      </c>
      <c r="K1439">
        <v>63</v>
      </c>
      <c r="L1439">
        <v>757</v>
      </c>
      <c r="M1439">
        <v>80</v>
      </c>
      <c r="N1439">
        <v>217</v>
      </c>
      <c r="O1439">
        <v>29</v>
      </c>
      <c r="P1439">
        <v>80</v>
      </c>
      <c r="Q1439">
        <v>11</v>
      </c>
      <c r="R1439">
        <v>5</v>
      </c>
      <c r="S1439">
        <v>9</v>
      </c>
      <c r="T1439">
        <v>6</v>
      </c>
      <c r="U1439">
        <v>12</v>
      </c>
      <c r="V1439">
        <v>6</v>
      </c>
      <c r="W1439">
        <v>0</v>
      </c>
      <c r="X1439">
        <v>0</v>
      </c>
      <c r="Y1439">
        <v>0</v>
      </c>
      <c r="Z1439">
        <v>0</v>
      </c>
      <c r="AA1439">
        <v>0</v>
      </c>
      <c r="AB1439">
        <v>0</v>
      </c>
      <c r="AC1439">
        <v>0</v>
      </c>
      <c r="AD1439" t="s">
        <v>27</v>
      </c>
    </row>
    <row r="1440" spans="1:30" x14ac:dyDescent="0.25">
      <c r="A1440">
        <v>5462</v>
      </c>
      <c r="B1440">
        <v>1974</v>
      </c>
      <c r="C1440" s="6">
        <v>40</v>
      </c>
      <c r="D1440" t="s">
        <v>88</v>
      </c>
      <c r="E1440" t="s">
        <v>25</v>
      </c>
      <c r="F1440" t="s">
        <v>30</v>
      </c>
      <c r="G1440">
        <v>67445</v>
      </c>
      <c r="H1440">
        <v>0</v>
      </c>
      <c r="I1440">
        <v>1</v>
      </c>
      <c r="J1440" s="1">
        <v>41133</v>
      </c>
      <c r="K1440">
        <v>63</v>
      </c>
      <c r="L1440">
        <v>757</v>
      </c>
      <c r="M1440">
        <v>80</v>
      </c>
      <c r="N1440">
        <v>217</v>
      </c>
      <c r="O1440">
        <v>29</v>
      </c>
      <c r="P1440">
        <v>80</v>
      </c>
      <c r="Q1440">
        <v>11</v>
      </c>
      <c r="R1440">
        <v>5</v>
      </c>
      <c r="S1440">
        <v>9</v>
      </c>
      <c r="T1440">
        <v>6</v>
      </c>
      <c r="U1440">
        <v>12</v>
      </c>
      <c r="V1440">
        <v>6</v>
      </c>
      <c r="W1440">
        <v>0</v>
      </c>
      <c r="X1440">
        <v>0</v>
      </c>
      <c r="Y1440">
        <v>0</v>
      </c>
      <c r="Z1440">
        <v>0</v>
      </c>
      <c r="AA1440">
        <v>0</v>
      </c>
      <c r="AB1440">
        <v>0</v>
      </c>
      <c r="AC1440">
        <v>0</v>
      </c>
      <c r="AD1440" t="s">
        <v>37</v>
      </c>
    </row>
    <row r="1441" spans="1:30" x14ac:dyDescent="0.25">
      <c r="A1441">
        <v>10897</v>
      </c>
      <c r="B1441">
        <v>1974</v>
      </c>
      <c r="C1441" s="6">
        <v>40</v>
      </c>
      <c r="D1441" t="s">
        <v>88</v>
      </c>
      <c r="E1441" t="s">
        <v>25</v>
      </c>
      <c r="F1441" t="s">
        <v>30</v>
      </c>
      <c r="G1441">
        <v>67445</v>
      </c>
      <c r="H1441">
        <v>0</v>
      </c>
      <c r="I1441">
        <v>1</v>
      </c>
      <c r="J1441" s="1">
        <v>41133</v>
      </c>
      <c r="K1441">
        <v>63</v>
      </c>
      <c r="L1441">
        <v>757</v>
      </c>
      <c r="M1441">
        <v>80</v>
      </c>
      <c r="N1441">
        <v>217</v>
      </c>
      <c r="O1441">
        <v>29</v>
      </c>
      <c r="P1441">
        <v>80</v>
      </c>
      <c r="Q1441">
        <v>11</v>
      </c>
      <c r="R1441">
        <v>5</v>
      </c>
      <c r="S1441">
        <v>9</v>
      </c>
      <c r="T1441">
        <v>6</v>
      </c>
      <c r="U1441">
        <v>12</v>
      </c>
      <c r="V1441">
        <v>6</v>
      </c>
      <c r="W1441">
        <v>0</v>
      </c>
      <c r="X1441">
        <v>0</v>
      </c>
      <c r="Y1441">
        <v>0</v>
      </c>
      <c r="Z1441">
        <v>0</v>
      </c>
      <c r="AA1441">
        <v>0</v>
      </c>
      <c r="AB1441">
        <v>0</v>
      </c>
      <c r="AC1441">
        <v>0</v>
      </c>
      <c r="AD1441" t="s">
        <v>33</v>
      </c>
    </row>
    <row r="1442" spans="1:30" x14ac:dyDescent="0.25">
      <c r="A1442">
        <v>10542</v>
      </c>
      <c r="B1442">
        <v>1968</v>
      </c>
      <c r="C1442" s="6">
        <v>46</v>
      </c>
      <c r="D1442" t="s">
        <v>88</v>
      </c>
      <c r="E1442" t="s">
        <v>34</v>
      </c>
      <c r="F1442" t="s">
        <v>30</v>
      </c>
      <c r="G1442">
        <v>36778</v>
      </c>
      <c r="H1442">
        <v>1</v>
      </c>
      <c r="I1442">
        <v>1</v>
      </c>
      <c r="J1442" s="1">
        <v>41126</v>
      </c>
      <c r="K1442">
        <v>63</v>
      </c>
      <c r="L1442">
        <v>29</v>
      </c>
      <c r="M1442">
        <v>4</v>
      </c>
      <c r="N1442">
        <v>34</v>
      </c>
      <c r="O1442">
        <v>2</v>
      </c>
      <c r="P1442">
        <v>4</v>
      </c>
      <c r="Q1442">
        <v>4</v>
      </c>
      <c r="R1442">
        <v>3</v>
      </c>
      <c r="S1442">
        <v>3</v>
      </c>
      <c r="T1442">
        <v>0</v>
      </c>
      <c r="U1442">
        <v>3</v>
      </c>
      <c r="V1442">
        <v>9</v>
      </c>
      <c r="W1442">
        <v>0</v>
      </c>
      <c r="X1442">
        <v>0</v>
      </c>
      <c r="Y1442">
        <v>0</v>
      </c>
      <c r="Z1442">
        <v>0</v>
      </c>
      <c r="AA1442">
        <v>0</v>
      </c>
      <c r="AB1442">
        <v>0</v>
      </c>
      <c r="AC1442">
        <v>0</v>
      </c>
      <c r="AD1442" t="s">
        <v>27</v>
      </c>
    </row>
    <row r="1443" spans="1:30" x14ac:dyDescent="0.25">
      <c r="A1443">
        <v>5756</v>
      </c>
      <c r="B1443">
        <v>1983</v>
      </c>
      <c r="C1443" s="6">
        <v>31</v>
      </c>
      <c r="D1443" t="s">
        <v>89</v>
      </c>
      <c r="E1443" t="s">
        <v>25</v>
      </c>
      <c r="F1443" t="s">
        <v>32</v>
      </c>
      <c r="G1443">
        <v>39453</v>
      </c>
      <c r="H1443">
        <v>1</v>
      </c>
      <c r="I1443">
        <v>0</v>
      </c>
      <c r="J1443" s="1">
        <v>41732</v>
      </c>
      <c r="K1443">
        <v>64</v>
      </c>
      <c r="L1443">
        <v>46</v>
      </c>
      <c r="M1443">
        <v>0</v>
      </c>
      <c r="N1443">
        <v>7</v>
      </c>
      <c r="O1443">
        <v>0</v>
      </c>
      <c r="P1443">
        <v>0</v>
      </c>
      <c r="Q1443">
        <v>2</v>
      </c>
      <c r="R1443">
        <v>2</v>
      </c>
      <c r="S1443">
        <v>2</v>
      </c>
      <c r="T1443">
        <v>0</v>
      </c>
      <c r="U1443">
        <v>3</v>
      </c>
      <c r="V1443">
        <v>6</v>
      </c>
      <c r="W1443">
        <v>0</v>
      </c>
      <c r="X1443">
        <v>0</v>
      </c>
      <c r="Y1443">
        <v>0</v>
      </c>
      <c r="Z1443">
        <v>0</v>
      </c>
      <c r="AA1443">
        <v>0</v>
      </c>
      <c r="AB1443">
        <v>0</v>
      </c>
      <c r="AC1443">
        <v>0</v>
      </c>
      <c r="AD1443" t="s">
        <v>27</v>
      </c>
    </row>
    <row r="1444" spans="1:30" x14ac:dyDescent="0.25">
      <c r="A1444">
        <v>3570</v>
      </c>
      <c r="B1444">
        <v>1969</v>
      </c>
      <c r="C1444" s="6">
        <v>45</v>
      </c>
      <c r="D1444" t="s">
        <v>88</v>
      </c>
      <c r="E1444" t="s">
        <v>34</v>
      </c>
      <c r="F1444" t="s">
        <v>32</v>
      </c>
      <c r="G1444">
        <v>42731</v>
      </c>
      <c r="H1444">
        <v>1</v>
      </c>
      <c r="I1444">
        <v>0</v>
      </c>
      <c r="J1444" s="1">
        <v>41568</v>
      </c>
      <c r="K1444">
        <v>64</v>
      </c>
      <c r="L1444">
        <v>159</v>
      </c>
      <c r="M1444">
        <v>2</v>
      </c>
      <c r="N1444">
        <v>51</v>
      </c>
      <c r="O1444">
        <v>6</v>
      </c>
      <c r="P1444">
        <v>2</v>
      </c>
      <c r="Q1444">
        <v>24</v>
      </c>
      <c r="R1444">
        <v>3</v>
      </c>
      <c r="S1444">
        <v>4</v>
      </c>
      <c r="T1444">
        <v>1</v>
      </c>
      <c r="U1444">
        <v>5</v>
      </c>
      <c r="V1444">
        <v>5</v>
      </c>
      <c r="W1444">
        <v>0</v>
      </c>
      <c r="X1444">
        <v>0</v>
      </c>
      <c r="Y1444">
        <v>0</v>
      </c>
      <c r="Z1444">
        <v>0</v>
      </c>
      <c r="AA1444">
        <v>0</v>
      </c>
      <c r="AB1444">
        <v>0</v>
      </c>
      <c r="AC1444">
        <v>0</v>
      </c>
      <c r="AD1444" t="s">
        <v>40</v>
      </c>
    </row>
    <row r="1445" spans="1:30" x14ac:dyDescent="0.25">
      <c r="A1445">
        <v>1072</v>
      </c>
      <c r="B1445">
        <v>1965</v>
      </c>
      <c r="C1445" s="6">
        <v>49</v>
      </c>
      <c r="D1445" t="s">
        <v>88</v>
      </c>
      <c r="E1445" t="s">
        <v>34</v>
      </c>
      <c r="F1445" t="s">
        <v>28</v>
      </c>
      <c r="G1445">
        <v>40760</v>
      </c>
      <c r="H1445">
        <v>0</v>
      </c>
      <c r="I1445">
        <v>1</v>
      </c>
      <c r="J1445" s="1">
        <v>41516</v>
      </c>
      <c r="K1445">
        <v>64</v>
      </c>
      <c r="L1445">
        <v>70</v>
      </c>
      <c r="M1445">
        <v>0</v>
      </c>
      <c r="N1445">
        <v>17</v>
      </c>
      <c r="O1445">
        <v>0</v>
      </c>
      <c r="P1445">
        <v>0</v>
      </c>
      <c r="Q1445">
        <v>6</v>
      </c>
      <c r="R1445">
        <v>2</v>
      </c>
      <c r="S1445">
        <v>2</v>
      </c>
      <c r="T1445">
        <v>1</v>
      </c>
      <c r="U1445">
        <v>3</v>
      </c>
      <c r="V1445">
        <v>6</v>
      </c>
      <c r="W1445">
        <v>0</v>
      </c>
      <c r="X1445">
        <v>0</v>
      </c>
      <c r="Y1445">
        <v>0</v>
      </c>
      <c r="Z1445">
        <v>0</v>
      </c>
      <c r="AA1445">
        <v>0</v>
      </c>
      <c r="AB1445">
        <v>0</v>
      </c>
      <c r="AC1445">
        <v>0</v>
      </c>
      <c r="AD1445" t="s">
        <v>29</v>
      </c>
    </row>
    <row r="1446" spans="1:30" x14ac:dyDescent="0.25">
      <c r="A1446">
        <v>9606</v>
      </c>
      <c r="B1446">
        <v>1965</v>
      </c>
      <c r="C1446" s="6">
        <v>49</v>
      </c>
      <c r="D1446" t="s">
        <v>88</v>
      </c>
      <c r="E1446" t="s">
        <v>34</v>
      </c>
      <c r="F1446" t="s">
        <v>30</v>
      </c>
      <c r="G1446">
        <v>69969</v>
      </c>
      <c r="H1446">
        <v>0</v>
      </c>
      <c r="I1446">
        <v>0</v>
      </c>
      <c r="J1446" s="1">
        <v>41513</v>
      </c>
      <c r="K1446">
        <v>64</v>
      </c>
      <c r="L1446">
        <v>882</v>
      </c>
      <c r="M1446">
        <v>29</v>
      </c>
      <c r="N1446">
        <v>514</v>
      </c>
      <c r="O1446">
        <v>38</v>
      </c>
      <c r="P1446">
        <v>29</v>
      </c>
      <c r="Q1446">
        <v>44</v>
      </c>
      <c r="R1446">
        <v>1</v>
      </c>
      <c r="S1446">
        <v>4</v>
      </c>
      <c r="T1446">
        <v>2</v>
      </c>
      <c r="U1446">
        <v>6</v>
      </c>
      <c r="V1446">
        <v>3</v>
      </c>
      <c r="W1446">
        <v>0</v>
      </c>
      <c r="X1446">
        <v>0</v>
      </c>
      <c r="Y1446">
        <v>1</v>
      </c>
      <c r="Z1446">
        <v>1</v>
      </c>
      <c r="AA1446">
        <v>0</v>
      </c>
      <c r="AB1446">
        <v>1</v>
      </c>
      <c r="AC1446">
        <v>0</v>
      </c>
      <c r="AD1446" t="s">
        <v>27</v>
      </c>
    </row>
    <row r="1447" spans="1:30" x14ac:dyDescent="0.25">
      <c r="A1447">
        <v>2730</v>
      </c>
      <c r="B1447">
        <v>1955</v>
      </c>
      <c r="C1447" s="6">
        <v>59</v>
      </c>
      <c r="D1447" t="s">
        <v>88</v>
      </c>
      <c r="E1447" t="s">
        <v>25</v>
      </c>
      <c r="F1447" t="s">
        <v>28</v>
      </c>
      <c r="G1447">
        <v>80317</v>
      </c>
      <c r="H1447">
        <v>0</v>
      </c>
      <c r="I1447">
        <v>0</v>
      </c>
      <c r="J1447" s="1">
        <v>41506</v>
      </c>
      <c r="K1447">
        <v>64</v>
      </c>
      <c r="L1447">
        <v>536</v>
      </c>
      <c r="M1447">
        <v>11</v>
      </c>
      <c r="N1447">
        <v>387</v>
      </c>
      <c r="O1447">
        <v>149</v>
      </c>
      <c r="P1447">
        <v>91</v>
      </c>
      <c r="Q1447">
        <v>57</v>
      </c>
      <c r="R1447">
        <v>1</v>
      </c>
      <c r="S1447">
        <v>3</v>
      </c>
      <c r="T1447">
        <v>4</v>
      </c>
      <c r="U1447">
        <v>10</v>
      </c>
      <c r="V1447">
        <v>1</v>
      </c>
      <c r="W1447">
        <v>0</v>
      </c>
      <c r="X1447">
        <v>0</v>
      </c>
      <c r="Y1447">
        <v>0</v>
      </c>
      <c r="Z1447">
        <v>0</v>
      </c>
      <c r="AA1447">
        <v>0</v>
      </c>
      <c r="AB1447">
        <v>0</v>
      </c>
      <c r="AC1447">
        <v>0</v>
      </c>
      <c r="AD1447" t="s">
        <v>29</v>
      </c>
    </row>
    <row r="1448" spans="1:30" x14ac:dyDescent="0.25">
      <c r="A1448">
        <v>2995</v>
      </c>
      <c r="B1448">
        <v>1957</v>
      </c>
      <c r="C1448" s="6">
        <v>57</v>
      </c>
      <c r="D1448" t="s">
        <v>88</v>
      </c>
      <c r="E1448" t="s">
        <v>38</v>
      </c>
      <c r="F1448" t="s">
        <v>32</v>
      </c>
      <c r="G1448">
        <v>66636</v>
      </c>
      <c r="H1448">
        <v>0</v>
      </c>
      <c r="I1448">
        <v>0</v>
      </c>
      <c r="J1448" s="1">
        <v>41503</v>
      </c>
      <c r="K1448">
        <v>64</v>
      </c>
      <c r="L1448">
        <v>291</v>
      </c>
      <c r="M1448">
        <v>10</v>
      </c>
      <c r="N1448">
        <v>689</v>
      </c>
      <c r="O1448">
        <v>84</v>
      </c>
      <c r="P1448">
        <v>10</v>
      </c>
      <c r="Q1448">
        <v>0</v>
      </c>
      <c r="R1448">
        <v>1</v>
      </c>
      <c r="S1448">
        <v>3</v>
      </c>
      <c r="T1448">
        <v>4</v>
      </c>
      <c r="U1448">
        <v>9</v>
      </c>
      <c r="V1448">
        <v>1</v>
      </c>
      <c r="W1448">
        <v>0</v>
      </c>
      <c r="X1448">
        <v>0</v>
      </c>
      <c r="Y1448">
        <v>0</v>
      </c>
      <c r="Z1448">
        <v>0</v>
      </c>
      <c r="AA1448">
        <v>0</v>
      </c>
      <c r="AB1448">
        <v>0</v>
      </c>
      <c r="AC1448">
        <v>0</v>
      </c>
      <c r="AD1448" t="s">
        <v>27</v>
      </c>
    </row>
    <row r="1449" spans="1:30" x14ac:dyDescent="0.25">
      <c r="A1449">
        <v>8210</v>
      </c>
      <c r="B1449">
        <v>1975</v>
      </c>
      <c r="C1449" s="6">
        <v>39</v>
      </c>
      <c r="D1449" t="s">
        <v>89</v>
      </c>
      <c r="E1449" t="s">
        <v>38</v>
      </c>
      <c r="F1449" t="s">
        <v>30</v>
      </c>
      <c r="G1449">
        <v>54730</v>
      </c>
      <c r="H1449">
        <v>0</v>
      </c>
      <c r="I1449">
        <v>1</v>
      </c>
      <c r="J1449" s="1">
        <v>41501</v>
      </c>
      <c r="K1449">
        <v>64</v>
      </c>
      <c r="L1449">
        <v>318</v>
      </c>
      <c r="M1449">
        <v>3</v>
      </c>
      <c r="N1449">
        <v>17</v>
      </c>
      <c r="O1449">
        <v>4</v>
      </c>
      <c r="P1449">
        <v>7</v>
      </c>
      <c r="Q1449">
        <v>56</v>
      </c>
      <c r="R1449">
        <v>5</v>
      </c>
      <c r="S1449">
        <v>4</v>
      </c>
      <c r="T1449">
        <v>1</v>
      </c>
      <c r="U1449">
        <v>8</v>
      </c>
      <c r="V1449">
        <v>4</v>
      </c>
      <c r="W1449">
        <v>0</v>
      </c>
      <c r="X1449">
        <v>0</v>
      </c>
      <c r="Y1449">
        <v>0</v>
      </c>
      <c r="Z1449">
        <v>0</v>
      </c>
      <c r="AA1449">
        <v>0</v>
      </c>
      <c r="AB1449">
        <v>0</v>
      </c>
      <c r="AC1449">
        <v>0</v>
      </c>
      <c r="AD1449" t="s">
        <v>27</v>
      </c>
    </row>
    <row r="1450" spans="1:30" x14ac:dyDescent="0.25">
      <c r="A1450">
        <v>773</v>
      </c>
      <c r="B1450">
        <v>1971</v>
      </c>
      <c r="C1450" s="6">
        <v>43</v>
      </c>
      <c r="D1450" t="s">
        <v>88</v>
      </c>
      <c r="E1450" t="s">
        <v>38</v>
      </c>
      <c r="F1450" t="s">
        <v>26</v>
      </c>
      <c r="G1450">
        <v>42835</v>
      </c>
      <c r="H1450">
        <v>1</v>
      </c>
      <c r="I1450">
        <v>1</v>
      </c>
      <c r="J1450" s="1">
        <v>41455</v>
      </c>
      <c r="K1450">
        <v>64</v>
      </c>
      <c r="L1450">
        <v>379</v>
      </c>
      <c r="M1450">
        <v>4</v>
      </c>
      <c r="N1450">
        <v>93</v>
      </c>
      <c r="O1450">
        <v>12</v>
      </c>
      <c r="P1450">
        <v>9</v>
      </c>
      <c r="Q1450">
        <v>98</v>
      </c>
      <c r="R1450">
        <v>7</v>
      </c>
      <c r="S1450">
        <v>6</v>
      </c>
      <c r="T1450">
        <v>6</v>
      </c>
      <c r="U1450">
        <v>4</v>
      </c>
      <c r="V1450">
        <v>6</v>
      </c>
      <c r="W1450">
        <v>0</v>
      </c>
      <c r="X1450">
        <v>0</v>
      </c>
      <c r="Y1450">
        <v>0</v>
      </c>
      <c r="Z1450">
        <v>0</v>
      </c>
      <c r="AA1450">
        <v>0</v>
      </c>
      <c r="AB1450">
        <v>0</v>
      </c>
      <c r="AC1450">
        <v>0</v>
      </c>
      <c r="AD1450" t="s">
        <v>37</v>
      </c>
    </row>
    <row r="1451" spans="1:30" x14ac:dyDescent="0.25">
      <c r="A1451">
        <v>5272</v>
      </c>
      <c r="B1451">
        <v>1965</v>
      </c>
      <c r="C1451" s="6">
        <v>49</v>
      </c>
      <c r="D1451" t="s">
        <v>88</v>
      </c>
      <c r="E1451" t="s">
        <v>38</v>
      </c>
      <c r="F1451" t="s">
        <v>30</v>
      </c>
      <c r="G1451">
        <v>53843</v>
      </c>
      <c r="H1451">
        <v>0</v>
      </c>
      <c r="I1451">
        <v>1</v>
      </c>
      <c r="J1451" s="1">
        <v>41452</v>
      </c>
      <c r="K1451">
        <v>64</v>
      </c>
      <c r="L1451">
        <v>378</v>
      </c>
      <c r="M1451">
        <v>0</v>
      </c>
      <c r="N1451">
        <v>88</v>
      </c>
      <c r="O1451">
        <v>19</v>
      </c>
      <c r="P1451">
        <v>4</v>
      </c>
      <c r="Q1451">
        <v>73</v>
      </c>
      <c r="R1451">
        <v>4</v>
      </c>
      <c r="S1451">
        <v>8</v>
      </c>
      <c r="T1451">
        <v>5</v>
      </c>
      <c r="U1451">
        <v>3</v>
      </c>
      <c r="V1451">
        <v>7</v>
      </c>
      <c r="W1451">
        <v>0</v>
      </c>
      <c r="X1451">
        <v>0</v>
      </c>
      <c r="Y1451">
        <v>0</v>
      </c>
      <c r="Z1451">
        <v>0</v>
      </c>
      <c r="AA1451">
        <v>0</v>
      </c>
      <c r="AB1451">
        <v>0</v>
      </c>
      <c r="AC1451">
        <v>0</v>
      </c>
      <c r="AD1451" t="s">
        <v>40</v>
      </c>
    </row>
    <row r="1452" spans="1:30" x14ac:dyDescent="0.25">
      <c r="A1452">
        <v>5125</v>
      </c>
      <c r="B1452">
        <v>1960</v>
      </c>
      <c r="C1452" s="6">
        <v>54</v>
      </c>
      <c r="D1452" t="s">
        <v>88</v>
      </c>
      <c r="E1452" t="s">
        <v>25</v>
      </c>
      <c r="F1452" t="s">
        <v>30</v>
      </c>
      <c r="G1452">
        <v>79530</v>
      </c>
      <c r="H1452">
        <v>0</v>
      </c>
      <c r="I1452">
        <v>0</v>
      </c>
      <c r="J1452" s="1">
        <v>41411</v>
      </c>
      <c r="K1452">
        <v>64</v>
      </c>
      <c r="L1452">
        <v>333</v>
      </c>
      <c r="M1452">
        <v>0</v>
      </c>
      <c r="N1452">
        <v>815</v>
      </c>
      <c r="O1452">
        <v>129</v>
      </c>
      <c r="P1452">
        <v>42</v>
      </c>
      <c r="Q1452">
        <v>29</v>
      </c>
      <c r="R1452">
        <v>1</v>
      </c>
      <c r="S1452">
        <v>4</v>
      </c>
      <c r="T1452">
        <v>10</v>
      </c>
      <c r="U1452">
        <v>11</v>
      </c>
      <c r="V1452">
        <v>2</v>
      </c>
      <c r="W1452">
        <v>0</v>
      </c>
      <c r="X1452">
        <v>0</v>
      </c>
      <c r="Y1452">
        <v>0</v>
      </c>
      <c r="Z1452">
        <v>0</v>
      </c>
      <c r="AA1452">
        <v>0</v>
      </c>
      <c r="AB1452">
        <v>0</v>
      </c>
      <c r="AC1452">
        <v>0</v>
      </c>
      <c r="AD1452" t="s">
        <v>27</v>
      </c>
    </row>
    <row r="1453" spans="1:30" x14ac:dyDescent="0.25">
      <c r="A1453">
        <v>4391</v>
      </c>
      <c r="B1453">
        <v>1968</v>
      </c>
      <c r="C1453" s="6">
        <v>46</v>
      </c>
      <c r="D1453" t="s">
        <v>88</v>
      </c>
      <c r="E1453" t="s">
        <v>38</v>
      </c>
      <c r="F1453" t="s">
        <v>26</v>
      </c>
      <c r="G1453">
        <v>63841</v>
      </c>
      <c r="H1453">
        <v>0</v>
      </c>
      <c r="I1453">
        <v>1</v>
      </c>
      <c r="J1453" s="1">
        <v>41385</v>
      </c>
      <c r="K1453">
        <v>64</v>
      </c>
      <c r="L1453">
        <v>635</v>
      </c>
      <c r="M1453">
        <v>15</v>
      </c>
      <c r="N1453">
        <v>100</v>
      </c>
      <c r="O1453">
        <v>20</v>
      </c>
      <c r="P1453">
        <v>7</v>
      </c>
      <c r="Q1453">
        <v>131</v>
      </c>
      <c r="R1453">
        <v>1</v>
      </c>
      <c r="S1453">
        <v>9</v>
      </c>
      <c r="T1453">
        <v>3</v>
      </c>
      <c r="U1453">
        <v>9</v>
      </c>
      <c r="V1453">
        <v>6</v>
      </c>
      <c r="W1453">
        <v>0</v>
      </c>
      <c r="X1453">
        <v>0</v>
      </c>
      <c r="Y1453">
        <v>0</v>
      </c>
      <c r="Z1453">
        <v>0</v>
      </c>
      <c r="AA1453">
        <v>0</v>
      </c>
      <c r="AB1453">
        <v>0</v>
      </c>
      <c r="AC1453">
        <v>0</v>
      </c>
      <c r="AD1453" t="s">
        <v>40</v>
      </c>
    </row>
    <row r="1454" spans="1:30" x14ac:dyDescent="0.25">
      <c r="A1454">
        <v>6283</v>
      </c>
      <c r="B1454">
        <v>1968</v>
      </c>
      <c r="C1454" s="6">
        <v>46</v>
      </c>
      <c r="D1454" t="s">
        <v>88</v>
      </c>
      <c r="E1454" t="s">
        <v>38</v>
      </c>
      <c r="F1454" t="s">
        <v>26</v>
      </c>
      <c r="G1454">
        <v>63841</v>
      </c>
      <c r="H1454">
        <v>0</v>
      </c>
      <c r="I1454">
        <v>1</v>
      </c>
      <c r="J1454" s="1">
        <v>41385</v>
      </c>
      <c r="K1454">
        <v>64</v>
      </c>
      <c r="L1454">
        <v>635</v>
      </c>
      <c r="M1454">
        <v>15</v>
      </c>
      <c r="N1454">
        <v>100</v>
      </c>
      <c r="O1454">
        <v>20</v>
      </c>
      <c r="P1454">
        <v>7</v>
      </c>
      <c r="Q1454">
        <v>131</v>
      </c>
      <c r="R1454">
        <v>1</v>
      </c>
      <c r="S1454">
        <v>9</v>
      </c>
      <c r="T1454">
        <v>3</v>
      </c>
      <c r="U1454">
        <v>9</v>
      </c>
      <c r="V1454">
        <v>6</v>
      </c>
      <c r="W1454">
        <v>0</v>
      </c>
      <c r="X1454">
        <v>0</v>
      </c>
      <c r="Y1454">
        <v>0</v>
      </c>
      <c r="Z1454">
        <v>0</v>
      </c>
      <c r="AA1454">
        <v>0</v>
      </c>
      <c r="AB1454">
        <v>0</v>
      </c>
      <c r="AC1454">
        <v>0</v>
      </c>
      <c r="AD1454" t="s">
        <v>27</v>
      </c>
    </row>
    <row r="1455" spans="1:30" x14ac:dyDescent="0.25">
      <c r="A1455">
        <v>3421</v>
      </c>
      <c r="B1455">
        <v>1968</v>
      </c>
      <c r="C1455" s="6">
        <v>46</v>
      </c>
      <c r="D1455" t="s">
        <v>88</v>
      </c>
      <c r="E1455" t="s">
        <v>38</v>
      </c>
      <c r="F1455" t="s">
        <v>26</v>
      </c>
      <c r="G1455">
        <v>63841</v>
      </c>
      <c r="H1455">
        <v>0</v>
      </c>
      <c r="I1455">
        <v>1</v>
      </c>
      <c r="J1455" s="1">
        <v>41385</v>
      </c>
      <c r="K1455">
        <v>64</v>
      </c>
      <c r="L1455">
        <v>635</v>
      </c>
      <c r="M1455">
        <v>15</v>
      </c>
      <c r="N1455">
        <v>100</v>
      </c>
      <c r="O1455">
        <v>20</v>
      </c>
      <c r="P1455">
        <v>7</v>
      </c>
      <c r="Q1455">
        <v>131</v>
      </c>
      <c r="R1455">
        <v>1</v>
      </c>
      <c r="S1455">
        <v>9</v>
      </c>
      <c r="T1455">
        <v>3</v>
      </c>
      <c r="U1455">
        <v>9</v>
      </c>
      <c r="V1455">
        <v>6</v>
      </c>
      <c r="W1455">
        <v>0</v>
      </c>
      <c r="X1455">
        <v>0</v>
      </c>
      <c r="Y1455">
        <v>0</v>
      </c>
      <c r="Z1455">
        <v>0</v>
      </c>
      <c r="AA1455">
        <v>0</v>
      </c>
      <c r="AB1455">
        <v>0</v>
      </c>
      <c r="AC1455">
        <v>0</v>
      </c>
      <c r="AD1455" t="s">
        <v>33</v>
      </c>
    </row>
    <row r="1456" spans="1:30" x14ac:dyDescent="0.25">
      <c r="A1456">
        <v>5731</v>
      </c>
      <c r="B1456">
        <v>1983</v>
      </c>
      <c r="C1456" s="6">
        <v>31</v>
      </c>
      <c r="D1456" t="s">
        <v>89</v>
      </c>
      <c r="E1456" t="s">
        <v>38</v>
      </c>
      <c r="F1456" t="s">
        <v>30</v>
      </c>
      <c r="G1456">
        <v>27100</v>
      </c>
      <c r="H1456">
        <v>1</v>
      </c>
      <c r="I1456">
        <v>0</v>
      </c>
      <c r="J1456" s="1">
        <v>41369</v>
      </c>
      <c r="K1456">
        <v>64</v>
      </c>
      <c r="L1456">
        <v>12</v>
      </c>
      <c r="M1456">
        <v>0</v>
      </c>
      <c r="N1456">
        <v>13</v>
      </c>
      <c r="O1456">
        <v>2</v>
      </c>
      <c r="P1456">
        <v>0</v>
      </c>
      <c r="Q1456">
        <v>10</v>
      </c>
      <c r="R1456">
        <v>1</v>
      </c>
      <c r="S1456">
        <v>1</v>
      </c>
      <c r="T1456">
        <v>0</v>
      </c>
      <c r="U1456">
        <v>3</v>
      </c>
      <c r="V1456">
        <v>7</v>
      </c>
      <c r="W1456">
        <v>0</v>
      </c>
      <c r="X1456">
        <v>0</v>
      </c>
      <c r="Y1456">
        <v>0</v>
      </c>
      <c r="Z1456">
        <v>0</v>
      </c>
      <c r="AA1456">
        <v>0</v>
      </c>
      <c r="AB1456">
        <v>0</v>
      </c>
      <c r="AC1456">
        <v>0</v>
      </c>
      <c r="AD1456" t="s">
        <v>27</v>
      </c>
    </row>
    <row r="1457" spans="1:30" x14ac:dyDescent="0.25">
      <c r="A1457">
        <v>7152</v>
      </c>
      <c r="B1457">
        <v>1983</v>
      </c>
      <c r="C1457" s="6">
        <v>31</v>
      </c>
      <c r="D1457" t="s">
        <v>89</v>
      </c>
      <c r="E1457" t="s">
        <v>38</v>
      </c>
      <c r="F1457" t="s">
        <v>30</v>
      </c>
      <c r="G1457">
        <v>27100</v>
      </c>
      <c r="H1457">
        <v>1</v>
      </c>
      <c r="I1457">
        <v>0</v>
      </c>
      <c r="J1457" s="1">
        <v>41369</v>
      </c>
      <c r="K1457">
        <v>64</v>
      </c>
      <c r="L1457">
        <v>12</v>
      </c>
      <c r="M1457">
        <v>0</v>
      </c>
      <c r="N1457">
        <v>13</v>
      </c>
      <c r="O1457">
        <v>2</v>
      </c>
      <c r="P1457">
        <v>0</v>
      </c>
      <c r="Q1457">
        <v>10</v>
      </c>
      <c r="R1457">
        <v>1</v>
      </c>
      <c r="S1457">
        <v>1</v>
      </c>
      <c r="T1457">
        <v>0</v>
      </c>
      <c r="U1457">
        <v>3</v>
      </c>
      <c r="V1457">
        <v>7</v>
      </c>
      <c r="W1457">
        <v>0</v>
      </c>
      <c r="X1457">
        <v>0</v>
      </c>
      <c r="Y1457">
        <v>0</v>
      </c>
      <c r="Z1457">
        <v>0</v>
      </c>
      <c r="AA1457">
        <v>0</v>
      </c>
      <c r="AB1457">
        <v>0</v>
      </c>
      <c r="AC1457">
        <v>0</v>
      </c>
      <c r="AD1457" t="s">
        <v>36</v>
      </c>
    </row>
    <row r="1458" spans="1:30" x14ac:dyDescent="0.25">
      <c r="A1458">
        <v>3919</v>
      </c>
      <c r="B1458">
        <v>1976</v>
      </c>
      <c r="C1458" s="6">
        <v>38</v>
      </c>
      <c r="D1458" t="s">
        <v>89</v>
      </c>
      <c r="E1458" t="s">
        <v>38</v>
      </c>
      <c r="F1458" t="s">
        <v>28</v>
      </c>
      <c r="G1458">
        <v>72309</v>
      </c>
      <c r="H1458">
        <v>0</v>
      </c>
      <c r="I1458">
        <v>0</v>
      </c>
      <c r="J1458" s="1">
        <v>41344</v>
      </c>
      <c r="K1458">
        <v>64</v>
      </c>
      <c r="L1458">
        <v>960</v>
      </c>
      <c r="M1458">
        <v>0</v>
      </c>
      <c r="N1458">
        <v>883</v>
      </c>
      <c r="O1458">
        <v>50</v>
      </c>
      <c r="P1458">
        <v>38</v>
      </c>
      <c r="Q1458">
        <v>0</v>
      </c>
      <c r="R1458">
        <v>1</v>
      </c>
      <c r="S1458">
        <v>5</v>
      </c>
      <c r="T1458">
        <v>6</v>
      </c>
      <c r="U1458">
        <v>8</v>
      </c>
      <c r="V1458">
        <v>3</v>
      </c>
      <c r="W1458">
        <v>0</v>
      </c>
      <c r="X1458">
        <v>0</v>
      </c>
      <c r="Y1458">
        <v>0</v>
      </c>
      <c r="Z1458">
        <v>1</v>
      </c>
      <c r="AA1458">
        <v>0</v>
      </c>
      <c r="AB1458">
        <v>1</v>
      </c>
      <c r="AC1458">
        <v>0</v>
      </c>
      <c r="AD1458" t="s">
        <v>29</v>
      </c>
    </row>
    <row r="1459" spans="1:30" x14ac:dyDescent="0.25">
      <c r="A1459">
        <v>6097</v>
      </c>
      <c r="B1459">
        <v>1959</v>
      </c>
      <c r="C1459" s="6">
        <v>55</v>
      </c>
      <c r="D1459" t="s">
        <v>88</v>
      </c>
      <c r="E1459" t="s">
        <v>25</v>
      </c>
      <c r="F1459" t="s">
        <v>28</v>
      </c>
      <c r="G1459">
        <v>50664</v>
      </c>
      <c r="H1459">
        <v>1</v>
      </c>
      <c r="I1459">
        <v>1</v>
      </c>
      <c r="J1459" s="1">
        <v>41290</v>
      </c>
      <c r="K1459">
        <v>64</v>
      </c>
      <c r="L1459">
        <v>313</v>
      </c>
      <c r="M1459">
        <v>8</v>
      </c>
      <c r="N1459">
        <v>104</v>
      </c>
      <c r="O1459">
        <v>6</v>
      </c>
      <c r="P1459">
        <v>4</v>
      </c>
      <c r="Q1459">
        <v>126</v>
      </c>
      <c r="R1459">
        <v>9</v>
      </c>
      <c r="S1459">
        <v>8</v>
      </c>
      <c r="T1459">
        <v>1</v>
      </c>
      <c r="U1459">
        <v>6</v>
      </c>
      <c r="V1459">
        <v>9</v>
      </c>
      <c r="W1459">
        <v>0</v>
      </c>
      <c r="X1459">
        <v>0</v>
      </c>
      <c r="Y1459">
        <v>0</v>
      </c>
      <c r="Z1459">
        <v>0</v>
      </c>
      <c r="AA1459">
        <v>0</v>
      </c>
      <c r="AB1459">
        <v>0</v>
      </c>
      <c r="AC1459">
        <v>0</v>
      </c>
      <c r="AD1459" t="s">
        <v>40</v>
      </c>
    </row>
    <row r="1460" spans="1:30" x14ac:dyDescent="0.25">
      <c r="A1460">
        <v>5150</v>
      </c>
      <c r="B1460">
        <v>1979</v>
      </c>
      <c r="C1460" s="6">
        <v>35</v>
      </c>
      <c r="D1460" t="s">
        <v>89</v>
      </c>
      <c r="E1460" t="s">
        <v>41</v>
      </c>
      <c r="F1460" t="s">
        <v>28</v>
      </c>
      <c r="G1460">
        <v>20194</v>
      </c>
      <c r="H1460">
        <v>1</v>
      </c>
      <c r="I1460">
        <v>0</v>
      </c>
      <c r="J1460" s="1">
        <v>41260</v>
      </c>
      <c r="K1460">
        <v>64</v>
      </c>
      <c r="L1460">
        <v>0</v>
      </c>
      <c r="M1460">
        <v>4</v>
      </c>
      <c r="N1460">
        <v>7</v>
      </c>
      <c r="O1460">
        <v>11</v>
      </c>
      <c r="P1460">
        <v>10</v>
      </c>
      <c r="Q1460">
        <v>15</v>
      </c>
      <c r="R1460">
        <v>2</v>
      </c>
      <c r="S1460">
        <v>2</v>
      </c>
      <c r="T1460">
        <v>0</v>
      </c>
      <c r="U1460">
        <v>3</v>
      </c>
      <c r="V1460">
        <v>6</v>
      </c>
      <c r="W1460">
        <v>0</v>
      </c>
      <c r="X1460">
        <v>0</v>
      </c>
      <c r="Y1460">
        <v>0</v>
      </c>
      <c r="Z1460">
        <v>0</v>
      </c>
      <c r="AA1460">
        <v>0</v>
      </c>
      <c r="AB1460">
        <v>0</v>
      </c>
      <c r="AC1460">
        <v>0</v>
      </c>
      <c r="AD1460" t="s">
        <v>27</v>
      </c>
    </row>
    <row r="1461" spans="1:30" x14ac:dyDescent="0.25">
      <c r="A1461">
        <v>10479</v>
      </c>
      <c r="B1461">
        <v>1975</v>
      </c>
      <c r="C1461" s="6">
        <v>39</v>
      </c>
      <c r="D1461" t="s">
        <v>89</v>
      </c>
      <c r="E1461" t="s">
        <v>34</v>
      </c>
      <c r="F1461" t="s">
        <v>30</v>
      </c>
      <c r="G1461">
        <v>76618</v>
      </c>
      <c r="H1461">
        <v>0</v>
      </c>
      <c r="I1461">
        <v>0</v>
      </c>
      <c r="J1461" s="1">
        <v>41250</v>
      </c>
      <c r="K1461">
        <v>64</v>
      </c>
      <c r="L1461">
        <v>749</v>
      </c>
      <c r="M1461">
        <v>40</v>
      </c>
      <c r="N1461">
        <v>294</v>
      </c>
      <c r="O1461">
        <v>121</v>
      </c>
      <c r="P1461">
        <v>160</v>
      </c>
      <c r="Q1461">
        <v>147</v>
      </c>
      <c r="R1461">
        <v>1</v>
      </c>
      <c r="S1461">
        <v>3</v>
      </c>
      <c r="T1461">
        <v>2</v>
      </c>
      <c r="U1461">
        <v>5</v>
      </c>
      <c r="V1461">
        <v>1</v>
      </c>
      <c r="W1461">
        <v>0</v>
      </c>
      <c r="X1461">
        <v>0</v>
      </c>
      <c r="Y1461">
        <v>0</v>
      </c>
      <c r="Z1461">
        <v>0</v>
      </c>
      <c r="AA1461">
        <v>0</v>
      </c>
      <c r="AB1461">
        <v>0</v>
      </c>
      <c r="AC1461">
        <v>0</v>
      </c>
      <c r="AD1461" t="s">
        <v>33</v>
      </c>
    </row>
    <row r="1462" spans="1:30" x14ac:dyDescent="0.25">
      <c r="A1462">
        <v>5966</v>
      </c>
      <c r="B1462">
        <v>1974</v>
      </c>
      <c r="C1462" s="6">
        <v>40</v>
      </c>
      <c r="D1462" t="s">
        <v>88</v>
      </c>
      <c r="E1462" t="s">
        <v>34</v>
      </c>
      <c r="F1462" t="s">
        <v>30</v>
      </c>
      <c r="G1462">
        <v>45207</v>
      </c>
      <c r="H1462">
        <v>1</v>
      </c>
      <c r="I1462">
        <v>1</v>
      </c>
      <c r="J1462" s="1">
        <v>41223</v>
      </c>
      <c r="K1462">
        <v>64</v>
      </c>
      <c r="L1462">
        <v>203</v>
      </c>
      <c r="M1462">
        <v>0</v>
      </c>
      <c r="N1462">
        <v>10</v>
      </c>
      <c r="O1462">
        <v>0</v>
      </c>
      <c r="P1462">
        <v>0</v>
      </c>
      <c r="Q1462">
        <v>2</v>
      </c>
      <c r="R1462">
        <v>5</v>
      </c>
      <c r="S1462">
        <v>3</v>
      </c>
      <c r="T1462">
        <v>1</v>
      </c>
      <c r="U1462">
        <v>6</v>
      </c>
      <c r="V1462">
        <v>6</v>
      </c>
      <c r="W1462">
        <v>0</v>
      </c>
      <c r="X1462">
        <v>1</v>
      </c>
      <c r="Y1462">
        <v>0</v>
      </c>
      <c r="Z1462">
        <v>0</v>
      </c>
      <c r="AA1462">
        <v>0</v>
      </c>
      <c r="AB1462">
        <v>0</v>
      </c>
      <c r="AC1462">
        <v>0</v>
      </c>
      <c r="AD1462" t="s">
        <v>27</v>
      </c>
    </row>
    <row r="1463" spans="1:30" x14ac:dyDescent="0.25">
      <c r="A1463">
        <v>3439</v>
      </c>
      <c r="B1463">
        <v>1972</v>
      </c>
      <c r="C1463" s="6">
        <v>42</v>
      </c>
      <c r="D1463" t="s">
        <v>88</v>
      </c>
      <c r="E1463" t="s">
        <v>25</v>
      </c>
      <c r="F1463" t="s">
        <v>30</v>
      </c>
      <c r="G1463">
        <v>56721</v>
      </c>
      <c r="H1463">
        <v>1</v>
      </c>
      <c r="I1463">
        <v>1</v>
      </c>
      <c r="J1463" s="1">
        <v>41213</v>
      </c>
      <c r="K1463">
        <v>64</v>
      </c>
      <c r="L1463">
        <v>157</v>
      </c>
      <c r="M1463">
        <v>6</v>
      </c>
      <c r="N1463">
        <v>39</v>
      </c>
      <c r="O1463">
        <v>6</v>
      </c>
      <c r="P1463">
        <v>13</v>
      </c>
      <c r="Q1463">
        <v>75</v>
      </c>
      <c r="R1463">
        <v>5</v>
      </c>
      <c r="S1463">
        <v>4</v>
      </c>
      <c r="T1463">
        <v>1</v>
      </c>
      <c r="U1463">
        <v>5</v>
      </c>
      <c r="V1463">
        <v>6</v>
      </c>
      <c r="W1463">
        <v>0</v>
      </c>
      <c r="X1463">
        <v>0</v>
      </c>
      <c r="Y1463">
        <v>0</v>
      </c>
      <c r="Z1463">
        <v>0</v>
      </c>
      <c r="AA1463">
        <v>0</v>
      </c>
      <c r="AB1463">
        <v>0</v>
      </c>
      <c r="AC1463">
        <v>0</v>
      </c>
      <c r="AD1463" t="s">
        <v>27</v>
      </c>
    </row>
    <row r="1464" spans="1:30" x14ac:dyDescent="0.25">
      <c r="A1464">
        <v>6609</v>
      </c>
      <c r="B1464">
        <v>1966</v>
      </c>
      <c r="C1464" s="6">
        <v>48</v>
      </c>
      <c r="D1464" t="s">
        <v>88</v>
      </c>
      <c r="E1464" t="s">
        <v>25</v>
      </c>
      <c r="F1464" t="s">
        <v>39</v>
      </c>
      <c r="G1464">
        <v>27038</v>
      </c>
      <c r="H1464">
        <v>0</v>
      </c>
      <c r="I1464">
        <v>0</v>
      </c>
      <c r="J1464" s="1">
        <v>41170</v>
      </c>
      <c r="K1464">
        <v>64</v>
      </c>
      <c r="L1464">
        <v>1</v>
      </c>
      <c r="M1464">
        <v>26</v>
      </c>
      <c r="N1464">
        <v>25</v>
      </c>
      <c r="O1464">
        <v>17</v>
      </c>
      <c r="P1464">
        <v>23</v>
      </c>
      <c r="Q1464">
        <v>15</v>
      </c>
      <c r="R1464">
        <v>1</v>
      </c>
      <c r="S1464">
        <v>3</v>
      </c>
      <c r="T1464">
        <v>0</v>
      </c>
      <c r="U1464">
        <v>3</v>
      </c>
      <c r="V1464">
        <v>9</v>
      </c>
      <c r="W1464">
        <v>0</v>
      </c>
      <c r="X1464">
        <v>0</v>
      </c>
      <c r="Y1464">
        <v>0</v>
      </c>
      <c r="Z1464">
        <v>0</v>
      </c>
      <c r="AA1464">
        <v>0</v>
      </c>
      <c r="AB1464">
        <v>1</v>
      </c>
      <c r="AC1464">
        <v>0</v>
      </c>
      <c r="AD1464" t="s">
        <v>40</v>
      </c>
    </row>
    <row r="1465" spans="1:30" x14ac:dyDescent="0.25">
      <c r="A1465">
        <v>5393</v>
      </c>
      <c r="B1465">
        <v>1977</v>
      </c>
      <c r="C1465" s="6">
        <v>37</v>
      </c>
      <c r="D1465" t="s">
        <v>89</v>
      </c>
      <c r="E1465" t="s">
        <v>25</v>
      </c>
      <c r="F1465" t="s">
        <v>28</v>
      </c>
      <c r="G1465">
        <v>23763</v>
      </c>
      <c r="H1465">
        <v>1</v>
      </c>
      <c r="I1465">
        <v>0</v>
      </c>
      <c r="J1465" s="1">
        <v>41128</v>
      </c>
      <c r="K1465">
        <v>64</v>
      </c>
      <c r="L1465">
        <v>22</v>
      </c>
      <c r="M1465">
        <v>0</v>
      </c>
      <c r="N1465">
        <v>6</v>
      </c>
      <c r="O1465">
        <v>6</v>
      </c>
      <c r="P1465">
        <v>2</v>
      </c>
      <c r="Q1465">
        <v>6</v>
      </c>
      <c r="R1465">
        <v>1</v>
      </c>
      <c r="S1465">
        <v>1</v>
      </c>
      <c r="T1465">
        <v>0</v>
      </c>
      <c r="U1465">
        <v>3</v>
      </c>
      <c r="V1465">
        <v>7</v>
      </c>
      <c r="W1465">
        <v>0</v>
      </c>
      <c r="X1465">
        <v>0</v>
      </c>
      <c r="Y1465">
        <v>0</v>
      </c>
      <c r="Z1465">
        <v>0</v>
      </c>
      <c r="AA1465">
        <v>0</v>
      </c>
      <c r="AB1465">
        <v>0</v>
      </c>
      <c r="AC1465">
        <v>0</v>
      </c>
      <c r="AD1465" t="s">
        <v>27</v>
      </c>
    </row>
    <row r="1466" spans="1:30" x14ac:dyDescent="0.25">
      <c r="A1466">
        <v>9014</v>
      </c>
      <c r="B1466">
        <v>1975</v>
      </c>
      <c r="C1466" s="6">
        <v>39</v>
      </c>
      <c r="D1466" t="s">
        <v>89</v>
      </c>
      <c r="E1466" t="s">
        <v>25</v>
      </c>
      <c r="F1466" t="s">
        <v>30</v>
      </c>
      <c r="G1466">
        <v>37085</v>
      </c>
      <c r="H1466">
        <v>1</v>
      </c>
      <c r="I1466">
        <v>1</v>
      </c>
      <c r="J1466" s="1">
        <v>41816</v>
      </c>
      <c r="K1466">
        <v>65</v>
      </c>
      <c r="L1466">
        <v>39</v>
      </c>
      <c r="M1466">
        <v>1</v>
      </c>
      <c r="N1466">
        <v>16</v>
      </c>
      <c r="O1466">
        <v>2</v>
      </c>
      <c r="P1466">
        <v>0</v>
      </c>
      <c r="Q1466">
        <v>3</v>
      </c>
      <c r="R1466">
        <v>4</v>
      </c>
      <c r="S1466">
        <v>3</v>
      </c>
      <c r="T1466">
        <v>0</v>
      </c>
      <c r="U1466">
        <v>3</v>
      </c>
      <c r="V1466">
        <v>8</v>
      </c>
      <c r="W1466">
        <v>0</v>
      </c>
      <c r="X1466">
        <v>0</v>
      </c>
      <c r="Y1466">
        <v>0</v>
      </c>
      <c r="Z1466">
        <v>0</v>
      </c>
      <c r="AA1466">
        <v>0</v>
      </c>
      <c r="AB1466">
        <v>0</v>
      </c>
      <c r="AC1466">
        <v>0</v>
      </c>
      <c r="AD1466" t="s">
        <v>37</v>
      </c>
    </row>
    <row r="1467" spans="1:30" x14ac:dyDescent="0.25">
      <c r="A1467">
        <v>4050</v>
      </c>
      <c r="B1467">
        <v>1966</v>
      </c>
      <c r="C1467" s="6">
        <v>48</v>
      </c>
      <c r="D1467" t="s">
        <v>88</v>
      </c>
      <c r="E1467" t="s">
        <v>38</v>
      </c>
      <c r="F1467" t="s">
        <v>30</v>
      </c>
      <c r="G1467">
        <v>49605</v>
      </c>
      <c r="H1467">
        <v>0</v>
      </c>
      <c r="I1467">
        <v>0</v>
      </c>
      <c r="J1467" s="1">
        <v>41811</v>
      </c>
      <c r="K1467">
        <v>65</v>
      </c>
      <c r="L1467">
        <v>42</v>
      </c>
      <c r="M1467">
        <v>16</v>
      </c>
      <c r="N1467">
        <v>29</v>
      </c>
      <c r="O1467">
        <v>12</v>
      </c>
      <c r="P1467">
        <v>20</v>
      </c>
      <c r="Q1467">
        <v>8</v>
      </c>
      <c r="R1467">
        <v>1</v>
      </c>
      <c r="S1467">
        <v>2</v>
      </c>
      <c r="T1467">
        <v>1</v>
      </c>
      <c r="U1467">
        <v>4</v>
      </c>
      <c r="V1467">
        <v>3</v>
      </c>
      <c r="W1467">
        <v>0</v>
      </c>
      <c r="X1467">
        <v>0</v>
      </c>
      <c r="Y1467">
        <v>0</v>
      </c>
      <c r="Z1467">
        <v>0</v>
      </c>
      <c r="AA1467">
        <v>0</v>
      </c>
      <c r="AB1467">
        <v>0</v>
      </c>
      <c r="AC1467">
        <v>0</v>
      </c>
      <c r="AD1467" t="s">
        <v>29</v>
      </c>
    </row>
    <row r="1468" spans="1:30" x14ac:dyDescent="0.25">
      <c r="A1468">
        <v>6862</v>
      </c>
      <c r="B1468">
        <v>1971</v>
      </c>
      <c r="C1468" s="6">
        <v>43</v>
      </c>
      <c r="D1468" t="s">
        <v>88</v>
      </c>
      <c r="E1468" t="s">
        <v>25</v>
      </c>
      <c r="F1468" t="s">
        <v>26</v>
      </c>
      <c r="G1468">
        <v>1730</v>
      </c>
      <c r="H1468">
        <v>0</v>
      </c>
      <c r="I1468">
        <v>0</v>
      </c>
      <c r="J1468" s="1">
        <v>41777</v>
      </c>
      <c r="K1468">
        <v>65</v>
      </c>
      <c r="L1468">
        <v>1</v>
      </c>
      <c r="M1468">
        <v>1</v>
      </c>
      <c r="N1468">
        <v>3</v>
      </c>
      <c r="O1468">
        <v>1</v>
      </c>
      <c r="P1468">
        <v>1</v>
      </c>
      <c r="Q1468">
        <v>1</v>
      </c>
      <c r="R1468">
        <v>15</v>
      </c>
      <c r="S1468">
        <v>0</v>
      </c>
      <c r="T1468">
        <v>0</v>
      </c>
      <c r="U1468">
        <v>0</v>
      </c>
      <c r="V1468">
        <v>20</v>
      </c>
      <c r="W1468">
        <v>0</v>
      </c>
      <c r="X1468">
        <v>0</v>
      </c>
      <c r="Y1468">
        <v>0</v>
      </c>
      <c r="Z1468">
        <v>0</v>
      </c>
      <c r="AA1468">
        <v>0</v>
      </c>
      <c r="AB1468">
        <v>0</v>
      </c>
      <c r="AC1468">
        <v>0</v>
      </c>
      <c r="AD1468" t="s">
        <v>27</v>
      </c>
    </row>
    <row r="1469" spans="1:30" x14ac:dyDescent="0.25">
      <c r="A1469">
        <v>8315</v>
      </c>
      <c r="B1469">
        <v>1995</v>
      </c>
      <c r="C1469" s="6">
        <v>19</v>
      </c>
      <c r="D1469" t="s">
        <v>89</v>
      </c>
      <c r="E1469" t="s">
        <v>25</v>
      </c>
      <c r="F1469" t="s">
        <v>28</v>
      </c>
      <c r="G1469">
        <v>34824</v>
      </c>
      <c r="H1469">
        <v>0</v>
      </c>
      <c r="I1469">
        <v>0</v>
      </c>
      <c r="J1469" s="1">
        <v>41724</v>
      </c>
      <c r="K1469">
        <v>65</v>
      </c>
      <c r="L1469">
        <v>4</v>
      </c>
      <c r="M1469">
        <v>2</v>
      </c>
      <c r="N1469">
        <v>11</v>
      </c>
      <c r="O1469">
        <v>2</v>
      </c>
      <c r="P1469">
        <v>0</v>
      </c>
      <c r="Q1469">
        <v>4</v>
      </c>
      <c r="R1469">
        <v>1</v>
      </c>
      <c r="S1469">
        <v>1</v>
      </c>
      <c r="T1469">
        <v>0</v>
      </c>
      <c r="U1469">
        <v>2</v>
      </c>
      <c r="V1469">
        <v>6</v>
      </c>
      <c r="W1469">
        <v>0</v>
      </c>
      <c r="X1469">
        <v>0</v>
      </c>
      <c r="Y1469">
        <v>0</v>
      </c>
      <c r="Z1469">
        <v>0</v>
      </c>
      <c r="AA1469">
        <v>0</v>
      </c>
      <c r="AB1469">
        <v>0</v>
      </c>
      <c r="AC1469">
        <v>0</v>
      </c>
      <c r="AD1469" t="s">
        <v>31</v>
      </c>
    </row>
    <row r="1470" spans="1:30" x14ac:dyDescent="0.25">
      <c r="A1470">
        <v>5184</v>
      </c>
      <c r="B1470">
        <v>1995</v>
      </c>
      <c r="C1470" s="6">
        <v>19</v>
      </c>
      <c r="D1470" t="s">
        <v>89</v>
      </c>
      <c r="E1470" t="s">
        <v>25</v>
      </c>
      <c r="F1470" t="s">
        <v>28</v>
      </c>
      <c r="G1470">
        <v>34824</v>
      </c>
      <c r="H1470">
        <v>0</v>
      </c>
      <c r="I1470">
        <v>0</v>
      </c>
      <c r="J1470" s="1">
        <v>41724</v>
      </c>
      <c r="K1470">
        <v>65</v>
      </c>
      <c r="L1470">
        <v>4</v>
      </c>
      <c r="M1470">
        <v>2</v>
      </c>
      <c r="N1470">
        <v>11</v>
      </c>
      <c r="O1470">
        <v>2</v>
      </c>
      <c r="P1470">
        <v>0</v>
      </c>
      <c r="Q1470">
        <v>4</v>
      </c>
      <c r="R1470">
        <v>1</v>
      </c>
      <c r="S1470">
        <v>1</v>
      </c>
      <c r="T1470">
        <v>0</v>
      </c>
      <c r="U1470">
        <v>2</v>
      </c>
      <c r="V1470">
        <v>6</v>
      </c>
      <c r="W1470">
        <v>0</v>
      </c>
      <c r="X1470">
        <v>0</v>
      </c>
      <c r="Y1470">
        <v>0</v>
      </c>
      <c r="Z1470">
        <v>0</v>
      </c>
      <c r="AA1470">
        <v>0</v>
      </c>
      <c r="AB1470">
        <v>0</v>
      </c>
      <c r="AC1470">
        <v>0</v>
      </c>
      <c r="AD1470" t="s">
        <v>27</v>
      </c>
    </row>
    <row r="1471" spans="1:30" x14ac:dyDescent="0.25">
      <c r="A1471">
        <v>3643</v>
      </c>
      <c r="B1471">
        <v>1974</v>
      </c>
      <c r="C1471" s="6">
        <v>40</v>
      </c>
      <c r="D1471" t="s">
        <v>88</v>
      </c>
      <c r="E1471" t="s">
        <v>38</v>
      </c>
      <c r="F1471" t="s">
        <v>30</v>
      </c>
      <c r="G1471">
        <v>63206</v>
      </c>
      <c r="H1471">
        <v>0</v>
      </c>
      <c r="I1471">
        <v>0</v>
      </c>
      <c r="J1471" s="1">
        <v>41718</v>
      </c>
      <c r="K1471">
        <v>65</v>
      </c>
      <c r="L1471">
        <v>750</v>
      </c>
      <c r="M1471">
        <v>8</v>
      </c>
      <c r="N1471">
        <v>125</v>
      </c>
      <c r="O1471">
        <v>11</v>
      </c>
      <c r="P1471">
        <v>8</v>
      </c>
      <c r="Q1471">
        <v>26</v>
      </c>
      <c r="R1471">
        <v>1</v>
      </c>
      <c r="S1471">
        <v>4</v>
      </c>
      <c r="T1471">
        <v>3</v>
      </c>
      <c r="U1471">
        <v>6</v>
      </c>
      <c r="V1471">
        <v>2</v>
      </c>
      <c r="W1471">
        <v>0</v>
      </c>
      <c r="X1471">
        <v>0</v>
      </c>
      <c r="Y1471">
        <v>1</v>
      </c>
      <c r="Z1471">
        <v>0</v>
      </c>
      <c r="AA1471">
        <v>0</v>
      </c>
      <c r="AB1471">
        <v>0</v>
      </c>
      <c r="AC1471">
        <v>0</v>
      </c>
      <c r="AD1471" t="s">
        <v>29</v>
      </c>
    </row>
    <row r="1472" spans="1:30" x14ac:dyDescent="0.25">
      <c r="A1472">
        <v>2589</v>
      </c>
      <c r="B1472">
        <v>1972</v>
      </c>
      <c r="C1472" s="6">
        <v>42</v>
      </c>
      <c r="D1472" t="s">
        <v>88</v>
      </c>
      <c r="E1472" t="s">
        <v>25</v>
      </c>
      <c r="F1472" t="s">
        <v>26</v>
      </c>
      <c r="G1472">
        <v>26759</v>
      </c>
      <c r="H1472">
        <v>1</v>
      </c>
      <c r="I1472">
        <v>0</v>
      </c>
      <c r="J1472" s="1">
        <v>41677</v>
      </c>
      <c r="K1472">
        <v>65</v>
      </c>
      <c r="L1472">
        <v>25</v>
      </c>
      <c r="M1472">
        <v>3</v>
      </c>
      <c r="N1472">
        <v>16</v>
      </c>
      <c r="O1472">
        <v>8</v>
      </c>
      <c r="P1472">
        <v>5</v>
      </c>
      <c r="Q1472">
        <v>2</v>
      </c>
      <c r="R1472">
        <v>2</v>
      </c>
      <c r="S1472">
        <v>2</v>
      </c>
      <c r="T1472">
        <v>1</v>
      </c>
      <c r="U1472">
        <v>3</v>
      </c>
      <c r="V1472">
        <v>6</v>
      </c>
      <c r="W1472">
        <v>0</v>
      </c>
      <c r="X1472">
        <v>0</v>
      </c>
      <c r="Y1472">
        <v>0</v>
      </c>
      <c r="Z1472">
        <v>0</v>
      </c>
      <c r="AA1472">
        <v>0</v>
      </c>
      <c r="AB1472">
        <v>0</v>
      </c>
      <c r="AC1472">
        <v>0</v>
      </c>
      <c r="AD1472" t="s">
        <v>33</v>
      </c>
    </row>
    <row r="1473" spans="1:30" x14ac:dyDescent="0.25">
      <c r="A1473">
        <v>4887</v>
      </c>
      <c r="B1473">
        <v>1976</v>
      </c>
      <c r="C1473" s="6">
        <v>38</v>
      </c>
      <c r="D1473" t="s">
        <v>89</v>
      </c>
      <c r="E1473" t="s">
        <v>34</v>
      </c>
      <c r="F1473" t="s">
        <v>26</v>
      </c>
      <c r="G1473">
        <v>55412</v>
      </c>
      <c r="H1473">
        <v>1</v>
      </c>
      <c r="I1473">
        <v>1</v>
      </c>
      <c r="J1473" s="1">
        <v>41600</v>
      </c>
      <c r="K1473">
        <v>65</v>
      </c>
      <c r="L1473">
        <v>10</v>
      </c>
      <c r="M1473">
        <v>5</v>
      </c>
      <c r="N1473">
        <v>28</v>
      </c>
      <c r="O1473">
        <v>11</v>
      </c>
      <c r="P1473">
        <v>1</v>
      </c>
      <c r="Q1473">
        <v>8</v>
      </c>
      <c r="R1473">
        <v>1</v>
      </c>
      <c r="S1473">
        <v>2</v>
      </c>
      <c r="T1473">
        <v>0</v>
      </c>
      <c r="U1473">
        <v>3</v>
      </c>
      <c r="V1473">
        <v>5</v>
      </c>
      <c r="W1473">
        <v>0</v>
      </c>
      <c r="X1473">
        <v>0</v>
      </c>
      <c r="Y1473">
        <v>0</v>
      </c>
      <c r="Z1473">
        <v>0</v>
      </c>
      <c r="AA1473">
        <v>0</v>
      </c>
      <c r="AB1473">
        <v>0</v>
      </c>
      <c r="AC1473">
        <v>0</v>
      </c>
      <c r="AD1473" t="s">
        <v>29</v>
      </c>
    </row>
    <row r="1474" spans="1:30" x14ac:dyDescent="0.25">
      <c r="A1474">
        <v>10104</v>
      </c>
      <c r="B1474">
        <v>1974</v>
      </c>
      <c r="C1474" s="6">
        <v>40</v>
      </c>
      <c r="D1474" t="s">
        <v>88</v>
      </c>
      <c r="E1474" t="s">
        <v>25</v>
      </c>
      <c r="F1474" t="s">
        <v>32</v>
      </c>
      <c r="G1474">
        <v>33590</v>
      </c>
      <c r="H1474">
        <v>2</v>
      </c>
      <c r="I1474">
        <v>1</v>
      </c>
      <c r="J1474" s="1">
        <v>41581</v>
      </c>
      <c r="K1474">
        <v>65</v>
      </c>
      <c r="L1474">
        <v>4</v>
      </c>
      <c r="M1474">
        <v>0</v>
      </c>
      <c r="N1474">
        <v>2</v>
      </c>
      <c r="O1474">
        <v>0</v>
      </c>
      <c r="P1474">
        <v>0</v>
      </c>
      <c r="Q1474">
        <v>2</v>
      </c>
      <c r="R1474">
        <v>1</v>
      </c>
      <c r="S1474">
        <v>1</v>
      </c>
      <c r="T1474">
        <v>0</v>
      </c>
      <c r="U1474">
        <v>2</v>
      </c>
      <c r="V1474">
        <v>7</v>
      </c>
      <c r="W1474">
        <v>0</v>
      </c>
      <c r="X1474">
        <v>0</v>
      </c>
      <c r="Y1474">
        <v>0</v>
      </c>
      <c r="Z1474">
        <v>0</v>
      </c>
      <c r="AA1474">
        <v>0</v>
      </c>
      <c r="AB1474">
        <v>0</v>
      </c>
      <c r="AC1474">
        <v>0</v>
      </c>
      <c r="AD1474" t="s">
        <v>29</v>
      </c>
    </row>
    <row r="1475" spans="1:30" x14ac:dyDescent="0.25">
      <c r="A1475">
        <v>3254</v>
      </c>
      <c r="B1475">
        <v>1971</v>
      </c>
      <c r="C1475" s="6">
        <v>43</v>
      </c>
      <c r="D1475" t="s">
        <v>88</v>
      </c>
      <c r="E1475" t="s">
        <v>25</v>
      </c>
      <c r="F1475" t="s">
        <v>30</v>
      </c>
      <c r="G1475">
        <v>70886</v>
      </c>
      <c r="H1475">
        <v>1</v>
      </c>
      <c r="I1475">
        <v>0</v>
      </c>
      <c r="J1475" s="1">
        <v>41561</v>
      </c>
      <c r="K1475">
        <v>65</v>
      </c>
      <c r="L1475">
        <v>407</v>
      </c>
      <c r="M1475">
        <v>70</v>
      </c>
      <c r="N1475">
        <v>239</v>
      </c>
      <c r="O1475">
        <v>103</v>
      </c>
      <c r="P1475">
        <v>88</v>
      </c>
      <c r="Q1475">
        <v>53</v>
      </c>
      <c r="R1475">
        <v>1</v>
      </c>
      <c r="S1475">
        <v>5</v>
      </c>
      <c r="T1475">
        <v>4</v>
      </c>
      <c r="U1475">
        <v>4</v>
      </c>
      <c r="V1475">
        <v>2</v>
      </c>
      <c r="W1475">
        <v>0</v>
      </c>
      <c r="X1475">
        <v>0</v>
      </c>
      <c r="Y1475">
        <v>0</v>
      </c>
      <c r="Z1475">
        <v>0</v>
      </c>
      <c r="AA1475">
        <v>0</v>
      </c>
      <c r="AB1475">
        <v>0</v>
      </c>
      <c r="AC1475">
        <v>0</v>
      </c>
      <c r="AD1475" t="s">
        <v>27</v>
      </c>
    </row>
    <row r="1476" spans="1:30" x14ac:dyDescent="0.25">
      <c r="A1476">
        <v>2004</v>
      </c>
      <c r="B1476">
        <v>1969</v>
      </c>
      <c r="C1476" s="6">
        <v>45</v>
      </c>
      <c r="D1476" t="s">
        <v>88</v>
      </c>
      <c r="E1476" t="s">
        <v>25</v>
      </c>
      <c r="F1476" t="s">
        <v>28</v>
      </c>
      <c r="G1476">
        <v>72679</v>
      </c>
      <c r="H1476">
        <v>0</v>
      </c>
      <c r="I1476">
        <v>1</v>
      </c>
      <c r="J1476" s="1">
        <v>41535</v>
      </c>
      <c r="K1476">
        <v>65</v>
      </c>
      <c r="L1476">
        <v>619</v>
      </c>
      <c r="M1476">
        <v>54</v>
      </c>
      <c r="N1476">
        <v>260</v>
      </c>
      <c r="O1476">
        <v>127</v>
      </c>
      <c r="P1476">
        <v>54</v>
      </c>
      <c r="Q1476">
        <v>54</v>
      </c>
      <c r="R1476">
        <v>1</v>
      </c>
      <c r="S1476">
        <v>4</v>
      </c>
      <c r="T1476">
        <v>7</v>
      </c>
      <c r="U1476">
        <v>5</v>
      </c>
      <c r="V1476">
        <v>1</v>
      </c>
      <c r="W1476">
        <v>0</v>
      </c>
      <c r="X1476">
        <v>0</v>
      </c>
      <c r="Y1476">
        <v>0</v>
      </c>
      <c r="Z1476">
        <v>0</v>
      </c>
      <c r="AA1476">
        <v>0</v>
      </c>
      <c r="AB1476">
        <v>0</v>
      </c>
      <c r="AC1476">
        <v>0</v>
      </c>
      <c r="AD1476" t="s">
        <v>27</v>
      </c>
    </row>
    <row r="1477" spans="1:30" x14ac:dyDescent="0.25">
      <c r="A1477">
        <v>6142</v>
      </c>
      <c r="B1477">
        <v>1943</v>
      </c>
      <c r="C1477" s="6">
        <v>71</v>
      </c>
      <c r="D1477" t="s">
        <v>91</v>
      </c>
      <c r="E1477" t="s">
        <v>38</v>
      </c>
      <c r="F1477" t="s">
        <v>30</v>
      </c>
      <c r="G1477">
        <v>65073</v>
      </c>
      <c r="H1477">
        <v>0</v>
      </c>
      <c r="I1477">
        <v>0</v>
      </c>
      <c r="J1477" s="1">
        <v>41506</v>
      </c>
      <c r="K1477">
        <v>65</v>
      </c>
      <c r="L1477">
        <v>629</v>
      </c>
      <c r="M1477">
        <v>17</v>
      </c>
      <c r="N1477">
        <v>177</v>
      </c>
      <c r="O1477">
        <v>69</v>
      </c>
      <c r="P1477">
        <v>0</v>
      </c>
      <c r="Q1477">
        <v>8</v>
      </c>
      <c r="R1477">
        <v>1</v>
      </c>
      <c r="S1477">
        <v>5</v>
      </c>
      <c r="T1477">
        <v>3</v>
      </c>
      <c r="U1477">
        <v>5</v>
      </c>
      <c r="V1477">
        <v>2</v>
      </c>
      <c r="W1477">
        <v>0</v>
      </c>
      <c r="X1477">
        <v>0</v>
      </c>
      <c r="Y1477">
        <v>0</v>
      </c>
      <c r="Z1477">
        <v>0</v>
      </c>
      <c r="AA1477">
        <v>0</v>
      </c>
      <c r="AB1477">
        <v>0</v>
      </c>
      <c r="AC1477">
        <v>1</v>
      </c>
      <c r="AD1477" t="s">
        <v>27</v>
      </c>
    </row>
    <row r="1478" spans="1:30" x14ac:dyDescent="0.25">
      <c r="A1478">
        <v>8553</v>
      </c>
      <c r="B1478">
        <v>1965</v>
      </c>
      <c r="C1478" s="6">
        <v>49</v>
      </c>
      <c r="D1478" t="s">
        <v>88</v>
      </c>
      <c r="E1478" t="s">
        <v>25</v>
      </c>
      <c r="F1478" t="s">
        <v>30</v>
      </c>
      <c r="G1478">
        <v>44300</v>
      </c>
      <c r="H1478">
        <v>1</v>
      </c>
      <c r="I1478">
        <v>1</v>
      </c>
      <c r="J1478" s="1">
        <v>41448</v>
      </c>
      <c r="K1478">
        <v>65</v>
      </c>
      <c r="L1478">
        <v>30</v>
      </c>
      <c r="M1478">
        <v>0</v>
      </c>
      <c r="N1478">
        <v>9</v>
      </c>
      <c r="O1478">
        <v>0</v>
      </c>
      <c r="P1478">
        <v>0</v>
      </c>
      <c r="Q1478">
        <v>3</v>
      </c>
      <c r="R1478">
        <v>2</v>
      </c>
      <c r="S1478">
        <v>1</v>
      </c>
      <c r="T1478">
        <v>0</v>
      </c>
      <c r="U1478">
        <v>3</v>
      </c>
      <c r="V1478">
        <v>6</v>
      </c>
      <c r="W1478">
        <v>0</v>
      </c>
      <c r="X1478">
        <v>0</v>
      </c>
      <c r="Y1478">
        <v>0</v>
      </c>
      <c r="Z1478">
        <v>0</v>
      </c>
      <c r="AA1478">
        <v>0</v>
      </c>
      <c r="AB1478">
        <v>0</v>
      </c>
      <c r="AC1478">
        <v>0</v>
      </c>
      <c r="AD1478" t="s">
        <v>27</v>
      </c>
    </row>
    <row r="1479" spans="1:30" x14ac:dyDescent="0.25">
      <c r="A1479">
        <v>9805</v>
      </c>
      <c r="B1479">
        <v>1953</v>
      </c>
      <c r="C1479" s="6">
        <v>61</v>
      </c>
      <c r="D1479" t="s">
        <v>91</v>
      </c>
      <c r="E1479" t="s">
        <v>38</v>
      </c>
      <c r="F1479" t="s">
        <v>32</v>
      </c>
      <c r="G1479">
        <v>56129</v>
      </c>
      <c r="H1479">
        <v>0</v>
      </c>
      <c r="I1479">
        <v>1</v>
      </c>
      <c r="J1479" s="1">
        <v>41445</v>
      </c>
      <c r="K1479">
        <v>65</v>
      </c>
      <c r="L1479">
        <v>320</v>
      </c>
      <c r="M1479">
        <v>48</v>
      </c>
      <c r="N1479">
        <v>133</v>
      </c>
      <c r="O1479">
        <v>39</v>
      </c>
      <c r="P1479">
        <v>72</v>
      </c>
      <c r="Q1479">
        <v>48</v>
      </c>
      <c r="R1479">
        <v>4</v>
      </c>
      <c r="S1479">
        <v>6</v>
      </c>
      <c r="T1479">
        <v>2</v>
      </c>
      <c r="U1479">
        <v>10</v>
      </c>
      <c r="V1479">
        <v>4</v>
      </c>
      <c r="W1479">
        <v>0</v>
      </c>
      <c r="X1479">
        <v>0</v>
      </c>
      <c r="Y1479">
        <v>0</v>
      </c>
      <c r="Z1479">
        <v>0</v>
      </c>
      <c r="AA1479">
        <v>0</v>
      </c>
      <c r="AB1479">
        <v>0</v>
      </c>
      <c r="AC1479">
        <v>0</v>
      </c>
      <c r="AD1479" t="s">
        <v>29</v>
      </c>
    </row>
    <row r="1480" spans="1:30" x14ac:dyDescent="0.25">
      <c r="A1480">
        <v>849</v>
      </c>
      <c r="B1480">
        <v>1953</v>
      </c>
      <c r="C1480" s="6">
        <v>61</v>
      </c>
      <c r="D1480" t="s">
        <v>91</v>
      </c>
      <c r="E1480" t="s">
        <v>38</v>
      </c>
      <c r="F1480" t="s">
        <v>32</v>
      </c>
      <c r="G1480">
        <v>56129</v>
      </c>
      <c r="H1480">
        <v>0</v>
      </c>
      <c r="I1480">
        <v>1</v>
      </c>
      <c r="J1480" s="1">
        <v>41445</v>
      </c>
      <c r="K1480">
        <v>65</v>
      </c>
      <c r="L1480">
        <v>320</v>
      </c>
      <c r="M1480">
        <v>48</v>
      </c>
      <c r="N1480">
        <v>133</v>
      </c>
      <c r="O1480">
        <v>39</v>
      </c>
      <c r="P1480">
        <v>72</v>
      </c>
      <c r="Q1480">
        <v>48</v>
      </c>
      <c r="R1480">
        <v>4</v>
      </c>
      <c r="S1480">
        <v>6</v>
      </c>
      <c r="T1480">
        <v>2</v>
      </c>
      <c r="U1480">
        <v>10</v>
      </c>
      <c r="V1480">
        <v>4</v>
      </c>
      <c r="W1480">
        <v>0</v>
      </c>
      <c r="X1480">
        <v>0</v>
      </c>
      <c r="Y1480">
        <v>0</v>
      </c>
      <c r="Z1480">
        <v>0</v>
      </c>
      <c r="AA1480">
        <v>0</v>
      </c>
      <c r="AB1480">
        <v>0</v>
      </c>
      <c r="AC1480">
        <v>0</v>
      </c>
      <c r="AD1480" t="s">
        <v>27</v>
      </c>
    </row>
    <row r="1481" spans="1:30" x14ac:dyDescent="0.25">
      <c r="A1481">
        <v>1606</v>
      </c>
      <c r="B1481">
        <v>1971</v>
      </c>
      <c r="C1481" s="6">
        <v>43</v>
      </c>
      <c r="D1481" t="s">
        <v>88</v>
      </c>
      <c r="E1481" t="s">
        <v>25</v>
      </c>
      <c r="F1481" t="s">
        <v>32</v>
      </c>
      <c r="G1481">
        <v>38590</v>
      </c>
      <c r="H1481">
        <v>1</v>
      </c>
      <c r="I1481">
        <v>0</v>
      </c>
      <c r="J1481" s="1">
        <v>41409</v>
      </c>
      <c r="K1481">
        <v>65</v>
      </c>
      <c r="L1481">
        <v>3</v>
      </c>
      <c r="M1481">
        <v>1</v>
      </c>
      <c r="N1481">
        <v>8</v>
      </c>
      <c r="O1481">
        <v>4</v>
      </c>
      <c r="P1481">
        <v>3</v>
      </c>
      <c r="Q1481">
        <v>3</v>
      </c>
      <c r="R1481">
        <v>1</v>
      </c>
      <c r="S1481">
        <v>1</v>
      </c>
      <c r="T1481">
        <v>0</v>
      </c>
      <c r="U1481">
        <v>2</v>
      </c>
      <c r="V1481">
        <v>8</v>
      </c>
      <c r="W1481">
        <v>0</v>
      </c>
      <c r="X1481">
        <v>0</v>
      </c>
      <c r="Y1481">
        <v>0</v>
      </c>
      <c r="Z1481">
        <v>0</v>
      </c>
      <c r="AA1481">
        <v>0</v>
      </c>
      <c r="AB1481">
        <v>0</v>
      </c>
      <c r="AC1481">
        <v>0</v>
      </c>
      <c r="AD1481" t="s">
        <v>40</v>
      </c>
    </row>
    <row r="1482" spans="1:30" x14ac:dyDescent="0.25">
      <c r="A1482">
        <v>125</v>
      </c>
      <c r="B1482">
        <v>1958</v>
      </c>
      <c r="C1482" s="6">
        <v>56</v>
      </c>
      <c r="D1482" t="s">
        <v>88</v>
      </c>
      <c r="E1482" t="s">
        <v>35</v>
      </c>
      <c r="F1482" t="s">
        <v>32</v>
      </c>
      <c r="G1482">
        <v>53083</v>
      </c>
      <c r="H1482">
        <v>1</v>
      </c>
      <c r="I1482">
        <v>1</v>
      </c>
      <c r="J1482" s="1">
        <v>41409</v>
      </c>
      <c r="K1482">
        <v>65</v>
      </c>
      <c r="L1482">
        <v>215</v>
      </c>
      <c r="M1482">
        <v>7</v>
      </c>
      <c r="N1482">
        <v>33</v>
      </c>
      <c r="O1482">
        <v>3</v>
      </c>
      <c r="P1482">
        <v>0</v>
      </c>
      <c r="Q1482">
        <v>13</v>
      </c>
      <c r="R1482">
        <v>6</v>
      </c>
      <c r="S1482">
        <v>5</v>
      </c>
      <c r="T1482">
        <v>1</v>
      </c>
      <c r="U1482">
        <v>5</v>
      </c>
      <c r="V1482">
        <v>7</v>
      </c>
      <c r="W1482">
        <v>0</v>
      </c>
      <c r="X1482">
        <v>1</v>
      </c>
      <c r="Y1482">
        <v>0</v>
      </c>
      <c r="Z1482">
        <v>0</v>
      </c>
      <c r="AA1482">
        <v>0</v>
      </c>
      <c r="AB1482">
        <v>0</v>
      </c>
      <c r="AC1482">
        <v>0</v>
      </c>
      <c r="AD1482" t="s">
        <v>37</v>
      </c>
    </row>
    <row r="1483" spans="1:30" x14ac:dyDescent="0.25">
      <c r="A1483">
        <v>9305</v>
      </c>
      <c r="B1483">
        <v>1976</v>
      </c>
      <c r="C1483" s="6">
        <v>38</v>
      </c>
      <c r="D1483" t="s">
        <v>89</v>
      </c>
      <c r="E1483" t="s">
        <v>35</v>
      </c>
      <c r="F1483" t="s">
        <v>28</v>
      </c>
      <c r="G1483">
        <v>79689</v>
      </c>
      <c r="H1483">
        <v>0</v>
      </c>
      <c r="I1483">
        <v>0</v>
      </c>
      <c r="J1483" s="1">
        <v>41406</v>
      </c>
      <c r="K1483">
        <v>65</v>
      </c>
      <c r="L1483">
        <v>311</v>
      </c>
      <c r="M1483">
        <v>26</v>
      </c>
      <c r="N1483">
        <v>640</v>
      </c>
      <c r="O1483">
        <v>180</v>
      </c>
      <c r="P1483">
        <v>37</v>
      </c>
      <c r="Q1483">
        <v>121</v>
      </c>
      <c r="R1483">
        <v>1</v>
      </c>
      <c r="S1483">
        <v>4</v>
      </c>
      <c r="T1483">
        <v>9</v>
      </c>
      <c r="U1483">
        <v>13</v>
      </c>
      <c r="V1483">
        <v>2</v>
      </c>
      <c r="W1483">
        <v>0</v>
      </c>
      <c r="X1483">
        <v>0</v>
      </c>
      <c r="Y1483">
        <v>0</v>
      </c>
      <c r="Z1483">
        <v>0</v>
      </c>
      <c r="AA1483">
        <v>0</v>
      </c>
      <c r="AB1483">
        <v>0</v>
      </c>
      <c r="AC1483">
        <v>0</v>
      </c>
      <c r="AD1483" t="s">
        <v>27</v>
      </c>
    </row>
    <row r="1484" spans="1:30" x14ac:dyDescent="0.25">
      <c r="A1484">
        <v>4706</v>
      </c>
      <c r="B1484">
        <v>1966</v>
      </c>
      <c r="C1484" s="6">
        <v>48</v>
      </c>
      <c r="D1484" t="s">
        <v>88</v>
      </c>
      <c r="E1484" t="s">
        <v>25</v>
      </c>
      <c r="F1484" t="s">
        <v>28</v>
      </c>
      <c r="G1484">
        <v>34704</v>
      </c>
      <c r="H1484">
        <v>0</v>
      </c>
      <c r="I1484">
        <v>1</v>
      </c>
      <c r="J1484" s="1">
        <v>41391</v>
      </c>
      <c r="K1484">
        <v>65</v>
      </c>
      <c r="L1484">
        <v>29</v>
      </c>
      <c r="M1484">
        <v>0</v>
      </c>
      <c r="N1484">
        <v>5</v>
      </c>
      <c r="O1484">
        <v>0</v>
      </c>
      <c r="P1484">
        <v>1</v>
      </c>
      <c r="Q1484">
        <v>5</v>
      </c>
      <c r="R1484">
        <v>1</v>
      </c>
      <c r="S1484">
        <v>1</v>
      </c>
      <c r="T1484">
        <v>0</v>
      </c>
      <c r="U1484">
        <v>3</v>
      </c>
      <c r="V1484">
        <v>5</v>
      </c>
      <c r="W1484">
        <v>0</v>
      </c>
      <c r="X1484">
        <v>0</v>
      </c>
      <c r="Y1484">
        <v>0</v>
      </c>
      <c r="Z1484">
        <v>0</v>
      </c>
      <c r="AA1484">
        <v>0</v>
      </c>
      <c r="AB1484">
        <v>0</v>
      </c>
      <c r="AC1484">
        <v>0</v>
      </c>
      <c r="AD1484" t="s">
        <v>29</v>
      </c>
    </row>
    <row r="1485" spans="1:30" x14ac:dyDescent="0.25">
      <c r="A1485">
        <v>4437</v>
      </c>
      <c r="B1485">
        <v>1962</v>
      </c>
      <c r="C1485" s="6">
        <v>52</v>
      </c>
      <c r="D1485" t="s">
        <v>88</v>
      </c>
      <c r="E1485" t="s">
        <v>25</v>
      </c>
      <c r="F1485" t="s">
        <v>30</v>
      </c>
      <c r="G1485">
        <v>65316</v>
      </c>
      <c r="H1485">
        <v>1</v>
      </c>
      <c r="I1485">
        <v>1</v>
      </c>
      <c r="J1485" s="1">
        <v>41388</v>
      </c>
      <c r="K1485">
        <v>65</v>
      </c>
      <c r="L1485">
        <v>112</v>
      </c>
      <c r="M1485">
        <v>6</v>
      </c>
      <c r="N1485">
        <v>92</v>
      </c>
      <c r="O1485">
        <v>3</v>
      </c>
      <c r="P1485">
        <v>9</v>
      </c>
      <c r="Q1485">
        <v>38</v>
      </c>
      <c r="R1485">
        <v>2</v>
      </c>
      <c r="S1485">
        <v>3</v>
      </c>
      <c r="T1485">
        <v>2</v>
      </c>
      <c r="U1485">
        <v>5</v>
      </c>
      <c r="V1485">
        <v>4</v>
      </c>
      <c r="W1485">
        <v>0</v>
      </c>
      <c r="X1485">
        <v>0</v>
      </c>
      <c r="Y1485">
        <v>0</v>
      </c>
      <c r="Z1485">
        <v>0</v>
      </c>
      <c r="AA1485">
        <v>0</v>
      </c>
      <c r="AB1485">
        <v>0</v>
      </c>
      <c r="AC1485">
        <v>0</v>
      </c>
      <c r="AD1485" t="s">
        <v>27</v>
      </c>
    </row>
    <row r="1486" spans="1:30" x14ac:dyDescent="0.25">
      <c r="A1486">
        <v>3081</v>
      </c>
      <c r="B1486">
        <v>1978</v>
      </c>
      <c r="C1486" s="6">
        <v>36</v>
      </c>
      <c r="D1486" t="s">
        <v>89</v>
      </c>
      <c r="E1486" t="s">
        <v>34</v>
      </c>
      <c r="F1486" t="s">
        <v>30</v>
      </c>
      <c r="G1486">
        <v>41014</v>
      </c>
      <c r="H1486">
        <v>1</v>
      </c>
      <c r="I1486">
        <v>0</v>
      </c>
      <c r="J1486" s="1">
        <v>41386</v>
      </c>
      <c r="K1486">
        <v>65</v>
      </c>
      <c r="L1486">
        <v>7</v>
      </c>
      <c r="M1486">
        <v>2</v>
      </c>
      <c r="N1486">
        <v>6</v>
      </c>
      <c r="O1486">
        <v>2</v>
      </c>
      <c r="P1486">
        <v>0</v>
      </c>
      <c r="Q1486">
        <v>3</v>
      </c>
      <c r="R1486">
        <v>1</v>
      </c>
      <c r="S1486">
        <v>1</v>
      </c>
      <c r="T1486">
        <v>0</v>
      </c>
      <c r="U1486">
        <v>2</v>
      </c>
      <c r="V1486">
        <v>7</v>
      </c>
      <c r="W1486">
        <v>0</v>
      </c>
      <c r="X1486">
        <v>0</v>
      </c>
      <c r="Y1486">
        <v>0</v>
      </c>
      <c r="Z1486">
        <v>0</v>
      </c>
      <c r="AA1486">
        <v>0</v>
      </c>
      <c r="AB1486">
        <v>0</v>
      </c>
      <c r="AC1486">
        <v>0</v>
      </c>
      <c r="AD1486" t="s">
        <v>27</v>
      </c>
    </row>
    <row r="1487" spans="1:30" x14ac:dyDescent="0.25">
      <c r="A1487">
        <v>3536</v>
      </c>
      <c r="B1487">
        <v>1960</v>
      </c>
      <c r="C1487" s="6">
        <v>54</v>
      </c>
      <c r="D1487" t="s">
        <v>88</v>
      </c>
      <c r="E1487" t="s">
        <v>25</v>
      </c>
      <c r="F1487" t="s">
        <v>32</v>
      </c>
      <c r="G1487">
        <v>19740</v>
      </c>
      <c r="H1487">
        <v>0</v>
      </c>
      <c r="I1487">
        <v>1</v>
      </c>
      <c r="J1487" s="1">
        <v>41357</v>
      </c>
      <c r="K1487">
        <v>65</v>
      </c>
      <c r="L1487">
        <v>7</v>
      </c>
      <c r="M1487">
        <v>11</v>
      </c>
      <c r="N1487">
        <v>3</v>
      </c>
      <c r="O1487">
        <v>10</v>
      </c>
      <c r="P1487">
        <v>4</v>
      </c>
      <c r="Q1487">
        <v>20</v>
      </c>
      <c r="R1487">
        <v>2</v>
      </c>
      <c r="S1487">
        <v>1</v>
      </c>
      <c r="T1487">
        <v>1</v>
      </c>
      <c r="U1487">
        <v>3</v>
      </c>
      <c r="V1487">
        <v>5</v>
      </c>
      <c r="W1487">
        <v>0</v>
      </c>
      <c r="X1487">
        <v>0</v>
      </c>
      <c r="Y1487">
        <v>0</v>
      </c>
      <c r="Z1487">
        <v>0</v>
      </c>
      <c r="AA1487">
        <v>0</v>
      </c>
      <c r="AB1487">
        <v>0</v>
      </c>
      <c r="AC1487">
        <v>0</v>
      </c>
      <c r="AD1487" t="s">
        <v>37</v>
      </c>
    </row>
    <row r="1488" spans="1:30" x14ac:dyDescent="0.25">
      <c r="A1488">
        <v>8686</v>
      </c>
      <c r="B1488">
        <v>1979</v>
      </c>
      <c r="C1488" s="6">
        <v>35</v>
      </c>
      <c r="D1488" t="s">
        <v>89</v>
      </c>
      <c r="E1488" t="s">
        <v>41</v>
      </c>
      <c r="F1488" t="s">
        <v>32</v>
      </c>
      <c r="G1488">
        <v>23724</v>
      </c>
      <c r="H1488">
        <v>1</v>
      </c>
      <c r="I1488">
        <v>0</v>
      </c>
      <c r="J1488" s="1">
        <v>41282</v>
      </c>
      <c r="K1488">
        <v>65</v>
      </c>
      <c r="L1488">
        <v>5</v>
      </c>
      <c r="M1488">
        <v>23</v>
      </c>
      <c r="N1488">
        <v>15</v>
      </c>
      <c r="O1488">
        <v>0</v>
      </c>
      <c r="P1488">
        <v>18</v>
      </c>
      <c r="Q1488">
        <v>14</v>
      </c>
      <c r="R1488">
        <v>2</v>
      </c>
      <c r="S1488">
        <v>2</v>
      </c>
      <c r="T1488">
        <v>0</v>
      </c>
      <c r="U1488">
        <v>3</v>
      </c>
      <c r="V1488">
        <v>8</v>
      </c>
      <c r="W1488">
        <v>0</v>
      </c>
      <c r="X1488">
        <v>0</v>
      </c>
      <c r="Y1488">
        <v>0</v>
      </c>
      <c r="Z1488">
        <v>0</v>
      </c>
      <c r="AA1488">
        <v>0</v>
      </c>
      <c r="AB1488">
        <v>0</v>
      </c>
      <c r="AC1488">
        <v>0</v>
      </c>
      <c r="AD1488" t="s">
        <v>27</v>
      </c>
    </row>
    <row r="1489" spans="1:30" x14ac:dyDescent="0.25">
      <c r="A1489">
        <v>9707</v>
      </c>
      <c r="B1489">
        <v>1969</v>
      </c>
      <c r="C1489" s="6">
        <v>45</v>
      </c>
      <c r="D1489" t="s">
        <v>88</v>
      </c>
      <c r="E1489" t="s">
        <v>34</v>
      </c>
      <c r="F1489" t="s">
        <v>30</v>
      </c>
      <c r="G1489">
        <v>55212</v>
      </c>
      <c r="H1489">
        <v>0</v>
      </c>
      <c r="I1489">
        <v>1</v>
      </c>
      <c r="J1489" s="1">
        <v>41236</v>
      </c>
      <c r="K1489">
        <v>65</v>
      </c>
      <c r="L1489">
        <v>1103</v>
      </c>
      <c r="M1489">
        <v>0</v>
      </c>
      <c r="N1489">
        <v>45</v>
      </c>
      <c r="O1489">
        <v>0</v>
      </c>
      <c r="P1489">
        <v>0</v>
      </c>
      <c r="Q1489">
        <v>34</v>
      </c>
      <c r="R1489">
        <v>3</v>
      </c>
      <c r="S1489">
        <v>4</v>
      </c>
      <c r="T1489">
        <v>2</v>
      </c>
      <c r="U1489">
        <v>11</v>
      </c>
      <c r="V1489">
        <v>8</v>
      </c>
      <c r="W1489">
        <v>0</v>
      </c>
      <c r="X1489">
        <v>1</v>
      </c>
      <c r="Y1489">
        <v>0</v>
      </c>
      <c r="Z1489">
        <v>0</v>
      </c>
      <c r="AA1489">
        <v>1</v>
      </c>
      <c r="AB1489">
        <v>0</v>
      </c>
      <c r="AC1489">
        <v>0</v>
      </c>
      <c r="AD1489" t="s">
        <v>27</v>
      </c>
    </row>
    <row r="1490" spans="1:30" x14ac:dyDescent="0.25">
      <c r="A1490">
        <v>10872</v>
      </c>
      <c r="B1490">
        <v>1969</v>
      </c>
      <c r="C1490" s="6">
        <v>45</v>
      </c>
      <c r="D1490" t="s">
        <v>88</v>
      </c>
      <c r="E1490" t="s">
        <v>34</v>
      </c>
      <c r="F1490" t="s">
        <v>30</v>
      </c>
      <c r="G1490">
        <v>55212</v>
      </c>
      <c r="H1490">
        <v>0</v>
      </c>
      <c r="I1490">
        <v>1</v>
      </c>
      <c r="J1490" s="1">
        <v>41236</v>
      </c>
      <c r="K1490">
        <v>65</v>
      </c>
      <c r="L1490">
        <v>1103</v>
      </c>
      <c r="M1490">
        <v>0</v>
      </c>
      <c r="N1490">
        <v>45</v>
      </c>
      <c r="O1490">
        <v>0</v>
      </c>
      <c r="P1490">
        <v>0</v>
      </c>
      <c r="Q1490">
        <v>34</v>
      </c>
      <c r="R1490">
        <v>3</v>
      </c>
      <c r="S1490">
        <v>4</v>
      </c>
      <c r="T1490">
        <v>2</v>
      </c>
      <c r="U1490">
        <v>11</v>
      </c>
      <c r="V1490">
        <v>8</v>
      </c>
      <c r="W1490">
        <v>0</v>
      </c>
      <c r="X1490">
        <v>1</v>
      </c>
      <c r="Y1490">
        <v>0</v>
      </c>
      <c r="Z1490">
        <v>0</v>
      </c>
      <c r="AA1490">
        <v>1</v>
      </c>
      <c r="AB1490">
        <v>0</v>
      </c>
      <c r="AC1490">
        <v>0</v>
      </c>
      <c r="AD1490" t="s">
        <v>27</v>
      </c>
    </row>
    <row r="1491" spans="1:30" x14ac:dyDescent="0.25">
      <c r="A1491">
        <v>9058</v>
      </c>
      <c r="B1491">
        <v>1955</v>
      </c>
      <c r="C1491" s="6">
        <v>59</v>
      </c>
      <c r="D1491" t="s">
        <v>88</v>
      </c>
      <c r="E1491" t="s">
        <v>25</v>
      </c>
      <c r="F1491" t="s">
        <v>39</v>
      </c>
      <c r="G1491">
        <v>79800</v>
      </c>
      <c r="H1491">
        <v>0</v>
      </c>
      <c r="I1491">
        <v>0</v>
      </c>
      <c r="J1491" s="1">
        <v>41175</v>
      </c>
      <c r="K1491">
        <v>65</v>
      </c>
      <c r="L1491">
        <v>1060</v>
      </c>
      <c r="M1491">
        <v>21</v>
      </c>
      <c r="N1491">
        <v>530</v>
      </c>
      <c r="O1491">
        <v>32</v>
      </c>
      <c r="P1491">
        <v>0</v>
      </c>
      <c r="Q1491">
        <v>224</v>
      </c>
      <c r="R1491">
        <v>1</v>
      </c>
      <c r="S1491">
        <v>5</v>
      </c>
      <c r="T1491">
        <v>11</v>
      </c>
      <c r="U1491">
        <v>5</v>
      </c>
      <c r="V1491">
        <v>3</v>
      </c>
      <c r="W1491">
        <v>1</v>
      </c>
      <c r="X1491">
        <v>0</v>
      </c>
      <c r="Y1491">
        <v>1</v>
      </c>
      <c r="Z1491">
        <v>1</v>
      </c>
      <c r="AA1491">
        <v>0</v>
      </c>
      <c r="AB1491">
        <v>1</v>
      </c>
      <c r="AC1491">
        <v>0</v>
      </c>
      <c r="AD1491" t="s">
        <v>27</v>
      </c>
    </row>
    <row r="1492" spans="1:30" x14ac:dyDescent="0.25">
      <c r="A1492">
        <v>4640</v>
      </c>
      <c r="B1492">
        <v>1967</v>
      </c>
      <c r="C1492" s="6">
        <v>47</v>
      </c>
      <c r="D1492" t="s">
        <v>88</v>
      </c>
      <c r="E1492" t="s">
        <v>25</v>
      </c>
      <c r="F1492" t="s">
        <v>26</v>
      </c>
      <c r="G1492">
        <v>70647</v>
      </c>
      <c r="H1492">
        <v>0</v>
      </c>
      <c r="I1492">
        <v>1</v>
      </c>
      <c r="J1492" s="1">
        <v>41173</v>
      </c>
      <c r="K1492">
        <v>65</v>
      </c>
      <c r="L1492">
        <v>561</v>
      </c>
      <c r="M1492">
        <v>85</v>
      </c>
      <c r="N1492">
        <v>171</v>
      </c>
      <c r="O1492">
        <v>25</v>
      </c>
      <c r="P1492">
        <v>123</v>
      </c>
      <c r="Q1492">
        <v>114</v>
      </c>
      <c r="R1492">
        <v>2</v>
      </c>
      <c r="S1492">
        <v>4</v>
      </c>
      <c r="T1492">
        <v>7</v>
      </c>
      <c r="U1492">
        <v>13</v>
      </c>
      <c r="V1492">
        <v>2</v>
      </c>
      <c r="W1492">
        <v>0</v>
      </c>
      <c r="X1492">
        <v>0</v>
      </c>
      <c r="Y1492">
        <v>0</v>
      </c>
      <c r="Z1492">
        <v>0</v>
      </c>
      <c r="AA1492">
        <v>0</v>
      </c>
      <c r="AB1492">
        <v>0</v>
      </c>
      <c r="AC1492">
        <v>0</v>
      </c>
      <c r="AD1492" t="s">
        <v>40</v>
      </c>
    </row>
    <row r="1493" spans="1:30" x14ac:dyDescent="0.25">
      <c r="A1493">
        <v>2525</v>
      </c>
      <c r="B1493">
        <v>1974</v>
      </c>
      <c r="C1493" s="6">
        <v>40</v>
      </c>
      <c r="D1493" t="s">
        <v>88</v>
      </c>
      <c r="E1493" t="s">
        <v>34</v>
      </c>
      <c r="F1493" t="s">
        <v>30</v>
      </c>
      <c r="G1493">
        <v>38410</v>
      </c>
      <c r="H1493">
        <v>0</v>
      </c>
      <c r="I1493">
        <v>0</v>
      </c>
      <c r="J1493" s="1">
        <v>41166</v>
      </c>
      <c r="K1493">
        <v>65</v>
      </c>
      <c r="L1493">
        <v>153</v>
      </c>
      <c r="M1493">
        <v>64</v>
      </c>
      <c r="N1493">
        <v>123</v>
      </c>
      <c r="O1493">
        <v>116</v>
      </c>
      <c r="P1493">
        <v>64</v>
      </c>
      <c r="Q1493">
        <v>14</v>
      </c>
      <c r="R1493">
        <v>2</v>
      </c>
      <c r="S1493">
        <v>5</v>
      </c>
      <c r="T1493">
        <v>2</v>
      </c>
      <c r="U1493">
        <v>9</v>
      </c>
      <c r="V1493">
        <v>6</v>
      </c>
      <c r="W1493">
        <v>0</v>
      </c>
      <c r="X1493">
        <v>0</v>
      </c>
      <c r="Y1493">
        <v>0</v>
      </c>
      <c r="Z1493">
        <v>0</v>
      </c>
      <c r="AA1493">
        <v>0</v>
      </c>
      <c r="AB1493">
        <v>1</v>
      </c>
      <c r="AC1493">
        <v>0</v>
      </c>
      <c r="AD1493" t="s">
        <v>29</v>
      </c>
    </row>
    <row r="1494" spans="1:30" x14ac:dyDescent="0.25">
      <c r="A1494">
        <v>9503</v>
      </c>
      <c r="B1494">
        <v>1980</v>
      </c>
      <c r="C1494" s="6">
        <v>34</v>
      </c>
      <c r="D1494" t="s">
        <v>89</v>
      </c>
      <c r="E1494" t="s">
        <v>25</v>
      </c>
      <c r="F1494" t="s">
        <v>28</v>
      </c>
      <c r="G1494">
        <v>28071</v>
      </c>
      <c r="H1494">
        <v>0</v>
      </c>
      <c r="I1494">
        <v>0</v>
      </c>
      <c r="J1494" s="1">
        <v>41150</v>
      </c>
      <c r="K1494">
        <v>65</v>
      </c>
      <c r="L1494">
        <v>39</v>
      </c>
      <c r="M1494">
        <v>33</v>
      </c>
      <c r="N1494">
        <v>130</v>
      </c>
      <c r="O1494">
        <v>41</v>
      </c>
      <c r="P1494">
        <v>26</v>
      </c>
      <c r="Q1494">
        <v>44</v>
      </c>
      <c r="R1494">
        <v>2</v>
      </c>
      <c r="S1494">
        <v>5</v>
      </c>
      <c r="T1494">
        <v>1</v>
      </c>
      <c r="U1494">
        <v>5</v>
      </c>
      <c r="V1494">
        <v>8</v>
      </c>
      <c r="W1494">
        <v>0</v>
      </c>
      <c r="X1494">
        <v>0</v>
      </c>
      <c r="Y1494">
        <v>0</v>
      </c>
      <c r="Z1494">
        <v>0</v>
      </c>
      <c r="AA1494">
        <v>0</v>
      </c>
      <c r="AB1494">
        <v>0</v>
      </c>
      <c r="AC1494">
        <v>0</v>
      </c>
      <c r="AD1494" t="s">
        <v>27</v>
      </c>
    </row>
    <row r="1495" spans="1:30" x14ac:dyDescent="0.25">
      <c r="A1495">
        <v>10704</v>
      </c>
      <c r="B1495">
        <v>1969</v>
      </c>
      <c r="C1495" s="6">
        <v>45</v>
      </c>
      <c r="D1495" t="s">
        <v>88</v>
      </c>
      <c r="E1495" t="s">
        <v>25</v>
      </c>
      <c r="F1495" t="s">
        <v>28</v>
      </c>
      <c r="G1495">
        <v>54803</v>
      </c>
      <c r="H1495">
        <v>0</v>
      </c>
      <c r="I1495">
        <v>1</v>
      </c>
      <c r="J1495" s="1">
        <v>41142</v>
      </c>
      <c r="K1495">
        <v>65</v>
      </c>
      <c r="L1495">
        <v>404</v>
      </c>
      <c r="M1495">
        <v>0</v>
      </c>
      <c r="N1495">
        <v>92</v>
      </c>
      <c r="O1495">
        <v>28</v>
      </c>
      <c r="P1495">
        <v>27</v>
      </c>
      <c r="Q1495">
        <v>142</v>
      </c>
      <c r="R1495">
        <v>2</v>
      </c>
      <c r="S1495">
        <v>6</v>
      </c>
      <c r="T1495">
        <v>2</v>
      </c>
      <c r="U1495">
        <v>9</v>
      </c>
      <c r="V1495">
        <v>4</v>
      </c>
      <c r="W1495">
        <v>0</v>
      </c>
      <c r="X1495">
        <v>0</v>
      </c>
      <c r="Y1495">
        <v>0</v>
      </c>
      <c r="Z1495">
        <v>0</v>
      </c>
      <c r="AA1495">
        <v>0</v>
      </c>
      <c r="AB1495">
        <v>0</v>
      </c>
      <c r="AC1495">
        <v>0</v>
      </c>
      <c r="AD1495" t="s">
        <v>27</v>
      </c>
    </row>
    <row r="1496" spans="1:30" x14ac:dyDescent="0.25">
      <c r="A1496">
        <v>2669</v>
      </c>
      <c r="B1496">
        <v>1993</v>
      </c>
      <c r="C1496" s="6">
        <v>21</v>
      </c>
      <c r="D1496" t="s">
        <v>89</v>
      </c>
      <c r="E1496" t="s">
        <v>25</v>
      </c>
      <c r="F1496" t="s">
        <v>28</v>
      </c>
      <c r="G1496">
        <v>74293</v>
      </c>
      <c r="H1496">
        <v>0</v>
      </c>
      <c r="I1496">
        <v>0</v>
      </c>
      <c r="J1496" s="1">
        <v>41763</v>
      </c>
      <c r="K1496">
        <v>66</v>
      </c>
      <c r="L1496">
        <v>375</v>
      </c>
      <c r="M1496">
        <v>152</v>
      </c>
      <c r="N1496">
        <v>335</v>
      </c>
      <c r="O1496">
        <v>93</v>
      </c>
      <c r="P1496">
        <v>91</v>
      </c>
      <c r="Q1496">
        <v>81</v>
      </c>
      <c r="R1496">
        <v>1</v>
      </c>
      <c r="S1496">
        <v>5</v>
      </c>
      <c r="T1496">
        <v>4</v>
      </c>
      <c r="U1496">
        <v>6</v>
      </c>
      <c r="V1496">
        <v>2</v>
      </c>
      <c r="W1496">
        <v>0</v>
      </c>
      <c r="X1496">
        <v>0</v>
      </c>
      <c r="Y1496">
        <v>0</v>
      </c>
      <c r="Z1496">
        <v>0</v>
      </c>
      <c r="AA1496">
        <v>0</v>
      </c>
      <c r="AB1496">
        <v>0</v>
      </c>
      <c r="AC1496">
        <v>0</v>
      </c>
      <c r="AD1496" t="s">
        <v>27</v>
      </c>
    </row>
    <row r="1497" spans="1:30" x14ac:dyDescent="0.25">
      <c r="A1497">
        <v>10037</v>
      </c>
      <c r="B1497">
        <v>1993</v>
      </c>
      <c r="C1497" s="6">
        <v>21</v>
      </c>
      <c r="D1497" t="s">
        <v>89</v>
      </c>
      <c r="E1497" t="s">
        <v>25</v>
      </c>
      <c r="F1497" t="s">
        <v>28</v>
      </c>
      <c r="G1497">
        <v>74293</v>
      </c>
      <c r="H1497">
        <v>0</v>
      </c>
      <c r="I1497">
        <v>0</v>
      </c>
      <c r="J1497" s="1">
        <v>41763</v>
      </c>
      <c r="K1497">
        <v>66</v>
      </c>
      <c r="L1497">
        <v>375</v>
      </c>
      <c r="M1497">
        <v>152</v>
      </c>
      <c r="N1497">
        <v>335</v>
      </c>
      <c r="O1497">
        <v>93</v>
      </c>
      <c r="P1497">
        <v>91</v>
      </c>
      <c r="Q1497">
        <v>81</v>
      </c>
      <c r="R1497">
        <v>1</v>
      </c>
      <c r="S1497">
        <v>5</v>
      </c>
      <c r="T1497">
        <v>4</v>
      </c>
      <c r="U1497">
        <v>6</v>
      </c>
      <c r="V1497">
        <v>2</v>
      </c>
      <c r="W1497">
        <v>0</v>
      </c>
      <c r="X1497">
        <v>0</v>
      </c>
      <c r="Y1497">
        <v>0</v>
      </c>
      <c r="Z1497">
        <v>0</v>
      </c>
      <c r="AA1497">
        <v>0</v>
      </c>
      <c r="AB1497">
        <v>0</v>
      </c>
      <c r="AC1497">
        <v>0</v>
      </c>
      <c r="AD1497" t="s">
        <v>40</v>
      </c>
    </row>
    <row r="1498" spans="1:30" x14ac:dyDescent="0.25">
      <c r="A1498">
        <v>5680</v>
      </c>
      <c r="B1498">
        <v>1984</v>
      </c>
      <c r="C1498" s="6">
        <v>30</v>
      </c>
      <c r="D1498" t="s">
        <v>89</v>
      </c>
      <c r="E1498" t="s">
        <v>35</v>
      </c>
      <c r="F1498" t="s">
        <v>30</v>
      </c>
      <c r="G1498">
        <v>35684</v>
      </c>
      <c r="H1498">
        <v>1</v>
      </c>
      <c r="I1498">
        <v>0</v>
      </c>
      <c r="J1498" s="1">
        <v>41751</v>
      </c>
      <c r="K1498">
        <v>66</v>
      </c>
      <c r="L1498">
        <v>10</v>
      </c>
      <c r="M1498">
        <v>4</v>
      </c>
      <c r="N1498">
        <v>7</v>
      </c>
      <c r="O1498">
        <v>0</v>
      </c>
      <c r="P1498">
        <v>6</v>
      </c>
      <c r="Q1498">
        <v>3</v>
      </c>
      <c r="R1498">
        <v>1</v>
      </c>
      <c r="S1498">
        <v>1</v>
      </c>
      <c r="T1498">
        <v>0</v>
      </c>
      <c r="U1498">
        <v>3</v>
      </c>
      <c r="V1498">
        <v>6</v>
      </c>
      <c r="W1498">
        <v>0</v>
      </c>
      <c r="X1498">
        <v>0</v>
      </c>
      <c r="Y1498">
        <v>0</v>
      </c>
      <c r="Z1498">
        <v>0</v>
      </c>
      <c r="AA1498">
        <v>0</v>
      </c>
      <c r="AB1498">
        <v>0</v>
      </c>
      <c r="AC1498">
        <v>0</v>
      </c>
      <c r="AD1498" t="s">
        <v>27</v>
      </c>
    </row>
    <row r="1499" spans="1:30" x14ac:dyDescent="0.25">
      <c r="A1499">
        <v>3726</v>
      </c>
      <c r="B1499">
        <v>1986</v>
      </c>
      <c r="C1499" s="6">
        <v>28</v>
      </c>
      <c r="D1499" t="s">
        <v>89</v>
      </c>
      <c r="E1499" t="s">
        <v>34</v>
      </c>
      <c r="F1499" t="s">
        <v>32</v>
      </c>
      <c r="G1499">
        <v>34320</v>
      </c>
      <c r="H1499">
        <v>1</v>
      </c>
      <c r="I1499">
        <v>0</v>
      </c>
      <c r="J1499" s="1">
        <v>41686</v>
      </c>
      <c r="K1499">
        <v>66</v>
      </c>
      <c r="L1499">
        <v>4</v>
      </c>
      <c r="M1499">
        <v>1</v>
      </c>
      <c r="N1499">
        <v>9</v>
      </c>
      <c r="O1499">
        <v>3</v>
      </c>
      <c r="P1499">
        <v>0</v>
      </c>
      <c r="Q1499">
        <v>0</v>
      </c>
      <c r="R1499">
        <v>1</v>
      </c>
      <c r="S1499">
        <v>1</v>
      </c>
      <c r="T1499">
        <v>0</v>
      </c>
      <c r="U1499">
        <v>2</v>
      </c>
      <c r="V1499">
        <v>8</v>
      </c>
      <c r="W1499">
        <v>0</v>
      </c>
      <c r="X1499">
        <v>0</v>
      </c>
      <c r="Y1499">
        <v>0</v>
      </c>
      <c r="Z1499">
        <v>0</v>
      </c>
      <c r="AA1499">
        <v>0</v>
      </c>
      <c r="AB1499">
        <v>0</v>
      </c>
      <c r="AC1499">
        <v>0</v>
      </c>
      <c r="AD1499" t="s">
        <v>40</v>
      </c>
    </row>
    <row r="1500" spans="1:30" x14ac:dyDescent="0.25">
      <c r="A1500">
        <v>4548</v>
      </c>
      <c r="B1500">
        <v>1981</v>
      </c>
      <c r="C1500" s="6">
        <v>33</v>
      </c>
      <c r="D1500" t="s">
        <v>89</v>
      </c>
      <c r="E1500" t="s">
        <v>25</v>
      </c>
      <c r="F1500" t="s">
        <v>28</v>
      </c>
      <c r="G1500">
        <v>41967</v>
      </c>
      <c r="H1500">
        <v>1</v>
      </c>
      <c r="I1500">
        <v>1</v>
      </c>
      <c r="J1500" s="1">
        <v>41601</v>
      </c>
      <c r="K1500">
        <v>66</v>
      </c>
      <c r="L1500">
        <v>23</v>
      </c>
      <c r="M1500">
        <v>4</v>
      </c>
      <c r="N1500">
        <v>10</v>
      </c>
      <c r="O1500">
        <v>0</v>
      </c>
      <c r="P1500">
        <v>2</v>
      </c>
      <c r="Q1500">
        <v>15</v>
      </c>
      <c r="R1500">
        <v>1</v>
      </c>
      <c r="S1500">
        <v>1</v>
      </c>
      <c r="T1500">
        <v>0</v>
      </c>
      <c r="U1500">
        <v>3</v>
      </c>
      <c r="V1500">
        <v>4</v>
      </c>
      <c r="W1500">
        <v>0</v>
      </c>
      <c r="X1500">
        <v>0</v>
      </c>
      <c r="Y1500">
        <v>0</v>
      </c>
      <c r="Z1500">
        <v>0</v>
      </c>
      <c r="AA1500">
        <v>0</v>
      </c>
      <c r="AB1500">
        <v>0</v>
      </c>
      <c r="AC1500">
        <v>0</v>
      </c>
      <c r="AD1500" t="s">
        <v>29</v>
      </c>
    </row>
    <row r="1501" spans="1:30" x14ac:dyDescent="0.25">
      <c r="A1501">
        <v>4599</v>
      </c>
      <c r="B1501">
        <v>1976</v>
      </c>
      <c r="C1501" s="6">
        <v>38</v>
      </c>
      <c r="D1501" t="s">
        <v>89</v>
      </c>
      <c r="E1501" t="s">
        <v>38</v>
      </c>
      <c r="F1501" t="s">
        <v>30</v>
      </c>
      <c r="G1501">
        <v>49681</v>
      </c>
      <c r="H1501">
        <v>0</v>
      </c>
      <c r="I1501">
        <v>2</v>
      </c>
      <c r="J1501" s="1">
        <v>41582</v>
      </c>
      <c r="K1501">
        <v>66</v>
      </c>
      <c r="L1501">
        <v>411</v>
      </c>
      <c r="M1501">
        <v>0</v>
      </c>
      <c r="N1501">
        <v>26</v>
      </c>
      <c r="O1501">
        <v>0</v>
      </c>
      <c r="P1501">
        <v>0</v>
      </c>
      <c r="Q1501">
        <v>21</v>
      </c>
      <c r="R1501">
        <v>6</v>
      </c>
      <c r="S1501">
        <v>7</v>
      </c>
      <c r="T1501">
        <v>1</v>
      </c>
      <c r="U1501">
        <v>7</v>
      </c>
      <c r="V1501">
        <v>7</v>
      </c>
      <c r="W1501">
        <v>0</v>
      </c>
      <c r="X1501">
        <v>0</v>
      </c>
      <c r="Y1501">
        <v>0</v>
      </c>
      <c r="Z1501">
        <v>0</v>
      </c>
      <c r="AA1501">
        <v>0</v>
      </c>
      <c r="AB1501">
        <v>0</v>
      </c>
      <c r="AC1501">
        <v>0</v>
      </c>
      <c r="AD1501" t="s">
        <v>29</v>
      </c>
    </row>
    <row r="1502" spans="1:30" x14ac:dyDescent="0.25">
      <c r="A1502">
        <v>879</v>
      </c>
      <c r="B1502">
        <v>1976</v>
      </c>
      <c r="C1502" s="6">
        <v>38</v>
      </c>
      <c r="D1502" t="s">
        <v>89</v>
      </c>
      <c r="E1502" t="s">
        <v>38</v>
      </c>
      <c r="F1502" t="s">
        <v>30</v>
      </c>
      <c r="G1502">
        <v>49681</v>
      </c>
      <c r="H1502">
        <v>0</v>
      </c>
      <c r="I1502">
        <v>2</v>
      </c>
      <c r="J1502" s="1">
        <v>41582</v>
      </c>
      <c r="K1502">
        <v>66</v>
      </c>
      <c r="L1502">
        <v>411</v>
      </c>
      <c r="M1502">
        <v>0</v>
      </c>
      <c r="N1502">
        <v>26</v>
      </c>
      <c r="O1502">
        <v>0</v>
      </c>
      <c r="P1502">
        <v>0</v>
      </c>
      <c r="Q1502">
        <v>21</v>
      </c>
      <c r="R1502">
        <v>6</v>
      </c>
      <c r="S1502">
        <v>7</v>
      </c>
      <c r="T1502">
        <v>1</v>
      </c>
      <c r="U1502">
        <v>7</v>
      </c>
      <c r="V1502">
        <v>7</v>
      </c>
      <c r="W1502">
        <v>0</v>
      </c>
      <c r="X1502">
        <v>0</v>
      </c>
      <c r="Y1502">
        <v>0</v>
      </c>
      <c r="Z1502">
        <v>0</v>
      </c>
      <c r="AA1502">
        <v>0</v>
      </c>
      <c r="AB1502">
        <v>0</v>
      </c>
      <c r="AC1502">
        <v>0</v>
      </c>
      <c r="AD1502" t="s">
        <v>40</v>
      </c>
    </row>
    <row r="1503" spans="1:30" x14ac:dyDescent="0.25">
      <c r="A1503">
        <v>7409</v>
      </c>
      <c r="B1503">
        <v>1970</v>
      </c>
      <c r="C1503" s="6">
        <v>44</v>
      </c>
      <c r="D1503" t="s">
        <v>88</v>
      </c>
      <c r="E1503" t="s">
        <v>25</v>
      </c>
      <c r="F1503" t="s">
        <v>32</v>
      </c>
      <c r="G1503">
        <v>53187</v>
      </c>
      <c r="H1503">
        <v>1</v>
      </c>
      <c r="I1503">
        <v>0</v>
      </c>
      <c r="J1503" s="1">
        <v>41573</v>
      </c>
      <c r="K1503">
        <v>66</v>
      </c>
      <c r="L1503">
        <v>211</v>
      </c>
      <c r="M1503">
        <v>2</v>
      </c>
      <c r="N1503">
        <v>30</v>
      </c>
      <c r="O1503">
        <v>7</v>
      </c>
      <c r="P1503">
        <v>7</v>
      </c>
      <c r="Q1503">
        <v>10</v>
      </c>
      <c r="R1503">
        <v>2</v>
      </c>
      <c r="S1503">
        <v>4</v>
      </c>
      <c r="T1503">
        <v>1</v>
      </c>
      <c r="U1503">
        <v>6</v>
      </c>
      <c r="V1503">
        <v>5</v>
      </c>
      <c r="W1503">
        <v>0</v>
      </c>
      <c r="X1503">
        <v>0</v>
      </c>
      <c r="Y1503">
        <v>0</v>
      </c>
      <c r="Z1503">
        <v>0</v>
      </c>
      <c r="AA1503">
        <v>0</v>
      </c>
      <c r="AB1503">
        <v>0</v>
      </c>
      <c r="AC1503">
        <v>0</v>
      </c>
      <c r="AD1503" t="s">
        <v>27</v>
      </c>
    </row>
    <row r="1504" spans="1:30" x14ac:dyDescent="0.25">
      <c r="A1504">
        <v>1964</v>
      </c>
      <c r="B1504">
        <v>1951</v>
      </c>
      <c r="C1504" s="6">
        <v>63</v>
      </c>
      <c r="D1504" t="s">
        <v>91</v>
      </c>
      <c r="E1504" t="s">
        <v>25</v>
      </c>
      <c r="F1504" t="s">
        <v>32</v>
      </c>
      <c r="G1504">
        <v>86610</v>
      </c>
      <c r="H1504">
        <v>0</v>
      </c>
      <c r="I1504">
        <v>0</v>
      </c>
      <c r="J1504" s="1">
        <v>41522</v>
      </c>
      <c r="K1504">
        <v>66</v>
      </c>
      <c r="L1504">
        <v>446</v>
      </c>
      <c r="M1504">
        <v>107</v>
      </c>
      <c r="N1504">
        <v>768</v>
      </c>
      <c r="O1504">
        <v>33</v>
      </c>
      <c r="P1504">
        <v>196</v>
      </c>
      <c r="Q1504">
        <v>53</v>
      </c>
      <c r="R1504">
        <v>1</v>
      </c>
      <c r="S1504">
        <v>5</v>
      </c>
      <c r="T1504">
        <v>6</v>
      </c>
      <c r="U1504">
        <v>6</v>
      </c>
      <c r="V1504">
        <v>2</v>
      </c>
      <c r="W1504">
        <v>0</v>
      </c>
      <c r="X1504">
        <v>0</v>
      </c>
      <c r="Y1504">
        <v>0</v>
      </c>
      <c r="Z1504">
        <v>0</v>
      </c>
      <c r="AA1504">
        <v>0</v>
      </c>
      <c r="AB1504">
        <v>0</v>
      </c>
      <c r="AC1504">
        <v>0</v>
      </c>
      <c r="AD1504" t="s">
        <v>27</v>
      </c>
    </row>
    <row r="1505" spans="1:30" x14ac:dyDescent="0.25">
      <c r="A1505">
        <v>0</v>
      </c>
      <c r="B1505">
        <v>1985</v>
      </c>
      <c r="C1505" s="6">
        <v>29</v>
      </c>
      <c r="D1505" t="s">
        <v>89</v>
      </c>
      <c r="E1505" t="s">
        <v>25</v>
      </c>
      <c r="F1505" t="s">
        <v>30</v>
      </c>
      <c r="G1505">
        <v>70951</v>
      </c>
      <c r="H1505">
        <v>0</v>
      </c>
      <c r="I1505">
        <v>0</v>
      </c>
      <c r="J1505" s="1">
        <v>41398</v>
      </c>
      <c r="K1505">
        <v>66</v>
      </c>
      <c r="L1505">
        <v>239</v>
      </c>
      <c r="M1505">
        <v>10</v>
      </c>
      <c r="N1505">
        <v>554</v>
      </c>
      <c r="O1505">
        <v>254</v>
      </c>
      <c r="P1505">
        <v>87</v>
      </c>
      <c r="Q1505">
        <v>54</v>
      </c>
      <c r="R1505">
        <v>1</v>
      </c>
      <c r="S1505">
        <v>3</v>
      </c>
      <c r="T1505">
        <v>4</v>
      </c>
      <c r="U1505">
        <v>9</v>
      </c>
      <c r="V1505">
        <v>1</v>
      </c>
      <c r="W1505">
        <v>0</v>
      </c>
      <c r="X1505">
        <v>0</v>
      </c>
      <c r="Y1505">
        <v>0</v>
      </c>
      <c r="Z1505">
        <v>0</v>
      </c>
      <c r="AA1505">
        <v>0</v>
      </c>
      <c r="AB1505">
        <v>0</v>
      </c>
      <c r="AC1505">
        <v>0</v>
      </c>
      <c r="AD1505" t="s">
        <v>40</v>
      </c>
    </row>
    <row r="1506" spans="1:30" x14ac:dyDescent="0.25">
      <c r="A1506">
        <v>4860</v>
      </c>
      <c r="B1506">
        <v>1970</v>
      </c>
      <c r="C1506" s="6">
        <v>44</v>
      </c>
      <c r="D1506" t="s">
        <v>88</v>
      </c>
      <c r="E1506" t="s">
        <v>25</v>
      </c>
      <c r="F1506" t="s">
        <v>28</v>
      </c>
      <c r="G1506">
        <v>24206</v>
      </c>
      <c r="H1506">
        <v>1</v>
      </c>
      <c r="I1506">
        <v>0</v>
      </c>
      <c r="J1506" s="1">
        <v>41341</v>
      </c>
      <c r="K1506">
        <v>66</v>
      </c>
      <c r="L1506">
        <v>7</v>
      </c>
      <c r="M1506">
        <v>2</v>
      </c>
      <c r="N1506">
        <v>8</v>
      </c>
      <c r="O1506">
        <v>3</v>
      </c>
      <c r="P1506">
        <v>2</v>
      </c>
      <c r="Q1506">
        <v>3</v>
      </c>
      <c r="R1506">
        <v>1</v>
      </c>
      <c r="S1506">
        <v>1</v>
      </c>
      <c r="T1506">
        <v>0</v>
      </c>
      <c r="U1506">
        <v>3</v>
      </c>
      <c r="V1506">
        <v>6</v>
      </c>
      <c r="W1506">
        <v>0</v>
      </c>
      <c r="X1506">
        <v>0</v>
      </c>
      <c r="Y1506">
        <v>0</v>
      </c>
      <c r="Z1506">
        <v>0</v>
      </c>
      <c r="AA1506">
        <v>0</v>
      </c>
      <c r="AB1506">
        <v>0</v>
      </c>
      <c r="AC1506">
        <v>0</v>
      </c>
      <c r="AD1506" t="s">
        <v>27</v>
      </c>
    </row>
    <row r="1507" spans="1:30" x14ac:dyDescent="0.25">
      <c r="A1507">
        <v>425</v>
      </c>
      <c r="B1507">
        <v>1985</v>
      </c>
      <c r="C1507" s="6">
        <v>29</v>
      </c>
      <c r="D1507" t="s">
        <v>89</v>
      </c>
      <c r="E1507" t="s">
        <v>25</v>
      </c>
      <c r="F1507" t="s">
        <v>30</v>
      </c>
      <c r="G1507">
        <v>55357</v>
      </c>
      <c r="H1507">
        <v>2</v>
      </c>
      <c r="I1507">
        <v>0</v>
      </c>
      <c r="J1507" s="1">
        <v>41324</v>
      </c>
      <c r="K1507">
        <v>66</v>
      </c>
      <c r="L1507">
        <v>374</v>
      </c>
      <c r="M1507">
        <v>64</v>
      </c>
      <c r="N1507">
        <v>116</v>
      </c>
      <c r="O1507">
        <v>84</v>
      </c>
      <c r="P1507">
        <v>25</v>
      </c>
      <c r="Q1507">
        <v>64</v>
      </c>
      <c r="R1507">
        <v>3</v>
      </c>
      <c r="S1507">
        <v>6</v>
      </c>
      <c r="T1507">
        <v>2</v>
      </c>
      <c r="U1507">
        <v>11</v>
      </c>
      <c r="V1507">
        <v>5</v>
      </c>
      <c r="W1507">
        <v>0</v>
      </c>
      <c r="X1507">
        <v>0</v>
      </c>
      <c r="Y1507">
        <v>0</v>
      </c>
      <c r="Z1507">
        <v>0</v>
      </c>
      <c r="AA1507">
        <v>0</v>
      </c>
      <c r="AB1507">
        <v>0</v>
      </c>
      <c r="AC1507">
        <v>0</v>
      </c>
      <c r="AD1507" t="s">
        <v>37</v>
      </c>
    </row>
    <row r="1508" spans="1:30" x14ac:dyDescent="0.25">
      <c r="A1508">
        <v>9500</v>
      </c>
      <c r="B1508">
        <v>1959</v>
      </c>
      <c r="C1508" s="6">
        <v>55</v>
      </c>
      <c r="D1508" t="s">
        <v>88</v>
      </c>
      <c r="E1508" t="s">
        <v>25</v>
      </c>
      <c r="F1508" t="s">
        <v>30</v>
      </c>
      <c r="G1508">
        <v>58113</v>
      </c>
      <c r="H1508">
        <v>0</v>
      </c>
      <c r="I1508">
        <v>1</v>
      </c>
      <c r="J1508" s="1">
        <v>41299</v>
      </c>
      <c r="K1508">
        <v>66</v>
      </c>
      <c r="L1508">
        <v>221</v>
      </c>
      <c r="M1508">
        <v>104</v>
      </c>
      <c r="N1508">
        <v>169</v>
      </c>
      <c r="O1508">
        <v>102</v>
      </c>
      <c r="P1508">
        <v>78</v>
      </c>
      <c r="Q1508">
        <v>84</v>
      </c>
      <c r="R1508">
        <v>3</v>
      </c>
      <c r="S1508">
        <v>9</v>
      </c>
      <c r="T1508">
        <v>2</v>
      </c>
      <c r="U1508">
        <v>8</v>
      </c>
      <c r="V1508">
        <v>7</v>
      </c>
      <c r="W1508">
        <v>0</v>
      </c>
      <c r="X1508">
        <v>0</v>
      </c>
      <c r="Y1508">
        <v>0</v>
      </c>
      <c r="Z1508">
        <v>0</v>
      </c>
      <c r="AA1508">
        <v>0</v>
      </c>
      <c r="AB1508">
        <v>0</v>
      </c>
      <c r="AC1508">
        <v>1</v>
      </c>
      <c r="AD1508" t="s">
        <v>27</v>
      </c>
    </row>
    <row r="1509" spans="1:30" x14ac:dyDescent="0.25">
      <c r="A1509">
        <v>3074</v>
      </c>
      <c r="B1509">
        <v>1984</v>
      </c>
      <c r="C1509" s="6">
        <v>30</v>
      </c>
      <c r="D1509" t="s">
        <v>89</v>
      </c>
      <c r="E1509" t="s">
        <v>34</v>
      </c>
      <c r="F1509" t="s">
        <v>30</v>
      </c>
      <c r="G1509">
        <v>70643</v>
      </c>
      <c r="H1509">
        <v>0</v>
      </c>
      <c r="I1509">
        <v>0</v>
      </c>
      <c r="J1509" s="1">
        <v>41197</v>
      </c>
      <c r="K1509">
        <v>66</v>
      </c>
      <c r="L1509">
        <v>1218</v>
      </c>
      <c r="M1509">
        <v>107</v>
      </c>
      <c r="N1509">
        <v>304</v>
      </c>
      <c r="O1509">
        <v>23</v>
      </c>
      <c r="P1509">
        <v>143</v>
      </c>
      <c r="Q1509">
        <v>33</v>
      </c>
      <c r="R1509">
        <v>1</v>
      </c>
      <c r="S1509">
        <v>5</v>
      </c>
      <c r="T1509">
        <v>8</v>
      </c>
      <c r="U1509">
        <v>4</v>
      </c>
      <c r="V1509">
        <v>6</v>
      </c>
      <c r="W1509">
        <v>0</v>
      </c>
      <c r="X1509">
        <v>0</v>
      </c>
      <c r="Y1509">
        <v>0</v>
      </c>
      <c r="Z1509">
        <v>0</v>
      </c>
      <c r="AA1509">
        <v>0</v>
      </c>
      <c r="AB1509">
        <v>1</v>
      </c>
      <c r="AC1509">
        <v>0</v>
      </c>
      <c r="AD1509" t="s">
        <v>27</v>
      </c>
    </row>
    <row r="1510" spans="1:30" x14ac:dyDescent="0.25">
      <c r="A1510">
        <v>5140</v>
      </c>
      <c r="B1510">
        <v>1985</v>
      </c>
      <c r="C1510" s="6">
        <v>29</v>
      </c>
      <c r="D1510" t="s">
        <v>89</v>
      </c>
      <c r="E1510" t="s">
        <v>34</v>
      </c>
      <c r="F1510" t="s">
        <v>30</v>
      </c>
      <c r="G1510">
        <v>64355</v>
      </c>
      <c r="H1510">
        <v>1</v>
      </c>
      <c r="I1510">
        <v>0</v>
      </c>
      <c r="J1510" s="1">
        <v>41145</v>
      </c>
      <c r="K1510">
        <v>66</v>
      </c>
      <c r="L1510">
        <v>1047</v>
      </c>
      <c r="M1510">
        <v>0</v>
      </c>
      <c r="N1510">
        <v>140</v>
      </c>
      <c r="O1510">
        <v>67</v>
      </c>
      <c r="P1510">
        <v>38</v>
      </c>
      <c r="Q1510">
        <v>153</v>
      </c>
      <c r="R1510">
        <v>2</v>
      </c>
      <c r="S1510">
        <v>4</v>
      </c>
      <c r="T1510">
        <v>3</v>
      </c>
      <c r="U1510">
        <v>12</v>
      </c>
      <c r="V1510">
        <v>8</v>
      </c>
      <c r="W1510">
        <v>0</v>
      </c>
      <c r="X1510">
        <v>0</v>
      </c>
      <c r="Y1510">
        <v>0</v>
      </c>
      <c r="Z1510">
        <v>0</v>
      </c>
      <c r="AA1510">
        <v>0</v>
      </c>
      <c r="AB1510">
        <v>0</v>
      </c>
      <c r="AC1510">
        <v>0</v>
      </c>
      <c r="AD1510" t="s">
        <v>27</v>
      </c>
    </row>
    <row r="1511" spans="1:30" x14ac:dyDescent="0.25">
      <c r="A1511">
        <v>2611</v>
      </c>
      <c r="B1511">
        <v>1959</v>
      </c>
      <c r="C1511" s="6">
        <v>55</v>
      </c>
      <c r="D1511" t="s">
        <v>88</v>
      </c>
      <c r="E1511" t="s">
        <v>38</v>
      </c>
      <c r="F1511" t="s">
        <v>32</v>
      </c>
      <c r="G1511">
        <v>82576</v>
      </c>
      <c r="H1511">
        <v>0</v>
      </c>
      <c r="I1511">
        <v>0</v>
      </c>
      <c r="J1511" s="1">
        <v>41122</v>
      </c>
      <c r="K1511">
        <v>66</v>
      </c>
      <c r="L1511">
        <v>1206</v>
      </c>
      <c r="M1511">
        <v>55</v>
      </c>
      <c r="N1511">
        <v>445</v>
      </c>
      <c r="O1511">
        <v>168</v>
      </c>
      <c r="P1511">
        <v>18</v>
      </c>
      <c r="Q1511">
        <v>18</v>
      </c>
      <c r="R1511">
        <v>1</v>
      </c>
      <c r="S1511">
        <v>2</v>
      </c>
      <c r="T1511">
        <v>4</v>
      </c>
      <c r="U1511">
        <v>12</v>
      </c>
      <c r="V1511">
        <v>1</v>
      </c>
      <c r="W1511">
        <v>0</v>
      </c>
      <c r="X1511">
        <v>0</v>
      </c>
      <c r="Y1511">
        <v>1</v>
      </c>
      <c r="Z1511">
        <v>0</v>
      </c>
      <c r="AA1511">
        <v>0</v>
      </c>
      <c r="AB1511">
        <v>0</v>
      </c>
      <c r="AC1511">
        <v>0</v>
      </c>
      <c r="AD1511" t="s">
        <v>40</v>
      </c>
    </row>
    <row r="1512" spans="1:30" x14ac:dyDescent="0.25">
      <c r="A1512">
        <v>916</v>
      </c>
      <c r="B1512">
        <v>1972</v>
      </c>
      <c r="C1512" s="6">
        <v>42</v>
      </c>
      <c r="D1512" t="s">
        <v>88</v>
      </c>
      <c r="E1512" t="s">
        <v>34</v>
      </c>
      <c r="F1512" t="s">
        <v>28</v>
      </c>
      <c r="G1512">
        <v>41644</v>
      </c>
      <c r="H1512">
        <v>1</v>
      </c>
      <c r="I1512">
        <v>1</v>
      </c>
      <c r="J1512" s="1">
        <v>41768</v>
      </c>
      <c r="K1512">
        <v>67</v>
      </c>
      <c r="L1512">
        <v>20</v>
      </c>
      <c r="M1512">
        <v>3</v>
      </c>
      <c r="N1512">
        <v>4</v>
      </c>
      <c r="O1512">
        <v>2</v>
      </c>
      <c r="P1512">
        <v>0</v>
      </c>
      <c r="Q1512">
        <v>2</v>
      </c>
      <c r="R1512">
        <v>2</v>
      </c>
      <c r="S1512">
        <v>1</v>
      </c>
      <c r="T1512">
        <v>0</v>
      </c>
      <c r="U1512">
        <v>3</v>
      </c>
      <c r="V1512">
        <v>3</v>
      </c>
      <c r="W1512">
        <v>0</v>
      </c>
      <c r="X1512">
        <v>0</v>
      </c>
      <c r="Y1512">
        <v>0</v>
      </c>
      <c r="Z1512">
        <v>0</v>
      </c>
      <c r="AA1512">
        <v>0</v>
      </c>
      <c r="AB1512">
        <v>0</v>
      </c>
      <c r="AC1512">
        <v>0</v>
      </c>
      <c r="AD1512" t="s">
        <v>27</v>
      </c>
    </row>
    <row r="1513" spans="1:30" x14ac:dyDescent="0.25">
      <c r="A1513">
        <v>10413</v>
      </c>
      <c r="B1513">
        <v>1984</v>
      </c>
      <c r="C1513" s="6">
        <v>30</v>
      </c>
      <c r="D1513" t="s">
        <v>89</v>
      </c>
      <c r="E1513" t="s">
        <v>25</v>
      </c>
      <c r="F1513" t="s">
        <v>30</v>
      </c>
      <c r="G1513">
        <v>72570</v>
      </c>
      <c r="H1513">
        <v>0</v>
      </c>
      <c r="I1513">
        <v>0</v>
      </c>
      <c r="J1513" s="1">
        <v>41754</v>
      </c>
      <c r="K1513">
        <v>67</v>
      </c>
      <c r="L1513">
        <v>274</v>
      </c>
      <c r="M1513">
        <v>83</v>
      </c>
      <c r="N1513">
        <v>216</v>
      </c>
      <c r="O1513">
        <v>151</v>
      </c>
      <c r="P1513">
        <v>141</v>
      </c>
      <c r="Q1513">
        <v>224</v>
      </c>
      <c r="R1513">
        <v>1</v>
      </c>
      <c r="S1513">
        <v>4</v>
      </c>
      <c r="T1513">
        <v>6</v>
      </c>
      <c r="U1513">
        <v>12</v>
      </c>
      <c r="V1513">
        <v>1</v>
      </c>
      <c r="W1513">
        <v>0</v>
      </c>
      <c r="X1513">
        <v>0</v>
      </c>
      <c r="Y1513">
        <v>0</v>
      </c>
      <c r="Z1513">
        <v>0</v>
      </c>
      <c r="AA1513">
        <v>0</v>
      </c>
      <c r="AB1513">
        <v>0</v>
      </c>
      <c r="AC1513">
        <v>0</v>
      </c>
      <c r="AD1513" t="s">
        <v>27</v>
      </c>
    </row>
    <row r="1514" spans="1:30" x14ac:dyDescent="0.25">
      <c r="A1514">
        <v>3696</v>
      </c>
      <c r="B1514">
        <v>1965</v>
      </c>
      <c r="C1514" s="6">
        <v>49</v>
      </c>
      <c r="D1514" t="s">
        <v>88</v>
      </c>
      <c r="E1514" t="s">
        <v>25</v>
      </c>
      <c r="F1514" t="s">
        <v>26</v>
      </c>
      <c r="G1514">
        <v>30630</v>
      </c>
      <c r="H1514">
        <v>1</v>
      </c>
      <c r="I1514">
        <v>1</v>
      </c>
      <c r="J1514" s="1">
        <v>41666</v>
      </c>
      <c r="K1514">
        <v>67</v>
      </c>
      <c r="L1514">
        <v>27</v>
      </c>
      <c r="M1514">
        <v>1</v>
      </c>
      <c r="N1514">
        <v>12</v>
      </c>
      <c r="O1514">
        <v>2</v>
      </c>
      <c r="P1514">
        <v>0</v>
      </c>
      <c r="Q1514">
        <v>10</v>
      </c>
      <c r="R1514">
        <v>2</v>
      </c>
      <c r="S1514">
        <v>2</v>
      </c>
      <c r="T1514">
        <v>0</v>
      </c>
      <c r="U1514">
        <v>3</v>
      </c>
      <c r="V1514">
        <v>7</v>
      </c>
      <c r="W1514">
        <v>0</v>
      </c>
      <c r="X1514">
        <v>0</v>
      </c>
      <c r="Y1514">
        <v>0</v>
      </c>
      <c r="Z1514">
        <v>0</v>
      </c>
      <c r="AA1514">
        <v>0</v>
      </c>
      <c r="AB1514">
        <v>0</v>
      </c>
      <c r="AC1514">
        <v>0</v>
      </c>
      <c r="AD1514" t="s">
        <v>27</v>
      </c>
    </row>
    <row r="1515" spans="1:30" x14ac:dyDescent="0.25">
      <c r="A1515">
        <v>304</v>
      </c>
      <c r="B1515">
        <v>1981</v>
      </c>
      <c r="C1515" s="6">
        <v>33</v>
      </c>
      <c r="D1515" t="s">
        <v>89</v>
      </c>
      <c r="E1515" t="s">
        <v>38</v>
      </c>
      <c r="F1515" t="s">
        <v>28</v>
      </c>
      <c r="G1515">
        <v>22944</v>
      </c>
      <c r="H1515">
        <v>1</v>
      </c>
      <c r="I1515">
        <v>0</v>
      </c>
      <c r="J1515" s="1">
        <v>41631</v>
      </c>
      <c r="K1515">
        <v>67</v>
      </c>
      <c r="L1515">
        <v>19</v>
      </c>
      <c r="M1515">
        <v>3</v>
      </c>
      <c r="N1515">
        <v>19</v>
      </c>
      <c r="O1515">
        <v>4</v>
      </c>
      <c r="P1515">
        <v>5</v>
      </c>
      <c r="Q1515">
        <v>26</v>
      </c>
      <c r="R1515">
        <v>3</v>
      </c>
      <c r="S1515">
        <v>3</v>
      </c>
      <c r="T1515">
        <v>0</v>
      </c>
      <c r="U1515">
        <v>3</v>
      </c>
      <c r="V1515">
        <v>7</v>
      </c>
      <c r="W1515">
        <v>0</v>
      </c>
      <c r="X1515">
        <v>0</v>
      </c>
      <c r="Y1515">
        <v>0</v>
      </c>
      <c r="Z1515">
        <v>0</v>
      </c>
      <c r="AA1515">
        <v>0</v>
      </c>
      <c r="AB1515">
        <v>0</v>
      </c>
      <c r="AC1515">
        <v>0</v>
      </c>
      <c r="AD1515" t="s">
        <v>27</v>
      </c>
    </row>
    <row r="1516" spans="1:30" x14ac:dyDescent="0.25">
      <c r="A1516">
        <v>5113</v>
      </c>
      <c r="B1516">
        <v>1971</v>
      </c>
      <c r="C1516" s="6">
        <v>43</v>
      </c>
      <c r="D1516" t="s">
        <v>88</v>
      </c>
      <c r="E1516" t="s">
        <v>34</v>
      </c>
      <c r="F1516" t="s">
        <v>26</v>
      </c>
      <c r="G1516">
        <v>86979</v>
      </c>
      <c r="H1516">
        <v>0</v>
      </c>
      <c r="I1516">
        <v>0</v>
      </c>
      <c r="J1516" s="1">
        <v>41585</v>
      </c>
      <c r="K1516">
        <v>67</v>
      </c>
      <c r="L1516">
        <v>584</v>
      </c>
      <c r="M1516">
        <v>100</v>
      </c>
      <c r="N1516">
        <v>835</v>
      </c>
      <c r="O1516">
        <v>65</v>
      </c>
      <c r="P1516">
        <v>83</v>
      </c>
      <c r="Q1516">
        <v>35</v>
      </c>
      <c r="R1516">
        <v>1</v>
      </c>
      <c r="S1516">
        <v>5</v>
      </c>
      <c r="T1516">
        <v>5</v>
      </c>
      <c r="U1516">
        <v>5</v>
      </c>
      <c r="V1516">
        <v>2</v>
      </c>
      <c r="W1516">
        <v>1</v>
      </c>
      <c r="X1516">
        <v>0</v>
      </c>
      <c r="Y1516">
        <v>0</v>
      </c>
      <c r="Z1516">
        <v>0</v>
      </c>
      <c r="AA1516">
        <v>0</v>
      </c>
      <c r="AB1516">
        <v>1</v>
      </c>
      <c r="AC1516">
        <v>0</v>
      </c>
      <c r="AD1516" t="s">
        <v>27</v>
      </c>
    </row>
    <row r="1517" spans="1:30" x14ac:dyDescent="0.25">
      <c r="A1517">
        <v>2863</v>
      </c>
      <c r="B1517">
        <v>1970</v>
      </c>
      <c r="C1517" s="6">
        <v>44</v>
      </c>
      <c r="D1517" t="s">
        <v>88</v>
      </c>
      <c r="E1517" t="s">
        <v>25</v>
      </c>
      <c r="F1517" t="s">
        <v>28</v>
      </c>
      <c r="G1517">
        <v>0</v>
      </c>
      <c r="H1517">
        <v>1</v>
      </c>
      <c r="I1517">
        <v>2</v>
      </c>
      <c r="J1517" s="1">
        <v>41509</v>
      </c>
      <c r="K1517">
        <v>67</v>
      </c>
      <c r="L1517">
        <v>738</v>
      </c>
      <c r="M1517">
        <v>20</v>
      </c>
      <c r="N1517">
        <v>172</v>
      </c>
      <c r="O1517">
        <v>52</v>
      </c>
      <c r="P1517">
        <v>50</v>
      </c>
      <c r="Q1517">
        <v>20</v>
      </c>
      <c r="R1517">
        <v>6</v>
      </c>
      <c r="S1517">
        <v>2</v>
      </c>
      <c r="T1517">
        <v>3</v>
      </c>
      <c r="U1517">
        <v>10</v>
      </c>
      <c r="V1517">
        <v>7</v>
      </c>
      <c r="W1517">
        <v>0</v>
      </c>
      <c r="X1517">
        <v>1</v>
      </c>
      <c r="Y1517">
        <v>0</v>
      </c>
      <c r="Z1517">
        <v>1</v>
      </c>
      <c r="AA1517">
        <v>0</v>
      </c>
      <c r="AB1517">
        <v>0</v>
      </c>
      <c r="AC1517">
        <v>0</v>
      </c>
      <c r="AD1517" t="s">
        <v>27</v>
      </c>
    </row>
    <row r="1518" spans="1:30" x14ac:dyDescent="0.25">
      <c r="A1518">
        <v>4597</v>
      </c>
      <c r="B1518">
        <v>1970</v>
      </c>
      <c r="C1518" s="6">
        <v>44</v>
      </c>
      <c r="D1518" t="s">
        <v>88</v>
      </c>
      <c r="E1518" t="s">
        <v>34</v>
      </c>
      <c r="F1518" t="s">
        <v>32</v>
      </c>
      <c r="G1518">
        <v>82072</v>
      </c>
      <c r="H1518">
        <v>0</v>
      </c>
      <c r="I1518">
        <v>0</v>
      </c>
      <c r="J1518" s="1">
        <v>41457</v>
      </c>
      <c r="K1518">
        <v>67</v>
      </c>
      <c r="L1518">
        <v>889</v>
      </c>
      <c r="M1518">
        <v>55</v>
      </c>
      <c r="N1518">
        <v>685</v>
      </c>
      <c r="O1518">
        <v>168</v>
      </c>
      <c r="P1518">
        <v>92</v>
      </c>
      <c r="Q1518">
        <v>129</v>
      </c>
      <c r="R1518">
        <v>1</v>
      </c>
      <c r="S1518">
        <v>3</v>
      </c>
      <c r="T1518">
        <v>2</v>
      </c>
      <c r="U1518">
        <v>13</v>
      </c>
      <c r="V1518">
        <v>1</v>
      </c>
      <c r="W1518">
        <v>0</v>
      </c>
      <c r="X1518">
        <v>0</v>
      </c>
      <c r="Y1518">
        <v>0</v>
      </c>
      <c r="Z1518">
        <v>0</v>
      </c>
      <c r="AA1518">
        <v>0</v>
      </c>
      <c r="AB1518">
        <v>0</v>
      </c>
      <c r="AC1518">
        <v>0</v>
      </c>
      <c r="AD1518" t="s">
        <v>40</v>
      </c>
    </row>
    <row r="1519" spans="1:30" x14ac:dyDescent="0.25">
      <c r="A1519">
        <v>675</v>
      </c>
      <c r="B1519">
        <v>1973</v>
      </c>
      <c r="C1519" s="6">
        <v>41</v>
      </c>
      <c r="D1519" t="s">
        <v>88</v>
      </c>
      <c r="E1519" t="s">
        <v>38</v>
      </c>
      <c r="F1519" t="s">
        <v>26</v>
      </c>
      <c r="G1519">
        <v>52034</v>
      </c>
      <c r="H1519">
        <v>1</v>
      </c>
      <c r="I1519">
        <v>1</v>
      </c>
      <c r="J1519" s="1">
        <v>41411</v>
      </c>
      <c r="K1519">
        <v>67</v>
      </c>
      <c r="L1519">
        <v>146</v>
      </c>
      <c r="M1519">
        <v>0</v>
      </c>
      <c r="N1519">
        <v>93</v>
      </c>
      <c r="O1519">
        <v>7</v>
      </c>
      <c r="P1519">
        <v>13</v>
      </c>
      <c r="Q1519">
        <v>73</v>
      </c>
      <c r="R1519">
        <v>5</v>
      </c>
      <c r="S1519">
        <v>4</v>
      </c>
      <c r="T1519">
        <v>2</v>
      </c>
      <c r="U1519">
        <v>5</v>
      </c>
      <c r="V1519">
        <v>7</v>
      </c>
      <c r="W1519">
        <v>0</v>
      </c>
      <c r="X1519">
        <v>0</v>
      </c>
      <c r="Y1519">
        <v>0</v>
      </c>
      <c r="Z1519">
        <v>0</v>
      </c>
      <c r="AA1519">
        <v>0</v>
      </c>
      <c r="AB1519">
        <v>0</v>
      </c>
      <c r="AC1519">
        <v>0</v>
      </c>
      <c r="AD1519" t="s">
        <v>27</v>
      </c>
    </row>
    <row r="1520" spans="1:30" x14ac:dyDescent="0.25">
      <c r="A1520">
        <v>4483</v>
      </c>
      <c r="B1520">
        <v>1993</v>
      </c>
      <c r="C1520" s="6">
        <v>21</v>
      </c>
      <c r="D1520" t="s">
        <v>89</v>
      </c>
      <c r="E1520" t="s">
        <v>25</v>
      </c>
      <c r="F1520" t="s">
        <v>28</v>
      </c>
      <c r="G1520">
        <v>72354</v>
      </c>
      <c r="H1520">
        <v>0</v>
      </c>
      <c r="I1520">
        <v>0</v>
      </c>
      <c r="J1520" s="1">
        <v>41381</v>
      </c>
      <c r="K1520">
        <v>67</v>
      </c>
      <c r="L1520">
        <v>315</v>
      </c>
      <c r="M1520">
        <v>26</v>
      </c>
      <c r="N1520">
        <v>473</v>
      </c>
      <c r="O1520">
        <v>220</v>
      </c>
      <c r="P1520">
        <v>12</v>
      </c>
      <c r="Q1520">
        <v>182</v>
      </c>
      <c r="R1520">
        <v>1</v>
      </c>
      <c r="S1520">
        <v>2</v>
      </c>
      <c r="T1520">
        <v>10</v>
      </c>
      <c r="U1520">
        <v>6</v>
      </c>
      <c r="V1520">
        <v>1</v>
      </c>
      <c r="W1520">
        <v>0</v>
      </c>
      <c r="X1520">
        <v>0</v>
      </c>
      <c r="Y1520">
        <v>0</v>
      </c>
      <c r="Z1520">
        <v>0</v>
      </c>
      <c r="AA1520">
        <v>0</v>
      </c>
      <c r="AB1520">
        <v>0</v>
      </c>
      <c r="AC1520">
        <v>0</v>
      </c>
      <c r="AD1520" t="s">
        <v>40</v>
      </c>
    </row>
    <row r="1521" spans="1:30" x14ac:dyDescent="0.25">
      <c r="A1521">
        <v>1502</v>
      </c>
      <c r="B1521">
        <v>1983</v>
      </c>
      <c r="C1521" s="6">
        <v>31</v>
      </c>
      <c r="D1521" t="s">
        <v>89</v>
      </c>
      <c r="E1521" t="s">
        <v>25</v>
      </c>
      <c r="F1521" t="s">
        <v>32</v>
      </c>
      <c r="G1521">
        <v>28427</v>
      </c>
      <c r="H1521">
        <v>1</v>
      </c>
      <c r="I1521">
        <v>0</v>
      </c>
      <c r="J1521" s="1">
        <v>41354</v>
      </c>
      <c r="K1521">
        <v>67</v>
      </c>
      <c r="L1521">
        <v>18</v>
      </c>
      <c r="M1521">
        <v>3</v>
      </c>
      <c r="N1521">
        <v>19</v>
      </c>
      <c r="O1521">
        <v>3</v>
      </c>
      <c r="P1521">
        <v>3</v>
      </c>
      <c r="Q1521">
        <v>6</v>
      </c>
      <c r="R1521">
        <v>2</v>
      </c>
      <c r="S1521">
        <v>2</v>
      </c>
      <c r="T1521">
        <v>0</v>
      </c>
      <c r="U1521">
        <v>3</v>
      </c>
      <c r="V1521">
        <v>8</v>
      </c>
      <c r="W1521">
        <v>0</v>
      </c>
      <c r="X1521">
        <v>0</v>
      </c>
      <c r="Y1521">
        <v>0</v>
      </c>
      <c r="Z1521">
        <v>0</v>
      </c>
      <c r="AA1521">
        <v>0</v>
      </c>
      <c r="AB1521">
        <v>0</v>
      </c>
      <c r="AC1521">
        <v>0</v>
      </c>
      <c r="AD1521" t="s">
        <v>27</v>
      </c>
    </row>
    <row r="1522" spans="1:30" x14ac:dyDescent="0.25">
      <c r="A1522">
        <v>736</v>
      </c>
      <c r="B1522">
        <v>1983</v>
      </c>
      <c r="C1522" s="6">
        <v>31</v>
      </c>
      <c r="D1522" t="s">
        <v>89</v>
      </c>
      <c r="E1522" t="s">
        <v>25</v>
      </c>
      <c r="F1522" t="s">
        <v>32</v>
      </c>
      <c r="G1522">
        <v>28427</v>
      </c>
      <c r="H1522">
        <v>1</v>
      </c>
      <c r="I1522">
        <v>0</v>
      </c>
      <c r="J1522" s="1">
        <v>41354</v>
      </c>
      <c r="K1522">
        <v>67</v>
      </c>
      <c r="L1522">
        <v>18</v>
      </c>
      <c r="M1522">
        <v>3</v>
      </c>
      <c r="N1522">
        <v>19</v>
      </c>
      <c r="O1522">
        <v>3</v>
      </c>
      <c r="P1522">
        <v>3</v>
      </c>
      <c r="Q1522">
        <v>6</v>
      </c>
      <c r="R1522">
        <v>2</v>
      </c>
      <c r="S1522">
        <v>2</v>
      </c>
      <c r="T1522">
        <v>0</v>
      </c>
      <c r="U1522">
        <v>3</v>
      </c>
      <c r="V1522">
        <v>8</v>
      </c>
      <c r="W1522">
        <v>0</v>
      </c>
      <c r="X1522">
        <v>0</v>
      </c>
      <c r="Y1522">
        <v>0</v>
      </c>
      <c r="Z1522">
        <v>0</v>
      </c>
      <c r="AA1522">
        <v>0</v>
      </c>
      <c r="AB1522">
        <v>0</v>
      </c>
      <c r="AC1522">
        <v>0</v>
      </c>
      <c r="AD1522" t="s">
        <v>37</v>
      </c>
    </row>
    <row r="1523" spans="1:30" x14ac:dyDescent="0.25">
      <c r="A1523">
        <v>4487</v>
      </c>
      <c r="B1523">
        <v>1969</v>
      </c>
      <c r="C1523" s="6">
        <v>45</v>
      </c>
      <c r="D1523" t="s">
        <v>88</v>
      </c>
      <c r="E1523" t="s">
        <v>38</v>
      </c>
      <c r="F1523" t="s">
        <v>28</v>
      </c>
      <c r="G1523">
        <v>39858</v>
      </c>
      <c r="H1523">
        <v>1</v>
      </c>
      <c r="I1523">
        <v>0</v>
      </c>
      <c r="J1523" s="1">
        <v>41298</v>
      </c>
      <c r="K1523">
        <v>67</v>
      </c>
      <c r="L1523">
        <v>15</v>
      </c>
      <c r="M1523">
        <v>20</v>
      </c>
      <c r="N1523">
        <v>25</v>
      </c>
      <c r="O1523">
        <v>2</v>
      </c>
      <c r="P1523">
        <v>7</v>
      </c>
      <c r="Q1523">
        <v>26</v>
      </c>
      <c r="R1523">
        <v>1</v>
      </c>
      <c r="S1523">
        <v>2</v>
      </c>
      <c r="T1523">
        <v>0</v>
      </c>
      <c r="U1523">
        <v>4</v>
      </c>
      <c r="V1523">
        <v>6</v>
      </c>
      <c r="W1523">
        <v>0</v>
      </c>
      <c r="X1523">
        <v>0</v>
      </c>
      <c r="Y1523">
        <v>0</v>
      </c>
      <c r="Z1523">
        <v>0</v>
      </c>
      <c r="AA1523">
        <v>0</v>
      </c>
      <c r="AB1523">
        <v>1</v>
      </c>
      <c r="AC1523">
        <v>0</v>
      </c>
      <c r="AD1523" t="s">
        <v>40</v>
      </c>
    </row>
    <row r="1524" spans="1:30" x14ac:dyDescent="0.25">
      <c r="A1524">
        <v>3412</v>
      </c>
      <c r="B1524">
        <v>1951</v>
      </c>
      <c r="C1524" s="6">
        <v>63</v>
      </c>
      <c r="D1524" t="s">
        <v>91</v>
      </c>
      <c r="E1524" t="s">
        <v>38</v>
      </c>
      <c r="F1524" t="s">
        <v>30</v>
      </c>
      <c r="G1524">
        <v>67381</v>
      </c>
      <c r="H1524">
        <v>0</v>
      </c>
      <c r="I1524">
        <v>1</v>
      </c>
      <c r="J1524" s="1">
        <v>41289</v>
      </c>
      <c r="K1524">
        <v>67</v>
      </c>
      <c r="L1524">
        <v>815</v>
      </c>
      <c r="M1524">
        <v>8</v>
      </c>
      <c r="N1524">
        <v>53</v>
      </c>
      <c r="O1524">
        <v>11</v>
      </c>
      <c r="P1524">
        <v>0</v>
      </c>
      <c r="Q1524">
        <v>70</v>
      </c>
      <c r="R1524">
        <v>4</v>
      </c>
      <c r="S1524">
        <v>2</v>
      </c>
      <c r="T1524">
        <v>2</v>
      </c>
      <c r="U1524">
        <v>9</v>
      </c>
      <c r="V1524">
        <v>7</v>
      </c>
      <c r="W1524">
        <v>0</v>
      </c>
      <c r="X1524">
        <v>1</v>
      </c>
      <c r="Y1524">
        <v>0</v>
      </c>
      <c r="Z1524">
        <v>0</v>
      </c>
      <c r="AA1524">
        <v>0</v>
      </c>
      <c r="AB1524">
        <v>0</v>
      </c>
      <c r="AC1524">
        <v>0</v>
      </c>
      <c r="AD1524" t="s">
        <v>27</v>
      </c>
    </row>
    <row r="1525" spans="1:30" x14ac:dyDescent="0.25">
      <c r="A1525">
        <v>1744</v>
      </c>
      <c r="B1525">
        <v>1965</v>
      </c>
      <c r="C1525" s="6">
        <v>49</v>
      </c>
      <c r="D1525" t="s">
        <v>88</v>
      </c>
      <c r="E1525" t="s">
        <v>41</v>
      </c>
      <c r="F1525" t="s">
        <v>28</v>
      </c>
      <c r="G1525">
        <v>23529</v>
      </c>
      <c r="H1525">
        <v>0</v>
      </c>
      <c r="I1525">
        <v>1</v>
      </c>
      <c r="J1525" s="1">
        <v>41281</v>
      </c>
      <c r="K1525">
        <v>67</v>
      </c>
      <c r="L1525">
        <v>9</v>
      </c>
      <c r="M1525">
        <v>7</v>
      </c>
      <c r="N1525">
        <v>13</v>
      </c>
      <c r="O1525">
        <v>3</v>
      </c>
      <c r="P1525">
        <v>2</v>
      </c>
      <c r="Q1525">
        <v>20</v>
      </c>
      <c r="R1525">
        <v>1</v>
      </c>
      <c r="S1525">
        <v>1</v>
      </c>
      <c r="T1525">
        <v>1</v>
      </c>
      <c r="U1525">
        <v>2</v>
      </c>
      <c r="V1525">
        <v>6</v>
      </c>
      <c r="W1525">
        <v>0</v>
      </c>
      <c r="X1525">
        <v>0</v>
      </c>
      <c r="Y1525">
        <v>0</v>
      </c>
      <c r="Z1525">
        <v>0</v>
      </c>
      <c r="AA1525">
        <v>0</v>
      </c>
      <c r="AB1525">
        <v>0</v>
      </c>
      <c r="AC1525">
        <v>0</v>
      </c>
      <c r="AD1525" t="s">
        <v>27</v>
      </c>
    </row>
    <row r="1526" spans="1:30" x14ac:dyDescent="0.25">
      <c r="A1526">
        <v>5837</v>
      </c>
      <c r="B1526">
        <v>1967</v>
      </c>
      <c r="C1526" s="6">
        <v>47</v>
      </c>
      <c r="D1526" t="s">
        <v>88</v>
      </c>
      <c r="E1526" t="s">
        <v>25</v>
      </c>
      <c r="F1526" t="s">
        <v>30</v>
      </c>
      <c r="G1526">
        <v>51479</v>
      </c>
      <c r="H1526">
        <v>1</v>
      </c>
      <c r="I1526">
        <v>1</v>
      </c>
      <c r="J1526" s="1">
        <v>41271</v>
      </c>
      <c r="K1526">
        <v>67</v>
      </c>
      <c r="L1526">
        <v>247</v>
      </c>
      <c r="M1526">
        <v>8</v>
      </c>
      <c r="N1526">
        <v>160</v>
      </c>
      <c r="O1526">
        <v>6</v>
      </c>
      <c r="P1526">
        <v>8</v>
      </c>
      <c r="Q1526">
        <v>65</v>
      </c>
      <c r="R1526">
        <v>7</v>
      </c>
      <c r="S1526">
        <v>6</v>
      </c>
      <c r="T1526">
        <v>3</v>
      </c>
      <c r="U1526">
        <v>6</v>
      </c>
      <c r="V1526">
        <v>7</v>
      </c>
      <c r="W1526">
        <v>0</v>
      </c>
      <c r="X1526">
        <v>0</v>
      </c>
      <c r="Y1526">
        <v>0</v>
      </c>
      <c r="Z1526">
        <v>0</v>
      </c>
      <c r="AA1526">
        <v>0</v>
      </c>
      <c r="AB1526">
        <v>0</v>
      </c>
      <c r="AC1526">
        <v>0</v>
      </c>
      <c r="AD1526" t="s">
        <v>27</v>
      </c>
    </row>
    <row r="1527" spans="1:30" x14ac:dyDescent="0.25">
      <c r="A1527">
        <v>3422</v>
      </c>
      <c r="B1527">
        <v>1975</v>
      </c>
      <c r="C1527" s="6">
        <v>39</v>
      </c>
      <c r="D1527" t="s">
        <v>89</v>
      </c>
      <c r="E1527" t="s">
        <v>25</v>
      </c>
      <c r="F1527" t="s">
        <v>30</v>
      </c>
      <c r="G1527">
        <v>76068</v>
      </c>
      <c r="H1527">
        <v>0</v>
      </c>
      <c r="I1527">
        <v>1</v>
      </c>
      <c r="J1527" s="1">
        <v>41242</v>
      </c>
      <c r="K1527">
        <v>67</v>
      </c>
      <c r="L1527">
        <v>1115</v>
      </c>
      <c r="M1527">
        <v>12</v>
      </c>
      <c r="N1527">
        <v>128</v>
      </c>
      <c r="O1527">
        <v>33</v>
      </c>
      <c r="P1527">
        <v>12</v>
      </c>
      <c r="Q1527">
        <v>76</v>
      </c>
      <c r="R1527">
        <v>1</v>
      </c>
      <c r="S1527">
        <v>2</v>
      </c>
      <c r="T1527">
        <v>3</v>
      </c>
      <c r="U1527">
        <v>4</v>
      </c>
      <c r="V1527">
        <v>6</v>
      </c>
      <c r="W1527">
        <v>0</v>
      </c>
      <c r="X1527">
        <v>1</v>
      </c>
      <c r="Y1527">
        <v>0</v>
      </c>
      <c r="Z1527">
        <v>0</v>
      </c>
      <c r="AA1527">
        <v>1</v>
      </c>
      <c r="AB1527">
        <v>0</v>
      </c>
      <c r="AC1527">
        <v>0</v>
      </c>
      <c r="AD1527" t="s">
        <v>36</v>
      </c>
    </row>
    <row r="1528" spans="1:30" x14ac:dyDescent="0.25">
      <c r="A1528">
        <v>7462</v>
      </c>
      <c r="B1528">
        <v>1954</v>
      </c>
      <c r="C1528" s="6">
        <v>60</v>
      </c>
      <c r="D1528" t="s">
        <v>91</v>
      </c>
      <c r="E1528" t="s">
        <v>25</v>
      </c>
      <c r="F1528" t="s">
        <v>28</v>
      </c>
      <c r="G1528">
        <v>22507</v>
      </c>
      <c r="H1528">
        <v>0</v>
      </c>
      <c r="I1528">
        <v>0</v>
      </c>
      <c r="J1528" s="1">
        <v>41237</v>
      </c>
      <c r="K1528">
        <v>67</v>
      </c>
      <c r="L1528">
        <v>68</v>
      </c>
      <c r="M1528">
        <v>0</v>
      </c>
      <c r="N1528">
        <v>226</v>
      </c>
      <c r="O1528">
        <v>51</v>
      </c>
      <c r="P1528">
        <v>157</v>
      </c>
      <c r="Q1528">
        <v>68</v>
      </c>
      <c r="R1528">
        <v>3</v>
      </c>
      <c r="S1528">
        <v>10</v>
      </c>
      <c r="T1528">
        <v>2</v>
      </c>
      <c r="U1528">
        <v>4</v>
      </c>
      <c r="V1528">
        <v>9</v>
      </c>
      <c r="W1528">
        <v>0</v>
      </c>
      <c r="X1528">
        <v>0</v>
      </c>
      <c r="Y1528">
        <v>0</v>
      </c>
      <c r="Z1528">
        <v>0</v>
      </c>
      <c r="AA1528">
        <v>0</v>
      </c>
      <c r="AB1528">
        <v>0</v>
      </c>
      <c r="AC1528">
        <v>0</v>
      </c>
      <c r="AD1528" t="s">
        <v>29</v>
      </c>
    </row>
    <row r="1529" spans="1:30" x14ac:dyDescent="0.25">
      <c r="A1529">
        <v>10702</v>
      </c>
      <c r="B1529">
        <v>1984</v>
      </c>
      <c r="C1529" s="6">
        <v>30</v>
      </c>
      <c r="D1529" t="s">
        <v>89</v>
      </c>
      <c r="E1529" t="s">
        <v>25</v>
      </c>
      <c r="F1529" t="s">
        <v>28</v>
      </c>
      <c r="G1529">
        <v>52413</v>
      </c>
      <c r="H1529">
        <v>1</v>
      </c>
      <c r="I1529">
        <v>0</v>
      </c>
      <c r="J1529" s="1">
        <v>41216</v>
      </c>
      <c r="K1529">
        <v>67</v>
      </c>
      <c r="L1529">
        <v>185</v>
      </c>
      <c r="M1529">
        <v>8</v>
      </c>
      <c r="N1529">
        <v>133</v>
      </c>
      <c r="O1529">
        <v>56</v>
      </c>
      <c r="P1529">
        <v>56</v>
      </c>
      <c r="Q1529">
        <v>12</v>
      </c>
      <c r="R1529">
        <v>2</v>
      </c>
      <c r="S1529">
        <v>7</v>
      </c>
      <c r="T1529">
        <v>1</v>
      </c>
      <c r="U1529">
        <v>7</v>
      </c>
      <c r="V1529">
        <v>7</v>
      </c>
      <c r="W1529">
        <v>0</v>
      </c>
      <c r="X1529">
        <v>0</v>
      </c>
      <c r="Y1529">
        <v>0</v>
      </c>
      <c r="Z1529">
        <v>0</v>
      </c>
      <c r="AA1529">
        <v>0</v>
      </c>
      <c r="AB1529">
        <v>0</v>
      </c>
      <c r="AC1529">
        <v>0</v>
      </c>
      <c r="AD1529" t="s">
        <v>27</v>
      </c>
    </row>
    <row r="1530" spans="1:30" x14ac:dyDescent="0.25">
      <c r="A1530">
        <v>2115</v>
      </c>
      <c r="B1530">
        <v>1957</v>
      </c>
      <c r="C1530" s="6">
        <v>57</v>
      </c>
      <c r="D1530" t="s">
        <v>88</v>
      </c>
      <c r="E1530" t="s">
        <v>25</v>
      </c>
      <c r="F1530" t="s">
        <v>32</v>
      </c>
      <c r="G1530">
        <v>50116</v>
      </c>
      <c r="H1530">
        <v>1</v>
      </c>
      <c r="I1530">
        <v>1</v>
      </c>
      <c r="J1530" s="1">
        <v>41810</v>
      </c>
      <c r="K1530">
        <v>68</v>
      </c>
      <c r="L1530">
        <v>54</v>
      </c>
      <c r="M1530">
        <v>0</v>
      </c>
      <c r="N1530">
        <v>10</v>
      </c>
      <c r="O1530">
        <v>0</v>
      </c>
      <c r="P1530">
        <v>0</v>
      </c>
      <c r="Q1530">
        <v>2</v>
      </c>
      <c r="R1530">
        <v>2</v>
      </c>
      <c r="S1530">
        <v>1</v>
      </c>
      <c r="T1530">
        <v>0</v>
      </c>
      <c r="U1530">
        <v>4</v>
      </c>
      <c r="V1530">
        <v>5</v>
      </c>
      <c r="W1530">
        <v>0</v>
      </c>
      <c r="X1530">
        <v>1</v>
      </c>
      <c r="Y1530">
        <v>0</v>
      </c>
      <c r="Z1530">
        <v>0</v>
      </c>
      <c r="AA1530">
        <v>0</v>
      </c>
      <c r="AB1530">
        <v>0</v>
      </c>
      <c r="AC1530">
        <v>0</v>
      </c>
      <c r="AD1530" t="s">
        <v>36</v>
      </c>
    </row>
    <row r="1531" spans="1:30" x14ac:dyDescent="0.25">
      <c r="A1531">
        <v>4138</v>
      </c>
      <c r="B1531">
        <v>1962</v>
      </c>
      <c r="C1531" s="6">
        <v>52</v>
      </c>
      <c r="D1531" t="s">
        <v>88</v>
      </c>
      <c r="E1531" t="s">
        <v>25</v>
      </c>
      <c r="F1531" t="s">
        <v>28</v>
      </c>
      <c r="G1531">
        <v>76624</v>
      </c>
      <c r="H1531">
        <v>0</v>
      </c>
      <c r="I1531">
        <v>1</v>
      </c>
      <c r="J1531" s="1">
        <v>41783</v>
      </c>
      <c r="K1531">
        <v>68</v>
      </c>
      <c r="L1531">
        <v>411</v>
      </c>
      <c r="M1531">
        <v>106</v>
      </c>
      <c r="N1531">
        <v>147</v>
      </c>
      <c r="O1531">
        <v>54</v>
      </c>
      <c r="P1531">
        <v>115</v>
      </c>
      <c r="Q1531">
        <v>66</v>
      </c>
      <c r="R1531">
        <v>1</v>
      </c>
      <c r="S1531">
        <v>5</v>
      </c>
      <c r="T1531">
        <v>10</v>
      </c>
      <c r="U1531">
        <v>7</v>
      </c>
      <c r="V1531">
        <v>1</v>
      </c>
      <c r="W1531">
        <v>1</v>
      </c>
      <c r="X1531">
        <v>0</v>
      </c>
      <c r="Y1531">
        <v>0</v>
      </c>
      <c r="Z1531">
        <v>0</v>
      </c>
      <c r="AA1531">
        <v>0</v>
      </c>
      <c r="AB1531">
        <v>0</v>
      </c>
      <c r="AC1531">
        <v>0</v>
      </c>
      <c r="AD1531" t="s">
        <v>27</v>
      </c>
    </row>
    <row r="1532" spans="1:30" x14ac:dyDescent="0.25">
      <c r="A1532">
        <v>11091</v>
      </c>
      <c r="B1532">
        <v>1953</v>
      </c>
      <c r="C1532" s="6">
        <v>61</v>
      </c>
      <c r="D1532" t="s">
        <v>91</v>
      </c>
      <c r="E1532" t="s">
        <v>25</v>
      </c>
      <c r="F1532" t="s">
        <v>32</v>
      </c>
      <c r="G1532">
        <v>34587</v>
      </c>
      <c r="H1532">
        <v>1</v>
      </c>
      <c r="I1532">
        <v>1</v>
      </c>
      <c r="J1532" s="1">
        <v>41775</v>
      </c>
      <c r="K1532">
        <v>68</v>
      </c>
      <c r="L1532">
        <v>7</v>
      </c>
      <c r="M1532">
        <v>2</v>
      </c>
      <c r="N1532">
        <v>9</v>
      </c>
      <c r="O1532">
        <v>2</v>
      </c>
      <c r="P1532">
        <v>0</v>
      </c>
      <c r="Q1532">
        <v>2</v>
      </c>
      <c r="R1532">
        <v>2</v>
      </c>
      <c r="S1532">
        <v>1</v>
      </c>
      <c r="T1532">
        <v>0</v>
      </c>
      <c r="U1532">
        <v>3</v>
      </c>
      <c r="V1532">
        <v>4</v>
      </c>
      <c r="W1532">
        <v>0</v>
      </c>
      <c r="X1532">
        <v>0</v>
      </c>
      <c r="Y1532">
        <v>0</v>
      </c>
      <c r="Z1532">
        <v>0</v>
      </c>
      <c r="AA1532">
        <v>0</v>
      </c>
      <c r="AB1532">
        <v>0</v>
      </c>
      <c r="AC1532">
        <v>0</v>
      </c>
      <c r="AD1532" t="s">
        <v>36</v>
      </c>
    </row>
    <row r="1533" spans="1:30" x14ac:dyDescent="0.25">
      <c r="A1533">
        <v>7712</v>
      </c>
      <c r="B1533">
        <v>1946</v>
      </c>
      <c r="C1533" s="6">
        <v>68</v>
      </c>
      <c r="D1533" t="s">
        <v>91</v>
      </c>
      <c r="E1533" t="s">
        <v>34</v>
      </c>
      <c r="F1533" t="s">
        <v>28</v>
      </c>
      <c r="G1533">
        <v>62159</v>
      </c>
      <c r="H1533">
        <v>0</v>
      </c>
      <c r="I1533">
        <v>0</v>
      </c>
      <c r="J1533" s="1">
        <v>41757</v>
      </c>
      <c r="K1533">
        <v>68</v>
      </c>
      <c r="L1533">
        <v>182</v>
      </c>
      <c r="M1533">
        <v>17</v>
      </c>
      <c r="N1533">
        <v>259</v>
      </c>
      <c r="O1533">
        <v>77</v>
      </c>
      <c r="P1533">
        <v>70</v>
      </c>
      <c r="Q1533">
        <v>29</v>
      </c>
      <c r="R1533">
        <v>1</v>
      </c>
      <c r="S1533">
        <v>6</v>
      </c>
      <c r="T1533">
        <v>2</v>
      </c>
      <c r="U1533">
        <v>10</v>
      </c>
      <c r="V1533">
        <v>4</v>
      </c>
      <c r="W1533">
        <v>0</v>
      </c>
      <c r="X1533">
        <v>0</v>
      </c>
      <c r="Y1533">
        <v>0</v>
      </c>
      <c r="Z1533">
        <v>0</v>
      </c>
      <c r="AA1533">
        <v>0</v>
      </c>
      <c r="AB1533">
        <v>0</v>
      </c>
      <c r="AC1533">
        <v>0</v>
      </c>
      <c r="AD1533" t="s">
        <v>31</v>
      </c>
    </row>
    <row r="1534" spans="1:30" x14ac:dyDescent="0.25">
      <c r="A1534">
        <v>3535</v>
      </c>
      <c r="B1534">
        <v>1965</v>
      </c>
      <c r="C1534" s="6">
        <v>49</v>
      </c>
      <c r="D1534" t="s">
        <v>88</v>
      </c>
      <c r="E1534" t="s">
        <v>25</v>
      </c>
      <c r="F1534" t="s">
        <v>28</v>
      </c>
      <c r="G1534">
        <v>66294</v>
      </c>
      <c r="H1534">
        <v>0</v>
      </c>
      <c r="I1534">
        <v>0</v>
      </c>
      <c r="J1534" s="1">
        <v>41715</v>
      </c>
      <c r="K1534">
        <v>68</v>
      </c>
      <c r="L1534">
        <v>251</v>
      </c>
      <c r="M1534">
        <v>108</v>
      </c>
      <c r="N1534">
        <v>334</v>
      </c>
      <c r="O1534">
        <v>65</v>
      </c>
      <c r="P1534">
        <v>92</v>
      </c>
      <c r="Q1534">
        <v>117</v>
      </c>
      <c r="R1534">
        <v>1</v>
      </c>
      <c r="S1534">
        <v>4</v>
      </c>
      <c r="T1534">
        <v>3</v>
      </c>
      <c r="U1534">
        <v>5</v>
      </c>
      <c r="V1534">
        <v>2</v>
      </c>
      <c r="W1534">
        <v>0</v>
      </c>
      <c r="X1534">
        <v>0</v>
      </c>
      <c r="Y1534">
        <v>0</v>
      </c>
      <c r="Z1534">
        <v>0</v>
      </c>
      <c r="AA1534">
        <v>0</v>
      </c>
      <c r="AB1534">
        <v>0</v>
      </c>
      <c r="AC1534">
        <v>0</v>
      </c>
      <c r="AD1534" t="s">
        <v>27</v>
      </c>
    </row>
    <row r="1535" spans="1:30" x14ac:dyDescent="0.25">
      <c r="A1535">
        <v>5899</v>
      </c>
      <c r="B1535">
        <v>1950</v>
      </c>
      <c r="C1535" s="6">
        <v>64</v>
      </c>
      <c r="D1535" t="s">
        <v>91</v>
      </c>
      <c r="E1535" t="s">
        <v>34</v>
      </c>
      <c r="F1535" t="s">
        <v>32</v>
      </c>
      <c r="G1535">
        <v>5648</v>
      </c>
      <c r="H1535">
        <v>1</v>
      </c>
      <c r="I1535">
        <v>1</v>
      </c>
      <c r="J1535" s="1">
        <v>41711</v>
      </c>
      <c r="K1535">
        <v>68</v>
      </c>
      <c r="L1535">
        <v>28</v>
      </c>
      <c r="M1535">
        <v>0</v>
      </c>
      <c r="N1535">
        <v>6</v>
      </c>
      <c r="O1535">
        <v>1</v>
      </c>
      <c r="P1535">
        <v>1</v>
      </c>
      <c r="Q1535">
        <v>13</v>
      </c>
      <c r="R1535">
        <v>1</v>
      </c>
      <c r="S1535">
        <v>1</v>
      </c>
      <c r="T1535">
        <v>0</v>
      </c>
      <c r="U1535">
        <v>0</v>
      </c>
      <c r="V1535">
        <v>20</v>
      </c>
      <c r="W1535">
        <v>1</v>
      </c>
      <c r="X1535">
        <v>0</v>
      </c>
      <c r="Y1535">
        <v>0</v>
      </c>
      <c r="Z1535">
        <v>0</v>
      </c>
      <c r="AA1535">
        <v>0</v>
      </c>
      <c r="AB1535">
        <v>0</v>
      </c>
      <c r="AC1535">
        <v>0</v>
      </c>
      <c r="AD1535" t="s">
        <v>31</v>
      </c>
    </row>
    <row r="1536" spans="1:30" x14ac:dyDescent="0.25">
      <c r="A1536">
        <v>8749</v>
      </c>
      <c r="B1536">
        <v>1984</v>
      </c>
      <c r="C1536" s="6">
        <v>30</v>
      </c>
      <c r="D1536" t="s">
        <v>89</v>
      </c>
      <c r="E1536" t="s">
        <v>25</v>
      </c>
      <c r="F1536" t="s">
        <v>32</v>
      </c>
      <c r="G1536">
        <v>37235</v>
      </c>
      <c r="H1536">
        <v>1</v>
      </c>
      <c r="I1536">
        <v>0</v>
      </c>
      <c r="J1536" s="1">
        <v>41671</v>
      </c>
      <c r="K1536">
        <v>68</v>
      </c>
      <c r="L1536">
        <v>20</v>
      </c>
      <c r="M1536">
        <v>2</v>
      </c>
      <c r="N1536">
        <v>9</v>
      </c>
      <c r="O1536">
        <v>4</v>
      </c>
      <c r="P1536">
        <v>6</v>
      </c>
      <c r="Q1536">
        <v>20</v>
      </c>
      <c r="R1536">
        <v>1</v>
      </c>
      <c r="S1536">
        <v>1</v>
      </c>
      <c r="T1536">
        <v>1</v>
      </c>
      <c r="U1536">
        <v>2</v>
      </c>
      <c r="V1536">
        <v>4</v>
      </c>
      <c r="W1536">
        <v>0</v>
      </c>
      <c r="X1536">
        <v>0</v>
      </c>
      <c r="Y1536">
        <v>0</v>
      </c>
      <c r="Z1536">
        <v>0</v>
      </c>
      <c r="AA1536">
        <v>0</v>
      </c>
      <c r="AB1536">
        <v>0</v>
      </c>
      <c r="AC1536">
        <v>0</v>
      </c>
      <c r="AD1536" t="s">
        <v>27</v>
      </c>
    </row>
    <row r="1537" spans="1:30" x14ac:dyDescent="0.25">
      <c r="A1537">
        <v>10955</v>
      </c>
      <c r="B1537">
        <v>1964</v>
      </c>
      <c r="C1537" s="6">
        <v>50</v>
      </c>
      <c r="D1537" t="s">
        <v>88</v>
      </c>
      <c r="E1537" t="s">
        <v>25</v>
      </c>
      <c r="F1537" t="s">
        <v>39</v>
      </c>
      <c r="G1537">
        <v>85620</v>
      </c>
      <c r="H1537">
        <v>0</v>
      </c>
      <c r="I1537">
        <v>0</v>
      </c>
      <c r="J1537" s="1">
        <v>41646</v>
      </c>
      <c r="K1537">
        <v>68</v>
      </c>
      <c r="L1537">
        <v>416</v>
      </c>
      <c r="M1537">
        <v>46</v>
      </c>
      <c r="N1537">
        <v>925</v>
      </c>
      <c r="O1537">
        <v>60</v>
      </c>
      <c r="P1537">
        <v>107</v>
      </c>
      <c r="Q1537">
        <v>46</v>
      </c>
      <c r="R1537">
        <v>1</v>
      </c>
      <c r="S1537">
        <v>3</v>
      </c>
      <c r="T1537">
        <v>6</v>
      </c>
      <c r="U1537">
        <v>4</v>
      </c>
      <c r="V1537">
        <v>1</v>
      </c>
      <c r="W1537">
        <v>0</v>
      </c>
      <c r="X1537">
        <v>0</v>
      </c>
      <c r="Y1537">
        <v>0</v>
      </c>
      <c r="Z1537">
        <v>0</v>
      </c>
      <c r="AA1537">
        <v>0</v>
      </c>
      <c r="AB1537">
        <v>1</v>
      </c>
      <c r="AC1537">
        <v>0</v>
      </c>
      <c r="AD1537" t="s">
        <v>27</v>
      </c>
    </row>
    <row r="1538" spans="1:30" x14ac:dyDescent="0.25">
      <c r="A1538">
        <v>9491</v>
      </c>
      <c r="B1538">
        <v>1984</v>
      </c>
      <c r="C1538" s="6">
        <v>30</v>
      </c>
      <c r="D1538" t="s">
        <v>89</v>
      </c>
      <c r="E1538" t="s">
        <v>25</v>
      </c>
      <c r="F1538" t="s">
        <v>32</v>
      </c>
      <c r="G1538">
        <v>23976</v>
      </c>
      <c r="H1538">
        <v>1</v>
      </c>
      <c r="I1538">
        <v>0</v>
      </c>
      <c r="J1538" s="1">
        <v>41635</v>
      </c>
      <c r="K1538">
        <v>68</v>
      </c>
      <c r="L1538">
        <v>14</v>
      </c>
      <c r="M1538">
        <v>1</v>
      </c>
      <c r="N1538">
        <v>21</v>
      </c>
      <c r="O1538">
        <v>2</v>
      </c>
      <c r="P1538">
        <v>3</v>
      </c>
      <c r="Q1538">
        <v>25</v>
      </c>
      <c r="R1538">
        <v>3</v>
      </c>
      <c r="S1538">
        <v>3</v>
      </c>
      <c r="T1538">
        <v>1</v>
      </c>
      <c r="U1538">
        <v>3</v>
      </c>
      <c r="V1538">
        <v>7</v>
      </c>
      <c r="W1538">
        <v>0</v>
      </c>
      <c r="X1538">
        <v>0</v>
      </c>
      <c r="Y1538">
        <v>0</v>
      </c>
      <c r="Z1538">
        <v>0</v>
      </c>
      <c r="AA1538">
        <v>0</v>
      </c>
      <c r="AB1538">
        <v>0</v>
      </c>
      <c r="AC1538">
        <v>0</v>
      </c>
      <c r="AD1538" t="s">
        <v>40</v>
      </c>
    </row>
    <row r="1539" spans="1:30" x14ac:dyDescent="0.25">
      <c r="A1539">
        <v>5286</v>
      </c>
      <c r="B1539">
        <v>1987</v>
      </c>
      <c r="C1539" s="6">
        <v>27</v>
      </c>
      <c r="D1539" t="s">
        <v>89</v>
      </c>
      <c r="E1539" t="s">
        <v>38</v>
      </c>
      <c r="F1539" t="s">
        <v>28</v>
      </c>
      <c r="G1539">
        <v>41020</v>
      </c>
      <c r="H1539">
        <v>0</v>
      </c>
      <c r="I1539">
        <v>0</v>
      </c>
      <c r="J1539" s="1">
        <v>41575</v>
      </c>
      <c r="K1539">
        <v>68</v>
      </c>
      <c r="L1539">
        <v>112</v>
      </c>
      <c r="M1539">
        <v>1</v>
      </c>
      <c r="N1539">
        <v>54</v>
      </c>
      <c r="O1539">
        <v>7</v>
      </c>
      <c r="P1539">
        <v>7</v>
      </c>
      <c r="Q1539">
        <v>36</v>
      </c>
      <c r="R1539">
        <v>1</v>
      </c>
      <c r="S1539">
        <v>3</v>
      </c>
      <c r="T1539">
        <v>2</v>
      </c>
      <c r="U1539">
        <v>4</v>
      </c>
      <c r="V1539">
        <v>3</v>
      </c>
      <c r="W1539">
        <v>0</v>
      </c>
      <c r="X1539">
        <v>0</v>
      </c>
      <c r="Y1539">
        <v>0</v>
      </c>
      <c r="Z1539">
        <v>0</v>
      </c>
      <c r="AA1539">
        <v>0</v>
      </c>
      <c r="AB1539">
        <v>0</v>
      </c>
      <c r="AC1539">
        <v>0</v>
      </c>
      <c r="AD1539" t="s">
        <v>29</v>
      </c>
    </row>
    <row r="1540" spans="1:30" x14ac:dyDescent="0.25">
      <c r="A1540">
        <v>3409</v>
      </c>
      <c r="B1540">
        <v>1984</v>
      </c>
      <c r="C1540" s="6">
        <v>30</v>
      </c>
      <c r="D1540" t="s">
        <v>89</v>
      </c>
      <c r="E1540" t="s">
        <v>25</v>
      </c>
      <c r="F1540" t="s">
        <v>28</v>
      </c>
      <c r="G1540">
        <v>36108</v>
      </c>
      <c r="H1540">
        <v>1</v>
      </c>
      <c r="I1540">
        <v>0</v>
      </c>
      <c r="J1540" s="1">
        <v>41562</v>
      </c>
      <c r="K1540">
        <v>68</v>
      </c>
      <c r="L1540">
        <v>141</v>
      </c>
      <c r="M1540">
        <v>8</v>
      </c>
      <c r="N1540">
        <v>129</v>
      </c>
      <c r="O1540">
        <v>3</v>
      </c>
      <c r="P1540">
        <v>11</v>
      </c>
      <c r="Q1540">
        <v>47</v>
      </c>
      <c r="R1540">
        <v>3</v>
      </c>
      <c r="S1540">
        <v>7</v>
      </c>
      <c r="T1540">
        <v>1</v>
      </c>
      <c r="U1540">
        <v>4</v>
      </c>
      <c r="V1540">
        <v>9</v>
      </c>
      <c r="W1540">
        <v>1</v>
      </c>
      <c r="X1540">
        <v>0</v>
      </c>
      <c r="Y1540">
        <v>0</v>
      </c>
      <c r="Z1540">
        <v>0</v>
      </c>
      <c r="AA1540">
        <v>0</v>
      </c>
      <c r="AB1540">
        <v>0</v>
      </c>
      <c r="AC1540">
        <v>0</v>
      </c>
      <c r="AD1540" t="s">
        <v>40</v>
      </c>
    </row>
    <row r="1541" spans="1:30" x14ac:dyDescent="0.25">
      <c r="A1541">
        <v>2544</v>
      </c>
      <c r="B1541">
        <v>1951</v>
      </c>
      <c r="C1541" s="6">
        <v>63</v>
      </c>
      <c r="D1541" t="s">
        <v>91</v>
      </c>
      <c r="E1541" t="s">
        <v>38</v>
      </c>
      <c r="F1541" t="s">
        <v>26</v>
      </c>
      <c r="G1541">
        <v>57530</v>
      </c>
      <c r="H1541">
        <v>0</v>
      </c>
      <c r="I1541">
        <v>1</v>
      </c>
      <c r="J1541" s="1">
        <v>41559</v>
      </c>
      <c r="K1541">
        <v>68</v>
      </c>
      <c r="L1541">
        <v>50</v>
      </c>
      <c r="M1541">
        <v>1</v>
      </c>
      <c r="N1541">
        <v>27</v>
      </c>
      <c r="O1541">
        <v>6</v>
      </c>
      <c r="P1541">
        <v>7</v>
      </c>
      <c r="Q1541">
        <v>1</v>
      </c>
      <c r="R1541">
        <v>1</v>
      </c>
      <c r="S1541">
        <v>1</v>
      </c>
      <c r="T1541">
        <v>1</v>
      </c>
      <c r="U1541">
        <v>4</v>
      </c>
      <c r="V1541">
        <v>1</v>
      </c>
      <c r="W1541">
        <v>0</v>
      </c>
      <c r="X1541">
        <v>0</v>
      </c>
      <c r="Y1541">
        <v>0</v>
      </c>
      <c r="Z1541">
        <v>0</v>
      </c>
      <c r="AA1541">
        <v>0</v>
      </c>
      <c r="AB1541">
        <v>0</v>
      </c>
      <c r="AC1541">
        <v>0</v>
      </c>
      <c r="AD1541" t="s">
        <v>37</v>
      </c>
    </row>
    <row r="1542" spans="1:30" x14ac:dyDescent="0.25">
      <c r="A1542">
        <v>2118</v>
      </c>
      <c r="B1542">
        <v>1964</v>
      </c>
      <c r="C1542" s="6">
        <v>50</v>
      </c>
      <c r="D1542" t="s">
        <v>88</v>
      </c>
      <c r="E1542" t="s">
        <v>35</v>
      </c>
      <c r="F1542" t="s">
        <v>30</v>
      </c>
      <c r="G1542">
        <v>62905</v>
      </c>
      <c r="H1542">
        <v>0</v>
      </c>
      <c r="I1542">
        <v>1</v>
      </c>
      <c r="J1542" s="1">
        <v>41527</v>
      </c>
      <c r="K1542">
        <v>68</v>
      </c>
      <c r="L1542">
        <v>166</v>
      </c>
      <c r="M1542">
        <v>75</v>
      </c>
      <c r="N1542">
        <v>96</v>
      </c>
      <c r="O1542">
        <v>119</v>
      </c>
      <c r="P1542">
        <v>107</v>
      </c>
      <c r="Q1542">
        <v>59</v>
      </c>
      <c r="R1542">
        <v>3</v>
      </c>
      <c r="S1542">
        <v>7</v>
      </c>
      <c r="T1542">
        <v>2</v>
      </c>
      <c r="U1542">
        <v>8</v>
      </c>
      <c r="V1542">
        <v>4</v>
      </c>
      <c r="W1542">
        <v>0</v>
      </c>
      <c r="X1542">
        <v>0</v>
      </c>
      <c r="Y1542">
        <v>0</v>
      </c>
      <c r="Z1542">
        <v>0</v>
      </c>
      <c r="AA1542">
        <v>0</v>
      </c>
      <c r="AB1542">
        <v>0</v>
      </c>
      <c r="AC1542">
        <v>0</v>
      </c>
      <c r="AD1542" t="s">
        <v>27</v>
      </c>
    </row>
    <row r="1543" spans="1:30" x14ac:dyDescent="0.25">
      <c r="A1543">
        <v>9370</v>
      </c>
      <c r="B1543">
        <v>1945</v>
      </c>
      <c r="C1543" s="6">
        <v>69</v>
      </c>
      <c r="D1543" t="s">
        <v>91</v>
      </c>
      <c r="E1543" t="s">
        <v>34</v>
      </c>
      <c r="F1543" t="s">
        <v>30</v>
      </c>
      <c r="G1543">
        <v>65846</v>
      </c>
      <c r="H1543">
        <v>0</v>
      </c>
      <c r="I1543">
        <v>0</v>
      </c>
      <c r="J1543" s="1">
        <v>41411</v>
      </c>
      <c r="K1543">
        <v>68</v>
      </c>
      <c r="L1543">
        <v>562</v>
      </c>
      <c r="M1543">
        <v>81</v>
      </c>
      <c r="N1543">
        <v>276</v>
      </c>
      <c r="O1543">
        <v>80</v>
      </c>
      <c r="P1543">
        <v>40</v>
      </c>
      <c r="Q1543">
        <v>81</v>
      </c>
      <c r="R1543">
        <v>1</v>
      </c>
      <c r="S1543">
        <v>6</v>
      </c>
      <c r="T1543">
        <v>3</v>
      </c>
      <c r="U1543">
        <v>6</v>
      </c>
      <c r="V1543">
        <v>4</v>
      </c>
      <c r="W1543">
        <v>0</v>
      </c>
      <c r="X1543">
        <v>0</v>
      </c>
      <c r="Y1543">
        <v>0</v>
      </c>
      <c r="Z1543">
        <v>0</v>
      </c>
      <c r="AA1543">
        <v>0</v>
      </c>
      <c r="AB1543">
        <v>0</v>
      </c>
      <c r="AC1543">
        <v>0</v>
      </c>
      <c r="AD1543" t="s">
        <v>29</v>
      </c>
    </row>
    <row r="1544" spans="1:30" x14ac:dyDescent="0.25">
      <c r="A1544">
        <v>4864</v>
      </c>
      <c r="B1544">
        <v>1977</v>
      </c>
      <c r="C1544" s="6">
        <v>37</v>
      </c>
      <c r="D1544" t="s">
        <v>89</v>
      </c>
      <c r="E1544" t="s">
        <v>25</v>
      </c>
      <c r="F1544" t="s">
        <v>30</v>
      </c>
      <c r="G1544">
        <v>34380</v>
      </c>
      <c r="H1544">
        <v>1</v>
      </c>
      <c r="I1544">
        <v>0</v>
      </c>
      <c r="J1544" s="1">
        <v>41396</v>
      </c>
      <c r="K1544">
        <v>68</v>
      </c>
      <c r="L1544">
        <v>72</v>
      </c>
      <c r="M1544">
        <v>7</v>
      </c>
      <c r="N1544">
        <v>58</v>
      </c>
      <c r="O1544">
        <v>13</v>
      </c>
      <c r="P1544">
        <v>1</v>
      </c>
      <c r="Q1544">
        <v>24</v>
      </c>
      <c r="R1544">
        <v>4</v>
      </c>
      <c r="S1544">
        <v>4</v>
      </c>
      <c r="T1544">
        <v>1</v>
      </c>
      <c r="U1544">
        <v>3</v>
      </c>
      <c r="V1544">
        <v>8</v>
      </c>
      <c r="W1544">
        <v>0</v>
      </c>
      <c r="X1544">
        <v>0</v>
      </c>
      <c r="Y1544">
        <v>0</v>
      </c>
      <c r="Z1544">
        <v>0</v>
      </c>
      <c r="AA1544">
        <v>0</v>
      </c>
      <c r="AB1544">
        <v>0</v>
      </c>
      <c r="AC1544">
        <v>0</v>
      </c>
      <c r="AD1544" t="s">
        <v>29</v>
      </c>
    </row>
    <row r="1545" spans="1:30" x14ac:dyDescent="0.25">
      <c r="A1545">
        <v>405</v>
      </c>
      <c r="B1545">
        <v>1964</v>
      </c>
      <c r="C1545" s="6">
        <v>50</v>
      </c>
      <c r="D1545" t="s">
        <v>88</v>
      </c>
      <c r="E1545" t="s">
        <v>25</v>
      </c>
      <c r="F1545" t="s">
        <v>26</v>
      </c>
      <c r="G1545">
        <v>41638</v>
      </c>
      <c r="H1545">
        <v>0</v>
      </c>
      <c r="I1545">
        <v>1</v>
      </c>
      <c r="J1545" s="1">
        <v>41318</v>
      </c>
      <c r="K1545">
        <v>68</v>
      </c>
      <c r="L1545">
        <v>315</v>
      </c>
      <c r="M1545">
        <v>0</v>
      </c>
      <c r="N1545">
        <v>31</v>
      </c>
      <c r="O1545">
        <v>4</v>
      </c>
      <c r="P1545">
        <v>0</v>
      </c>
      <c r="Q1545">
        <v>91</v>
      </c>
      <c r="R1545">
        <v>4</v>
      </c>
      <c r="S1545">
        <v>5</v>
      </c>
      <c r="T1545">
        <v>5</v>
      </c>
      <c r="U1545">
        <v>3</v>
      </c>
      <c r="V1545">
        <v>8</v>
      </c>
      <c r="W1545">
        <v>1</v>
      </c>
      <c r="X1545">
        <v>0</v>
      </c>
      <c r="Y1545">
        <v>0</v>
      </c>
      <c r="Z1545">
        <v>0</v>
      </c>
      <c r="AA1545">
        <v>0</v>
      </c>
      <c r="AB1545">
        <v>0</v>
      </c>
      <c r="AC1545">
        <v>0</v>
      </c>
      <c r="AD1545" t="s">
        <v>27</v>
      </c>
    </row>
    <row r="1546" spans="1:30" x14ac:dyDescent="0.25">
      <c r="A1546">
        <v>10513</v>
      </c>
      <c r="B1546">
        <v>1992</v>
      </c>
      <c r="C1546" s="6">
        <v>22</v>
      </c>
      <c r="D1546" t="s">
        <v>89</v>
      </c>
      <c r="E1546" t="s">
        <v>25</v>
      </c>
      <c r="F1546" t="s">
        <v>32</v>
      </c>
      <c r="G1546">
        <v>63207</v>
      </c>
      <c r="H1546">
        <v>0</v>
      </c>
      <c r="I1546">
        <v>0</v>
      </c>
      <c r="J1546" s="1">
        <v>41294</v>
      </c>
      <c r="K1546">
        <v>68</v>
      </c>
      <c r="L1546">
        <v>438</v>
      </c>
      <c r="M1546">
        <v>169</v>
      </c>
      <c r="N1546">
        <v>565</v>
      </c>
      <c r="O1546">
        <v>91</v>
      </c>
      <c r="P1546">
        <v>169</v>
      </c>
      <c r="Q1546">
        <v>70</v>
      </c>
      <c r="R1546">
        <v>1</v>
      </c>
      <c r="S1546">
        <v>2</v>
      </c>
      <c r="T1546">
        <v>3</v>
      </c>
      <c r="U1546">
        <v>6</v>
      </c>
      <c r="V1546">
        <v>7</v>
      </c>
      <c r="W1546">
        <v>0</v>
      </c>
      <c r="X1546">
        <v>0</v>
      </c>
      <c r="Y1546">
        <v>0</v>
      </c>
      <c r="Z1546">
        <v>1</v>
      </c>
      <c r="AA1546">
        <v>0</v>
      </c>
      <c r="AB1546">
        <v>0</v>
      </c>
      <c r="AC1546">
        <v>0</v>
      </c>
      <c r="AD1546" t="s">
        <v>27</v>
      </c>
    </row>
    <row r="1547" spans="1:30" x14ac:dyDescent="0.25">
      <c r="A1547">
        <v>5138</v>
      </c>
      <c r="B1547">
        <v>1950</v>
      </c>
      <c r="C1547" s="6">
        <v>64</v>
      </c>
      <c r="D1547" t="s">
        <v>91</v>
      </c>
      <c r="E1547" t="s">
        <v>25</v>
      </c>
      <c r="F1547" t="s">
        <v>32</v>
      </c>
      <c r="G1547">
        <v>28320</v>
      </c>
      <c r="H1547">
        <v>0</v>
      </c>
      <c r="I1547">
        <v>1</v>
      </c>
      <c r="J1547" s="1">
        <v>41288</v>
      </c>
      <c r="K1547">
        <v>68</v>
      </c>
      <c r="L1547">
        <v>19</v>
      </c>
      <c r="M1547">
        <v>1</v>
      </c>
      <c r="N1547">
        <v>14</v>
      </c>
      <c r="O1547">
        <v>3</v>
      </c>
      <c r="P1547">
        <v>2</v>
      </c>
      <c r="Q1547">
        <v>4</v>
      </c>
      <c r="R1547">
        <v>1</v>
      </c>
      <c r="S1547">
        <v>1</v>
      </c>
      <c r="T1547">
        <v>0</v>
      </c>
      <c r="U1547">
        <v>3</v>
      </c>
      <c r="V1547">
        <v>8</v>
      </c>
      <c r="W1547">
        <v>0</v>
      </c>
      <c r="X1547">
        <v>0</v>
      </c>
      <c r="Y1547">
        <v>0</v>
      </c>
      <c r="Z1547">
        <v>0</v>
      </c>
      <c r="AA1547">
        <v>0</v>
      </c>
      <c r="AB1547">
        <v>0</v>
      </c>
      <c r="AC1547">
        <v>0</v>
      </c>
      <c r="AD1547" t="s">
        <v>27</v>
      </c>
    </row>
    <row r="1548" spans="1:30" x14ac:dyDescent="0.25">
      <c r="A1548">
        <v>8387</v>
      </c>
      <c r="B1548">
        <v>1957</v>
      </c>
      <c r="C1548" s="6">
        <v>57</v>
      </c>
      <c r="D1548" t="s">
        <v>88</v>
      </c>
      <c r="E1548" t="s">
        <v>25</v>
      </c>
      <c r="F1548" t="s">
        <v>30</v>
      </c>
      <c r="G1548">
        <v>43140</v>
      </c>
      <c r="H1548">
        <v>0</v>
      </c>
      <c r="I1548">
        <v>1</v>
      </c>
      <c r="J1548" s="1">
        <v>41279</v>
      </c>
      <c r="K1548">
        <v>68</v>
      </c>
      <c r="L1548">
        <v>134</v>
      </c>
      <c r="M1548">
        <v>8</v>
      </c>
      <c r="N1548">
        <v>76</v>
      </c>
      <c r="O1548">
        <v>6</v>
      </c>
      <c r="P1548">
        <v>0</v>
      </c>
      <c r="Q1548">
        <v>11</v>
      </c>
      <c r="R1548">
        <v>1</v>
      </c>
      <c r="S1548">
        <v>4</v>
      </c>
      <c r="T1548">
        <v>1</v>
      </c>
      <c r="U1548">
        <v>5</v>
      </c>
      <c r="V1548">
        <v>6</v>
      </c>
      <c r="W1548">
        <v>0</v>
      </c>
      <c r="X1548">
        <v>0</v>
      </c>
      <c r="Y1548">
        <v>0</v>
      </c>
      <c r="Z1548">
        <v>0</v>
      </c>
      <c r="AA1548">
        <v>0</v>
      </c>
      <c r="AB1548">
        <v>0</v>
      </c>
      <c r="AC1548">
        <v>0</v>
      </c>
      <c r="AD1548" t="s">
        <v>27</v>
      </c>
    </row>
    <row r="1549" spans="1:30" x14ac:dyDescent="0.25">
      <c r="A1549">
        <v>378</v>
      </c>
      <c r="B1549">
        <v>1971</v>
      </c>
      <c r="C1549" s="6">
        <v>43</v>
      </c>
      <c r="D1549" t="s">
        <v>88</v>
      </c>
      <c r="E1549" t="s">
        <v>25</v>
      </c>
      <c r="F1549" t="s">
        <v>30</v>
      </c>
      <c r="G1549">
        <v>52531</v>
      </c>
      <c r="H1549">
        <v>0</v>
      </c>
      <c r="I1549">
        <v>0</v>
      </c>
      <c r="J1549" s="1">
        <v>41273</v>
      </c>
      <c r="K1549">
        <v>68</v>
      </c>
      <c r="L1549">
        <v>283</v>
      </c>
      <c r="M1549">
        <v>112</v>
      </c>
      <c r="N1549">
        <v>151</v>
      </c>
      <c r="O1549">
        <v>51</v>
      </c>
      <c r="P1549">
        <v>72</v>
      </c>
      <c r="Q1549">
        <v>125</v>
      </c>
      <c r="R1549">
        <v>2</v>
      </c>
      <c r="S1549">
        <v>7</v>
      </c>
      <c r="T1549">
        <v>2</v>
      </c>
      <c r="U1549">
        <v>10</v>
      </c>
      <c r="V1549">
        <v>6</v>
      </c>
      <c r="W1549">
        <v>0</v>
      </c>
      <c r="X1549">
        <v>0</v>
      </c>
      <c r="Y1549">
        <v>0</v>
      </c>
      <c r="Z1549">
        <v>0</v>
      </c>
      <c r="AA1549">
        <v>0</v>
      </c>
      <c r="AB1549">
        <v>0</v>
      </c>
      <c r="AC1549">
        <v>0</v>
      </c>
      <c r="AD1549" t="s">
        <v>27</v>
      </c>
    </row>
    <row r="1550" spans="1:30" x14ac:dyDescent="0.25">
      <c r="A1550">
        <v>5846</v>
      </c>
      <c r="B1550">
        <v>1977</v>
      </c>
      <c r="C1550" s="6">
        <v>37</v>
      </c>
      <c r="D1550" t="s">
        <v>89</v>
      </c>
      <c r="E1550" t="s">
        <v>25</v>
      </c>
      <c r="F1550" t="s">
        <v>26</v>
      </c>
      <c r="G1550">
        <v>40246</v>
      </c>
      <c r="H1550">
        <v>1</v>
      </c>
      <c r="I1550">
        <v>0</v>
      </c>
      <c r="J1550" s="1">
        <v>41262</v>
      </c>
      <c r="K1550">
        <v>68</v>
      </c>
      <c r="L1550">
        <v>2</v>
      </c>
      <c r="M1550">
        <v>1</v>
      </c>
      <c r="N1550">
        <v>6</v>
      </c>
      <c r="O1550">
        <v>2</v>
      </c>
      <c r="P1550">
        <v>1</v>
      </c>
      <c r="Q1550">
        <v>1</v>
      </c>
      <c r="R1550">
        <v>1</v>
      </c>
      <c r="S1550">
        <v>1</v>
      </c>
      <c r="T1550">
        <v>0</v>
      </c>
      <c r="U1550">
        <v>2</v>
      </c>
      <c r="V1550">
        <v>6</v>
      </c>
      <c r="W1550">
        <v>0</v>
      </c>
      <c r="X1550">
        <v>0</v>
      </c>
      <c r="Y1550">
        <v>0</v>
      </c>
      <c r="Z1550">
        <v>0</v>
      </c>
      <c r="AA1550">
        <v>0</v>
      </c>
      <c r="AB1550">
        <v>0</v>
      </c>
      <c r="AC1550">
        <v>0</v>
      </c>
      <c r="AD1550" t="s">
        <v>36</v>
      </c>
    </row>
    <row r="1551" spans="1:30" x14ac:dyDescent="0.25">
      <c r="A1551">
        <v>8870</v>
      </c>
      <c r="B1551">
        <v>1984</v>
      </c>
      <c r="C1551" s="6">
        <v>30</v>
      </c>
      <c r="D1551" t="s">
        <v>89</v>
      </c>
      <c r="E1551" t="s">
        <v>25</v>
      </c>
      <c r="F1551" t="s">
        <v>32</v>
      </c>
      <c r="G1551">
        <v>35196</v>
      </c>
      <c r="H1551">
        <v>1</v>
      </c>
      <c r="I1551">
        <v>0</v>
      </c>
      <c r="J1551" s="1">
        <v>41226</v>
      </c>
      <c r="K1551">
        <v>68</v>
      </c>
      <c r="L1551">
        <v>75</v>
      </c>
      <c r="M1551">
        <v>12</v>
      </c>
      <c r="N1551">
        <v>141</v>
      </c>
      <c r="O1551">
        <v>43</v>
      </c>
      <c r="P1551">
        <v>39</v>
      </c>
      <c r="Q1551">
        <v>187</v>
      </c>
      <c r="R1551">
        <v>6</v>
      </c>
      <c r="S1551">
        <v>6</v>
      </c>
      <c r="T1551">
        <v>1</v>
      </c>
      <c r="U1551">
        <v>5</v>
      </c>
      <c r="V1551">
        <v>8</v>
      </c>
      <c r="W1551">
        <v>0</v>
      </c>
      <c r="X1551">
        <v>0</v>
      </c>
      <c r="Y1551">
        <v>0</v>
      </c>
      <c r="Z1551">
        <v>0</v>
      </c>
      <c r="AA1551">
        <v>0</v>
      </c>
      <c r="AB1551">
        <v>1</v>
      </c>
      <c r="AC1551">
        <v>0</v>
      </c>
      <c r="AD1551" t="s">
        <v>27</v>
      </c>
    </row>
    <row r="1552" spans="1:30" x14ac:dyDescent="0.25">
      <c r="A1552">
        <v>10340</v>
      </c>
      <c r="B1552">
        <v>1984</v>
      </c>
      <c r="C1552" s="6">
        <v>30</v>
      </c>
      <c r="D1552" t="s">
        <v>89</v>
      </c>
      <c r="E1552" t="s">
        <v>25</v>
      </c>
      <c r="F1552" t="s">
        <v>32</v>
      </c>
      <c r="G1552">
        <v>35196</v>
      </c>
      <c r="H1552">
        <v>1</v>
      </c>
      <c r="I1552">
        <v>0</v>
      </c>
      <c r="J1552" s="1">
        <v>41226</v>
      </c>
      <c r="K1552">
        <v>68</v>
      </c>
      <c r="L1552">
        <v>75</v>
      </c>
      <c r="M1552">
        <v>12</v>
      </c>
      <c r="N1552">
        <v>141</v>
      </c>
      <c r="O1552">
        <v>43</v>
      </c>
      <c r="P1552">
        <v>39</v>
      </c>
      <c r="Q1552">
        <v>187</v>
      </c>
      <c r="R1552">
        <v>6</v>
      </c>
      <c r="S1552">
        <v>6</v>
      </c>
      <c r="T1552">
        <v>1</v>
      </c>
      <c r="U1552">
        <v>5</v>
      </c>
      <c r="V1552">
        <v>8</v>
      </c>
      <c r="W1552">
        <v>0</v>
      </c>
      <c r="X1552">
        <v>0</v>
      </c>
      <c r="Y1552">
        <v>0</v>
      </c>
      <c r="Z1552">
        <v>0</v>
      </c>
      <c r="AA1552">
        <v>0</v>
      </c>
      <c r="AB1552">
        <v>0</v>
      </c>
      <c r="AC1552">
        <v>0</v>
      </c>
      <c r="AD1552" t="s">
        <v>27</v>
      </c>
    </row>
    <row r="1553" spans="1:30" x14ac:dyDescent="0.25">
      <c r="A1553">
        <v>7290</v>
      </c>
      <c r="B1553">
        <v>1985</v>
      </c>
      <c r="C1553" s="6">
        <v>29</v>
      </c>
      <c r="D1553" t="s">
        <v>89</v>
      </c>
      <c r="E1553" t="s">
        <v>25</v>
      </c>
      <c r="F1553" t="s">
        <v>28</v>
      </c>
      <c r="G1553">
        <v>70596</v>
      </c>
      <c r="H1553">
        <v>0</v>
      </c>
      <c r="I1553">
        <v>0</v>
      </c>
      <c r="J1553" s="1">
        <v>41187</v>
      </c>
      <c r="K1553">
        <v>68</v>
      </c>
      <c r="L1553">
        <v>347</v>
      </c>
      <c r="M1553">
        <v>44</v>
      </c>
      <c r="N1553">
        <v>534</v>
      </c>
      <c r="O1553">
        <v>17</v>
      </c>
      <c r="P1553">
        <v>0</v>
      </c>
      <c r="Q1553">
        <v>26</v>
      </c>
      <c r="R1553">
        <v>1</v>
      </c>
      <c r="S1553">
        <v>3</v>
      </c>
      <c r="T1553">
        <v>5</v>
      </c>
      <c r="U1553">
        <v>12</v>
      </c>
      <c r="V1553">
        <v>2</v>
      </c>
      <c r="W1553">
        <v>0</v>
      </c>
      <c r="X1553">
        <v>0</v>
      </c>
      <c r="Y1553">
        <v>0</v>
      </c>
      <c r="Z1553">
        <v>0</v>
      </c>
      <c r="AA1553">
        <v>0</v>
      </c>
      <c r="AB1553">
        <v>0</v>
      </c>
      <c r="AC1553">
        <v>0</v>
      </c>
      <c r="AD1553" t="s">
        <v>27</v>
      </c>
    </row>
    <row r="1554" spans="1:30" x14ac:dyDescent="0.25">
      <c r="A1554">
        <v>8895</v>
      </c>
      <c r="B1554">
        <v>1985</v>
      </c>
      <c r="C1554" s="6">
        <v>29</v>
      </c>
      <c r="D1554" t="s">
        <v>89</v>
      </c>
      <c r="E1554" t="s">
        <v>25</v>
      </c>
      <c r="F1554" t="s">
        <v>28</v>
      </c>
      <c r="G1554">
        <v>70596</v>
      </c>
      <c r="H1554">
        <v>0</v>
      </c>
      <c r="I1554">
        <v>0</v>
      </c>
      <c r="J1554" s="1">
        <v>41187</v>
      </c>
      <c r="K1554">
        <v>68</v>
      </c>
      <c r="L1554">
        <v>347</v>
      </c>
      <c r="M1554">
        <v>44</v>
      </c>
      <c r="N1554">
        <v>534</v>
      </c>
      <c r="O1554">
        <v>17</v>
      </c>
      <c r="P1554">
        <v>0</v>
      </c>
      <c r="Q1554">
        <v>26</v>
      </c>
      <c r="R1554">
        <v>1</v>
      </c>
      <c r="S1554">
        <v>3</v>
      </c>
      <c r="T1554">
        <v>5</v>
      </c>
      <c r="U1554">
        <v>12</v>
      </c>
      <c r="V1554">
        <v>2</v>
      </c>
      <c r="W1554">
        <v>0</v>
      </c>
      <c r="X1554">
        <v>0</v>
      </c>
      <c r="Y1554">
        <v>0</v>
      </c>
      <c r="Z1554">
        <v>0</v>
      </c>
      <c r="AA1554">
        <v>0</v>
      </c>
      <c r="AB1554">
        <v>0</v>
      </c>
      <c r="AC1554">
        <v>0</v>
      </c>
      <c r="AD1554" t="s">
        <v>27</v>
      </c>
    </row>
    <row r="1555" spans="1:30" x14ac:dyDescent="0.25">
      <c r="A1555">
        <v>3635</v>
      </c>
      <c r="B1555">
        <v>1962</v>
      </c>
      <c r="C1555" s="6">
        <v>52</v>
      </c>
      <c r="D1555" t="s">
        <v>88</v>
      </c>
      <c r="E1555" t="s">
        <v>34</v>
      </c>
      <c r="F1555" t="s">
        <v>28</v>
      </c>
      <c r="G1555">
        <v>52597</v>
      </c>
      <c r="H1555">
        <v>0</v>
      </c>
      <c r="I1555">
        <v>1</v>
      </c>
      <c r="J1555" s="1">
        <v>41766</v>
      </c>
      <c r="K1555">
        <v>69</v>
      </c>
      <c r="L1555">
        <v>492</v>
      </c>
      <c r="M1555">
        <v>0</v>
      </c>
      <c r="N1555">
        <v>37</v>
      </c>
      <c r="O1555">
        <v>7</v>
      </c>
      <c r="P1555">
        <v>0</v>
      </c>
      <c r="Q1555">
        <v>42</v>
      </c>
      <c r="R1555">
        <v>3</v>
      </c>
      <c r="S1555">
        <v>6</v>
      </c>
      <c r="T1555">
        <v>3</v>
      </c>
      <c r="U1555">
        <v>8</v>
      </c>
      <c r="V1555">
        <v>5</v>
      </c>
      <c r="W1555">
        <v>0</v>
      </c>
      <c r="X1555">
        <v>0</v>
      </c>
      <c r="Y1555">
        <v>0</v>
      </c>
      <c r="Z1555">
        <v>0</v>
      </c>
      <c r="AA1555">
        <v>0</v>
      </c>
      <c r="AB1555">
        <v>0</v>
      </c>
      <c r="AC1555">
        <v>0</v>
      </c>
      <c r="AD1555" t="s">
        <v>40</v>
      </c>
    </row>
    <row r="1556" spans="1:30" x14ac:dyDescent="0.25">
      <c r="A1556">
        <v>11178</v>
      </c>
      <c r="B1556">
        <v>1972</v>
      </c>
      <c r="C1556" s="6">
        <v>42</v>
      </c>
      <c r="D1556" t="s">
        <v>88</v>
      </c>
      <c r="E1556" t="s">
        <v>38</v>
      </c>
      <c r="F1556" t="s">
        <v>28</v>
      </c>
      <c r="G1556">
        <v>42394</v>
      </c>
      <c r="H1556">
        <v>1</v>
      </c>
      <c r="I1556">
        <v>0</v>
      </c>
      <c r="J1556" s="1">
        <v>41721</v>
      </c>
      <c r="K1556">
        <v>69</v>
      </c>
      <c r="L1556">
        <v>15</v>
      </c>
      <c r="M1556">
        <v>2</v>
      </c>
      <c r="N1556">
        <v>10</v>
      </c>
      <c r="O1556">
        <v>0</v>
      </c>
      <c r="P1556">
        <v>1</v>
      </c>
      <c r="Q1556">
        <v>4</v>
      </c>
      <c r="R1556">
        <v>1</v>
      </c>
      <c r="S1556">
        <v>1</v>
      </c>
      <c r="T1556">
        <v>0</v>
      </c>
      <c r="U1556">
        <v>3</v>
      </c>
      <c r="V1556">
        <v>7</v>
      </c>
      <c r="W1556">
        <v>0</v>
      </c>
      <c r="X1556">
        <v>0</v>
      </c>
      <c r="Y1556">
        <v>0</v>
      </c>
      <c r="Z1556">
        <v>0</v>
      </c>
      <c r="AA1556">
        <v>0</v>
      </c>
      <c r="AB1556">
        <v>0</v>
      </c>
      <c r="AC1556">
        <v>0</v>
      </c>
      <c r="AD1556" t="s">
        <v>36</v>
      </c>
    </row>
    <row r="1557" spans="1:30" x14ac:dyDescent="0.25">
      <c r="A1557">
        <v>2410</v>
      </c>
      <c r="B1557">
        <v>1969</v>
      </c>
      <c r="C1557" s="6">
        <v>45</v>
      </c>
      <c r="D1557" t="s">
        <v>88</v>
      </c>
      <c r="E1557" t="s">
        <v>25</v>
      </c>
      <c r="F1557" t="s">
        <v>28</v>
      </c>
      <c r="G1557">
        <v>81657</v>
      </c>
      <c r="H1557">
        <v>0</v>
      </c>
      <c r="I1557">
        <v>0</v>
      </c>
      <c r="J1557" s="1">
        <v>41661</v>
      </c>
      <c r="K1557">
        <v>69</v>
      </c>
      <c r="L1557">
        <v>364</v>
      </c>
      <c r="M1557">
        <v>40</v>
      </c>
      <c r="N1557">
        <v>425</v>
      </c>
      <c r="O1557">
        <v>158</v>
      </c>
      <c r="P1557">
        <v>60</v>
      </c>
      <c r="Q1557">
        <v>50</v>
      </c>
      <c r="R1557">
        <v>1</v>
      </c>
      <c r="S1557">
        <v>3</v>
      </c>
      <c r="T1557">
        <v>4</v>
      </c>
      <c r="U1557">
        <v>8</v>
      </c>
      <c r="V1557">
        <v>1</v>
      </c>
      <c r="W1557">
        <v>0</v>
      </c>
      <c r="X1557">
        <v>0</v>
      </c>
      <c r="Y1557">
        <v>0</v>
      </c>
      <c r="Z1557">
        <v>0</v>
      </c>
      <c r="AA1557">
        <v>0</v>
      </c>
      <c r="AB1557">
        <v>0</v>
      </c>
      <c r="AC1557">
        <v>0</v>
      </c>
      <c r="AD1557" t="s">
        <v>27</v>
      </c>
    </row>
    <row r="1558" spans="1:30" x14ac:dyDescent="0.25">
      <c r="A1558">
        <v>3281</v>
      </c>
      <c r="B1558">
        <v>1960</v>
      </c>
      <c r="C1558" s="6">
        <v>54</v>
      </c>
      <c r="D1558" t="s">
        <v>88</v>
      </c>
      <c r="E1558" t="s">
        <v>34</v>
      </c>
      <c r="F1558" t="s">
        <v>30</v>
      </c>
      <c r="G1558">
        <v>49154</v>
      </c>
      <c r="H1558">
        <v>1</v>
      </c>
      <c r="I1558">
        <v>1</v>
      </c>
      <c r="J1558" s="1">
        <v>41581</v>
      </c>
      <c r="K1558">
        <v>69</v>
      </c>
      <c r="L1558">
        <v>206</v>
      </c>
      <c r="M1558">
        <v>10</v>
      </c>
      <c r="N1558">
        <v>67</v>
      </c>
      <c r="O1558">
        <v>30</v>
      </c>
      <c r="P1558">
        <v>27</v>
      </c>
      <c r="Q1558">
        <v>71</v>
      </c>
      <c r="R1558">
        <v>6</v>
      </c>
      <c r="S1558">
        <v>4</v>
      </c>
      <c r="T1558">
        <v>1</v>
      </c>
      <c r="U1558">
        <v>8</v>
      </c>
      <c r="V1558">
        <v>6</v>
      </c>
      <c r="W1558">
        <v>0</v>
      </c>
      <c r="X1558">
        <v>0</v>
      </c>
      <c r="Y1558">
        <v>0</v>
      </c>
      <c r="Z1558">
        <v>0</v>
      </c>
      <c r="AA1558">
        <v>0</v>
      </c>
      <c r="AB1558">
        <v>0</v>
      </c>
      <c r="AC1558">
        <v>0</v>
      </c>
      <c r="AD1558" t="s">
        <v>27</v>
      </c>
    </row>
    <row r="1559" spans="1:30" x14ac:dyDescent="0.25">
      <c r="A1559">
        <v>9905</v>
      </c>
      <c r="B1559">
        <v>1952</v>
      </c>
      <c r="C1559" s="6">
        <v>62</v>
      </c>
      <c r="D1559" t="s">
        <v>91</v>
      </c>
      <c r="E1559" t="s">
        <v>25</v>
      </c>
      <c r="F1559" t="s">
        <v>32</v>
      </c>
      <c r="G1559">
        <v>34074</v>
      </c>
      <c r="H1559">
        <v>1</v>
      </c>
      <c r="I1559">
        <v>1</v>
      </c>
      <c r="J1559" s="1">
        <v>41468</v>
      </c>
      <c r="K1559">
        <v>69</v>
      </c>
      <c r="L1559">
        <v>135</v>
      </c>
      <c r="M1559">
        <v>1</v>
      </c>
      <c r="N1559">
        <v>41</v>
      </c>
      <c r="O1559">
        <v>10</v>
      </c>
      <c r="P1559">
        <v>1</v>
      </c>
      <c r="Q1559">
        <v>67</v>
      </c>
      <c r="R1559">
        <v>5</v>
      </c>
      <c r="S1559">
        <v>3</v>
      </c>
      <c r="T1559">
        <v>3</v>
      </c>
      <c r="U1559">
        <v>3</v>
      </c>
      <c r="V1559">
        <v>6</v>
      </c>
      <c r="W1559">
        <v>1</v>
      </c>
      <c r="X1559">
        <v>0</v>
      </c>
      <c r="Y1559">
        <v>0</v>
      </c>
      <c r="Z1559">
        <v>0</v>
      </c>
      <c r="AA1559">
        <v>0</v>
      </c>
      <c r="AB1559">
        <v>0</v>
      </c>
      <c r="AC1559">
        <v>0</v>
      </c>
      <c r="AD1559" t="s">
        <v>27</v>
      </c>
    </row>
    <row r="1560" spans="1:30" x14ac:dyDescent="0.25">
      <c r="A1560">
        <v>2437</v>
      </c>
      <c r="B1560">
        <v>1989</v>
      </c>
      <c r="C1560" s="6">
        <v>25</v>
      </c>
      <c r="D1560" t="s">
        <v>89</v>
      </c>
      <c r="E1560" t="s">
        <v>25</v>
      </c>
      <c r="F1560" t="s">
        <v>30</v>
      </c>
      <c r="G1560">
        <v>0</v>
      </c>
      <c r="H1560">
        <v>0</v>
      </c>
      <c r="I1560">
        <v>0</v>
      </c>
      <c r="J1560" s="1">
        <v>41428</v>
      </c>
      <c r="K1560">
        <v>69</v>
      </c>
      <c r="L1560">
        <v>861</v>
      </c>
      <c r="M1560">
        <v>138</v>
      </c>
      <c r="N1560">
        <v>461</v>
      </c>
      <c r="O1560">
        <v>60</v>
      </c>
      <c r="P1560">
        <v>30</v>
      </c>
      <c r="Q1560">
        <v>61</v>
      </c>
      <c r="R1560">
        <v>1</v>
      </c>
      <c r="S1560">
        <v>6</v>
      </c>
      <c r="T1560">
        <v>5</v>
      </c>
      <c r="U1560">
        <v>12</v>
      </c>
      <c r="V1560">
        <v>3</v>
      </c>
      <c r="W1560">
        <v>0</v>
      </c>
      <c r="X1560">
        <v>1</v>
      </c>
      <c r="Y1560">
        <v>0</v>
      </c>
      <c r="Z1560">
        <v>1</v>
      </c>
      <c r="AA1560">
        <v>0</v>
      </c>
      <c r="AB1560">
        <v>0</v>
      </c>
      <c r="AC1560">
        <v>0</v>
      </c>
      <c r="AD1560" t="s">
        <v>27</v>
      </c>
    </row>
    <row r="1561" spans="1:30" x14ac:dyDescent="0.25">
      <c r="A1561">
        <v>2565</v>
      </c>
      <c r="B1561">
        <v>1955</v>
      </c>
      <c r="C1561" s="6">
        <v>59</v>
      </c>
      <c r="D1561" t="s">
        <v>88</v>
      </c>
      <c r="E1561" t="s">
        <v>38</v>
      </c>
      <c r="F1561" t="s">
        <v>26</v>
      </c>
      <c r="G1561">
        <v>70638</v>
      </c>
      <c r="H1561">
        <v>0</v>
      </c>
      <c r="I1561">
        <v>0</v>
      </c>
      <c r="J1561" s="1">
        <v>41426</v>
      </c>
      <c r="K1561">
        <v>69</v>
      </c>
      <c r="L1561">
        <v>1016</v>
      </c>
      <c r="M1561">
        <v>12</v>
      </c>
      <c r="N1561">
        <v>215</v>
      </c>
      <c r="O1561">
        <v>16</v>
      </c>
      <c r="P1561">
        <v>12</v>
      </c>
      <c r="Q1561">
        <v>63</v>
      </c>
      <c r="R1561">
        <v>1</v>
      </c>
      <c r="S1561">
        <v>4</v>
      </c>
      <c r="T1561">
        <v>5</v>
      </c>
      <c r="U1561">
        <v>10</v>
      </c>
      <c r="V1561">
        <v>3</v>
      </c>
      <c r="W1561">
        <v>0</v>
      </c>
      <c r="X1561">
        <v>1</v>
      </c>
      <c r="Y1561">
        <v>0</v>
      </c>
      <c r="Z1561">
        <v>0</v>
      </c>
      <c r="AA1561">
        <v>0</v>
      </c>
      <c r="AB1561">
        <v>0</v>
      </c>
      <c r="AC1561">
        <v>0</v>
      </c>
      <c r="AD1561" t="s">
        <v>40</v>
      </c>
    </row>
    <row r="1562" spans="1:30" x14ac:dyDescent="0.25">
      <c r="A1562">
        <v>7912</v>
      </c>
      <c r="B1562">
        <v>1978</v>
      </c>
      <c r="C1562" s="6">
        <v>36</v>
      </c>
      <c r="D1562" t="s">
        <v>89</v>
      </c>
      <c r="E1562" t="s">
        <v>25</v>
      </c>
      <c r="F1562" t="s">
        <v>30</v>
      </c>
      <c r="G1562">
        <v>38136</v>
      </c>
      <c r="H1562">
        <v>1</v>
      </c>
      <c r="I1562">
        <v>0</v>
      </c>
      <c r="J1562" s="1">
        <v>41386</v>
      </c>
      <c r="K1562">
        <v>69</v>
      </c>
      <c r="L1562">
        <v>8</v>
      </c>
      <c r="M1562">
        <v>15</v>
      </c>
      <c r="N1562">
        <v>27</v>
      </c>
      <c r="O1562">
        <v>0</v>
      </c>
      <c r="P1562">
        <v>20</v>
      </c>
      <c r="Q1562">
        <v>33</v>
      </c>
      <c r="R1562">
        <v>2</v>
      </c>
      <c r="S1562">
        <v>3</v>
      </c>
      <c r="T1562">
        <v>1</v>
      </c>
      <c r="U1562">
        <v>2</v>
      </c>
      <c r="V1562">
        <v>8</v>
      </c>
      <c r="W1562">
        <v>1</v>
      </c>
      <c r="X1562">
        <v>0</v>
      </c>
      <c r="Y1562">
        <v>0</v>
      </c>
      <c r="Z1562">
        <v>0</v>
      </c>
      <c r="AA1562">
        <v>0</v>
      </c>
      <c r="AB1562">
        <v>0</v>
      </c>
      <c r="AC1562">
        <v>0</v>
      </c>
      <c r="AD1562" t="s">
        <v>31</v>
      </c>
    </row>
    <row r="1563" spans="1:30" x14ac:dyDescent="0.25">
      <c r="A1563">
        <v>7072</v>
      </c>
      <c r="B1563">
        <v>1973</v>
      </c>
      <c r="C1563" s="6">
        <v>41</v>
      </c>
      <c r="D1563" t="s">
        <v>88</v>
      </c>
      <c r="E1563" t="s">
        <v>25</v>
      </c>
      <c r="F1563" t="s">
        <v>30</v>
      </c>
      <c r="G1563">
        <v>67432</v>
      </c>
      <c r="H1563">
        <v>0</v>
      </c>
      <c r="I1563">
        <v>1</v>
      </c>
      <c r="J1563" s="1">
        <v>41362</v>
      </c>
      <c r="K1563">
        <v>69</v>
      </c>
      <c r="L1563">
        <v>432</v>
      </c>
      <c r="M1563">
        <v>79</v>
      </c>
      <c r="N1563">
        <v>341</v>
      </c>
      <c r="O1563">
        <v>177</v>
      </c>
      <c r="P1563">
        <v>136</v>
      </c>
      <c r="Q1563">
        <v>170</v>
      </c>
      <c r="R1563">
        <v>2</v>
      </c>
      <c r="S1563">
        <v>8</v>
      </c>
      <c r="T1563">
        <v>5</v>
      </c>
      <c r="U1563">
        <v>4</v>
      </c>
      <c r="V1563">
        <v>4</v>
      </c>
      <c r="W1563">
        <v>0</v>
      </c>
      <c r="X1563">
        <v>0</v>
      </c>
      <c r="Y1563">
        <v>0</v>
      </c>
      <c r="Z1563">
        <v>0</v>
      </c>
      <c r="AA1563">
        <v>0</v>
      </c>
      <c r="AB1563">
        <v>0</v>
      </c>
      <c r="AC1563">
        <v>0</v>
      </c>
      <c r="AD1563" t="s">
        <v>33</v>
      </c>
    </row>
    <row r="1564" spans="1:30" x14ac:dyDescent="0.25">
      <c r="A1564">
        <v>1409</v>
      </c>
      <c r="B1564">
        <v>1951</v>
      </c>
      <c r="C1564" s="6">
        <v>63</v>
      </c>
      <c r="D1564" t="s">
        <v>91</v>
      </c>
      <c r="E1564" t="s">
        <v>25</v>
      </c>
      <c r="F1564" t="s">
        <v>32</v>
      </c>
      <c r="G1564">
        <v>40689</v>
      </c>
      <c r="H1564">
        <v>0</v>
      </c>
      <c r="I1564">
        <v>1</v>
      </c>
      <c r="J1564" s="1">
        <v>41351</v>
      </c>
      <c r="K1564">
        <v>69</v>
      </c>
      <c r="L1564">
        <v>270</v>
      </c>
      <c r="M1564">
        <v>3</v>
      </c>
      <c r="N1564">
        <v>27</v>
      </c>
      <c r="O1564">
        <v>39</v>
      </c>
      <c r="P1564">
        <v>6</v>
      </c>
      <c r="Q1564">
        <v>99</v>
      </c>
      <c r="R1564">
        <v>7</v>
      </c>
      <c r="S1564">
        <v>7</v>
      </c>
      <c r="T1564">
        <v>1</v>
      </c>
      <c r="U1564">
        <v>5</v>
      </c>
      <c r="V1564">
        <v>8</v>
      </c>
      <c r="W1564">
        <v>0</v>
      </c>
      <c r="X1564">
        <v>0</v>
      </c>
      <c r="Y1564">
        <v>0</v>
      </c>
      <c r="Z1564">
        <v>0</v>
      </c>
      <c r="AA1564">
        <v>0</v>
      </c>
      <c r="AB1564">
        <v>0</v>
      </c>
      <c r="AC1564">
        <v>0</v>
      </c>
      <c r="AD1564" t="s">
        <v>31</v>
      </c>
    </row>
    <row r="1565" spans="1:30" x14ac:dyDescent="0.25">
      <c r="A1565">
        <v>5314</v>
      </c>
      <c r="B1565">
        <v>1951</v>
      </c>
      <c r="C1565" s="6">
        <v>63</v>
      </c>
      <c r="D1565" t="s">
        <v>91</v>
      </c>
      <c r="E1565" t="s">
        <v>25</v>
      </c>
      <c r="F1565" t="s">
        <v>32</v>
      </c>
      <c r="G1565">
        <v>40689</v>
      </c>
      <c r="H1565">
        <v>0</v>
      </c>
      <c r="I1565">
        <v>1</v>
      </c>
      <c r="J1565" s="1">
        <v>41351</v>
      </c>
      <c r="K1565">
        <v>69</v>
      </c>
      <c r="L1565">
        <v>270</v>
      </c>
      <c r="M1565">
        <v>3</v>
      </c>
      <c r="N1565">
        <v>27</v>
      </c>
      <c r="O1565">
        <v>39</v>
      </c>
      <c r="P1565">
        <v>6</v>
      </c>
      <c r="Q1565">
        <v>99</v>
      </c>
      <c r="R1565">
        <v>7</v>
      </c>
      <c r="S1565">
        <v>7</v>
      </c>
      <c r="T1565">
        <v>1</v>
      </c>
      <c r="U1565">
        <v>5</v>
      </c>
      <c r="V1565">
        <v>8</v>
      </c>
      <c r="W1565">
        <v>0</v>
      </c>
      <c r="X1565">
        <v>0</v>
      </c>
      <c r="Y1565">
        <v>0</v>
      </c>
      <c r="Z1565">
        <v>0</v>
      </c>
      <c r="AA1565">
        <v>0</v>
      </c>
      <c r="AB1565">
        <v>0</v>
      </c>
      <c r="AC1565">
        <v>0</v>
      </c>
      <c r="AD1565" t="s">
        <v>27</v>
      </c>
    </row>
    <row r="1566" spans="1:30" x14ac:dyDescent="0.25">
      <c r="A1566">
        <v>7215</v>
      </c>
      <c r="B1566">
        <v>1983</v>
      </c>
      <c r="C1566" s="6">
        <v>31</v>
      </c>
      <c r="D1566" t="s">
        <v>89</v>
      </c>
      <c r="E1566" t="s">
        <v>25</v>
      </c>
      <c r="F1566" t="s">
        <v>28</v>
      </c>
      <c r="G1566">
        <v>101970</v>
      </c>
      <c r="H1566">
        <v>0</v>
      </c>
      <c r="I1566">
        <v>0</v>
      </c>
      <c r="J1566" s="1">
        <v>41345</v>
      </c>
      <c r="K1566">
        <v>69</v>
      </c>
      <c r="L1566">
        <v>722</v>
      </c>
      <c r="M1566">
        <v>27</v>
      </c>
      <c r="N1566">
        <v>102</v>
      </c>
      <c r="O1566">
        <v>44</v>
      </c>
      <c r="P1566">
        <v>72</v>
      </c>
      <c r="Q1566">
        <v>168</v>
      </c>
      <c r="R1566">
        <v>0</v>
      </c>
      <c r="S1566">
        <v>6</v>
      </c>
      <c r="T1566">
        <v>8</v>
      </c>
      <c r="U1566">
        <v>13</v>
      </c>
      <c r="V1566">
        <v>2</v>
      </c>
      <c r="W1566">
        <v>0</v>
      </c>
      <c r="X1566">
        <v>1</v>
      </c>
      <c r="Y1566">
        <v>1</v>
      </c>
      <c r="Z1566">
        <v>1</v>
      </c>
      <c r="AA1566">
        <v>0</v>
      </c>
      <c r="AB1566">
        <v>1</v>
      </c>
      <c r="AC1566">
        <v>0</v>
      </c>
      <c r="AD1566" t="s">
        <v>29</v>
      </c>
    </row>
    <row r="1567" spans="1:30" x14ac:dyDescent="0.25">
      <c r="A1567">
        <v>8858</v>
      </c>
      <c r="B1567">
        <v>1972</v>
      </c>
      <c r="C1567" s="6">
        <v>42</v>
      </c>
      <c r="D1567" t="s">
        <v>88</v>
      </c>
      <c r="E1567" t="s">
        <v>34</v>
      </c>
      <c r="F1567" t="s">
        <v>30</v>
      </c>
      <c r="G1567">
        <v>44325</v>
      </c>
      <c r="H1567">
        <v>0</v>
      </c>
      <c r="I1567">
        <v>1</v>
      </c>
      <c r="J1567" s="1">
        <v>41340</v>
      </c>
      <c r="K1567">
        <v>69</v>
      </c>
      <c r="L1567">
        <v>516</v>
      </c>
      <c r="M1567">
        <v>0</v>
      </c>
      <c r="N1567">
        <v>21</v>
      </c>
      <c r="O1567">
        <v>0</v>
      </c>
      <c r="P1567">
        <v>0</v>
      </c>
      <c r="Q1567">
        <v>5</v>
      </c>
      <c r="R1567">
        <v>4</v>
      </c>
      <c r="S1567">
        <v>8</v>
      </c>
      <c r="T1567">
        <v>2</v>
      </c>
      <c r="U1567">
        <v>7</v>
      </c>
      <c r="V1567">
        <v>8</v>
      </c>
      <c r="W1567">
        <v>0</v>
      </c>
      <c r="X1567">
        <v>1</v>
      </c>
      <c r="Y1567">
        <v>0</v>
      </c>
      <c r="Z1567">
        <v>0</v>
      </c>
      <c r="AA1567">
        <v>0</v>
      </c>
      <c r="AB1567">
        <v>0</v>
      </c>
      <c r="AC1567">
        <v>0</v>
      </c>
      <c r="AD1567" t="s">
        <v>29</v>
      </c>
    </row>
    <row r="1568" spans="1:30" x14ac:dyDescent="0.25">
      <c r="A1568">
        <v>895</v>
      </c>
      <c r="B1568">
        <v>1948</v>
      </c>
      <c r="C1568" s="6">
        <v>66</v>
      </c>
      <c r="D1568" t="s">
        <v>91</v>
      </c>
      <c r="E1568" t="s">
        <v>34</v>
      </c>
      <c r="F1568" t="s">
        <v>30</v>
      </c>
      <c r="G1568">
        <v>61467</v>
      </c>
      <c r="H1568">
        <v>0</v>
      </c>
      <c r="I1568">
        <v>2</v>
      </c>
      <c r="J1568" s="1">
        <v>41252</v>
      </c>
      <c r="K1568">
        <v>69</v>
      </c>
      <c r="L1568">
        <v>410</v>
      </c>
      <c r="M1568">
        <v>16</v>
      </c>
      <c r="N1568">
        <v>114</v>
      </c>
      <c r="O1568">
        <v>0</v>
      </c>
      <c r="P1568">
        <v>5</v>
      </c>
      <c r="Q1568">
        <v>49</v>
      </c>
      <c r="R1568">
        <v>3</v>
      </c>
      <c r="S1568">
        <v>5</v>
      </c>
      <c r="T1568">
        <v>2</v>
      </c>
      <c r="U1568">
        <v>10</v>
      </c>
      <c r="V1568">
        <v>5</v>
      </c>
      <c r="W1568">
        <v>0</v>
      </c>
      <c r="X1568">
        <v>0</v>
      </c>
      <c r="Y1568">
        <v>0</v>
      </c>
      <c r="Z1568">
        <v>0</v>
      </c>
      <c r="AA1568">
        <v>0</v>
      </c>
      <c r="AB1568">
        <v>0</v>
      </c>
      <c r="AC1568">
        <v>0</v>
      </c>
      <c r="AD1568" t="s">
        <v>27</v>
      </c>
    </row>
    <row r="1569" spans="1:30" x14ac:dyDescent="0.25">
      <c r="A1569">
        <v>10313</v>
      </c>
      <c r="B1569">
        <v>1975</v>
      </c>
      <c r="C1569" s="6">
        <v>39</v>
      </c>
      <c r="D1569" t="s">
        <v>89</v>
      </c>
      <c r="E1569" t="s">
        <v>25</v>
      </c>
      <c r="F1569" t="s">
        <v>30</v>
      </c>
      <c r="G1569">
        <v>48178</v>
      </c>
      <c r="H1569">
        <v>1</v>
      </c>
      <c r="I1569">
        <v>1</v>
      </c>
      <c r="J1569" s="1">
        <v>41210</v>
      </c>
      <c r="K1569">
        <v>69</v>
      </c>
      <c r="L1569">
        <v>159</v>
      </c>
      <c r="M1569">
        <v>4</v>
      </c>
      <c r="N1569">
        <v>45</v>
      </c>
      <c r="O1569">
        <v>6</v>
      </c>
      <c r="P1569">
        <v>2</v>
      </c>
      <c r="Q1569">
        <v>38</v>
      </c>
      <c r="R1569">
        <v>6</v>
      </c>
      <c r="S1569">
        <v>5</v>
      </c>
      <c r="T1569">
        <v>1</v>
      </c>
      <c r="U1569">
        <v>4</v>
      </c>
      <c r="V1569">
        <v>8</v>
      </c>
      <c r="W1569">
        <v>0</v>
      </c>
      <c r="X1569">
        <v>0</v>
      </c>
      <c r="Y1569">
        <v>0</v>
      </c>
      <c r="Z1569">
        <v>0</v>
      </c>
      <c r="AA1569">
        <v>0</v>
      </c>
      <c r="AB1569">
        <v>0</v>
      </c>
      <c r="AC1569">
        <v>0</v>
      </c>
      <c r="AD1569" t="s">
        <v>27</v>
      </c>
    </row>
    <row r="1570" spans="1:30" x14ac:dyDescent="0.25">
      <c r="A1570">
        <v>642</v>
      </c>
      <c r="B1570">
        <v>1980</v>
      </c>
      <c r="C1570" s="6">
        <v>34</v>
      </c>
      <c r="D1570" t="s">
        <v>89</v>
      </c>
      <c r="E1570" t="s">
        <v>41</v>
      </c>
      <c r="F1570" t="s">
        <v>30</v>
      </c>
      <c r="G1570">
        <v>16005</v>
      </c>
      <c r="H1570">
        <v>1</v>
      </c>
      <c r="I1570">
        <v>0</v>
      </c>
      <c r="J1570" s="1">
        <v>41135</v>
      </c>
      <c r="K1570">
        <v>69</v>
      </c>
      <c r="L1570">
        <v>1</v>
      </c>
      <c r="M1570">
        <v>3</v>
      </c>
      <c r="N1570">
        <v>2</v>
      </c>
      <c r="O1570">
        <v>20</v>
      </c>
      <c r="P1570">
        <v>30</v>
      </c>
      <c r="Q1570">
        <v>47</v>
      </c>
      <c r="R1570">
        <v>3</v>
      </c>
      <c r="S1570">
        <v>2</v>
      </c>
      <c r="T1570">
        <v>1</v>
      </c>
      <c r="U1570">
        <v>2</v>
      </c>
      <c r="V1570">
        <v>8</v>
      </c>
      <c r="W1570">
        <v>0</v>
      </c>
      <c r="X1570">
        <v>0</v>
      </c>
      <c r="Y1570">
        <v>0</v>
      </c>
      <c r="Z1570">
        <v>0</v>
      </c>
      <c r="AA1570">
        <v>0</v>
      </c>
      <c r="AB1570">
        <v>0</v>
      </c>
      <c r="AC1570">
        <v>0</v>
      </c>
      <c r="AD1570" t="s">
        <v>29</v>
      </c>
    </row>
    <row r="1571" spans="1:30" x14ac:dyDescent="0.25">
      <c r="A1571">
        <v>8504</v>
      </c>
      <c r="B1571">
        <v>1973</v>
      </c>
      <c r="C1571" s="6">
        <v>41</v>
      </c>
      <c r="D1571" t="s">
        <v>88</v>
      </c>
      <c r="E1571" t="s">
        <v>25</v>
      </c>
      <c r="F1571" t="s">
        <v>30</v>
      </c>
      <c r="G1571">
        <v>79593</v>
      </c>
      <c r="H1571">
        <v>0</v>
      </c>
      <c r="I1571">
        <v>0</v>
      </c>
      <c r="J1571" s="1">
        <v>41771</v>
      </c>
      <c r="K1571">
        <v>70</v>
      </c>
      <c r="L1571">
        <v>350</v>
      </c>
      <c r="M1571">
        <v>60</v>
      </c>
      <c r="N1571">
        <v>568</v>
      </c>
      <c r="O1571">
        <v>110</v>
      </c>
      <c r="P1571">
        <v>133</v>
      </c>
      <c r="Q1571">
        <v>145</v>
      </c>
      <c r="R1571">
        <v>1</v>
      </c>
      <c r="S1571">
        <v>5</v>
      </c>
      <c r="T1571">
        <v>6</v>
      </c>
      <c r="U1571">
        <v>7</v>
      </c>
      <c r="V1571">
        <v>2</v>
      </c>
      <c r="W1571">
        <v>0</v>
      </c>
      <c r="X1571">
        <v>0</v>
      </c>
      <c r="Y1571">
        <v>1</v>
      </c>
      <c r="Z1571">
        <v>0</v>
      </c>
      <c r="AA1571">
        <v>0</v>
      </c>
      <c r="AB1571">
        <v>0</v>
      </c>
      <c r="AC1571">
        <v>0</v>
      </c>
      <c r="AD1571" t="s">
        <v>36</v>
      </c>
    </row>
    <row r="1572" spans="1:30" x14ac:dyDescent="0.25">
      <c r="A1572">
        <v>1020</v>
      </c>
      <c r="B1572">
        <v>1973</v>
      </c>
      <c r="C1572" s="6">
        <v>41</v>
      </c>
      <c r="D1572" t="s">
        <v>88</v>
      </c>
      <c r="E1572" t="s">
        <v>25</v>
      </c>
      <c r="F1572" t="s">
        <v>30</v>
      </c>
      <c r="G1572">
        <v>79593</v>
      </c>
      <c r="H1572">
        <v>0</v>
      </c>
      <c r="I1572">
        <v>0</v>
      </c>
      <c r="J1572" s="1">
        <v>41771</v>
      </c>
      <c r="K1572">
        <v>70</v>
      </c>
      <c r="L1572">
        <v>350</v>
      </c>
      <c r="M1572">
        <v>60</v>
      </c>
      <c r="N1572">
        <v>568</v>
      </c>
      <c r="O1572">
        <v>110</v>
      </c>
      <c r="P1572">
        <v>133</v>
      </c>
      <c r="Q1572">
        <v>145</v>
      </c>
      <c r="R1572">
        <v>1</v>
      </c>
      <c r="S1572">
        <v>5</v>
      </c>
      <c r="T1572">
        <v>6</v>
      </c>
      <c r="U1572">
        <v>7</v>
      </c>
      <c r="V1572">
        <v>2</v>
      </c>
      <c r="W1572">
        <v>0</v>
      </c>
      <c r="X1572">
        <v>0</v>
      </c>
      <c r="Y1572">
        <v>1</v>
      </c>
      <c r="Z1572">
        <v>0</v>
      </c>
      <c r="AA1572">
        <v>0</v>
      </c>
      <c r="AB1572">
        <v>0</v>
      </c>
      <c r="AC1572">
        <v>0</v>
      </c>
      <c r="AD1572" t="s">
        <v>27</v>
      </c>
    </row>
    <row r="1573" spans="1:30" x14ac:dyDescent="0.25">
      <c r="A1573">
        <v>3717</v>
      </c>
      <c r="B1573">
        <v>1959</v>
      </c>
      <c r="C1573" s="6">
        <v>55</v>
      </c>
      <c r="D1573" t="s">
        <v>88</v>
      </c>
      <c r="E1573" t="s">
        <v>25</v>
      </c>
      <c r="F1573" t="s">
        <v>30</v>
      </c>
      <c r="G1573">
        <v>61180</v>
      </c>
      <c r="H1573">
        <v>0</v>
      </c>
      <c r="I1573">
        <v>1</v>
      </c>
      <c r="J1573" s="1">
        <v>41752</v>
      </c>
      <c r="K1573">
        <v>70</v>
      </c>
      <c r="L1573">
        <v>403</v>
      </c>
      <c r="M1573">
        <v>24</v>
      </c>
      <c r="N1573">
        <v>29</v>
      </c>
      <c r="O1573">
        <v>6</v>
      </c>
      <c r="P1573">
        <v>24</v>
      </c>
      <c r="Q1573">
        <v>218</v>
      </c>
      <c r="R1573">
        <v>2</v>
      </c>
      <c r="S1573">
        <v>5</v>
      </c>
      <c r="T1573">
        <v>5</v>
      </c>
      <c r="U1573">
        <v>6</v>
      </c>
      <c r="V1573">
        <v>3</v>
      </c>
      <c r="W1573">
        <v>1</v>
      </c>
      <c r="X1573">
        <v>0</v>
      </c>
      <c r="Y1573">
        <v>0</v>
      </c>
      <c r="Z1573">
        <v>0</v>
      </c>
      <c r="AA1573">
        <v>0</v>
      </c>
      <c r="AB1573">
        <v>0</v>
      </c>
      <c r="AC1573">
        <v>0</v>
      </c>
      <c r="AD1573" t="s">
        <v>27</v>
      </c>
    </row>
    <row r="1574" spans="1:30" x14ac:dyDescent="0.25">
      <c r="A1574">
        <v>7646</v>
      </c>
      <c r="B1574">
        <v>1989</v>
      </c>
      <c r="C1574" s="6">
        <v>25</v>
      </c>
      <c r="D1574" t="s">
        <v>89</v>
      </c>
      <c r="E1574" t="s">
        <v>25</v>
      </c>
      <c r="F1574" t="s">
        <v>28</v>
      </c>
      <c r="G1574">
        <v>64449</v>
      </c>
      <c r="H1574">
        <v>1</v>
      </c>
      <c r="I1574">
        <v>0</v>
      </c>
      <c r="J1574" s="1">
        <v>41688</v>
      </c>
      <c r="K1574">
        <v>70</v>
      </c>
      <c r="L1574">
        <v>218</v>
      </c>
      <c r="M1574">
        <v>63</v>
      </c>
      <c r="N1574">
        <v>282</v>
      </c>
      <c r="O1574">
        <v>137</v>
      </c>
      <c r="P1574">
        <v>35</v>
      </c>
      <c r="Q1574">
        <v>70</v>
      </c>
      <c r="R1574">
        <v>4</v>
      </c>
      <c r="S1574">
        <v>5</v>
      </c>
      <c r="T1574">
        <v>3</v>
      </c>
      <c r="U1574">
        <v>12</v>
      </c>
      <c r="V1574">
        <v>4</v>
      </c>
      <c r="W1574">
        <v>0</v>
      </c>
      <c r="X1574">
        <v>0</v>
      </c>
      <c r="Y1574">
        <v>0</v>
      </c>
      <c r="Z1574">
        <v>0</v>
      </c>
      <c r="AA1574">
        <v>0</v>
      </c>
      <c r="AB1574">
        <v>0</v>
      </c>
      <c r="AC1574">
        <v>0</v>
      </c>
      <c r="AD1574" t="s">
        <v>27</v>
      </c>
    </row>
    <row r="1575" spans="1:30" x14ac:dyDescent="0.25">
      <c r="A1575">
        <v>5796</v>
      </c>
      <c r="B1575">
        <v>1963</v>
      </c>
      <c r="C1575" s="6">
        <v>51</v>
      </c>
      <c r="D1575" t="s">
        <v>88</v>
      </c>
      <c r="E1575" t="s">
        <v>25</v>
      </c>
      <c r="F1575" t="s">
        <v>30</v>
      </c>
      <c r="G1575">
        <v>77437</v>
      </c>
      <c r="H1575">
        <v>0</v>
      </c>
      <c r="I1575">
        <v>0</v>
      </c>
      <c r="J1575" s="1">
        <v>41604</v>
      </c>
      <c r="K1575">
        <v>70</v>
      </c>
      <c r="L1575">
        <v>560</v>
      </c>
      <c r="M1575">
        <v>21</v>
      </c>
      <c r="N1575">
        <v>442</v>
      </c>
      <c r="O1575">
        <v>29</v>
      </c>
      <c r="P1575">
        <v>44</v>
      </c>
      <c r="Q1575">
        <v>29</v>
      </c>
      <c r="R1575">
        <v>1</v>
      </c>
      <c r="S1575">
        <v>4</v>
      </c>
      <c r="T1575">
        <v>5</v>
      </c>
      <c r="U1575">
        <v>13</v>
      </c>
      <c r="V1575">
        <v>1</v>
      </c>
      <c r="W1575">
        <v>0</v>
      </c>
      <c r="X1575">
        <v>0</v>
      </c>
      <c r="Y1575">
        <v>1</v>
      </c>
      <c r="Z1575">
        <v>0</v>
      </c>
      <c r="AA1575">
        <v>0</v>
      </c>
      <c r="AB1575">
        <v>0</v>
      </c>
      <c r="AC1575">
        <v>0</v>
      </c>
      <c r="AD1575" t="s">
        <v>27</v>
      </c>
    </row>
    <row r="1576" spans="1:30" x14ac:dyDescent="0.25">
      <c r="A1576">
        <v>8625</v>
      </c>
      <c r="B1576">
        <v>1976</v>
      </c>
      <c r="C1576" s="6">
        <v>38</v>
      </c>
      <c r="D1576" t="s">
        <v>89</v>
      </c>
      <c r="E1576" t="s">
        <v>25</v>
      </c>
      <c r="F1576" t="s">
        <v>30</v>
      </c>
      <c r="G1576">
        <v>17649</v>
      </c>
      <c r="H1576">
        <v>1</v>
      </c>
      <c r="I1576">
        <v>0</v>
      </c>
      <c r="J1576" s="1">
        <v>41590</v>
      </c>
      <c r="K1576">
        <v>70</v>
      </c>
      <c r="L1576">
        <v>15</v>
      </c>
      <c r="M1576">
        <v>1</v>
      </c>
      <c r="N1576">
        <v>23</v>
      </c>
      <c r="O1576">
        <v>0</v>
      </c>
      <c r="P1576">
        <v>5</v>
      </c>
      <c r="Q1576">
        <v>1</v>
      </c>
      <c r="R1576">
        <v>3</v>
      </c>
      <c r="S1576">
        <v>3</v>
      </c>
      <c r="T1576">
        <v>0</v>
      </c>
      <c r="U1576">
        <v>3</v>
      </c>
      <c r="V1576">
        <v>8</v>
      </c>
      <c r="W1576">
        <v>0</v>
      </c>
      <c r="X1576">
        <v>0</v>
      </c>
      <c r="Y1576">
        <v>0</v>
      </c>
      <c r="Z1576">
        <v>0</v>
      </c>
      <c r="AA1576">
        <v>0</v>
      </c>
      <c r="AB1576">
        <v>0</v>
      </c>
      <c r="AC1576">
        <v>0</v>
      </c>
      <c r="AD1576" t="s">
        <v>31</v>
      </c>
    </row>
    <row r="1577" spans="1:30" x14ac:dyDescent="0.25">
      <c r="A1577">
        <v>5407</v>
      </c>
      <c r="B1577">
        <v>1954</v>
      </c>
      <c r="C1577" s="6">
        <v>60</v>
      </c>
      <c r="D1577" t="s">
        <v>91</v>
      </c>
      <c r="E1577" t="s">
        <v>25</v>
      </c>
      <c r="F1577" t="s">
        <v>32</v>
      </c>
      <c r="G1577">
        <v>53103</v>
      </c>
      <c r="H1577">
        <v>0</v>
      </c>
      <c r="I1577">
        <v>1</v>
      </c>
      <c r="J1577" s="1">
        <v>41529</v>
      </c>
      <c r="K1577">
        <v>70</v>
      </c>
      <c r="L1577">
        <v>729</v>
      </c>
      <c r="M1577">
        <v>17</v>
      </c>
      <c r="N1577">
        <v>133</v>
      </c>
      <c r="O1577">
        <v>11</v>
      </c>
      <c r="P1577">
        <v>0</v>
      </c>
      <c r="Q1577">
        <v>195</v>
      </c>
      <c r="R1577">
        <v>5</v>
      </c>
      <c r="S1577">
        <v>10</v>
      </c>
      <c r="T1577">
        <v>6</v>
      </c>
      <c r="U1577">
        <v>7</v>
      </c>
      <c r="V1577">
        <v>7</v>
      </c>
      <c r="W1577">
        <v>1</v>
      </c>
      <c r="X1577">
        <v>0</v>
      </c>
      <c r="Y1577">
        <v>0</v>
      </c>
      <c r="Z1577">
        <v>0</v>
      </c>
      <c r="AA1577">
        <v>0</v>
      </c>
      <c r="AB1577">
        <v>0</v>
      </c>
      <c r="AC1577">
        <v>0</v>
      </c>
      <c r="AD1577" t="s">
        <v>40</v>
      </c>
    </row>
    <row r="1578" spans="1:30" x14ac:dyDescent="0.25">
      <c r="A1578">
        <v>4356</v>
      </c>
      <c r="B1578">
        <v>1971</v>
      </c>
      <c r="C1578" s="6">
        <v>43</v>
      </c>
      <c r="D1578" t="s">
        <v>88</v>
      </c>
      <c r="E1578" t="s">
        <v>25</v>
      </c>
      <c r="F1578" t="s">
        <v>32</v>
      </c>
      <c r="G1578">
        <v>71819</v>
      </c>
      <c r="H1578">
        <v>0</v>
      </c>
      <c r="I1578">
        <v>1</v>
      </c>
      <c r="J1578" s="1">
        <v>41514</v>
      </c>
      <c r="K1578">
        <v>70</v>
      </c>
      <c r="L1578">
        <v>1224</v>
      </c>
      <c r="M1578">
        <v>28</v>
      </c>
      <c r="N1578">
        <v>140</v>
      </c>
      <c r="O1578">
        <v>0</v>
      </c>
      <c r="P1578">
        <v>14</v>
      </c>
      <c r="Q1578">
        <v>168</v>
      </c>
      <c r="R1578">
        <v>3</v>
      </c>
      <c r="S1578">
        <v>3</v>
      </c>
      <c r="T1578">
        <v>3</v>
      </c>
      <c r="U1578">
        <v>5</v>
      </c>
      <c r="V1578">
        <v>6</v>
      </c>
      <c r="W1578">
        <v>0</v>
      </c>
      <c r="X1578">
        <v>1</v>
      </c>
      <c r="Y1578">
        <v>1</v>
      </c>
      <c r="Z1578">
        <v>0</v>
      </c>
      <c r="AA1578">
        <v>0</v>
      </c>
      <c r="AB1578">
        <v>0</v>
      </c>
      <c r="AC1578">
        <v>0</v>
      </c>
      <c r="AD1578" t="s">
        <v>27</v>
      </c>
    </row>
    <row r="1579" spans="1:30" x14ac:dyDescent="0.25">
      <c r="A1579">
        <v>2886</v>
      </c>
      <c r="B1579">
        <v>1971</v>
      </c>
      <c r="C1579" s="6">
        <v>43</v>
      </c>
      <c r="D1579" t="s">
        <v>88</v>
      </c>
      <c r="E1579" t="s">
        <v>38</v>
      </c>
      <c r="F1579" t="s">
        <v>26</v>
      </c>
      <c r="G1579">
        <v>74290</v>
      </c>
      <c r="H1579">
        <v>0</v>
      </c>
      <c r="I1579">
        <v>1</v>
      </c>
      <c r="J1579" s="1">
        <v>41498</v>
      </c>
      <c r="K1579">
        <v>70</v>
      </c>
      <c r="L1579">
        <v>1121</v>
      </c>
      <c r="M1579">
        <v>0</v>
      </c>
      <c r="N1579">
        <v>72</v>
      </c>
      <c r="O1579">
        <v>0</v>
      </c>
      <c r="P1579">
        <v>12</v>
      </c>
      <c r="Q1579">
        <v>12</v>
      </c>
      <c r="R1579">
        <v>4</v>
      </c>
      <c r="S1579">
        <v>10</v>
      </c>
      <c r="T1579">
        <v>8</v>
      </c>
      <c r="U1579">
        <v>10</v>
      </c>
      <c r="V1579">
        <v>6</v>
      </c>
      <c r="W1579">
        <v>0</v>
      </c>
      <c r="X1579">
        <v>1</v>
      </c>
      <c r="Y1579">
        <v>0</v>
      </c>
      <c r="Z1579">
        <v>1</v>
      </c>
      <c r="AA1579">
        <v>0</v>
      </c>
      <c r="AB1579">
        <v>0</v>
      </c>
      <c r="AC1579">
        <v>0</v>
      </c>
      <c r="AD1579" t="s">
        <v>27</v>
      </c>
    </row>
    <row r="1580" spans="1:30" x14ac:dyDescent="0.25">
      <c r="A1580">
        <v>10057</v>
      </c>
      <c r="B1580">
        <v>1951</v>
      </c>
      <c r="C1580" s="6">
        <v>63</v>
      </c>
      <c r="D1580" t="s">
        <v>91</v>
      </c>
      <c r="E1580" t="s">
        <v>25</v>
      </c>
      <c r="F1580" t="s">
        <v>28</v>
      </c>
      <c r="G1580">
        <v>72282</v>
      </c>
      <c r="H1580">
        <v>0</v>
      </c>
      <c r="I1580">
        <v>0</v>
      </c>
      <c r="J1580" s="1">
        <v>41474</v>
      </c>
      <c r="K1580">
        <v>70</v>
      </c>
      <c r="L1580">
        <v>503</v>
      </c>
      <c r="M1580">
        <v>27</v>
      </c>
      <c r="N1580">
        <v>419</v>
      </c>
      <c r="O1580">
        <v>90</v>
      </c>
      <c r="P1580">
        <v>139</v>
      </c>
      <c r="Q1580">
        <v>153</v>
      </c>
      <c r="R1580">
        <v>1</v>
      </c>
      <c r="S1580">
        <v>5</v>
      </c>
      <c r="T1580">
        <v>7</v>
      </c>
      <c r="U1580">
        <v>9</v>
      </c>
      <c r="V1580">
        <v>7</v>
      </c>
      <c r="W1580">
        <v>0</v>
      </c>
      <c r="X1580">
        <v>0</v>
      </c>
      <c r="Y1580">
        <v>0</v>
      </c>
      <c r="Z1580">
        <v>0</v>
      </c>
      <c r="AA1580">
        <v>0</v>
      </c>
      <c r="AB1580">
        <v>1</v>
      </c>
      <c r="AC1580">
        <v>0</v>
      </c>
      <c r="AD1580" t="s">
        <v>27</v>
      </c>
    </row>
    <row r="1581" spans="1:30" x14ac:dyDescent="0.25">
      <c r="A1581">
        <v>10741</v>
      </c>
      <c r="B1581">
        <v>1951</v>
      </c>
      <c r="C1581" s="6">
        <v>63</v>
      </c>
      <c r="D1581" t="s">
        <v>91</v>
      </c>
      <c r="E1581" t="s">
        <v>38</v>
      </c>
      <c r="F1581" t="s">
        <v>32</v>
      </c>
      <c r="G1581">
        <v>47352</v>
      </c>
      <c r="H1581">
        <v>0</v>
      </c>
      <c r="I1581">
        <v>1</v>
      </c>
      <c r="J1581" s="1">
        <v>41375</v>
      </c>
      <c r="K1581">
        <v>70</v>
      </c>
      <c r="L1581">
        <v>172</v>
      </c>
      <c r="M1581">
        <v>12</v>
      </c>
      <c r="N1581">
        <v>112</v>
      </c>
      <c r="O1581">
        <v>8</v>
      </c>
      <c r="P1581">
        <v>0</v>
      </c>
      <c r="Q1581">
        <v>15</v>
      </c>
      <c r="R1581">
        <v>4</v>
      </c>
      <c r="S1581">
        <v>6</v>
      </c>
      <c r="T1581">
        <v>1</v>
      </c>
      <c r="U1581">
        <v>5</v>
      </c>
      <c r="V1581">
        <v>7</v>
      </c>
      <c r="W1581">
        <v>0</v>
      </c>
      <c r="X1581">
        <v>0</v>
      </c>
      <c r="Y1581">
        <v>0</v>
      </c>
      <c r="Z1581">
        <v>0</v>
      </c>
      <c r="AA1581">
        <v>0</v>
      </c>
      <c r="AB1581">
        <v>0</v>
      </c>
      <c r="AC1581">
        <v>0</v>
      </c>
      <c r="AD1581" t="s">
        <v>27</v>
      </c>
    </row>
    <row r="1582" spans="1:30" x14ac:dyDescent="0.25">
      <c r="A1582">
        <v>5491</v>
      </c>
      <c r="B1582">
        <v>1951</v>
      </c>
      <c r="C1582" s="6">
        <v>63</v>
      </c>
      <c r="D1582" t="s">
        <v>91</v>
      </c>
      <c r="E1582" t="s">
        <v>38</v>
      </c>
      <c r="F1582" t="s">
        <v>32</v>
      </c>
      <c r="G1582">
        <v>47352</v>
      </c>
      <c r="H1582">
        <v>0</v>
      </c>
      <c r="I1582">
        <v>1</v>
      </c>
      <c r="J1582" s="1">
        <v>41375</v>
      </c>
      <c r="K1582">
        <v>70</v>
      </c>
      <c r="L1582">
        <v>172</v>
      </c>
      <c r="M1582">
        <v>12</v>
      </c>
      <c r="N1582">
        <v>112</v>
      </c>
      <c r="O1582">
        <v>8</v>
      </c>
      <c r="P1582">
        <v>0</v>
      </c>
      <c r="Q1582">
        <v>15</v>
      </c>
      <c r="R1582">
        <v>4</v>
      </c>
      <c r="S1582">
        <v>6</v>
      </c>
      <c r="T1582">
        <v>1</v>
      </c>
      <c r="U1582">
        <v>5</v>
      </c>
      <c r="V1582">
        <v>7</v>
      </c>
      <c r="W1582">
        <v>0</v>
      </c>
      <c r="X1582">
        <v>0</v>
      </c>
      <c r="Y1582">
        <v>0</v>
      </c>
      <c r="Z1582">
        <v>0</v>
      </c>
      <c r="AA1582">
        <v>0</v>
      </c>
      <c r="AB1582">
        <v>0</v>
      </c>
      <c r="AC1582">
        <v>0</v>
      </c>
      <c r="AD1582" t="s">
        <v>33</v>
      </c>
    </row>
    <row r="1583" spans="1:30" x14ac:dyDescent="0.25">
      <c r="A1583">
        <v>4442</v>
      </c>
      <c r="B1583">
        <v>1961</v>
      </c>
      <c r="C1583" s="6">
        <v>53</v>
      </c>
      <c r="D1583" t="s">
        <v>88</v>
      </c>
      <c r="E1583" t="s">
        <v>25</v>
      </c>
      <c r="F1583" t="s">
        <v>28</v>
      </c>
      <c r="G1583">
        <v>46524</v>
      </c>
      <c r="H1583">
        <v>0</v>
      </c>
      <c r="I1583">
        <v>1</v>
      </c>
      <c r="J1583" s="1">
        <v>41369</v>
      </c>
      <c r="K1583">
        <v>70</v>
      </c>
      <c r="L1583">
        <v>31</v>
      </c>
      <c r="M1583">
        <v>19</v>
      </c>
      <c r="N1583">
        <v>35</v>
      </c>
      <c r="O1583">
        <v>26</v>
      </c>
      <c r="P1583">
        <v>14</v>
      </c>
      <c r="Q1583">
        <v>52</v>
      </c>
      <c r="R1583">
        <v>2</v>
      </c>
      <c r="S1583">
        <v>1</v>
      </c>
      <c r="T1583">
        <v>1</v>
      </c>
      <c r="U1583">
        <v>5</v>
      </c>
      <c r="V1583">
        <v>3</v>
      </c>
      <c r="W1583">
        <v>0</v>
      </c>
      <c r="X1583">
        <v>0</v>
      </c>
      <c r="Y1583">
        <v>0</v>
      </c>
      <c r="Z1583">
        <v>0</v>
      </c>
      <c r="AA1583">
        <v>0</v>
      </c>
      <c r="AB1583">
        <v>0</v>
      </c>
      <c r="AC1583">
        <v>0</v>
      </c>
      <c r="AD1583" t="s">
        <v>29</v>
      </c>
    </row>
    <row r="1584" spans="1:30" x14ac:dyDescent="0.25">
      <c r="A1584">
        <v>3972</v>
      </c>
      <c r="B1584">
        <v>1976</v>
      </c>
      <c r="C1584" s="6">
        <v>38</v>
      </c>
      <c r="D1584" t="s">
        <v>89</v>
      </c>
      <c r="E1584" t="s">
        <v>25</v>
      </c>
      <c r="F1584" t="s">
        <v>32</v>
      </c>
      <c r="G1584">
        <v>50200</v>
      </c>
      <c r="H1584">
        <v>1</v>
      </c>
      <c r="I1584">
        <v>1</v>
      </c>
      <c r="J1584" s="1">
        <v>41367</v>
      </c>
      <c r="K1584">
        <v>70</v>
      </c>
      <c r="L1584">
        <v>266</v>
      </c>
      <c r="M1584">
        <v>6</v>
      </c>
      <c r="N1584">
        <v>51</v>
      </c>
      <c r="O1584">
        <v>8</v>
      </c>
      <c r="P1584">
        <v>6</v>
      </c>
      <c r="Q1584">
        <v>64</v>
      </c>
      <c r="R1584">
        <v>6</v>
      </c>
      <c r="S1584">
        <v>7</v>
      </c>
      <c r="T1584">
        <v>1</v>
      </c>
      <c r="U1584">
        <v>5</v>
      </c>
      <c r="V1584">
        <v>8</v>
      </c>
      <c r="W1584">
        <v>0</v>
      </c>
      <c r="X1584">
        <v>0</v>
      </c>
      <c r="Y1584">
        <v>0</v>
      </c>
      <c r="Z1584">
        <v>0</v>
      </c>
      <c r="AA1584">
        <v>0</v>
      </c>
      <c r="AB1584">
        <v>0</v>
      </c>
      <c r="AC1584">
        <v>0</v>
      </c>
      <c r="AD1584" t="s">
        <v>27</v>
      </c>
    </row>
    <row r="1585" spans="1:30" x14ac:dyDescent="0.25">
      <c r="A1585">
        <v>2431</v>
      </c>
      <c r="B1585">
        <v>1990</v>
      </c>
      <c r="C1585" s="6">
        <v>24</v>
      </c>
      <c r="D1585" t="s">
        <v>89</v>
      </c>
      <c r="E1585" t="s">
        <v>25</v>
      </c>
      <c r="F1585" t="s">
        <v>30</v>
      </c>
      <c r="G1585">
        <v>18222</v>
      </c>
      <c r="H1585">
        <v>0</v>
      </c>
      <c r="I1585">
        <v>0</v>
      </c>
      <c r="J1585" s="1">
        <v>41274</v>
      </c>
      <c r="K1585">
        <v>70</v>
      </c>
      <c r="L1585">
        <v>12</v>
      </c>
      <c r="M1585">
        <v>4</v>
      </c>
      <c r="N1585">
        <v>19</v>
      </c>
      <c r="O1585">
        <v>12</v>
      </c>
      <c r="P1585">
        <v>6</v>
      </c>
      <c r="Q1585">
        <v>14</v>
      </c>
      <c r="R1585">
        <v>1</v>
      </c>
      <c r="S1585">
        <v>2</v>
      </c>
      <c r="T1585">
        <v>0</v>
      </c>
      <c r="U1585">
        <v>3</v>
      </c>
      <c r="V1585">
        <v>8</v>
      </c>
      <c r="W1585">
        <v>0</v>
      </c>
      <c r="X1585">
        <v>0</v>
      </c>
      <c r="Y1585">
        <v>0</v>
      </c>
      <c r="Z1585">
        <v>0</v>
      </c>
      <c r="AA1585">
        <v>0</v>
      </c>
      <c r="AB1585">
        <v>0</v>
      </c>
      <c r="AC1585">
        <v>0</v>
      </c>
      <c r="AD1585" t="s">
        <v>27</v>
      </c>
    </row>
    <row r="1586" spans="1:30" x14ac:dyDescent="0.25">
      <c r="A1586">
        <v>7899</v>
      </c>
      <c r="B1586">
        <v>1952</v>
      </c>
      <c r="C1586" s="6">
        <v>62</v>
      </c>
      <c r="D1586" t="s">
        <v>91</v>
      </c>
      <c r="E1586" t="s">
        <v>34</v>
      </c>
      <c r="F1586" t="s">
        <v>30</v>
      </c>
      <c r="G1586">
        <v>77610</v>
      </c>
      <c r="H1586">
        <v>0</v>
      </c>
      <c r="I1586">
        <v>1</v>
      </c>
      <c r="J1586" s="1">
        <v>41211</v>
      </c>
      <c r="K1586">
        <v>70</v>
      </c>
      <c r="L1586">
        <v>1245</v>
      </c>
      <c r="M1586">
        <v>33</v>
      </c>
      <c r="N1586">
        <v>332</v>
      </c>
      <c r="O1586">
        <v>21</v>
      </c>
      <c r="P1586">
        <v>33</v>
      </c>
      <c r="Q1586">
        <v>16</v>
      </c>
      <c r="R1586">
        <v>2</v>
      </c>
      <c r="S1586">
        <v>4</v>
      </c>
      <c r="T1586">
        <v>7</v>
      </c>
      <c r="U1586">
        <v>4</v>
      </c>
      <c r="V1586">
        <v>7</v>
      </c>
      <c r="W1586">
        <v>0</v>
      </c>
      <c r="X1586">
        <v>0</v>
      </c>
      <c r="Y1586">
        <v>0</v>
      </c>
      <c r="Z1586">
        <v>0</v>
      </c>
      <c r="AA1586">
        <v>0</v>
      </c>
      <c r="AB1586">
        <v>0</v>
      </c>
      <c r="AC1586">
        <v>0</v>
      </c>
      <c r="AD1586" t="s">
        <v>33</v>
      </c>
    </row>
    <row r="1587" spans="1:30" x14ac:dyDescent="0.25">
      <c r="A1587">
        <v>9703</v>
      </c>
      <c r="B1587">
        <v>1970</v>
      </c>
      <c r="C1587" s="6">
        <v>44</v>
      </c>
      <c r="D1587" t="s">
        <v>88</v>
      </c>
      <c r="E1587" t="s">
        <v>34</v>
      </c>
      <c r="F1587" t="s">
        <v>30</v>
      </c>
      <c r="G1587">
        <v>38097</v>
      </c>
      <c r="H1587">
        <v>1</v>
      </c>
      <c r="I1587">
        <v>1</v>
      </c>
      <c r="J1587" s="1">
        <v>41197</v>
      </c>
      <c r="K1587">
        <v>70</v>
      </c>
      <c r="L1587">
        <v>77</v>
      </c>
      <c r="M1587">
        <v>2</v>
      </c>
      <c r="N1587">
        <v>35</v>
      </c>
      <c r="O1587">
        <v>0</v>
      </c>
      <c r="P1587">
        <v>1</v>
      </c>
      <c r="Q1587">
        <v>69</v>
      </c>
      <c r="R1587">
        <v>4</v>
      </c>
      <c r="S1587">
        <v>3</v>
      </c>
      <c r="T1587">
        <v>2</v>
      </c>
      <c r="U1587">
        <v>2</v>
      </c>
      <c r="V1587">
        <v>7</v>
      </c>
      <c r="W1587">
        <v>1</v>
      </c>
      <c r="X1587">
        <v>0</v>
      </c>
      <c r="Y1587">
        <v>0</v>
      </c>
      <c r="Z1587">
        <v>0</v>
      </c>
      <c r="AA1587">
        <v>0</v>
      </c>
      <c r="AB1587">
        <v>1</v>
      </c>
      <c r="AC1587">
        <v>0</v>
      </c>
      <c r="AD1587" t="s">
        <v>40</v>
      </c>
    </row>
    <row r="1588" spans="1:30" x14ac:dyDescent="0.25">
      <c r="A1588">
        <v>6927</v>
      </c>
      <c r="B1588">
        <v>1968</v>
      </c>
      <c r="C1588" s="6">
        <v>46</v>
      </c>
      <c r="D1588" t="s">
        <v>88</v>
      </c>
      <c r="E1588" t="s">
        <v>34</v>
      </c>
      <c r="F1588" t="s">
        <v>30</v>
      </c>
      <c r="G1588">
        <v>44377</v>
      </c>
      <c r="H1588">
        <v>1</v>
      </c>
      <c r="I1588">
        <v>1</v>
      </c>
      <c r="J1588" s="1">
        <v>41187</v>
      </c>
      <c r="K1588">
        <v>70</v>
      </c>
      <c r="L1588">
        <v>224</v>
      </c>
      <c r="M1588">
        <v>0</v>
      </c>
      <c r="N1588">
        <v>30</v>
      </c>
      <c r="O1588">
        <v>0</v>
      </c>
      <c r="P1588">
        <v>0</v>
      </c>
      <c r="Q1588">
        <v>10</v>
      </c>
      <c r="R1588">
        <v>8</v>
      </c>
      <c r="S1588">
        <v>5</v>
      </c>
      <c r="T1588">
        <v>1</v>
      </c>
      <c r="U1588">
        <v>5</v>
      </c>
      <c r="V1588">
        <v>8</v>
      </c>
      <c r="W1588">
        <v>0</v>
      </c>
      <c r="X1588">
        <v>0</v>
      </c>
      <c r="Y1588">
        <v>0</v>
      </c>
      <c r="Z1588">
        <v>0</v>
      </c>
      <c r="AA1588">
        <v>0</v>
      </c>
      <c r="AB1588">
        <v>0</v>
      </c>
      <c r="AC1588">
        <v>0</v>
      </c>
      <c r="AD1588" t="s">
        <v>40</v>
      </c>
    </row>
    <row r="1589" spans="1:30" x14ac:dyDescent="0.25">
      <c r="A1589">
        <v>7005</v>
      </c>
      <c r="B1589">
        <v>1981</v>
      </c>
      <c r="C1589" s="6">
        <v>33</v>
      </c>
      <c r="D1589" t="s">
        <v>89</v>
      </c>
      <c r="E1589" t="s">
        <v>25</v>
      </c>
      <c r="F1589" t="s">
        <v>28</v>
      </c>
      <c r="G1589">
        <v>58684</v>
      </c>
      <c r="H1589">
        <v>0</v>
      </c>
      <c r="I1589">
        <v>0</v>
      </c>
      <c r="J1589" s="1">
        <v>41806</v>
      </c>
      <c r="K1589">
        <v>71</v>
      </c>
      <c r="L1589">
        <v>479</v>
      </c>
      <c r="M1589">
        <v>35</v>
      </c>
      <c r="N1589">
        <v>179</v>
      </c>
      <c r="O1589">
        <v>28</v>
      </c>
      <c r="P1589">
        <v>7</v>
      </c>
      <c r="Q1589">
        <v>85</v>
      </c>
      <c r="R1589">
        <v>1</v>
      </c>
      <c r="S1589">
        <v>5</v>
      </c>
      <c r="T1589">
        <v>3</v>
      </c>
      <c r="U1589">
        <v>12</v>
      </c>
      <c r="V1589">
        <v>2</v>
      </c>
      <c r="W1589">
        <v>0</v>
      </c>
      <c r="X1589">
        <v>1</v>
      </c>
      <c r="Y1589">
        <v>0</v>
      </c>
      <c r="Z1589">
        <v>0</v>
      </c>
      <c r="AA1589">
        <v>0</v>
      </c>
      <c r="AB1589">
        <v>0</v>
      </c>
      <c r="AC1589">
        <v>0</v>
      </c>
      <c r="AD1589" t="s">
        <v>40</v>
      </c>
    </row>
    <row r="1590" spans="1:30" x14ac:dyDescent="0.25">
      <c r="A1590">
        <v>246</v>
      </c>
      <c r="B1590">
        <v>1965</v>
      </c>
      <c r="C1590" s="6">
        <v>49</v>
      </c>
      <c r="D1590" t="s">
        <v>88</v>
      </c>
      <c r="E1590" t="s">
        <v>25</v>
      </c>
      <c r="F1590" t="s">
        <v>30</v>
      </c>
      <c r="G1590">
        <v>66480</v>
      </c>
      <c r="H1590">
        <v>1</v>
      </c>
      <c r="I1590">
        <v>1</v>
      </c>
      <c r="J1590" s="1">
        <v>41790</v>
      </c>
      <c r="K1590">
        <v>71</v>
      </c>
      <c r="L1590">
        <v>199</v>
      </c>
      <c r="M1590">
        <v>9</v>
      </c>
      <c r="N1590">
        <v>57</v>
      </c>
      <c r="O1590">
        <v>20</v>
      </c>
      <c r="P1590">
        <v>21</v>
      </c>
      <c r="Q1590">
        <v>6</v>
      </c>
      <c r="R1590">
        <v>7</v>
      </c>
      <c r="S1590">
        <v>4</v>
      </c>
      <c r="T1590">
        <v>1</v>
      </c>
      <c r="U1590">
        <v>7</v>
      </c>
      <c r="V1590">
        <v>4</v>
      </c>
      <c r="W1590">
        <v>0</v>
      </c>
      <c r="X1590">
        <v>0</v>
      </c>
      <c r="Y1590">
        <v>0</v>
      </c>
      <c r="Z1590">
        <v>0</v>
      </c>
      <c r="AA1590">
        <v>0</v>
      </c>
      <c r="AB1590">
        <v>0</v>
      </c>
      <c r="AC1590">
        <v>0</v>
      </c>
      <c r="AD1590" t="s">
        <v>27</v>
      </c>
    </row>
    <row r="1591" spans="1:30" x14ac:dyDescent="0.25">
      <c r="A1591">
        <v>4796</v>
      </c>
      <c r="B1591">
        <v>1952</v>
      </c>
      <c r="C1591" s="6">
        <v>62</v>
      </c>
      <c r="D1591" t="s">
        <v>91</v>
      </c>
      <c r="E1591" t="s">
        <v>25</v>
      </c>
      <c r="F1591" t="s">
        <v>26</v>
      </c>
      <c r="G1591">
        <v>49638</v>
      </c>
      <c r="H1591">
        <v>0</v>
      </c>
      <c r="I1591">
        <v>1</v>
      </c>
      <c r="J1591" s="1">
        <v>41748</v>
      </c>
      <c r="K1591">
        <v>71</v>
      </c>
      <c r="L1591">
        <v>18</v>
      </c>
      <c r="M1591">
        <v>10</v>
      </c>
      <c r="N1591">
        <v>3</v>
      </c>
      <c r="O1591">
        <v>3</v>
      </c>
      <c r="P1591">
        <v>5</v>
      </c>
      <c r="Q1591">
        <v>0</v>
      </c>
      <c r="R1591">
        <v>1</v>
      </c>
      <c r="S1591">
        <v>1</v>
      </c>
      <c r="T1591">
        <v>0</v>
      </c>
      <c r="U1591">
        <v>3</v>
      </c>
      <c r="V1591">
        <v>2</v>
      </c>
      <c r="W1591">
        <v>0</v>
      </c>
      <c r="X1591">
        <v>0</v>
      </c>
      <c r="Y1591">
        <v>0</v>
      </c>
      <c r="Z1591">
        <v>0</v>
      </c>
      <c r="AA1591">
        <v>0</v>
      </c>
      <c r="AB1591">
        <v>0</v>
      </c>
      <c r="AC1591">
        <v>0</v>
      </c>
      <c r="AD1591" t="s">
        <v>27</v>
      </c>
    </row>
    <row r="1592" spans="1:30" x14ac:dyDescent="0.25">
      <c r="A1592">
        <v>4725</v>
      </c>
      <c r="B1592">
        <v>1950</v>
      </c>
      <c r="C1592" s="6">
        <v>64</v>
      </c>
      <c r="D1592" t="s">
        <v>91</v>
      </c>
      <c r="E1592" t="s">
        <v>34</v>
      </c>
      <c r="F1592" t="s">
        <v>32</v>
      </c>
      <c r="G1592">
        <v>50616</v>
      </c>
      <c r="H1592">
        <v>0</v>
      </c>
      <c r="I1592">
        <v>1</v>
      </c>
      <c r="J1592" s="1">
        <v>41742</v>
      </c>
      <c r="K1592">
        <v>71</v>
      </c>
      <c r="L1592">
        <v>30</v>
      </c>
      <c r="M1592">
        <v>2</v>
      </c>
      <c r="N1592">
        <v>25</v>
      </c>
      <c r="O1592">
        <v>0</v>
      </c>
      <c r="P1592">
        <v>1</v>
      </c>
      <c r="Q1592">
        <v>9</v>
      </c>
      <c r="R1592">
        <v>1</v>
      </c>
      <c r="S1592">
        <v>1</v>
      </c>
      <c r="T1592">
        <v>1</v>
      </c>
      <c r="U1592">
        <v>4</v>
      </c>
      <c r="V1592">
        <v>2</v>
      </c>
      <c r="W1592">
        <v>0</v>
      </c>
      <c r="X1592">
        <v>0</v>
      </c>
      <c r="Y1592">
        <v>0</v>
      </c>
      <c r="Z1592">
        <v>0</v>
      </c>
      <c r="AA1592">
        <v>0</v>
      </c>
      <c r="AB1592">
        <v>0</v>
      </c>
      <c r="AC1592">
        <v>0</v>
      </c>
      <c r="AD1592" t="s">
        <v>27</v>
      </c>
    </row>
    <row r="1593" spans="1:30" x14ac:dyDescent="0.25">
      <c r="A1593">
        <v>3286</v>
      </c>
      <c r="B1593">
        <v>1967</v>
      </c>
      <c r="C1593" s="6">
        <v>47</v>
      </c>
      <c r="D1593" t="s">
        <v>88</v>
      </c>
      <c r="E1593" t="s">
        <v>34</v>
      </c>
      <c r="F1593" t="s">
        <v>26</v>
      </c>
      <c r="G1593">
        <v>26642</v>
      </c>
      <c r="H1593">
        <v>1</v>
      </c>
      <c r="I1593">
        <v>0</v>
      </c>
      <c r="J1593" s="1">
        <v>41699</v>
      </c>
      <c r="K1593">
        <v>71</v>
      </c>
      <c r="L1593">
        <v>13</v>
      </c>
      <c r="M1593">
        <v>2</v>
      </c>
      <c r="N1593">
        <v>15</v>
      </c>
      <c r="O1593">
        <v>2</v>
      </c>
      <c r="P1593">
        <v>2</v>
      </c>
      <c r="Q1593">
        <v>8</v>
      </c>
      <c r="R1593">
        <v>2</v>
      </c>
      <c r="S1593">
        <v>2</v>
      </c>
      <c r="T1593">
        <v>0</v>
      </c>
      <c r="U1593">
        <v>3</v>
      </c>
      <c r="V1593">
        <v>6</v>
      </c>
      <c r="W1593">
        <v>0</v>
      </c>
      <c r="X1593">
        <v>0</v>
      </c>
      <c r="Y1593">
        <v>0</v>
      </c>
      <c r="Z1593">
        <v>0</v>
      </c>
      <c r="AA1593">
        <v>0</v>
      </c>
      <c r="AB1593">
        <v>0</v>
      </c>
      <c r="AC1593">
        <v>0</v>
      </c>
      <c r="AD1593" t="s">
        <v>27</v>
      </c>
    </row>
    <row r="1594" spans="1:30" x14ac:dyDescent="0.25">
      <c r="A1594">
        <v>10680</v>
      </c>
      <c r="B1594">
        <v>1986</v>
      </c>
      <c r="C1594" s="6">
        <v>28</v>
      </c>
      <c r="D1594" t="s">
        <v>89</v>
      </c>
      <c r="E1594" t="s">
        <v>25</v>
      </c>
      <c r="F1594" t="s">
        <v>32</v>
      </c>
      <c r="G1594">
        <v>33235</v>
      </c>
      <c r="H1594">
        <v>1</v>
      </c>
      <c r="I1594">
        <v>0</v>
      </c>
      <c r="J1594" s="1">
        <v>41675</v>
      </c>
      <c r="K1594">
        <v>71</v>
      </c>
      <c r="L1594">
        <v>45</v>
      </c>
      <c r="M1594">
        <v>0</v>
      </c>
      <c r="N1594">
        <v>16</v>
      </c>
      <c r="O1594">
        <v>2</v>
      </c>
      <c r="P1594">
        <v>1</v>
      </c>
      <c r="Q1594">
        <v>6</v>
      </c>
      <c r="R1594">
        <v>1</v>
      </c>
      <c r="S1594">
        <v>3</v>
      </c>
      <c r="T1594">
        <v>0</v>
      </c>
      <c r="U1594">
        <v>3</v>
      </c>
      <c r="V1594">
        <v>7</v>
      </c>
      <c r="W1594">
        <v>0</v>
      </c>
      <c r="X1594">
        <v>0</v>
      </c>
      <c r="Y1594">
        <v>0</v>
      </c>
      <c r="Z1594">
        <v>0</v>
      </c>
      <c r="AA1594">
        <v>0</v>
      </c>
      <c r="AB1594">
        <v>0</v>
      </c>
      <c r="AC1594">
        <v>0</v>
      </c>
      <c r="AD1594" t="s">
        <v>27</v>
      </c>
    </row>
    <row r="1595" spans="1:30" x14ac:dyDescent="0.25">
      <c r="A1595">
        <v>4297</v>
      </c>
      <c r="B1595">
        <v>1969</v>
      </c>
      <c r="C1595" s="6">
        <v>45</v>
      </c>
      <c r="D1595" t="s">
        <v>88</v>
      </c>
      <c r="E1595" t="s">
        <v>25</v>
      </c>
      <c r="F1595" t="s">
        <v>32</v>
      </c>
      <c r="G1595">
        <v>23228</v>
      </c>
      <c r="H1595">
        <v>1</v>
      </c>
      <c r="I1595">
        <v>0</v>
      </c>
      <c r="J1595" s="1">
        <v>41665</v>
      </c>
      <c r="K1595">
        <v>71</v>
      </c>
      <c r="L1595">
        <v>13</v>
      </c>
      <c r="M1595">
        <v>2</v>
      </c>
      <c r="N1595">
        <v>18</v>
      </c>
      <c r="O1595">
        <v>6</v>
      </c>
      <c r="P1595">
        <v>1</v>
      </c>
      <c r="Q1595">
        <v>0</v>
      </c>
      <c r="R1595">
        <v>2</v>
      </c>
      <c r="S1595">
        <v>2</v>
      </c>
      <c r="T1595">
        <v>0</v>
      </c>
      <c r="U1595">
        <v>3</v>
      </c>
      <c r="V1595">
        <v>8</v>
      </c>
      <c r="W1595">
        <v>0</v>
      </c>
      <c r="X1595">
        <v>0</v>
      </c>
      <c r="Y1595">
        <v>0</v>
      </c>
      <c r="Z1595">
        <v>0</v>
      </c>
      <c r="AA1595">
        <v>0</v>
      </c>
      <c r="AB1595">
        <v>0</v>
      </c>
      <c r="AC1595">
        <v>0</v>
      </c>
      <c r="AD1595" t="s">
        <v>37</v>
      </c>
    </row>
    <row r="1596" spans="1:30" x14ac:dyDescent="0.25">
      <c r="A1596">
        <v>7327</v>
      </c>
      <c r="B1596">
        <v>1959</v>
      </c>
      <c r="C1596" s="6">
        <v>55</v>
      </c>
      <c r="D1596" t="s">
        <v>88</v>
      </c>
      <c r="E1596" t="s">
        <v>34</v>
      </c>
      <c r="F1596" t="s">
        <v>30</v>
      </c>
      <c r="G1596">
        <v>36732</v>
      </c>
      <c r="H1596">
        <v>1</v>
      </c>
      <c r="I1596">
        <v>1</v>
      </c>
      <c r="J1596" s="1">
        <v>41637</v>
      </c>
      <c r="K1596">
        <v>71</v>
      </c>
      <c r="L1596">
        <v>21</v>
      </c>
      <c r="M1596">
        <v>5</v>
      </c>
      <c r="N1596">
        <v>3</v>
      </c>
      <c r="O1596">
        <v>10</v>
      </c>
      <c r="P1596">
        <v>1</v>
      </c>
      <c r="Q1596">
        <v>7</v>
      </c>
      <c r="R1596">
        <v>3</v>
      </c>
      <c r="S1596">
        <v>1</v>
      </c>
      <c r="T1596">
        <v>1</v>
      </c>
      <c r="U1596">
        <v>4</v>
      </c>
      <c r="V1596">
        <v>2</v>
      </c>
      <c r="W1596">
        <v>0</v>
      </c>
      <c r="X1596">
        <v>0</v>
      </c>
      <c r="Y1596">
        <v>0</v>
      </c>
      <c r="Z1596">
        <v>0</v>
      </c>
      <c r="AA1596">
        <v>0</v>
      </c>
      <c r="AB1596">
        <v>0</v>
      </c>
      <c r="AC1596">
        <v>0</v>
      </c>
      <c r="AD1596" t="s">
        <v>27</v>
      </c>
    </row>
    <row r="1597" spans="1:30" x14ac:dyDescent="0.25">
      <c r="A1597">
        <v>1553</v>
      </c>
      <c r="B1597">
        <v>1946</v>
      </c>
      <c r="C1597" s="6">
        <v>68</v>
      </c>
      <c r="D1597" t="s">
        <v>91</v>
      </c>
      <c r="E1597" t="s">
        <v>25</v>
      </c>
      <c r="F1597" t="s">
        <v>32</v>
      </c>
      <c r="G1597">
        <v>82657</v>
      </c>
      <c r="H1597">
        <v>0</v>
      </c>
      <c r="I1597">
        <v>0</v>
      </c>
      <c r="J1597" s="1">
        <v>41544</v>
      </c>
      <c r="K1597">
        <v>71</v>
      </c>
      <c r="L1597">
        <v>966</v>
      </c>
      <c r="M1597">
        <v>168</v>
      </c>
      <c r="N1597">
        <v>672</v>
      </c>
      <c r="O1597">
        <v>246</v>
      </c>
      <c r="P1597">
        <v>105</v>
      </c>
      <c r="Q1597">
        <v>126</v>
      </c>
      <c r="R1597">
        <v>1</v>
      </c>
      <c r="S1597">
        <v>7</v>
      </c>
      <c r="T1597">
        <v>5</v>
      </c>
      <c r="U1597">
        <v>10</v>
      </c>
      <c r="V1597">
        <v>4</v>
      </c>
      <c r="W1597">
        <v>0</v>
      </c>
      <c r="X1597">
        <v>1</v>
      </c>
      <c r="Y1597">
        <v>0</v>
      </c>
      <c r="Z1597">
        <v>1</v>
      </c>
      <c r="AA1597">
        <v>0</v>
      </c>
      <c r="AB1597">
        <v>0</v>
      </c>
      <c r="AC1597">
        <v>0</v>
      </c>
      <c r="AD1597" t="s">
        <v>36</v>
      </c>
    </row>
    <row r="1598" spans="1:30" x14ac:dyDescent="0.25">
      <c r="A1598">
        <v>1665</v>
      </c>
      <c r="B1598">
        <v>1964</v>
      </c>
      <c r="C1598" s="6">
        <v>50</v>
      </c>
      <c r="D1598" t="s">
        <v>88</v>
      </c>
      <c r="E1598" t="s">
        <v>34</v>
      </c>
      <c r="F1598" t="s">
        <v>26</v>
      </c>
      <c r="G1598">
        <v>64140</v>
      </c>
      <c r="H1598">
        <v>0</v>
      </c>
      <c r="I1598">
        <v>2</v>
      </c>
      <c r="J1598" s="1">
        <v>41540</v>
      </c>
      <c r="K1598">
        <v>71</v>
      </c>
      <c r="L1598">
        <v>1459</v>
      </c>
      <c r="M1598">
        <v>0</v>
      </c>
      <c r="N1598">
        <v>61</v>
      </c>
      <c r="O1598">
        <v>0</v>
      </c>
      <c r="P1598">
        <v>15</v>
      </c>
      <c r="Q1598">
        <v>215</v>
      </c>
      <c r="R1598">
        <v>5</v>
      </c>
      <c r="S1598">
        <v>2</v>
      </c>
      <c r="T1598">
        <v>5</v>
      </c>
      <c r="U1598">
        <v>6</v>
      </c>
      <c r="V1598">
        <v>5</v>
      </c>
      <c r="W1598">
        <v>1</v>
      </c>
      <c r="X1598">
        <v>0</v>
      </c>
      <c r="Y1598">
        <v>1</v>
      </c>
      <c r="Z1598">
        <v>0</v>
      </c>
      <c r="AA1598">
        <v>1</v>
      </c>
      <c r="AB1598">
        <v>1</v>
      </c>
      <c r="AC1598">
        <v>0</v>
      </c>
      <c r="AD1598" t="s">
        <v>40</v>
      </c>
    </row>
    <row r="1599" spans="1:30" x14ac:dyDescent="0.25">
      <c r="A1599">
        <v>10640</v>
      </c>
      <c r="B1599">
        <v>1974</v>
      </c>
      <c r="C1599" s="6">
        <v>40</v>
      </c>
      <c r="D1599" t="s">
        <v>88</v>
      </c>
      <c r="E1599" t="s">
        <v>25</v>
      </c>
      <c r="F1599" t="s">
        <v>32</v>
      </c>
      <c r="G1599">
        <v>44392</v>
      </c>
      <c r="H1599">
        <v>1</v>
      </c>
      <c r="I1599">
        <v>1</v>
      </c>
      <c r="J1599" s="1">
        <v>41522</v>
      </c>
      <c r="K1599">
        <v>71</v>
      </c>
      <c r="L1599">
        <v>87</v>
      </c>
      <c r="M1599">
        <v>5</v>
      </c>
      <c r="N1599">
        <v>71</v>
      </c>
      <c r="O1599">
        <v>7</v>
      </c>
      <c r="P1599">
        <v>12</v>
      </c>
      <c r="Q1599">
        <v>29</v>
      </c>
      <c r="R1599">
        <v>5</v>
      </c>
      <c r="S1599">
        <v>4</v>
      </c>
      <c r="T1599">
        <v>1</v>
      </c>
      <c r="U1599">
        <v>4</v>
      </c>
      <c r="V1599">
        <v>7</v>
      </c>
      <c r="W1599">
        <v>0</v>
      </c>
      <c r="X1599">
        <v>0</v>
      </c>
      <c r="Y1599">
        <v>0</v>
      </c>
      <c r="Z1599">
        <v>0</v>
      </c>
      <c r="AA1599">
        <v>0</v>
      </c>
      <c r="AB1599">
        <v>0</v>
      </c>
      <c r="AC1599">
        <v>0</v>
      </c>
      <c r="AD1599" t="s">
        <v>27</v>
      </c>
    </row>
    <row r="1600" spans="1:30" x14ac:dyDescent="0.25">
      <c r="A1600">
        <v>7620</v>
      </c>
      <c r="B1600">
        <v>1990</v>
      </c>
      <c r="C1600" s="6">
        <v>24</v>
      </c>
      <c r="D1600" t="s">
        <v>89</v>
      </c>
      <c r="E1600" t="s">
        <v>41</v>
      </c>
      <c r="F1600" t="s">
        <v>28</v>
      </c>
      <c r="G1600">
        <v>16185</v>
      </c>
      <c r="H1600">
        <v>1</v>
      </c>
      <c r="I1600">
        <v>0</v>
      </c>
      <c r="J1600" s="1">
        <v>41491</v>
      </c>
      <c r="K1600">
        <v>71</v>
      </c>
      <c r="L1600">
        <v>5</v>
      </c>
      <c r="M1600">
        <v>11</v>
      </c>
      <c r="N1600">
        <v>16</v>
      </c>
      <c r="O1600">
        <v>21</v>
      </c>
      <c r="P1600">
        <v>8</v>
      </c>
      <c r="Q1600">
        <v>45</v>
      </c>
      <c r="R1600">
        <v>2</v>
      </c>
      <c r="S1600">
        <v>2</v>
      </c>
      <c r="T1600">
        <v>2</v>
      </c>
      <c r="U1600">
        <v>2</v>
      </c>
      <c r="V1600">
        <v>8</v>
      </c>
      <c r="W1600">
        <v>0</v>
      </c>
      <c r="X1600">
        <v>0</v>
      </c>
      <c r="Y1600">
        <v>0</v>
      </c>
      <c r="Z1600">
        <v>0</v>
      </c>
      <c r="AA1600">
        <v>0</v>
      </c>
      <c r="AB1600">
        <v>0</v>
      </c>
      <c r="AC1600">
        <v>0</v>
      </c>
      <c r="AD1600" t="s">
        <v>37</v>
      </c>
    </row>
    <row r="1601" spans="1:30" x14ac:dyDescent="0.25">
      <c r="A1601">
        <v>7761</v>
      </c>
      <c r="B1601">
        <v>1978</v>
      </c>
      <c r="C1601" s="6">
        <v>36</v>
      </c>
      <c r="D1601" t="s">
        <v>89</v>
      </c>
      <c r="E1601" t="s">
        <v>35</v>
      </c>
      <c r="F1601" t="s">
        <v>32</v>
      </c>
      <c r="G1601">
        <v>38702</v>
      </c>
      <c r="H1601">
        <v>1</v>
      </c>
      <c r="I1601">
        <v>0</v>
      </c>
      <c r="J1601" s="1">
        <v>41487</v>
      </c>
      <c r="K1601">
        <v>71</v>
      </c>
      <c r="L1601">
        <v>13</v>
      </c>
      <c r="M1601">
        <v>11</v>
      </c>
      <c r="N1601">
        <v>24</v>
      </c>
      <c r="O1601">
        <v>13</v>
      </c>
      <c r="P1601">
        <v>8</v>
      </c>
      <c r="Q1601">
        <v>40</v>
      </c>
      <c r="R1601">
        <v>2</v>
      </c>
      <c r="S1601">
        <v>3</v>
      </c>
      <c r="T1601">
        <v>0</v>
      </c>
      <c r="U1601">
        <v>4</v>
      </c>
      <c r="V1601">
        <v>6</v>
      </c>
      <c r="W1601">
        <v>0</v>
      </c>
      <c r="X1601">
        <v>0</v>
      </c>
      <c r="Y1601">
        <v>0</v>
      </c>
      <c r="Z1601">
        <v>0</v>
      </c>
      <c r="AA1601">
        <v>0</v>
      </c>
      <c r="AB1601">
        <v>0</v>
      </c>
      <c r="AC1601">
        <v>0</v>
      </c>
      <c r="AD1601" t="s">
        <v>33</v>
      </c>
    </row>
    <row r="1602" spans="1:30" x14ac:dyDescent="0.25">
      <c r="A1602">
        <v>5062</v>
      </c>
      <c r="B1602">
        <v>1963</v>
      </c>
      <c r="C1602" s="6">
        <v>51</v>
      </c>
      <c r="D1602" t="s">
        <v>88</v>
      </c>
      <c r="E1602" t="s">
        <v>34</v>
      </c>
      <c r="F1602" t="s">
        <v>30</v>
      </c>
      <c r="G1602">
        <v>54072</v>
      </c>
      <c r="H1602">
        <v>1</v>
      </c>
      <c r="I1602">
        <v>1</v>
      </c>
      <c r="J1602" s="1">
        <v>41482</v>
      </c>
      <c r="K1602">
        <v>71</v>
      </c>
      <c r="L1602">
        <v>35</v>
      </c>
      <c r="M1602">
        <v>0</v>
      </c>
      <c r="N1602">
        <v>4</v>
      </c>
      <c r="O1602">
        <v>0</v>
      </c>
      <c r="P1602">
        <v>0</v>
      </c>
      <c r="Q1602">
        <v>0</v>
      </c>
      <c r="R1602">
        <v>1</v>
      </c>
      <c r="S1602">
        <v>2</v>
      </c>
      <c r="T1602">
        <v>0</v>
      </c>
      <c r="U1602">
        <v>2</v>
      </c>
      <c r="V1602">
        <v>8</v>
      </c>
      <c r="W1602">
        <v>0</v>
      </c>
      <c r="X1602">
        <v>0</v>
      </c>
      <c r="Y1602">
        <v>0</v>
      </c>
      <c r="Z1602">
        <v>0</v>
      </c>
      <c r="AA1602">
        <v>0</v>
      </c>
      <c r="AB1602">
        <v>0</v>
      </c>
      <c r="AC1602">
        <v>0</v>
      </c>
      <c r="AD1602" t="s">
        <v>40</v>
      </c>
    </row>
    <row r="1603" spans="1:30" x14ac:dyDescent="0.25">
      <c r="A1603">
        <v>6349</v>
      </c>
      <c r="B1603">
        <v>1987</v>
      </c>
      <c r="C1603" s="6">
        <v>27</v>
      </c>
      <c r="D1603" t="s">
        <v>89</v>
      </c>
      <c r="E1603" t="s">
        <v>38</v>
      </c>
      <c r="F1603" t="s">
        <v>26</v>
      </c>
      <c r="G1603">
        <v>61787</v>
      </c>
      <c r="H1603">
        <v>0</v>
      </c>
      <c r="I1603">
        <v>0</v>
      </c>
      <c r="J1603" s="1">
        <v>41461</v>
      </c>
      <c r="K1603">
        <v>71</v>
      </c>
      <c r="L1603">
        <v>621</v>
      </c>
      <c r="M1603">
        <v>73</v>
      </c>
      <c r="N1603">
        <v>414</v>
      </c>
      <c r="O1603">
        <v>78</v>
      </c>
      <c r="P1603">
        <v>48</v>
      </c>
      <c r="Q1603">
        <v>85</v>
      </c>
      <c r="R1603">
        <v>1</v>
      </c>
      <c r="S1603">
        <v>8</v>
      </c>
      <c r="T1603">
        <v>4</v>
      </c>
      <c r="U1603">
        <v>6</v>
      </c>
      <c r="V1603">
        <v>5</v>
      </c>
      <c r="W1603">
        <v>0</v>
      </c>
      <c r="X1603">
        <v>0</v>
      </c>
      <c r="Y1603">
        <v>0</v>
      </c>
      <c r="Z1603">
        <v>0</v>
      </c>
      <c r="AA1603">
        <v>0</v>
      </c>
      <c r="AB1603">
        <v>0</v>
      </c>
      <c r="AC1603">
        <v>0</v>
      </c>
      <c r="AD1603" t="s">
        <v>27</v>
      </c>
    </row>
    <row r="1604" spans="1:30" x14ac:dyDescent="0.25">
      <c r="A1604">
        <v>3386</v>
      </c>
      <c r="B1604">
        <v>1992</v>
      </c>
      <c r="C1604" s="6">
        <v>22</v>
      </c>
      <c r="D1604" t="s">
        <v>89</v>
      </c>
      <c r="E1604" t="s">
        <v>25</v>
      </c>
      <c r="F1604" t="s">
        <v>30</v>
      </c>
      <c r="G1604">
        <v>34935</v>
      </c>
      <c r="H1604">
        <v>0</v>
      </c>
      <c r="I1604">
        <v>0</v>
      </c>
      <c r="J1604" s="1">
        <v>41446</v>
      </c>
      <c r="K1604">
        <v>71</v>
      </c>
      <c r="L1604">
        <v>34</v>
      </c>
      <c r="M1604">
        <v>4</v>
      </c>
      <c r="N1604">
        <v>66</v>
      </c>
      <c r="O1604">
        <v>3</v>
      </c>
      <c r="P1604">
        <v>10</v>
      </c>
      <c r="Q1604">
        <v>20</v>
      </c>
      <c r="R1604">
        <v>1</v>
      </c>
      <c r="S1604">
        <v>2</v>
      </c>
      <c r="T1604">
        <v>1</v>
      </c>
      <c r="U1604">
        <v>4</v>
      </c>
      <c r="V1604">
        <v>7</v>
      </c>
      <c r="W1604">
        <v>0</v>
      </c>
      <c r="X1604">
        <v>0</v>
      </c>
      <c r="Y1604">
        <v>0</v>
      </c>
      <c r="Z1604">
        <v>0</v>
      </c>
      <c r="AA1604">
        <v>0</v>
      </c>
      <c r="AB1604">
        <v>0</v>
      </c>
      <c r="AC1604">
        <v>0</v>
      </c>
      <c r="AD1604" t="s">
        <v>27</v>
      </c>
    </row>
    <row r="1605" spans="1:30" x14ac:dyDescent="0.25">
      <c r="A1605">
        <v>8175</v>
      </c>
      <c r="B1605">
        <v>1992</v>
      </c>
      <c r="C1605" s="6">
        <v>22</v>
      </c>
      <c r="D1605" t="s">
        <v>89</v>
      </c>
      <c r="E1605" t="s">
        <v>25</v>
      </c>
      <c r="F1605" t="s">
        <v>30</v>
      </c>
      <c r="G1605">
        <v>34935</v>
      </c>
      <c r="H1605">
        <v>0</v>
      </c>
      <c r="I1605">
        <v>0</v>
      </c>
      <c r="J1605" s="1">
        <v>41446</v>
      </c>
      <c r="K1605">
        <v>71</v>
      </c>
      <c r="L1605">
        <v>34</v>
      </c>
      <c r="M1605">
        <v>4</v>
      </c>
      <c r="N1605">
        <v>66</v>
      </c>
      <c r="O1605">
        <v>3</v>
      </c>
      <c r="P1605">
        <v>10</v>
      </c>
      <c r="Q1605">
        <v>20</v>
      </c>
      <c r="R1605">
        <v>1</v>
      </c>
      <c r="S1605">
        <v>2</v>
      </c>
      <c r="T1605">
        <v>1</v>
      </c>
      <c r="U1605">
        <v>4</v>
      </c>
      <c r="V1605">
        <v>7</v>
      </c>
      <c r="W1605">
        <v>0</v>
      </c>
      <c r="X1605">
        <v>0</v>
      </c>
      <c r="Y1605">
        <v>0</v>
      </c>
      <c r="Z1605">
        <v>0</v>
      </c>
      <c r="AA1605">
        <v>0</v>
      </c>
      <c r="AB1605">
        <v>0</v>
      </c>
      <c r="AC1605">
        <v>0</v>
      </c>
      <c r="AD1605" t="s">
        <v>40</v>
      </c>
    </row>
    <row r="1606" spans="1:30" x14ac:dyDescent="0.25">
      <c r="A1606">
        <v>6245</v>
      </c>
      <c r="B1606">
        <v>1950</v>
      </c>
      <c r="C1606" s="6">
        <v>64</v>
      </c>
      <c r="D1606" t="s">
        <v>91</v>
      </c>
      <c r="E1606" t="s">
        <v>34</v>
      </c>
      <c r="F1606" t="s">
        <v>32</v>
      </c>
      <c r="G1606">
        <v>59292</v>
      </c>
      <c r="H1606">
        <v>0</v>
      </c>
      <c r="I1606">
        <v>1</v>
      </c>
      <c r="J1606" s="1">
        <v>41438</v>
      </c>
      <c r="K1606">
        <v>71</v>
      </c>
      <c r="L1606">
        <v>378</v>
      </c>
      <c r="M1606">
        <v>14</v>
      </c>
      <c r="N1606">
        <v>68</v>
      </c>
      <c r="O1606">
        <v>19</v>
      </c>
      <c r="P1606">
        <v>14</v>
      </c>
      <c r="Q1606">
        <v>14</v>
      </c>
      <c r="R1606">
        <v>2</v>
      </c>
      <c r="S1606">
        <v>3</v>
      </c>
      <c r="T1606">
        <v>5</v>
      </c>
      <c r="U1606">
        <v>8</v>
      </c>
      <c r="V1606">
        <v>3</v>
      </c>
      <c r="W1606">
        <v>0</v>
      </c>
      <c r="X1606">
        <v>0</v>
      </c>
      <c r="Y1606">
        <v>0</v>
      </c>
      <c r="Z1606">
        <v>0</v>
      </c>
      <c r="AA1606">
        <v>0</v>
      </c>
      <c r="AB1606">
        <v>0</v>
      </c>
      <c r="AC1606">
        <v>0</v>
      </c>
      <c r="AD1606" t="s">
        <v>27</v>
      </c>
    </row>
    <row r="1607" spans="1:30" x14ac:dyDescent="0.25">
      <c r="A1607">
        <v>8780</v>
      </c>
      <c r="B1607">
        <v>1950</v>
      </c>
      <c r="C1607" s="6">
        <v>64</v>
      </c>
      <c r="D1607" t="s">
        <v>91</v>
      </c>
      <c r="E1607" t="s">
        <v>34</v>
      </c>
      <c r="F1607" t="s">
        <v>32</v>
      </c>
      <c r="G1607">
        <v>59292</v>
      </c>
      <c r="H1607">
        <v>0</v>
      </c>
      <c r="I1607">
        <v>1</v>
      </c>
      <c r="J1607" s="1">
        <v>41438</v>
      </c>
      <c r="K1607">
        <v>71</v>
      </c>
      <c r="L1607">
        <v>378</v>
      </c>
      <c r="M1607">
        <v>14</v>
      </c>
      <c r="N1607">
        <v>68</v>
      </c>
      <c r="O1607">
        <v>19</v>
      </c>
      <c r="P1607">
        <v>14</v>
      </c>
      <c r="Q1607">
        <v>14</v>
      </c>
      <c r="R1607">
        <v>2</v>
      </c>
      <c r="S1607">
        <v>3</v>
      </c>
      <c r="T1607">
        <v>5</v>
      </c>
      <c r="U1607">
        <v>8</v>
      </c>
      <c r="V1607">
        <v>3</v>
      </c>
      <c r="W1607">
        <v>0</v>
      </c>
      <c r="X1607">
        <v>0</v>
      </c>
      <c r="Y1607">
        <v>0</v>
      </c>
      <c r="Z1607">
        <v>0</v>
      </c>
      <c r="AA1607">
        <v>0</v>
      </c>
      <c r="AB1607">
        <v>0</v>
      </c>
      <c r="AC1607">
        <v>0</v>
      </c>
      <c r="AD1607" t="s">
        <v>27</v>
      </c>
    </row>
    <row r="1608" spans="1:30" x14ac:dyDescent="0.25">
      <c r="A1608">
        <v>2276</v>
      </c>
      <c r="B1608">
        <v>1955</v>
      </c>
      <c r="C1608" s="6">
        <v>59</v>
      </c>
      <c r="D1608" t="s">
        <v>88</v>
      </c>
      <c r="E1608" t="s">
        <v>25</v>
      </c>
      <c r="F1608" t="s">
        <v>28</v>
      </c>
      <c r="G1608">
        <v>57959</v>
      </c>
      <c r="H1608">
        <v>0</v>
      </c>
      <c r="I1608">
        <v>1</v>
      </c>
      <c r="J1608" s="1">
        <v>41396</v>
      </c>
      <c r="K1608">
        <v>71</v>
      </c>
      <c r="L1608">
        <v>430</v>
      </c>
      <c r="M1608">
        <v>16</v>
      </c>
      <c r="N1608">
        <v>322</v>
      </c>
      <c r="O1608">
        <v>43</v>
      </c>
      <c r="P1608">
        <v>24</v>
      </c>
      <c r="Q1608">
        <v>33</v>
      </c>
      <c r="R1608">
        <v>5</v>
      </c>
      <c r="S1608">
        <v>4</v>
      </c>
      <c r="T1608">
        <v>7</v>
      </c>
      <c r="U1608">
        <v>11</v>
      </c>
      <c r="V1608">
        <v>3</v>
      </c>
      <c r="W1608">
        <v>0</v>
      </c>
      <c r="X1608">
        <v>0</v>
      </c>
      <c r="Y1608">
        <v>0</v>
      </c>
      <c r="Z1608">
        <v>0</v>
      </c>
      <c r="AA1608">
        <v>0</v>
      </c>
      <c r="AB1608">
        <v>0</v>
      </c>
      <c r="AC1608">
        <v>0</v>
      </c>
      <c r="AD1608" t="s">
        <v>27</v>
      </c>
    </row>
    <row r="1609" spans="1:30" x14ac:dyDescent="0.25">
      <c r="A1609">
        <v>1172</v>
      </c>
      <c r="B1609">
        <v>1983</v>
      </c>
      <c r="C1609" s="6">
        <v>31</v>
      </c>
      <c r="D1609" t="s">
        <v>89</v>
      </c>
      <c r="E1609" t="s">
        <v>34</v>
      </c>
      <c r="F1609" t="s">
        <v>30</v>
      </c>
      <c r="G1609">
        <v>92491</v>
      </c>
      <c r="H1609">
        <v>0</v>
      </c>
      <c r="I1609">
        <v>0</v>
      </c>
      <c r="J1609" s="1">
        <v>41395</v>
      </c>
      <c r="K1609">
        <v>71</v>
      </c>
      <c r="L1609">
        <v>979</v>
      </c>
      <c r="M1609">
        <v>44</v>
      </c>
      <c r="N1609">
        <v>935</v>
      </c>
      <c r="O1609">
        <v>29</v>
      </c>
      <c r="P1609">
        <v>25</v>
      </c>
      <c r="Q1609">
        <v>22</v>
      </c>
      <c r="R1609">
        <v>1</v>
      </c>
      <c r="S1609">
        <v>7</v>
      </c>
      <c r="T1609">
        <v>5</v>
      </c>
      <c r="U1609">
        <v>12</v>
      </c>
      <c r="V1609">
        <v>3</v>
      </c>
      <c r="W1609">
        <v>0</v>
      </c>
      <c r="X1609">
        <v>1</v>
      </c>
      <c r="Y1609">
        <v>1</v>
      </c>
      <c r="Z1609">
        <v>1</v>
      </c>
      <c r="AA1609">
        <v>0</v>
      </c>
      <c r="AB1609">
        <v>1</v>
      </c>
      <c r="AC1609">
        <v>0</v>
      </c>
      <c r="AD1609" t="s">
        <v>27</v>
      </c>
    </row>
    <row r="1610" spans="1:30" x14ac:dyDescent="0.25">
      <c r="A1610">
        <v>3225</v>
      </c>
      <c r="B1610">
        <v>1984</v>
      </c>
      <c r="C1610" s="6">
        <v>30</v>
      </c>
      <c r="D1610" t="s">
        <v>89</v>
      </c>
      <c r="E1610" t="s">
        <v>38</v>
      </c>
      <c r="F1610" t="s">
        <v>30</v>
      </c>
      <c r="G1610">
        <v>42207</v>
      </c>
      <c r="H1610">
        <v>1</v>
      </c>
      <c r="I1610">
        <v>0</v>
      </c>
      <c r="J1610" s="1">
        <v>41365</v>
      </c>
      <c r="K1610">
        <v>71</v>
      </c>
      <c r="L1610">
        <v>116</v>
      </c>
      <c r="M1610">
        <v>11</v>
      </c>
      <c r="N1610">
        <v>72</v>
      </c>
      <c r="O1610">
        <v>3</v>
      </c>
      <c r="P1610">
        <v>17</v>
      </c>
      <c r="Q1610">
        <v>46</v>
      </c>
      <c r="R1610">
        <v>4</v>
      </c>
      <c r="S1610">
        <v>4</v>
      </c>
      <c r="T1610">
        <v>1</v>
      </c>
      <c r="U1610">
        <v>5</v>
      </c>
      <c r="V1610">
        <v>6</v>
      </c>
      <c r="W1610">
        <v>1</v>
      </c>
      <c r="X1610">
        <v>0</v>
      </c>
      <c r="Y1610">
        <v>0</v>
      </c>
      <c r="Z1610">
        <v>0</v>
      </c>
      <c r="AA1610">
        <v>0</v>
      </c>
      <c r="AB1610">
        <v>1</v>
      </c>
      <c r="AC1610">
        <v>0</v>
      </c>
      <c r="AD1610" t="s">
        <v>27</v>
      </c>
    </row>
    <row r="1611" spans="1:30" x14ac:dyDescent="0.25">
      <c r="A1611">
        <v>8629</v>
      </c>
      <c r="B1611">
        <v>1956</v>
      </c>
      <c r="C1611" s="6">
        <v>58</v>
      </c>
      <c r="D1611" t="s">
        <v>88</v>
      </c>
      <c r="E1611" t="s">
        <v>25</v>
      </c>
      <c r="F1611" t="s">
        <v>39</v>
      </c>
      <c r="G1611">
        <v>46984</v>
      </c>
      <c r="H1611">
        <v>1</v>
      </c>
      <c r="I1611">
        <v>1</v>
      </c>
      <c r="J1611" s="1">
        <v>41359</v>
      </c>
      <c r="K1611">
        <v>71</v>
      </c>
      <c r="L1611">
        <v>19</v>
      </c>
      <c r="M1611">
        <v>1</v>
      </c>
      <c r="N1611">
        <v>10</v>
      </c>
      <c r="O1611">
        <v>2</v>
      </c>
      <c r="P1611">
        <v>1</v>
      </c>
      <c r="Q1611">
        <v>8</v>
      </c>
      <c r="R1611">
        <v>1</v>
      </c>
      <c r="S1611">
        <v>1</v>
      </c>
      <c r="T1611">
        <v>0</v>
      </c>
      <c r="U1611">
        <v>3</v>
      </c>
      <c r="V1611">
        <v>5</v>
      </c>
      <c r="W1611">
        <v>0</v>
      </c>
      <c r="X1611">
        <v>0</v>
      </c>
      <c r="Y1611">
        <v>0</v>
      </c>
      <c r="Z1611">
        <v>0</v>
      </c>
      <c r="AA1611">
        <v>0</v>
      </c>
      <c r="AB1611">
        <v>0</v>
      </c>
      <c r="AC1611">
        <v>0</v>
      </c>
      <c r="AD1611" t="s">
        <v>29</v>
      </c>
    </row>
    <row r="1612" spans="1:30" x14ac:dyDescent="0.25">
      <c r="A1612">
        <v>798</v>
      </c>
      <c r="B1612">
        <v>1987</v>
      </c>
      <c r="C1612" s="6">
        <v>27</v>
      </c>
      <c r="D1612" t="s">
        <v>89</v>
      </c>
      <c r="E1612" t="s">
        <v>25</v>
      </c>
      <c r="F1612" t="s">
        <v>28</v>
      </c>
      <c r="G1612">
        <v>23442</v>
      </c>
      <c r="H1612">
        <v>1</v>
      </c>
      <c r="I1612">
        <v>0</v>
      </c>
      <c r="J1612" s="1">
        <v>41267</v>
      </c>
      <c r="K1612">
        <v>71</v>
      </c>
      <c r="L1612">
        <v>2</v>
      </c>
      <c r="M1612">
        <v>0</v>
      </c>
      <c r="N1612">
        <v>6</v>
      </c>
      <c r="O1612">
        <v>8</v>
      </c>
      <c r="P1612">
        <v>6</v>
      </c>
      <c r="Q1612">
        <v>5</v>
      </c>
      <c r="R1612">
        <v>1</v>
      </c>
      <c r="S1612">
        <v>1</v>
      </c>
      <c r="T1612">
        <v>0</v>
      </c>
      <c r="U1612">
        <v>3</v>
      </c>
      <c r="V1612">
        <v>7</v>
      </c>
      <c r="W1612">
        <v>0</v>
      </c>
      <c r="X1612">
        <v>0</v>
      </c>
      <c r="Y1612">
        <v>0</v>
      </c>
      <c r="Z1612">
        <v>0</v>
      </c>
      <c r="AA1612">
        <v>0</v>
      </c>
      <c r="AB1612">
        <v>0</v>
      </c>
      <c r="AC1612">
        <v>0</v>
      </c>
      <c r="AD1612" t="s">
        <v>27</v>
      </c>
    </row>
    <row r="1613" spans="1:30" x14ac:dyDescent="0.25">
      <c r="A1613">
        <v>269</v>
      </c>
      <c r="B1613">
        <v>1963</v>
      </c>
      <c r="C1613" s="6">
        <v>51</v>
      </c>
      <c r="D1613" t="s">
        <v>88</v>
      </c>
      <c r="E1613" t="s">
        <v>34</v>
      </c>
      <c r="F1613" t="s">
        <v>28</v>
      </c>
      <c r="G1613">
        <v>46757</v>
      </c>
      <c r="H1613">
        <v>0</v>
      </c>
      <c r="I1613">
        <v>1</v>
      </c>
      <c r="J1613" s="1">
        <v>41229</v>
      </c>
      <c r="K1613">
        <v>71</v>
      </c>
      <c r="L1613">
        <v>777</v>
      </c>
      <c r="M1613">
        <v>30</v>
      </c>
      <c r="N1613">
        <v>163</v>
      </c>
      <c r="O1613">
        <v>0</v>
      </c>
      <c r="P1613">
        <v>51</v>
      </c>
      <c r="Q1613">
        <v>122</v>
      </c>
      <c r="R1613">
        <v>6</v>
      </c>
      <c r="S1613">
        <v>4</v>
      </c>
      <c r="T1613">
        <v>4</v>
      </c>
      <c r="U1613">
        <v>7</v>
      </c>
      <c r="V1613">
        <v>9</v>
      </c>
      <c r="W1613">
        <v>0</v>
      </c>
      <c r="X1613">
        <v>0</v>
      </c>
      <c r="Y1613">
        <v>0</v>
      </c>
      <c r="Z1613">
        <v>0</v>
      </c>
      <c r="AA1613">
        <v>0</v>
      </c>
      <c r="AB1613">
        <v>0</v>
      </c>
      <c r="AC1613">
        <v>0</v>
      </c>
      <c r="AD1613" t="s">
        <v>27</v>
      </c>
    </row>
    <row r="1614" spans="1:30" x14ac:dyDescent="0.25">
      <c r="A1614">
        <v>8213</v>
      </c>
      <c r="B1614">
        <v>1980</v>
      </c>
      <c r="C1614" s="6">
        <v>34</v>
      </c>
      <c r="D1614" t="s">
        <v>89</v>
      </c>
      <c r="E1614" t="s">
        <v>35</v>
      </c>
      <c r="F1614" t="s">
        <v>32</v>
      </c>
      <c r="G1614">
        <v>14515</v>
      </c>
      <c r="H1614">
        <v>1</v>
      </c>
      <c r="I1614">
        <v>0</v>
      </c>
      <c r="J1614" s="1">
        <v>41222</v>
      </c>
      <c r="K1614">
        <v>71</v>
      </c>
      <c r="L1614">
        <v>6</v>
      </c>
      <c r="M1614">
        <v>4</v>
      </c>
      <c r="N1614">
        <v>9</v>
      </c>
      <c r="O1614">
        <v>6</v>
      </c>
      <c r="P1614">
        <v>36</v>
      </c>
      <c r="Q1614">
        <v>35</v>
      </c>
      <c r="R1614">
        <v>4</v>
      </c>
      <c r="S1614">
        <v>2</v>
      </c>
      <c r="T1614">
        <v>2</v>
      </c>
      <c r="U1614">
        <v>3</v>
      </c>
      <c r="V1614">
        <v>7</v>
      </c>
      <c r="W1614">
        <v>0</v>
      </c>
      <c r="X1614">
        <v>0</v>
      </c>
      <c r="Y1614">
        <v>0</v>
      </c>
      <c r="Z1614">
        <v>0</v>
      </c>
      <c r="AA1614">
        <v>0</v>
      </c>
      <c r="AB1614">
        <v>1</v>
      </c>
      <c r="AC1614">
        <v>0</v>
      </c>
      <c r="AD1614" t="s">
        <v>27</v>
      </c>
    </row>
    <row r="1615" spans="1:30" x14ac:dyDescent="0.25">
      <c r="A1615">
        <v>10245</v>
      </c>
      <c r="B1615">
        <v>1986</v>
      </c>
      <c r="C1615" s="6">
        <v>28</v>
      </c>
      <c r="D1615" t="s">
        <v>89</v>
      </c>
      <c r="E1615" t="s">
        <v>35</v>
      </c>
      <c r="F1615" t="s">
        <v>28</v>
      </c>
      <c r="G1615">
        <v>80910</v>
      </c>
      <c r="H1615">
        <v>0</v>
      </c>
      <c r="I1615">
        <v>0</v>
      </c>
      <c r="J1615" s="1">
        <v>41213</v>
      </c>
      <c r="K1615">
        <v>71</v>
      </c>
      <c r="L1615">
        <v>160</v>
      </c>
      <c r="M1615">
        <v>80</v>
      </c>
      <c r="N1615">
        <v>369</v>
      </c>
      <c r="O1615">
        <v>67</v>
      </c>
      <c r="P1615">
        <v>39</v>
      </c>
      <c r="Q1615">
        <v>41</v>
      </c>
      <c r="R1615">
        <v>1</v>
      </c>
      <c r="S1615">
        <v>3</v>
      </c>
      <c r="T1615">
        <v>3</v>
      </c>
      <c r="U1615">
        <v>8</v>
      </c>
      <c r="V1615">
        <v>1</v>
      </c>
      <c r="W1615">
        <v>0</v>
      </c>
      <c r="X1615">
        <v>0</v>
      </c>
      <c r="Y1615">
        <v>0</v>
      </c>
      <c r="Z1615">
        <v>0</v>
      </c>
      <c r="AA1615">
        <v>0</v>
      </c>
      <c r="AB1615">
        <v>0</v>
      </c>
      <c r="AC1615">
        <v>0</v>
      </c>
      <c r="AD1615" t="s">
        <v>27</v>
      </c>
    </row>
    <row r="1616" spans="1:30" x14ac:dyDescent="0.25">
      <c r="A1616">
        <v>2447</v>
      </c>
      <c r="B1616">
        <v>1979</v>
      </c>
      <c r="C1616" s="6">
        <v>35</v>
      </c>
      <c r="D1616" t="s">
        <v>89</v>
      </c>
      <c r="E1616" t="s">
        <v>25</v>
      </c>
      <c r="F1616" t="s">
        <v>32</v>
      </c>
      <c r="G1616">
        <v>30545</v>
      </c>
      <c r="H1616">
        <v>1</v>
      </c>
      <c r="I1616">
        <v>0</v>
      </c>
      <c r="J1616" s="1">
        <v>41199</v>
      </c>
      <c r="K1616">
        <v>71</v>
      </c>
      <c r="L1616">
        <v>4</v>
      </c>
      <c r="M1616">
        <v>12</v>
      </c>
      <c r="N1616">
        <v>15</v>
      </c>
      <c r="O1616">
        <v>19</v>
      </c>
      <c r="P1616">
        <v>7</v>
      </c>
      <c r="Q1616">
        <v>12</v>
      </c>
      <c r="R1616">
        <v>2</v>
      </c>
      <c r="S1616">
        <v>2</v>
      </c>
      <c r="T1616">
        <v>0</v>
      </c>
      <c r="U1616">
        <v>3</v>
      </c>
      <c r="V1616">
        <v>7</v>
      </c>
      <c r="W1616">
        <v>0</v>
      </c>
      <c r="X1616">
        <v>0</v>
      </c>
      <c r="Y1616">
        <v>0</v>
      </c>
      <c r="Z1616">
        <v>0</v>
      </c>
      <c r="AA1616">
        <v>0</v>
      </c>
      <c r="AB1616">
        <v>0</v>
      </c>
      <c r="AC1616">
        <v>0</v>
      </c>
      <c r="AD1616" t="s">
        <v>37</v>
      </c>
    </row>
    <row r="1617" spans="1:30" x14ac:dyDescent="0.25">
      <c r="A1617">
        <v>9817</v>
      </c>
      <c r="B1617">
        <v>1970</v>
      </c>
      <c r="C1617" s="6">
        <v>44</v>
      </c>
      <c r="D1617" t="s">
        <v>88</v>
      </c>
      <c r="E1617" t="s">
        <v>38</v>
      </c>
      <c r="F1617" t="s">
        <v>28</v>
      </c>
      <c r="G1617">
        <v>44802</v>
      </c>
      <c r="H1617">
        <v>0</v>
      </c>
      <c r="I1617">
        <v>0</v>
      </c>
      <c r="J1617" s="1">
        <v>41142</v>
      </c>
      <c r="K1617">
        <v>71</v>
      </c>
      <c r="L1617">
        <v>853</v>
      </c>
      <c r="M1617">
        <v>10</v>
      </c>
      <c r="N1617">
        <v>143</v>
      </c>
      <c r="O1617">
        <v>13</v>
      </c>
      <c r="P1617">
        <v>10</v>
      </c>
      <c r="Q1617">
        <v>20</v>
      </c>
      <c r="R1617">
        <v>2</v>
      </c>
      <c r="S1617">
        <v>9</v>
      </c>
      <c r="T1617">
        <v>4</v>
      </c>
      <c r="U1617">
        <v>12</v>
      </c>
      <c r="V1617">
        <v>8</v>
      </c>
      <c r="W1617">
        <v>0</v>
      </c>
      <c r="X1617">
        <v>0</v>
      </c>
      <c r="Y1617">
        <v>0</v>
      </c>
      <c r="Z1617">
        <v>0</v>
      </c>
      <c r="AA1617">
        <v>0</v>
      </c>
      <c r="AB1617">
        <v>0</v>
      </c>
      <c r="AC1617">
        <v>0</v>
      </c>
      <c r="AD1617" t="s">
        <v>37</v>
      </c>
    </row>
    <row r="1618" spans="1:30" x14ac:dyDescent="0.25">
      <c r="A1618">
        <v>1371</v>
      </c>
      <c r="B1618">
        <v>1976</v>
      </c>
      <c r="C1618" s="6">
        <v>38</v>
      </c>
      <c r="D1618" t="s">
        <v>89</v>
      </c>
      <c r="E1618" t="s">
        <v>25</v>
      </c>
      <c r="F1618" t="s">
        <v>28</v>
      </c>
      <c r="G1618">
        <v>79941</v>
      </c>
      <c r="H1618">
        <v>0</v>
      </c>
      <c r="I1618">
        <v>0</v>
      </c>
      <c r="J1618" s="1">
        <v>41818</v>
      </c>
      <c r="K1618">
        <v>72</v>
      </c>
      <c r="L1618">
        <v>123</v>
      </c>
      <c r="M1618">
        <v>164</v>
      </c>
      <c r="N1618">
        <v>266</v>
      </c>
      <c r="O1618">
        <v>227</v>
      </c>
      <c r="P1618">
        <v>30</v>
      </c>
      <c r="Q1618">
        <v>174</v>
      </c>
      <c r="R1618">
        <v>1</v>
      </c>
      <c r="S1618">
        <v>2</v>
      </c>
      <c r="T1618">
        <v>4</v>
      </c>
      <c r="U1618">
        <v>9</v>
      </c>
      <c r="V1618">
        <v>1</v>
      </c>
      <c r="W1618">
        <v>0</v>
      </c>
      <c r="X1618">
        <v>0</v>
      </c>
      <c r="Y1618">
        <v>0</v>
      </c>
      <c r="Z1618">
        <v>0</v>
      </c>
      <c r="AA1618">
        <v>0</v>
      </c>
      <c r="AB1618">
        <v>0</v>
      </c>
      <c r="AC1618">
        <v>0</v>
      </c>
      <c r="AD1618" t="s">
        <v>33</v>
      </c>
    </row>
    <row r="1619" spans="1:30" x14ac:dyDescent="0.25">
      <c r="A1619">
        <v>8093</v>
      </c>
      <c r="B1619">
        <v>1969</v>
      </c>
      <c r="C1619" s="6">
        <v>45</v>
      </c>
      <c r="D1619" t="s">
        <v>88</v>
      </c>
      <c r="E1619" t="s">
        <v>38</v>
      </c>
      <c r="F1619" t="s">
        <v>30</v>
      </c>
      <c r="G1619">
        <v>79734</v>
      </c>
      <c r="H1619">
        <v>0</v>
      </c>
      <c r="I1619">
        <v>0</v>
      </c>
      <c r="J1619" s="1">
        <v>41818</v>
      </c>
      <c r="K1619">
        <v>72</v>
      </c>
      <c r="L1619">
        <v>572</v>
      </c>
      <c r="M1619">
        <v>8</v>
      </c>
      <c r="N1619">
        <v>232</v>
      </c>
      <c r="O1619">
        <v>23</v>
      </c>
      <c r="P1619">
        <v>62</v>
      </c>
      <c r="Q1619">
        <v>17</v>
      </c>
      <c r="R1619">
        <v>1</v>
      </c>
      <c r="S1619">
        <v>4</v>
      </c>
      <c r="T1619">
        <v>3</v>
      </c>
      <c r="U1619">
        <v>6</v>
      </c>
      <c r="V1619">
        <v>1</v>
      </c>
      <c r="W1619">
        <v>0</v>
      </c>
      <c r="X1619">
        <v>0</v>
      </c>
      <c r="Y1619">
        <v>0</v>
      </c>
      <c r="Z1619">
        <v>1</v>
      </c>
      <c r="AA1619">
        <v>0</v>
      </c>
      <c r="AB1619">
        <v>0</v>
      </c>
      <c r="AC1619">
        <v>0</v>
      </c>
      <c r="AD1619" t="s">
        <v>27</v>
      </c>
    </row>
    <row r="1620" spans="1:30" x14ac:dyDescent="0.25">
      <c r="A1620">
        <v>713</v>
      </c>
      <c r="B1620">
        <v>1977</v>
      </c>
      <c r="C1620" s="6">
        <v>37</v>
      </c>
      <c r="D1620" t="s">
        <v>89</v>
      </c>
      <c r="E1620" t="s">
        <v>38</v>
      </c>
      <c r="F1620" t="s">
        <v>30</v>
      </c>
      <c r="G1620">
        <v>50353</v>
      </c>
      <c r="H1620">
        <v>0</v>
      </c>
      <c r="I1620">
        <v>0</v>
      </c>
      <c r="J1620" s="1">
        <v>41798</v>
      </c>
      <c r="K1620">
        <v>72</v>
      </c>
      <c r="L1620">
        <v>141</v>
      </c>
      <c r="M1620">
        <v>15</v>
      </c>
      <c r="N1620">
        <v>153</v>
      </c>
      <c r="O1620">
        <v>67</v>
      </c>
      <c r="P1620">
        <v>31</v>
      </c>
      <c r="Q1620">
        <v>35</v>
      </c>
      <c r="R1620">
        <v>1</v>
      </c>
      <c r="S1620">
        <v>4</v>
      </c>
      <c r="T1620">
        <v>4</v>
      </c>
      <c r="U1620">
        <v>6</v>
      </c>
      <c r="V1620">
        <v>3</v>
      </c>
      <c r="W1620">
        <v>0</v>
      </c>
      <c r="X1620">
        <v>0</v>
      </c>
      <c r="Y1620">
        <v>0</v>
      </c>
      <c r="Z1620">
        <v>0</v>
      </c>
      <c r="AA1620">
        <v>0</v>
      </c>
      <c r="AB1620">
        <v>0</v>
      </c>
      <c r="AC1620">
        <v>0</v>
      </c>
      <c r="AD1620" t="s">
        <v>27</v>
      </c>
    </row>
    <row r="1621" spans="1:30" x14ac:dyDescent="0.25">
      <c r="A1621">
        <v>11051</v>
      </c>
      <c r="B1621">
        <v>1956</v>
      </c>
      <c r="C1621" s="6">
        <v>58</v>
      </c>
      <c r="D1621" t="s">
        <v>88</v>
      </c>
      <c r="E1621" t="s">
        <v>34</v>
      </c>
      <c r="F1621" t="s">
        <v>32</v>
      </c>
      <c r="G1621">
        <v>77376</v>
      </c>
      <c r="H1621">
        <v>1</v>
      </c>
      <c r="I1621">
        <v>1</v>
      </c>
      <c r="J1621" s="1">
        <v>41769</v>
      </c>
      <c r="K1621">
        <v>72</v>
      </c>
      <c r="L1621">
        <v>492</v>
      </c>
      <c r="M1621">
        <v>19</v>
      </c>
      <c r="N1621">
        <v>110</v>
      </c>
      <c r="O1621">
        <v>16</v>
      </c>
      <c r="P1621">
        <v>12</v>
      </c>
      <c r="Q1621">
        <v>12</v>
      </c>
      <c r="R1621">
        <v>4</v>
      </c>
      <c r="S1621">
        <v>6</v>
      </c>
      <c r="T1621">
        <v>3</v>
      </c>
      <c r="U1621">
        <v>10</v>
      </c>
      <c r="V1621">
        <v>4</v>
      </c>
      <c r="W1621">
        <v>0</v>
      </c>
      <c r="X1621">
        <v>0</v>
      </c>
      <c r="Y1621">
        <v>0</v>
      </c>
      <c r="Z1621">
        <v>0</v>
      </c>
      <c r="AA1621">
        <v>0</v>
      </c>
      <c r="AB1621">
        <v>0</v>
      </c>
      <c r="AC1621">
        <v>0</v>
      </c>
      <c r="AD1621" t="s">
        <v>29</v>
      </c>
    </row>
    <row r="1622" spans="1:30" x14ac:dyDescent="0.25">
      <c r="A1622">
        <v>5545</v>
      </c>
      <c r="B1622">
        <v>1972</v>
      </c>
      <c r="C1622" s="6">
        <v>42</v>
      </c>
      <c r="D1622" t="s">
        <v>88</v>
      </c>
      <c r="E1622" t="s">
        <v>34</v>
      </c>
      <c r="F1622" t="s">
        <v>30</v>
      </c>
      <c r="G1622">
        <v>78075</v>
      </c>
      <c r="H1622">
        <v>0</v>
      </c>
      <c r="I1622">
        <v>0</v>
      </c>
      <c r="J1622" s="1">
        <v>41734</v>
      </c>
      <c r="K1622">
        <v>72</v>
      </c>
      <c r="L1622">
        <v>572</v>
      </c>
      <c r="M1622">
        <v>8</v>
      </c>
      <c r="N1622">
        <v>259</v>
      </c>
      <c r="O1622">
        <v>34</v>
      </c>
      <c r="P1622">
        <v>35</v>
      </c>
      <c r="Q1622">
        <v>80</v>
      </c>
      <c r="R1622">
        <v>1</v>
      </c>
      <c r="S1622">
        <v>3</v>
      </c>
      <c r="T1622">
        <v>5</v>
      </c>
      <c r="U1622">
        <v>5</v>
      </c>
      <c r="V1622">
        <v>1</v>
      </c>
      <c r="W1622">
        <v>0</v>
      </c>
      <c r="X1622">
        <v>0</v>
      </c>
      <c r="Y1622">
        <v>0</v>
      </c>
      <c r="Z1622">
        <v>0</v>
      </c>
      <c r="AA1622">
        <v>0</v>
      </c>
      <c r="AB1622">
        <v>0</v>
      </c>
      <c r="AC1622">
        <v>0</v>
      </c>
      <c r="AD1622" t="s">
        <v>27</v>
      </c>
    </row>
    <row r="1623" spans="1:30" x14ac:dyDescent="0.25">
      <c r="A1623">
        <v>5283</v>
      </c>
      <c r="B1623">
        <v>1976</v>
      </c>
      <c r="C1623" s="6">
        <v>38</v>
      </c>
      <c r="D1623" t="s">
        <v>89</v>
      </c>
      <c r="E1623" t="s">
        <v>34</v>
      </c>
      <c r="F1623" t="s">
        <v>28</v>
      </c>
      <c r="G1623">
        <v>42473</v>
      </c>
      <c r="H1623">
        <v>1</v>
      </c>
      <c r="I1623">
        <v>1</v>
      </c>
      <c r="J1623" s="1">
        <v>41687</v>
      </c>
      <c r="K1623">
        <v>72</v>
      </c>
      <c r="L1623">
        <v>93</v>
      </c>
      <c r="M1623">
        <v>1</v>
      </c>
      <c r="N1623">
        <v>21</v>
      </c>
      <c r="O1623">
        <v>0</v>
      </c>
      <c r="P1623">
        <v>4</v>
      </c>
      <c r="Q1623">
        <v>25</v>
      </c>
      <c r="R1623">
        <v>3</v>
      </c>
      <c r="S1623">
        <v>2</v>
      </c>
      <c r="T1623">
        <v>1</v>
      </c>
      <c r="U1623">
        <v>4</v>
      </c>
      <c r="V1623">
        <v>5</v>
      </c>
      <c r="W1623">
        <v>0</v>
      </c>
      <c r="X1623">
        <v>0</v>
      </c>
      <c r="Y1623">
        <v>0</v>
      </c>
      <c r="Z1623">
        <v>0</v>
      </c>
      <c r="AA1623">
        <v>0</v>
      </c>
      <c r="AB1623">
        <v>0</v>
      </c>
      <c r="AC1623">
        <v>0</v>
      </c>
      <c r="AD1623" t="s">
        <v>27</v>
      </c>
    </row>
    <row r="1624" spans="1:30" x14ac:dyDescent="0.25">
      <c r="A1624">
        <v>5010</v>
      </c>
      <c r="B1624">
        <v>1988</v>
      </c>
      <c r="C1624" s="6">
        <v>26</v>
      </c>
      <c r="D1624" t="s">
        <v>89</v>
      </c>
      <c r="E1624" t="s">
        <v>25</v>
      </c>
      <c r="F1624" t="s">
        <v>28</v>
      </c>
      <c r="G1624">
        <v>25008</v>
      </c>
      <c r="H1624">
        <v>1</v>
      </c>
      <c r="I1624">
        <v>0</v>
      </c>
      <c r="J1624" s="1">
        <v>41672</v>
      </c>
      <c r="K1624">
        <v>72</v>
      </c>
      <c r="L1624">
        <v>2</v>
      </c>
      <c r="M1624">
        <v>8</v>
      </c>
      <c r="N1624">
        <v>8</v>
      </c>
      <c r="O1624">
        <v>6</v>
      </c>
      <c r="P1624">
        <v>1</v>
      </c>
      <c r="Q1624">
        <v>9</v>
      </c>
      <c r="R1624">
        <v>2</v>
      </c>
      <c r="S1624">
        <v>1</v>
      </c>
      <c r="T1624">
        <v>0</v>
      </c>
      <c r="U1624">
        <v>3</v>
      </c>
      <c r="V1624">
        <v>8</v>
      </c>
      <c r="W1624">
        <v>0</v>
      </c>
      <c r="X1624">
        <v>0</v>
      </c>
      <c r="Y1624">
        <v>0</v>
      </c>
      <c r="Z1624">
        <v>0</v>
      </c>
      <c r="AA1624">
        <v>0</v>
      </c>
      <c r="AB1624">
        <v>0</v>
      </c>
      <c r="AC1624">
        <v>0</v>
      </c>
      <c r="AD1624" t="s">
        <v>27</v>
      </c>
    </row>
    <row r="1625" spans="1:30" x14ac:dyDescent="0.25">
      <c r="A1625">
        <v>7495</v>
      </c>
      <c r="B1625">
        <v>1948</v>
      </c>
      <c r="C1625" s="6">
        <v>66</v>
      </c>
      <c r="D1625" t="s">
        <v>91</v>
      </c>
      <c r="E1625" t="s">
        <v>34</v>
      </c>
      <c r="F1625" t="s">
        <v>30</v>
      </c>
      <c r="G1625">
        <v>56223</v>
      </c>
      <c r="H1625">
        <v>0</v>
      </c>
      <c r="I1625">
        <v>1</v>
      </c>
      <c r="J1625" s="1">
        <v>41628</v>
      </c>
      <c r="K1625">
        <v>72</v>
      </c>
      <c r="L1625">
        <v>77</v>
      </c>
      <c r="M1625">
        <v>28</v>
      </c>
      <c r="N1625">
        <v>31</v>
      </c>
      <c r="O1625">
        <v>16</v>
      </c>
      <c r="P1625">
        <v>0</v>
      </c>
      <c r="Q1625">
        <v>4</v>
      </c>
      <c r="R1625">
        <v>2</v>
      </c>
      <c r="S1625">
        <v>2</v>
      </c>
      <c r="T1625">
        <v>1</v>
      </c>
      <c r="U1625">
        <v>5</v>
      </c>
      <c r="V1625">
        <v>4</v>
      </c>
      <c r="W1625">
        <v>0</v>
      </c>
      <c r="X1625">
        <v>0</v>
      </c>
      <c r="Y1625">
        <v>0</v>
      </c>
      <c r="Z1625">
        <v>0</v>
      </c>
      <c r="AA1625">
        <v>0</v>
      </c>
      <c r="AB1625">
        <v>0</v>
      </c>
      <c r="AC1625">
        <v>0</v>
      </c>
      <c r="AD1625" t="s">
        <v>27</v>
      </c>
    </row>
    <row r="1626" spans="1:30" x14ac:dyDescent="0.25">
      <c r="A1626">
        <v>4368</v>
      </c>
      <c r="B1626">
        <v>1980</v>
      </c>
      <c r="C1626" s="6">
        <v>34</v>
      </c>
      <c r="D1626" t="s">
        <v>89</v>
      </c>
      <c r="E1626" t="s">
        <v>25</v>
      </c>
      <c r="F1626" t="s">
        <v>30</v>
      </c>
      <c r="G1626">
        <v>47850</v>
      </c>
      <c r="H1626">
        <v>1</v>
      </c>
      <c r="I1626">
        <v>0</v>
      </c>
      <c r="J1626" s="1">
        <v>41611</v>
      </c>
      <c r="K1626">
        <v>72</v>
      </c>
      <c r="L1626">
        <v>42</v>
      </c>
      <c r="M1626">
        <v>7</v>
      </c>
      <c r="N1626">
        <v>43</v>
      </c>
      <c r="O1626">
        <v>20</v>
      </c>
      <c r="P1626">
        <v>12</v>
      </c>
      <c r="Q1626">
        <v>10</v>
      </c>
      <c r="R1626">
        <v>1</v>
      </c>
      <c r="S1626">
        <v>3</v>
      </c>
      <c r="T1626">
        <v>0</v>
      </c>
      <c r="U1626">
        <v>4</v>
      </c>
      <c r="V1626">
        <v>6</v>
      </c>
      <c r="W1626">
        <v>0</v>
      </c>
      <c r="X1626">
        <v>0</v>
      </c>
      <c r="Y1626">
        <v>0</v>
      </c>
      <c r="Z1626">
        <v>0</v>
      </c>
      <c r="AA1626">
        <v>0</v>
      </c>
      <c r="AB1626">
        <v>0</v>
      </c>
      <c r="AC1626">
        <v>0</v>
      </c>
      <c r="AD1626" t="s">
        <v>27</v>
      </c>
    </row>
    <row r="1627" spans="1:30" x14ac:dyDescent="0.25">
      <c r="A1627">
        <v>6303</v>
      </c>
      <c r="B1627">
        <v>1986</v>
      </c>
      <c r="C1627" s="6">
        <v>28</v>
      </c>
      <c r="D1627" t="s">
        <v>89</v>
      </c>
      <c r="E1627" t="s">
        <v>34</v>
      </c>
      <c r="F1627" t="s">
        <v>32</v>
      </c>
      <c r="G1627">
        <v>91820</v>
      </c>
      <c r="H1627">
        <v>0</v>
      </c>
      <c r="I1627">
        <v>0</v>
      </c>
      <c r="J1627" s="1">
        <v>41601</v>
      </c>
      <c r="K1627">
        <v>72</v>
      </c>
      <c r="L1627">
        <v>410</v>
      </c>
      <c r="M1627">
        <v>73</v>
      </c>
      <c r="N1627">
        <v>747</v>
      </c>
      <c r="O1627">
        <v>76</v>
      </c>
      <c r="P1627">
        <v>161</v>
      </c>
      <c r="Q1627">
        <v>30</v>
      </c>
      <c r="R1627">
        <v>0</v>
      </c>
      <c r="S1627">
        <v>5</v>
      </c>
      <c r="T1627">
        <v>5</v>
      </c>
      <c r="U1627">
        <v>12</v>
      </c>
      <c r="V1627">
        <v>1</v>
      </c>
      <c r="W1627">
        <v>0</v>
      </c>
      <c r="X1627">
        <v>0</v>
      </c>
      <c r="Y1627">
        <v>0</v>
      </c>
      <c r="Z1627">
        <v>0</v>
      </c>
      <c r="AA1627">
        <v>0</v>
      </c>
      <c r="AB1627">
        <v>0</v>
      </c>
      <c r="AC1627">
        <v>0</v>
      </c>
      <c r="AD1627" t="s">
        <v>29</v>
      </c>
    </row>
    <row r="1628" spans="1:30" x14ac:dyDescent="0.25">
      <c r="A1628">
        <v>1030</v>
      </c>
      <c r="B1628">
        <v>1965</v>
      </c>
      <c r="C1628" s="6">
        <v>49</v>
      </c>
      <c r="D1628" t="s">
        <v>88</v>
      </c>
      <c r="E1628" t="s">
        <v>34</v>
      </c>
      <c r="F1628" t="s">
        <v>28</v>
      </c>
      <c r="G1628">
        <v>40637</v>
      </c>
      <c r="H1628">
        <v>1</v>
      </c>
      <c r="I1628">
        <v>1</v>
      </c>
      <c r="J1628" s="1">
        <v>41472</v>
      </c>
      <c r="K1628">
        <v>72</v>
      </c>
      <c r="L1628">
        <v>22</v>
      </c>
      <c r="M1628">
        <v>0</v>
      </c>
      <c r="N1628">
        <v>13</v>
      </c>
      <c r="O1628">
        <v>0</v>
      </c>
      <c r="P1628">
        <v>0</v>
      </c>
      <c r="Q1628">
        <v>3</v>
      </c>
      <c r="R1628">
        <v>2</v>
      </c>
      <c r="S1628">
        <v>1</v>
      </c>
      <c r="T1628">
        <v>0</v>
      </c>
      <c r="U1628">
        <v>3</v>
      </c>
      <c r="V1628">
        <v>7</v>
      </c>
      <c r="W1628">
        <v>0</v>
      </c>
      <c r="X1628">
        <v>0</v>
      </c>
      <c r="Y1628">
        <v>0</v>
      </c>
      <c r="Z1628">
        <v>0</v>
      </c>
      <c r="AA1628">
        <v>0</v>
      </c>
      <c r="AB1628">
        <v>0</v>
      </c>
      <c r="AC1628">
        <v>0</v>
      </c>
      <c r="AD1628" t="s">
        <v>40</v>
      </c>
    </row>
    <row r="1629" spans="1:30" x14ac:dyDescent="0.25">
      <c r="A1629">
        <v>10364</v>
      </c>
      <c r="B1629">
        <v>1959</v>
      </c>
      <c r="C1629" s="6">
        <v>55</v>
      </c>
      <c r="D1629" t="s">
        <v>88</v>
      </c>
      <c r="E1629" t="s">
        <v>25</v>
      </c>
      <c r="F1629" t="s">
        <v>26</v>
      </c>
      <c r="G1629">
        <v>23295</v>
      </c>
      <c r="H1629">
        <v>0</v>
      </c>
      <c r="I1629">
        <v>0</v>
      </c>
      <c r="J1629" s="1">
        <v>41468</v>
      </c>
      <c r="K1629">
        <v>72</v>
      </c>
      <c r="L1629">
        <v>0</v>
      </c>
      <c r="M1629">
        <v>0</v>
      </c>
      <c r="N1629">
        <v>1</v>
      </c>
      <c r="O1629">
        <v>2</v>
      </c>
      <c r="P1629">
        <v>12</v>
      </c>
      <c r="Q1629">
        <v>5</v>
      </c>
      <c r="R1629">
        <v>1</v>
      </c>
      <c r="S1629">
        <v>1</v>
      </c>
      <c r="T1629">
        <v>0</v>
      </c>
      <c r="U1629">
        <v>2</v>
      </c>
      <c r="V1629">
        <v>8</v>
      </c>
      <c r="W1629">
        <v>0</v>
      </c>
      <c r="X1629">
        <v>0</v>
      </c>
      <c r="Y1629">
        <v>0</v>
      </c>
      <c r="Z1629">
        <v>0</v>
      </c>
      <c r="AA1629">
        <v>0</v>
      </c>
      <c r="AB1629">
        <v>0</v>
      </c>
      <c r="AC1629">
        <v>0</v>
      </c>
      <c r="AD1629" t="s">
        <v>27</v>
      </c>
    </row>
    <row r="1630" spans="1:30" x14ac:dyDescent="0.25">
      <c r="A1630">
        <v>6945</v>
      </c>
      <c r="B1630">
        <v>1952</v>
      </c>
      <c r="C1630" s="6">
        <v>62</v>
      </c>
      <c r="D1630" t="s">
        <v>91</v>
      </c>
      <c r="E1630" t="s">
        <v>25</v>
      </c>
      <c r="F1630" t="s">
        <v>28</v>
      </c>
      <c r="G1630">
        <v>84574</v>
      </c>
      <c r="H1630">
        <v>0</v>
      </c>
      <c r="I1630">
        <v>0</v>
      </c>
      <c r="J1630" s="1">
        <v>41429</v>
      </c>
      <c r="K1630">
        <v>72</v>
      </c>
      <c r="L1630">
        <v>387</v>
      </c>
      <c r="M1630">
        <v>20</v>
      </c>
      <c r="N1630">
        <v>713</v>
      </c>
      <c r="O1630">
        <v>38</v>
      </c>
      <c r="P1630">
        <v>54</v>
      </c>
      <c r="Q1630">
        <v>163</v>
      </c>
      <c r="R1630">
        <v>1</v>
      </c>
      <c r="S1630">
        <v>9</v>
      </c>
      <c r="T1630">
        <v>11</v>
      </c>
      <c r="U1630">
        <v>11</v>
      </c>
      <c r="V1630">
        <v>5</v>
      </c>
      <c r="W1630">
        <v>0</v>
      </c>
      <c r="X1630">
        <v>0</v>
      </c>
      <c r="Y1630">
        <v>0</v>
      </c>
      <c r="Z1630">
        <v>0</v>
      </c>
      <c r="AA1630">
        <v>0</v>
      </c>
      <c r="AB1630">
        <v>0</v>
      </c>
      <c r="AC1630">
        <v>0</v>
      </c>
      <c r="AD1630" t="s">
        <v>27</v>
      </c>
    </row>
    <row r="1631" spans="1:30" x14ac:dyDescent="0.25">
      <c r="A1631">
        <v>8562</v>
      </c>
      <c r="B1631">
        <v>1969</v>
      </c>
      <c r="C1631" s="6">
        <v>45</v>
      </c>
      <c r="D1631" t="s">
        <v>88</v>
      </c>
      <c r="E1631" t="s">
        <v>25</v>
      </c>
      <c r="F1631" t="s">
        <v>32</v>
      </c>
      <c r="G1631">
        <v>54165</v>
      </c>
      <c r="H1631">
        <v>0</v>
      </c>
      <c r="I1631">
        <v>0</v>
      </c>
      <c r="J1631" s="1">
        <v>41422</v>
      </c>
      <c r="K1631">
        <v>72</v>
      </c>
      <c r="L1631">
        <v>127</v>
      </c>
      <c r="M1631">
        <v>4</v>
      </c>
      <c r="N1631">
        <v>73</v>
      </c>
      <c r="O1631">
        <v>15</v>
      </c>
      <c r="P1631">
        <v>6</v>
      </c>
      <c r="Q1631">
        <v>11</v>
      </c>
      <c r="R1631">
        <v>1</v>
      </c>
      <c r="S1631">
        <v>2</v>
      </c>
      <c r="T1631">
        <v>1</v>
      </c>
      <c r="U1631">
        <v>7</v>
      </c>
      <c r="V1631">
        <v>2</v>
      </c>
      <c r="W1631">
        <v>0</v>
      </c>
      <c r="X1631">
        <v>0</v>
      </c>
      <c r="Y1631">
        <v>0</v>
      </c>
      <c r="Z1631">
        <v>0</v>
      </c>
      <c r="AA1631">
        <v>0</v>
      </c>
      <c r="AB1631">
        <v>0</v>
      </c>
      <c r="AC1631">
        <v>0</v>
      </c>
      <c r="AD1631" t="s">
        <v>27</v>
      </c>
    </row>
    <row r="1632" spans="1:30" x14ac:dyDescent="0.25">
      <c r="A1632">
        <v>2918</v>
      </c>
      <c r="B1632">
        <v>1981</v>
      </c>
      <c r="C1632" s="6">
        <v>33</v>
      </c>
      <c r="D1632" t="s">
        <v>89</v>
      </c>
      <c r="E1632" t="s">
        <v>25</v>
      </c>
      <c r="F1632" t="s">
        <v>26</v>
      </c>
      <c r="G1632">
        <v>28510</v>
      </c>
      <c r="H1632">
        <v>1</v>
      </c>
      <c r="I1632">
        <v>1</v>
      </c>
      <c r="J1632" s="1">
        <v>41377</v>
      </c>
      <c r="K1632">
        <v>72</v>
      </c>
      <c r="L1632">
        <v>44</v>
      </c>
      <c r="M1632">
        <v>5</v>
      </c>
      <c r="N1632">
        <v>19</v>
      </c>
      <c r="O1632">
        <v>0</v>
      </c>
      <c r="P1632">
        <v>4</v>
      </c>
      <c r="Q1632">
        <v>19</v>
      </c>
      <c r="R1632">
        <v>3</v>
      </c>
      <c r="S1632">
        <v>2</v>
      </c>
      <c r="T1632">
        <v>0</v>
      </c>
      <c r="U1632">
        <v>4</v>
      </c>
      <c r="V1632">
        <v>5</v>
      </c>
      <c r="W1632">
        <v>0</v>
      </c>
      <c r="X1632">
        <v>0</v>
      </c>
      <c r="Y1632">
        <v>0</v>
      </c>
      <c r="Z1632">
        <v>0</v>
      </c>
      <c r="AA1632">
        <v>0</v>
      </c>
      <c r="AB1632">
        <v>0</v>
      </c>
      <c r="AC1632">
        <v>0</v>
      </c>
      <c r="AD1632" t="s">
        <v>27</v>
      </c>
    </row>
    <row r="1633" spans="1:30" x14ac:dyDescent="0.25">
      <c r="A1633">
        <v>9167</v>
      </c>
      <c r="B1633">
        <v>1956</v>
      </c>
      <c r="C1633" s="6">
        <v>58</v>
      </c>
      <c r="D1633" t="s">
        <v>88</v>
      </c>
      <c r="E1633" t="s">
        <v>25</v>
      </c>
      <c r="F1633" t="s">
        <v>30</v>
      </c>
      <c r="G1633">
        <v>67131</v>
      </c>
      <c r="H1633">
        <v>0</v>
      </c>
      <c r="I1633">
        <v>1</v>
      </c>
      <c r="J1633" s="1">
        <v>41359</v>
      </c>
      <c r="K1633">
        <v>72</v>
      </c>
      <c r="L1633">
        <v>465</v>
      </c>
      <c r="M1633">
        <v>71</v>
      </c>
      <c r="N1633">
        <v>250</v>
      </c>
      <c r="O1633">
        <v>93</v>
      </c>
      <c r="P1633">
        <v>35</v>
      </c>
      <c r="Q1633">
        <v>62</v>
      </c>
      <c r="R1633">
        <v>3</v>
      </c>
      <c r="S1633">
        <v>9</v>
      </c>
      <c r="T1633">
        <v>2</v>
      </c>
      <c r="U1633">
        <v>12</v>
      </c>
      <c r="V1633">
        <v>6</v>
      </c>
      <c r="W1633">
        <v>0</v>
      </c>
      <c r="X1633">
        <v>0</v>
      </c>
      <c r="Y1633">
        <v>0</v>
      </c>
      <c r="Z1633">
        <v>0</v>
      </c>
      <c r="AA1633">
        <v>0</v>
      </c>
      <c r="AB1633">
        <v>0</v>
      </c>
      <c r="AC1633">
        <v>0</v>
      </c>
      <c r="AD1633" t="s">
        <v>27</v>
      </c>
    </row>
    <row r="1634" spans="1:30" x14ac:dyDescent="0.25">
      <c r="A1634">
        <v>4743</v>
      </c>
      <c r="B1634">
        <v>1969</v>
      </c>
      <c r="C1634" s="6">
        <v>45</v>
      </c>
      <c r="D1634" t="s">
        <v>88</v>
      </c>
      <c r="E1634" t="s">
        <v>34</v>
      </c>
      <c r="F1634" t="s">
        <v>30</v>
      </c>
      <c r="G1634">
        <v>56242</v>
      </c>
      <c r="H1634">
        <v>0</v>
      </c>
      <c r="I1634">
        <v>1</v>
      </c>
      <c r="J1634" s="1">
        <v>41336</v>
      </c>
      <c r="K1634">
        <v>72</v>
      </c>
      <c r="L1634">
        <v>689</v>
      </c>
      <c r="M1634">
        <v>8</v>
      </c>
      <c r="N1634">
        <v>167</v>
      </c>
      <c r="O1634">
        <v>11</v>
      </c>
      <c r="P1634">
        <v>8</v>
      </c>
      <c r="Q1634">
        <v>88</v>
      </c>
      <c r="R1634">
        <v>5</v>
      </c>
      <c r="S1634">
        <v>8</v>
      </c>
      <c r="T1634">
        <v>4</v>
      </c>
      <c r="U1634">
        <v>11</v>
      </c>
      <c r="V1634">
        <v>6</v>
      </c>
      <c r="W1634">
        <v>0</v>
      </c>
      <c r="X1634">
        <v>0</v>
      </c>
      <c r="Y1634">
        <v>0</v>
      </c>
      <c r="Z1634">
        <v>0</v>
      </c>
      <c r="AA1634">
        <v>0</v>
      </c>
      <c r="AB1634">
        <v>0</v>
      </c>
      <c r="AC1634">
        <v>0</v>
      </c>
      <c r="AD1634" t="s">
        <v>31</v>
      </c>
    </row>
    <row r="1635" spans="1:30" x14ac:dyDescent="0.25">
      <c r="A1635">
        <v>10742</v>
      </c>
      <c r="B1635">
        <v>1983</v>
      </c>
      <c r="C1635" s="6">
        <v>31</v>
      </c>
      <c r="D1635" t="s">
        <v>89</v>
      </c>
      <c r="E1635" t="s">
        <v>34</v>
      </c>
      <c r="F1635" t="s">
        <v>30</v>
      </c>
      <c r="G1635">
        <v>86580</v>
      </c>
      <c r="H1635">
        <v>0</v>
      </c>
      <c r="I1635">
        <v>0</v>
      </c>
      <c r="J1635" s="1">
        <v>41332</v>
      </c>
      <c r="K1635">
        <v>72</v>
      </c>
      <c r="L1635">
        <v>532</v>
      </c>
      <c r="M1635">
        <v>21</v>
      </c>
      <c r="N1635">
        <v>127</v>
      </c>
      <c r="O1635">
        <v>26</v>
      </c>
      <c r="P1635">
        <v>20</v>
      </c>
      <c r="Q1635">
        <v>20</v>
      </c>
      <c r="R1635">
        <v>0</v>
      </c>
      <c r="S1635">
        <v>4</v>
      </c>
      <c r="T1635">
        <v>2</v>
      </c>
      <c r="U1635">
        <v>5</v>
      </c>
      <c r="V1635">
        <v>1</v>
      </c>
      <c r="W1635">
        <v>0</v>
      </c>
      <c r="X1635">
        <v>0</v>
      </c>
      <c r="Y1635">
        <v>1</v>
      </c>
      <c r="Z1635">
        <v>0</v>
      </c>
      <c r="AA1635">
        <v>0</v>
      </c>
      <c r="AB1635">
        <v>0</v>
      </c>
      <c r="AC1635">
        <v>0</v>
      </c>
      <c r="AD1635" t="s">
        <v>27</v>
      </c>
    </row>
    <row r="1636" spans="1:30" x14ac:dyDescent="0.25">
      <c r="A1636">
        <v>10965</v>
      </c>
      <c r="B1636">
        <v>1955</v>
      </c>
      <c r="C1636" s="6">
        <v>59</v>
      </c>
      <c r="D1636" t="s">
        <v>88</v>
      </c>
      <c r="E1636" t="s">
        <v>25</v>
      </c>
      <c r="F1636" t="s">
        <v>32</v>
      </c>
      <c r="G1636">
        <v>76005</v>
      </c>
      <c r="H1636">
        <v>0</v>
      </c>
      <c r="I1636">
        <v>0</v>
      </c>
      <c r="J1636" s="1">
        <v>41327</v>
      </c>
      <c r="K1636">
        <v>72</v>
      </c>
      <c r="L1636">
        <v>983</v>
      </c>
      <c r="M1636">
        <v>20</v>
      </c>
      <c r="N1636">
        <v>389</v>
      </c>
      <c r="O1636">
        <v>240</v>
      </c>
      <c r="P1636">
        <v>50</v>
      </c>
      <c r="Q1636">
        <v>40</v>
      </c>
      <c r="R1636">
        <v>1</v>
      </c>
      <c r="S1636">
        <v>3</v>
      </c>
      <c r="T1636">
        <v>5</v>
      </c>
      <c r="U1636">
        <v>13</v>
      </c>
      <c r="V1636">
        <v>6</v>
      </c>
      <c r="W1636">
        <v>0</v>
      </c>
      <c r="X1636">
        <v>0</v>
      </c>
      <c r="Y1636">
        <v>0</v>
      </c>
      <c r="Z1636">
        <v>1</v>
      </c>
      <c r="AA1636">
        <v>0</v>
      </c>
      <c r="AB1636">
        <v>0</v>
      </c>
      <c r="AC1636">
        <v>0</v>
      </c>
      <c r="AD1636" t="s">
        <v>27</v>
      </c>
    </row>
    <row r="1637" spans="1:30" x14ac:dyDescent="0.25">
      <c r="A1637">
        <v>7129</v>
      </c>
      <c r="B1637">
        <v>1962</v>
      </c>
      <c r="C1637" s="6">
        <v>52</v>
      </c>
      <c r="D1637" t="s">
        <v>88</v>
      </c>
      <c r="E1637" t="s">
        <v>34</v>
      </c>
      <c r="F1637" t="s">
        <v>30</v>
      </c>
      <c r="G1637">
        <v>54693</v>
      </c>
      <c r="H1637">
        <v>0</v>
      </c>
      <c r="I1637">
        <v>1</v>
      </c>
      <c r="J1637" s="1">
        <v>41322</v>
      </c>
      <c r="K1637">
        <v>72</v>
      </c>
      <c r="L1637">
        <v>686</v>
      </c>
      <c r="M1637">
        <v>17</v>
      </c>
      <c r="N1637">
        <v>142</v>
      </c>
      <c r="O1637">
        <v>23</v>
      </c>
      <c r="P1637">
        <v>26</v>
      </c>
      <c r="Q1637">
        <v>35</v>
      </c>
      <c r="R1637">
        <v>8</v>
      </c>
      <c r="S1637">
        <v>6</v>
      </c>
      <c r="T1637">
        <v>4</v>
      </c>
      <c r="U1637">
        <v>13</v>
      </c>
      <c r="V1637">
        <v>6</v>
      </c>
      <c r="W1637">
        <v>0</v>
      </c>
      <c r="X1637">
        <v>0</v>
      </c>
      <c r="Y1637">
        <v>0</v>
      </c>
      <c r="Z1637">
        <v>0</v>
      </c>
      <c r="AA1637">
        <v>0</v>
      </c>
      <c r="AB1637">
        <v>0</v>
      </c>
      <c r="AC1637">
        <v>0</v>
      </c>
      <c r="AD1637" t="s">
        <v>27</v>
      </c>
    </row>
    <row r="1638" spans="1:30" x14ac:dyDescent="0.25">
      <c r="A1638">
        <v>3732</v>
      </c>
      <c r="B1638">
        <v>1955</v>
      </c>
      <c r="C1638" s="6">
        <v>59</v>
      </c>
      <c r="D1638" t="s">
        <v>88</v>
      </c>
      <c r="E1638" t="s">
        <v>38</v>
      </c>
      <c r="F1638" t="s">
        <v>30</v>
      </c>
      <c r="G1638">
        <v>52750</v>
      </c>
      <c r="H1638">
        <v>0</v>
      </c>
      <c r="I1638">
        <v>1</v>
      </c>
      <c r="J1638" s="1">
        <v>41309</v>
      </c>
      <c r="K1638">
        <v>72</v>
      </c>
      <c r="L1638">
        <v>393</v>
      </c>
      <c r="M1638">
        <v>0</v>
      </c>
      <c r="N1638">
        <v>239</v>
      </c>
      <c r="O1638">
        <v>90</v>
      </c>
      <c r="P1638">
        <v>69</v>
      </c>
      <c r="Q1638">
        <v>69</v>
      </c>
      <c r="R1638">
        <v>6</v>
      </c>
      <c r="S1638">
        <v>5</v>
      </c>
      <c r="T1638">
        <v>7</v>
      </c>
      <c r="U1638">
        <v>9</v>
      </c>
      <c r="V1638">
        <v>4</v>
      </c>
      <c r="W1638">
        <v>0</v>
      </c>
      <c r="X1638">
        <v>0</v>
      </c>
      <c r="Y1638">
        <v>0</v>
      </c>
      <c r="Z1638">
        <v>0</v>
      </c>
      <c r="AA1638">
        <v>0</v>
      </c>
      <c r="AB1638">
        <v>0</v>
      </c>
      <c r="AC1638">
        <v>0</v>
      </c>
      <c r="AD1638" t="s">
        <v>29</v>
      </c>
    </row>
    <row r="1639" spans="1:30" x14ac:dyDescent="0.25">
      <c r="A1639">
        <v>7124</v>
      </c>
      <c r="B1639">
        <v>1968</v>
      </c>
      <c r="C1639" s="6">
        <v>46</v>
      </c>
      <c r="D1639" t="s">
        <v>88</v>
      </c>
      <c r="E1639" t="s">
        <v>25</v>
      </c>
      <c r="F1639" t="s">
        <v>26</v>
      </c>
      <c r="G1639">
        <v>36997</v>
      </c>
      <c r="H1639">
        <v>1</v>
      </c>
      <c r="I1639">
        <v>1</v>
      </c>
      <c r="J1639" s="1">
        <v>41306</v>
      </c>
      <c r="K1639">
        <v>72</v>
      </c>
      <c r="L1639">
        <v>43</v>
      </c>
      <c r="M1639">
        <v>4</v>
      </c>
      <c r="N1639">
        <v>12</v>
      </c>
      <c r="O1639">
        <v>8</v>
      </c>
      <c r="P1639">
        <v>0</v>
      </c>
      <c r="Q1639">
        <v>27</v>
      </c>
      <c r="R1639">
        <v>5</v>
      </c>
      <c r="S1639">
        <v>2</v>
      </c>
      <c r="T1639">
        <v>1</v>
      </c>
      <c r="U1639">
        <v>4</v>
      </c>
      <c r="V1639">
        <v>5</v>
      </c>
      <c r="W1639">
        <v>0</v>
      </c>
      <c r="X1639">
        <v>0</v>
      </c>
      <c r="Y1639">
        <v>0</v>
      </c>
      <c r="Z1639">
        <v>0</v>
      </c>
      <c r="AA1639">
        <v>0</v>
      </c>
      <c r="AB1639">
        <v>0</v>
      </c>
      <c r="AC1639">
        <v>0</v>
      </c>
      <c r="AD1639" t="s">
        <v>29</v>
      </c>
    </row>
    <row r="1640" spans="1:30" x14ac:dyDescent="0.25">
      <c r="A1640">
        <v>10686</v>
      </c>
      <c r="B1640">
        <v>1965</v>
      </c>
      <c r="C1640" s="6">
        <v>49</v>
      </c>
      <c r="D1640" t="s">
        <v>88</v>
      </c>
      <c r="E1640" t="s">
        <v>34</v>
      </c>
      <c r="F1640" t="s">
        <v>32</v>
      </c>
      <c r="G1640">
        <v>34230</v>
      </c>
      <c r="H1640">
        <v>1</v>
      </c>
      <c r="I1640">
        <v>1</v>
      </c>
      <c r="J1640" s="1">
        <v>41269</v>
      </c>
      <c r="K1640">
        <v>72</v>
      </c>
      <c r="L1640">
        <v>15</v>
      </c>
      <c r="M1640">
        <v>0</v>
      </c>
      <c r="N1640">
        <v>4</v>
      </c>
      <c r="O1640">
        <v>0</v>
      </c>
      <c r="P1640">
        <v>0</v>
      </c>
      <c r="Q1640">
        <v>2</v>
      </c>
      <c r="R1640">
        <v>1</v>
      </c>
      <c r="S1640">
        <v>1</v>
      </c>
      <c r="T1640">
        <v>0</v>
      </c>
      <c r="U1640">
        <v>2</v>
      </c>
      <c r="V1640">
        <v>7</v>
      </c>
      <c r="W1640">
        <v>0</v>
      </c>
      <c r="X1640">
        <v>0</v>
      </c>
      <c r="Y1640">
        <v>0</v>
      </c>
      <c r="Z1640">
        <v>0</v>
      </c>
      <c r="AA1640">
        <v>0</v>
      </c>
      <c r="AB1640">
        <v>0</v>
      </c>
      <c r="AC1640">
        <v>0</v>
      </c>
      <c r="AD1640" t="s">
        <v>27</v>
      </c>
    </row>
    <row r="1641" spans="1:30" x14ac:dyDescent="0.25">
      <c r="A1641">
        <v>7247</v>
      </c>
      <c r="B1641">
        <v>1960</v>
      </c>
      <c r="C1641" s="6">
        <v>54</v>
      </c>
      <c r="D1641" t="s">
        <v>88</v>
      </c>
      <c r="E1641" t="s">
        <v>25</v>
      </c>
      <c r="F1641" t="s">
        <v>39</v>
      </c>
      <c r="G1641">
        <v>47916</v>
      </c>
      <c r="H1641">
        <v>0</v>
      </c>
      <c r="I1641">
        <v>1</v>
      </c>
      <c r="J1641" s="1">
        <v>41235</v>
      </c>
      <c r="K1641">
        <v>72</v>
      </c>
      <c r="L1641">
        <v>505</v>
      </c>
      <c r="M1641">
        <v>0</v>
      </c>
      <c r="N1641">
        <v>26</v>
      </c>
      <c r="O1641">
        <v>0</v>
      </c>
      <c r="P1641">
        <v>0</v>
      </c>
      <c r="Q1641">
        <v>75</v>
      </c>
      <c r="R1641">
        <v>5</v>
      </c>
      <c r="S1641">
        <v>7</v>
      </c>
      <c r="T1641">
        <v>4</v>
      </c>
      <c r="U1641">
        <v>6</v>
      </c>
      <c r="V1641">
        <v>6</v>
      </c>
      <c r="W1641">
        <v>0</v>
      </c>
      <c r="X1641">
        <v>1</v>
      </c>
      <c r="Y1641">
        <v>0</v>
      </c>
      <c r="Z1641">
        <v>0</v>
      </c>
      <c r="AA1641">
        <v>0</v>
      </c>
      <c r="AB1641">
        <v>0</v>
      </c>
      <c r="AC1641">
        <v>0</v>
      </c>
      <c r="AD1641" t="s">
        <v>36</v>
      </c>
    </row>
    <row r="1642" spans="1:30" x14ac:dyDescent="0.25">
      <c r="A1642">
        <v>1513</v>
      </c>
      <c r="B1642">
        <v>1979</v>
      </c>
      <c r="C1642" s="6">
        <v>35</v>
      </c>
      <c r="D1642" t="s">
        <v>89</v>
      </c>
      <c r="E1642" t="s">
        <v>35</v>
      </c>
      <c r="F1642" t="s">
        <v>32</v>
      </c>
      <c r="G1642">
        <v>60839</v>
      </c>
      <c r="H1642">
        <v>1</v>
      </c>
      <c r="I1642">
        <v>1</v>
      </c>
      <c r="J1642" s="1">
        <v>41149</v>
      </c>
      <c r="K1642">
        <v>72</v>
      </c>
      <c r="L1642">
        <v>600</v>
      </c>
      <c r="M1642">
        <v>21</v>
      </c>
      <c r="N1642">
        <v>128</v>
      </c>
      <c r="O1642">
        <v>223</v>
      </c>
      <c r="P1642">
        <v>150</v>
      </c>
      <c r="Q1642">
        <v>128</v>
      </c>
      <c r="R1642">
        <v>13</v>
      </c>
      <c r="S1642">
        <v>2</v>
      </c>
      <c r="T1642">
        <v>2</v>
      </c>
      <c r="U1642">
        <v>12</v>
      </c>
      <c r="V1642">
        <v>8</v>
      </c>
      <c r="W1642">
        <v>0</v>
      </c>
      <c r="X1642">
        <v>0</v>
      </c>
      <c r="Y1642">
        <v>0</v>
      </c>
      <c r="Z1642">
        <v>0</v>
      </c>
      <c r="AA1642">
        <v>0</v>
      </c>
      <c r="AB1642">
        <v>0</v>
      </c>
      <c r="AC1642">
        <v>0</v>
      </c>
      <c r="AD1642" t="s">
        <v>27</v>
      </c>
    </row>
    <row r="1643" spans="1:30" x14ac:dyDescent="0.25">
      <c r="A1643">
        <v>460</v>
      </c>
      <c r="B1643">
        <v>1972</v>
      </c>
      <c r="C1643" s="6">
        <v>42</v>
      </c>
      <c r="D1643" t="s">
        <v>88</v>
      </c>
      <c r="E1643" t="s">
        <v>34</v>
      </c>
      <c r="F1643" t="s">
        <v>30</v>
      </c>
      <c r="G1643">
        <v>79930</v>
      </c>
      <c r="H1643">
        <v>0</v>
      </c>
      <c r="I1643">
        <v>0</v>
      </c>
      <c r="J1643" s="1">
        <v>41129</v>
      </c>
      <c r="K1643">
        <v>72</v>
      </c>
      <c r="L1643">
        <v>792</v>
      </c>
      <c r="M1643">
        <v>86</v>
      </c>
      <c r="N1643">
        <v>740</v>
      </c>
      <c r="O1643">
        <v>67</v>
      </c>
      <c r="P1643">
        <v>51</v>
      </c>
      <c r="Q1643">
        <v>17</v>
      </c>
      <c r="R1643">
        <v>1</v>
      </c>
      <c r="S1643">
        <v>3</v>
      </c>
      <c r="T1643">
        <v>5</v>
      </c>
      <c r="U1643">
        <v>8</v>
      </c>
      <c r="V1643">
        <v>2</v>
      </c>
      <c r="W1643">
        <v>0</v>
      </c>
      <c r="X1643">
        <v>0</v>
      </c>
      <c r="Y1643">
        <v>0</v>
      </c>
      <c r="Z1643">
        <v>0</v>
      </c>
      <c r="AA1643">
        <v>0</v>
      </c>
      <c r="AB1643">
        <v>0</v>
      </c>
      <c r="AC1643">
        <v>0</v>
      </c>
      <c r="AD1643" t="s">
        <v>40</v>
      </c>
    </row>
    <row r="1644" spans="1:30" x14ac:dyDescent="0.25">
      <c r="A1644">
        <v>6653</v>
      </c>
      <c r="B1644">
        <v>1970</v>
      </c>
      <c r="C1644" s="6">
        <v>44</v>
      </c>
      <c r="D1644" t="s">
        <v>88</v>
      </c>
      <c r="E1644" t="s">
        <v>34</v>
      </c>
      <c r="F1644" t="s">
        <v>30</v>
      </c>
      <c r="G1644">
        <v>55158</v>
      </c>
      <c r="H1644">
        <v>1</v>
      </c>
      <c r="I1644">
        <v>1</v>
      </c>
      <c r="J1644" s="1">
        <v>41120</v>
      </c>
      <c r="K1644">
        <v>72</v>
      </c>
      <c r="L1644">
        <v>293</v>
      </c>
      <c r="M1644">
        <v>0</v>
      </c>
      <c r="N1644">
        <v>87</v>
      </c>
      <c r="O1644">
        <v>4</v>
      </c>
      <c r="P1644">
        <v>11</v>
      </c>
      <c r="Q1644">
        <v>23</v>
      </c>
      <c r="R1644">
        <v>4</v>
      </c>
      <c r="S1644">
        <v>7</v>
      </c>
      <c r="T1644">
        <v>2</v>
      </c>
      <c r="U1644">
        <v>5</v>
      </c>
      <c r="V1644">
        <v>7</v>
      </c>
      <c r="W1644">
        <v>0</v>
      </c>
      <c r="X1644">
        <v>0</v>
      </c>
      <c r="Y1644">
        <v>0</v>
      </c>
      <c r="Z1644">
        <v>0</v>
      </c>
      <c r="AA1644">
        <v>0</v>
      </c>
      <c r="AB1644">
        <v>1</v>
      </c>
      <c r="AC1644">
        <v>0</v>
      </c>
      <c r="AD1644" t="s">
        <v>27</v>
      </c>
    </row>
    <row r="1645" spans="1:30" x14ac:dyDescent="0.25">
      <c r="A1645">
        <v>9400</v>
      </c>
      <c r="B1645">
        <v>1958</v>
      </c>
      <c r="C1645" s="6">
        <v>56</v>
      </c>
      <c r="D1645" t="s">
        <v>88</v>
      </c>
      <c r="E1645" t="s">
        <v>35</v>
      </c>
      <c r="F1645" t="s">
        <v>28</v>
      </c>
      <c r="G1645">
        <v>85485</v>
      </c>
      <c r="H1645">
        <v>0</v>
      </c>
      <c r="I1645">
        <v>0</v>
      </c>
      <c r="J1645" s="1">
        <v>41811</v>
      </c>
      <c r="K1645">
        <v>73</v>
      </c>
      <c r="L1645">
        <v>630</v>
      </c>
      <c r="M1645">
        <v>26</v>
      </c>
      <c r="N1645">
        <v>611</v>
      </c>
      <c r="O1645">
        <v>44</v>
      </c>
      <c r="P1645">
        <v>18</v>
      </c>
      <c r="Q1645">
        <v>54</v>
      </c>
      <c r="R1645">
        <v>1</v>
      </c>
      <c r="S1645">
        <v>6</v>
      </c>
      <c r="T1645">
        <v>6</v>
      </c>
      <c r="U1645">
        <v>6</v>
      </c>
      <c r="V1645">
        <v>2</v>
      </c>
      <c r="W1645">
        <v>0</v>
      </c>
      <c r="X1645">
        <v>0</v>
      </c>
      <c r="Y1645">
        <v>0</v>
      </c>
      <c r="Z1645">
        <v>0</v>
      </c>
      <c r="AA1645">
        <v>0</v>
      </c>
      <c r="AB1645">
        <v>0</v>
      </c>
      <c r="AC1645">
        <v>0</v>
      </c>
      <c r="AD1645" t="s">
        <v>27</v>
      </c>
    </row>
    <row r="1646" spans="1:30" x14ac:dyDescent="0.25">
      <c r="A1646">
        <v>7106</v>
      </c>
      <c r="B1646">
        <v>1943</v>
      </c>
      <c r="C1646" s="6">
        <v>71</v>
      </c>
      <c r="D1646" t="s">
        <v>91</v>
      </c>
      <c r="E1646" t="s">
        <v>34</v>
      </c>
      <c r="F1646" t="s">
        <v>30</v>
      </c>
      <c r="G1646">
        <v>75865</v>
      </c>
      <c r="H1646">
        <v>0</v>
      </c>
      <c r="I1646">
        <v>0</v>
      </c>
      <c r="J1646" s="1">
        <v>41729</v>
      </c>
      <c r="K1646">
        <v>73</v>
      </c>
      <c r="L1646">
        <v>483</v>
      </c>
      <c r="M1646">
        <v>0</v>
      </c>
      <c r="N1646">
        <v>591</v>
      </c>
      <c r="O1646">
        <v>156</v>
      </c>
      <c r="P1646">
        <v>0</v>
      </c>
      <c r="Q1646">
        <v>12</v>
      </c>
      <c r="R1646">
        <v>1</v>
      </c>
      <c r="S1646">
        <v>3</v>
      </c>
      <c r="T1646">
        <v>5</v>
      </c>
      <c r="U1646">
        <v>10</v>
      </c>
      <c r="V1646">
        <v>1</v>
      </c>
      <c r="W1646">
        <v>0</v>
      </c>
      <c r="X1646">
        <v>0</v>
      </c>
      <c r="Y1646">
        <v>0</v>
      </c>
      <c r="Z1646">
        <v>0</v>
      </c>
      <c r="AA1646">
        <v>0</v>
      </c>
      <c r="AB1646">
        <v>0</v>
      </c>
      <c r="AC1646">
        <v>0</v>
      </c>
      <c r="AD1646" t="s">
        <v>27</v>
      </c>
    </row>
    <row r="1647" spans="1:30" x14ac:dyDescent="0.25">
      <c r="A1647">
        <v>4252</v>
      </c>
      <c r="B1647">
        <v>1965</v>
      </c>
      <c r="C1647" s="6">
        <v>49</v>
      </c>
      <c r="D1647" t="s">
        <v>88</v>
      </c>
      <c r="E1647" t="s">
        <v>25</v>
      </c>
      <c r="F1647" t="s">
        <v>30</v>
      </c>
      <c r="G1647">
        <v>44375</v>
      </c>
      <c r="H1647">
        <v>0</v>
      </c>
      <c r="I1647">
        <v>1</v>
      </c>
      <c r="J1647" s="1">
        <v>41721</v>
      </c>
      <c r="K1647">
        <v>73</v>
      </c>
      <c r="L1647">
        <v>213</v>
      </c>
      <c r="M1647">
        <v>5</v>
      </c>
      <c r="N1647">
        <v>28</v>
      </c>
      <c r="O1647">
        <v>7</v>
      </c>
      <c r="P1647">
        <v>7</v>
      </c>
      <c r="Q1647">
        <v>41</v>
      </c>
      <c r="R1647">
        <v>1</v>
      </c>
      <c r="S1647">
        <v>4</v>
      </c>
      <c r="T1647">
        <v>1</v>
      </c>
      <c r="U1647">
        <v>6</v>
      </c>
      <c r="V1647">
        <v>5</v>
      </c>
      <c r="W1647">
        <v>0</v>
      </c>
      <c r="X1647">
        <v>0</v>
      </c>
      <c r="Y1647">
        <v>0</v>
      </c>
      <c r="Z1647">
        <v>0</v>
      </c>
      <c r="AA1647">
        <v>0</v>
      </c>
      <c r="AB1647">
        <v>0</v>
      </c>
      <c r="AC1647">
        <v>0</v>
      </c>
      <c r="AD1647" t="s">
        <v>27</v>
      </c>
    </row>
    <row r="1648" spans="1:30" x14ac:dyDescent="0.25">
      <c r="A1648">
        <v>9240</v>
      </c>
      <c r="B1648">
        <v>1971</v>
      </c>
      <c r="C1648" s="6">
        <v>43</v>
      </c>
      <c r="D1648" t="s">
        <v>88</v>
      </c>
      <c r="E1648" t="s">
        <v>34</v>
      </c>
      <c r="F1648" t="s">
        <v>28</v>
      </c>
      <c r="G1648">
        <v>60504</v>
      </c>
      <c r="H1648">
        <v>0</v>
      </c>
      <c r="I1648">
        <v>1</v>
      </c>
      <c r="J1648" s="1">
        <v>41677</v>
      </c>
      <c r="K1648">
        <v>73</v>
      </c>
      <c r="L1648">
        <v>458</v>
      </c>
      <c r="M1648">
        <v>0</v>
      </c>
      <c r="N1648">
        <v>24</v>
      </c>
      <c r="O1648">
        <v>6</v>
      </c>
      <c r="P1648">
        <v>4</v>
      </c>
      <c r="Q1648">
        <v>34</v>
      </c>
      <c r="R1648">
        <v>2</v>
      </c>
      <c r="S1648">
        <v>6</v>
      </c>
      <c r="T1648">
        <v>2</v>
      </c>
      <c r="U1648">
        <v>8</v>
      </c>
      <c r="V1648">
        <v>6</v>
      </c>
      <c r="W1648">
        <v>0</v>
      </c>
      <c r="X1648">
        <v>0</v>
      </c>
      <c r="Y1648">
        <v>0</v>
      </c>
      <c r="Z1648">
        <v>0</v>
      </c>
      <c r="AA1648">
        <v>0</v>
      </c>
      <c r="AB1648">
        <v>0</v>
      </c>
      <c r="AC1648">
        <v>0</v>
      </c>
      <c r="AD1648" t="s">
        <v>27</v>
      </c>
    </row>
    <row r="1649" spans="1:30" x14ac:dyDescent="0.25">
      <c r="A1649">
        <v>10770</v>
      </c>
      <c r="B1649">
        <v>1959</v>
      </c>
      <c r="C1649" s="6">
        <v>55</v>
      </c>
      <c r="D1649" t="s">
        <v>88</v>
      </c>
      <c r="E1649" t="s">
        <v>25</v>
      </c>
      <c r="F1649" t="s">
        <v>30</v>
      </c>
      <c r="G1649">
        <v>65492</v>
      </c>
      <c r="H1649">
        <v>0</v>
      </c>
      <c r="I1649">
        <v>0</v>
      </c>
      <c r="J1649" s="1">
        <v>41665</v>
      </c>
      <c r="K1649">
        <v>73</v>
      </c>
      <c r="L1649">
        <v>247</v>
      </c>
      <c r="M1649">
        <v>161</v>
      </c>
      <c r="N1649">
        <v>295</v>
      </c>
      <c r="O1649">
        <v>210</v>
      </c>
      <c r="P1649">
        <v>85</v>
      </c>
      <c r="Q1649">
        <v>47</v>
      </c>
      <c r="R1649">
        <v>2</v>
      </c>
      <c r="S1649">
        <v>4</v>
      </c>
      <c r="T1649">
        <v>7</v>
      </c>
      <c r="U1649">
        <v>13</v>
      </c>
      <c r="V1649">
        <v>2</v>
      </c>
      <c r="W1649">
        <v>0</v>
      </c>
      <c r="X1649">
        <v>0</v>
      </c>
      <c r="Y1649">
        <v>0</v>
      </c>
      <c r="Z1649">
        <v>0</v>
      </c>
      <c r="AA1649">
        <v>0</v>
      </c>
      <c r="AB1649">
        <v>0</v>
      </c>
      <c r="AC1649">
        <v>0</v>
      </c>
      <c r="AD1649" t="s">
        <v>29</v>
      </c>
    </row>
    <row r="1650" spans="1:30" x14ac:dyDescent="0.25">
      <c r="A1650">
        <v>176</v>
      </c>
      <c r="B1650">
        <v>1980</v>
      </c>
      <c r="C1650" s="6">
        <v>34</v>
      </c>
      <c r="D1650" t="s">
        <v>89</v>
      </c>
      <c r="E1650" t="s">
        <v>35</v>
      </c>
      <c r="F1650" t="s">
        <v>28</v>
      </c>
      <c r="G1650">
        <v>67506</v>
      </c>
      <c r="H1650">
        <v>0</v>
      </c>
      <c r="I1650">
        <v>1</v>
      </c>
      <c r="J1650" s="1">
        <v>41641</v>
      </c>
      <c r="K1650">
        <v>73</v>
      </c>
      <c r="L1650">
        <v>90</v>
      </c>
      <c r="M1650">
        <v>38</v>
      </c>
      <c r="N1650">
        <v>67</v>
      </c>
      <c r="O1650">
        <v>33</v>
      </c>
      <c r="P1650">
        <v>36</v>
      </c>
      <c r="Q1650">
        <v>67</v>
      </c>
      <c r="R1650">
        <v>1</v>
      </c>
      <c r="S1650">
        <v>4</v>
      </c>
      <c r="T1650">
        <v>1</v>
      </c>
      <c r="U1650">
        <v>6</v>
      </c>
      <c r="V1650">
        <v>3</v>
      </c>
      <c r="W1650">
        <v>0</v>
      </c>
      <c r="X1650">
        <v>0</v>
      </c>
      <c r="Y1650">
        <v>0</v>
      </c>
      <c r="Z1650">
        <v>0</v>
      </c>
      <c r="AA1650">
        <v>0</v>
      </c>
      <c r="AB1650">
        <v>0</v>
      </c>
      <c r="AC1650">
        <v>0</v>
      </c>
      <c r="AD1650" t="s">
        <v>27</v>
      </c>
    </row>
    <row r="1651" spans="1:30" x14ac:dyDescent="0.25">
      <c r="A1651">
        <v>6870</v>
      </c>
      <c r="B1651">
        <v>1959</v>
      </c>
      <c r="C1651" s="6">
        <v>55</v>
      </c>
      <c r="D1651" t="s">
        <v>88</v>
      </c>
      <c r="E1651" t="s">
        <v>34</v>
      </c>
      <c r="F1651" t="s">
        <v>26</v>
      </c>
      <c r="G1651">
        <v>68805</v>
      </c>
      <c r="H1651">
        <v>0</v>
      </c>
      <c r="I1651">
        <v>1</v>
      </c>
      <c r="J1651" s="1">
        <v>41534</v>
      </c>
      <c r="K1651">
        <v>73</v>
      </c>
      <c r="L1651">
        <v>182</v>
      </c>
      <c r="M1651">
        <v>2</v>
      </c>
      <c r="N1651">
        <v>49</v>
      </c>
      <c r="O1651">
        <v>17</v>
      </c>
      <c r="P1651">
        <v>13</v>
      </c>
      <c r="Q1651">
        <v>20</v>
      </c>
      <c r="R1651">
        <v>1</v>
      </c>
      <c r="S1651">
        <v>3</v>
      </c>
      <c r="T1651">
        <v>1</v>
      </c>
      <c r="U1651">
        <v>7</v>
      </c>
      <c r="V1651">
        <v>2</v>
      </c>
      <c r="W1651">
        <v>0</v>
      </c>
      <c r="X1651">
        <v>0</v>
      </c>
      <c r="Y1651">
        <v>0</v>
      </c>
      <c r="Z1651">
        <v>0</v>
      </c>
      <c r="AA1651">
        <v>0</v>
      </c>
      <c r="AB1651">
        <v>0</v>
      </c>
      <c r="AC1651">
        <v>0</v>
      </c>
      <c r="AD1651" t="s">
        <v>27</v>
      </c>
    </row>
    <row r="1652" spans="1:30" x14ac:dyDescent="0.25">
      <c r="A1652">
        <v>143</v>
      </c>
      <c r="B1652">
        <v>1970</v>
      </c>
      <c r="C1652" s="6">
        <v>44</v>
      </c>
      <c r="D1652" t="s">
        <v>88</v>
      </c>
      <c r="E1652" t="s">
        <v>25</v>
      </c>
      <c r="F1652" t="s">
        <v>28</v>
      </c>
      <c r="G1652">
        <v>61209</v>
      </c>
      <c r="H1652">
        <v>0</v>
      </c>
      <c r="I1652">
        <v>0</v>
      </c>
      <c r="J1652" s="1">
        <v>41511</v>
      </c>
      <c r="K1652">
        <v>73</v>
      </c>
      <c r="L1652">
        <v>466</v>
      </c>
      <c r="M1652">
        <v>0</v>
      </c>
      <c r="N1652">
        <v>224</v>
      </c>
      <c r="O1652">
        <v>119</v>
      </c>
      <c r="P1652">
        <v>49</v>
      </c>
      <c r="Q1652">
        <v>99</v>
      </c>
      <c r="R1652">
        <v>1</v>
      </c>
      <c r="S1652">
        <v>5</v>
      </c>
      <c r="T1652">
        <v>3</v>
      </c>
      <c r="U1652">
        <v>4</v>
      </c>
      <c r="V1652">
        <v>2</v>
      </c>
      <c r="W1652">
        <v>0</v>
      </c>
      <c r="X1652">
        <v>0</v>
      </c>
      <c r="Y1652">
        <v>0</v>
      </c>
      <c r="Z1652">
        <v>0</v>
      </c>
      <c r="AA1652">
        <v>0</v>
      </c>
      <c r="AB1652">
        <v>0</v>
      </c>
      <c r="AC1652">
        <v>0</v>
      </c>
      <c r="AD1652" t="s">
        <v>31</v>
      </c>
    </row>
    <row r="1653" spans="1:30" x14ac:dyDescent="0.25">
      <c r="A1653">
        <v>6445</v>
      </c>
      <c r="B1653">
        <v>1967</v>
      </c>
      <c r="C1653" s="6">
        <v>47</v>
      </c>
      <c r="D1653" t="s">
        <v>88</v>
      </c>
      <c r="E1653" t="s">
        <v>25</v>
      </c>
      <c r="F1653" t="s">
        <v>32</v>
      </c>
      <c r="G1653">
        <v>66825</v>
      </c>
      <c r="H1653">
        <v>0</v>
      </c>
      <c r="I1653">
        <v>0</v>
      </c>
      <c r="J1653" s="1">
        <v>41469</v>
      </c>
      <c r="K1653">
        <v>73</v>
      </c>
      <c r="L1653">
        <v>243</v>
      </c>
      <c r="M1653">
        <v>101</v>
      </c>
      <c r="N1653">
        <v>405</v>
      </c>
      <c r="O1653">
        <v>29</v>
      </c>
      <c r="P1653">
        <v>40</v>
      </c>
      <c r="Q1653">
        <v>40</v>
      </c>
      <c r="R1653">
        <v>1</v>
      </c>
      <c r="S1653">
        <v>4</v>
      </c>
      <c r="T1653">
        <v>5</v>
      </c>
      <c r="U1653">
        <v>6</v>
      </c>
      <c r="V1653">
        <v>2</v>
      </c>
      <c r="W1653">
        <v>0</v>
      </c>
      <c r="X1653">
        <v>0</v>
      </c>
      <c r="Y1653">
        <v>0</v>
      </c>
      <c r="Z1653">
        <v>0</v>
      </c>
      <c r="AA1653">
        <v>0</v>
      </c>
      <c r="AB1653">
        <v>0</v>
      </c>
      <c r="AC1653">
        <v>0</v>
      </c>
      <c r="AD1653" t="s">
        <v>40</v>
      </c>
    </row>
    <row r="1654" spans="1:30" x14ac:dyDescent="0.25">
      <c r="A1654">
        <v>4278</v>
      </c>
      <c r="B1654">
        <v>1983</v>
      </c>
      <c r="C1654" s="6">
        <v>31</v>
      </c>
      <c r="D1654" t="s">
        <v>89</v>
      </c>
      <c r="E1654" t="s">
        <v>34</v>
      </c>
      <c r="F1654" t="s">
        <v>28</v>
      </c>
      <c r="G1654">
        <v>87188</v>
      </c>
      <c r="H1654">
        <v>0</v>
      </c>
      <c r="I1654">
        <v>0</v>
      </c>
      <c r="J1654" s="1">
        <v>41428</v>
      </c>
      <c r="K1654">
        <v>73</v>
      </c>
      <c r="L1654">
        <v>910</v>
      </c>
      <c r="M1654">
        <v>111</v>
      </c>
      <c r="N1654">
        <v>724</v>
      </c>
      <c r="O1654">
        <v>49</v>
      </c>
      <c r="P1654">
        <v>74</v>
      </c>
      <c r="Q1654">
        <v>55</v>
      </c>
      <c r="R1654">
        <v>1</v>
      </c>
      <c r="S1654">
        <v>10</v>
      </c>
      <c r="T1654">
        <v>2</v>
      </c>
      <c r="U1654">
        <v>6</v>
      </c>
      <c r="V1654">
        <v>3</v>
      </c>
      <c r="W1654">
        <v>0</v>
      </c>
      <c r="X1654">
        <v>0</v>
      </c>
      <c r="Y1654">
        <v>0</v>
      </c>
      <c r="Z1654">
        <v>0</v>
      </c>
      <c r="AA1654">
        <v>0</v>
      </c>
      <c r="AB1654">
        <v>1</v>
      </c>
      <c r="AC1654">
        <v>0</v>
      </c>
      <c r="AD1654" t="s">
        <v>37</v>
      </c>
    </row>
    <row r="1655" spans="1:30" x14ac:dyDescent="0.25">
      <c r="A1655">
        <v>6906</v>
      </c>
      <c r="B1655">
        <v>1953</v>
      </c>
      <c r="C1655" s="6">
        <v>61</v>
      </c>
      <c r="D1655" t="s">
        <v>91</v>
      </c>
      <c r="E1655" t="s">
        <v>38</v>
      </c>
      <c r="F1655" t="s">
        <v>39</v>
      </c>
      <c r="G1655">
        <v>84953</v>
      </c>
      <c r="H1655">
        <v>0</v>
      </c>
      <c r="I1655">
        <v>0</v>
      </c>
      <c r="J1655" s="1">
        <v>41428</v>
      </c>
      <c r="K1655">
        <v>73</v>
      </c>
      <c r="L1655">
        <v>167</v>
      </c>
      <c r="M1655">
        <v>48</v>
      </c>
      <c r="N1655">
        <v>602</v>
      </c>
      <c r="O1655">
        <v>63</v>
      </c>
      <c r="P1655">
        <v>72</v>
      </c>
      <c r="Q1655">
        <v>72</v>
      </c>
      <c r="R1655">
        <v>1</v>
      </c>
      <c r="S1655">
        <v>3</v>
      </c>
      <c r="T1655">
        <v>10</v>
      </c>
      <c r="U1655">
        <v>4</v>
      </c>
      <c r="V1655">
        <v>2</v>
      </c>
      <c r="W1655">
        <v>0</v>
      </c>
      <c r="X1655">
        <v>1</v>
      </c>
      <c r="Y1655">
        <v>1</v>
      </c>
      <c r="Z1655">
        <v>1</v>
      </c>
      <c r="AA1655">
        <v>0</v>
      </c>
      <c r="AB1655">
        <v>1</v>
      </c>
      <c r="AC1655">
        <v>0</v>
      </c>
      <c r="AD1655" t="s">
        <v>27</v>
      </c>
    </row>
    <row r="1656" spans="1:30" x14ac:dyDescent="0.25">
      <c r="A1656">
        <v>4637</v>
      </c>
      <c r="B1656">
        <v>1954</v>
      </c>
      <c r="C1656" s="6">
        <v>60</v>
      </c>
      <c r="D1656" t="s">
        <v>91</v>
      </c>
      <c r="E1656" t="s">
        <v>34</v>
      </c>
      <c r="F1656" t="s">
        <v>28</v>
      </c>
      <c r="G1656">
        <v>74637</v>
      </c>
      <c r="H1656">
        <v>0</v>
      </c>
      <c r="I1656">
        <v>0</v>
      </c>
      <c r="J1656" s="1">
        <v>41412</v>
      </c>
      <c r="K1656">
        <v>73</v>
      </c>
      <c r="L1656">
        <v>960</v>
      </c>
      <c r="M1656">
        <v>64</v>
      </c>
      <c r="N1656">
        <v>464</v>
      </c>
      <c r="O1656">
        <v>146</v>
      </c>
      <c r="P1656">
        <v>0</v>
      </c>
      <c r="Q1656">
        <v>16</v>
      </c>
      <c r="R1656">
        <v>1</v>
      </c>
      <c r="S1656">
        <v>6</v>
      </c>
      <c r="T1656">
        <v>9</v>
      </c>
      <c r="U1656">
        <v>9</v>
      </c>
      <c r="V1656">
        <v>3</v>
      </c>
      <c r="W1656">
        <v>0</v>
      </c>
      <c r="X1656">
        <v>0</v>
      </c>
      <c r="Y1656">
        <v>0</v>
      </c>
      <c r="Z1656">
        <v>1</v>
      </c>
      <c r="AA1656">
        <v>0</v>
      </c>
      <c r="AB1656">
        <v>0</v>
      </c>
      <c r="AC1656">
        <v>0</v>
      </c>
      <c r="AD1656" t="s">
        <v>40</v>
      </c>
    </row>
    <row r="1657" spans="1:30" x14ac:dyDescent="0.25">
      <c r="A1657">
        <v>8690</v>
      </c>
      <c r="B1657">
        <v>1962</v>
      </c>
      <c r="C1657" s="6">
        <v>52</v>
      </c>
      <c r="D1657" t="s">
        <v>88</v>
      </c>
      <c r="E1657" t="s">
        <v>25</v>
      </c>
      <c r="F1657" t="s">
        <v>30</v>
      </c>
      <c r="G1657">
        <v>86111</v>
      </c>
      <c r="H1657">
        <v>0</v>
      </c>
      <c r="I1657">
        <v>0</v>
      </c>
      <c r="J1657" s="1">
        <v>41383</v>
      </c>
      <c r="K1657">
        <v>73</v>
      </c>
      <c r="L1657">
        <v>399</v>
      </c>
      <c r="M1657">
        <v>28</v>
      </c>
      <c r="N1657">
        <v>756</v>
      </c>
      <c r="O1657">
        <v>36</v>
      </c>
      <c r="P1657">
        <v>40</v>
      </c>
      <c r="Q1657">
        <v>126</v>
      </c>
      <c r="R1657">
        <v>1</v>
      </c>
      <c r="S1657">
        <v>5</v>
      </c>
      <c r="T1657">
        <v>7</v>
      </c>
      <c r="U1657">
        <v>10</v>
      </c>
      <c r="V1657">
        <v>2</v>
      </c>
      <c r="W1657">
        <v>0</v>
      </c>
      <c r="X1657">
        <v>0</v>
      </c>
      <c r="Y1657">
        <v>0</v>
      </c>
      <c r="Z1657">
        <v>0</v>
      </c>
      <c r="AA1657">
        <v>0</v>
      </c>
      <c r="AB1657">
        <v>0</v>
      </c>
      <c r="AC1657">
        <v>0</v>
      </c>
      <c r="AD1657" t="s">
        <v>29</v>
      </c>
    </row>
    <row r="1658" spans="1:30" x14ac:dyDescent="0.25">
      <c r="A1658">
        <v>1173</v>
      </c>
      <c r="B1658">
        <v>1947</v>
      </c>
      <c r="C1658" s="6">
        <v>67</v>
      </c>
      <c r="D1658" t="s">
        <v>91</v>
      </c>
      <c r="E1658" t="s">
        <v>38</v>
      </c>
      <c r="F1658" t="s">
        <v>32</v>
      </c>
      <c r="G1658">
        <v>77632</v>
      </c>
      <c r="H1658">
        <v>0</v>
      </c>
      <c r="I1658">
        <v>0</v>
      </c>
      <c r="J1658" s="1">
        <v>41343</v>
      </c>
      <c r="K1658">
        <v>73</v>
      </c>
      <c r="L1658">
        <v>1200</v>
      </c>
      <c r="M1658">
        <v>105</v>
      </c>
      <c r="N1658">
        <v>758</v>
      </c>
      <c r="O1658">
        <v>0</v>
      </c>
      <c r="P1658">
        <v>42</v>
      </c>
      <c r="Q1658">
        <v>147</v>
      </c>
      <c r="R1658">
        <v>1</v>
      </c>
      <c r="S1658">
        <v>4</v>
      </c>
      <c r="T1658">
        <v>2</v>
      </c>
      <c r="U1658">
        <v>6</v>
      </c>
      <c r="V1658">
        <v>2</v>
      </c>
      <c r="W1658">
        <v>0</v>
      </c>
      <c r="X1658">
        <v>1</v>
      </c>
      <c r="Y1658">
        <v>1</v>
      </c>
      <c r="Z1658">
        <v>0</v>
      </c>
      <c r="AA1658">
        <v>0</v>
      </c>
      <c r="AB1658">
        <v>1</v>
      </c>
      <c r="AC1658">
        <v>0</v>
      </c>
      <c r="AD1658" t="s">
        <v>27</v>
      </c>
    </row>
    <row r="1659" spans="1:30" x14ac:dyDescent="0.25">
      <c r="A1659">
        <v>1928</v>
      </c>
      <c r="B1659">
        <v>1973</v>
      </c>
      <c r="C1659" s="6">
        <v>41</v>
      </c>
      <c r="D1659" t="s">
        <v>88</v>
      </c>
      <c r="E1659" t="s">
        <v>25</v>
      </c>
      <c r="F1659" t="s">
        <v>30</v>
      </c>
      <c r="G1659">
        <v>31814</v>
      </c>
      <c r="H1659">
        <v>1</v>
      </c>
      <c r="I1659">
        <v>0</v>
      </c>
      <c r="J1659" s="1">
        <v>41314</v>
      </c>
      <c r="K1659">
        <v>73</v>
      </c>
      <c r="L1659">
        <v>35</v>
      </c>
      <c r="M1659">
        <v>3</v>
      </c>
      <c r="N1659">
        <v>20</v>
      </c>
      <c r="O1659">
        <v>4</v>
      </c>
      <c r="P1659">
        <v>1</v>
      </c>
      <c r="Q1659">
        <v>20</v>
      </c>
      <c r="R1659">
        <v>2</v>
      </c>
      <c r="S1659">
        <v>2</v>
      </c>
      <c r="T1659">
        <v>0</v>
      </c>
      <c r="U1659">
        <v>3</v>
      </c>
      <c r="V1659">
        <v>9</v>
      </c>
      <c r="W1659">
        <v>1</v>
      </c>
      <c r="X1659">
        <v>0</v>
      </c>
      <c r="Y1659">
        <v>0</v>
      </c>
      <c r="Z1659">
        <v>0</v>
      </c>
      <c r="AA1659">
        <v>0</v>
      </c>
      <c r="AB1659">
        <v>0</v>
      </c>
      <c r="AC1659">
        <v>0</v>
      </c>
      <c r="AD1659" t="s">
        <v>40</v>
      </c>
    </row>
    <row r="1660" spans="1:30" x14ac:dyDescent="0.25">
      <c r="A1660">
        <v>9029</v>
      </c>
      <c r="B1660">
        <v>1972</v>
      </c>
      <c r="C1660" s="6">
        <v>42</v>
      </c>
      <c r="D1660" t="s">
        <v>88</v>
      </c>
      <c r="E1660" t="s">
        <v>34</v>
      </c>
      <c r="F1660" t="s">
        <v>30</v>
      </c>
      <c r="G1660">
        <v>70116</v>
      </c>
      <c r="H1660">
        <v>0</v>
      </c>
      <c r="I1660">
        <v>0</v>
      </c>
      <c r="J1660" s="1">
        <v>41300</v>
      </c>
      <c r="K1660">
        <v>73</v>
      </c>
      <c r="L1660">
        <v>707</v>
      </c>
      <c r="M1660">
        <v>44</v>
      </c>
      <c r="N1660">
        <v>603</v>
      </c>
      <c r="O1660">
        <v>95</v>
      </c>
      <c r="P1660">
        <v>58</v>
      </c>
      <c r="Q1660">
        <v>29</v>
      </c>
      <c r="R1660">
        <v>1</v>
      </c>
      <c r="S1660">
        <v>2</v>
      </c>
      <c r="T1660">
        <v>8</v>
      </c>
      <c r="U1660">
        <v>12</v>
      </c>
      <c r="V1660">
        <v>1</v>
      </c>
      <c r="W1660">
        <v>0</v>
      </c>
      <c r="X1660">
        <v>0</v>
      </c>
      <c r="Y1660">
        <v>0</v>
      </c>
      <c r="Z1660">
        <v>0</v>
      </c>
      <c r="AA1660">
        <v>0</v>
      </c>
      <c r="AB1660">
        <v>0</v>
      </c>
      <c r="AC1660">
        <v>0</v>
      </c>
      <c r="AD1660" t="s">
        <v>27</v>
      </c>
    </row>
    <row r="1661" spans="1:30" x14ac:dyDescent="0.25">
      <c r="A1661">
        <v>10299</v>
      </c>
      <c r="B1661">
        <v>1969</v>
      </c>
      <c r="C1661" s="6">
        <v>45</v>
      </c>
      <c r="D1661" t="s">
        <v>88</v>
      </c>
      <c r="E1661" t="s">
        <v>34</v>
      </c>
      <c r="F1661" t="s">
        <v>28</v>
      </c>
      <c r="G1661">
        <v>48240</v>
      </c>
      <c r="H1661">
        <v>0</v>
      </c>
      <c r="I1661">
        <v>0</v>
      </c>
      <c r="J1661" s="1">
        <v>41222</v>
      </c>
      <c r="K1661">
        <v>73</v>
      </c>
      <c r="L1661">
        <v>389</v>
      </c>
      <c r="M1661">
        <v>91</v>
      </c>
      <c r="N1661">
        <v>248</v>
      </c>
      <c r="O1661">
        <v>64</v>
      </c>
      <c r="P1661">
        <v>49</v>
      </c>
      <c r="Q1661">
        <v>41</v>
      </c>
      <c r="R1661">
        <v>3</v>
      </c>
      <c r="S1661">
        <v>6</v>
      </c>
      <c r="T1661">
        <v>3</v>
      </c>
      <c r="U1661">
        <v>13</v>
      </c>
      <c r="V1661">
        <v>5</v>
      </c>
      <c r="W1661">
        <v>0</v>
      </c>
      <c r="X1661">
        <v>0</v>
      </c>
      <c r="Y1661">
        <v>0</v>
      </c>
      <c r="Z1661">
        <v>0</v>
      </c>
      <c r="AA1661">
        <v>0</v>
      </c>
      <c r="AB1661">
        <v>1</v>
      </c>
      <c r="AC1661">
        <v>0</v>
      </c>
      <c r="AD1661" t="s">
        <v>27</v>
      </c>
    </row>
    <row r="1662" spans="1:30" x14ac:dyDescent="0.25">
      <c r="A1662">
        <v>9246</v>
      </c>
      <c r="B1662">
        <v>1985</v>
      </c>
      <c r="C1662" s="6">
        <v>29</v>
      </c>
      <c r="D1662" t="s">
        <v>89</v>
      </c>
      <c r="E1662" t="s">
        <v>38</v>
      </c>
      <c r="F1662" t="s">
        <v>32</v>
      </c>
      <c r="G1662">
        <v>40101</v>
      </c>
      <c r="H1662">
        <v>1</v>
      </c>
      <c r="I1662">
        <v>0</v>
      </c>
      <c r="J1662" s="1">
        <v>41196</v>
      </c>
      <c r="K1662">
        <v>73</v>
      </c>
      <c r="L1662">
        <v>171</v>
      </c>
      <c r="M1662">
        <v>3</v>
      </c>
      <c r="N1662">
        <v>129</v>
      </c>
      <c r="O1662">
        <v>26</v>
      </c>
      <c r="P1662">
        <v>24</v>
      </c>
      <c r="Q1662">
        <v>62</v>
      </c>
      <c r="R1662">
        <v>4</v>
      </c>
      <c r="S1662">
        <v>6</v>
      </c>
      <c r="T1662">
        <v>1</v>
      </c>
      <c r="U1662">
        <v>6</v>
      </c>
      <c r="V1662">
        <v>7</v>
      </c>
      <c r="W1662">
        <v>0</v>
      </c>
      <c r="X1662">
        <v>0</v>
      </c>
      <c r="Y1662">
        <v>0</v>
      </c>
      <c r="Z1662">
        <v>0</v>
      </c>
      <c r="AA1662">
        <v>0</v>
      </c>
      <c r="AB1662">
        <v>0</v>
      </c>
      <c r="AC1662">
        <v>0</v>
      </c>
      <c r="AD1662" t="s">
        <v>37</v>
      </c>
    </row>
    <row r="1663" spans="1:30" x14ac:dyDescent="0.25">
      <c r="A1663">
        <v>4943</v>
      </c>
      <c r="B1663">
        <v>1953</v>
      </c>
      <c r="C1663" s="6">
        <v>61</v>
      </c>
      <c r="D1663" t="s">
        <v>91</v>
      </c>
      <c r="E1663" t="s">
        <v>25</v>
      </c>
      <c r="F1663" t="s">
        <v>30</v>
      </c>
      <c r="G1663">
        <v>70503</v>
      </c>
      <c r="H1663">
        <v>0</v>
      </c>
      <c r="I1663">
        <v>0</v>
      </c>
      <c r="J1663" s="1">
        <v>41182</v>
      </c>
      <c r="K1663">
        <v>73</v>
      </c>
      <c r="L1663">
        <v>1379</v>
      </c>
      <c r="M1663">
        <v>33</v>
      </c>
      <c r="N1663">
        <v>216</v>
      </c>
      <c r="O1663">
        <v>0</v>
      </c>
      <c r="P1663">
        <v>33</v>
      </c>
      <c r="Q1663">
        <v>66</v>
      </c>
      <c r="R1663">
        <v>1</v>
      </c>
      <c r="S1663">
        <v>2</v>
      </c>
      <c r="T1663">
        <v>4</v>
      </c>
      <c r="U1663">
        <v>9</v>
      </c>
      <c r="V1663">
        <v>6</v>
      </c>
      <c r="W1663">
        <v>0</v>
      </c>
      <c r="X1663">
        <v>1</v>
      </c>
      <c r="Y1663">
        <v>1</v>
      </c>
      <c r="Z1663">
        <v>0</v>
      </c>
      <c r="AA1663">
        <v>0</v>
      </c>
      <c r="AB1663">
        <v>0</v>
      </c>
      <c r="AC1663">
        <v>0</v>
      </c>
      <c r="AD1663" t="s">
        <v>27</v>
      </c>
    </row>
    <row r="1664" spans="1:30" x14ac:dyDescent="0.25">
      <c r="A1664">
        <v>4122</v>
      </c>
      <c r="B1664">
        <v>1975</v>
      </c>
      <c r="C1664" s="6">
        <v>39</v>
      </c>
      <c r="D1664" t="s">
        <v>89</v>
      </c>
      <c r="E1664" t="s">
        <v>25</v>
      </c>
      <c r="F1664" t="s">
        <v>30</v>
      </c>
      <c r="G1664">
        <v>79205</v>
      </c>
      <c r="H1664">
        <v>0</v>
      </c>
      <c r="I1664">
        <v>0</v>
      </c>
      <c r="J1664" s="1">
        <v>41150</v>
      </c>
      <c r="K1664">
        <v>73</v>
      </c>
      <c r="L1664">
        <v>504</v>
      </c>
      <c r="M1664">
        <v>23</v>
      </c>
      <c r="N1664">
        <v>117</v>
      </c>
      <c r="O1664">
        <v>179</v>
      </c>
      <c r="P1664">
        <v>28</v>
      </c>
      <c r="Q1664">
        <v>44</v>
      </c>
      <c r="R1664">
        <v>1</v>
      </c>
      <c r="S1664">
        <v>6</v>
      </c>
      <c r="T1664">
        <v>5</v>
      </c>
      <c r="U1664">
        <v>4</v>
      </c>
      <c r="V1664">
        <v>4</v>
      </c>
      <c r="W1664">
        <v>0</v>
      </c>
      <c r="X1664">
        <v>0</v>
      </c>
      <c r="Y1664">
        <v>0</v>
      </c>
      <c r="Z1664">
        <v>1</v>
      </c>
      <c r="AA1664">
        <v>0</v>
      </c>
      <c r="AB1664">
        <v>1</v>
      </c>
      <c r="AC1664">
        <v>0</v>
      </c>
      <c r="AD1664" t="s">
        <v>27</v>
      </c>
    </row>
    <row r="1665" spans="1:30" x14ac:dyDescent="0.25">
      <c r="A1665">
        <v>2853</v>
      </c>
      <c r="B1665">
        <v>1980</v>
      </c>
      <c r="C1665" s="6">
        <v>34</v>
      </c>
      <c r="D1665" t="s">
        <v>89</v>
      </c>
      <c r="E1665" t="s">
        <v>25</v>
      </c>
      <c r="F1665" t="s">
        <v>28</v>
      </c>
      <c r="G1665">
        <v>51766</v>
      </c>
      <c r="H1665">
        <v>1</v>
      </c>
      <c r="I1665">
        <v>0</v>
      </c>
      <c r="J1665" s="1">
        <v>41709</v>
      </c>
      <c r="K1665">
        <v>74</v>
      </c>
      <c r="L1665">
        <v>60</v>
      </c>
      <c r="M1665">
        <v>51</v>
      </c>
      <c r="N1665">
        <v>87</v>
      </c>
      <c r="O1665">
        <v>6</v>
      </c>
      <c r="P1665">
        <v>20</v>
      </c>
      <c r="Q1665">
        <v>51</v>
      </c>
      <c r="R1665">
        <v>2</v>
      </c>
      <c r="S1665">
        <v>4</v>
      </c>
      <c r="T1665">
        <v>2</v>
      </c>
      <c r="U1665">
        <v>4</v>
      </c>
      <c r="V1665">
        <v>5</v>
      </c>
      <c r="W1665">
        <v>0</v>
      </c>
      <c r="X1665">
        <v>0</v>
      </c>
      <c r="Y1665">
        <v>0</v>
      </c>
      <c r="Z1665">
        <v>0</v>
      </c>
      <c r="AA1665">
        <v>0</v>
      </c>
      <c r="AB1665">
        <v>0</v>
      </c>
      <c r="AC1665">
        <v>0</v>
      </c>
      <c r="AD1665" t="s">
        <v>29</v>
      </c>
    </row>
    <row r="1666" spans="1:30" x14ac:dyDescent="0.25">
      <c r="A1666">
        <v>902</v>
      </c>
      <c r="B1666">
        <v>1980</v>
      </c>
      <c r="C1666" s="6">
        <v>34</v>
      </c>
      <c r="D1666" t="s">
        <v>89</v>
      </c>
      <c r="E1666" t="s">
        <v>25</v>
      </c>
      <c r="F1666" t="s">
        <v>32</v>
      </c>
      <c r="G1666">
        <v>62994</v>
      </c>
      <c r="H1666">
        <v>1</v>
      </c>
      <c r="I1666">
        <v>0</v>
      </c>
      <c r="J1666" s="1">
        <v>41702</v>
      </c>
      <c r="K1666">
        <v>74</v>
      </c>
      <c r="L1666">
        <v>224</v>
      </c>
      <c r="M1666">
        <v>12</v>
      </c>
      <c r="N1666">
        <v>48</v>
      </c>
      <c r="O1666">
        <v>4</v>
      </c>
      <c r="P1666">
        <v>12</v>
      </c>
      <c r="Q1666">
        <v>12</v>
      </c>
      <c r="R1666">
        <v>1</v>
      </c>
      <c r="S1666">
        <v>6</v>
      </c>
      <c r="T1666">
        <v>2</v>
      </c>
      <c r="U1666">
        <v>4</v>
      </c>
      <c r="V1666">
        <v>6</v>
      </c>
      <c r="W1666">
        <v>0</v>
      </c>
      <c r="X1666">
        <v>0</v>
      </c>
      <c r="Y1666">
        <v>0</v>
      </c>
      <c r="Z1666">
        <v>0</v>
      </c>
      <c r="AA1666">
        <v>0</v>
      </c>
      <c r="AB1666">
        <v>0</v>
      </c>
      <c r="AC1666">
        <v>0</v>
      </c>
      <c r="AD1666" t="s">
        <v>29</v>
      </c>
    </row>
    <row r="1667" spans="1:30" x14ac:dyDescent="0.25">
      <c r="A1667">
        <v>1672</v>
      </c>
      <c r="B1667">
        <v>1974</v>
      </c>
      <c r="C1667" s="6">
        <v>40</v>
      </c>
      <c r="D1667" t="s">
        <v>88</v>
      </c>
      <c r="E1667" t="s">
        <v>34</v>
      </c>
      <c r="F1667" t="s">
        <v>32</v>
      </c>
      <c r="G1667">
        <v>65640</v>
      </c>
      <c r="H1667">
        <v>0</v>
      </c>
      <c r="I1667">
        <v>1</v>
      </c>
      <c r="J1667" s="1">
        <v>41699</v>
      </c>
      <c r="K1667">
        <v>74</v>
      </c>
      <c r="L1667">
        <v>204</v>
      </c>
      <c r="M1667">
        <v>7</v>
      </c>
      <c r="N1667">
        <v>149</v>
      </c>
      <c r="O1667">
        <v>20</v>
      </c>
      <c r="P1667">
        <v>15</v>
      </c>
      <c r="Q1667">
        <v>66</v>
      </c>
      <c r="R1667">
        <v>1</v>
      </c>
      <c r="S1667">
        <v>5</v>
      </c>
      <c r="T1667">
        <v>1</v>
      </c>
      <c r="U1667">
        <v>8</v>
      </c>
      <c r="V1667">
        <v>2</v>
      </c>
      <c r="W1667">
        <v>0</v>
      </c>
      <c r="X1667">
        <v>0</v>
      </c>
      <c r="Y1667">
        <v>0</v>
      </c>
      <c r="Z1667">
        <v>0</v>
      </c>
      <c r="AA1667">
        <v>0</v>
      </c>
      <c r="AB1667">
        <v>0</v>
      </c>
      <c r="AC1667">
        <v>0</v>
      </c>
      <c r="AD1667" t="s">
        <v>40</v>
      </c>
    </row>
    <row r="1668" spans="1:30" x14ac:dyDescent="0.25">
      <c r="A1668">
        <v>7254</v>
      </c>
      <c r="B1668">
        <v>1969</v>
      </c>
      <c r="C1668" s="6">
        <v>45</v>
      </c>
      <c r="D1668" t="s">
        <v>88</v>
      </c>
      <c r="E1668" t="s">
        <v>25</v>
      </c>
      <c r="F1668" t="s">
        <v>32</v>
      </c>
      <c r="G1668">
        <v>38361</v>
      </c>
      <c r="H1668">
        <v>1</v>
      </c>
      <c r="I1668">
        <v>0</v>
      </c>
      <c r="J1668" s="1">
        <v>41635</v>
      </c>
      <c r="K1668">
        <v>74</v>
      </c>
      <c r="L1668">
        <v>39</v>
      </c>
      <c r="M1668">
        <v>0</v>
      </c>
      <c r="N1668">
        <v>56</v>
      </c>
      <c r="O1668">
        <v>20</v>
      </c>
      <c r="P1668">
        <v>8</v>
      </c>
      <c r="Q1668">
        <v>14</v>
      </c>
      <c r="R1668">
        <v>3</v>
      </c>
      <c r="S1668">
        <v>3</v>
      </c>
      <c r="T1668">
        <v>1</v>
      </c>
      <c r="U1668">
        <v>3</v>
      </c>
      <c r="V1668">
        <v>7</v>
      </c>
      <c r="W1668">
        <v>0</v>
      </c>
      <c r="X1668">
        <v>0</v>
      </c>
      <c r="Y1668">
        <v>0</v>
      </c>
      <c r="Z1668">
        <v>0</v>
      </c>
      <c r="AA1668">
        <v>0</v>
      </c>
      <c r="AB1668">
        <v>0</v>
      </c>
      <c r="AC1668">
        <v>0</v>
      </c>
      <c r="AD1668" t="s">
        <v>40</v>
      </c>
    </row>
    <row r="1669" spans="1:30" x14ac:dyDescent="0.25">
      <c r="A1669">
        <v>8775</v>
      </c>
      <c r="B1669">
        <v>1969</v>
      </c>
      <c r="C1669" s="6">
        <v>45</v>
      </c>
      <c r="D1669" t="s">
        <v>88</v>
      </c>
      <c r="E1669" t="s">
        <v>25</v>
      </c>
      <c r="F1669" t="s">
        <v>32</v>
      </c>
      <c r="G1669">
        <v>38361</v>
      </c>
      <c r="H1669">
        <v>1</v>
      </c>
      <c r="I1669">
        <v>0</v>
      </c>
      <c r="J1669" s="1">
        <v>41635</v>
      </c>
      <c r="K1669">
        <v>74</v>
      </c>
      <c r="L1669">
        <v>39</v>
      </c>
      <c r="M1669">
        <v>0</v>
      </c>
      <c r="N1669">
        <v>56</v>
      </c>
      <c r="O1669">
        <v>20</v>
      </c>
      <c r="P1669">
        <v>8</v>
      </c>
      <c r="Q1669">
        <v>14</v>
      </c>
      <c r="R1669">
        <v>3</v>
      </c>
      <c r="S1669">
        <v>3</v>
      </c>
      <c r="T1669">
        <v>1</v>
      </c>
      <c r="U1669">
        <v>3</v>
      </c>
      <c r="V1669">
        <v>7</v>
      </c>
      <c r="W1669">
        <v>0</v>
      </c>
      <c r="X1669">
        <v>0</v>
      </c>
      <c r="Y1669">
        <v>0</v>
      </c>
      <c r="Z1669">
        <v>0</v>
      </c>
      <c r="AA1669">
        <v>0</v>
      </c>
      <c r="AB1669">
        <v>0</v>
      </c>
      <c r="AC1669">
        <v>0</v>
      </c>
      <c r="AD1669" t="s">
        <v>33</v>
      </c>
    </row>
    <row r="1670" spans="1:30" x14ac:dyDescent="0.25">
      <c r="A1670">
        <v>9543</v>
      </c>
      <c r="B1670">
        <v>1985</v>
      </c>
      <c r="C1670" s="6">
        <v>29</v>
      </c>
      <c r="D1670" t="s">
        <v>89</v>
      </c>
      <c r="E1670" t="s">
        <v>25</v>
      </c>
      <c r="F1670" t="s">
        <v>30</v>
      </c>
      <c r="G1670">
        <v>19986</v>
      </c>
      <c r="H1670">
        <v>1</v>
      </c>
      <c r="I1670">
        <v>0</v>
      </c>
      <c r="J1670" s="1">
        <v>41592</v>
      </c>
      <c r="K1670">
        <v>74</v>
      </c>
      <c r="L1670">
        <v>3</v>
      </c>
      <c r="M1670">
        <v>6</v>
      </c>
      <c r="N1670">
        <v>5</v>
      </c>
      <c r="O1670">
        <v>0</v>
      </c>
      <c r="P1670">
        <v>2</v>
      </c>
      <c r="Q1670">
        <v>6</v>
      </c>
      <c r="R1670">
        <v>1</v>
      </c>
      <c r="S1670">
        <v>0</v>
      </c>
      <c r="T1670">
        <v>0</v>
      </c>
      <c r="U1670">
        <v>3</v>
      </c>
      <c r="V1670">
        <v>7</v>
      </c>
      <c r="W1670">
        <v>0</v>
      </c>
      <c r="X1670">
        <v>0</v>
      </c>
      <c r="Y1670">
        <v>0</v>
      </c>
      <c r="Z1670">
        <v>0</v>
      </c>
      <c r="AA1670">
        <v>0</v>
      </c>
      <c r="AB1670">
        <v>0</v>
      </c>
      <c r="AC1670">
        <v>0</v>
      </c>
      <c r="AD1670" t="s">
        <v>27</v>
      </c>
    </row>
    <row r="1671" spans="1:30" x14ac:dyDescent="0.25">
      <c r="A1671">
        <v>7093</v>
      </c>
      <c r="B1671">
        <v>1985</v>
      </c>
      <c r="C1671" s="6">
        <v>29</v>
      </c>
      <c r="D1671" t="s">
        <v>89</v>
      </c>
      <c r="E1671" t="s">
        <v>25</v>
      </c>
      <c r="F1671" t="s">
        <v>30</v>
      </c>
      <c r="G1671">
        <v>19986</v>
      </c>
      <c r="H1671">
        <v>1</v>
      </c>
      <c r="I1671">
        <v>0</v>
      </c>
      <c r="J1671" s="1">
        <v>41592</v>
      </c>
      <c r="K1671">
        <v>74</v>
      </c>
      <c r="L1671">
        <v>3</v>
      </c>
      <c r="M1671">
        <v>6</v>
      </c>
      <c r="N1671">
        <v>5</v>
      </c>
      <c r="O1671">
        <v>0</v>
      </c>
      <c r="P1671">
        <v>2</v>
      </c>
      <c r="Q1671">
        <v>6</v>
      </c>
      <c r="R1671">
        <v>1</v>
      </c>
      <c r="S1671">
        <v>0</v>
      </c>
      <c r="T1671">
        <v>0</v>
      </c>
      <c r="U1671">
        <v>3</v>
      </c>
      <c r="V1671">
        <v>7</v>
      </c>
      <c r="W1671">
        <v>0</v>
      </c>
      <c r="X1671">
        <v>0</v>
      </c>
      <c r="Y1671">
        <v>0</v>
      </c>
      <c r="Z1671">
        <v>0</v>
      </c>
      <c r="AA1671">
        <v>0</v>
      </c>
      <c r="AB1671">
        <v>0</v>
      </c>
      <c r="AC1671">
        <v>0</v>
      </c>
      <c r="AD1671" t="s">
        <v>27</v>
      </c>
    </row>
    <row r="1672" spans="1:30" x14ac:dyDescent="0.25">
      <c r="A1672">
        <v>2894</v>
      </c>
      <c r="B1672">
        <v>1985</v>
      </c>
      <c r="C1672" s="6">
        <v>29</v>
      </c>
      <c r="D1672" t="s">
        <v>89</v>
      </c>
      <c r="E1672" t="s">
        <v>25</v>
      </c>
      <c r="F1672" t="s">
        <v>28</v>
      </c>
      <c r="G1672">
        <v>72903</v>
      </c>
      <c r="H1672">
        <v>0</v>
      </c>
      <c r="I1672">
        <v>0</v>
      </c>
      <c r="J1672" s="1">
        <v>41576</v>
      </c>
      <c r="K1672">
        <v>74</v>
      </c>
      <c r="L1672">
        <v>1067</v>
      </c>
      <c r="M1672">
        <v>138</v>
      </c>
      <c r="N1672">
        <v>750</v>
      </c>
      <c r="O1672">
        <v>0</v>
      </c>
      <c r="P1672">
        <v>19</v>
      </c>
      <c r="Q1672">
        <v>39</v>
      </c>
      <c r="R1672">
        <v>1</v>
      </c>
      <c r="S1672">
        <v>7</v>
      </c>
      <c r="T1672">
        <v>5</v>
      </c>
      <c r="U1672">
        <v>8</v>
      </c>
      <c r="V1672">
        <v>4</v>
      </c>
      <c r="W1672">
        <v>0</v>
      </c>
      <c r="X1672">
        <v>1</v>
      </c>
      <c r="Y1672">
        <v>1</v>
      </c>
      <c r="Z1672">
        <v>1</v>
      </c>
      <c r="AA1672">
        <v>0</v>
      </c>
      <c r="AB1672">
        <v>1</v>
      </c>
      <c r="AC1672">
        <v>0</v>
      </c>
      <c r="AD1672" t="s">
        <v>27</v>
      </c>
    </row>
    <row r="1673" spans="1:30" x14ac:dyDescent="0.25">
      <c r="A1673">
        <v>5956</v>
      </c>
      <c r="B1673">
        <v>1948</v>
      </c>
      <c r="C1673" s="6">
        <v>66</v>
      </c>
      <c r="D1673" t="s">
        <v>91</v>
      </c>
      <c r="E1673" t="s">
        <v>34</v>
      </c>
      <c r="F1673" t="s">
        <v>26</v>
      </c>
      <c r="G1673">
        <v>45072</v>
      </c>
      <c r="H1673">
        <v>1</v>
      </c>
      <c r="I1673">
        <v>2</v>
      </c>
      <c r="J1673" s="1">
        <v>41563</v>
      </c>
      <c r="K1673">
        <v>74</v>
      </c>
      <c r="L1673">
        <v>144</v>
      </c>
      <c r="M1673">
        <v>2</v>
      </c>
      <c r="N1673">
        <v>99</v>
      </c>
      <c r="O1673">
        <v>7</v>
      </c>
      <c r="P1673">
        <v>2</v>
      </c>
      <c r="Q1673">
        <v>30</v>
      </c>
      <c r="R1673">
        <v>5</v>
      </c>
      <c r="S1673">
        <v>6</v>
      </c>
      <c r="T1673">
        <v>1</v>
      </c>
      <c r="U1673">
        <v>4</v>
      </c>
      <c r="V1673">
        <v>8</v>
      </c>
      <c r="W1673">
        <v>0</v>
      </c>
      <c r="X1673">
        <v>0</v>
      </c>
      <c r="Y1673">
        <v>0</v>
      </c>
      <c r="Z1673">
        <v>0</v>
      </c>
      <c r="AA1673">
        <v>0</v>
      </c>
      <c r="AB1673">
        <v>0</v>
      </c>
      <c r="AC1673">
        <v>0</v>
      </c>
      <c r="AD1673" t="s">
        <v>33</v>
      </c>
    </row>
    <row r="1674" spans="1:30" x14ac:dyDescent="0.25">
      <c r="A1674">
        <v>1921</v>
      </c>
      <c r="B1674">
        <v>1967</v>
      </c>
      <c r="C1674" s="6">
        <v>47</v>
      </c>
      <c r="D1674" t="s">
        <v>88</v>
      </c>
      <c r="E1674" t="s">
        <v>34</v>
      </c>
      <c r="F1674" t="s">
        <v>30</v>
      </c>
      <c r="G1674">
        <v>59062</v>
      </c>
      <c r="H1674">
        <v>2</v>
      </c>
      <c r="I1674">
        <v>1</v>
      </c>
      <c r="J1674" s="1">
        <v>41550</v>
      </c>
      <c r="K1674">
        <v>74</v>
      </c>
      <c r="L1674">
        <v>46</v>
      </c>
      <c r="M1674">
        <v>1</v>
      </c>
      <c r="N1674">
        <v>12</v>
      </c>
      <c r="O1674">
        <v>3</v>
      </c>
      <c r="P1674">
        <v>0</v>
      </c>
      <c r="Q1674">
        <v>9</v>
      </c>
      <c r="R1674">
        <v>2</v>
      </c>
      <c r="S1674">
        <v>2</v>
      </c>
      <c r="T1674">
        <v>0</v>
      </c>
      <c r="U1674">
        <v>3</v>
      </c>
      <c r="V1674">
        <v>4</v>
      </c>
      <c r="W1674">
        <v>0</v>
      </c>
      <c r="X1674">
        <v>0</v>
      </c>
      <c r="Y1674">
        <v>0</v>
      </c>
      <c r="Z1674">
        <v>0</v>
      </c>
      <c r="AA1674">
        <v>0</v>
      </c>
      <c r="AB1674">
        <v>0</v>
      </c>
      <c r="AC1674">
        <v>0</v>
      </c>
      <c r="AD1674" t="s">
        <v>27</v>
      </c>
    </row>
    <row r="1675" spans="1:30" x14ac:dyDescent="0.25">
      <c r="A1675">
        <v>5057</v>
      </c>
      <c r="B1675">
        <v>1961</v>
      </c>
      <c r="C1675" s="6">
        <v>53</v>
      </c>
      <c r="D1675" t="s">
        <v>88</v>
      </c>
      <c r="E1675" t="s">
        <v>38</v>
      </c>
      <c r="F1675" t="s">
        <v>30</v>
      </c>
      <c r="G1675">
        <v>61794</v>
      </c>
      <c r="H1675">
        <v>0</v>
      </c>
      <c r="I1675">
        <v>1</v>
      </c>
      <c r="J1675" s="1">
        <v>41531</v>
      </c>
      <c r="K1675">
        <v>74</v>
      </c>
      <c r="L1675">
        <v>264</v>
      </c>
      <c r="M1675">
        <v>47</v>
      </c>
      <c r="N1675">
        <v>188</v>
      </c>
      <c r="O1675">
        <v>54</v>
      </c>
      <c r="P1675">
        <v>47</v>
      </c>
      <c r="Q1675">
        <v>11</v>
      </c>
      <c r="R1675">
        <v>2</v>
      </c>
      <c r="S1675">
        <v>4</v>
      </c>
      <c r="T1675">
        <v>4</v>
      </c>
      <c r="U1675">
        <v>10</v>
      </c>
      <c r="V1675">
        <v>2</v>
      </c>
      <c r="W1675">
        <v>0</v>
      </c>
      <c r="X1675">
        <v>0</v>
      </c>
      <c r="Y1675">
        <v>0</v>
      </c>
      <c r="Z1675">
        <v>0</v>
      </c>
      <c r="AA1675">
        <v>0</v>
      </c>
      <c r="AB1675">
        <v>0</v>
      </c>
      <c r="AC1675">
        <v>0</v>
      </c>
      <c r="AD1675" t="s">
        <v>27</v>
      </c>
    </row>
    <row r="1676" spans="1:30" x14ac:dyDescent="0.25">
      <c r="A1676">
        <v>10260</v>
      </c>
      <c r="B1676">
        <v>1965</v>
      </c>
      <c r="C1676" s="6">
        <v>49</v>
      </c>
      <c r="D1676" t="s">
        <v>88</v>
      </c>
      <c r="E1676" t="s">
        <v>38</v>
      </c>
      <c r="F1676" t="s">
        <v>32</v>
      </c>
      <c r="G1676">
        <v>45143</v>
      </c>
      <c r="H1676">
        <v>0</v>
      </c>
      <c r="I1676">
        <v>1</v>
      </c>
      <c r="J1676" s="1">
        <v>41512</v>
      </c>
      <c r="K1676">
        <v>74</v>
      </c>
      <c r="L1676">
        <v>202</v>
      </c>
      <c r="M1676">
        <v>5</v>
      </c>
      <c r="N1676">
        <v>74</v>
      </c>
      <c r="O1676">
        <v>11</v>
      </c>
      <c r="P1676">
        <v>5</v>
      </c>
      <c r="Q1676">
        <v>14</v>
      </c>
      <c r="R1676">
        <v>3</v>
      </c>
      <c r="S1676">
        <v>6</v>
      </c>
      <c r="T1676">
        <v>1</v>
      </c>
      <c r="U1676">
        <v>5</v>
      </c>
      <c r="V1676">
        <v>7</v>
      </c>
      <c r="W1676">
        <v>0</v>
      </c>
      <c r="X1676">
        <v>0</v>
      </c>
      <c r="Y1676">
        <v>0</v>
      </c>
      <c r="Z1676">
        <v>0</v>
      </c>
      <c r="AA1676">
        <v>0</v>
      </c>
      <c r="AB1676">
        <v>0</v>
      </c>
      <c r="AC1676">
        <v>0</v>
      </c>
      <c r="AD1676" t="s">
        <v>27</v>
      </c>
    </row>
    <row r="1677" spans="1:30" x14ac:dyDescent="0.25">
      <c r="A1677">
        <v>2262</v>
      </c>
      <c r="B1677">
        <v>1965</v>
      </c>
      <c r="C1677" s="6">
        <v>49</v>
      </c>
      <c r="D1677" t="s">
        <v>88</v>
      </c>
      <c r="E1677" t="s">
        <v>38</v>
      </c>
      <c r="F1677" t="s">
        <v>32</v>
      </c>
      <c r="G1677">
        <v>45143</v>
      </c>
      <c r="H1677">
        <v>0</v>
      </c>
      <c r="I1677">
        <v>1</v>
      </c>
      <c r="J1677" s="1">
        <v>41512</v>
      </c>
      <c r="K1677">
        <v>74</v>
      </c>
      <c r="L1677">
        <v>202</v>
      </c>
      <c r="M1677">
        <v>5</v>
      </c>
      <c r="N1677">
        <v>74</v>
      </c>
      <c r="O1677">
        <v>11</v>
      </c>
      <c r="P1677">
        <v>5</v>
      </c>
      <c r="Q1677">
        <v>14</v>
      </c>
      <c r="R1677">
        <v>3</v>
      </c>
      <c r="S1677">
        <v>6</v>
      </c>
      <c r="T1677">
        <v>1</v>
      </c>
      <c r="U1677">
        <v>5</v>
      </c>
      <c r="V1677">
        <v>7</v>
      </c>
      <c r="W1677">
        <v>0</v>
      </c>
      <c r="X1677">
        <v>0</v>
      </c>
      <c r="Y1677">
        <v>0</v>
      </c>
      <c r="Z1677">
        <v>0</v>
      </c>
      <c r="AA1677">
        <v>0</v>
      </c>
      <c r="AB1677">
        <v>0</v>
      </c>
      <c r="AC1677">
        <v>0</v>
      </c>
      <c r="AD1677" t="s">
        <v>40</v>
      </c>
    </row>
    <row r="1678" spans="1:30" x14ac:dyDescent="0.25">
      <c r="A1678">
        <v>7930</v>
      </c>
      <c r="B1678">
        <v>1969</v>
      </c>
      <c r="C1678" s="6">
        <v>45</v>
      </c>
      <c r="D1678" t="s">
        <v>88</v>
      </c>
      <c r="E1678" t="s">
        <v>38</v>
      </c>
      <c r="F1678" t="s">
        <v>28</v>
      </c>
      <c r="G1678">
        <v>26877</v>
      </c>
      <c r="H1678">
        <v>0</v>
      </c>
      <c r="I1678">
        <v>0</v>
      </c>
      <c r="J1678" s="1">
        <v>41505</v>
      </c>
      <c r="K1678">
        <v>74</v>
      </c>
      <c r="L1678">
        <v>101</v>
      </c>
      <c r="M1678">
        <v>13</v>
      </c>
      <c r="N1678">
        <v>76</v>
      </c>
      <c r="O1678">
        <v>20</v>
      </c>
      <c r="P1678">
        <v>18</v>
      </c>
      <c r="Q1678">
        <v>40</v>
      </c>
      <c r="R1678">
        <v>2</v>
      </c>
      <c r="S1678">
        <v>3</v>
      </c>
      <c r="T1678">
        <v>1</v>
      </c>
      <c r="U1678">
        <v>6</v>
      </c>
      <c r="V1678">
        <v>6</v>
      </c>
      <c r="W1678">
        <v>0</v>
      </c>
      <c r="X1678">
        <v>0</v>
      </c>
      <c r="Y1678">
        <v>0</v>
      </c>
      <c r="Z1678">
        <v>0</v>
      </c>
      <c r="AA1678">
        <v>0</v>
      </c>
      <c r="AB1678">
        <v>0</v>
      </c>
      <c r="AC1678">
        <v>0</v>
      </c>
      <c r="AD1678" t="s">
        <v>27</v>
      </c>
    </row>
    <row r="1679" spans="1:30" x14ac:dyDescent="0.25">
      <c r="A1679">
        <v>1461</v>
      </c>
      <c r="B1679">
        <v>1965</v>
      </c>
      <c r="C1679" s="6">
        <v>49</v>
      </c>
      <c r="D1679" t="s">
        <v>88</v>
      </c>
      <c r="E1679" t="s">
        <v>34</v>
      </c>
      <c r="F1679" t="s">
        <v>26</v>
      </c>
      <c r="G1679">
        <v>36921</v>
      </c>
      <c r="H1679">
        <v>1</v>
      </c>
      <c r="I1679">
        <v>1</v>
      </c>
      <c r="J1679" s="1">
        <v>41483</v>
      </c>
      <c r="K1679">
        <v>74</v>
      </c>
      <c r="L1679">
        <v>17</v>
      </c>
      <c r="M1679">
        <v>1</v>
      </c>
      <c r="N1679">
        <v>12</v>
      </c>
      <c r="O1679">
        <v>3</v>
      </c>
      <c r="P1679">
        <v>1</v>
      </c>
      <c r="Q1679">
        <v>4</v>
      </c>
      <c r="R1679">
        <v>2</v>
      </c>
      <c r="S1679">
        <v>2</v>
      </c>
      <c r="T1679">
        <v>0</v>
      </c>
      <c r="U1679">
        <v>3</v>
      </c>
      <c r="V1679">
        <v>7</v>
      </c>
      <c r="W1679">
        <v>0</v>
      </c>
      <c r="X1679">
        <v>0</v>
      </c>
      <c r="Y1679">
        <v>0</v>
      </c>
      <c r="Z1679">
        <v>0</v>
      </c>
      <c r="AA1679">
        <v>0</v>
      </c>
      <c r="AB1679">
        <v>0</v>
      </c>
      <c r="AC1679">
        <v>0</v>
      </c>
      <c r="AD1679" t="s">
        <v>29</v>
      </c>
    </row>
    <row r="1680" spans="1:30" x14ac:dyDescent="0.25">
      <c r="A1680">
        <v>7514</v>
      </c>
      <c r="B1680">
        <v>1956</v>
      </c>
      <c r="C1680" s="6">
        <v>58</v>
      </c>
      <c r="D1680" t="s">
        <v>88</v>
      </c>
      <c r="E1680" t="s">
        <v>35</v>
      </c>
      <c r="F1680" t="s">
        <v>32</v>
      </c>
      <c r="G1680">
        <v>54342</v>
      </c>
      <c r="H1680">
        <v>1</v>
      </c>
      <c r="I1680">
        <v>1</v>
      </c>
      <c r="J1680" s="1">
        <v>41458</v>
      </c>
      <c r="K1680">
        <v>74</v>
      </c>
      <c r="L1680">
        <v>84</v>
      </c>
      <c r="M1680">
        <v>10</v>
      </c>
      <c r="N1680">
        <v>34</v>
      </c>
      <c r="O1680">
        <v>11</v>
      </c>
      <c r="P1680">
        <v>10</v>
      </c>
      <c r="Q1680">
        <v>28</v>
      </c>
      <c r="R1680">
        <v>4</v>
      </c>
      <c r="S1680">
        <v>3</v>
      </c>
      <c r="T1680">
        <v>1</v>
      </c>
      <c r="U1680">
        <v>4</v>
      </c>
      <c r="V1680">
        <v>6</v>
      </c>
      <c r="W1680">
        <v>0</v>
      </c>
      <c r="X1680">
        <v>0</v>
      </c>
      <c r="Y1680">
        <v>0</v>
      </c>
      <c r="Z1680">
        <v>0</v>
      </c>
      <c r="AA1680">
        <v>0</v>
      </c>
      <c r="AB1680">
        <v>0</v>
      </c>
      <c r="AC1680">
        <v>0</v>
      </c>
      <c r="AD1680" t="s">
        <v>33</v>
      </c>
    </row>
    <row r="1681" spans="1:30" x14ac:dyDescent="0.25">
      <c r="A1681">
        <v>6461</v>
      </c>
      <c r="B1681">
        <v>1969</v>
      </c>
      <c r="C1681" s="6">
        <v>45</v>
      </c>
      <c r="D1681" t="s">
        <v>88</v>
      </c>
      <c r="E1681" t="s">
        <v>38</v>
      </c>
      <c r="F1681" t="s">
        <v>28</v>
      </c>
      <c r="G1681">
        <v>62772</v>
      </c>
      <c r="H1681">
        <v>0</v>
      </c>
      <c r="I1681">
        <v>1</v>
      </c>
      <c r="J1681" s="1">
        <v>41413</v>
      </c>
      <c r="K1681">
        <v>74</v>
      </c>
      <c r="L1681">
        <v>581</v>
      </c>
      <c r="M1681">
        <v>49</v>
      </c>
      <c r="N1681">
        <v>157</v>
      </c>
      <c r="O1681">
        <v>43</v>
      </c>
      <c r="P1681">
        <v>8</v>
      </c>
      <c r="Q1681">
        <v>108</v>
      </c>
      <c r="R1681">
        <v>1</v>
      </c>
      <c r="S1681">
        <v>5</v>
      </c>
      <c r="T1681">
        <v>6</v>
      </c>
      <c r="U1681">
        <v>11</v>
      </c>
      <c r="V1681">
        <v>2</v>
      </c>
      <c r="W1681">
        <v>0</v>
      </c>
      <c r="X1681">
        <v>1</v>
      </c>
      <c r="Y1681">
        <v>0</v>
      </c>
      <c r="Z1681">
        <v>0</v>
      </c>
      <c r="AA1681">
        <v>0</v>
      </c>
      <c r="AB1681">
        <v>0</v>
      </c>
      <c r="AC1681">
        <v>0</v>
      </c>
      <c r="AD1681" t="s">
        <v>27</v>
      </c>
    </row>
    <row r="1682" spans="1:30" x14ac:dyDescent="0.25">
      <c r="A1682">
        <v>257</v>
      </c>
      <c r="B1682">
        <v>1959</v>
      </c>
      <c r="C1682" s="6">
        <v>55</v>
      </c>
      <c r="D1682" t="s">
        <v>88</v>
      </c>
      <c r="E1682" t="s">
        <v>34</v>
      </c>
      <c r="F1682" t="s">
        <v>30</v>
      </c>
      <c r="G1682">
        <v>75032</v>
      </c>
      <c r="H1682">
        <v>0</v>
      </c>
      <c r="I1682">
        <v>1</v>
      </c>
      <c r="J1682" s="1">
        <v>41392</v>
      </c>
      <c r="K1682">
        <v>74</v>
      </c>
      <c r="L1682">
        <v>952</v>
      </c>
      <c r="M1682">
        <v>12</v>
      </c>
      <c r="N1682">
        <v>180</v>
      </c>
      <c r="O1682">
        <v>47</v>
      </c>
      <c r="P1682">
        <v>12</v>
      </c>
      <c r="Q1682">
        <v>12</v>
      </c>
      <c r="R1682">
        <v>2</v>
      </c>
      <c r="S1682">
        <v>5</v>
      </c>
      <c r="T1682">
        <v>4</v>
      </c>
      <c r="U1682">
        <v>9</v>
      </c>
      <c r="V1682">
        <v>3</v>
      </c>
      <c r="W1682">
        <v>0</v>
      </c>
      <c r="X1682">
        <v>0</v>
      </c>
      <c r="Y1682">
        <v>0</v>
      </c>
      <c r="Z1682">
        <v>0</v>
      </c>
      <c r="AA1682">
        <v>0</v>
      </c>
      <c r="AB1682">
        <v>0</v>
      </c>
      <c r="AC1682">
        <v>0</v>
      </c>
      <c r="AD1682" t="s">
        <v>27</v>
      </c>
    </row>
    <row r="1683" spans="1:30" x14ac:dyDescent="0.25">
      <c r="A1683">
        <v>9460</v>
      </c>
      <c r="B1683">
        <v>1963</v>
      </c>
      <c r="C1683" s="6">
        <v>51</v>
      </c>
      <c r="D1683" t="s">
        <v>88</v>
      </c>
      <c r="E1683" t="s">
        <v>25</v>
      </c>
      <c r="F1683" t="s">
        <v>30</v>
      </c>
      <c r="G1683">
        <v>22419</v>
      </c>
      <c r="H1683">
        <v>0</v>
      </c>
      <c r="I1683">
        <v>0</v>
      </c>
      <c r="J1683" s="1">
        <v>41382</v>
      </c>
      <c r="K1683">
        <v>74</v>
      </c>
      <c r="L1683">
        <v>30</v>
      </c>
      <c r="M1683">
        <v>3</v>
      </c>
      <c r="N1683">
        <v>47</v>
      </c>
      <c r="O1683">
        <v>19</v>
      </c>
      <c r="P1683">
        <v>21</v>
      </c>
      <c r="Q1683">
        <v>42</v>
      </c>
      <c r="R1683">
        <v>1</v>
      </c>
      <c r="S1683">
        <v>3</v>
      </c>
      <c r="T1683">
        <v>2</v>
      </c>
      <c r="U1683">
        <v>2</v>
      </c>
      <c r="V1683">
        <v>8</v>
      </c>
      <c r="W1683">
        <v>0</v>
      </c>
      <c r="X1683">
        <v>0</v>
      </c>
      <c r="Y1683">
        <v>0</v>
      </c>
      <c r="Z1683">
        <v>0</v>
      </c>
      <c r="AA1683">
        <v>0</v>
      </c>
      <c r="AB1683">
        <v>0</v>
      </c>
      <c r="AC1683">
        <v>0</v>
      </c>
      <c r="AD1683" t="s">
        <v>27</v>
      </c>
    </row>
    <row r="1684" spans="1:30" x14ac:dyDescent="0.25">
      <c r="A1684">
        <v>3855</v>
      </c>
      <c r="B1684">
        <v>1963</v>
      </c>
      <c r="C1684" s="6">
        <v>51</v>
      </c>
      <c r="D1684" t="s">
        <v>88</v>
      </c>
      <c r="E1684" t="s">
        <v>25</v>
      </c>
      <c r="F1684" t="s">
        <v>30</v>
      </c>
      <c r="G1684">
        <v>22419</v>
      </c>
      <c r="H1684">
        <v>0</v>
      </c>
      <c r="I1684">
        <v>0</v>
      </c>
      <c r="J1684" s="1">
        <v>41382</v>
      </c>
      <c r="K1684">
        <v>74</v>
      </c>
      <c r="L1684">
        <v>30</v>
      </c>
      <c r="M1684">
        <v>3</v>
      </c>
      <c r="N1684">
        <v>47</v>
      </c>
      <c r="O1684">
        <v>19</v>
      </c>
      <c r="P1684">
        <v>21</v>
      </c>
      <c r="Q1684">
        <v>42</v>
      </c>
      <c r="R1684">
        <v>1</v>
      </c>
      <c r="S1684">
        <v>3</v>
      </c>
      <c r="T1684">
        <v>2</v>
      </c>
      <c r="U1684">
        <v>2</v>
      </c>
      <c r="V1684">
        <v>8</v>
      </c>
      <c r="W1684">
        <v>0</v>
      </c>
      <c r="X1684">
        <v>0</v>
      </c>
      <c r="Y1684">
        <v>0</v>
      </c>
      <c r="Z1684">
        <v>0</v>
      </c>
      <c r="AA1684">
        <v>0</v>
      </c>
      <c r="AB1684">
        <v>0</v>
      </c>
      <c r="AC1684">
        <v>0</v>
      </c>
      <c r="AD1684" t="s">
        <v>29</v>
      </c>
    </row>
    <row r="1685" spans="1:30" x14ac:dyDescent="0.25">
      <c r="A1685">
        <v>367</v>
      </c>
      <c r="B1685">
        <v>1978</v>
      </c>
      <c r="C1685" s="6">
        <v>36</v>
      </c>
      <c r="D1685" t="s">
        <v>89</v>
      </c>
      <c r="E1685" t="s">
        <v>35</v>
      </c>
      <c r="F1685" t="s">
        <v>30</v>
      </c>
      <c r="G1685">
        <v>36550</v>
      </c>
      <c r="H1685">
        <v>1</v>
      </c>
      <c r="I1685">
        <v>0</v>
      </c>
      <c r="J1685" s="1">
        <v>41324</v>
      </c>
      <c r="K1685">
        <v>74</v>
      </c>
      <c r="L1685">
        <v>47</v>
      </c>
      <c r="M1685">
        <v>90</v>
      </c>
      <c r="N1685">
        <v>94</v>
      </c>
      <c r="O1685">
        <v>123</v>
      </c>
      <c r="P1685">
        <v>103</v>
      </c>
      <c r="Q1685">
        <v>120</v>
      </c>
      <c r="R1685">
        <v>5</v>
      </c>
      <c r="S1685">
        <v>9</v>
      </c>
      <c r="T1685">
        <v>1</v>
      </c>
      <c r="U1685">
        <v>5</v>
      </c>
      <c r="V1685">
        <v>9</v>
      </c>
      <c r="W1685">
        <v>0</v>
      </c>
      <c r="X1685">
        <v>0</v>
      </c>
      <c r="Y1685">
        <v>0</v>
      </c>
      <c r="Z1685">
        <v>0</v>
      </c>
      <c r="AA1685">
        <v>0</v>
      </c>
      <c r="AB1685">
        <v>0</v>
      </c>
      <c r="AC1685">
        <v>0</v>
      </c>
      <c r="AD1685" t="s">
        <v>29</v>
      </c>
    </row>
    <row r="1686" spans="1:30" x14ac:dyDescent="0.25">
      <c r="A1686">
        <v>9265</v>
      </c>
      <c r="B1686">
        <v>1953</v>
      </c>
      <c r="C1686" s="6">
        <v>61</v>
      </c>
      <c r="D1686" t="s">
        <v>91</v>
      </c>
      <c r="E1686" t="s">
        <v>25</v>
      </c>
      <c r="F1686" t="s">
        <v>30</v>
      </c>
      <c r="G1686">
        <v>75027</v>
      </c>
      <c r="H1686">
        <v>0</v>
      </c>
      <c r="I1686">
        <v>1</v>
      </c>
      <c r="J1686" s="1">
        <v>41283</v>
      </c>
      <c r="K1686">
        <v>74</v>
      </c>
      <c r="L1686">
        <v>925</v>
      </c>
      <c r="M1686">
        <v>64</v>
      </c>
      <c r="N1686">
        <v>179</v>
      </c>
      <c r="O1686">
        <v>133</v>
      </c>
      <c r="P1686">
        <v>12</v>
      </c>
      <c r="Q1686">
        <v>77</v>
      </c>
      <c r="R1686">
        <v>2</v>
      </c>
      <c r="S1686">
        <v>9</v>
      </c>
      <c r="T1686">
        <v>4</v>
      </c>
      <c r="U1686">
        <v>6</v>
      </c>
      <c r="V1686">
        <v>5</v>
      </c>
      <c r="W1686">
        <v>0</v>
      </c>
      <c r="X1686">
        <v>0</v>
      </c>
      <c r="Y1686">
        <v>0</v>
      </c>
      <c r="Z1686">
        <v>0</v>
      </c>
      <c r="AA1686">
        <v>0</v>
      </c>
      <c r="AB1686">
        <v>0</v>
      </c>
      <c r="AC1686">
        <v>0</v>
      </c>
      <c r="AD1686" t="s">
        <v>40</v>
      </c>
    </row>
    <row r="1687" spans="1:30" x14ac:dyDescent="0.25">
      <c r="A1687">
        <v>1990</v>
      </c>
      <c r="B1687">
        <v>1974</v>
      </c>
      <c r="C1687" s="6">
        <v>40</v>
      </c>
      <c r="D1687" t="s">
        <v>88</v>
      </c>
      <c r="E1687" t="s">
        <v>34</v>
      </c>
      <c r="F1687" t="s">
        <v>28</v>
      </c>
      <c r="G1687">
        <v>63159</v>
      </c>
      <c r="H1687">
        <v>0</v>
      </c>
      <c r="I1687">
        <v>0</v>
      </c>
      <c r="J1687" s="1">
        <v>41218</v>
      </c>
      <c r="K1687">
        <v>74</v>
      </c>
      <c r="L1687">
        <v>965</v>
      </c>
      <c r="M1687">
        <v>34</v>
      </c>
      <c r="N1687">
        <v>586</v>
      </c>
      <c r="O1687">
        <v>89</v>
      </c>
      <c r="P1687">
        <v>86</v>
      </c>
      <c r="Q1687">
        <v>37</v>
      </c>
      <c r="R1687">
        <v>1</v>
      </c>
      <c r="S1687">
        <v>3</v>
      </c>
      <c r="T1687">
        <v>5</v>
      </c>
      <c r="U1687">
        <v>8</v>
      </c>
      <c r="V1687">
        <v>3</v>
      </c>
      <c r="W1687">
        <v>1</v>
      </c>
      <c r="X1687">
        <v>0</v>
      </c>
      <c r="Y1687">
        <v>0</v>
      </c>
      <c r="Z1687">
        <v>0</v>
      </c>
      <c r="AA1687">
        <v>0</v>
      </c>
      <c r="AB1687">
        <v>0</v>
      </c>
      <c r="AC1687">
        <v>0</v>
      </c>
      <c r="AD1687" t="s">
        <v>27</v>
      </c>
    </row>
    <row r="1688" spans="1:30" x14ac:dyDescent="0.25">
      <c r="A1688">
        <v>3594</v>
      </c>
      <c r="B1688">
        <v>1973</v>
      </c>
      <c r="C1688" s="6">
        <v>41</v>
      </c>
      <c r="D1688" t="s">
        <v>88</v>
      </c>
      <c r="E1688" t="s">
        <v>38</v>
      </c>
      <c r="F1688" t="s">
        <v>30</v>
      </c>
      <c r="G1688">
        <v>54108</v>
      </c>
      <c r="H1688">
        <v>1</v>
      </c>
      <c r="I1688">
        <v>1</v>
      </c>
      <c r="J1688" s="1">
        <v>41218</v>
      </c>
      <c r="K1688">
        <v>74</v>
      </c>
      <c r="L1688">
        <v>539</v>
      </c>
      <c r="M1688">
        <v>6</v>
      </c>
      <c r="N1688">
        <v>91</v>
      </c>
      <c r="O1688">
        <v>8</v>
      </c>
      <c r="P1688">
        <v>6</v>
      </c>
      <c r="Q1688">
        <v>97</v>
      </c>
      <c r="R1688">
        <v>13</v>
      </c>
      <c r="S1688">
        <v>8</v>
      </c>
      <c r="T1688">
        <v>2</v>
      </c>
      <c r="U1688">
        <v>9</v>
      </c>
      <c r="V1688">
        <v>8</v>
      </c>
      <c r="W1688">
        <v>0</v>
      </c>
      <c r="X1688">
        <v>0</v>
      </c>
      <c r="Y1688">
        <v>0</v>
      </c>
      <c r="Z1688">
        <v>0</v>
      </c>
      <c r="AA1688">
        <v>0</v>
      </c>
      <c r="AB1688">
        <v>0</v>
      </c>
      <c r="AC1688">
        <v>0</v>
      </c>
      <c r="AD1688" t="s">
        <v>29</v>
      </c>
    </row>
    <row r="1689" spans="1:30" x14ac:dyDescent="0.25">
      <c r="A1689">
        <v>9292</v>
      </c>
      <c r="B1689">
        <v>1952</v>
      </c>
      <c r="C1689" s="6">
        <v>62</v>
      </c>
      <c r="D1689" t="s">
        <v>91</v>
      </c>
      <c r="E1689" t="s">
        <v>25</v>
      </c>
      <c r="F1689" t="s">
        <v>30</v>
      </c>
      <c r="G1689">
        <v>81795</v>
      </c>
      <c r="H1689">
        <v>0</v>
      </c>
      <c r="I1689">
        <v>0</v>
      </c>
      <c r="J1689" s="1">
        <v>41208</v>
      </c>
      <c r="K1689">
        <v>74</v>
      </c>
      <c r="L1689">
        <v>324</v>
      </c>
      <c r="M1689">
        <v>132</v>
      </c>
      <c r="N1689">
        <v>693</v>
      </c>
      <c r="O1689">
        <v>27</v>
      </c>
      <c r="P1689">
        <v>118</v>
      </c>
      <c r="Q1689">
        <v>88</v>
      </c>
      <c r="R1689">
        <v>1</v>
      </c>
      <c r="S1689">
        <v>4</v>
      </c>
      <c r="T1689">
        <v>11</v>
      </c>
      <c r="U1689">
        <v>7</v>
      </c>
      <c r="V1689">
        <v>2</v>
      </c>
      <c r="W1689">
        <v>0</v>
      </c>
      <c r="X1689">
        <v>0</v>
      </c>
      <c r="Y1689">
        <v>0</v>
      </c>
      <c r="Z1689">
        <v>0</v>
      </c>
      <c r="AA1689">
        <v>0</v>
      </c>
      <c r="AB1689">
        <v>0</v>
      </c>
      <c r="AC1689">
        <v>0</v>
      </c>
      <c r="AD1689" t="s">
        <v>27</v>
      </c>
    </row>
    <row r="1690" spans="1:30" x14ac:dyDescent="0.25">
      <c r="A1690">
        <v>6218</v>
      </c>
      <c r="B1690">
        <v>1965</v>
      </c>
      <c r="C1690" s="6">
        <v>49</v>
      </c>
      <c r="D1690" t="s">
        <v>88</v>
      </c>
      <c r="E1690" t="s">
        <v>25</v>
      </c>
      <c r="F1690" t="s">
        <v>30</v>
      </c>
      <c r="G1690">
        <v>59594</v>
      </c>
      <c r="H1690">
        <v>0</v>
      </c>
      <c r="I1690">
        <v>1</v>
      </c>
      <c r="J1690" s="1">
        <v>41202</v>
      </c>
      <c r="K1690">
        <v>74</v>
      </c>
      <c r="L1690">
        <v>457</v>
      </c>
      <c r="M1690">
        <v>4</v>
      </c>
      <c r="N1690">
        <v>29</v>
      </c>
      <c r="O1690">
        <v>0</v>
      </c>
      <c r="P1690">
        <v>0</v>
      </c>
      <c r="Q1690">
        <v>9</v>
      </c>
      <c r="R1690">
        <v>1</v>
      </c>
      <c r="S1690">
        <v>8</v>
      </c>
      <c r="T1690">
        <v>1</v>
      </c>
      <c r="U1690">
        <v>7</v>
      </c>
      <c r="V1690">
        <v>7</v>
      </c>
      <c r="W1690">
        <v>0</v>
      </c>
      <c r="X1690">
        <v>1</v>
      </c>
      <c r="Y1690">
        <v>0</v>
      </c>
      <c r="Z1690">
        <v>0</v>
      </c>
      <c r="AA1690">
        <v>0</v>
      </c>
      <c r="AB1690">
        <v>0</v>
      </c>
      <c r="AC1690">
        <v>0</v>
      </c>
      <c r="AD1690" t="s">
        <v>27</v>
      </c>
    </row>
    <row r="1691" spans="1:30" x14ac:dyDescent="0.25">
      <c r="A1691">
        <v>6528</v>
      </c>
      <c r="B1691">
        <v>1982</v>
      </c>
      <c r="C1691" s="6">
        <v>32</v>
      </c>
      <c r="D1691" t="s">
        <v>89</v>
      </c>
      <c r="E1691" t="s">
        <v>38</v>
      </c>
      <c r="F1691" t="s">
        <v>32</v>
      </c>
      <c r="G1691">
        <v>18492</v>
      </c>
      <c r="H1691">
        <v>1</v>
      </c>
      <c r="I1691">
        <v>0</v>
      </c>
      <c r="J1691" s="1">
        <v>41795</v>
      </c>
      <c r="K1691">
        <v>75</v>
      </c>
      <c r="L1691">
        <v>2</v>
      </c>
      <c r="M1691">
        <v>2</v>
      </c>
      <c r="N1691">
        <v>2</v>
      </c>
      <c r="O1691">
        <v>2</v>
      </c>
      <c r="P1691">
        <v>1</v>
      </c>
      <c r="Q1691">
        <v>1</v>
      </c>
      <c r="R1691">
        <v>1</v>
      </c>
      <c r="S1691">
        <v>1</v>
      </c>
      <c r="T1691">
        <v>0</v>
      </c>
      <c r="U1691">
        <v>2</v>
      </c>
      <c r="V1691">
        <v>8</v>
      </c>
      <c r="W1691">
        <v>0</v>
      </c>
      <c r="X1691">
        <v>0</v>
      </c>
      <c r="Y1691">
        <v>0</v>
      </c>
      <c r="Z1691">
        <v>0</v>
      </c>
      <c r="AA1691">
        <v>0</v>
      </c>
      <c r="AB1691">
        <v>0</v>
      </c>
      <c r="AC1691">
        <v>0</v>
      </c>
      <c r="AD1691" t="s">
        <v>27</v>
      </c>
    </row>
    <row r="1692" spans="1:30" x14ac:dyDescent="0.25">
      <c r="A1692">
        <v>10164</v>
      </c>
      <c r="B1692">
        <v>1958</v>
      </c>
      <c r="C1692" s="6">
        <v>56</v>
      </c>
      <c r="D1692" t="s">
        <v>88</v>
      </c>
      <c r="E1692" t="s">
        <v>25</v>
      </c>
      <c r="F1692" t="s">
        <v>28</v>
      </c>
      <c r="G1692">
        <v>94472</v>
      </c>
      <c r="H1692">
        <v>0</v>
      </c>
      <c r="I1692">
        <v>1</v>
      </c>
      <c r="J1692" s="1">
        <v>41732</v>
      </c>
      <c r="K1692">
        <v>75</v>
      </c>
      <c r="L1692">
        <v>1017</v>
      </c>
      <c r="M1692">
        <v>33</v>
      </c>
      <c r="N1692">
        <v>417</v>
      </c>
      <c r="O1692">
        <v>108</v>
      </c>
      <c r="P1692">
        <v>100</v>
      </c>
      <c r="Q1692">
        <v>16</v>
      </c>
      <c r="R1692">
        <v>1</v>
      </c>
      <c r="S1692">
        <v>5</v>
      </c>
      <c r="T1692">
        <v>5</v>
      </c>
      <c r="U1692">
        <v>5</v>
      </c>
      <c r="V1692">
        <v>5</v>
      </c>
      <c r="W1692">
        <v>0</v>
      </c>
      <c r="X1692">
        <v>1</v>
      </c>
      <c r="Y1692">
        <v>1</v>
      </c>
      <c r="Z1692">
        <v>0</v>
      </c>
      <c r="AA1692">
        <v>0</v>
      </c>
      <c r="AB1692">
        <v>0</v>
      </c>
      <c r="AC1692">
        <v>0</v>
      </c>
      <c r="AD1692" t="s">
        <v>27</v>
      </c>
    </row>
    <row r="1693" spans="1:30" x14ac:dyDescent="0.25">
      <c r="A1693">
        <v>9937</v>
      </c>
      <c r="B1693">
        <v>1979</v>
      </c>
      <c r="C1693" s="6">
        <v>35</v>
      </c>
      <c r="D1693" t="s">
        <v>89</v>
      </c>
      <c r="E1693" t="s">
        <v>25</v>
      </c>
      <c r="F1693" t="s">
        <v>28</v>
      </c>
      <c r="G1693">
        <v>70337</v>
      </c>
      <c r="H1693">
        <v>0</v>
      </c>
      <c r="I1693">
        <v>0</v>
      </c>
      <c r="J1693" s="1">
        <v>41641</v>
      </c>
      <c r="K1693">
        <v>75</v>
      </c>
      <c r="L1693">
        <v>187</v>
      </c>
      <c r="M1693">
        <v>81</v>
      </c>
      <c r="N1693">
        <v>149</v>
      </c>
      <c r="O1693">
        <v>25</v>
      </c>
      <c r="P1693">
        <v>43</v>
      </c>
      <c r="Q1693">
        <v>91</v>
      </c>
      <c r="R1693">
        <v>1</v>
      </c>
      <c r="S1693">
        <v>2</v>
      </c>
      <c r="T1693">
        <v>2</v>
      </c>
      <c r="U1693">
        <v>12</v>
      </c>
      <c r="V1693">
        <v>1</v>
      </c>
      <c r="W1693">
        <v>0</v>
      </c>
      <c r="X1693">
        <v>0</v>
      </c>
      <c r="Y1693">
        <v>0</v>
      </c>
      <c r="Z1693">
        <v>0</v>
      </c>
      <c r="AA1693">
        <v>0</v>
      </c>
      <c r="AB1693">
        <v>0</v>
      </c>
      <c r="AC1693">
        <v>0</v>
      </c>
      <c r="AD1693" t="s">
        <v>31</v>
      </c>
    </row>
    <row r="1694" spans="1:30" x14ac:dyDescent="0.25">
      <c r="A1694">
        <v>274</v>
      </c>
      <c r="B1694">
        <v>1973</v>
      </c>
      <c r="C1694" s="6">
        <v>41</v>
      </c>
      <c r="D1694" t="s">
        <v>88</v>
      </c>
      <c r="E1694" t="s">
        <v>25</v>
      </c>
      <c r="F1694" t="s">
        <v>28</v>
      </c>
      <c r="G1694">
        <v>34853</v>
      </c>
      <c r="H1694">
        <v>1</v>
      </c>
      <c r="I1694">
        <v>1</v>
      </c>
      <c r="J1694" s="1">
        <v>41631</v>
      </c>
      <c r="K1694">
        <v>75</v>
      </c>
      <c r="L1694">
        <v>9</v>
      </c>
      <c r="M1694">
        <v>3</v>
      </c>
      <c r="N1694">
        <v>15</v>
      </c>
      <c r="O1694">
        <v>2</v>
      </c>
      <c r="P1694">
        <v>3</v>
      </c>
      <c r="Q1694">
        <v>2</v>
      </c>
      <c r="R1694">
        <v>2</v>
      </c>
      <c r="S1694">
        <v>2</v>
      </c>
      <c r="T1694">
        <v>0</v>
      </c>
      <c r="U1694">
        <v>3</v>
      </c>
      <c r="V1694">
        <v>6</v>
      </c>
      <c r="W1694">
        <v>0</v>
      </c>
      <c r="X1694">
        <v>0</v>
      </c>
      <c r="Y1694">
        <v>0</v>
      </c>
      <c r="Z1694">
        <v>0</v>
      </c>
      <c r="AA1694">
        <v>0</v>
      </c>
      <c r="AB1694">
        <v>0</v>
      </c>
      <c r="AC1694">
        <v>0</v>
      </c>
      <c r="AD1694" t="s">
        <v>36</v>
      </c>
    </row>
    <row r="1695" spans="1:30" x14ac:dyDescent="0.25">
      <c r="A1695">
        <v>5250</v>
      </c>
      <c r="B1695">
        <v>1943</v>
      </c>
      <c r="C1695" s="6">
        <v>71</v>
      </c>
      <c r="D1695" t="s">
        <v>91</v>
      </c>
      <c r="E1695" t="s">
        <v>38</v>
      </c>
      <c r="F1695" t="s">
        <v>39</v>
      </c>
      <c r="G1695">
        <v>0</v>
      </c>
      <c r="H1695">
        <v>0</v>
      </c>
      <c r="I1695">
        <v>0</v>
      </c>
      <c r="J1695" s="1">
        <v>41577</v>
      </c>
      <c r="K1695">
        <v>75</v>
      </c>
      <c r="L1695">
        <v>532</v>
      </c>
      <c r="M1695">
        <v>126</v>
      </c>
      <c r="N1695">
        <v>490</v>
      </c>
      <c r="O1695">
        <v>164</v>
      </c>
      <c r="P1695">
        <v>126</v>
      </c>
      <c r="Q1695">
        <v>126</v>
      </c>
      <c r="R1695">
        <v>1</v>
      </c>
      <c r="S1695">
        <v>5</v>
      </c>
      <c r="T1695">
        <v>5</v>
      </c>
      <c r="U1695">
        <v>11</v>
      </c>
      <c r="V1695">
        <v>1</v>
      </c>
      <c r="W1695">
        <v>0</v>
      </c>
      <c r="X1695">
        <v>0</v>
      </c>
      <c r="Y1695">
        <v>1</v>
      </c>
      <c r="Z1695">
        <v>0</v>
      </c>
      <c r="AA1695">
        <v>0</v>
      </c>
      <c r="AB1695">
        <v>1</v>
      </c>
      <c r="AC1695">
        <v>0</v>
      </c>
      <c r="AD1695" t="s">
        <v>33</v>
      </c>
    </row>
    <row r="1696" spans="1:30" x14ac:dyDescent="0.25">
      <c r="A1696">
        <v>11010</v>
      </c>
      <c r="B1696">
        <v>1984</v>
      </c>
      <c r="C1696" s="6">
        <v>30</v>
      </c>
      <c r="D1696" t="s">
        <v>89</v>
      </c>
      <c r="E1696" t="s">
        <v>34</v>
      </c>
      <c r="F1696" t="s">
        <v>28</v>
      </c>
      <c r="G1696">
        <v>16269</v>
      </c>
      <c r="H1696">
        <v>1</v>
      </c>
      <c r="I1696">
        <v>0</v>
      </c>
      <c r="J1696" s="1">
        <v>41516</v>
      </c>
      <c r="K1696">
        <v>75</v>
      </c>
      <c r="L1696">
        <v>19</v>
      </c>
      <c r="M1696">
        <v>3</v>
      </c>
      <c r="N1696">
        <v>18</v>
      </c>
      <c r="O1696">
        <v>3</v>
      </c>
      <c r="P1696">
        <v>1</v>
      </c>
      <c r="Q1696">
        <v>0</v>
      </c>
      <c r="R1696">
        <v>3</v>
      </c>
      <c r="S1696">
        <v>3</v>
      </c>
      <c r="T1696">
        <v>0</v>
      </c>
      <c r="U1696">
        <v>3</v>
      </c>
      <c r="V1696">
        <v>8</v>
      </c>
      <c r="W1696">
        <v>0</v>
      </c>
      <c r="X1696">
        <v>0</v>
      </c>
      <c r="Y1696">
        <v>0</v>
      </c>
      <c r="Z1696">
        <v>0</v>
      </c>
      <c r="AA1696">
        <v>0</v>
      </c>
      <c r="AB1696">
        <v>0</v>
      </c>
      <c r="AC1696">
        <v>0</v>
      </c>
      <c r="AD1696" t="s">
        <v>27</v>
      </c>
    </row>
    <row r="1697" spans="1:30" x14ac:dyDescent="0.25">
      <c r="A1697">
        <v>6969</v>
      </c>
      <c r="B1697">
        <v>1982</v>
      </c>
      <c r="C1697" s="6">
        <v>32</v>
      </c>
      <c r="D1697" t="s">
        <v>89</v>
      </c>
      <c r="E1697" t="s">
        <v>25</v>
      </c>
      <c r="F1697" t="s">
        <v>32</v>
      </c>
      <c r="G1697">
        <v>50272</v>
      </c>
      <c r="H1697">
        <v>1</v>
      </c>
      <c r="I1697">
        <v>0</v>
      </c>
      <c r="J1697" s="1">
        <v>41493</v>
      </c>
      <c r="K1697">
        <v>75</v>
      </c>
      <c r="L1697">
        <v>99</v>
      </c>
      <c r="M1697">
        <v>13</v>
      </c>
      <c r="N1697">
        <v>66</v>
      </c>
      <c r="O1697">
        <v>43</v>
      </c>
      <c r="P1697">
        <v>8</v>
      </c>
      <c r="Q1697">
        <v>4</v>
      </c>
      <c r="R1697">
        <v>3</v>
      </c>
      <c r="S1697">
        <v>4</v>
      </c>
      <c r="T1697">
        <v>1</v>
      </c>
      <c r="U1697">
        <v>5</v>
      </c>
      <c r="V1697">
        <v>7</v>
      </c>
      <c r="W1697">
        <v>0</v>
      </c>
      <c r="X1697">
        <v>0</v>
      </c>
      <c r="Y1697">
        <v>0</v>
      </c>
      <c r="Z1697">
        <v>0</v>
      </c>
      <c r="AA1697">
        <v>0</v>
      </c>
      <c r="AB1697">
        <v>0</v>
      </c>
      <c r="AC1697">
        <v>0</v>
      </c>
      <c r="AD1697" t="s">
        <v>33</v>
      </c>
    </row>
    <row r="1698" spans="1:30" x14ac:dyDescent="0.25">
      <c r="A1698">
        <v>10735</v>
      </c>
      <c r="B1698">
        <v>1971</v>
      </c>
      <c r="C1698" s="6">
        <v>43</v>
      </c>
      <c r="D1698" t="s">
        <v>88</v>
      </c>
      <c r="E1698" t="s">
        <v>25</v>
      </c>
      <c r="F1698" t="s">
        <v>28</v>
      </c>
      <c r="G1698">
        <v>22804</v>
      </c>
      <c r="H1698">
        <v>1</v>
      </c>
      <c r="I1698">
        <v>0</v>
      </c>
      <c r="J1698" s="1">
        <v>41486</v>
      </c>
      <c r="K1698">
        <v>75</v>
      </c>
      <c r="L1698">
        <v>14</v>
      </c>
      <c r="M1698">
        <v>1</v>
      </c>
      <c r="N1698">
        <v>7</v>
      </c>
      <c r="O1698">
        <v>2</v>
      </c>
      <c r="P1698">
        <v>1</v>
      </c>
      <c r="Q1698">
        <v>1</v>
      </c>
      <c r="R1698">
        <v>1</v>
      </c>
      <c r="S1698">
        <v>2</v>
      </c>
      <c r="T1698">
        <v>0</v>
      </c>
      <c r="U1698">
        <v>2</v>
      </c>
      <c r="V1698">
        <v>9</v>
      </c>
      <c r="W1698">
        <v>0</v>
      </c>
      <c r="X1698">
        <v>0</v>
      </c>
      <c r="Y1698">
        <v>0</v>
      </c>
      <c r="Z1698">
        <v>0</v>
      </c>
      <c r="AA1698">
        <v>0</v>
      </c>
      <c r="AB1698">
        <v>0</v>
      </c>
      <c r="AC1698">
        <v>0</v>
      </c>
      <c r="AD1698" t="s">
        <v>40</v>
      </c>
    </row>
    <row r="1699" spans="1:30" x14ac:dyDescent="0.25">
      <c r="A1699">
        <v>5068</v>
      </c>
      <c r="B1699">
        <v>1971</v>
      </c>
      <c r="C1699" s="6">
        <v>43</v>
      </c>
      <c r="D1699" t="s">
        <v>88</v>
      </c>
      <c r="E1699" t="s">
        <v>25</v>
      </c>
      <c r="F1699" t="s">
        <v>28</v>
      </c>
      <c r="G1699">
        <v>22804</v>
      </c>
      <c r="H1699">
        <v>1</v>
      </c>
      <c r="I1699">
        <v>0</v>
      </c>
      <c r="J1699" s="1">
        <v>41486</v>
      </c>
      <c r="K1699">
        <v>75</v>
      </c>
      <c r="L1699">
        <v>14</v>
      </c>
      <c r="M1699">
        <v>1</v>
      </c>
      <c r="N1699">
        <v>7</v>
      </c>
      <c r="O1699">
        <v>2</v>
      </c>
      <c r="P1699">
        <v>1</v>
      </c>
      <c r="Q1699">
        <v>1</v>
      </c>
      <c r="R1699">
        <v>1</v>
      </c>
      <c r="S1699">
        <v>2</v>
      </c>
      <c r="T1699">
        <v>0</v>
      </c>
      <c r="U1699">
        <v>2</v>
      </c>
      <c r="V1699">
        <v>9</v>
      </c>
      <c r="W1699">
        <v>0</v>
      </c>
      <c r="X1699">
        <v>0</v>
      </c>
      <c r="Y1699">
        <v>0</v>
      </c>
      <c r="Z1699">
        <v>0</v>
      </c>
      <c r="AA1699">
        <v>0</v>
      </c>
      <c r="AB1699">
        <v>0</v>
      </c>
      <c r="AC1699">
        <v>0</v>
      </c>
      <c r="AD1699" t="s">
        <v>27</v>
      </c>
    </row>
    <row r="1700" spans="1:30" x14ac:dyDescent="0.25">
      <c r="A1700">
        <v>9974</v>
      </c>
      <c r="B1700">
        <v>1974</v>
      </c>
      <c r="C1700" s="6">
        <v>40</v>
      </c>
      <c r="D1700" t="s">
        <v>88</v>
      </c>
      <c r="E1700" t="s">
        <v>25</v>
      </c>
      <c r="F1700" t="s">
        <v>30</v>
      </c>
      <c r="G1700">
        <v>30631</v>
      </c>
      <c r="H1700">
        <v>1</v>
      </c>
      <c r="I1700">
        <v>0</v>
      </c>
      <c r="J1700" s="1">
        <v>41467</v>
      </c>
      <c r="K1700">
        <v>75</v>
      </c>
      <c r="L1700">
        <v>15</v>
      </c>
      <c r="M1700">
        <v>6</v>
      </c>
      <c r="N1700">
        <v>20</v>
      </c>
      <c r="O1700">
        <v>4</v>
      </c>
      <c r="P1700">
        <v>5</v>
      </c>
      <c r="Q1700">
        <v>20</v>
      </c>
      <c r="R1700">
        <v>1</v>
      </c>
      <c r="S1700">
        <v>3</v>
      </c>
      <c r="T1700">
        <v>1</v>
      </c>
      <c r="U1700">
        <v>2</v>
      </c>
      <c r="V1700">
        <v>7</v>
      </c>
      <c r="W1700">
        <v>0</v>
      </c>
      <c r="X1700">
        <v>0</v>
      </c>
      <c r="Y1700">
        <v>0</v>
      </c>
      <c r="Z1700">
        <v>0</v>
      </c>
      <c r="AA1700">
        <v>0</v>
      </c>
      <c r="AB1700">
        <v>0</v>
      </c>
      <c r="AC1700">
        <v>0</v>
      </c>
      <c r="AD1700" t="s">
        <v>40</v>
      </c>
    </row>
    <row r="1701" spans="1:30" x14ac:dyDescent="0.25">
      <c r="A1701">
        <v>7053</v>
      </c>
      <c r="B1701">
        <v>1966</v>
      </c>
      <c r="C1701" s="6">
        <v>48</v>
      </c>
      <c r="D1701" t="s">
        <v>88</v>
      </c>
      <c r="E1701" t="s">
        <v>34</v>
      </c>
      <c r="F1701" t="s">
        <v>28</v>
      </c>
      <c r="G1701">
        <v>78420</v>
      </c>
      <c r="H1701">
        <v>0</v>
      </c>
      <c r="I1701">
        <v>0</v>
      </c>
      <c r="J1701" s="1">
        <v>41454</v>
      </c>
      <c r="K1701">
        <v>75</v>
      </c>
      <c r="L1701">
        <v>604</v>
      </c>
      <c r="M1701">
        <v>28</v>
      </c>
      <c r="N1701">
        <v>674</v>
      </c>
      <c r="O1701">
        <v>91</v>
      </c>
      <c r="P1701">
        <v>28</v>
      </c>
      <c r="Q1701">
        <v>28</v>
      </c>
      <c r="R1701">
        <v>1</v>
      </c>
      <c r="S1701">
        <v>3</v>
      </c>
      <c r="T1701">
        <v>10</v>
      </c>
      <c r="U1701">
        <v>8</v>
      </c>
      <c r="V1701">
        <v>1</v>
      </c>
      <c r="W1701">
        <v>0</v>
      </c>
      <c r="X1701">
        <v>0</v>
      </c>
      <c r="Y1701">
        <v>0</v>
      </c>
      <c r="Z1701">
        <v>0</v>
      </c>
      <c r="AA1701">
        <v>0</v>
      </c>
      <c r="AB1701">
        <v>0</v>
      </c>
      <c r="AC1701">
        <v>0</v>
      </c>
      <c r="AD1701" t="s">
        <v>40</v>
      </c>
    </row>
    <row r="1702" spans="1:30" x14ac:dyDescent="0.25">
      <c r="A1702">
        <v>3179</v>
      </c>
      <c r="B1702">
        <v>1980</v>
      </c>
      <c r="C1702" s="6">
        <v>34</v>
      </c>
      <c r="D1702" t="s">
        <v>89</v>
      </c>
      <c r="E1702" t="s">
        <v>25</v>
      </c>
      <c r="F1702" t="s">
        <v>28</v>
      </c>
      <c r="G1702">
        <v>81741</v>
      </c>
      <c r="H1702">
        <v>0</v>
      </c>
      <c r="I1702">
        <v>0</v>
      </c>
      <c r="J1702" s="1">
        <v>41441</v>
      </c>
      <c r="K1702">
        <v>75</v>
      </c>
      <c r="L1702">
        <v>249</v>
      </c>
      <c r="M1702">
        <v>153</v>
      </c>
      <c r="N1702">
        <v>940</v>
      </c>
      <c r="O1702">
        <v>58</v>
      </c>
      <c r="P1702">
        <v>134</v>
      </c>
      <c r="Q1702">
        <v>38</v>
      </c>
      <c r="R1702">
        <v>0</v>
      </c>
      <c r="S1702">
        <v>6</v>
      </c>
      <c r="T1702">
        <v>6</v>
      </c>
      <c r="U1702">
        <v>7</v>
      </c>
      <c r="V1702">
        <v>2</v>
      </c>
      <c r="W1702">
        <v>0</v>
      </c>
      <c r="X1702">
        <v>0</v>
      </c>
      <c r="Y1702">
        <v>0</v>
      </c>
      <c r="Z1702">
        <v>0</v>
      </c>
      <c r="AA1702">
        <v>0</v>
      </c>
      <c r="AB1702">
        <v>0</v>
      </c>
      <c r="AC1702">
        <v>0</v>
      </c>
      <c r="AD1702" t="s">
        <v>27</v>
      </c>
    </row>
    <row r="1703" spans="1:30" x14ac:dyDescent="0.25">
      <c r="A1703">
        <v>8082</v>
      </c>
      <c r="B1703">
        <v>1971</v>
      </c>
      <c r="C1703" s="6">
        <v>43</v>
      </c>
      <c r="D1703" t="s">
        <v>88</v>
      </c>
      <c r="E1703" t="s">
        <v>25</v>
      </c>
      <c r="F1703" t="s">
        <v>30</v>
      </c>
      <c r="G1703">
        <v>25721</v>
      </c>
      <c r="H1703">
        <v>1</v>
      </c>
      <c r="I1703">
        <v>0</v>
      </c>
      <c r="J1703" s="1">
        <v>41415</v>
      </c>
      <c r="K1703">
        <v>75</v>
      </c>
      <c r="L1703">
        <v>1</v>
      </c>
      <c r="M1703">
        <v>3</v>
      </c>
      <c r="N1703">
        <v>6</v>
      </c>
      <c r="O1703">
        <v>3</v>
      </c>
      <c r="P1703">
        <v>6</v>
      </c>
      <c r="Q1703">
        <v>15</v>
      </c>
      <c r="R1703">
        <v>1</v>
      </c>
      <c r="S1703">
        <v>1</v>
      </c>
      <c r="T1703">
        <v>1</v>
      </c>
      <c r="U1703">
        <v>2</v>
      </c>
      <c r="V1703">
        <v>7</v>
      </c>
      <c r="W1703">
        <v>0</v>
      </c>
      <c r="X1703">
        <v>0</v>
      </c>
      <c r="Y1703">
        <v>0</v>
      </c>
      <c r="Z1703">
        <v>0</v>
      </c>
      <c r="AA1703">
        <v>0</v>
      </c>
      <c r="AB1703">
        <v>1</v>
      </c>
      <c r="AC1703">
        <v>0</v>
      </c>
      <c r="AD1703" t="s">
        <v>33</v>
      </c>
    </row>
    <row r="1704" spans="1:30" x14ac:dyDescent="0.25">
      <c r="A1704">
        <v>1362</v>
      </c>
      <c r="B1704">
        <v>1972</v>
      </c>
      <c r="C1704" s="6">
        <v>42</v>
      </c>
      <c r="D1704" t="s">
        <v>88</v>
      </c>
      <c r="E1704" t="s">
        <v>25</v>
      </c>
      <c r="F1704" t="s">
        <v>28</v>
      </c>
      <c r="G1704">
        <v>31907</v>
      </c>
      <c r="H1704">
        <v>0</v>
      </c>
      <c r="I1704">
        <v>0</v>
      </c>
      <c r="J1704" s="1">
        <v>41337</v>
      </c>
      <c r="K1704">
        <v>75</v>
      </c>
      <c r="L1704">
        <v>33</v>
      </c>
      <c r="M1704">
        <v>87</v>
      </c>
      <c r="N1704">
        <v>64</v>
      </c>
      <c r="O1704">
        <v>175</v>
      </c>
      <c r="P1704">
        <v>16</v>
      </c>
      <c r="Q1704">
        <v>74</v>
      </c>
      <c r="R1704">
        <v>1</v>
      </c>
      <c r="S1704">
        <v>6</v>
      </c>
      <c r="T1704">
        <v>1</v>
      </c>
      <c r="U1704">
        <v>6</v>
      </c>
      <c r="V1704">
        <v>7</v>
      </c>
      <c r="W1704">
        <v>0</v>
      </c>
      <c r="X1704">
        <v>0</v>
      </c>
      <c r="Y1704">
        <v>0</v>
      </c>
      <c r="Z1704">
        <v>0</v>
      </c>
      <c r="AA1704">
        <v>0</v>
      </c>
      <c r="AB1704">
        <v>0</v>
      </c>
      <c r="AC1704">
        <v>0</v>
      </c>
      <c r="AD1704" t="s">
        <v>36</v>
      </c>
    </row>
    <row r="1705" spans="1:30" x14ac:dyDescent="0.25">
      <c r="A1705">
        <v>6768</v>
      </c>
      <c r="B1705">
        <v>1962</v>
      </c>
      <c r="C1705" s="6">
        <v>52</v>
      </c>
      <c r="D1705" t="s">
        <v>88</v>
      </c>
      <c r="E1705" t="s">
        <v>25</v>
      </c>
      <c r="F1705" t="s">
        <v>26</v>
      </c>
      <c r="G1705">
        <v>37859</v>
      </c>
      <c r="H1705">
        <v>1</v>
      </c>
      <c r="I1705">
        <v>2</v>
      </c>
      <c r="J1705" s="1">
        <v>41286</v>
      </c>
      <c r="K1705">
        <v>75</v>
      </c>
      <c r="L1705">
        <v>22</v>
      </c>
      <c r="M1705">
        <v>1</v>
      </c>
      <c r="N1705">
        <v>8</v>
      </c>
      <c r="O1705">
        <v>2</v>
      </c>
      <c r="P1705">
        <v>1</v>
      </c>
      <c r="Q1705">
        <v>2</v>
      </c>
      <c r="R1705">
        <v>2</v>
      </c>
      <c r="S1705">
        <v>1</v>
      </c>
      <c r="T1705">
        <v>0</v>
      </c>
      <c r="U1705">
        <v>3</v>
      </c>
      <c r="V1705">
        <v>8</v>
      </c>
      <c r="W1705">
        <v>0</v>
      </c>
      <c r="X1705">
        <v>0</v>
      </c>
      <c r="Y1705">
        <v>0</v>
      </c>
      <c r="Z1705">
        <v>0</v>
      </c>
      <c r="AA1705">
        <v>0</v>
      </c>
      <c r="AB1705">
        <v>0</v>
      </c>
      <c r="AC1705">
        <v>0</v>
      </c>
      <c r="AD1705" t="s">
        <v>29</v>
      </c>
    </row>
    <row r="1706" spans="1:30" x14ac:dyDescent="0.25">
      <c r="A1706">
        <v>2375</v>
      </c>
      <c r="B1706">
        <v>1972</v>
      </c>
      <c r="C1706" s="6">
        <v>42</v>
      </c>
      <c r="D1706" t="s">
        <v>88</v>
      </c>
      <c r="E1706" t="s">
        <v>25</v>
      </c>
      <c r="F1706" t="s">
        <v>32</v>
      </c>
      <c r="G1706">
        <v>30261</v>
      </c>
      <c r="H1706">
        <v>1</v>
      </c>
      <c r="I1706">
        <v>2</v>
      </c>
      <c r="J1706" s="1">
        <v>41177</v>
      </c>
      <c r="K1706">
        <v>75</v>
      </c>
      <c r="L1706">
        <v>8</v>
      </c>
      <c r="M1706">
        <v>0</v>
      </c>
      <c r="N1706">
        <v>5</v>
      </c>
      <c r="O1706">
        <v>0</v>
      </c>
      <c r="P1706">
        <v>3</v>
      </c>
      <c r="Q1706">
        <v>6</v>
      </c>
      <c r="R1706">
        <v>1</v>
      </c>
      <c r="S1706">
        <v>0</v>
      </c>
      <c r="T1706">
        <v>0</v>
      </c>
      <c r="U1706">
        <v>3</v>
      </c>
      <c r="V1706">
        <v>8</v>
      </c>
      <c r="W1706">
        <v>0</v>
      </c>
      <c r="X1706">
        <v>0</v>
      </c>
      <c r="Y1706">
        <v>0</v>
      </c>
      <c r="Z1706">
        <v>0</v>
      </c>
      <c r="AA1706">
        <v>0</v>
      </c>
      <c r="AB1706">
        <v>0</v>
      </c>
      <c r="AC1706">
        <v>0</v>
      </c>
      <c r="AD1706" t="s">
        <v>27</v>
      </c>
    </row>
    <row r="1707" spans="1:30" x14ac:dyDescent="0.25">
      <c r="A1707">
        <v>6856</v>
      </c>
      <c r="B1707">
        <v>1979</v>
      </c>
      <c r="C1707" s="6">
        <v>35</v>
      </c>
      <c r="D1707" t="s">
        <v>89</v>
      </c>
      <c r="E1707" t="s">
        <v>25</v>
      </c>
      <c r="F1707" t="s">
        <v>32</v>
      </c>
      <c r="G1707">
        <v>21645</v>
      </c>
      <c r="H1707">
        <v>1</v>
      </c>
      <c r="I1707">
        <v>0</v>
      </c>
      <c r="J1707" s="1">
        <v>41155</v>
      </c>
      <c r="K1707">
        <v>75</v>
      </c>
      <c r="L1707">
        <v>14</v>
      </c>
      <c r="M1707">
        <v>0</v>
      </c>
      <c r="N1707">
        <v>23</v>
      </c>
      <c r="O1707">
        <v>4</v>
      </c>
      <c r="P1707">
        <v>5</v>
      </c>
      <c r="Q1707">
        <v>19</v>
      </c>
      <c r="R1707">
        <v>3</v>
      </c>
      <c r="S1707">
        <v>3</v>
      </c>
      <c r="T1707">
        <v>0</v>
      </c>
      <c r="U1707">
        <v>3</v>
      </c>
      <c r="V1707">
        <v>9</v>
      </c>
      <c r="W1707">
        <v>0</v>
      </c>
      <c r="X1707">
        <v>0</v>
      </c>
      <c r="Y1707">
        <v>0</v>
      </c>
      <c r="Z1707">
        <v>0</v>
      </c>
      <c r="AA1707">
        <v>0</v>
      </c>
      <c r="AB1707">
        <v>1</v>
      </c>
      <c r="AC1707">
        <v>0</v>
      </c>
      <c r="AD1707" t="s">
        <v>36</v>
      </c>
    </row>
    <row r="1708" spans="1:30" x14ac:dyDescent="0.25">
      <c r="A1708">
        <v>4066</v>
      </c>
      <c r="B1708">
        <v>1978</v>
      </c>
      <c r="C1708" s="6">
        <v>36</v>
      </c>
      <c r="D1708" t="s">
        <v>89</v>
      </c>
      <c r="E1708" t="s">
        <v>35</v>
      </c>
      <c r="F1708" t="s">
        <v>26</v>
      </c>
      <c r="G1708">
        <v>21282</v>
      </c>
      <c r="H1708">
        <v>1</v>
      </c>
      <c r="I1708">
        <v>0</v>
      </c>
      <c r="J1708" s="1">
        <v>41770</v>
      </c>
      <c r="K1708">
        <v>76</v>
      </c>
      <c r="L1708">
        <v>1</v>
      </c>
      <c r="M1708">
        <v>5</v>
      </c>
      <c r="N1708">
        <v>8</v>
      </c>
      <c r="O1708">
        <v>4</v>
      </c>
      <c r="P1708">
        <v>8</v>
      </c>
      <c r="Q1708">
        <v>20</v>
      </c>
      <c r="R1708">
        <v>2</v>
      </c>
      <c r="S1708">
        <v>2</v>
      </c>
      <c r="T1708">
        <v>1</v>
      </c>
      <c r="U1708">
        <v>2</v>
      </c>
      <c r="V1708">
        <v>6</v>
      </c>
      <c r="W1708">
        <v>0</v>
      </c>
      <c r="X1708">
        <v>0</v>
      </c>
      <c r="Y1708">
        <v>0</v>
      </c>
      <c r="Z1708">
        <v>0</v>
      </c>
      <c r="AA1708">
        <v>0</v>
      </c>
      <c r="AB1708">
        <v>0</v>
      </c>
      <c r="AC1708">
        <v>0</v>
      </c>
      <c r="AD1708" t="s">
        <v>27</v>
      </c>
    </row>
    <row r="1709" spans="1:30" x14ac:dyDescent="0.25">
      <c r="A1709">
        <v>4333</v>
      </c>
      <c r="B1709">
        <v>1954</v>
      </c>
      <c r="C1709" s="6">
        <v>60</v>
      </c>
      <c r="D1709" t="s">
        <v>91</v>
      </c>
      <c r="E1709" t="s">
        <v>25</v>
      </c>
      <c r="F1709" t="s">
        <v>32</v>
      </c>
      <c r="G1709">
        <v>32144</v>
      </c>
      <c r="H1709">
        <v>1</v>
      </c>
      <c r="I1709">
        <v>1</v>
      </c>
      <c r="J1709" s="1">
        <v>41721</v>
      </c>
      <c r="K1709">
        <v>76</v>
      </c>
      <c r="L1709">
        <v>41</v>
      </c>
      <c r="M1709">
        <v>0</v>
      </c>
      <c r="N1709">
        <v>10</v>
      </c>
      <c r="O1709">
        <v>0</v>
      </c>
      <c r="P1709">
        <v>0</v>
      </c>
      <c r="Q1709">
        <v>3</v>
      </c>
      <c r="R1709">
        <v>4</v>
      </c>
      <c r="S1709">
        <v>2</v>
      </c>
      <c r="T1709">
        <v>1</v>
      </c>
      <c r="U1709">
        <v>3</v>
      </c>
      <c r="V1709">
        <v>7</v>
      </c>
      <c r="W1709">
        <v>0</v>
      </c>
      <c r="X1709">
        <v>1</v>
      </c>
      <c r="Y1709">
        <v>0</v>
      </c>
      <c r="Z1709">
        <v>0</v>
      </c>
      <c r="AA1709">
        <v>0</v>
      </c>
      <c r="AB1709">
        <v>0</v>
      </c>
      <c r="AC1709">
        <v>0</v>
      </c>
      <c r="AD1709" t="s">
        <v>37</v>
      </c>
    </row>
    <row r="1710" spans="1:30" x14ac:dyDescent="0.25">
      <c r="A1710">
        <v>2948</v>
      </c>
      <c r="B1710">
        <v>1954</v>
      </c>
      <c r="C1710" s="6">
        <v>60</v>
      </c>
      <c r="D1710" t="s">
        <v>91</v>
      </c>
      <c r="E1710" t="s">
        <v>38</v>
      </c>
      <c r="F1710" t="s">
        <v>26</v>
      </c>
      <c r="G1710">
        <v>62637</v>
      </c>
      <c r="H1710">
        <v>0</v>
      </c>
      <c r="I1710">
        <v>1</v>
      </c>
      <c r="J1710" s="1">
        <v>41699</v>
      </c>
      <c r="K1710">
        <v>76</v>
      </c>
      <c r="L1710">
        <v>104</v>
      </c>
      <c r="M1710">
        <v>12</v>
      </c>
      <c r="N1710">
        <v>48</v>
      </c>
      <c r="O1710">
        <v>4</v>
      </c>
      <c r="P1710">
        <v>12</v>
      </c>
      <c r="Q1710">
        <v>5</v>
      </c>
      <c r="R1710">
        <v>1</v>
      </c>
      <c r="S1710">
        <v>2</v>
      </c>
      <c r="T1710">
        <v>2</v>
      </c>
      <c r="U1710">
        <v>5</v>
      </c>
      <c r="V1710">
        <v>2</v>
      </c>
      <c r="W1710">
        <v>0</v>
      </c>
      <c r="X1710">
        <v>0</v>
      </c>
      <c r="Y1710">
        <v>0</v>
      </c>
      <c r="Z1710">
        <v>0</v>
      </c>
      <c r="AA1710">
        <v>0</v>
      </c>
      <c r="AB1710">
        <v>0</v>
      </c>
      <c r="AC1710">
        <v>0</v>
      </c>
      <c r="AD1710" t="s">
        <v>29</v>
      </c>
    </row>
    <row r="1711" spans="1:30" x14ac:dyDescent="0.25">
      <c r="A1711">
        <v>4927</v>
      </c>
      <c r="B1711">
        <v>1971</v>
      </c>
      <c r="C1711" s="6">
        <v>43</v>
      </c>
      <c r="D1711" t="s">
        <v>88</v>
      </c>
      <c r="E1711" t="s">
        <v>25</v>
      </c>
      <c r="F1711" t="s">
        <v>32</v>
      </c>
      <c r="G1711">
        <v>16626</v>
      </c>
      <c r="H1711">
        <v>2</v>
      </c>
      <c r="I1711">
        <v>0</v>
      </c>
      <c r="J1711" s="1">
        <v>41654</v>
      </c>
      <c r="K1711">
        <v>76</v>
      </c>
      <c r="L1711">
        <v>8</v>
      </c>
      <c r="M1711">
        <v>3</v>
      </c>
      <c r="N1711">
        <v>22</v>
      </c>
      <c r="O1711">
        <v>21</v>
      </c>
      <c r="P1711">
        <v>1</v>
      </c>
      <c r="Q1711">
        <v>13</v>
      </c>
      <c r="R1711">
        <v>3</v>
      </c>
      <c r="S1711">
        <v>3</v>
      </c>
      <c r="T1711">
        <v>0</v>
      </c>
      <c r="U1711">
        <v>3</v>
      </c>
      <c r="V1711">
        <v>9</v>
      </c>
      <c r="W1711">
        <v>0</v>
      </c>
      <c r="X1711">
        <v>0</v>
      </c>
      <c r="Y1711">
        <v>0</v>
      </c>
      <c r="Z1711">
        <v>0</v>
      </c>
      <c r="AA1711">
        <v>0</v>
      </c>
      <c r="AB1711">
        <v>0</v>
      </c>
      <c r="AC1711">
        <v>0</v>
      </c>
      <c r="AD1711" t="s">
        <v>40</v>
      </c>
    </row>
    <row r="1712" spans="1:30" x14ac:dyDescent="0.25">
      <c r="A1712">
        <v>7426</v>
      </c>
      <c r="B1712">
        <v>1971</v>
      </c>
      <c r="C1712" s="6">
        <v>43</v>
      </c>
      <c r="D1712" t="s">
        <v>88</v>
      </c>
      <c r="E1712" t="s">
        <v>35</v>
      </c>
      <c r="F1712" t="s">
        <v>30</v>
      </c>
      <c r="G1712">
        <v>54690</v>
      </c>
      <c r="H1712">
        <v>1</v>
      </c>
      <c r="I1712">
        <v>1</v>
      </c>
      <c r="J1712" s="1">
        <v>41585</v>
      </c>
      <c r="K1712">
        <v>76</v>
      </c>
      <c r="L1712">
        <v>111</v>
      </c>
      <c r="M1712">
        <v>16</v>
      </c>
      <c r="N1712">
        <v>37</v>
      </c>
      <c r="O1712">
        <v>7</v>
      </c>
      <c r="P1712">
        <v>9</v>
      </c>
      <c r="Q1712">
        <v>18</v>
      </c>
      <c r="R1712">
        <v>3</v>
      </c>
      <c r="S1712">
        <v>3</v>
      </c>
      <c r="T1712">
        <v>1</v>
      </c>
      <c r="U1712">
        <v>5</v>
      </c>
      <c r="V1712">
        <v>3</v>
      </c>
      <c r="W1712">
        <v>0</v>
      </c>
      <c r="X1712">
        <v>0</v>
      </c>
      <c r="Y1712">
        <v>0</v>
      </c>
      <c r="Z1712">
        <v>0</v>
      </c>
      <c r="AA1712">
        <v>0</v>
      </c>
      <c r="AB1712">
        <v>0</v>
      </c>
      <c r="AC1712">
        <v>0</v>
      </c>
      <c r="AD1712" t="s">
        <v>27</v>
      </c>
    </row>
    <row r="1713" spans="1:30" x14ac:dyDescent="0.25">
      <c r="A1713">
        <v>8360</v>
      </c>
      <c r="B1713">
        <v>1971</v>
      </c>
      <c r="C1713" s="6">
        <v>43</v>
      </c>
      <c r="D1713" t="s">
        <v>88</v>
      </c>
      <c r="E1713" t="s">
        <v>35</v>
      </c>
      <c r="F1713" t="s">
        <v>30</v>
      </c>
      <c r="G1713">
        <v>54690</v>
      </c>
      <c r="H1713">
        <v>1</v>
      </c>
      <c r="I1713">
        <v>1</v>
      </c>
      <c r="J1713" s="1">
        <v>41585</v>
      </c>
      <c r="K1713">
        <v>76</v>
      </c>
      <c r="L1713">
        <v>111</v>
      </c>
      <c r="M1713">
        <v>16</v>
      </c>
      <c r="N1713">
        <v>37</v>
      </c>
      <c r="O1713">
        <v>7</v>
      </c>
      <c r="P1713">
        <v>9</v>
      </c>
      <c r="Q1713">
        <v>18</v>
      </c>
      <c r="R1713">
        <v>3</v>
      </c>
      <c r="S1713">
        <v>3</v>
      </c>
      <c r="T1713">
        <v>1</v>
      </c>
      <c r="U1713">
        <v>5</v>
      </c>
      <c r="V1713">
        <v>3</v>
      </c>
      <c r="W1713">
        <v>0</v>
      </c>
      <c r="X1713">
        <v>0</v>
      </c>
      <c r="Y1713">
        <v>0</v>
      </c>
      <c r="Z1713">
        <v>0</v>
      </c>
      <c r="AA1713">
        <v>0</v>
      </c>
      <c r="AB1713">
        <v>0</v>
      </c>
      <c r="AC1713">
        <v>0</v>
      </c>
      <c r="AD1713" t="s">
        <v>27</v>
      </c>
    </row>
    <row r="1714" spans="1:30" x14ac:dyDescent="0.25">
      <c r="A1714">
        <v>4058</v>
      </c>
      <c r="B1714">
        <v>1955</v>
      </c>
      <c r="C1714" s="6">
        <v>59</v>
      </c>
      <c r="D1714" t="s">
        <v>88</v>
      </c>
      <c r="E1714" t="s">
        <v>34</v>
      </c>
      <c r="F1714" t="s">
        <v>28</v>
      </c>
      <c r="G1714">
        <v>61284</v>
      </c>
      <c r="H1714">
        <v>0</v>
      </c>
      <c r="I1714">
        <v>0</v>
      </c>
      <c r="J1714" s="1">
        <v>41559</v>
      </c>
      <c r="K1714">
        <v>76</v>
      </c>
      <c r="L1714">
        <v>618</v>
      </c>
      <c r="M1714">
        <v>15</v>
      </c>
      <c r="N1714">
        <v>106</v>
      </c>
      <c r="O1714">
        <v>20</v>
      </c>
      <c r="P1714">
        <v>7</v>
      </c>
      <c r="Q1714">
        <v>45</v>
      </c>
      <c r="R1714">
        <v>1</v>
      </c>
      <c r="S1714">
        <v>11</v>
      </c>
      <c r="T1714">
        <v>2</v>
      </c>
      <c r="U1714">
        <v>8</v>
      </c>
      <c r="V1714">
        <v>6</v>
      </c>
      <c r="W1714">
        <v>0</v>
      </c>
      <c r="X1714">
        <v>1</v>
      </c>
      <c r="Y1714">
        <v>0</v>
      </c>
      <c r="Z1714">
        <v>0</v>
      </c>
      <c r="AA1714">
        <v>0</v>
      </c>
      <c r="AB1714">
        <v>0</v>
      </c>
      <c r="AC1714">
        <v>0</v>
      </c>
      <c r="AD1714" t="s">
        <v>27</v>
      </c>
    </row>
    <row r="1715" spans="1:30" x14ac:dyDescent="0.25">
      <c r="A1715">
        <v>10755</v>
      </c>
      <c r="B1715">
        <v>1976</v>
      </c>
      <c r="C1715" s="6">
        <v>38</v>
      </c>
      <c r="D1715" t="s">
        <v>89</v>
      </c>
      <c r="E1715" t="s">
        <v>35</v>
      </c>
      <c r="F1715" t="s">
        <v>30</v>
      </c>
      <c r="G1715">
        <v>23718</v>
      </c>
      <c r="H1715">
        <v>1</v>
      </c>
      <c r="I1715">
        <v>0</v>
      </c>
      <c r="J1715" s="1">
        <v>41519</v>
      </c>
      <c r="K1715">
        <v>76</v>
      </c>
      <c r="L1715">
        <v>6</v>
      </c>
      <c r="M1715">
        <v>3</v>
      </c>
      <c r="N1715">
        <v>14</v>
      </c>
      <c r="O1715">
        <v>15</v>
      </c>
      <c r="P1715">
        <v>7</v>
      </c>
      <c r="Q1715">
        <v>36</v>
      </c>
      <c r="R1715">
        <v>3</v>
      </c>
      <c r="S1715">
        <v>3</v>
      </c>
      <c r="T1715">
        <v>1</v>
      </c>
      <c r="U1715">
        <v>2</v>
      </c>
      <c r="V1715">
        <v>7</v>
      </c>
      <c r="W1715">
        <v>0</v>
      </c>
      <c r="X1715">
        <v>0</v>
      </c>
      <c r="Y1715">
        <v>0</v>
      </c>
      <c r="Z1715">
        <v>0</v>
      </c>
      <c r="AA1715">
        <v>0</v>
      </c>
      <c r="AB1715">
        <v>0</v>
      </c>
      <c r="AC1715">
        <v>0</v>
      </c>
      <c r="AD1715" t="s">
        <v>33</v>
      </c>
    </row>
    <row r="1716" spans="1:30" x14ac:dyDescent="0.25">
      <c r="A1716">
        <v>8414</v>
      </c>
      <c r="B1716">
        <v>1962</v>
      </c>
      <c r="C1716" s="6">
        <v>52</v>
      </c>
      <c r="D1716" t="s">
        <v>88</v>
      </c>
      <c r="E1716" t="s">
        <v>34</v>
      </c>
      <c r="F1716" t="s">
        <v>28</v>
      </c>
      <c r="G1716">
        <v>33419</v>
      </c>
      <c r="H1716">
        <v>0</v>
      </c>
      <c r="I1716">
        <v>1</v>
      </c>
      <c r="J1716" s="1">
        <v>41503</v>
      </c>
      <c r="K1716">
        <v>76</v>
      </c>
      <c r="L1716">
        <v>56</v>
      </c>
      <c r="M1716">
        <v>0</v>
      </c>
      <c r="N1716">
        <v>12</v>
      </c>
      <c r="O1716">
        <v>0</v>
      </c>
      <c r="P1716">
        <v>0</v>
      </c>
      <c r="Q1716">
        <v>18</v>
      </c>
      <c r="R1716">
        <v>2</v>
      </c>
      <c r="S1716">
        <v>2</v>
      </c>
      <c r="T1716">
        <v>0</v>
      </c>
      <c r="U1716">
        <v>4</v>
      </c>
      <c r="V1716">
        <v>7</v>
      </c>
      <c r="W1716">
        <v>0</v>
      </c>
      <c r="X1716">
        <v>0</v>
      </c>
      <c r="Y1716">
        <v>0</v>
      </c>
      <c r="Z1716">
        <v>0</v>
      </c>
      <c r="AA1716">
        <v>0</v>
      </c>
      <c r="AB1716">
        <v>0</v>
      </c>
      <c r="AC1716">
        <v>0</v>
      </c>
      <c r="AD1716" t="s">
        <v>27</v>
      </c>
    </row>
    <row r="1717" spans="1:30" x14ac:dyDescent="0.25">
      <c r="A1717">
        <v>6810</v>
      </c>
      <c r="B1717">
        <v>1983</v>
      </c>
      <c r="C1717" s="6">
        <v>31</v>
      </c>
      <c r="D1717" t="s">
        <v>89</v>
      </c>
      <c r="E1717" t="s">
        <v>25</v>
      </c>
      <c r="F1717" t="s">
        <v>26</v>
      </c>
      <c r="G1717">
        <v>82025</v>
      </c>
      <c r="H1717">
        <v>0</v>
      </c>
      <c r="I1717">
        <v>0</v>
      </c>
      <c r="J1717" s="1">
        <v>41422</v>
      </c>
      <c r="K1717">
        <v>76</v>
      </c>
      <c r="L1717">
        <v>267</v>
      </c>
      <c r="M1717">
        <v>98</v>
      </c>
      <c r="N1717">
        <v>606</v>
      </c>
      <c r="O1717">
        <v>48</v>
      </c>
      <c r="P1717">
        <v>70</v>
      </c>
      <c r="Q1717">
        <v>98</v>
      </c>
      <c r="R1717">
        <v>1</v>
      </c>
      <c r="S1717">
        <v>3</v>
      </c>
      <c r="T1717">
        <v>2</v>
      </c>
      <c r="U1717">
        <v>6</v>
      </c>
      <c r="V1717">
        <v>1</v>
      </c>
      <c r="W1717">
        <v>0</v>
      </c>
      <c r="X1717">
        <v>0</v>
      </c>
      <c r="Y1717">
        <v>1</v>
      </c>
      <c r="Z1717">
        <v>0</v>
      </c>
      <c r="AA1717">
        <v>0</v>
      </c>
      <c r="AB1717">
        <v>1</v>
      </c>
      <c r="AC1717">
        <v>0</v>
      </c>
      <c r="AD1717" t="s">
        <v>40</v>
      </c>
    </row>
    <row r="1718" spans="1:30" x14ac:dyDescent="0.25">
      <c r="A1718">
        <v>3839</v>
      </c>
      <c r="B1718">
        <v>1958</v>
      </c>
      <c r="C1718" s="6">
        <v>56</v>
      </c>
      <c r="D1718" t="s">
        <v>88</v>
      </c>
      <c r="E1718" t="s">
        <v>41</v>
      </c>
      <c r="F1718" t="s">
        <v>28</v>
      </c>
      <c r="G1718">
        <v>15056</v>
      </c>
      <c r="H1718">
        <v>1</v>
      </c>
      <c r="I1718">
        <v>1</v>
      </c>
      <c r="J1718" s="1">
        <v>41397</v>
      </c>
      <c r="K1718">
        <v>76</v>
      </c>
      <c r="L1718">
        <v>6</v>
      </c>
      <c r="M1718">
        <v>12</v>
      </c>
      <c r="N1718">
        <v>3</v>
      </c>
      <c r="O1718">
        <v>21</v>
      </c>
      <c r="P1718">
        <v>6</v>
      </c>
      <c r="Q1718">
        <v>40</v>
      </c>
      <c r="R1718">
        <v>5</v>
      </c>
      <c r="S1718">
        <v>2</v>
      </c>
      <c r="T1718">
        <v>2</v>
      </c>
      <c r="U1718">
        <v>3</v>
      </c>
      <c r="V1718">
        <v>5</v>
      </c>
      <c r="W1718">
        <v>0</v>
      </c>
      <c r="X1718">
        <v>0</v>
      </c>
      <c r="Y1718">
        <v>0</v>
      </c>
      <c r="Z1718">
        <v>0</v>
      </c>
      <c r="AA1718">
        <v>0</v>
      </c>
      <c r="AB1718">
        <v>0</v>
      </c>
      <c r="AC1718">
        <v>0</v>
      </c>
      <c r="AD1718" t="s">
        <v>27</v>
      </c>
    </row>
    <row r="1719" spans="1:30" x14ac:dyDescent="0.25">
      <c r="A1719">
        <v>3483</v>
      </c>
      <c r="B1719">
        <v>1958</v>
      </c>
      <c r="C1719" s="6">
        <v>56</v>
      </c>
      <c r="D1719" t="s">
        <v>88</v>
      </c>
      <c r="E1719" t="s">
        <v>25</v>
      </c>
      <c r="F1719" t="s">
        <v>30</v>
      </c>
      <c r="G1719">
        <v>48192</v>
      </c>
      <c r="H1719">
        <v>0</v>
      </c>
      <c r="I1719">
        <v>0</v>
      </c>
      <c r="J1719" s="1">
        <v>41370</v>
      </c>
      <c r="K1719">
        <v>76</v>
      </c>
      <c r="L1719">
        <v>1039</v>
      </c>
      <c r="M1719">
        <v>43</v>
      </c>
      <c r="N1719">
        <v>204</v>
      </c>
      <c r="O1719">
        <v>153</v>
      </c>
      <c r="P1719">
        <v>58</v>
      </c>
      <c r="Q1719">
        <v>29</v>
      </c>
      <c r="R1719">
        <v>3</v>
      </c>
      <c r="S1719">
        <v>2</v>
      </c>
      <c r="T1719">
        <v>8</v>
      </c>
      <c r="U1719">
        <v>12</v>
      </c>
      <c r="V1719">
        <v>8</v>
      </c>
      <c r="W1719">
        <v>0</v>
      </c>
      <c r="X1719">
        <v>1</v>
      </c>
      <c r="Y1719">
        <v>0</v>
      </c>
      <c r="Z1719">
        <v>1</v>
      </c>
      <c r="AA1719">
        <v>1</v>
      </c>
      <c r="AB1719">
        <v>1</v>
      </c>
      <c r="AC1719">
        <v>0</v>
      </c>
      <c r="AD1719" t="s">
        <v>29</v>
      </c>
    </row>
    <row r="1720" spans="1:30" x14ac:dyDescent="0.25">
      <c r="A1720">
        <v>238</v>
      </c>
      <c r="B1720">
        <v>1967</v>
      </c>
      <c r="C1720" s="6">
        <v>47</v>
      </c>
      <c r="D1720" t="s">
        <v>88</v>
      </c>
      <c r="E1720" t="s">
        <v>35</v>
      </c>
      <c r="F1720" t="s">
        <v>32</v>
      </c>
      <c r="G1720">
        <v>67309</v>
      </c>
      <c r="H1720">
        <v>1</v>
      </c>
      <c r="I1720">
        <v>1</v>
      </c>
      <c r="J1720" s="1">
        <v>41297</v>
      </c>
      <c r="K1720">
        <v>76</v>
      </c>
      <c r="L1720">
        <v>515</v>
      </c>
      <c r="M1720">
        <v>47</v>
      </c>
      <c r="N1720">
        <v>181</v>
      </c>
      <c r="O1720">
        <v>149</v>
      </c>
      <c r="P1720">
        <v>95</v>
      </c>
      <c r="Q1720">
        <v>95</v>
      </c>
      <c r="R1720">
        <v>15</v>
      </c>
      <c r="S1720">
        <v>9</v>
      </c>
      <c r="T1720">
        <v>6</v>
      </c>
      <c r="U1720">
        <v>9</v>
      </c>
      <c r="V1720">
        <v>7</v>
      </c>
      <c r="W1720">
        <v>0</v>
      </c>
      <c r="X1720">
        <v>0</v>
      </c>
      <c r="Y1720">
        <v>0</v>
      </c>
      <c r="Z1720">
        <v>0</v>
      </c>
      <c r="AA1720">
        <v>0</v>
      </c>
      <c r="AB1720">
        <v>0</v>
      </c>
      <c r="AC1720">
        <v>0</v>
      </c>
      <c r="AD1720" t="s">
        <v>27</v>
      </c>
    </row>
    <row r="1721" spans="1:30" x14ac:dyDescent="0.25">
      <c r="A1721">
        <v>591</v>
      </c>
      <c r="B1721">
        <v>1957</v>
      </c>
      <c r="C1721" s="6">
        <v>57</v>
      </c>
      <c r="D1721" t="s">
        <v>88</v>
      </c>
      <c r="E1721" t="s">
        <v>25</v>
      </c>
      <c r="F1721" t="s">
        <v>39</v>
      </c>
      <c r="G1721">
        <v>66033</v>
      </c>
      <c r="H1721">
        <v>0</v>
      </c>
      <c r="I1721">
        <v>1</v>
      </c>
      <c r="J1721" s="1">
        <v>41294</v>
      </c>
      <c r="K1721">
        <v>76</v>
      </c>
      <c r="L1721">
        <v>293</v>
      </c>
      <c r="M1721">
        <v>35</v>
      </c>
      <c r="N1721">
        <v>179</v>
      </c>
      <c r="O1721">
        <v>46</v>
      </c>
      <c r="P1721">
        <v>59</v>
      </c>
      <c r="Q1721">
        <v>65</v>
      </c>
      <c r="R1721">
        <v>2</v>
      </c>
      <c r="S1721">
        <v>8</v>
      </c>
      <c r="T1721">
        <v>3</v>
      </c>
      <c r="U1721">
        <v>7</v>
      </c>
      <c r="V1721">
        <v>7</v>
      </c>
      <c r="W1721">
        <v>0</v>
      </c>
      <c r="X1721">
        <v>0</v>
      </c>
      <c r="Y1721">
        <v>0</v>
      </c>
      <c r="Z1721">
        <v>0</v>
      </c>
      <c r="AA1721">
        <v>0</v>
      </c>
      <c r="AB1721">
        <v>0</v>
      </c>
      <c r="AC1721">
        <v>0</v>
      </c>
      <c r="AD1721" t="s">
        <v>37</v>
      </c>
    </row>
    <row r="1722" spans="1:30" x14ac:dyDescent="0.25">
      <c r="A1722">
        <v>5063</v>
      </c>
      <c r="B1722">
        <v>1977</v>
      </c>
      <c r="C1722" s="6">
        <v>37</v>
      </c>
      <c r="D1722" t="s">
        <v>89</v>
      </c>
      <c r="E1722" t="s">
        <v>25</v>
      </c>
      <c r="F1722" t="s">
        <v>28</v>
      </c>
      <c r="G1722">
        <v>28769</v>
      </c>
      <c r="H1722">
        <v>1</v>
      </c>
      <c r="I1722">
        <v>0</v>
      </c>
      <c r="J1722" s="1">
        <v>41261</v>
      </c>
      <c r="K1722">
        <v>76</v>
      </c>
      <c r="L1722">
        <v>41</v>
      </c>
      <c r="M1722">
        <v>5</v>
      </c>
      <c r="N1722">
        <v>129</v>
      </c>
      <c r="O1722">
        <v>10</v>
      </c>
      <c r="P1722">
        <v>3</v>
      </c>
      <c r="Q1722">
        <v>3</v>
      </c>
      <c r="R1722">
        <v>3</v>
      </c>
      <c r="S1722">
        <v>4</v>
      </c>
      <c r="T1722">
        <v>1</v>
      </c>
      <c r="U1722">
        <v>4</v>
      </c>
      <c r="V1722">
        <v>9</v>
      </c>
      <c r="W1722">
        <v>0</v>
      </c>
      <c r="X1722">
        <v>0</v>
      </c>
      <c r="Y1722">
        <v>0</v>
      </c>
      <c r="Z1722">
        <v>0</v>
      </c>
      <c r="AA1722">
        <v>0</v>
      </c>
      <c r="AB1722">
        <v>0</v>
      </c>
      <c r="AC1722">
        <v>0</v>
      </c>
      <c r="AD1722" t="s">
        <v>27</v>
      </c>
    </row>
    <row r="1723" spans="1:30" x14ac:dyDescent="0.25">
      <c r="A1723">
        <v>4303</v>
      </c>
      <c r="B1723">
        <v>1957</v>
      </c>
      <c r="C1723" s="6">
        <v>57</v>
      </c>
      <c r="D1723" t="s">
        <v>88</v>
      </c>
      <c r="E1723" t="s">
        <v>34</v>
      </c>
      <c r="F1723" t="s">
        <v>32</v>
      </c>
      <c r="G1723">
        <v>6835</v>
      </c>
      <c r="H1723">
        <v>0</v>
      </c>
      <c r="I1723">
        <v>1</v>
      </c>
      <c r="J1723" s="1">
        <v>41251</v>
      </c>
      <c r="K1723">
        <v>76</v>
      </c>
      <c r="L1723">
        <v>107</v>
      </c>
      <c r="M1723">
        <v>2</v>
      </c>
      <c r="N1723">
        <v>12</v>
      </c>
      <c r="O1723">
        <v>2</v>
      </c>
      <c r="P1723">
        <v>2</v>
      </c>
      <c r="Q1723">
        <v>12</v>
      </c>
      <c r="R1723">
        <v>0</v>
      </c>
      <c r="S1723">
        <v>0</v>
      </c>
      <c r="T1723">
        <v>0</v>
      </c>
      <c r="U1723">
        <v>1</v>
      </c>
      <c r="V1723">
        <v>20</v>
      </c>
      <c r="W1723">
        <v>0</v>
      </c>
      <c r="X1723">
        <v>0</v>
      </c>
      <c r="Y1723">
        <v>0</v>
      </c>
      <c r="Z1723">
        <v>0</v>
      </c>
      <c r="AA1723">
        <v>0</v>
      </c>
      <c r="AB1723">
        <v>0</v>
      </c>
      <c r="AC1723">
        <v>0</v>
      </c>
      <c r="AD1723" t="s">
        <v>29</v>
      </c>
    </row>
    <row r="1724" spans="1:30" x14ac:dyDescent="0.25">
      <c r="A1724">
        <v>2258</v>
      </c>
      <c r="B1724">
        <v>1986</v>
      </c>
      <c r="C1724" s="6">
        <v>28</v>
      </c>
      <c r="D1724" t="s">
        <v>89</v>
      </c>
      <c r="E1724" t="s">
        <v>25</v>
      </c>
      <c r="F1724" t="s">
        <v>30</v>
      </c>
      <c r="G1724">
        <v>32880</v>
      </c>
      <c r="H1724">
        <v>1</v>
      </c>
      <c r="I1724">
        <v>0</v>
      </c>
      <c r="J1724" s="1">
        <v>41247</v>
      </c>
      <c r="K1724">
        <v>76</v>
      </c>
      <c r="L1724">
        <v>8</v>
      </c>
      <c r="M1724">
        <v>4</v>
      </c>
      <c r="N1724">
        <v>15</v>
      </c>
      <c r="O1724">
        <v>7</v>
      </c>
      <c r="P1724">
        <v>6</v>
      </c>
      <c r="Q1724">
        <v>2</v>
      </c>
      <c r="R1724">
        <v>1</v>
      </c>
      <c r="S1724">
        <v>1</v>
      </c>
      <c r="T1724">
        <v>0</v>
      </c>
      <c r="U1724">
        <v>3</v>
      </c>
      <c r="V1724">
        <v>8</v>
      </c>
      <c r="W1724">
        <v>0</v>
      </c>
      <c r="X1724">
        <v>0</v>
      </c>
      <c r="Y1724">
        <v>0</v>
      </c>
      <c r="Z1724">
        <v>0</v>
      </c>
      <c r="AA1724">
        <v>0</v>
      </c>
      <c r="AB1724">
        <v>0</v>
      </c>
      <c r="AC1724">
        <v>0</v>
      </c>
      <c r="AD1724" t="s">
        <v>27</v>
      </c>
    </row>
    <row r="1725" spans="1:30" x14ac:dyDescent="0.25">
      <c r="A1725">
        <v>7301</v>
      </c>
      <c r="B1725">
        <v>1982</v>
      </c>
      <c r="C1725" s="6">
        <v>32</v>
      </c>
      <c r="D1725" t="s">
        <v>89</v>
      </c>
      <c r="E1725" t="s">
        <v>35</v>
      </c>
      <c r="F1725" t="s">
        <v>28</v>
      </c>
      <c r="G1725">
        <v>23616</v>
      </c>
      <c r="H1725">
        <v>1</v>
      </c>
      <c r="I1725">
        <v>0</v>
      </c>
      <c r="J1725" s="1">
        <v>41230</v>
      </c>
      <c r="K1725">
        <v>76</v>
      </c>
      <c r="L1725">
        <v>4</v>
      </c>
      <c r="M1725">
        <v>22</v>
      </c>
      <c r="N1725">
        <v>11</v>
      </c>
      <c r="O1725">
        <v>3</v>
      </c>
      <c r="P1725">
        <v>7</v>
      </c>
      <c r="Q1725">
        <v>32</v>
      </c>
      <c r="R1725">
        <v>2</v>
      </c>
      <c r="S1725">
        <v>3</v>
      </c>
      <c r="T1725">
        <v>0</v>
      </c>
      <c r="U1725">
        <v>3</v>
      </c>
      <c r="V1725">
        <v>8</v>
      </c>
      <c r="W1725">
        <v>0</v>
      </c>
      <c r="X1725">
        <v>0</v>
      </c>
      <c r="Y1725">
        <v>0</v>
      </c>
      <c r="Z1725">
        <v>0</v>
      </c>
      <c r="AA1725">
        <v>0</v>
      </c>
      <c r="AB1725">
        <v>1</v>
      </c>
      <c r="AC1725">
        <v>0</v>
      </c>
      <c r="AD1725" t="s">
        <v>27</v>
      </c>
    </row>
    <row r="1726" spans="1:30" x14ac:dyDescent="0.25">
      <c r="A1726">
        <v>11121</v>
      </c>
      <c r="B1726">
        <v>1981</v>
      </c>
      <c r="C1726" s="6">
        <v>33</v>
      </c>
      <c r="D1726" t="s">
        <v>89</v>
      </c>
      <c r="E1726" t="s">
        <v>25</v>
      </c>
      <c r="F1726" t="s">
        <v>30</v>
      </c>
      <c r="G1726">
        <v>19419</v>
      </c>
      <c r="H1726">
        <v>1</v>
      </c>
      <c r="I1726">
        <v>0</v>
      </c>
      <c r="J1726" s="1">
        <v>41223</v>
      </c>
      <c r="K1726">
        <v>76</v>
      </c>
      <c r="L1726">
        <v>2</v>
      </c>
      <c r="M1726">
        <v>14</v>
      </c>
      <c r="N1726">
        <v>28</v>
      </c>
      <c r="O1726">
        <v>16</v>
      </c>
      <c r="P1726">
        <v>3</v>
      </c>
      <c r="Q1726">
        <v>7</v>
      </c>
      <c r="R1726">
        <v>4</v>
      </c>
      <c r="S1726">
        <v>4</v>
      </c>
      <c r="T1726">
        <v>0</v>
      </c>
      <c r="U1726">
        <v>3</v>
      </c>
      <c r="V1726">
        <v>9</v>
      </c>
      <c r="W1726">
        <v>0</v>
      </c>
      <c r="X1726">
        <v>0</v>
      </c>
      <c r="Y1726">
        <v>0</v>
      </c>
      <c r="Z1726">
        <v>0</v>
      </c>
      <c r="AA1726">
        <v>0</v>
      </c>
      <c r="AB1726">
        <v>0</v>
      </c>
      <c r="AC1726">
        <v>0</v>
      </c>
      <c r="AD1726" t="s">
        <v>37</v>
      </c>
    </row>
    <row r="1727" spans="1:30" x14ac:dyDescent="0.25">
      <c r="A1727">
        <v>5287</v>
      </c>
      <c r="B1727">
        <v>1973</v>
      </c>
      <c r="C1727" s="6">
        <v>41</v>
      </c>
      <c r="D1727" t="s">
        <v>88</v>
      </c>
      <c r="E1727" t="s">
        <v>25</v>
      </c>
      <c r="F1727" t="s">
        <v>30</v>
      </c>
      <c r="G1727">
        <v>34961</v>
      </c>
      <c r="H1727">
        <v>1</v>
      </c>
      <c r="I1727">
        <v>0</v>
      </c>
      <c r="J1727" s="1">
        <v>41809</v>
      </c>
      <c r="K1727">
        <v>77</v>
      </c>
      <c r="L1727">
        <v>45</v>
      </c>
      <c r="M1727">
        <v>2</v>
      </c>
      <c r="N1727">
        <v>26</v>
      </c>
      <c r="O1727">
        <v>4</v>
      </c>
      <c r="P1727">
        <v>1</v>
      </c>
      <c r="Q1727">
        <v>1</v>
      </c>
      <c r="R1727">
        <v>3</v>
      </c>
      <c r="S1727">
        <v>3</v>
      </c>
      <c r="T1727">
        <v>1</v>
      </c>
      <c r="U1727">
        <v>3</v>
      </c>
      <c r="V1727">
        <v>7</v>
      </c>
      <c r="W1727">
        <v>0</v>
      </c>
      <c r="X1727">
        <v>0</v>
      </c>
      <c r="Y1727">
        <v>0</v>
      </c>
      <c r="Z1727">
        <v>0</v>
      </c>
      <c r="AA1727">
        <v>0</v>
      </c>
      <c r="AB1727">
        <v>0</v>
      </c>
      <c r="AC1727">
        <v>0</v>
      </c>
      <c r="AD1727" t="s">
        <v>27</v>
      </c>
    </row>
    <row r="1728" spans="1:30" x14ac:dyDescent="0.25">
      <c r="A1728">
        <v>6457</v>
      </c>
      <c r="B1728">
        <v>1976</v>
      </c>
      <c r="C1728" s="6">
        <v>38</v>
      </c>
      <c r="D1728" t="s">
        <v>89</v>
      </c>
      <c r="E1728" t="s">
        <v>25</v>
      </c>
      <c r="F1728" t="s">
        <v>26</v>
      </c>
      <c r="G1728">
        <v>64892</v>
      </c>
      <c r="H1728">
        <v>0</v>
      </c>
      <c r="I1728">
        <v>1</v>
      </c>
      <c r="J1728" s="1">
        <v>41788</v>
      </c>
      <c r="K1728">
        <v>77</v>
      </c>
      <c r="L1728">
        <v>527</v>
      </c>
      <c r="M1728">
        <v>24</v>
      </c>
      <c r="N1728">
        <v>230</v>
      </c>
      <c r="O1728">
        <v>32</v>
      </c>
      <c r="P1728">
        <v>24</v>
      </c>
      <c r="Q1728">
        <v>65</v>
      </c>
      <c r="R1728">
        <v>2</v>
      </c>
      <c r="S1728">
        <v>6</v>
      </c>
      <c r="T1728">
        <v>4</v>
      </c>
      <c r="U1728">
        <v>12</v>
      </c>
      <c r="V1728">
        <v>4</v>
      </c>
      <c r="W1728">
        <v>0</v>
      </c>
      <c r="X1728">
        <v>0</v>
      </c>
      <c r="Y1728">
        <v>0</v>
      </c>
      <c r="Z1728">
        <v>0</v>
      </c>
      <c r="AA1728">
        <v>0</v>
      </c>
      <c r="AB1728">
        <v>0</v>
      </c>
      <c r="AC1728">
        <v>0</v>
      </c>
      <c r="AD1728" t="s">
        <v>40</v>
      </c>
    </row>
    <row r="1729" spans="1:30" x14ac:dyDescent="0.25">
      <c r="A1729">
        <v>3559</v>
      </c>
      <c r="B1729">
        <v>1988</v>
      </c>
      <c r="C1729" s="6">
        <v>26</v>
      </c>
      <c r="D1729" t="s">
        <v>89</v>
      </c>
      <c r="E1729" t="s">
        <v>35</v>
      </c>
      <c r="F1729" t="s">
        <v>30</v>
      </c>
      <c r="G1729">
        <v>16248</v>
      </c>
      <c r="H1729">
        <v>1</v>
      </c>
      <c r="I1729">
        <v>0</v>
      </c>
      <c r="J1729" s="1">
        <v>41769</v>
      </c>
      <c r="K1729">
        <v>77</v>
      </c>
      <c r="L1729">
        <v>12</v>
      </c>
      <c r="M1729">
        <v>11</v>
      </c>
      <c r="N1729">
        <v>10</v>
      </c>
      <c r="O1729">
        <v>3</v>
      </c>
      <c r="P1729">
        <v>12</v>
      </c>
      <c r="Q1729">
        <v>9</v>
      </c>
      <c r="R1729">
        <v>3</v>
      </c>
      <c r="S1729">
        <v>2</v>
      </c>
      <c r="T1729">
        <v>1</v>
      </c>
      <c r="U1729">
        <v>3</v>
      </c>
      <c r="V1729">
        <v>6</v>
      </c>
      <c r="W1729">
        <v>0</v>
      </c>
      <c r="X1729">
        <v>0</v>
      </c>
      <c r="Y1729">
        <v>0</v>
      </c>
      <c r="Z1729">
        <v>0</v>
      </c>
      <c r="AA1729">
        <v>0</v>
      </c>
      <c r="AB1729">
        <v>0</v>
      </c>
      <c r="AC1729">
        <v>0</v>
      </c>
      <c r="AD1729" t="s">
        <v>37</v>
      </c>
    </row>
    <row r="1730" spans="1:30" x14ac:dyDescent="0.25">
      <c r="A1730">
        <v>5577</v>
      </c>
      <c r="B1730">
        <v>1983</v>
      </c>
      <c r="C1730" s="6">
        <v>31</v>
      </c>
      <c r="D1730" t="s">
        <v>89</v>
      </c>
      <c r="E1730" t="s">
        <v>25</v>
      </c>
      <c r="F1730" t="s">
        <v>32</v>
      </c>
      <c r="G1730">
        <v>43776</v>
      </c>
      <c r="H1730">
        <v>1</v>
      </c>
      <c r="I1730">
        <v>0</v>
      </c>
      <c r="J1730" s="1">
        <v>41762</v>
      </c>
      <c r="K1730">
        <v>77</v>
      </c>
      <c r="L1730">
        <v>8</v>
      </c>
      <c r="M1730">
        <v>0</v>
      </c>
      <c r="N1730">
        <v>9</v>
      </c>
      <c r="O1730">
        <v>2</v>
      </c>
      <c r="P1730">
        <v>1</v>
      </c>
      <c r="Q1730">
        <v>3</v>
      </c>
      <c r="R1730">
        <v>1</v>
      </c>
      <c r="S1730">
        <v>1</v>
      </c>
      <c r="T1730">
        <v>0</v>
      </c>
      <c r="U1730">
        <v>2</v>
      </c>
      <c r="V1730">
        <v>6</v>
      </c>
      <c r="W1730">
        <v>0</v>
      </c>
      <c r="X1730">
        <v>0</v>
      </c>
      <c r="Y1730">
        <v>0</v>
      </c>
      <c r="Z1730">
        <v>0</v>
      </c>
      <c r="AA1730">
        <v>0</v>
      </c>
      <c r="AB1730">
        <v>0</v>
      </c>
      <c r="AC1730">
        <v>0</v>
      </c>
      <c r="AD1730" t="s">
        <v>27</v>
      </c>
    </row>
    <row r="1731" spans="1:30" x14ac:dyDescent="0.25">
      <c r="A1731">
        <v>641</v>
      </c>
      <c r="B1731">
        <v>1967</v>
      </c>
      <c r="C1731" s="6">
        <v>47</v>
      </c>
      <c r="D1731" t="s">
        <v>88</v>
      </c>
      <c r="E1731" t="s">
        <v>25</v>
      </c>
      <c r="F1731" t="s">
        <v>28</v>
      </c>
      <c r="G1731">
        <v>52074</v>
      </c>
      <c r="H1731">
        <v>0</v>
      </c>
      <c r="I1731">
        <v>1</v>
      </c>
      <c r="J1731" s="1">
        <v>41733</v>
      </c>
      <c r="K1731">
        <v>77</v>
      </c>
      <c r="L1731">
        <v>59</v>
      </c>
      <c r="M1731">
        <v>0</v>
      </c>
      <c r="N1731">
        <v>12</v>
      </c>
      <c r="O1731">
        <v>0</v>
      </c>
      <c r="P1731">
        <v>0</v>
      </c>
      <c r="Q1731">
        <v>48</v>
      </c>
      <c r="R1731">
        <v>1</v>
      </c>
      <c r="S1731">
        <v>2</v>
      </c>
      <c r="T1731">
        <v>2</v>
      </c>
      <c r="U1731">
        <v>2</v>
      </c>
      <c r="V1731">
        <v>4</v>
      </c>
      <c r="W1731">
        <v>1</v>
      </c>
      <c r="X1731">
        <v>0</v>
      </c>
      <c r="Y1731">
        <v>0</v>
      </c>
      <c r="Z1731">
        <v>0</v>
      </c>
      <c r="AA1731">
        <v>0</v>
      </c>
      <c r="AB1731">
        <v>0</v>
      </c>
      <c r="AC1731">
        <v>0</v>
      </c>
      <c r="AD1731" t="s">
        <v>37</v>
      </c>
    </row>
    <row r="1732" spans="1:30" x14ac:dyDescent="0.25">
      <c r="A1732">
        <v>954</v>
      </c>
      <c r="B1732">
        <v>1960</v>
      </c>
      <c r="C1732" s="6">
        <v>54</v>
      </c>
      <c r="D1732" t="s">
        <v>88</v>
      </c>
      <c r="E1732" t="s">
        <v>41</v>
      </c>
      <c r="F1732" t="s">
        <v>39</v>
      </c>
      <c r="G1732">
        <v>22123</v>
      </c>
      <c r="H1732">
        <v>0</v>
      </c>
      <c r="I1732">
        <v>0</v>
      </c>
      <c r="J1732" s="1">
        <v>41725</v>
      </c>
      <c r="K1732">
        <v>77</v>
      </c>
      <c r="L1732">
        <v>3</v>
      </c>
      <c r="M1732">
        <v>3</v>
      </c>
      <c r="N1732">
        <v>24</v>
      </c>
      <c r="O1732">
        <v>34</v>
      </c>
      <c r="P1732">
        <v>7</v>
      </c>
      <c r="Q1732">
        <v>31</v>
      </c>
      <c r="R1732">
        <v>1</v>
      </c>
      <c r="S1732">
        <v>2</v>
      </c>
      <c r="T1732">
        <v>1</v>
      </c>
      <c r="U1732">
        <v>3</v>
      </c>
      <c r="V1732">
        <v>5</v>
      </c>
      <c r="W1732">
        <v>0</v>
      </c>
      <c r="X1732">
        <v>0</v>
      </c>
      <c r="Y1732">
        <v>0</v>
      </c>
      <c r="Z1732">
        <v>0</v>
      </c>
      <c r="AA1732">
        <v>0</v>
      </c>
      <c r="AB1732">
        <v>0</v>
      </c>
      <c r="AC1732">
        <v>0</v>
      </c>
      <c r="AD1732" t="s">
        <v>33</v>
      </c>
    </row>
    <row r="1733" spans="1:30" x14ac:dyDescent="0.25">
      <c r="A1733">
        <v>1834</v>
      </c>
      <c r="B1733">
        <v>1978</v>
      </c>
      <c r="C1733" s="6">
        <v>36</v>
      </c>
      <c r="D1733" t="s">
        <v>89</v>
      </c>
      <c r="E1733" t="s">
        <v>38</v>
      </c>
      <c r="F1733" t="s">
        <v>28</v>
      </c>
      <c r="G1733">
        <v>35544</v>
      </c>
      <c r="H1733">
        <v>1</v>
      </c>
      <c r="I1733">
        <v>0</v>
      </c>
      <c r="J1733" s="1">
        <v>41706</v>
      </c>
      <c r="K1733">
        <v>77</v>
      </c>
      <c r="L1733">
        <v>30</v>
      </c>
      <c r="M1733">
        <v>5</v>
      </c>
      <c r="N1733">
        <v>23</v>
      </c>
      <c r="O1733">
        <v>4</v>
      </c>
      <c r="P1733">
        <v>1</v>
      </c>
      <c r="Q1733">
        <v>4</v>
      </c>
      <c r="R1733">
        <v>1</v>
      </c>
      <c r="S1733">
        <v>2</v>
      </c>
      <c r="T1733">
        <v>0</v>
      </c>
      <c r="U1733">
        <v>3</v>
      </c>
      <c r="V1733">
        <v>7</v>
      </c>
      <c r="W1733">
        <v>0</v>
      </c>
      <c r="X1733">
        <v>0</v>
      </c>
      <c r="Y1733">
        <v>0</v>
      </c>
      <c r="Z1733">
        <v>0</v>
      </c>
      <c r="AA1733">
        <v>0</v>
      </c>
      <c r="AB1733">
        <v>0</v>
      </c>
      <c r="AC1733">
        <v>0</v>
      </c>
      <c r="AD1733" t="s">
        <v>40</v>
      </c>
    </row>
    <row r="1734" spans="1:30" x14ac:dyDescent="0.25">
      <c r="A1734">
        <v>8789</v>
      </c>
      <c r="B1734">
        <v>1989</v>
      </c>
      <c r="C1734" s="6">
        <v>25</v>
      </c>
      <c r="D1734" t="s">
        <v>89</v>
      </c>
      <c r="E1734" t="s">
        <v>35</v>
      </c>
      <c r="F1734" t="s">
        <v>30</v>
      </c>
      <c r="G1734">
        <v>59060</v>
      </c>
      <c r="H1734">
        <v>1</v>
      </c>
      <c r="I1734">
        <v>0</v>
      </c>
      <c r="J1734" s="1">
        <v>41650</v>
      </c>
      <c r="K1734">
        <v>77</v>
      </c>
      <c r="L1734">
        <v>35</v>
      </c>
      <c r="M1734">
        <v>40</v>
      </c>
      <c r="N1734">
        <v>111</v>
      </c>
      <c r="O1734">
        <v>36</v>
      </c>
      <c r="P1734">
        <v>40</v>
      </c>
      <c r="Q1734">
        <v>12</v>
      </c>
      <c r="R1734">
        <v>3</v>
      </c>
      <c r="S1734">
        <v>3</v>
      </c>
      <c r="T1734">
        <v>1</v>
      </c>
      <c r="U1734">
        <v>7</v>
      </c>
      <c r="V1734">
        <v>4</v>
      </c>
      <c r="W1734">
        <v>0</v>
      </c>
      <c r="X1734">
        <v>0</v>
      </c>
      <c r="Y1734">
        <v>0</v>
      </c>
      <c r="Z1734">
        <v>0</v>
      </c>
      <c r="AA1734">
        <v>0</v>
      </c>
      <c r="AB1734">
        <v>0</v>
      </c>
      <c r="AC1734">
        <v>0</v>
      </c>
      <c r="AD1734" t="s">
        <v>27</v>
      </c>
    </row>
    <row r="1735" spans="1:30" x14ac:dyDescent="0.25">
      <c r="A1735">
        <v>10584</v>
      </c>
      <c r="B1735">
        <v>1976</v>
      </c>
      <c r="C1735" s="6">
        <v>38</v>
      </c>
      <c r="D1735" t="s">
        <v>89</v>
      </c>
      <c r="E1735" t="s">
        <v>25</v>
      </c>
      <c r="F1735" t="s">
        <v>30</v>
      </c>
      <c r="G1735">
        <v>65665</v>
      </c>
      <c r="H1735">
        <v>0</v>
      </c>
      <c r="I1735">
        <v>1</v>
      </c>
      <c r="J1735" s="1">
        <v>41610</v>
      </c>
      <c r="K1735">
        <v>77</v>
      </c>
      <c r="L1735">
        <v>225</v>
      </c>
      <c r="M1735">
        <v>162</v>
      </c>
      <c r="N1735">
        <v>387</v>
      </c>
      <c r="O1735">
        <v>106</v>
      </c>
      <c r="P1735">
        <v>36</v>
      </c>
      <c r="Q1735">
        <v>29</v>
      </c>
      <c r="R1735">
        <v>1</v>
      </c>
      <c r="S1735">
        <v>5</v>
      </c>
      <c r="T1735">
        <v>10</v>
      </c>
      <c r="U1735">
        <v>8</v>
      </c>
      <c r="V1735">
        <v>3</v>
      </c>
      <c r="W1735">
        <v>0</v>
      </c>
      <c r="X1735">
        <v>0</v>
      </c>
      <c r="Y1735">
        <v>0</v>
      </c>
      <c r="Z1735">
        <v>0</v>
      </c>
      <c r="AA1735">
        <v>0</v>
      </c>
      <c r="AB1735">
        <v>0</v>
      </c>
      <c r="AC1735">
        <v>0</v>
      </c>
      <c r="AD1735" t="s">
        <v>27</v>
      </c>
    </row>
    <row r="1736" spans="1:30" x14ac:dyDescent="0.25">
      <c r="A1736">
        <v>2337</v>
      </c>
      <c r="B1736">
        <v>1971</v>
      </c>
      <c r="C1736" s="6">
        <v>43</v>
      </c>
      <c r="D1736" t="s">
        <v>88</v>
      </c>
      <c r="E1736" t="s">
        <v>25</v>
      </c>
      <c r="F1736" t="s">
        <v>26</v>
      </c>
      <c r="G1736">
        <v>29819</v>
      </c>
      <c r="H1736">
        <v>1</v>
      </c>
      <c r="I1736">
        <v>0</v>
      </c>
      <c r="J1736" s="1">
        <v>41571</v>
      </c>
      <c r="K1736">
        <v>77</v>
      </c>
      <c r="L1736">
        <v>9</v>
      </c>
      <c r="M1736">
        <v>1</v>
      </c>
      <c r="N1736">
        <v>24</v>
      </c>
      <c r="O1736">
        <v>2</v>
      </c>
      <c r="P1736">
        <v>1</v>
      </c>
      <c r="Q1736">
        <v>2</v>
      </c>
      <c r="R1736">
        <v>3</v>
      </c>
      <c r="S1736">
        <v>3</v>
      </c>
      <c r="T1736">
        <v>0</v>
      </c>
      <c r="U1736">
        <v>3</v>
      </c>
      <c r="V1736">
        <v>6</v>
      </c>
      <c r="W1736">
        <v>0</v>
      </c>
      <c r="X1736">
        <v>0</v>
      </c>
      <c r="Y1736">
        <v>0</v>
      </c>
      <c r="Z1736">
        <v>0</v>
      </c>
      <c r="AA1736">
        <v>0</v>
      </c>
      <c r="AB1736">
        <v>0</v>
      </c>
      <c r="AC1736">
        <v>0</v>
      </c>
      <c r="AD1736" t="s">
        <v>27</v>
      </c>
    </row>
    <row r="1737" spans="1:30" x14ac:dyDescent="0.25">
      <c r="A1737">
        <v>6071</v>
      </c>
      <c r="B1737">
        <v>1989</v>
      </c>
      <c r="C1737" s="6">
        <v>25</v>
      </c>
      <c r="D1737" t="s">
        <v>89</v>
      </c>
      <c r="E1737" t="s">
        <v>25</v>
      </c>
      <c r="F1737" t="s">
        <v>28</v>
      </c>
      <c r="G1737">
        <v>81217</v>
      </c>
      <c r="H1737">
        <v>0</v>
      </c>
      <c r="I1737">
        <v>0</v>
      </c>
      <c r="J1737" s="1">
        <v>41474</v>
      </c>
      <c r="K1737">
        <v>77</v>
      </c>
      <c r="L1737">
        <v>493</v>
      </c>
      <c r="M1737">
        <v>70</v>
      </c>
      <c r="N1737">
        <v>324</v>
      </c>
      <c r="O1737">
        <v>146</v>
      </c>
      <c r="P1737">
        <v>40</v>
      </c>
      <c r="Q1737">
        <v>84</v>
      </c>
      <c r="R1737">
        <v>1</v>
      </c>
      <c r="S1737">
        <v>3</v>
      </c>
      <c r="T1737">
        <v>7</v>
      </c>
      <c r="U1737">
        <v>11</v>
      </c>
      <c r="V1737">
        <v>1</v>
      </c>
      <c r="W1737">
        <v>0</v>
      </c>
      <c r="X1737">
        <v>0</v>
      </c>
      <c r="Y1737">
        <v>0</v>
      </c>
      <c r="Z1737">
        <v>0</v>
      </c>
      <c r="AA1737">
        <v>0</v>
      </c>
      <c r="AB1737">
        <v>0</v>
      </c>
      <c r="AC1737">
        <v>0</v>
      </c>
      <c r="AD1737" t="s">
        <v>27</v>
      </c>
    </row>
    <row r="1738" spans="1:30" x14ac:dyDescent="0.25">
      <c r="A1738">
        <v>295</v>
      </c>
      <c r="B1738">
        <v>1989</v>
      </c>
      <c r="C1738" s="6">
        <v>25</v>
      </c>
      <c r="D1738" t="s">
        <v>89</v>
      </c>
      <c r="E1738" t="s">
        <v>25</v>
      </c>
      <c r="F1738" t="s">
        <v>28</v>
      </c>
      <c r="G1738">
        <v>81217</v>
      </c>
      <c r="H1738">
        <v>0</v>
      </c>
      <c r="I1738">
        <v>0</v>
      </c>
      <c r="J1738" s="1">
        <v>41474</v>
      </c>
      <c r="K1738">
        <v>77</v>
      </c>
      <c r="L1738">
        <v>493</v>
      </c>
      <c r="M1738">
        <v>70</v>
      </c>
      <c r="N1738">
        <v>324</v>
      </c>
      <c r="O1738">
        <v>146</v>
      </c>
      <c r="P1738">
        <v>40</v>
      </c>
      <c r="Q1738">
        <v>84</v>
      </c>
      <c r="R1738">
        <v>1</v>
      </c>
      <c r="S1738">
        <v>3</v>
      </c>
      <c r="T1738">
        <v>7</v>
      </c>
      <c r="U1738">
        <v>11</v>
      </c>
      <c r="V1738">
        <v>1</v>
      </c>
      <c r="W1738">
        <v>0</v>
      </c>
      <c r="X1738">
        <v>0</v>
      </c>
      <c r="Y1738">
        <v>0</v>
      </c>
      <c r="Z1738">
        <v>0</v>
      </c>
      <c r="AA1738">
        <v>0</v>
      </c>
      <c r="AB1738">
        <v>0</v>
      </c>
      <c r="AC1738">
        <v>0</v>
      </c>
      <c r="AD1738" t="s">
        <v>27</v>
      </c>
    </row>
    <row r="1739" spans="1:30" x14ac:dyDescent="0.25">
      <c r="A1739">
        <v>10203</v>
      </c>
      <c r="B1739">
        <v>1990</v>
      </c>
      <c r="C1739" s="6">
        <v>24</v>
      </c>
      <c r="D1739" t="s">
        <v>89</v>
      </c>
      <c r="E1739" t="s">
        <v>25</v>
      </c>
      <c r="F1739" t="s">
        <v>28</v>
      </c>
      <c r="G1739">
        <v>26095</v>
      </c>
      <c r="H1739">
        <v>1</v>
      </c>
      <c r="I1739">
        <v>0</v>
      </c>
      <c r="J1739" s="1">
        <v>41455</v>
      </c>
      <c r="K1739">
        <v>77</v>
      </c>
      <c r="L1739">
        <v>11</v>
      </c>
      <c r="M1739">
        <v>7</v>
      </c>
      <c r="N1739">
        <v>9</v>
      </c>
      <c r="O1739">
        <v>3</v>
      </c>
      <c r="P1739">
        <v>1</v>
      </c>
      <c r="Q1739">
        <v>11</v>
      </c>
      <c r="R1739">
        <v>1</v>
      </c>
      <c r="S1739">
        <v>1</v>
      </c>
      <c r="T1739">
        <v>0</v>
      </c>
      <c r="U1739">
        <v>3</v>
      </c>
      <c r="V1739">
        <v>7</v>
      </c>
      <c r="W1739">
        <v>0</v>
      </c>
      <c r="X1739">
        <v>0</v>
      </c>
      <c r="Y1739">
        <v>0</v>
      </c>
      <c r="Z1739">
        <v>0</v>
      </c>
      <c r="AA1739">
        <v>0</v>
      </c>
      <c r="AB1739">
        <v>0</v>
      </c>
      <c r="AC1739">
        <v>0</v>
      </c>
      <c r="AD1739" t="s">
        <v>27</v>
      </c>
    </row>
    <row r="1740" spans="1:30" x14ac:dyDescent="0.25">
      <c r="A1740">
        <v>3968</v>
      </c>
      <c r="B1740">
        <v>1970</v>
      </c>
      <c r="C1740" s="6">
        <v>44</v>
      </c>
      <c r="D1740" t="s">
        <v>88</v>
      </c>
      <c r="E1740" t="s">
        <v>35</v>
      </c>
      <c r="F1740" t="s">
        <v>26</v>
      </c>
      <c r="G1740">
        <v>65706</v>
      </c>
      <c r="H1740">
        <v>0</v>
      </c>
      <c r="I1740">
        <v>0</v>
      </c>
      <c r="J1740" s="1">
        <v>41453</v>
      </c>
      <c r="K1740">
        <v>77</v>
      </c>
      <c r="L1740">
        <v>918</v>
      </c>
      <c r="M1740">
        <v>10</v>
      </c>
      <c r="N1740">
        <v>129</v>
      </c>
      <c r="O1740">
        <v>13</v>
      </c>
      <c r="P1740">
        <v>0</v>
      </c>
      <c r="Q1740">
        <v>129</v>
      </c>
      <c r="R1740">
        <v>1</v>
      </c>
      <c r="S1740">
        <v>11</v>
      </c>
      <c r="T1740">
        <v>3</v>
      </c>
      <c r="U1740">
        <v>12</v>
      </c>
      <c r="V1740">
        <v>7</v>
      </c>
      <c r="W1740">
        <v>0</v>
      </c>
      <c r="X1740">
        <v>1</v>
      </c>
      <c r="Y1740">
        <v>1</v>
      </c>
      <c r="Z1740">
        <v>0</v>
      </c>
      <c r="AA1740">
        <v>1</v>
      </c>
      <c r="AB1740">
        <v>1</v>
      </c>
      <c r="AC1740">
        <v>0</v>
      </c>
      <c r="AD1740" t="s">
        <v>29</v>
      </c>
    </row>
    <row r="1741" spans="1:30" x14ac:dyDescent="0.25">
      <c r="A1741">
        <v>4037</v>
      </c>
      <c r="B1741">
        <v>1976</v>
      </c>
      <c r="C1741" s="6">
        <v>38</v>
      </c>
      <c r="D1741" t="s">
        <v>89</v>
      </c>
      <c r="E1741" t="s">
        <v>25</v>
      </c>
      <c r="F1741" t="s">
        <v>26</v>
      </c>
      <c r="G1741">
        <v>31859</v>
      </c>
      <c r="H1741">
        <v>1</v>
      </c>
      <c r="I1741">
        <v>0</v>
      </c>
      <c r="J1741" s="1">
        <v>41439</v>
      </c>
      <c r="K1741">
        <v>77</v>
      </c>
      <c r="L1741">
        <v>3</v>
      </c>
      <c r="M1741">
        <v>1</v>
      </c>
      <c r="N1741">
        <v>3</v>
      </c>
      <c r="O1741">
        <v>8</v>
      </c>
      <c r="P1741">
        <v>0</v>
      </c>
      <c r="Q1741">
        <v>5</v>
      </c>
      <c r="R1741">
        <v>1</v>
      </c>
      <c r="S1741">
        <v>1</v>
      </c>
      <c r="T1741">
        <v>0</v>
      </c>
      <c r="U1741">
        <v>2</v>
      </c>
      <c r="V1741">
        <v>7</v>
      </c>
      <c r="W1741">
        <v>0</v>
      </c>
      <c r="X1741">
        <v>0</v>
      </c>
      <c r="Y1741">
        <v>0</v>
      </c>
      <c r="Z1741">
        <v>0</v>
      </c>
      <c r="AA1741">
        <v>0</v>
      </c>
      <c r="AB1741">
        <v>0</v>
      </c>
      <c r="AC1741">
        <v>0</v>
      </c>
      <c r="AD1741" t="s">
        <v>40</v>
      </c>
    </row>
    <row r="1742" spans="1:30" x14ac:dyDescent="0.25">
      <c r="A1742">
        <v>6932</v>
      </c>
      <c r="B1742">
        <v>1941</v>
      </c>
      <c r="C1742" s="6">
        <v>73</v>
      </c>
      <c r="D1742" t="s">
        <v>91</v>
      </c>
      <c r="E1742" t="s">
        <v>34</v>
      </c>
      <c r="F1742" t="s">
        <v>30</v>
      </c>
      <c r="G1742">
        <v>93027</v>
      </c>
      <c r="H1742">
        <v>0</v>
      </c>
      <c r="I1742">
        <v>0</v>
      </c>
      <c r="J1742" s="1">
        <v>41377</v>
      </c>
      <c r="K1742">
        <v>77</v>
      </c>
      <c r="L1742">
        <v>1285</v>
      </c>
      <c r="M1742">
        <v>42</v>
      </c>
      <c r="N1742">
        <v>716</v>
      </c>
      <c r="O1742">
        <v>55</v>
      </c>
      <c r="P1742">
        <v>0</v>
      </c>
      <c r="Q1742">
        <v>21</v>
      </c>
      <c r="R1742">
        <v>0</v>
      </c>
      <c r="S1742">
        <v>7</v>
      </c>
      <c r="T1742">
        <v>10</v>
      </c>
      <c r="U1742">
        <v>5</v>
      </c>
      <c r="V1742">
        <v>2</v>
      </c>
      <c r="W1742">
        <v>0</v>
      </c>
      <c r="X1742">
        <v>0</v>
      </c>
      <c r="Y1742">
        <v>1</v>
      </c>
      <c r="Z1742">
        <v>0</v>
      </c>
      <c r="AA1742">
        <v>0</v>
      </c>
      <c r="AB1742">
        <v>0</v>
      </c>
      <c r="AC1742">
        <v>0</v>
      </c>
      <c r="AD1742" t="s">
        <v>27</v>
      </c>
    </row>
    <row r="1743" spans="1:30" x14ac:dyDescent="0.25">
      <c r="A1743">
        <v>10159</v>
      </c>
      <c r="B1743">
        <v>1970</v>
      </c>
      <c r="C1743" s="6">
        <v>44</v>
      </c>
      <c r="D1743" t="s">
        <v>88</v>
      </c>
      <c r="E1743" t="s">
        <v>25</v>
      </c>
      <c r="F1743" t="s">
        <v>26</v>
      </c>
      <c r="G1743">
        <v>58710</v>
      </c>
      <c r="H1743">
        <v>0</v>
      </c>
      <c r="I1743">
        <v>1</v>
      </c>
      <c r="J1743" s="1">
        <v>41364</v>
      </c>
      <c r="K1743">
        <v>77</v>
      </c>
      <c r="L1743">
        <v>440</v>
      </c>
      <c r="M1743">
        <v>81</v>
      </c>
      <c r="N1743">
        <v>368</v>
      </c>
      <c r="O1743">
        <v>0</v>
      </c>
      <c r="P1743">
        <v>122</v>
      </c>
      <c r="Q1743">
        <v>174</v>
      </c>
      <c r="R1743">
        <v>6</v>
      </c>
      <c r="S1743">
        <v>11</v>
      </c>
      <c r="T1743">
        <v>5</v>
      </c>
      <c r="U1743">
        <v>9</v>
      </c>
      <c r="V1743">
        <v>6</v>
      </c>
      <c r="W1743">
        <v>0</v>
      </c>
      <c r="X1743">
        <v>0</v>
      </c>
      <c r="Y1743">
        <v>0</v>
      </c>
      <c r="Z1743">
        <v>0</v>
      </c>
      <c r="AA1743">
        <v>0</v>
      </c>
      <c r="AB1743">
        <v>0</v>
      </c>
      <c r="AC1743">
        <v>0</v>
      </c>
      <c r="AD1743" t="s">
        <v>33</v>
      </c>
    </row>
    <row r="1744" spans="1:30" x14ac:dyDescent="0.25">
      <c r="A1744">
        <v>1177</v>
      </c>
      <c r="B1744">
        <v>1966</v>
      </c>
      <c r="C1744" s="6">
        <v>48</v>
      </c>
      <c r="D1744" t="s">
        <v>88</v>
      </c>
      <c r="E1744" t="s">
        <v>38</v>
      </c>
      <c r="F1744" t="s">
        <v>32</v>
      </c>
      <c r="G1744">
        <v>49618</v>
      </c>
      <c r="H1744">
        <v>1</v>
      </c>
      <c r="I1744">
        <v>1</v>
      </c>
      <c r="J1744" s="1">
        <v>41300</v>
      </c>
      <c r="K1744">
        <v>77</v>
      </c>
      <c r="L1744">
        <v>80</v>
      </c>
      <c r="M1744">
        <v>3</v>
      </c>
      <c r="N1744">
        <v>26</v>
      </c>
      <c r="O1744">
        <v>4</v>
      </c>
      <c r="P1744">
        <v>2</v>
      </c>
      <c r="Q1744">
        <v>14</v>
      </c>
      <c r="R1744">
        <v>4</v>
      </c>
      <c r="S1744">
        <v>3</v>
      </c>
      <c r="T1744">
        <v>1</v>
      </c>
      <c r="U1744">
        <v>3</v>
      </c>
      <c r="V1744">
        <v>7</v>
      </c>
      <c r="W1744">
        <v>0</v>
      </c>
      <c r="X1744">
        <v>0</v>
      </c>
      <c r="Y1744">
        <v>0</v>
      </c>
      <c r="Z1744">
        <v>0</v>
      </c>
      <c r="AA1744">
        <v>0</v>
      </c>
      <c r="AB1744">
        <v>0</v>
      </c>
      <c r="AC1744">
        <v>0</v>
      </c>
      <c r="AD1744" t="s">
        <v>27</v>
      </c>
    </row>
    <row r="1745" spans="1:30" x14ac:dyDescent="0.25">
      <c r="A1745">
        <v>9426</v>
      </c>
      <c r="B1745">
        <v>1964</v>
      </c>
      <c r="C1745" s="6">
        <v>50</v>
      </c>
      <c r="D1745" t="s">
        <v>88</v>
      </c>
      <c r="E1745" t="s">
        <v>38</v>
      </c>
      <c r="F1745" t="s">
        <v>28</v>
      </c>
      <c r="G1745">
        <v>58308</v>
      </c>
      <c r="H1745">
        <v>0</v>
      </c>
      <c r="I1745">
        <v>1</v>
      </c>
      <c r="J1745" s="1">
        <v>41286</v>
      </c>
      <c r="K1745">
        <v>77</v>
      </c>
      <c r="L1745">
        <v>691</v>
      </c>
      <c r="M1745">
        <v>0</v>
      </c>
      <c r="N1745">
        <v>69</v>
      </c>
      <c r="O1745">
        <v>10</v>
      </c>
      <c r="P1745">
        <v>0</v>
      </c>
      <c r="Q1745">
        <v>130</v>
      </c>
      <c r="R1745">
        <v>4</v>
      </c>
      <c r="S1745">
        <v>2</v>
      </c>
      <c r="T1745">
        <v>6</v>
      </c>
      <c r="U1745">
        <v>3</v>
      </c>
      <c r="V1745">
        <v>8</v>
      </c>
      <c r="W1745">
        <v>0</v>
      </c>
      <c r="X1745">
        <v>0</v>
      </c>
      <c r="Y1745">
        <v>0</v>
      </c>
      <c r="Z1745">
        <v>0</v>
      </c>
      <c r="AA1745">
        <v>0</v>
      </c>
      <c r="AB1745">
        <v>0</v>
      </c>
      <c r="AC1745">
        <v>0</v>
      </c>
      <c r="AD1745" t="s">
        <v>27</v>
      </c>
    </row>
    <row r="1746" spans="1:30" x14ac:dyDescent="0.25">
      <c r="A1746">
        <v>10637</v>
      </c>
      <c r="B1746">
        <v>1964</v>
      </c>
      <c r="C1746" s="6">
        <v>50</v>
      </c>
      <c r="D1746" t="s">
        <v>88</v>
      </c>
      <c r="E1746" t="s">
        <v>25</v>
      </c>
      <c r="F1746" t="s">
        <v>30</v>
      </c>
      <c r="G1746">
        <v>40800</v>
      </c>
      <c r="H1746">
        <v>1</v>
      </c>
      <c r="I1746">
        <v>2</v>
      </c>
      <c r="J1746" s="1">
        <v>41275</v>
      </c>
      <c r="K1746">
        <v>77</v>
      </c>
      <c r="L1746">
        <v>24</v>
      </c>
      <c r="M1746">
        <v>0</v>
      </c>
      <c r="N1746">
        <v>27</v>
      </c>
      <c r="O1746">
        <v>8</v>
      </c>
      <c r="P1746">
        <v>30</v>
      </c>
      <c r="Q1746">
        <v>10</v>
      </c>
      <c r="R1746">
        <v>2</v>
      </c>
      <c r="S1746">
        <v>3</v>
      </c>
      <c r="T1746">
        <v>0</v>
      </c>
      <c r="U1746">
        <v>3</v>
      </c>
      <c r="V1746">
        <v>7</v>
      </c>
      <c r="W1746">
        <v>0</v>
      </c>
      <c r="X1746">
        <v>0</v>
      </c>
      <c r="Y1746">
        <v>0</v>
      </c>
      <c r="Z1746">
        <v>0</v>
      </c>
      <c r="AA1746">
        <v>0</v>
      </c>
      <c r="AB1746">
        <v>0</v>
      </c>
      <c r="AC1746">
        <v>1</v>
      </c>
      <c r="AD1746" t="s">
        <v>27</v>
      </c>
    </row>
    <row r="1747" spans="1:30" x14ac:dyDescent="0.25">
      <c r="A1747">
        <v>10826</v>
      </c>
      <c r="B1747">
        <v>1959</v>
      </c>
      <c r="C1747" s="6">
        <v>55</v>
      </c>
      <c r="D1747" t="s">
        <v>88</v>
      </c>
      <c r="E1747" t="s">
        <v>25</v>
      </c>
      <c r="F1747" t="s">
        <v>30</v>
      </c>
      <c r="G1747">
        <v>18690</v>
      </c>
      <c r="H1747">
        <v>0</v>
      </c>
      <c r="I1747">
        <v>0</v>
      </c>
      <c r="J1747" s="1">
        <v>41271</v>
      </c>
      <c r="K1747">
        <v>77</v>
      </c>
      <c r="L1747">
        <v>6</v>
      </c>
      <c r="M1747">
        <v>1</v>
      </c>
      <c r="N1747">
        <v>7</v>
      </c>
      <c r="O1747">
        <v>23</v>
      </c>
      <c r="P1747">
        <v>4</v>
      </c>
      <c r="Q1747">
        <v>19</v>
      </c>
      <c r="R1747">
        <v>1</v>
      </c>
      <c r="S1747">
        <v>1</v>
      </c>
      <c r="T1747">
        <v>1</v>
      </c>
      <c r="U1747">
        <v>2</v>
      </c>
      <c r="V1747">
        <v>8</v>
      </c>
      <c r="W1747">
        <v>0</v>
      </c>
      <c r="X1747">
        <v>0</v>
      </c>
      <c r="Y1747">
        <v>0</v>
      </c>
      <c r="Z1747">
        <v>0</v>
      </c>
      <c r="AA1747">
        <v>0</v>
      </c>
      <c r="AB1747">
        <v>0</v>
      </c>
      <c r="AC1747">
        <v>0</v>
      </c>
      <c r="AD1747" t="s">
        <v>27</v>
      </c>
    </row>
    <row r="1748" spans="1:30" x14ac:dyDescent="0.25">
      <c r="A1748">
        <v>4086</v>
      </c>
      <c r="B1748">
        <v>1959</v>
      </c>
      <c r="C1748" s="6">
        <v>55</v>
      </c>
      <c r="D1748" t="s">
        <v>88</v>
      </c>
      <c r="E1748" t="s">
        <v>25</v>
      </c>
      <c r="F1748" t="s">
        <v>30</v>
      </c>
      <c r="G1748">
        <v>18690</v>
      </c>
      <c r="H1748">
        <v>0</v>
      </c>
      <c r="I1748">
        <v>0</v>
      </c>
      <c r="J1748" s="1">
        <v>41271</v>
      </c>
      <c r="K1748">
        <v>77</v>
      </c>
      <c r="L1748">
        <v>6</v>
      </c>
      <c r="M1748">
        <v>1</v>
      </c>
      <c r="N1748">
        <v>7</v>
      </c>
      <c r="O1748">
        <v>23</v>
      </c>
      <c r="P1748">
        <v>4</v>
      </c>
      <c r="Q1748">
        <v>19</v>
      </c>
      <c r="R1748">
        <v>1</v>
      </c>
      <c r="S1748">
        <v>1</v>
      </c>
      <c r="T1748">
        <v>1</v>
      </c>
      <c r="U1748">
        <v>2</v>
      </c>
      <c r="V1748">
        <v>8</v>
      </c>
      <c r="W1748">
        <v>0</v>
      </c>
      <c r="X1748">
        <v>0</v>
      </c>
      <c r="Y1748">
        <v>0</v>
      </c>
      <c r="Z1748">
        <v>0</v>
      </c>
      <c r="AA1748">
        <v>0</v>
      </c>
      <c r="AB1748">
        <v>0</v>
      </c>
      <c r="AC1748">
        <v>0</v>
      </c>
      <c r="AD1748" t="s">
        <v>36</v>
      </c>
    </row>
    <row r="1749" spans="1:30" x14ac:dyDescent="0.25">
      <c r="A1749">
        <v>10304</v>
      </c>
      <c r="B1749">
        <v>1959</v>
      </c>
      <c r="C1749" s="6">
        <v>55</v>
      </c>
      <c r="D1749" t="s">
        <v>88</v>
      </c>
      <c r="E1749" t="s">
        <v>25</v>
      </c>
      <c r="F1749" t="s">
        <v>30</v>
      </c>
      <c r="G1749">
        <v>18690</v>
      </c>
      <c r="H1749">
        <v>0</v>
      </c>
      <c r="I1749">
        <v>0</v>
      </c>
      <c r="J1749" s="1">
        <v>41271</v>
      </c>
      <c r="K1749">
        <v>77</v>
      </c>
      <c r="L1749">
        <v>6</v>
      </c>
      <c r="M1749">
        <v>1</v>
      </c>
      <c r="N1749">
        <v>7</v>
      </c>
      <c r="O1749">
        <v>23</v>
      </c>
      <c r="P1749">
        <v>4</v>
      </c>
      <c r="Q1749">
        <v>19</v>
      </c>
      <c r="R1749">
        <v>1</v>
      </c>
      <c r="S1749">
        <v>1</v>
      </c>
      <c r="T1749">
        <v>1</v>
      </c>
      <c r="U1749">
        <v>2</v>
      </c>
      <c r="V1749">
        <v>8</v>
      </c>
      <c r="W1749">
        <v>0</v>
      </c>
      <c r="X1749">
        <v>0</v>
      </c>
      <c r="Y1749">
        <v>0</v>
      </c>
      <c r="Z1749">
        <v>0</v>
      </c>
      <c r="AA1749">
        <v>0</v>
      </c>
      <c r="AB1749">
        <v>0</v>
      </c>
      <c r="AC1749">
        <v>0</v>
      </c>
      <c r="AD1749" t="s">
        <v>27</v>
      </c>
    </row>
    <row r="1750" spans="1:30" x14ac:dyDescent="0.25">
      <c r="A1750">
        <v>7998</v>
      </c>
      <c r="B1750">
        <v>1958</v>
      </c>
      <c r="C1750" s="6">
        <v>56</v>
      </c>
      <c r="D1750" t="s">
        <v>88</v>
      </c>
      <c r="E1750" t="s">
        <v>25</v>
      </c>
      <c r="F1750" t="s">
        <v>32</v>
      </c>
      <c r="G1750">
        <v>28087</v>
      </c>
      <c r="H1750">
        <v>1</v>
      </c>
      <c r="I1750">
        <v>1</v>
      </c>
      <c r="J1750" s="1">
        <v>41254</v>
      </c>
      <c r="K1750">
        <v>77</v>
      </c>
      <c r="L1750">
        <v>53</v>
      </c>
      <c r="M1750">
        <v>8</v>
      </c>
      <c r="N1750">
        <v>17</v>
      </c>
      <c r="O1750">
        <v>13</v>
      </c>
      <c r="P1750">
        <v>0</v>
      </c>
      <c r="Q1750">
        <v>21</v>
      </c>
      <c r="R1750">
        <v>3</v>
      </c>
      <c r="S1750">
        <v>2</v>
      </c>
      <c r="T1750">
        <v>2</v>
      </c>
      <c r="U1750">
        <v>2</v>
      </c>
      <c r="V1750">
        <v>7</v>
      </c>
      <c r="W1750">
        <v>0</v>
      </c>
      <c r="X1750">
        <v>0</v>
      </c>
      <c r="Y1750">
        <v>0</v>
      </c>
      <c r="Z1750">
        <v>0</v>
      </c>
      <c r="AA1750">
        <v>0</v>
      </c>
      <c r="AB1750">
        <v>0</v>
      </c>
      <c r="AC1750">
        <v>0</v>
      </c>
      <c r="AD1750" t="s">
        <v>37</v>
      </c>
    </row>
    <row r="1751" spans="1:30" x14ac:dyDescent="0.25">
      <c r="A1751">
        <v>10992</v>
      </c>
      <c r="B1751">
        <v>1967</v>
      </c>
      <c r="C1751" s="6">
        <v>47</v>
      </c>
      <c r="D1751" t="s">
        <v>88</v>
      </c>
      <c r="E1751" t="s">
        <v>25</v>
      </c>
      <c r="F1751" t="s">
        <v>32</v>
      </c>
      <c r="G1751">
        <v>75702</v>
      </c>
      <c r="H1751">
        <v>1</v>
      </c>
      <c r="I1751">
        <v>1</v>
      </c>
      <c r="J1751" s="1">
        <v>41150</v>
      </c>
      <c r="K1751">
        <v>77</v>
      </c>
      <c r="L1751">
        <v>650</v>
      </c>
      <c r="M1751">
        <v>28</v>
      </c>
      <c r="N1751">
        <v>353</v>
      </c>
      <c r="O1751">
        <v>45</v>
      </c>
      <c r="P1751">
        <v>42</v>
      </c>
      <c r="Q1751">
        <v>30</v>
      </c>
      <c r="R1751">
        <v>5</v>
      </c>
      <c r="S1751">
        <v>4</v>
      </c>
      <c r="T1751">
        <v>6</v>
      </c>
      <c r="U1751">
        <v>11</v>
      </c>
      <c r="V1751">
        <v>8</v>
      </c>
      <c r="W1751">
        <v>0</v>
      </c>
      <c r="X1751">
        <v>0</v>
      </c>
      <c r="Y1751">
        <v>0</v>
      </c>
      <c r="Z1751">
        <v>0</v>
      </c>
      <c r="AA1751">
        <v>0</v>
      </c>
      <c r="AB1751">
        <v>0</v>
      </c>
      <c r="AC1751">
        <v>0</v>
      </c>
      <c r="AD1751" t="s">
        <v>40</v>
      </c>
    </row>
    <row r="1752" spans="1:30" x14ac:dyDescent="0.25">
      <c r="A1752">
        <v>6383</v>
      </c>
      <c r="B1752">
        <v>1971</v>
      </c>
      <c r="C1752" s="6">
        <v>43</v>
      </c>
      <c r="D1752" t="s">
        <v>88</v>
      </c>
      <c r="E1752" t="s">
        <v>34</v>
      </c>
      <c r="F1752" t="s">
        <v>32</v>
      </c>
      <c r="G1752">
        <v>32892</v>
      </c>
      <c r="H1752">
        <v>1</v>
      </c>
      <c r="I1752">
        <v>0</v>
      </c>
      <c r="J1752" s="1">
        <v>41784</v>
      </c>
      <c r="K1752">
        <v>78</v>
      </c>
      <c r="L1752">
        <v>26</v>
      </c>
      <c r="M1752">
        <v>0</v>
      </c>
      <c r="N1752">
        <v>15</v>
      </c>
      <c r="O1752">
        <v>2</v>
      </c>
      <c r="P1752">
        <v>1</v>
      </c>
      <c r="Q1752">
        <v>2</v>
      </c>
      <c r="R1752">
        <v>2</v>
      </c>
      <c r="S1752">
        <v>3</v>
      </c>
      <c r="T1752">
        <v>0</v>
      </c>
      <c r="U1752">
        <v>3</v>
      </c>
      <c r="V1752">
        <v>8</v>
      </c>
      <c r="W1752">
        <v>0</v>
      </c>
      <c r="X1752">
        <v>0</v>
      </c>
      <c r="Y1752">
        <v>0</v>
      </c>
      <c r="Z1752">
        <v>0</v>
      </c>
      <c r="AA1752">
        <v>0</v>
      </c>
      <c r="AB1752">
        <v>0</v>
      </c>
      <c r="AC1752">
        <v>0</v>
      </c>
      <c r="AD1752" t="s">
        <v>40</v>
      </c>
    </row>
    <row r="1753" spans="1:30" x14ac:dyDescent="0.25">
      <c r="A1753">
        <v>10536</v>
      </c>
      <c r="B1753">
        <v>1971</v>
      </c>
      <c r="C1753" s="6">
        <v>43</v>
      </c>
      <c r="D1753" t="s">
        <v>88</v>
      </c>
      <c r="E1753" t="s">
        <v>34</v>
      </c>
      <c r="F1753" t="s">
        <v>32</v>
      </c>
      <c r="G1753">
        <v>32892</v>
      </c>
      <c r="H1753">
        <v>1</v>
      </c>
      <c r="I1753">
        <v>0</v>
      </c>
      <c r="J1753" s="1">
        <v>41784</v>
      </c>
      <c r="K1753">
        <v>78</v>
      </c>
      <c r="L1753">
        <v>26</v>
      </c>
      <c r="M1753">
        <v>0</v>
      </c>
      <c r="N1753">
        <v>15</v>
      </c>
      <c r="O1753">
        <v>2</v>
      </c>
      <c r="P1753">
        <v>1</v>
      </c>
      <c r="Q1753">
        <v>2</v>
      </c>
      <c r="R1753">
        <v>2</v>
      </c>
      <c r="S1753">
        <v>3</v>
      </c>
      <c r="T1753">
        <v>0</v>
      </c>
      <c r="U1753">
        <v>3</v>
      </c>
      <c r="V1753">
        <v>8</v>
      </c>
      <c r="W1753">
        <v>0</v>
      </c>
      <c r="X1753">
        <v>0</v>
      </c>
      <c r="Y1753">
        <v>0</v>
      </c>
      <c r="Z1753">
        <v>0</v>
      </c>
      <c r="AA1753">
        <v>0</v>
      </c>
      <c r="AB1753">
        <v>0</v>
      </c>
      <c r="AC1753">
        <v>0</v>
      </c>
      <c r="AD1753" t="s">
        <v>27</v>
      </c>
    </row>
    <row r="1754" spans="1:30" x14ac:dyDescent="0.25">
      <c r="A1754">
        <v>6036</v>
      </c>
      <c r="B1754">
        <v>1959</v>
      </c>
      <c r="C1754" s="6">
        <v>55</v>
      </c>
      <c r="D1754" t="s">
        <v>88</v>
      </c>
      <c r="E1754" t="s">
        <v>38</v>
      </c>
      <c r="F1754" t="s">
        <v>32</v>
      </c>
      <c r="G1754">
        <v>89120</v>
      </c>
      <c r="H1754">
        <v>0</v>
      </c>
      <c r="I1754">
        <v>0</v>
      </c>
      <c r="J1754" s="1">
        <v>41715</v>
      </c>
      <c r="K1754">
        <v>78</v>
      </c>
      <c r="L1754">
        <v>1168</v>
      </c>
      <c r="M1754">
        <v>92</v>
      </c>
      <c r="N1754">
        <v>408</v>
      </c>
      <c r="O1754">
        <v>72</v>
      </c>
      <c r="P1754">
        <v>129</v>
      </c>
      <c r="Q1754">
        <v>55</v>
      </c>
      <c r="R1754">
        <v>1</v>
      </c>
      <c r="S1754">
        <v>5</v>
      </c>
      <c r="T1754">
        <v>6</v>
      </c>
      <c r="U1754">
        <v>7</v>
      </c>
      <c r="V1754">
        <v>1</v>
      </c>
      <c r="W1754">
        <v>0</v>
      </c>
      <c r="X1754">
        <v>0</v>
      </c>
      <c r="Y1754">
        <v>1</v>
      </c>
      <c r="Z1754">
        <v>0</v>
      </c>
      <c r="AA1754">
        <v>0</v>
      </c>
      <c r="AB1754">
        <v>0</v>
      </c>
      <c r="AC1754">
        <v>0</v>
      </c>
      <c r="AD1754" t="s">
        <v>27</v>
      </c>
    </row>
    <row r="1755" spans="1:30" x14ac:dyDescent="0.25">
      <c r="A1755">
        <v>11092</v>
      </c>
      <c r="B1755">
        <v>1961</v>
      </c>
      <c r="C1755" s="6">
        <v>53</v>
      </c>
      <c r="D1755" t="s">
        <v>88</v>
      </c>
      <c r="E1755" t="s">
        <v>25</v>
      </c>
      <c r="F1755" t="s">
        <v>30</v>
      </c>
      <c r="G1755">
        <v>27116</v>
      </c>
      <c r="H1755">
        <v>1</v>
      </c>
      <c r="I1755">
        <v>1</v>
      </c>
      <c r="J1755" s="1">
        <v>41700</v>
      </c>
      <c r="K1755">
        <v>78</v>
      </c>
      <c r="L1755">
        <v>12</v>
      </c>
      <c r="M1755">
        <v>1</v>
      </c>
      <c r="N1755">
        <v>21</v>
      </c>
      <c r="O1755">
        <v>2</v>
      </c>
      <c r="P1755">
        <v>2</v>
      </c>
      <c r="Q1755">
        <v>3</v>
      </c>
      <c r="R1755">
        <v>2</v>
      </c>
      <c r="S1755">
        <v>2</v>
      </c>
      <c r="T1755">
        <v>0</v>
      </c>
      <c r="U1755">
        <v>3</v>
      </c>
      <c r="V1755">
        <v>7</v>
      </c>
      <c r="W1755">
        <v>0</v>
      </c>
      <c r="X1755">
        <v>0</v>
      </c>
      <c r="Y1755">
        <v>0</v>
      </c>
      <c r="Z1755">
        <v>0</v>
      </c>
      <c r="AA1755">
        <v>0</v>
      </c>
      <c r="AB1755">
        <v>0</v>
      </c>
      <c r="AC1755">
        <v>0</v>
      </c>
      <c r="AD1755" t="s">
        <v>40</v>
      </c>
    </row>
    <row r="1756" spans="1:30" x14ac:dyDescent="0.25">
      <c r="A1756">
        <v>538</v>
      </c>
      <c r="B1756">
        <v>1989</v>
      </c>
      <c r="C1756" s="6">
        <v>25</v>
      </c>
      <c r="D1756" t="s">
        <v>89</v>
      </c>
      <c r="E1756" t="s">
        <v>25</v>
      </c>
      <c r="F1756" t="s">
        <v>28</v>
      </c>
      <c r="G1756">
        <v>46107</v>
      </c>
      <c r="H1756">
        <v>1</v>
      </c>
      <c r="I1756">
        <v>0</v>
      </c>
      <c r="J1756" s="1">
        <v>41680</v>
      </c>
      <c r="K1756">
        <v>78</v>
      </c>
      <c r="L1756">
        <v>31</v>
      </c>
      <c r="M1756">
        <v>9</v>
      </c>
      <c r="N1756">
        <v>27</v>
      </c>
      <c r="O1756">
        <v>16</v>
      </c>
      <c r="P1756">
        <v>9</v>
      </c>
      <c r="Q1756">
        <v>33</v>
      </c>
      <c r="R1756">
        <v>1</v>
      </c>
      <c r="S1756">
        <v>1</v>
      </c>
      <c r="T1756">
        <v>1</v>
      </c>
      <c r="U1756">
        <v>4</v>
      </c>
      <c r="V1756">
        <v>3</v>
      </c>
      <c r="W1756">
        <v>0</v>
      </c>
      <c r="X1756">
        <v>0</v>
      </c>
      <c r="Y1756">
        <v>0</v>
      </c>
      <c r="Z1756">
        <v>0</v>
      </c>
      <c r="AA1756">
        <v>0</v>
      </c>
      <c r="AB1756">
        <v>0</v>
      </c>
      <c r="AC1756">
        <v>0</v>
      </c>
      <c r="AD1756" t="s">
        <v>40</v>
      </c>
    </row>
    <row r="1757" spans="1:30" x14ac:dyDescent="0.25">
      <c r="A1757">
        <v>10022</v>
      </c>
      <c r="B1757">
        <v>1973</v>
      </c>
      <c r="C1757" s="6">
        <v>41</v>
      </c>
      <c r="D1757" t="s">
        <v>88</v>
      </c>
      <c r="E1757" t="s">
        <v>34</v>
      </c>
      <c r="F1757" t="s">
        <v>28</v>
      </c>
      <c r="G1757">
        <v>54466</v>
      </c>
      <c r="H1757">
        <v>1</v>
      </c>
      <c r="I1757">
        <v>1</v>
      </c>
      <c r="J1757" s="1">
        <v>41679</v>
      </c>
      <c r="K1757">
        <v>78</v>
      </c>
      <c r="L1757">
        <v>12</v>
      </c>
      <c r="M1757">
        <v>0</v>
      </c>
      <c r="N1757">
        <v>4</v>
      </c>
      <c r="O1757">
        <v>0</v>
      </c>
      <c r="P1757">
        <v>0</v>
      </c>
      <c r="Q1757">
        <v>0</v>
      </c>
      <c r="R1757">
        <v>1</v>
      </c>
      <c r="S1757">
        <v>1</v>
      </c>
      <c r="T1757">
        <v>0</v>
      </c>
      <c r="U1757">
        <v>2</v>
      </c>
      <c r="V1757">
        <v>5</v>
      </c>
      <c r="W1757">
        <v>0</v>
      </c>
      <c r="X1757">
        <v>0</v>
      </c>
      <c r="Y1757">
        <v>0</v>
      </c>
      <c r="Z1757">
        <v>0</v>
      </c>
      <c r="AA1757">
        <v>0</v>
      </c>
      <c r="AB1757">
        <v>0</v>
      </c>
      <c r="AC1757">
        <v>0</v>
      </c>
      <c r="AD1757" t="s">
        <v>27</v>
      </c>
    </row>
    <row r="1758" spans="1:30" x14ac:dyDescent="0.25">
      <c r="A1758">
        <v>10157</v>
      </c>
      <c r="B1758">
        <v>1965</v>
      </c>
      <c r="C1758" s="6">
        <v>49</v>
      </c>
      <c r="D1758" t="s">
        <v>88</v>
      </c>
      <c r="E1758" t="s">
        <v>25</v>
      </c>
      <c r="F1758" t="s">
        <v>28</v>
      </c>
      <c r="G1758">
        <v>59686</v>
      </c>
      <c r="H1758">
        <v>0</v>
      </c>
      <c r="I1758">
        <v>1</v>
      </c>
      <c r="J1758" s="1">
        <v>41664</v>
      </c>
      <c r="K1758">
        <v>78</v>
      </c>
      <c r="L1758">
        <v>89</v>
      </c>
      <c r="M1758">
        <v>15</v>
      </c>
      <c r="N1758">
        <v>89</v>
      </c>
      <c r="O1758">
        <v>34</v>
      </c>
      <c r="P1758">
        <v>42</v>
      </c>
      <c r="Q1758">
        <v>5</v>
      </c>
      <c r="R1758">
        <v>1</v>
      </c>
      <c r="S1758">
        <v>4</v>
      </c>
      <c r="T1758">
        <v>1</v>
      </c>
      <c r="U1758">
        <v>6</v>
      </c>
      <c r="V1758">
        <v>4</v>
      </c>
      <c r="W1758">
        <v>0</v>
      </c>
      <c r="X1758">
        <v>0</v>
      </c>
      <c r="Y1758">
        <v>0</v>
      </c>
      <c r="Z1758">
        <v>0</v>
      </c>
      <c r="AA1758">
        <v>0</v>
      </c>
      <c r="AB1758">
        <v>0</v>
      </c>
      <c r="AC1758">
        <v>0</v>
      </c>
      <c r="AD1758" t="s">
        <v>29</v>
      </c>
    </row>
    <row r="1759" spans="1:30" x14ac:dyDescent="0.25">
      <c r="A1759">
        <v>3503</v>
      </c>
      <c r="B1759">
        <v>1950</v>
      </c>
      <c r="C1759" s="6">
        <v>64</v>
      </c>
      <c r="D1759" t="s">
        <v>91</v>
      </c>
      <c r="E1759" t="s">
        <v>25</v>
      </c>
      <c r="F1759" t="s">
        <v>26</v>
      </c>
      <c r="G1759">
        <v>82460</v>
      </c>
      <c r="H1759">
        <v>0</v>
      </c>
      <c r="I1759">
        <v>0</v>
      </c>
      <c r="J1759" s="1">
        <v>41610</v>
      </c>
      <c r="K1759">
        <v>78</v>
      </c>
      <c r="L1759">
        <v>255</v>
      </c>
      <c r="M1759">
        <v>47</v>
      </c>
      <c r="N1759">
        <v>573</v>
      </c>
      <c r="O1759">
        <v>52</v>
      </c>
      <c r="P1759">
        <v>32</v>
      </c>
      <c r="Q1759">
        <v>15</v>
      </c>
      <c r="R1759">
        <v>1</v>
      </c>
      <c r="S1759">
        <v>5</v>
      </c>
      <c r="T1759">
        <v>3</v>
      </c>
      <c r="U1759">
        <v>6</v>
      </c>
      <c r="V1759">
        <v>1</v>
      </c>
      <c r="W1759">
        <v>0</v>
      </c>
      <c r="X1759">
        <v>0</v>
      </c>
      <c r="Y1759">
        <v>0</v>
      </c>
      <c r="Z1759">
        <v>0</v>
      </c>
      <c r="AA1759">
        <v>0</v>
      </c>
      <c r="AB1759">
        <v>0</v>
      </c>
      <c r="AC1759">
        <v>0</v>
      </c>
      <c r="AD1759" t="s">
        <v>40</v>
      </c>
    </row>
    <row r="1760" spans="1:30" x14ac:dyDescent="0.25">
      <c r="A1760">
        <v>146</v>
      </c>
      <c r="B1760">
        <v>1960</v>
      </c>
      <c r="C1760" s="6">
        <v>54</v>
      </c>
      <c r="D1760" t="s">
        <v>88</v>
      </c>
      <c r="E1760" t="s">
        <v>34</v>
      </c>
      <c r="F1760" t="s">
        <v>28</v>
      </c>
      <c r="G1760">
        <v>76045</v>
      </c>
      <c r="H1760">
        <v>0</v>
      </c>
      <c r="I1760">
        <v>0</v>
      </c>
      <c r="J1760" s="1">
        <v>41593</v>
      </c>
      <c r="K1760">
        <v>78</v>
      </c>
      <c r="L1760">
        <v>760</v>
      </c>
      <c r="M1760">
        <v>53</v>
      </c>
      <c r="N1760">
        <v>400</v>
      </c>
      <c r="O1760">
        <v>17</v>
      </c>
      <c r="P1760">
        <v>93</v>
      </c>
      <c r="Q1760">
        <v>0</v>
      </c>
      <c r="R1760">
        <v>1</v>
      </c>
      <c r="S1760">
        <v>4</v>
      </c>
      <c r="T1760">
        <v>5</v>
      </c>
      <c r="U1760">
        <v>11</v>
      </c>
      <c r="V1760">
        <v>2</v>
      </c>
      <c r="W1760">
        <v>0</v>
      </c>
      <c r="X1760">
        <v>0</v>
      </c>
      <c r="Y1760">
        <v>0</v>
      </c>
      <c r="Z1760">
        <v>1</v>
      </c>
      <c r="AA1760">
        <v>0</v>
      </c>
      <c r="AB1760">
        <v>0</v>
      </c>
      <c r="AC1760">
        <v>0</v>
      </c>
      <c r="AD1760" t="s">
        <v>27</v>
      </c>
    </row>
    <row r="1761" spans="1:30" x14ac:dyDescent="0.25">
      <c r="A1761">
        <v>5538</v>
      </c>
      <c r="B1761">
        <v>1975</v>
      </c>
      <c r="C1761" s="6">
        <v>39</v>
      </c>
      <c r="D1761" t="s">
        <v>89</v>
      </c>
      <c r="E1761" t="s">
        <v>25</v>
      </c>
      <c r="F1761" t="s">
        <v>26</v>
      </c>
      <c r="G1761">
        <v>83829</v>
      </c>
      <c r="H1761">
        <v>0</v>
      </c>
      <c r="I1761">
        <v>0</v>
      </c>
      <c r="J1761" s="1">
        <v>41555</v>
      </c>
      <c r="K1761">
        <v>78</v>
      </c>
      <c r="L1761">
        <v>897</v>
      </c>
      <c r="M1761">
        <v>161</v>
      </c>
      <c r="N1761">
        <v>430</v>
      </c>
      <c r="O1761">
        <v>186</v>
      </c>
      <c r="P1761">
        <v>161</v>
      </c>
      <c r="Q1761">
        <v>27</v>
      </c>
      <c r="R1761">
        <v>0</v>
      </c>
      <c r="S1761">
        <v>4</v>
      </c>
      <c r="T1761">
        <v>7</v>
      </c>
      <c r="U1761">
        <v>6</v>
      </c>
      <c r="V1761">
        <v>1</v>
      </c>
      <c r="W1761">
        <v>1</v>
      </c>
      <c r="X1761">
        <v>0</v>
      </c>
      <c r="Y1761">
        <v>1</v>
      </c>
      <c r="Z1761">
        <v>1</v>
      </c>
      <c r="AA1761">
        <v>0</v>
      </c>
      <c r="AB1761">
        <v>1</v>
      </c>
      <c r="AC1761">
        <v>0</v>
      </c>
      <c r="AD1761" t="s">
        <v>27</v>
      </c>
    </row>
    <row r="1762" spans="1:30" x14ac:dyDescent="0.25">
      <c r="A1762">
        <v>3910</v>
      </c>
      <c r="B1762">
        <v>1975</v>
      </c>
      <c r="C1762" s="6">
        <v>39</v>
      </c>
      <c r="D1762" t="s">
        <v>89</v>
      </c>
      <c r="E1762" t="s">
        <v>25</v>
      </c>
      <c r="F1762" t="s">
        <v>26</v>
      </c>
      <c r="G1762">
        <v>83829</v>
      </c>
      <c r="H1762">
        <v>0</v>
      </c>
      <c r="I1762">
        <v>0</v>
      </c>
      <c r="J1762" s="1">
        <v>41555</v>
      </c>
      <c r="K1762">
        <v>78</v>
      </c>
      <c r="L1762">
        <v>897</v>
      </c>
      <c r="M1762">
        <v>161</v>
      </c>
      <c r="N1762">
        <v>430</v>
      </c>
      <c r="O1762">
        <v>186</v>
      </c>
      <c r="P1762">
        <v>161</v>
      </c>
      <c r="Q1762">
        <v>27</v>
      </c>
      <c r="R1762">
        <v>0</v>
      </c>
      <c r="S1762">
        <v>4</v>
      </c>
      <c r="T1762">
        <v>7</v>
      </c>
      <c r="U1762">
        <v>6</v>
      </c>
      <c r="V1762">
        <v>1</v>
      </c>
      <c r="W1762">
        <v>1</v>
      </c>
      <c r="X1762">
        <v>0</v>
      </c>
      <c r="Y1762">
        <v>1</v>
      </c>
      <c r="Z1762">
        <v>1</v>
      </c>
      <c r="AA1762">
        <v>0</v>
      </c>
      <c r="AB1762">
        <v>1</v>
      </c>
      <c r="AC1762">
        <v>0</v>
      </c>
      <c r="AD1762" t="s">
        <v>27</v>
      </c>
    </row>
    <row r="1763" spans="1:30" x14ac:dyDescent="0.25">
      <c r="A1763">
        <v>4227</v>
      </c>
      <c r="B1763">
        <v>1968</v>
      </c>
      <c r="C1763" s="6">
        <v>46</v>
      </c>
      <c r="D1763" t="s">
        <v>88</v>
      </c>
      <c r="E1763" t="s">
        <v>38</v>
      </c>
      <c r="F1763" t="s">
        <v>32</v>
      </c>
      <c r="G1763">
        <v>32889</v>
      </c>
      <c r="H1763">
        <v>1</v>
      </c>
      <c r="I1763">
        <v>1</v>
      </c>
      <c r="J1763" s="1">
        <v>41523</v>
      </c>
      <c r="K1763">
        <v>78</v>
      </c>
      <c r="L1763">
        <v>28</v>
      </c>
      <c r="M1763">
        <v>0</v>
      </c>
      <c r="N1763">
        <v>13</v>
      </c>
      <c r="O1763">
        <v>4</v>
      </c>
      <c r="P1763">
        <v>2</v>
      </c>
      <c r="Q1763">
        <v>8</v>
      </c>
      <c r="R1763">
        <v>3</v>
      </c>
      <c r="S1763">
        <v>2</v>
      </c>
      <c r="T1763">
        <v>1</v>
      </c>
      <c r="U1763">
        <v>3</v>
      </c>
      <c r="V1763">
        <v>5</v>
      </c>
      <c r="W1763">
        <v>0</v>
      </c>
      <c r="X1763">
        <v>0</v>
      </c>
      <c r="Y1763">
        <v>0</v>
      </c>
      <c r="Z1763">
        <v>0</v>
      </c>
      <c r="AA1763">
        <v>0</v>
      </c>
      <c r="AB1763">
        <v>0</v>
      </c>
      <c r="AC1763">
        <v>0</v>
      </c>
      <c r="AD1763" t="s">
        <v>27</v>
      </c>
    </row>
    <row r="1764" spans="1:30" x14ac:dyDescent="0.25">
      <c r="A1764">
        <v>6634</v>
      </c>
      <c r="B1764">
        <v>1979</v>
      </c>
      <c r="C1764" s="6">
        <v>35</v>
      </c>
      <c r="D1764" t="s">
        <v>89</v>
      </c>
      <c r="E1764" t="s">
        <v>38</v>
      </c>
      <c r="F1764" t="s">
        <v>26</v>
      </c>
      <c r="G1764">
        <v>33462</v>
      </c>
      <c r="H1764">
        <v>1</v>
      </c>
      <c r="I1764">
        <v>0</v>
      </c>
      <c r="J1764" s="1">
        <v>41493</v>
      </c>
      <c r="K1764">
        <v>78</v>
      </c>
      <c r="L1764">
        <v>22</v>
      </c>
      <c r="M1764">
        <v>3</v>
      </c>
      <c r="N1764">
        <v>18</v>
      </c>
      <c r="O1764">
        <v>0</v>
      </c>
      <c r="P1764">
        <v>0</v>
      </c>
      <c r="Q1764">
        <v>11</v>
      </c>
      <c r="R1764">
        <v>1</v>
      </c>
      <c r="S1764">
        <v>2</v>
      </c>
      <c r="T1764">
        <v>0</v>
      </c>
      <c r="U1764">
        <v>3</v>
      </c>
      <c r="V1764">
        <v>7</v>
      </c>
      <c r="W1764">
        <v>0</v>
      </c>
      <c r="X1764">
        <v>0</v>
      </c>
      <c r="Y1764">
        <v>0</v>
      </c>
      <c r="Z1764">
        <v>0</v>
      </c>
      <c r="AA1764">
        <v>0</v>
      </c>
      <c r="AB1764">
        <v>0</v>
      </c>
      <c r="AC1764">
        <v>0</v>
      </c>
      <c r="AD1764" t="s">
        <v>40</v>
      </c>
    </row>
    <row r="1765" spans="1:30" x14ac:dyDescent="0.25">
      <c r="A1765">
        <v>8916</v>
      </c>
      <c r="B1765">
        <v>1975</v>
      </c>
      <c r="C1765" s="6">
        <v>39</v>
      </c>
      <c r="D1765" t="s">
        <v>89</v>
      </c>
      <c r="E1765" t="s">
        <v>25</v>
      </c>
      <c r="F1765" t="s">
        <v>26</v>
      </c>
      <c r="G1765">
        <v>36627</v>
      </c>
      <c r="H1765">
        <v>2</v>
      </c>
      <c r="I1765">
        <v>0</v>
      </c>
      <c r="J1765" s="1">
        <v>41478</v>
      </c>
      <c r="K1765">
        <v>78</v>
      </c>
      <c r="L1765">
        <v>9</v>
      </c>
      <c r="M1765">
        <v>1</v>
      </c>
      <c r="N1765">
        <v>5</v>
      </c>
      <c r="O1765">
        <v>0</v>
      </c>
      <c r="P1765">
        <v>0</v>
      </c>
      <c r="Q1765">
        <v>1</v>
      </c>
      <c r="R1765">
        <v>1</v>
      </c>
      <c r="S1765">
        <v>0</v>
      </c>
      <c r="T1765">
        <v>0</v>
      </c>
      <c r="U1765">
        <v>3</v>
      </c>
      <c r="V1765">
        <v>5</v>
      </c>
      <c r="W1765">
        <v>0</v>
      </c>
      <c r="X1765">
        <v>0</v>
      </c>
      <c r="Y1765">
        <v>0</v>
      </c>
      <c r="Z1765">
        <v>0</v>
      </c>
      <c r="AA1765">
        <v>0</v>
      </c>
      <c r="AB1765">
        <v>0</v>
      </c>
      <c r="AC1765">
        <v>0</v>
      </c>
      <c r="AD1765" t="s">
        <v>40</v>
      </c>
    </row>
    <row r="1766" spans="1:30" x14ac:dyDescent="0.25">
      <c r="A1766">
        <v>6460</v>
      </c>
      <c r="B1766">
        <v>1982</v>
      </c>
      <c r="C1766" s="6">
        <v>32</v>
      </c>
      <c r="D1766" t="s">
        <v>89</v>
      </c>
      <c r="E1766" t="s">
        <v>25</v>
      </c>
      <c r="F1766" t="s">
        <v>30</v>
      </c>
      <c r="G1766">
        <v>28718</v>
      </c>
      <c r="H1766">
        <v>1</v>
      </c>
      <c r="I1766">
        <v>0</v>
      </c>
      <c r="J1766" s="1">
        <v>41468</v>
      </c>
      <c r="K1766">
        <v>78</v>
      </c>
      <c r="L1766">
        <v>12</v>
      </c>
      <c r="M1766">
        <v>4</v>
      </c>
      <c r="N1766">
        <v>6</v>
      </c>
      <c r="O1766">
        <v>11</v>
      </c>
      <c r="P1766">
        <v>8</v>
      </c>
      <c r="Q1766">
        <v>16</v>
      </c>
      <c r="R1766">
        <v>2</v>
      </c>
      <c r="S1766">
        <v>2</v>
      </c>
      <c r="T1766">
        <v>0</v>
      </c>
      <c r="U1766">
        <v>3</v>
      </c>
      <c r="V1766">
        <v>8</v>
      </c>
      <c r="W1766">
        <v>0</v>
      </c>
      <c r="X1766">
        <v>0</v>
      </c>
      <c r="Y1766">
        <v>0</v>
      </c>
      <c r="Z1766">
        <v>0</v>
      </c>
      <c r="AA1766">
        <v>0</v>
      </c>
      <c r="AB1766">
        <v>0</v>
      </c>
      <c r="AC1766">
        <v>0</v>
      </c>
      <c r="AD1766" t="s">
        <v>37</v>
      </c>
    </row>
    <row r="1767" spans="1:30" x14ac:dyDescent="0.25">
      <c r="A1767">
        <v>5883</v>
      </c>
      <c r="B1767">
        <v>1972</v>
      </c>
      <c r="C1767" s="6">
        <v>42</v>
      </c>
      <c r="D1767" t="s">
        <v>88</v>
      </c>
      <c r="E1767" t="s">
        <v>25</v>
      </c>
      <c r="F1767" t="s">
        <v>30</v>
      </c>
      <c r="G1767">
        <v>77981</v>
      </c>
      <c r="H1767">
        <v>1</v>
      </c>
      <c r="I1767">
        <v>0</v>
      </c>
      <c r="J1767" s="1">
        <v>41420</v>
      </c>
      <c r="K1767">
        <v>78</v>
      </c>
      <c r="L1767">
        <v>138</v>
      </c>
      <c r="M1767">
        <v>120</v>
      </c>
      <c r="N1767">
        <v>204</v>
      </c>
      <c r="O1767">
        <v>16</v>
      </c>
      <c r="P1767">
        <v>126</v>
      </c>
      <c r="Q1767">
        <v>60</v>
      </c>
      <c r="R1767">
        <v>3</v>
      </c>
      <c r="S1767">
        <v>7</v>
      </c>
      <c r="T1767">
        <v>4</v>
      </c>
      <c r="U1767">
        <v>7</v>
      </c>
      <c r="V1767">
        <v>5</v>
      </c>
      <c r="W1767">
        <v>0</v>
      </c>
      <c r="X1767">
        <v>0</v>
      </c>
      <c r="Y1767">
        <v>0</v>
      </c>
      <c r="Z1767">
        <v>0</v>
      </c>
      <c r="AA1767">
        <v>0</v>
      </c>
      <c r="AB1767">
        <v>0</v>
      </c>
      <c r="AC1767">
        <v>0</v>
      </c>
      <c r="AD1767" t="s">
        <v>27</v>
      </c>
    </row>
    <row r="1768" spans="1:30" x14ac:dyDescent="0.25">
      <c r="A1768">
        <v>10091</v>
      </c>
      <c r="B1768">
        <v>1956</v>
      </c>
      <c r="C1768" s="6">
        <v>58</v>
      </c>
      <c r="D1768" t="s">
        <v>88</v>
      </c>
      <c r="E1768" t="s">
        <v>25</v>
      </c>
      <c r="F1768" t="s">
        <v>28</v>
      </c>
      <c r="G1768">
        <v>60230</v>
      </c>
      <c r="H1768">
        <v>0</v>
      </c>
      <c r="I1768">
        <v>1</v>
      </c>
      <c r="J1768" s="1">
        <v>41414</v>
      </c>
      <c r="K1768">
        <v>78</v>
      </c>
      <c r="L1768">
        <v>520</v>
      </c>
      <c r="M1768">
        <v>20</v>
      </c>
      <c r="N1768">
        <v>367</v>
      </c>
      <c r="O1768">
        <v>39</v>
      </c>
      <c r="P1768">
        <v>81</v>
      </c>
      <c r="Q1768">
        <v>40</v>
      </c>
      <c r="R1768">
        <v>2</v>
      </c>
      <c r="S1768">
        <v>6</v>
      </c>
      <c r="T1768">
        <v>3</v>
      </c>
      <c r="U1768">
        <v>6</v>
      </c>
      <c r="V1768">
        <v>5</v>
      </c>
      <c r="W1768">
        <v>0</v>
      </c>
      <c r="X1768">
        <v>0</v>
      </c>
      <c r="Y1768">
        <v>0</v>
      </c>
      <c r="Z1768">
        <v>0</v>
      </c>
      <c r="AA1768">
        <v>0</v>
      </c>
      <c r="AB1768">
        <v>0</v>
      </c>
      <c r="AC1768">
        <v>0</v>
      </c>
      <c r="AD1768" t="s">
        <v>27</v>
      </c>
    </row>
    <row r="1769" spans="1:30" x14ac:dyDescent="0.25">
      <c r="A1769">
        <v>697</v>
      </c>
      <c r="B1769">
        <v>1969</v>
      </c>
      <c r="C1769" s="6">
        <v>45</v>
      </c>
      <c r="D1769" t="s">
        <v>88</v>
      </c>
      <c r="E1769" t="s">
        <v>25</v>
      </c>
      <c r="F1769" t="s">
        <v>32</v>
      </c>
      <c r="G1769">
        <v>74918</v>
      </c>
      <c r="H1769">
        <v>0</v>
      </c>
      <c r="I1769">
        <v>0</v>
      </c>
      <c r="J1769" s="1">
        <v>41345</v>
      </c>
      <c r="K1769">
        <v>78</v>
      </c>
      <c r="L1769">
        <v>972</v>
      </c>
      <c r="M1769">
        <v>59</v>
      </c>
      <c r="N1769">
        <v>913</v>
      </c>
      <c r="O1769">
        <v>25</v>
      </c>
      <c r="P1769">
        <v>19</v>
      </c>
      <c r="Q1769">
        <v>59</v>
      </c>
      <c r="R1769">
        <v>1</v>
      </c>
      <c r="S1769">
        <v>5</v>
      </c>
      <c r="T1769">
        <v>9</v>
      </c>
      <c r="U1769">
        <v>6</v>
      </c>
      <c r="V1769">
        <v>3</v>
      </c>
      <c r="W1769">
        <v>0</v>
      </c>
      <c r="X1769">
        <v>0</v>
      </c>
      <c r="Y1769">
        <v>1</v>
      </c>
      <c r="Z1769">
        <v>0</v>
      </c>
      <c r="AA1769">
        <v>0</v>
      </c>
      <c r="AB1769">
        <v>0</v>
      </c>
      <c r="AC1769">
        <v>0</v>
      </c>
      <c r="AD1769" t="s">
        <v>27</v>
      </c>
    </row>
    <row r="1770" spans="1:30" x14ac:dyDescent="0.25">
      <c r="A1770">
        <v>2607</v>
      </c>
      <c r="B1770">
        <v>1953</v>
      </c>
      <c r="C1770" s="6">
        <v>61</v>
      </c>
      <c r="D1770" t="s">
        <v>91</v>
      </c>
      <c r="E1770" t="s">
        <v>25</v>
      </c>
      <c r="F1770" t="s">
        <v>28</v>
      </c>
      <c r="G1770">
        <v>40464</v>
      </c>
      <c r="H1770">
        <v>0</v>
      </c>
      <c r="I1770">
        <v>1</v>
      </c>
      <c r="J1770" s="1">
        <v>41285</v>
      </c>
      <c r="K1770">
        <v>78</v>
      </c>
      <c r="L1770">
        <v>424</v>
      </c>
      <c r="M1770">
        <v>17</v>
      </c>
      <c r="N1770">
        <v>118</v>
      </c>
      <c r="O1770">
        <v>7</v>
      </c>
      <c r="P1770">
        <v>23</v>
      </c>
      <c r="Q1770">
        <v>41</v>
      </c>
      <c r="R1770">
        <v>6</v>
      </c>
      <c r="S1770">
        <v>8</v>
      </c>
      <c r="T1770">
        <v>2</v>
      </c>
      <c r="U1770">
        <v>8</v>
      </c>
      <c r="V1770">
        <v>8</v>
      </c>
      <c r="W1770">
        <v>0</v>
      </c>
      <c r="X1770">
        <v>0</v>
      </c>
      <c r="Y1770">
        <v>0</v>
      </c>
      <c r="Z1770">
        <v>0</v>
      </c>
      <c r="AA1770">
        <v>0</v>
      </c>
      <c r="AB1770">
        <v>0</v>
      </c>
      <c r="AC1770">
        <v>0</v>
      </c>
      <c r="AD1770" t="s">
        <v>27</v>
      </c>
    </row>
    <row r="1771" spans="1:30" x14ac:dyDescent="0.25">
      <c r="A1771">
        <v>8427</v>
      </c>
      <c r="B1771">
        <v>1956</v>
      </c>
      <c r="C1771" s="6">
        <v>58</v>
      </c>
      <c r="D1771" t="s">
        <v>88</v>
      </c>
      <c r="E1771" t="s">
        <v>38</v>
      </c>
      <c r="F1771" t="s">
        <v>28</v>
      </c>
      <c r="G1771">
        <v>64857</v>
      </c>
      <c r="H1771">
        <v>0</v>
      </c>
      <c r="I1771">
        <v>0</v>
      </c>
      <c r="J1771" s="1">
        <v>41236</v>
      </c>
      <c r="K1771">
        <v>78</v>
      </c>
      <c r="L1771">
        <v>556</v>
      </c>
      <c r="M1771">
        <v>14</v>
      </c>
      <c r="N1771">
        <v>717</v>
      </c>
      <c r="O1771">
        <v>210</v>
      </c>
      <c r="P1771">
        <v>0</v>
      </c>
      <c r="Q1771">
        <v>43</v>
      </c>
      <c r="R1771">
        <v>1</v>
      </c>
      <c r="S1771">
        <v>7</v>
      </c>
      <c r="T1771">
        <v>5</v>
      </c>
      <c r="U1771">
        <v>10</v>
      </c>
      <c r="V1771">
        <v>4</v>
      </c>
      <c r="W1771">
        <v>0</v>
      </c>
      <c r="X1771">
        <v>0</v>
      </c>
      <c r="Y1771">
        <v>0</v>
      </c>
      <c r="Z1771">
        <v>0</v>
      </c>
      <c r="AA1771">
        <v>0</v>
      </c>
      <c r="AB1771">
        <v>0</v>
      </c>
      <c r="AC1771">
        <v>0</v>
      </c>
      <c r="AD1771" t="s">
        <v>27</v>
      </c>
    </row>
    <row r="1772" spans="1:30" x14ac:dyDescent="0.25">
      <c r="A1772">
        <v>217</v>
      </c>
      <c r="B1772">
        <v>1956</v>
      </c>
      <c r="C1772" s="6">
        <v>58</v>
      </c>
      <c r="D1772" t="s">
        <v>88</v>
      </c>
      <c r="E1772" t="s">
        <v>38</v>
      </c>
      <c r="F1772" t="s">
        <v>28</v>
      </c>
      <c r="G1772">
        <v>64857</v>
      </c>
      <c r="H1772">
        <v>0</v>
      </c>
      <c r="I1772">
        <v>0</v>
      </c>
      <c r="J1772" s="1">
        <v>41236</v>
      </c>
      <c r="K1772">
        <v>78</v>
      </c>
      <c r="L1772">
        <v>556</v>
      </c>
      <c r="M1772">
        <v>14</v>
      </c>
      <c r="N1772">
        <v>717</v>
      </c>
      <c r="O1772">
        <v>210</v>
      </c>
      <c r="P1772">
        <v>0</v>
      </c>
      <c r="Q1772">
        <v>43</v>
      </c>
      <c r="R1772">
        <v>1</v>
      </c>
      <c r="S1772">
        <v>7</v>
      </c>
      <c r="T1772">
        <v>5</v>
      </c>
      <c r="U1772">
        <v>10</v>
      </c>
      <c r="V1772">
        <v>4</v>
      </c>
      <c r="W1772">
        <v>0</v>
      </c>
      <c r="X1772">
        <v>0</v>
      </c>
      <c r="Y1772">
        <v>0</v>
      </c>
      <c r="Z1772">
        <v>0</v>
      </c>
      <c r="AA1772">
        <v>0</v>
      </c>
      <c r="AB1772">
        <v>0</v>
      </c>
      <c r="AC1772">
        <v>0</v>
      </c>
      <c r="AD1772" t="s">
        <v>29</v>
      </c>
    </row>
    <row r="1773" spans="1:30" x14ac:dyDescent="0.25">
      <c r="A1773">
        <v>6202</v>
      </c>
      <c r="B1773">
        <v>1960</v>
      </c>
      <c r="C1773" s="6">
        <v>54</v>
      </c>
      <c r="D1773" t="s">
        <v>88</v>
      </c>
      <c r="E1773" t="s">
        <v>25</v>
      </c>
      <c r="F1773" t="s">
        <v>32</v>
      </c>
      <c r="G1773">
        <v>63381</v>
      </c>
      <c r="H1773">
        <v>0</v>
      </c>
      <c r="I1773">
        <v>1</v>
      </c>
      <c r="J1773" s="1">
        <v>41187</v>
      </c>
      <c r="K1773">
        <v>78</v>
      </c>
      <c r="L1773">
        <v>571</v>
      </c>
      <c r="M1773">
        <v>50</v>
      </c>
      <c r="N1773">
        <v>142</v>
      </c>
      <c r="O1773">
        <v>33</v>
      </c>
      <c r="P1773">
        <v>50</v>
      </c>
      <c r="Q1773">
        <v>159</v>
      </c>
      <c r="R1773">
        <v>4</v>
      </c>
      <c r="S1773">
        <v>4</v>
      </c>
      <c r="T1773">
        <v>5</v>
      </c>
      <c r="U1773">
        <v>13</v>
      </c>
      <c r="V1773">
        <v>2</v>
      </c>
      <c r="W1773">
        <v>0</v>
      </c>
      <c r="X1773">
        <v>0</v>
      </c>
      <c r="Y1773">
        <v>0</v>
      </c>
      <c r="Z1773">
        <v>0</v>
      </c>
      <c r="AA1773">
        <v>0</v>
      </c>
      <c r="AB1773">
        <v>0</v>
      </c>
      <c r="AC1773">
        <v>0</v>
      </c>
      <c r="AD1773" t="s">
        <v>27</v>
      </c>
    </row>
    <row r="1774" spans="1:30" x14ac:dyDescent="0.25">
      <c r="A1774">
        <v>3856</v>
      </c>
      <c r="B1774">
        <v>1960</v>
      </c>
      <c r="C1774" s="6">
        <v>54</v>
      </c>
      <c r="D1774" t="s">
        <v>88</v>
      </c>
      <c r="E1774" t="s">
        <v>25</v>
      </c>
      <c r="F1774" t="s">
        <v>32</v>
      </c>
      <c r="G1774">
        <v>63381</v>
      </c>
      <c r="H1774">
        <v>0</v>
      </c>
      <c r="I1774">
        <v>1</v>
      </c>
      <c r="J1774" s="1">
        <v>41187</v>
      </c>
      <c r="K1774">
        <v>78</v>
      </c>
      <c r="L1774">
        <v>571</v>
      </c>
      <c r="M1774">
        <v>50</v>
      </c>
      <c r="N1774">
        <v>142</v>
      </c>
      <c r="O1774">
        <v>33</v>
      </c>
      <c r="P1774">
        <v>50</v>
      </c>
      <c r="Q1774">
        <v>159</v>
      </c>
      <c r="R1774">
        <v>4</v>
      </c>
      <c r="S1774">
        <v>4</v>
      </c>
      <c r="T1774">
        <v>5</v>
      </c>
      <c r="U1774">
        <v>13</v>
      </c>
      <c r="V1774">
        <v>2</v>
      </c>
      <c r="W1774">
        <v>0</v>
      </c>
      <c r="X1774">
        <v>0</v>
      </c>
      <c r="Y1774">
        <v>0</v>
      </c>
      <c r="Z1774">
        <v>0</v>
      </c>
      <c r="AA1774">
        <v>0</v>
      </c>
      <c r="AB1774">
        <v>0</v>
      </c>
      <c r="AC1774">
        <v>0</v>
      </c>
      <c r="AD1774" t="s">
        <v>27</v>
      </c>
    </row>
    <row r="1775" spans="1:30" x14ac:dyDescent="0.25">
      <c r="A1775">
        <v>10648</v>
      </c>
      <c r="B1775">
        <v>1982</v>
      </c>
      <c r="C1775" s="6">
        <v>32</v>
      </c>
      <c r="D1775" t="s">
        <v>89</v>
      </c>
      <c r="E1775" t="s">
        <v>35</v>
      </c>
      <c r="F1775" t="s">
        <v>32</v>
      </c>
      <c r="G1775">
        <v>66664</v>
      </c>
      <c r="H1775">
        <v>0</v>
      </c>
      <c r="I1775">
        <v>0</v>
      </c>
      <c r="J1775" s="1">
        <v>41177</v>
      </c>
      <c r="K1775">
        <v>78</v>
      </c>
      <c r="L1775">
        <v>398</v>
      </c>
      <c r="M1775">
        <v>96</v>
      </c>
      <c r="N1775">
        <v>447</v>
      </c>
      <c r="O1775">
        <v>220</v>
      </c>
      <c r="P1775">
        <v>96</v>
      </c>
      <c r="Q1775">
        <v>32</v>
      </c>
      <c r="R1775">
        <v>1</v>
      </c>
      <c r="S1775">
        <v>5</v>
      </c>
      <c r="T1775">
        <v>7</v>
      </c>
      <c r="U1775">
        <v>6</v>
      </c>
      <c r="V1775">
        <v>3</v>
      </c>
      <c r="W1775">
        <v>0</v>
      </c>
      <c r="X1775">
        <v>0</v>
      </c>
      <c r="Y1775">
        <v>0</v>
      </c>
      <c r="Z1775">
        <v>0</v>
      </c>
      <c r="AA1775">
        <v>0</v>
      </c>
      <c r="AB1775">
        <v>0</v>
      </c>
      <c r="AC1775">
        <v>0</v>
      </c>
      <c r="AD1775" t="s">
        <v>27</v>
      </c>
    </row>
    <row r="1776" spans="1:30" x14ac:dyDescent="0.25">
      <c r="A1776">
        <v>5120</v>
      </c>
      <c r="B1776">
        <v>1982</v>
      </c>
      <c r="C1776" s="6">
        <v>32</v>
      </c>
      <c r="D1776" t="s">
        <v>89</v>
      </c>
      <c r="E1776" t="s">
        <v>35</v>
      </c>
      <c r="F1776" t="s">
        <v>32</v>
      </c>
      <c r="G1776">
        <v>66664</v>
      </c>
      <c r="H1776">
        <v>0</v>
      </c>
      <c r="I1776">
        <v>0</v>
      </c>
      <c r="J1776" s="1">
        <v>41177</v>
      </c>
      <c r="K1776">
        <v>78</v>
      </c>
      <c r="L1776">
        <v>398</v>
      </c>
      <c r="M1776">
        <v>96</v>
      </c>
      <c r="N1776">
        <v>447</v>
      </c>
      <c r="O1776">
        <v>220</v>
      </c>
      <c r="P1776">
        <v>96</v>
      </c>
      <c r="Q1776">
        <v>32</v>
      </c>
      <c r="R1776">
        <v>1</v>
      </c>
      <c r="S1776">
        <v>5</v>
      </c>
      <c r="T1776">
        <v>7</v>
      </c>
      <c r="U1776">
        <v>6</v>
      </c>
      <c r="V1776">
        <v>3</v>
      </c>
      <c r="W1776">
        <v>0</v>
      </c>
      <c r="X1776">
        <v>0</v>
      </c>
      <c r="Y1776">
        <v>0</v>
      </c>
      <c r="Z1776">
        <v>0</v>
      </c>
      <c r="AA1776">
        <v>0</v>
      </c>
      <c r="AB1776">
        <v>0</v>
      </c>
      <c r="AC1776">
        <v>0</v>
      </c>
      <c r="AD1776" t="s">
        <v>40</v>
      </c>
    </row>
    <row r="1777" spans="1:30" x14ac:dyDescent="0.25">
      <c r="A1777">
        <v>6749</v>
      </c>
      <c r="B1777">
        <v>1966</v>
      </c>
      <c r="C1777" s="6">
        <v>48</v>
      </c>
      <c r="D1777" t="s">
        <v>88</v>
      </c>
      <c r="E1777" t="s">
        <v>25</v>
      </c>
      <c r="F1777" t="s">
        <v>28</v>
      </c>
      <c r="G1777">
        <v>86358</v>
      </c>
      <c r="H1777">
        <v>1</v>
      </c>
      <c r="I1777">
        <v>1</v>
      </c>
      <c r="J1777" s="1">
        <v>41129</v>
      </c>
      <c r="K1777">
        <v>78</v>
      </c>
      <c r="L1777">
        <v>957</v>
      </c>
      <c r="M1777">
        <v>47</v>
      </c>
      <c r="N1777">
        <v>494</v>
      </c>
      <c r="O1777">
        <v>82</v>
      </c>
      <c r="P1777">
        <v>47</v>
      </c>
      <c r="Q1777">
        <v>95</v>
      </c>
      <c r="R1777">
        <v>4</v>
      </c>
      <c r="S1777">
        <v>5</v>
      </c>
      <c r="T1777">
        <v>3</v>
      </c>
      <c r="U1777">
        <v>6</v>
      </c>
      <c r="V1777">
        <v>8</v>
      </c>
      <c r="W1777">
        <v>0</v>
      </c>
      <c r="X1777">
        <v>0</v>
      </c>
      <c r="Y1777">
        <v>0</v>
      </c>
      <c r="Z1777">
        <v>0</v>
      </c>
      <c r="AA1777">
        <v>0</v>
      </c>
      <c r="AB1777">
        <v>0</v>
      </c>
      <c r="AC1777">
        <v>0</v>
      </c>
      <c r="AD1777" t="s">
        <v>27</v>
      </c>
    </row>
    <row r="1778" spans="1:30" x14ac:dyDescent="0.25">
      <c r="A1778">
        <v>1584</v>
      </c>
      <c r="B1778">
        <v>1977</v>
      </c>
      <c r="C1778" s="6">
        <v>37</v>
      </c>
      <c r="D1778" t="s">
        <v>89</v>
      </c>
      <c r="E1778" t="s">
        <v>25</v>
      </c>
      <c r="F1778" t="s">
        <v>30</v>
      </c>
      <c r="G1778">
        <v>41443</v>
      </c>
      <c r="H1778">
        <v>1</v>
      </c>
      <c r="I1778">
        <v>0</v>
      </c>
      <c r="J1778" s="1">
        <v>41730</v>
      </c>
      <c r="K1778">
        <v>79</v>
      </c>
      <c r="L1778">
        <v>171</v>
      </c>
      <c r="M1778">
        <v>7</v>
      </c>
      <c r="N1778">
        <v>171</v>
      </c>
      <c r="O1778">
        <v>25</v>
      </c>
      <c r="P1778">
        <v>19</v>
      </c>
      <c r="Q1778">
        <v>89</v>
      </c>
      <c r="R1778">
        <v>6</v>
      </c>
      <c r="S1778">
        <v>8</v>
      </c>
      <c r="T1778">
        <v>1</v>
      </c>
      <c r="U1778">
        <v>5</v>
      </c>
      <c r="V1778">
        <v>8</v>
      </c>
      <c r="W1778">
        <v>0</v>
      </c>
      <c r="X1778">
        <v>0</v>
      </c>
      <c r="Y1778">
        <v>0</v>
      </c>
      <c r="Z1778">
        <v>0</v>
      </c>
      <c r="AA1778">
        <v>0</v>
      </c>
      <c r="AB1778">
        <v>0</v>
      </c>
      <c r="AC1778">
        <v>0</v>
      </c>
      <c r="AD1778" t="s">
        <v>40</v>
      </c>
    </row>
    <row r="1779" spans="1:30" x14ac:dyDescent="0.25">
      <c r="A1779">
        <v>9559</v>
      </c>
      <c r="B1779">
        <v>1961</v>
      </c>
      <c r="C1779" s="6">
        <v>53</v>
      </c>
      <c r="D1779" t="s">
        <v>88</v>
      </c>
      <c r="E1779" t="s">
        <v>34</v>
      </c>
      <c r="F1779" t="s">
        <v>30</v>
      </c>
      <c r="G1779">
        <v>57072</v>
      </c>
      <c r="H1779">
        <v>0</v>
      </c>
      <c r="I1779">
        <v>1</v>
      </c>
      <c r="J1779" s="1">
        <v>41663</v>
      </c>
      <c r="K1779">
        <v>79</v>
      </c>
      <c r="L1779">
        <v>944</v>
      </c>
      <c r="M1779">
        <v>0</v>
      </c>
      <c r="N1779">
        <v>60</v>
      </c>
      <c r="O1779">
        <v>0</v>
      </c>
      <c r="P1779">
        <v>0</v>
      </c>
      <c r="Q1779">
        <v>30</v>
      </c>
      <c r="R1779">
        <v>2</v>
      </c>
      <c r="S1779">
        <v>7</v>
      </c>
      <c r="T1779">
        <v>5</v>
      </c>
      <c r="U1779">
        <v>13</v>
      </c>
      <c r="V1779">
        <v>5</v>
      </c>
      <c r="W1779">
        <v>1</v>
      </c>
      <c r="X1779">
        <v>0</v>
      </c>
      <c r="Y1779">
        <v>0</v>
      </c>
      <c r="Z1779">
        <v>0</v>
      </c>
      <c r="AA1779">
        <v>0</v>
      </c>
      <c r="AB1779">
        <v>0</v>
      </c>
      <c r="AC1779">
        <v>0</v>
      </c>
      <c r="AD1779" t="s">
        <v>29</v>
      </c>
    </row>
    <row r="1780" spans="1:30" x14ac:dyDescent="0.25">
      <c r="A1780">
        <v>771</v>
      </c>
      <c r="B1780">
        <v>1967</v>
      </c>
      <c r="C1780" s="6">
        <v>47</v>
      </c>
      <c r="D1780" t="s">
        <v>88</v>
      </c>
      <c r="E1780" t="s">
        <v>25</v>
      </c>
      <c r="F1780" t="s">
        <v>32</v>
      </c>
      <c r="G1780">
        <v>54178</v>
      </c>
      <c r="H1780">
        <v>0</v>
      </c>
      <c r="I1780">
        <v>1</v>
      </c>
      <c r="J1780" s="1">
        <v>41660</v>
      </c>
      <c r="K1780">
        <v>79</v>
      </c>
      <c r="L1780">
        <v>135</v>
      </c>
      <c r="M1780">
        <v>9</v>
      </c>
      <c r="N1780">
        <v>39</v>
      </c>
      <c r="O1780">
        <v>4</v>
      </c>
      <c r="P1780">
        <v>0</v>
      </c>
      <c r="Q1780">
        <v>7</v>
      </c>
      <c r="R1780">
        <v>1</v>
      </c>
      <c r="S1780">
        <v>2</v>
      </c>
      <c r="T1780">
        <v>2</v>
      </c>
      <c r="U1780">
        <v>5</v>
      </c>
      <c r="V1780">
        <v>2</v>
      </c>
      <c r="W1780">
        <v>0</v>
      </c>
      <c r="X1780">
        <v>0</v>
      </c>
      <c r="Y1780">
        <v>0</v>
      </c>
      <c r="Z1780">
        <v>0</v>
      </c>
      <c r="AA1780">
        <v>0</v>
      </c>
      <c r="AB1780">
        <v>0</v>
      </c>
      <c r="AC1780">
        <v>0</v>
      </c>
      <c r="AD1780" t="s">
        <v>36</v>
      </c>
    </row>
    <row r="1781" spans="1:30" x14ac:dyDescent="0.25">
      <c r="A1781">
        <v>5237</v>
      </c>
      <c r="B1781">
        <v>1950</v>
      </c>
      <c r="C1781" s="6">
        <v>64</v>
      </c>
      <c r="D1781" t="s">
        <v>91</v>
      </c>
      <c r="E1781" t="s">
        <v>34</v>
      </c>
      <c r="F1781" t="s">
        <v>28</v>
      </c>
      <c r="G1781">
        <v>48767</v>
      </c>
      <c r="H1781">
        <v>1</v>
      </c>
      <c r="I1781">
        <v>2</v>
      </c>
      <c r="J1781" s="1">
        <v>41640</v>
      </c>
      <c r="K1781">
        <v>79</v>
      </c>
      <c r="L1781">
        <v>28</v>
      </c>
      <c r="M1781">
        <v>1</v>
      </c>
      <c r="N1781">
        <v>21</v>
      </c>
      <c r="O1781">
        <v>3</v>
      </c>
      <c r="P1781">
        <v>0</v>
      </c>
      <c r="Q1781">
        <v>10</v>
      </c>
      <c r="R1781">
        <v>3</v>
      </c>
      <c r="S1781">
        <v>2</v>
      </c>
      <c r="T1781">
        <v>1</v>
      </c>
      <c r="U1781">
        <v>3</v>
      </c>
      <c r="V1781">
        <v>5</v>
      </c>
      <c r="W1781">
        <v>0</v>
      </c>
      <c r="X1781">
        <v>0</v>
      </c>
      <c r="Y1781">
        <v>0</v>
      </c>
      <c r="Z1781">
        <v>0</v>
      </c>
      <c r="AA1781">
        <v>0</v>
      </c>
      <c r="AB1781">
        <v>0</v>
      </c>
      <c r="AC1781">
        <v>0</v>
      </c>
      <c r="AD1781" t="s">
        <v>33</v>
      </c>
    </row>
    <row r="1782" spans="1:30" x14ac:dyDescent="0.25">
      <c r="A1782">
        <v>2461</v>
      </c>
      <c r="B1782">
        <v>1955</v>
      </c>
      <c r="C1782" s="6">
        <v>59</v>
      </c>
      <c r="D1782" t="s">
        <v>88</v>
      </c>
      <c r="E1782" t="s">
        <v>38</v>
      </c>
      <c r="F1782" t="s">
        <v>28</v>
      </c>
      <c r="G1782">
        <v>51124</v>
      </c>
      <c r="H1782">
        <v>1</v>
      </c>
      <c r="I1782">
        <v>1</v>
      </c>
      <c r="J1782" s="1">
        <v>41626</v>
      </c>
      <c r="K1782">
        <v>79</v>
      </c>
      <c r="L1782">
        <v>26</v>
      </c>
      <c r="M1782">
        <v>1</v>
      </c>
      <c r="N1782">
        <v>11</v>
      </c>
      <c r="O1782">
        <v>0</v>
      </c>
      <c r="P1782">
        <v>1</v>
      </c>
      <c r="Q1782">
        <v>4</v>
      </c>
      <c r="R1782">
        <v>2</v>
      </c>
      <c r="S1782">
        <v>1</v>
      </c>
      <c r="T1782">
        <v>0</v>
      </c>
      <c r="U1782">
        <v>3</v>
      </c>
      <c r="V1782">
        <v>3</v>
      </c>
      <c r="W1782">
        <v>0</v>
      </c>
      <c r="X1782">
        <v>0</v>
      </c>
      <c r="Y1782">
        <v>0</v>
      </c>
      <c r="Z1782">
        <v>0</v>
      </c>
      <c r="AA1782">
        <v>0</v>
      </c>
      <c r="AB1782">
        <v>0</v>
      </c>
      <c r="AC1782">
        <v>0</v>
      </c>
      <c r="AD1782" t="s">
        <v>29</v>
      </c>
    </row>
    <row r="1783" spans="1:30" x14ac:dyDescent="0.25">
      <c r="A1783">
        <v>5474</v>
      </c>
      <c r="B1783">
        <v>1970</v>
      </c>
      <c r="C1783" s="6">
        <v>44</v>
      </c>
      <c r="D1783" t="s">
        <v>88</v>
      </c>
      <c r="E1783" t="s">
        <v>25</v>
      </c>
      <c r="F1783" t="s">
        <v>28</v>
      </c>
      <c r="G1783">
        <v>43020</v>
      </c>
      <c r="H1783">
        <v>1</v>
      </c>
      <c r="I1783">
        <v>0</v>
      </c>
      <c r="J1783" s="1">
        <v>41608</v>
      </c>
      <c r="K1783">
        <v>79</v>
      </c>
      <c r="L1783">
        <v>45</v>
      </c>
      <c r="M1783">
        <v>7</v>
      </c>
      <c r="N1783">
        <v>99</v>
      </c>
      <c r="O1783">
        <v>4</v>
      </c>
      <c r="P1783">
        <v>25</v>
      </c>
      <c r="Q1783">
        <v>43</v>
      </c>
      <c r="R1783">
        <v>3</v>
      </c>
      <c r="S1783">
        <v>4</v>
      </c>
      <c r="T1783">
        <v>1</v>
      </c>
      <c r="U1783">
        <v>4</v>
      </c>
      <c r="V1783">
        <v>6</v>
      </c>
      <c r="W1783">
        <v>0</v>
      </c>
      <c r="X1783">
        <v>0</v>
      </c>
      <c r="Y1783">
        <v>0</v>
      </c>
      <c r="Z1783">
        <v>0</v>
      </c>
      <c r="AA1783">
        <v>0</v>
      </c>
      <c r="AB1783">
        <v>0</v>
      </c>
      <c r="AC1783">
        <v>0</v>
      </c>
      <c r="AD1783" t="s">
        <v>31</v>
      </c>
    </row>
    <row r="1784" spans="1:30" x14ac:dyDescent="0.25">
      <c r="A1784">
        <v>2895</v>
      </c>
      <c r="B1784">
        <v>1963</v>
      </c>
      <c r="C1784" s="6">
        <v>51</v>
      </c>
      <c r="D1784" t="s">
        <v>88</v>
      </c>
      <c r="E1784" t="s">
        <v>25</v>
      </c>
      <c r="F1784" t="s">
        <v>28</v>
      </c>
      <c r="G1784">
        <v>49980</v>
      </c>
      <c r="H1784">
        <v>0</v>
      </c>
      <c r="I1784">
        <v>1</v>
      </c>
      <c r="J1784" s="1">
        <v>41570</v>
      </c>
      <c r="K1784">
        <v>79</v>
      </c>
      <c r="L1784">
        <v>104</v>
      </c>
      <c r="M1784">
        <v>1</v>
      </c>
      <c r="N1784">
        <v>54</v>
      </c>
      <c r="O1784">
        <v>13</v>
      </c>
      <c r="P1784">
        <v>9</v>
      </c>
      <c r="Q1784">
        <v>14</v>
      </c>
      <c r="R1784">
        <v>2</v>
      </c>
      <c r="S1784">
        <v>3</v>
      </c>
      <c r="T1784">
        <v>1</v>
      </c>
      <c r="U1784">
        <v>5</v>
      </c>
      <c r="V1784">
        <v>5</v>
      </c>
      <c r="W1784">
        <v>0</v>
      </c>
      <c r="X1784">
        <v>0</v>
      </c>
      <c r="Y1784">
        <v>0</v>
      </c>
      <c r="Z1784">
        <v>0</v>
      </c>
      <c r="AA1784">
        <v>0</v>
      </c>
      <c r="AB1784">
        <v>0</v>
      </c>
      <c r="AC1784">
        <v>0</v>
      </c>
      <c r="AD1784" t="s">
        <v>37</v>
      </c>
    </row>
    <row r="1785" spans="1:30" x14ac:dyDescent="0.25">
      <c r="A1785">
        <v>7972</v>
      </c>
      <c r="B1785">
        <v>1955</v>
      </c>
      <c r="C1785" s="6">
        <v>59</v>
      </c>
      <c r="D1785" t="s">
        <v>88</v>
      </c>
      <c r="E1785" t="s">
        <v>25</v>
      </c>
      <c r="F1785" t="s">
        <v>28</v>
      </c>
      <c r="G1785">
        <v>72906</v>
      </c>
      <c r="H1785">
        <v>0</v>
      </c>
      <c r="I1785">
        <v>0</v>
      </c>
      <c r="J1785" s="1">
        <v>41534</v>
      </c>
      <c r="K1785">
        <v>79</v>
      </c>
      <c r="L1785">
        <v>400</v>
      </c>
      <c r="M1785">
        <v>32</v>
      </c>
      <c r="N1785">
        <v>519</v>
      </c>
      <c r="O1785">
        <v>71</v>
      </c>
      <c r="P1785">
        <v>75</v>
      </c>
      <c r="Q1785">
        <v>54</v>
      </c>
      <c r="R1785">
        <v>1</v>
      </c>
      <c r="S1785">
        <v>3</v>
      </c>
      <c r="T1785">
        <v>4</v>
      </c>
      <c r="U1785">
        <v>9</v>
      </c>
      <c r="V1785">
        <v>1</v>
      </c>
      <c r="W1785">
        <v>0</v>
      </c>
      <c r="X1785">
        <v>0</v>
      </c>
      <c r="Y1785">
        <v>0</v>
      </c>
      <c r="Z1785">
        <v>0</v>
      </c>
      <c r="AA1785">
        <v>0</v>
      </c>
      <c r="AB1785">
        <v>0</v>
      </c>
      <c r="AC1785">
        <v>0</v>
      </c>
      <c r="AD1785" t="s">
        <v>27</v>
      </c>
    </row>
    <row r="1786" spans="1:30" x14ac:dyDescent="0.25">
      <c r="A1786">
        <v>10067</v>
      </c>
      <c r="B1786">
        <v>1976</v>
      </c>
      <c r="C1786" s="6">
        <v>38</v>
      </c>
      <c r="D1786" t="s">
        <v>89</v>
      </c>
      <c r="E1786" t="s">
        <v>35</v>
      </c>
      <c r="F1786" t="s">
        <v>32</v>
      </c>
      <c r="G1786">
        <v>25176</v>
      </c>
      <c r="H1786">
        <v>1</v>
      </c>
      <c r="I1786">
        <v>1</v>
      </c>
      <c r="J1786" s="1">
        <v>41496</v>
      </c>
      <c r="K1786">
        <v>79</v>
      </c>
      <c r="L1786">
        <v>4</v>
      </c>
      <c r="M1786">
        <v>0</v>
      </c>
      <c r="N1786">
        <v>4</v>
      </c>
      <c r="O1786">
        <v>0</v>
      </c>
      <c r="P1786">
        <v>0</v>
      </c>
      <c r="Q1786">
        <v>5</v>
      </c>
      <c r="R1786">
        <v>1</v>
      </c>
      <c r="S1786">
        <v>1</v>
      </c>
      <c r="T1786">
        <v>0</v>
      </c>
      <c r="U1786">
        <v>2</v>
      </c>
      <c r="V1786">
        <v>7</v>
      </c>
      <c r="W1786">
        <v>0</v>
      </c>
      <c r="X1786">
        <v>0</v>
      </c>
      <c r="Y1786">
        <v>0</v>
      </c>
      <c r="Z1786">
        <v>0</v>
      </c>
      <c r="AA1786">
        <v>0</v>
      </c>
      <c r="AB1786">
        <v>0</v>
      </c>
      <c r="AC1786">
        <v>0</v>
      </c>
      <c r="AD1786" t="s">
        <v>36</v>
      </c>
    </row>
    <row r="1787" spans="1:30" x14ac:dyDescent="0.25">
      <c r="A1787">
        <v>500</v>
      </c>
      <c r="B1787">
        <v>1977</v>
      </c>
      <c r="C1787" s="6">
        <v>37</v>
      </c>
      <c r="D1787" t="s">
        <v>89</v>
      </c>
      <c r="E1787" t="s">
        <v>25</v>
      </c>
      <c r="F1787" t="s">
        <v>32</v>
      </c>
      <c r="G1787">
        <v>96876</v>
      </c>
      <c r="H1787">
        <v>0</v>
      </c>
      <c r="I1787">
        <v>0</v>
      </c>
      <c r="J1787" s="1">
        <v>41492</v>
      </c>
      <c r="K1787">
        <v>79</v>
      </c>
      <c r="L1787">
        <v>908</v>
      </c>
      <c r="M1787">
        <v>43</v>
      </c>
      <c r="N1787">
        <v>735</v>
      </c>
      <c r="O1787">
        <v>40</v>
      </c>
      <c r="P1787">
        <v>194</v>
      </c>
      <c r="Q1787">
        <v>21</v>
      </c>
      <c r="R1787">
        <v>1</v>
      </c>
      <c r="S1787">
        <v>7</v>
      </c>
      <c r="T1787">
        <v>7</v>
      </c>
      <c r="U1787">
        <v>9</v>
      </c>
      <c r="V1787">
        <v>2</v>
      </c>
      <c r="W1787">
        <v>0</v>
      </c>
      <c r="X1787">
        <v>1</v>
      </c>
      <c r="Y1787">
        <v>1</v>
      </c>
      <c r="Z1787">
        <v>1</v>
      </c>
      <c r="AA1787">
        <v>0</v>
      </c>
      <c r="AB1787">
        <v>1</v>
      </c>
      <c r="AC1787">
        <v>0</v>
      </c>
      <c r="AD1787" t="s">
        <v>27</v>
      </c>
    </row>
    <row r="1788" spans="1:30" x14ac:dyDescent="0.25">
      <c r="A1788">
        <v>922</v>
      </c>
      <c r="B1788">
        <v>1979</v>
      </c>
      <c r="C1788" s="6">
        <v>35</v>
      </c>
      <c r="D1788" t="s">
        <v>89</v>
      </c>
      <c r="E1788" t="s">
        <v>35</v>
      </c>
      <c r="F1788" t="s">
        <v>30</v>
      </c>
      <c r="G1788">
        <v>31086</v>
      </c>
      <c r="H1788">
        <v>1</v>
      </c>
      <c r="I1788">
        <v>1</v>
      </c>
      <c r="J1788" s="1">
        <v>41398</v>
      </c>
      <c r="K1788">
        <v>79</v>
      </c>
      <c r="L1788">
        <v>16</v>
      </c>
      <c r="M1788">
        <v>2</v>
      </c>
      <c r="N1788">
        <v>11</v>
      </c>
      <c r="O1788">
        <v>3</v>
      </c>
      <c r="P1788">
        <v>0</v>
      </c>
      <c r="Q1788">
        <v>16</v>
      </c>
      <c r="R1788">
        <v>2</v>
      </c>
      <c r="S1788">
        <v>1</v>
      </c>
      <c r="T1788">
        <v>1</v>
      </c>
      <c r="U1788">
        <v>2</v>
      </c>
      <c r="V1788">
        <v>8</v>
      </c>
      <c r="W1788">
        <v>1</v>
      </c>
      <c r="X1788">
        <v>0</v>
      </c>
      <c r="Y1788">
        <v>0</v>
      </c>
      <c r="Z1788">
        <v>0</v>
      </c>
      <c r="AA1788">
        <v>0</v>
      </c>
      <c r="AB1788">
        <v>0</v>
      </c>
      <c r="AC1788">
        <v>0</v>
      </c>
      <c r="AD1788" t="s">
        <v>36</v>
      </c>
    </row>
    <row r="1789" spans="1:30" x14ac:dyDescent="0.25">
      <c r="A1789">
        <v>2861</v>
      </c>
      <c r="B1789">
        <v>1983</v>
      </c>
      <c r="C1789" s="6">
        <v>31</v>
      </c>
      <c r="D1789" t="s">
        <v>89</v>
      </c>
      <c r="E1789" t="s">
        <v>25</v>
      </c>
      <c r="F1789" t="s">
        <v>28</v>
      </c>
      <c r="G1789">
        <v>24072</v>
      </c>
      <c r="H1789">
        <v>1</v>
      </c>
      <c r="I1789">
        <v>0</v>
      </c>
      <c r="J1789" s="1">
        <v>41380</v>
      </c>
      <c r="K1789">
        <v>79</v>
      </c>
      <c r="L1789">
        <v>9</v>
      </c>
      <c r="M1789">
        <v>1</v>
      </c>
      <c r="N1789">
        <v>6</v>
      </c>
      <c r="O1789">
        <v>3</v>
      </c>
      <c r="P1789">
        <v>0</v>
      </c>
      <c r="Q1789">
        <v>4</v>
      </c>
      <c r="R1789">
        <v>1</v>
      </c>
      <c r="S1789">
        <v>1</v>
      </c>
      <c r="T1789">
        <v>0</v>
      </c>
      <c r="U1789">
        <v>2</v>
      </c>
      <c r="V1789">
        <v>8</v>
      </c>
      <c r="W1789">
        <v>0</v>
      </c>
      <c r="X1789">
        <v>0</v>
      </c>
      <c r="Y1789">
        <v>0</v>
      </c>
      <c r="Z1789">
        <v>0</v>
      </c>
      <c r="AA1789">
        <v>0</v>
      </c>
      <c r="AB1789">
        <v>0</v>
      </c>
      <c r="AC1789">
        <v>0</v>
      </c>
      <c r="AD1789" t="s">
        <v>27</v>
      </c>
    </row>
    <row r="1790" spans="1:30" x14ac:dyDescent="0.25">
      <c r="A1790">
        <v>375</v>
      </c>
      <c r="B1790">
        <v>1954</v>
      </c>
      <c r="C1790" s="6">
        <v>60</v>
      </c>
      <c r="D1790" t="s">
        <v>91</v>
      </c>
      <c r="E1790" t="s">
        <v>25</v>
      </c>
      <c r="F1790" t="s">
        <v>26</v>
      </c>
      <c r="G1790">
        <v>76773</v>
      </c>
      <c r="H1790">
        <v>0</v>
      </c>
      <c r="I1790">
        <v>0</v>
      </c>
      <c r="J1790" s="1">
        <v>41330</v>
      </c>
      <c r="K1790">
        <v>79</v>
      </c>
      <c r="L1790">
        <v>516</v>
      </c>
      <c r="M1790">
        <v>56</v>
      </c>
      <c r="N1790">
        <v>449</v>
      </c>
      <c r="O1790">
        <v>86</v>
      </c>
      <c r="P1790">
        <v>33</v>
      </c>
      <c r="Q1790">
        <v>16</v>
      </c>
      <c r="R1790">
        <v>1</v>
      </c>
      <c r="S1790">
        <v>2</v>
      </c>
      <c r="T1790">
        <v>2</v>
      </c>
      <c r="U1790">
        <v>11</v>
      </c>
      <c r="V1790">
        <v>1</v>
      </c>
      <c r="W1790">
        <v>0</v>
      </c>
      <c r="X1790">
        <v>0</v>
      </c>
      <c r="Y1790">
        <v>0</v>
      </c>
      <c r="Z1790">
        <v>0</v>
      </c>
      <c r="AA1790">
        <v>0</v>
      </c>
      <c r="AB1790">
        <v>0</v>
      </c>
      <c r="AC1790">
        <v>0</v>
      </c>
      <c r="AD1790" t="s">
        <v>27</v>
      </c>
    </row>
    <row r="1791" spans="1:30" x14ac:dyDescent="0.25">
      <c r="A1791">
        <v>10936</v>
      </c>
      <c r="B1791">
        <v>1965</v>
      </c>
      <c r="C1791" s="6">
        <v>49</v>
      </c>
      <c r="D1791" t="s">
        <v>88</v>
      </c>
      <c r="E1791" t="s">
        <v>25</v>
      </c>
      <c r="F1791" t="s">
        <v>30</v>
      </c>
      <c r="G1791">
        <v>72190</v>
      </c>
      <c r="H1791">
        <v>0</v>
      </c>
      <c r="I1791">
        <v>0</v>
      </c>
      <c r="J1791" s="1">
        <v>41318</v>
      </c>
      <c r="K1791">
        <v>79</v>
      </c>
      <c r="L1791">
        <v>597</v>
      </c>
      <c r="M1791">
        <v>166</v>
      </c>
      <c r="N1791">
        <v>597</v>
      </c>
      <c r="O1791">
        <v>172</v>
      </c>
      <c r="P1791">
        <v>166</v>
      </c>
      <c r="Q1791">
        <v>249</v>
      </c>
      <c r="R1791">
        <v>1</v>
      </c>
      <c r="S1791">
        <v>5</v>
      </c>
      <c r="T1791">
        <v>6</v>
      </c>
      <c r="U1791">
        <v>4</v>
      </c>
      <c r="V1791">
        <v>3</v>
      </c>
      <c r="W1791">
        <v>0</v>
      </c>
      <c r="X1791">
        <v>0</v>
      </c>
      <c r="Y1791">
        <v>0</v>
      </c>
      <c r="Z1791">
        <v>0</v>
      </c>
      <c r="AA1791">
        <v>0</v>
      </c>
      <c r="AB1791">
        <v>0</v>
      </c>
      <c r="AC1791">
        <v>0</v>
      </c>
      <c r="AD1791" t="s">
        <v>33</v>
      </c>
    </row>
    <row r="1792" spans="1:30" x14ac:dyDescent="0.25">
      <c r="A1792">
        <v>10314</v>
      </c>
      <c r="B1792">
        <v>1948</v>
      </c>
      <c r="C1792" s="6">
        <v>66</v>
      </c>
      <c r="D1792" t="s">
        <v>91</v>
      </c>
      <c r="E1792" t="s">
        <v>34</v>
      </c>
      <c r="F1792" t="s">
        <v>30</v>
      </c>
      <c r="G1792">
        <v>83837</v>
      </c>
      <c r="H1792">
        <v>0</v>
      </c>
      <c r="I1792">
        <v>0</v>
      </c>
      <c r="J1792" s="1">
        <v>41259</v>
      </c>
      <c r="K1792">
        <v>79</v>
      </c>
      <c r="L1792">
        <v>847</v>
      </c>
      <c r="M1792">
        <v>66</v>
      </c>
      <c r="N1792">
        <v>119</v>
      </c>
      <c r="O1792">
        <v>86</v>
      </c>
      <c r="P1792">
        <v>89</v>
      </c>
      <c r="Q1792">
        <v>111</v>
      </c>
      <c r="R1792">
        <v>1</v>
      </c>
      <c r="S1792">
        <v>9</v>
      </c>
      <c r="T1792">
        <v>10</v>
      </c>
      <c r="U1792">
        <v>5</v>
      </c>
      <c r="V1792">
        <v>4</v>
      </c>
      <c r="W1792">
        <v>0</v>
      </c>
      <c r="X1792">
        <v>1</v>
      </c>
      <c r="Y1792">
        <v>0</v>
      </c>
      <c r="Z1792">
        <v>1</v>
      </c>
      <c r="AA1792">
        <v>0</v>
      </c>
      <c r="AB1792">
        <v>1</v>
      </c>
      <c r="AC1792">
        <v>0</v>
      </c>
      <c r="AD1792" t="s">
        <v>37</v>
      </c>
    </row>
    <row r="1793" spans="1:30" x14ac:dyDescent="0.25">
      <c r="A1793">
        <v>4240</v>
      </c>
      <c r="B1793">
        <v>1978</v>
      </c>
      <c r="C1793" s="6">
        <v>36</v>
      </c>
      <c r="D1793" t="s">
        <v>89</v>
      </c>
      <c r="E1793" t="s">
        <v>25</v>
      </c>
      <c r="F1793" t="s">
        <v>30</v>
      </c>
      <c r="G1793">
        <v>17345</v>
      </c>
      <c r="H1793">
        <v>1</v>
      </c>
      <c r="I1793">
        <v>0</v>
      </c>
      <c r="J1793" s="1">
        <v>41216</v>
      </c>
      <c r="K1793">
        <v>79</v>
      </c>
      <c r="L1793">
        <v>4</v>
      </c>
      <c r="M1793">
        <v>9</v>
      </c>
      <c r="N1793">
        <v>16</v>
      </c>
      <c r="O1793">
        <v>17</v>
      </c>
      <c r="P1793">
        <v>0</v>
      </c>
      <c r="Q1793">
        <v>12</v>
      </c>
      <c r="R1793">
        <v>2</v>
      </c>
      <c r="S1793">
        <v>2</v>
      </c>
      <c r="T1793">
        <v>1</v>
      </c>
      <c r="U1793">
        <v>2</v>
      </c>
      <c r="V1793">
        <v>8</v>
      </c>
      <c r="W1793">
        <v>0</v>
      </c>
      <c r="X1793">
        <v>0</v>
      </c>
      <c r="Y1793">
        <v>0</v>
      </c>
      <c r="Z1793">
        <v>0</v>
      </c>
      <c r="AA1793">
        <v>0</v>
      </c>
      <c r="AB1793">
        <v>0</v>
      </c>
      <c r="AC1793">
        <v>0</v>
      </c>
      <c r="AD1793" t="s">
        <v>27</v>
      </c>
    </row>
    <row r="1794" spans="1:30" x14ac:dyDescent="0.25">
      <c r="A1794">
        <v>2674</v>
      </c>
      <c r="B1794">
        <v>1958</v>
      </c>
      <c r="C1794" s="6">
        <v>56</v>
      </c>
      <c r="D1794" t="s">
        <v>88</v>
      </c>
      <c r="E1794" t="s">
        <v>38</v>
      </c>
      <c r="F1794" t="s">
        <v>28</v>
      </c>
      <c r="G1794">
        <v>75154</v>
      </c>
      <c r="H1794">
        <v>0</v>
      </c>
      <c r="I1794">
        <v>1</v>
      </c>
      <c r="J1794" s="1">
        <v>41156</v>
      </c>
      <c r="K1794">
        <v>79</v>
      </c>
      <c r="L1794">
        <v>543</v>
      </c>
      <c r="M1794">
        <v>10</v>
      </c>
      <c r="N1794">
        <v>205</v>
      </c>
      <c r="O1794">
        <v>160</v>
      </c>
      <c r="P1794">
        <v>143</v>
      </c>
      <c r="Q1794">
        <v>82</v>
      </c>
      <c r="R1794">
        <v>1</v>
      </c>
      <c r="S1794">
        <v>6</v>
      </c>
      <c r="T1794">
        <v>3</v>
      </c>
      <c r="U1794">
        <v>6</v>
      </c>
      <c r="V1794">
        <v>3</v>
      </c>
      <c r="W1794">
        <v>0</v>
      </c>
      <c r="X1794">
        <v>0</v>
      </c>
      <c r="Y1794">
        <v>0</v>
      </c>
      <c r="Z1794">
        <v>0</v>
      </c>
      <c r="AA1794">
        <v>0</v>
      </c>
      <c r="AB1794">
        <v>1</v>
      </c>
      <c r="AC1794">
        <v>0</v>
      </c>
      <c r="AD1794" t="s">
        <v>31</v>
      </c>
    </row>
    <row r="1795" spans="1:30" x14ac:dyDescent="0.25">
      <c r="A1795">
        <v>2563</v>
      </c>
      <c r="B1795">
        <v>1961</v>
      </c>
      <c r="C1795" s="6">
        <v>53</v>
      </c>
      <c r="D1795" t="s">
        <v>88</v>
      </c>
      <c r="E1795" t="s">
        <v>41</v>
      </c>
      <c r="F1795" t="s">
        <v>30</v>
      </c>
      <c r="G1795">
        <v>28249</v>
      </c>
      <c r="H1795">
        <v>0</v>
      </c>
      <c r="I1795">
        <v>0</v>
      </c>
      <c r="J1795" s="1">
        <v>41805</v>
      </c>
      <c r="K1795">
        <v>80</v>
      </c>
      <c r="L1795">
        <v>1</v>
      </c>
      <c r="M1795">
        <v>9</v>
      </c>
      <c r="N1795">
        <v>7</v>
      </c>
      <c r="O1795">
        <v>2</v>
      </c>
      <c r="P1795">
        <v>14</v>
      </c>
      <c r="Q1795">
        <v>10</v>
      </c>
      <c r="R1795">
        <v>1</v>
      </c>
      <c r="S1795">
        <v>2</v>
      </c>
      <c r="T1795">
        <v>0</v>
      </c>
      <c r="U1795">
        <v>3</v>
      </c>
      <c r="V1795">
        <v>6</v>
      </c>
      <c r="W1795">
        <v>0</v>
      </c>
      <c r="X1795">
        <v>0</v>
      </c>
      <c r="Y1795">
        <v>0</v>
      </c>
      <c r="Z1795">
        <v>0</v>
      </c>
      <c r="AA1795">
        <v>0</v>
      </c>
      <c r="AB1795">
        <v>0</v>
      </c>
      <c r="AC1795">
        <v>0</v>
      </c>
      <c r="AD1795" t="s">
        <v>37</v>
      </c>
    </row>
    <row r="1796" spans="1:30" x14ac:dyDescent="0.25">
      <c r="A1796">
        <v>8312</v>
      </c>
      <c r="B1796">
        <v>1961</v>
      </c>
      <c r="C1796" s="6">
        <v>53</v>
      </c>
      <c r="D1796" t="s">
        <v>88</v>
      </c>
      <c r="E1796" t="s">
        <v>41</v>
      </c>
      <c r="F1796" t="s">
        <v>30</v>
      </c>
      <c r="G1796">
        <v>28249</v>
      </c>
      <c r="H1796">
        <v>0</v>
      </c>
      <c r="I1796">
        <v>0</v>
      </c>
      <c r="J1796" s="1">
        <v>41805</v>
      </c>
      <c r="K1796">
        <v>80</v>
      </c>
      <c r="L1796">
        <v>1</v>
      </c>
      <c r="M1796">
        <v>9</v>
      </c>
      <c r="N1796">
        <v>7</v>
      </c>
      <c r="O1796">
        <v>2</v>
      </c>
      <c r="P1796">
        <v>14</v>
      </c>
      <c r="Q1796">
        <v>10</v>
      </c>
      <c r="R1796">
        <v>1</v>
      </c>
      <c r="S1796">
        <v>2</v>
      </c>
      <c r="T1796">
        <v>0</v>
      </c>
      <c r="U1796">
        <v>3</v>
      </c>
      <c r="V1796">
        <v>6</v>
      </c>
      <c r="W1796">
        <v>0</v>
      </c>
      <c r="X1796">
        <v>0</v>
      </c>
      <c r="Y1796">
        <v>0</v>
      </c>
      <c r="Z1796">
        <v>0</v>
      </c>
      <c r="AA1796">
        <v>0</v>
      </c>
      <c r="AB1796">
        <v>0</v>
      </c>
      <c r="AC1796">
        <v>0</v>
      </c>
      <c r="AD1796" t="s">
        <v>27</v>
      </c>
    </row>
    <row r="1797" spans="1:30" x14ac:dyDescent="0.25">
      <c r="A1797">
        <v>6999</v>
      </c>
      <c r="B1797">
        <v>1980</v>
      </c>
      <c r="C1797" s="6">
        <v>34</v>
      </c>
      <c r="D1797" t="s">
        <v>89</v>
      </c>
      <c r="E1797" t="s">
        <v>38</v>
      </c>
      <c r="F1797" t="s">
        <v>30</v>
      </c>
      <c r="G1797">
        <v>69661</v>
      </c>
      <c r="H1797">
        <v>0</v>
      </c>
      <c r="I1797">
        <v>0</v>
      </c>
      <c r="J1797" s="1">
        <v>41772</v>
      </c>
      <c r="K1797">
        <v>80</v>
      </c>
      <c r="L1797">
        <v>656</v>
      </c>
      <c r="M1797">
        <v>16</v>
      </c>
      <c r="N1797">
        <v>106</v>
      </c>
      <c r="O1797">
        <v>32</v>
      </c>
      <c r="P1797">
        <v>16</v>
      </c>
      <c r="Q1797">
        <v>8</v>
      </c>
      <c r="R1797">
        <v>1</v>
      </c>
      <c r="S1797">
        <v>7</v>
      </c>
      <c r="T1797">
        <v>3</v>
      </c>
      <c r="U1797">
        <v>12</v>
      </c>
      <c r="V1797">
        <v>3</v>
      </c>
      <c r="W1797">
        <v>0</v>
      </c>
      <c r="X1797">
        <v>0</v>
      </c>
      <c r="Y1797">
        <v>0</v>
      </c>
      <c r="Z1797">
        <v>0</v>
      </c>
      <c r="AA1797">
        <v>0</v>
      </c>
      <c r="AB1797">
        <v>0</v>
      </c>
      <c r="AC1797">
        <v>0</v>
      </c>
      <c r="AD1797" t="s">
        <v>37</v>
      </c>
    </row>
    <row r="1798" spans="1:30" x14ac:dyDescent="0.25">
      <c r="A1798">
        <v>7574</v>
      </c>
      <c r="B1798">
        <v>1979</v>
      </c>
      <c r="C1798" s="6">
        <v>35</v>
      </c>
      <c r="D1798" t="s">
        <v>89</v>
      </c>
      <c r="E1798" t="s">
        <v>34</v>
      </c>
      <c r="F1798" t="s">
        <v>32</v>
      </c>
      <c r="G1798">
        <v>27922</v>
      </c>
      <c r="H1798">
        <v>1</v>
      </c>
      <c r="I1798">
        <v>0</v>
      </c>
      <c r="J1798" s="1">
        <v>41769</v>
      </c>
      <c r="K1798">
        <v>80</v>
      </c>
      <c r="L1798">
        <v>11</v>
      </c>
      <c r="M1798">
        <v>0</v>
      </c>
      <c r="N1798">
        <v>13</v>
      </c>
      <c r="O1798">
        <v>2</v>
      </c>
      <c r="P1798">
        <v>4</v>
      </c>
      <c r="Q1798">
        <v>11</v>
      </c>
      <c r="R1798">
        <v>1</v>
      </c>
      <c r="S1798">
        <v>2</v>
      </c>
      <c r="T1798">
        <v>0</v>
      </c>
      <c r="U1798">
        <v>3</v>
      </c>
      <c r="V1798">
        <v>4</v>
      </c>
      <c r="W1798">
        <v>0</v>
      </c>
      <c r="X1798">
        <v>0</v>
      </c>
      <c r="Y1798">
        <v>0</v>
      </c>
      <c r="Z1798">
        <v>0</v>
      </c>
      <c r="AA1798">
        <v>0</v>
      </c>
      <c r="AB1798">
        <v>0</v>
      </c>
      <c r="AC1798">
        <v>0</v>
      </c>
      <c r="AD1798" t="s">
        <v>40</v>
      </c>
    </row>
    <row r="1799" spans="1:30" x14ac:dyDescent="0.25">
      <c r="A1799">
        <v>5223</v>
      </c>
      <c r="B1799">
        <v>1966</v>
      </c>
      <c r="C1799" s="6">
        <v>48</v>
      </c>
      <c r="D1799" t="s">
        <v>88</v>
      </c>
      <c r="E1799" t="s">
        <v>38</v>
      </c>
      <c r="F1799" t="s">
        <v>32</v>
      </c>
      <c r="G1799">
        <v>45903</v>
      </c>
      <c r="H1799">
        <v>0</v>
      </c>
      <c r="I1799">
        <v>1</v>
      </c>
      <c r="J1799" s="1">
        <v>41752</v>
      </c>
      <c r="K1799">
        <v>80</v>
      </c>
      <c r="L1799">
        <v>33</v>
      </c>
      <c r="M1799">
        <v>8</v>
      </c>
      <c r="N1799">
        <v>10</v>
      </c>
      <c r="O1799">
        <v>2</v>
      </c>
      <c r="P1799">
        <v>10</v>
      </c>
      <c r="Q1799">
        <v>3</v>
      </c>
      <c r="R1799">
        <v>2</v>
      </c>
      <c r="S1799">
        <v>2</v>
      </c>
      <c r="T1799">
        <v>1</v>
      </c>
      <c r="U1799">
        <v>3</v>
      </c>
      <c r="V1799">
        <v>4</v>
      </c>
      <c r="W1799">
        <v>0</v>
      </c>
      <c r="X1799">
        <v>0</v>
      </c>
      <c r="Y1799">
        <v>0</v>
      </c>
      <c r="Z1799">
        <v>0</v>
      </c>
      <c r="AA1799">
        <v>0</v>
      </c>
      <c r="AB1799">
        <v>0</v>
      </c>
      <c r="AC1799">
        <v>0</v>
      </c>
      <c r="AD1799" t="s">
        <v>40</v>
      </c>
    </row>
    <row r="1800" spans="1:30" x14ac:dyDescent="0.25">
      <c r="A1800">
        <v>2952</v>
      </c>
      <c r="B1800">
        <v>1977</v>
      </c>
      <c r="C1800" s="6">
        <v>37</v>
      </c>
      <c r="D1800" t="s">
        <v>89</v>
      </c>
      <c r="E1800" t="s">
        <v>38</v>
      </c>
      <c r="F1800" t="s">
        <v>28</v>
      </c>
      <c r="G1800">
        <v>36273</v>
      </c>
      <c r="H1800">
        <v>1</v>
      </c>
      <c r="I1800">
        <v>0</v>
      </c>
      <c r="J1800" s="1">
        <v>41745</v>
      </c>
      <c r="K1800">
        <v>80</v>
      </c>
      <c r="L1800">
        <v>29</v>
      </c>
      <c r="M1800">
        <v>3</v>
      </c>
      <c r="N1800">
        <v>30</v>
      </c>
      <c r="O1800">
        <v>3</v>
      </c>
      <c r="P1800">
        <v>2</v>
      </c>
      <c r="Q1800">
        <v>9</v>
      </c>
      <c r="R1800">
        <v>2</v>
      </c>
      <c r="S1800">
        <v>3</v>
      </c>
      <c r="T1800">
        <v>0</v>
      </c>
      <c r="U1800">
        <v>3</v>
      </c>
      <c r="V1800">
        <v>6</v>
      </c>
      <c r="W1800">
        <v>0</v>
      </c>
      <c r="X1800">
        <v>0</v>
      </c>
      <c r="Y1800">
        <v>0</v>
      </c>
      <c r="Z1800">
        <v>0</v>
      </c>
      <c r="AA1800">
        <v>0</v>
      </c>
      <c r="AB1800">
        <v>0</v>
      </c>
      <c r="AC1800">
        <v>0</v>
      </c>
      <c r="AD1800" t="s">
        <v>27</v>
      </c>
    </row>
    <row r="1801" spans="1:30" x14ac:dyDescent="0.25">
      <c r="A1801">
        <v>7683</v>
      </c>
      <c r="B1801">
        <v>1968</v>
      </c>
      <c r="C1801" s="6">
        <v>46</v>
      </c>
      <c r="D1801" t="s">
        <v>88</v>
      </c>
      <c r="E1801" t="s">
        <v>38</v>
      </c>
      <c r="F1801" t="s">
        <v>30</v>
      </c>
      <c r="G1801">
        <v>70777</v>
      </c>
      <c r="H1801">
        <v>0</v>
      </c>
      <c r="I1801">
        <v>1</v>
      </c>
      <c r="J1801" s="1">
        <v>41695</v>
      </c>
      <c r="K1801">
        <v>80</v>
      </c>
      <c r="L1801">
        <v>554</v>
      </c>
      <c r="M1801">
        <v>35</v>
      </c>
      <c r="N1801">
        <v>113</v>
      </c>
      <c r="O1801">
        <v>0</v>
      </c>
      <c r="P1801">
        <v>7</v>
      </c>
      <c r="Q1801">
        <v>78</v>
      </c>
      <c r="R1801">
        <v>3</v>
      </c>
      <c r="S1801">
        <v>5</v>
      </c>
      <c r="T1801">
        <v>3</v>
      </c>
      <c r="U1801">
        <v>12</v>
      </c>
      <c r="V1801">
        <v>3</v>
      </c>
      <c r="W1801">
        <v>0</v>
      </c>
      <c r="X1801">
        <v>0</v>
      </c>
      <c r="Y1801">
        <v>0</v>
      </c>
      <c r="Z1801">
        <v>0</v>
      </c>
      <c r="AA1801">
        <v>0</v>
      </c>
      <c r="AB1801">
        <v>0</v>
      </c>
      <c r="AC1801">
        <v>0</v>
      </c>
      <c r="AD1801" t="s">
        <v>27</v>
      </c>
    </row>
    <row r="1802" spans="1:30" x14ac:dyDescent="0.25">
      <c r="A1802">
        <v>9481</v>
      </c>
      <c r="B1802">
        <v>1976</v>
      </c>
      <c r="C1802" s="6">
        <v>38</v>
      </c>
      <c r="D1802" t="s">
        <v>89</v>
      </c>
      <c r="E1802" t="s">
        <v>25</v>
      </c>
      <c r="F1802" t="s">
        <v>30</v>
      </c>
      <c r="G1802">
        <v>17148</v>
      </c>
      <c r="H1802">
        <v>1</v>
      </c>
      <c r="I1802">
        <v>0</v>
      </c>
      <c r="J1802" s="1">
        <v>41667</v>
      </c>
      <c r="K1802">
        <v>80</v>
      </c>
      <c r="L1802">
        <v>9</v>
      </c>
      <c r="M1802">
        <v>9</v>
      </c>
      <c r="N1802">
        <v>11</v>
      </c>
      <c r="O1802">
        <v>13</v>
      </c>
      <c r="P1802">
        <v>10</v>
      </c>
      <c r="Q1802">
        <v>16</v>
      </c>
      <c r="R1802">
        <v>4</v>
      </c>
      <c r="S1802">
        <v>3</v>
      </c>
      <c r="T1802">
        <v>1</v>
      </c>
      <c r="U1802">
        <v>3</v>
      </c>
      <c r="V1802">
        <v>8</v>
      </c>
      <c r="W1802">
        <v>0</v>
      </c>
      <c r="X1802">
        <v>0</v>
      </c>
      <c r="Y1802">
        <v>0</v>
      </c>
      <c r="Z1802">
        <v>0</v>
      </c>
      <c r="AA1802">
        <v>0</v>
      </c>
      <c r="AB1802">
        <v>0</v>
      </c>
      <c r="AC1802">
        <v>0</v>
      </c>
      <c r="AD1802" t="s">
        <v>29</v>
      </c>
    </row>
    <row r="1803" spans="1:30" x14ac:dyDescent="0.25">
      <c r="A1803">
        <v>9907</v>
      </c>
      <c r="B1803">
        <v>1969</v>
      </c>
      <c r="C1803" s="6">
        <v>45</v>
      </c>
      <c r="D1803" t="s">
        <v>88</v>
      </c>
      <c r="E1803" t="s">
        <v>38</v>
      </c>
      <c r="F1803" t="s">
        <v>32</v>
      </c>
      <c r="G1803">
        <v>66476</v>
      </c>
      <c r="H1803">
        <v>0</v>
      </c>
      <c r="I1803">
        <v>1</v>
      </c>
      <c r="J1803" s="1">
        <v>41612</v>
      </c>
      <c r="K1803">
        <v>80</v>
      </c>
      <c r="L1803">
        <v>742</v>
      </c>
      <c r="M1803">
        <v>28</v>
      </c>
      <c r="N1803">
        <v>152</v>
      </c>
      <c r="O1803">
        <v>25</v>
      </c>
      <c r="P1803">
        <v>9</v>
      </c>
      <c r="Q1803">
        <v>57</v>
      </c>
      <c r="R1803">
        <v>2</v>
      </c>
      <c r="S1803">
        <v>6</v>
      </c>
      <c r="T1803">
        <v>8</v>
      </c>
      <c r="U1803">
        <v>10</v>
      </c>
      <c r="V1803">
        <v>4</v>
      </c>
      <c r="W1803">
        <v>0</v>
      </c>
      <c r="X1803">
        <v>0</v>
      </c>
      <c r="Y1803">
        <v>0</v>
      </c>
      <c r="Z1803">
        <v>0</v>
      </c>
      <c r="AA1803">
        <v>0</v>
      </c>
      <c r="AB1803">
        <v>0</v>
      </c>
      <c r="AC1803">
        <v>0</v>
      </c>
      <c r="AD1803" t="s">
        <v>36</v>
      </c>
    </row>
    <row r="1804" spans="1:30" x14ac:dyDescent="0.25">
      <c r="A1804">
        <v>5454</v>
      </c>
      <c r="B1804">
        <v>1979</v>
      </c>
      <c r="C1804" s="6">
        <v>35</v>
      </c>
      <c r="D1804" t="s">
        <v>89</v>
      </c>
      <c r="E1804" t="s">
        <v>38</v>
      </c>
      <c r="F1804" t="s">
        <v>30</v>
      </c>
      <c r="G1804">
        <v>45057</v>
      </c>
      <c r="H1804">
        <v>1</v>
      </c>
      <c r="I1804">
        <v>0</v>
      </c>
      <c r="J1804" s="1">
        <v>41609</v>
      </c>
      <c r="K1804">
        <v>80</v>
      </c>
      <c r="L1804">
        <v>37</v>
      </c>
      <c r="M1804">
        <v>0</v>
      </c>
      <c r="N1804">
        <v>7</v>
      </c>
      <c r="O1804">
        <v>3</v>
      </c>
      <c r="P1804">
        <v>0</v>
      </c>
      <c r="Q1804">
        <v>3</v>
      </c>
      <c r="R1804">
        <v>1</v>
      </c>
      <c r="S1804">
        <v>2</v>
      </c>
      <c r="T1804">
        <v>0</v>
      </c>
      <c r="U1804">
        <v>3</v>
      </c>
      <c r="V1804">
        <v>5</v>
      </c>
      <c r="W1804">
        <v>0</v>
      </c>
      <c r="X1804">
        <v>0</v>
      </c>
      <c r="Y1804">
        <v>0</v>
      </c>
      <c r="Z1804">
        <v>0</v>
      </c>
      <c r="AA1804">
        <v>0</v>
      </c>
      <c r="AB1804">
        <v>0</v>
      </c>
      <c r="AC1804">
        <v>0</v>
      </c>
      <c r="AD1804" t="s">
        <v>31</v>
      </c>
    </row>
    <row r="1805" spans="1:30" x14ac:dyDescent="0.25">
      <c r="A1805">
        <v>3798</v>
      </c>
      <c r="B1805">
        <v>1968</v>
      </c>
      <c r="C1805" s="6">
        <v>46</v>
      </c>
      <c r="D1805" t="s">
        <v>88</v>
      </c>
      <c r="E1805" t="s">
        <v>25</v>
      </c>
      <c r="F1805" t="s">
        <v>30</v>
      </c>
      <c r="G1805">
        <v>41120</v>
      </c>
      <c r="H1805">
        <v>1</v>
      </c>
      <c r="I1805">
        <v>1</v>
      </c>
      <c r="J1805" s="1">
        <v>41584</v>
      </c>
      <c r="K1805">
        <v>80</v>
      </c>
      <c r="L1805">
        <v>24</v>
      </c>
      <c r="M1805">
        <v>2</v>
      </c>
      <c r="N1805">
        <v>23</v>
      </c>
      <c r="O1805">
        <v>0</v>
      </c>
      <c r="P1805">
        <v>8</v>
      </c>
      <c r="Q1805">
        <v>24</v>
      </c>
      <c r="R1805">
        <v>3</v>
      </c>
      <c r="S1805">
        <v>2</v>
      </c>
      <c r="T1805">
        <v>1</v>
      </c>
      <c r="U1805">
        <v>3</v>
      </c>
      <c r="V1805">
        <v>6</v>
      </c>
      <c r="W1805">
        <v>0</v>
      </c>
      <c r="X1805">
        <v>0</v>
      </c>
      <c r="Y1805">
        <v>0</v>
      </c>
      <c r="Z1805">
        <v>0</v>
      </c>
      <c r="AA1805">
        <v>0</v>
      </c>
      <c r="AB1805">
        <v>0</v>
      </c>
      <c r="AC1805">
        <v>0</v>
      </c>
      <c r="AD1805" t="s">
        <v>27</v>
      </c>
    </row>
    <row r="1806" spans="1:30" x14ac:dyDescent="0.25">
      <c r="A1806">
        <v>7281</v>
      </c>
      <c r="B1806">
        <v>1959</v>
      </c>
      <c r="C1806" s="6">
        <v>55</v>
      </c>
      <c r="D1806" t="s">
        <v>88</v>
      </c>
      <c r="E1806" t="s">
        <v>34</v>
      </c>
      <c r="F1806" t="s">
        <v>28</v>
      </c>
      <c r="G1806">
        <v>0</v>
      </c>
      <c r="H1806">
        <v>0</v>
      </c>
      <c r="I1806">
        <v>0</v>
      </c>
      <c r="J1806" s="1">
        <v>41583</v>
      </c>
      <c r="K1806">
        <v>80</v>
      </c>
      <c r="L1806">
        <v>81</v>
      </c>
      <c r="M1806">
        <v>11</v>
      </c>
      <c r="N1806">
        <v>50</v>
      </c>
      <c r="O1806">
        <v>3</v>
      </c>
      <c r="P1806">
        <v>2</v>
      </c>
      <c r="Q1806">
        <v>39</v>
      </c>
      <c r="R1806">
        <v>1</v>
      </c>
      <c r="S1806">
        <v>1</v>
      </c>
      <c r="T1806">
        <v>3</v>
      </c>
      <c r="U1806">
        <v>4</v>
      </c>
      <c r="V1806">
        <v>2</v>
      </c>
      <c r="W1806">
        <v>0</v>
      </c>
      <c r="X1806">
        <v>0</v>
      </c>
      <c r="Y1806">
        <v>0</v>
      </c>
      <c r="Z1806">
        <v>0</v>
      </c>
      <c r="AA1806">
        <v>0</v>
      </c>
      <c r="AB1806">
        <v>0</v>
      </c>
      <c r="AC1806">
        <v>0</v>
      </c>
      <c r="AD1806" t="s">
        <v>33</v>
      </c>
    </row>
    <row r="1807" spans="1:30" x14ac:dyDescent="0.25">
      <c r="A1807">
        <v>4259</v>
      </c>
      <c r="B1807">
        <v>1986</v>
      </c>
      <c r="C1807" s="6">
        <v>28</v>
      </c>
      <c r="D1807" t="s">
        <v>89</v>
      </c>
      <c r="E1807" t="s">
        <v>38</v>
      </c>
      <c r="F1807" t="s">
        <v>28</v>
      </c>
      <c r="G1807">
        <v>19485</v>
      </c>
      <c r="H1807">
        <v>2</v>
      </c>
      <c r="I1807">
        <v>0</v>
      </c>
      <c r="J1807" s="1">
        <v>41541</v>
      </c>
      <c r="K1807">
        <v>80</v>
      </c>
      <c r="L1807">
        <v>6</v>
      </c>
      <c r="M1807">
        <v>0</v>
      </c>
      <c r="N1807">
        <v>4</v>
      </c>
      <c r="O1807">
        <v>0</v>
      </c>
      <c r="P1807">
        <v>0</v>
      </c>
      <c r="Q1807">
        <v>0</v>
      </c>
      <c r="R1807">
        <v>1</v>
      </c>
      <c r="S1807">
        <v>1</v>
      </c>
      <c r="T1807">
        <v>0</v>
      </c>
      <c r="U1807">
        <v>2</v>
      </c>
      <c r="V1807">
        <v>7</v>
      </c>
      <c r="W1807">
        <v>0</v>
      </c>
      <c r="X1807">
        <v>0</v>
      </c>
      <c r="Y1807">
        <v>0</v>
      </c>
      <c r="Z1807">
        <v>0</v>
      </c>
      <c r="AA1807">
        <v>0</v>
      </c>
      <c r="AB1807">
        <v>0</v>
      </c>
      <c r="AC1807">
        <v>0</v>
      </c>
      <c r="AD1807" t="s">
        <v>37</v>
      </c>
    </row>
    <row r="1808" spans="1:30" x14ac:dyDescent="0.25">
      <c r="A1808">
        <v>2549</v>
      </c>
      <c r="B1808">
        <v>1983</v>
      </c>
      <c r="C1808" s="6">
        <v>31</v>
      </c>
      <c r="D1808" t="s">
        <v>89</v>
      </c>
      <c r="E1808" t="s">
        <v>34</v>
      </c>
      <c r="F1808" t="s">
        <v>32</v>
      </c>
      <c r="G1808">
        <v>21840</v>
      </c>
      <c r="H1808">
        <v>1</v>
      </c>
      <c r="I1808">
        <v>0</v>
      </c>
      <c r="J1808" s="1">
        <v>41476</v>
      </c>
      <c r="K1808">
        <v>80</v>
      </c>
      <c r="L1808">
        <v>17</v>
      </c>
      <c r="M1808">
        <v>0</v>
      </c>
      <c r="N1808">
        <v>9</v>
      </c>
      <c r="O1808">
        <v>0</v>
      </c>
      <c r="P1808">
        <v>0</v>
      </c>
      <c r="Q1808">
        <v>1</v>
      </c>
      <c r="R1808">
        <v>1</v>
      </c>
      <c r="S1808">
        <v>1</v>
      </c>
      <c r="T1808">
        <v>0</v>
      </c>
      <c r="U1808">
        <v>3</v>
      </c>
      <c r="V1808">
        <v>9</v>
      </c>
      <c r="W1808">
        <v>0</v>
      </c>
      <c r="X1808">
        <v>0</v>
      </c>
      <c r="Y1808">
        <v>0</v>
      </c>
      <c r="Z1808">
        <v>0</v>
      </c>
      <c r="AA1808">
        <v>0</v>
      </c>
      <c r="AB1808">
        <v>0</v>
      </c>
      <c r="AC1808">
        <v>0</v>
      </c>
      <c r="AD1808" t="s">
        <v>27</v>
      </c>
    </row>
    <row r="1809" spans="1:30" x14ac:dyDescent="0.25">
      <c r="A1809">
        <v>6437</v>
      </c>
      <c r="B1809">
        <v>1985</v>
      </c>
      <c r="C1809" s="6">
        <v>29</v>
      </c>
      <c r="D1809" t="s">
        <v>89</v>
      </c>
      <c r="E1809" t="s">
        <v>35</v>
      </c>
      <c r="F1809" t="s">
        <v>28</v>
      </c>
      <c r="G1809">
        <v>41473</v>
      </c>
      <c r="H1809">
        <v>1</v>
      </c>
      <c r="I1809">
        <v>0</v>
      </c>
      <c r="J1809" s="1">
        <v>41444</v>
      </c>
      <c r="K1809">
        <v>80</v>
      </c>
      <c r="L1809">
        <v>21</v>
      </c>
      <c r="M1809">
        <v>8</v>
      </c>
      <c r="N1809">
        <v>20</v>
      </c>
      <c r="O1809">
        <v>15</v>
      </c>
      <c r="P1809">
        <v>3</v>
      </c>
      <c r="Q1809">
        <v>9</v>
      </c>
      <c r="R1809">
        <v>1</v>
      </c>
      <c r="S1809">
        <v>2</v>
      </c>
      <c r="T1809">
        <v>0</v>
      </c>
      <c r="U1809">
        <v>3</v>
      </c>
      <c r="V1809">
        <v>7</v>
      </c>
      <c r="W1809">
        <v>0</v>
      </c>
      <c r="X1809">
        <v>0</v>
      </c>
      <c r="Y1809">
        <v>0</v>
      </c>
      <c r="Z1809">
        <v>0</v>
      </c>
      <c r="AA1809">
        <v>0</v>
      </c>
      <c r="AB1809">
        <v>0</v>
      </c>
      <c r="AC1809">
        <v>0</v>
      </c>
      <c r="AD1809" t="s">
        <v>27</v>
      </c>
    </row>
    <row r="1810" spans="1:30" x14ac:dyDescent="0.25">
      <c r="A1810">
        <v>2488</v>
      </c>
      <c r="B1810">
        <v>1956</v>
      </c>
      <c r="C1810" s="6">
        <v>58</v>
      </c>
      <c r="D1810" t="s">
        <v>88</v>
      </c>
      <c r="E1810" t="s">
        <v>35</v>
      </c>
      <c r="F1810" t="s">
        <v>26</v>
      </c>
      <c r="G1810">
        <v>31395</v>
      </c>
      <c r="H1810">
        <v>1</v>
      </c>
      <c r="I1810">
        <v>1</v>
      </c>
      <c r="J1810" s="1">
        <v>41356</v>
      </c>
      <c r="K1810">
        <v>80</v>
      </c>
      <c r="L1810">
        <v>23</v>
      </c>
      <c r="M1810">
        <v>1</v>
      </c>
      <c r="N1810">
        <v>25</v>
      </c>
      <c r="O1810">
        <v>0</v>
      </c>
      <c r="P1810">
        <v>8</v>
      </c>
      <c r="Q1810">
        <v>7</v>
      </c>
      <c r="R1810">
        <v>4</v>
      </c>
      <c r="S1810">
        <v>2</v>
      </c>
      <c r="T1810">
        <v>1</v>
      </c>
      <c r="U1810">
        <v>3</v>
      </c>
      <c r="V1810">
        <v>6</v>
      </c>
      <c r="W1810">
        <v>0</v>
      </c>
      <c r="X1810">
        <v>0</v>
      </c>
      <c r="Y1810">
        <v>0</v>
      </c>
      <c r="Z1810">
        <v>0</v>
      </c>
      <c r="AA1810">
        <v>0</v>
      </c>
      <c r="AB1810">
        <v>0</v>
      </c>
      <c r="AC1810">
        <v>0</v>
      </c>
      <c r="AD1810" t="s">
        <v>27</v>
      </c>
    </row>
    <row r="1811" spans="1:30" x14ac:dyDescent="0.25">
      <c r="A1811">
        <v>3945</v>
      </c>
      <c r="B1811">
        <v>1947</v>
      </c>
      <c r="C1811" s="6">
        <v>67</v>
      </c>
      <c r="D1811" t="s">
        <v>91</v>
      </c>
      <c r="E1811" t="s">
        <v>34</v>
      </c>
      <c r="F1811" t="s">
        <v>39</v>
      </c>
      <c r="G1811">
        <v>68117</v>
      </c>
      <c r="H1811">
        <v>0</v>
      </c>
      <c r="I1811">
        <v>1</v>
      </c>
      <c r="J1811" s="1">
        <v>41343</v>
      </c>
      <c r="K1811">
        <v>80</v>
      </c>
      <c r="L1811">
        <v>618</v>
      </c>
      <c r="M1811">
        <v>44</v>
      </c>
      <c r="N1811">
        <v>215</v>
      </c>
      <c r="O1811">
        <v>0</v>
      </c>
      <c r="P1811">
        <v>17</v>
      </c>
      <c r="Q1811">
        <v>36</v>
      </c>
      <c r="R1811">
        <v>2</v>
      </c>
      <c r="S1811">
        <v>11</v>
      </c>
      <c r="T1811">
        <v>8</v>
      </c>
      <c r="U1811">
        <v>4</v>
      </c>
      <c r="V1811">
        <v>6</v>
      </c>
      <c r="W1811">
        <v>1</v>
      </c>
      <c r="X1811">
        <v>0</v>
      </c>
      <c r="Y1811">
        <v>0</v>
      </c>
      <c r="Z1811">
        <v>0</v>
      </c>
      <c r="AA1811">
        <v>0</v>
      </c>
      <c r="AB1811">
        <v>1</v>
      </c>
      <c r="AC1811">
        <v>0</v>
      </c>
      <c r="AD1811" t="s">
        <v>27</v>
      </c>
    </row>
    <row r="1812" spans="1:30" x14ac:dyDescent="0.25">
      <c r="A1812">
        <v>702</v>
      </c>
      <c r="B1812">
        <v>1975</v>
      </c>
      <c r="C1812" s="6">
        <v>39</v>
      </c>
      <c r="D1812" t="s">
        <v>89</v>
      </c>
      <c r="E1812" t="s">
        <v>35</v>
      </c>
      <c r="F1812" t="s">
        <v>39</v>
      </c>
      <c r="G1812">
        <v>47682</v>
      </c>
      <c r="H1812">
        <v>0</v>
      </c>
      <c r="I1812">
        <v>1</v>
      </c>
      <c r="J1812" s="1">
        <v>41320</v>
      </c>
      <c r="K1812">
        <v>80</v>
      </c>
      <c r="L1812">
        <v>162</v>
      </c>
      <c r="M1812">
        <v>61</v>
      </c>
      <c r="N1812">
        <v>83</v>
      </c>
      <c r="O1812">
        <v>97</v>
      </c>
      <c r="P1812">
        <v>57</v>
      </c>
      <c r="Q1812">
        <v>61</v>
      </c>
      <c r="R1812">
        <v>4</v>
      </c>
      <c r="S1812">
        <v>4</v>
      </c>
      <c r="T1812">
        <v>3</v>
      </c>
      <c r="U1812">
        <v>8</v>
      </c>
      <c r="V1812">
        <v>5</v>
      </c>
      <c r="W1812">
        <v>0</v>
      </c>
      <c r="X1812">
        <v>0</v>
      </c>
      <c r="Y1812">
        <v>0</v>
      </c>
      <c r="Z1812">
        <v>0</v>
      </c>
      <c r="AA1812">
        <v>0</v>
      </c>
      <c r="AB1812">
        <v>0</v>
      </c>
      <c r="AC1812">
        <v>0</v>
      </c>
      <c r="AD1812" t="s">
        <v>27</v>
      </c>
    </row>
    <row r="1813" spans="1:30" x14ac:dyDescent="0.25">
      <c r="A1813">
        <v>9010</v>
      </c>
      <c r="B1813">
        <v>1972</v>
      </c>
      <c r="C1813" s="6">
        <v>42</v>
      </c>
      <c r="D1813" t="s">
        <v>88</v>
      </c>
      <c r="E1813" t="s">
        <v>38</v>
      </c>
      <c r="F1813" t="s">
        <v>30</v>
      </c>
      <c r="G1813">
        <v>83151</v>
      </c>
      <c r="H1813">
        <v>0</v>
      </c>
      <c r="I1813">
        <v>0</v>
      </c>
      <c r="J1813" s="1">
        <v>41315</v>
      </c>
      <c r="K1813">
        <v>80</v>
      </c>
      <c r="L1813">
        <v>968</v>
      </c>
      <c r="M1813">
        <v>147</v>
      </c>
      <c r="N1813">
        <v>842</v>
      </c>
      <c r="O1813">
        <v>137</v>
      </c>
      <c r="P1813">
        <v>42</v>
      </c>
      <c r="Q1813">
        <v>210</v>
      </c>
      <c r="R1813">
        <v>1</v>
      </c>
      <c r="S1813">
        <v>5</v>
      </c>
      <c r="T1813">
        <v>7</v>
      </c>
      <c r="U1813">
        <v>10</v>
      </c>
      <c r="V1813">
        <v>2</v>
      </c>
      <c r="W1813">
        <v>1</v>
      </c>
      <c r="X1813">
        <v>0</v>
      </c>
      <c r="Y1813">
        <v>1</v>
      </c>
      <c r="Z1813">
        <v>1</v>
      </c>
      <c r="AA1813">
        <v>0</v>
      </c>
      <c r="AB1813">
        <v>1</v>
      </c>
      <c r="AC1813">
        <v>0</v>
      </c>
      <c r="AD1813" t="s">
        <v>27</v>
      </c>
    </row>
    <row r="1814" spans="1:30" x14ac:dyDescent="0.25">
      <c r="A1814">
        <v>9710</v>
      </c>
      <c r="B1814">
        <v>1969</v>
      </c>
      <c r="C1814" s="6">
        <v>45</v>
      </c>
      <c r="D1814" t="s">
        <v>88</v>
      </c>
      <c r="E1814" t="s">
        <v>34</v>
      </c>
      <c r="F1814" t="s">
        <v>26</v>
      </c>
      <c r="G1814">
        <v>58086</v>
      </c>
      <c r="H1814">
        <v>0</v>
      </c>
      <c r="I1814">
        <v>1</v>
      </c>
      <c r="J1814" s="1">
        <v>41294</v>
      </c>
      <c r="K1814">
        <v>80</v>
      </c>
      <c r="L1814">
        <v>708</v>
      </c>
      <c r="M1814">
        <v>7</v>
      </c>
      <c r="N1814">
        <v>62</v>
      </c>
      <c r="O1814">
        <v>0</v>
      </c>
      <c r="P1814">
        <v>0</v>
      </c>
      <c r="Q1814">
        <v>15</v>
      </c>
      <c r="R1814">
        <v>2</v>
      </c>
      <c r="S1814">
        <v>11</v>
      </c>
      <c r="T1814">
        <v>3</v>
      </c>
      <c r="U1814">
        <v>7</v>
      </c>
      <c r="V1814">
        <v>8</v>
      </c>
      <c r="W1814">
        <v>0</v>
      </c>
      <c r="X1814">
        <v>0</v>
      </c>
      <c r="Y1814">
        <v>0</v>
      </c>
      <c r="Z1814">
        <v>0</v>
      </c>
      <c r="AA1814">
        <v>0</v>
      </c>
      <c r="AB1814">
        <v>0</v>
      </c>
      <c r="AC1814">
        <v>0</v>
      </c>
      <c r="AD1814" t="s">
        <v>27</v>
      </c>
    </row>
    <row r="1815" spans="1:30" x14ac:dyDescent="0.25">
      <c r="A1815">
        <v>1509</v>
      </c>
      <c r="B1815">
        <v>1958</v>
      </c>
      <c r="C1815" s="6">
        <v>56</v>
      </c>
      <c r="D1815" t="s">
        <v>88</v>
      </c>
      <c r="E1815" t="s">
        <v>34</v>
      </c>
      <c r="F1815" t="s">
        <v>32</v>
      </c>
      <c r="G1815">
        <v>84460</v>
      </c>
      <c r="H1815">
        <v>0</v>
      </c>
      <c r="I1815">
        <v>0</v>
      </c>
      <c r="J1815" s="1">
        <v>41278</v>
      </c>
      <c r="K1815">
        <v>80</v>
      </c>
      <c r="L1815">
        <v>152</v>
      </c>
      <c r="M1815">
        <v>27</v>
      </c>
      <c r="N1815">
        <v>103</v>
      </c>
      <c r="O1815">
        <v>106</v>
      </c>
      <c r="P1815">
        <v>54</v>
      </c>
      <c r="Q1815">
        <v>81</v>
      </c>
      <c r="R1815">
        <v>0</v>
      </c>
      <c r="S1815">
        <v>9</v>
      </c>
      <c r="T1815">
        <v>9</v>
      </c>
      <c r="U1815">
        <v>4</v>
      </c>
      <c r="V1815">
        <v>5</v>
      </c>
      <c r="W1815">
        <v>0</v>
      </c>
      <c r="X1815">
        <v>1</v>
      </c>
      <c r="Y1815">
        <v>1</v>
      </c>
      <c r="Z1815">
        <v>1</v>
      </c>
      <c r="AA1815">
        <v>1</v>
      </c>
      <c r="AB1815">
        <v>1</v>
      </c>
      <c r="AC1815">
        <v>0</v>
      </c>
      <c r="AD1815" t="s">
        <v>27</v>
      </c>
    </row>
    <row r="1816" spans="1:30" x14ac:dyDescent="0.25">
      <c r="A1816">
        <v>9120</v>
      </c>
      <c r="B1816">
        <v>1962</v>
      </c>
      <c r="C1816" s="6">
        <v>52</v>
      </c>
      <c r="D1816" t="s">
        <v>88</v>
      </c>
      <c r="E1816" t="s">
        <v>25</v>
      </c>
      <c r="F1816" t="s">
        <v>28</v>
      </c>
      <c r="G1816">
        <v>66565</v>
      </c>
      <c r="H1816">
        <v>0</v>
      </c>
      <c r="I1816">
        <v>1</v>
      </c>
      <c r="J1816" s="1">
        <v>41248</v>
      </c>
      <c r="K1816">
        <v>80</v>
      </c>
      <c r="L1816">
        <v>747</v>
      </c>
      <c r="M1816">
        <v>10</v>
      </c>
      <c r="N1816">
        <v>161</v>
      </c>
      <c r="O1816">
        <v>65</v>
      </c>
      <c r="P1816">
        <v>40</v>
      </c>
      <c r="Q1816">
        <v>42</v>
      </c>
      <c r="R1816">
        <v>4</v>
      </c>
      <c r="S1816">
        <v>4</v>
      </c>
      <c r="T1816">
        <v>2</v>
      </c>
      <c r="U1816">
        <v>9</v>
      </c>
      <c r="V1816">
        <v>8</v>
      </c>
      <c r="W1816">
        <v>0</v>
      </c>
      <c r="X1816">
        <v>0</v>
      </c>
      <c r="Y1816">
        <v>0</v>
      </c>
      <c r="Z1816">
        <v>0</v>
      </c>
      <c r="AA1816">
        <v>0</v>
      </c>
      <c r="AB1816">
        <v>0</v>
      </c>
      <c r="AC1816">
        <v>0</v>
      </c>
      <c r="AD1816" t="s">
        <v>27</v>
      </c>
    </row>
    <row r="1817" spans="1:30" x14ac:dyDescent="0.25">
      <c r="A1817">
        <v>5252</v>
      </c>
      <c r="B1817">
        <v>1969</v>
      </c>
      <c r="C1817" s="6">
        <v>45</v>
      </c>
      <c r="D1817" t="s">
        <v>88</v>
      </c>
      <c r="E1817" t="s">
        <v>25</v>
      </c>
      <c r="F1817" t="s">
        <v>26</v>
      </c>
      <c r="G1817">
        <v>23910</v>
      </c>
      <c r="H1817">
        <v>1</v>
      </c>
      <c r="I1817">
        <v>0</v>
      </c>
      <c r="J1817" s="1">
        <v>41208</v>
      </c>
      <c r="K1817">
        <v>80</v>
      </c>
      <c r="L1817">
        <v>16</v>
      </c>
      <c r="M1817">
        <v>12</v>
      </c>
      <c r="N1817">
        <v>18</v>
      </c>
      <c r="O1817">
        <v>7</v>
      </c>
      <c r="P1817">
        <v>1</v>
      </c>
      <c r="Q1817">
        <v>13</v>
      </c>
      <c r="R1817">
        <v>1</v>
      </c>
      <c r="S1817">
        <v>2</v>
      </c>
      <c r="T1817">
        <v>0</v>
      </c>
      <c r="U1817">
        <v>3</v>
      </c>
      <c r="V1817">
        <v>7</v>
      </c>
      <c r="W1817">
        <v>0</v>
      </c>
      <c r="X1817">
        <v>0</v>
      </c>
      <c r="Y1817">
        <v>0</v>
      </c>
      <c r="Z1817">
        <v>0</v>
      </c>
      <c r="AA1817">
        <v>0</v>
      </c>
      <c r="AB1817">
        <v>0</v>
      </c>
      <c r="AC1817">
        <v>0</v>
      </c>
      <c r="AD1817" t="s">
        <v>27</v>
      </c>
    </row>
    <row r="1818" spans="1:30" x14ac:dyDescent="0.25">
      <c r="A1818">
        <v>5959</v>
      </c>
      <c r="B1818">
        <v>1968</v>
      </c>
      <c r="C1818" s="6">
        <v>46</v>
      </c>
      <c r="D1818" t="s">
        <v>88</v>
      </c>
      <c r="E1818" t="s">
        <v>25</v>
      </c>
      <c r="F1818" t="s">
        <v>28</v>
      </c>
      <c r="G1818">
        <v>35893</v>
      </c>
      <c r="H1818">
        <v>1</v>
      </c>
      <c r="I1818">
        <v>1</v>
      </c>
      <c r="J1818" s="1">
        <v>41197</v>
      </c>
      <c r="K1818">
        <v>80</v>
      </c>
      <c r="L1818">
        <v>158</v>
      </c>
      <c r="M1818">
        <v>0</v>
      </c>
      <c r="N1818">
        <v>23</v>
      </c>
      <c r="O1818">
        <v>0</v>
      </c>
      <c r="P1818">
        <v>0</v>
      </c>
      <c r="Q1818">
        <v>18</v>
      </c>
      <c r="R1818">
        <v>6</v>
      </c>
      <c r="S1818">
        <v>3</v>
      </c>
      <c r="T1818">
        <v>1</v>
      </c>
      <c r="U1818">
        <v>5</v>
      </c>
      <c r="V1818">
        <v>8</v>
      </c>
      <c r="W1818">
        <v>0</v>
      </c>
      <c r="X1818">
        <v>0</v>
      </c>
      <c r="Y1818">
        <v>0</v>
      </c>
      <c r="Z1818">
        <v>0</v>
      </c>
      <c r="AA1818">
        <v>0</v>
      </c>
      <c r="AB1818">
        <v>0</v>
      </c>
      <c r="AC1818">
        <v>0</v>
      </c>
      <c r="AD1818" t="s">
        <v>37</v>
      </c>
    </row>
    <row r="1819" spans="1:30" x14ac:dyDescent="0.25">
      <c r="A1819">
        <v>7441</v>
      </c>
      <c r="B1819">
        <v>1973</v>
      </c>
      <c r="C1819" s="6">
        <v>41</v>
      </c>
      <c r="D1819" t="s">
        <v>88</v>
      </c>
      <c r="E1819" t="s">
        <v>25</v>
      </c>
      <c r="F1819" t="s">
        <v>26</v>
      </c>
      <c r="G1819">
        <v>71128</v>
      </c>
      <c r="H1819">
        <v>1</v>
      </c>
      <c r="I1819">
        <v>0</v>
      </c>
      <c r="J1819" s="1">
        <v>41188</v>
      </c>
      <c r="K1819">
        <v>80</v>
      </c>
      <c r="L1819">
        <v>958</v>
      </c>
      <c r="M1819">
        <v>159</v>
      </c>
      <c r="N1819">
        <v>447</v>
      </c>
      <c r="O1819">
        <v>20</v>
      </c>
      <c r="P1819">
        <v>0</v>
      </c>
      <c r="Q1819">
        <v>31</v>
      </c>
      <c r="R1819">
        <v>3</v>
      </c>
      <c r="S1819">
        <v>2</v>
      </c>
      <c r="T1819">
        <v>10</v>
      </c>
      <c r="U1819">
        <v>12</v>
      </c>
      <c r="V1819">
        <v>7</v>
      </c>
      <c r="W1819">
        <v>0</v>
      </c>
      <c r="X1819">
        <v>0</v>
      </c>
      <c r="Y1819">
        <v>0</v>
      </c>
      <c r="Z1819">
        <v>0</v>
      </c>
      <c r="AA1819">
        <v>0</v>
      </c>
      <c r="AB1819">
        <v>0</v>
      </c>
      <c r="AC1819">
        <v>0</v>
      </c>
      <c r="AD1819" t="s">
        <v>31</v>
      </c>
    </row>
    <row r="1820" spans="1:30" x14ac:dyDescent="0.25">
      <c r="A1820">
        <v>4271</v>
      </c>
      <c r="B1820">
        <v>1989</v>
      </c>
      <c r="C1820" s="6">
        <v>25</v>
      </c>
      <c r="D1820" t="s">
        <v>89</v>
      </c>
      <c r="E1820" t="s">
        <v>35</v>
      </c>
      <c r="F1820" t="s">
        <v>32</v>
      </c>
      <c r="G1820">
        <v>38683</v>
      </c>
      <c r="H1820">
        <v>1</v>
      </c>
      <c r="I1820">
        <v>0</v>
      </c>
      <c r="J1820" s="1">
        <v>41186</v>
      </c>
      <c r="K1820">
        <v>80</v>
      </c>
      <c r="L1820">
        <v>46</v>
      </c>
      <c r="M1820">
        <v>35</v>
      </c>
      <c r="N1820">
        <v>69</v>
      </c>
      <c r="O1820">
        <v>84</v>
      </c>
      <c r="P1820">
        <v>41</v>
      </c>
      <c r="Q1820">
        <v>66</v>
      </c>
      <c r="R1820">
        <v>6</v>
      </c>
      <c r="S1820">
        <v>4</v>
      </c>
      <c r="T1820">
        <v>1</v>
      </c>
      <c r="U1820">
        <v>6</v>
      </c>
      <c r="V1820">
        <v>7</v>
      </c>
      <c r="W1820">
        <v>0</v>
      </c>
      <c r="X1820">
        <v>0</v>
      </c>
      <c r="Y1820">
        <v>0</v>
      </c>
      <c r="Z1820">
        <v>0</v>
      </c>
      <c r="AA1820">
        <v>0</v>
      </c>
      <c r="AB1820">
        <v>0</v>
      </c>
      <c r="AC1820">
        <v>0</v>
      </c>
      <c r="AD1820" t="s">
        <v>37</v>
      </c>
    </row>
    <row r="1821" spans="1:30" x14ac:dyDescent="0.25">
      <c r="A1821">
        <v>4095</v>
      </c>
      <c r="B1821">
        <v>1971</v>
      </c>
      <c r="C1821" s="6">
        <v>43</v>
      </c>
      <c r="D1821" t="s">
        <v>88</v>
      </c>
      <c r="E1821" t="s">
        <v>25</v>
      </c>
      <c r="F1821" t="s">
        <v>30</v>
      </c>
      <c r="G1821">
        <v>37150</v>
      </c>
      <c r="H1821">
        <v>1</v>
      </c>
      <c r="I1821">
        <v>0</v>
      </c>
      <c r="J1821" s="1">
        <v>41163</v>
      </c>
      <c r="K1821">
        <v>80</v>
      </c>
      <c r="L1821">
        <v>167</v>
      </c>
      <c r="M1821">
        <v>37</v>
      </c>
      <c r="N1821">
        <v>64</v>
      </c>
      <c r="O1821">
        <v>49</v>
      </c>
      <c r="P1821">
        <v>34</v>
      </c>
      <c r="Q1821">
        <v>116</v>
      </c>
      <c r="R1821">
        <v>8</v>
      </c>
      <c r="S1821">
        <v>4</v>
      </c>
      <c r="T1821">
        <v>3</v>
      </c>
      <c r="U1821">
        <v>6</v>
      </c>
      <c r="V1821">
        <v>7</v>
      </c>
      <c r="W1821">
        <v>0</v>
      </c>
      <c r="X1821">
        <v>0</v>
      </c>
      <c r="Y1821">
        <v>0</v>
      </c>
      <c r="Z1821">
        <v>0</v>
      </c>
      <c r="AA1821">
        <v>0</v>
      </c>
      <c r="AB1821">
        <v>0</v>
      </c>
      <c r="AC1821">
        <v>0</v>
      </c>
      <c r="AD1821" t="s">
        <v>31</v>
      </c>
    </row>
    <row r="1822" spans="1:30" x14ac:dyDescent="0.25">
      <c r="A1822">
        <v>8852</v>
      </c>
      <c r="B1822">
        <v>1976</v>
      </c>
      <c r="C1822" s="6">
        <v>38</v>
      </c>
      <c r="D1822" t="s">
        <v>89</v>
      </c>
      <c r="E1822" t="s">
        <v>25</v>
      </c>
      <c r="F1822" t="s">
        <v>30</v>
      </c>
      <c r="G1822">
        <v>61064</v>
      </c>
      <c r="H1822">
        <v>0</v>
      </c>
      <c r="I1822">
        <v>1</v>
      </c>
      <c r="J1822" s="1">
        <v>41152</v>
      </c>
      <c r="K1822">
        <v>80</v>
      </c>
      <c r="L1822">
        <v>387</v>
      </c>
      <c r="M1822">
        <v>126</v>
      </c>
      <c r="N1822">
        <v>342</v>
      </c>
      <c r="O1822">
        <v>0</v>
      </c>
      <c r="P1822">
        <v>45</v>
      </c>
      <c r="Q1822">
        <v>180</v>
      </c>
      <c r="R1822">
        <v>5</v>
      </c>
      <c r="S1822">
        <v>8</v>
      </c>
      <c r="T1822">
        <v>4</v>
      </c>
      <c r="U1822">
        <v>11</v>
      </c>
      <c r="V1822">
        <v>6</v>
      </c>
      <c r="W1822">
        <v>0</v>
      </c>
      <c r="X1822">
        <v>0</v>
      </c>
      <c r="Y1822">
        <v>0</v>
      </c>
      <c r="Z1822">
        <v>0</v>
      </c>
      <c r="AA1822">
        <v>0</v>
      </c>
      <c r="AB1822">
        <v>0</v>
      </c>
      <c r="AC1822">
        <v>0</v>
      </c>
      <c r="AD1822" t="s">
        <v>27</v>
      </c>
    </row>
    <row r="1823" spans="1:30" x14ac:dyDescent="0.25">
      <c r="A1823">
        <v>7698</v>
      </c>
      <c r="B1823">
        <v>1976</v>
      </c>
      <c r="C1823" s="6">
        <v>38</v>
      </c>
      <c r="D1823" t="s">
        <v>89</v>
      </c>
      <c r="E1823" t="s">
        <v>34</v>
      </c>
      <c r="F1823" t="s">
        <v>30</v>
      </c>
      <c r="G1823">
        <v>51650</v>
      </c>
      <c r="H1823">
        <v>0</v>
      </c>
      <c r="I1823">
        <v>1</v>
      </c>
      <c r="J1823" s="1">
        <v>41770</v>
      </c>
      <c r="K1823">
        <v>81</v>
      </c>
      <c r="L1823">
        <v>152</v>
      </c>
      <c r="M1823">
        <v>3</v>
      </c>
      <c r="N1823">
        <v>22</v>
      </c>
      <c r="O1823">
        <v>2</v>
      </c>
      <c r="P1823">
        <v>5</v>
      </c>
      <c r="Q1823">
        <v>7</v>
      </c>
      <c r="R1823">
        <v>1</v>
      </c>
      <c r="S1823">
        <v>4</v>
      </c>
      <c r="T1823">
        <v>1</v>
      </c>
      <c r="U1823">
        <v>4</v>
      </c>
      <c r="V1823">
        <v>5</v>
      </c>
      <c r="W1823">
        <v>0</v>
      </c>
      <c r="X1823">
        <v>0</v>
      </c>
      <c r="Y1823">
        <v>0</v>
      </c>
      <c r="Z1823">
        <v>0</v>
      </c>
      <c r="AA1823">
        <v>0</v>
      </c>
      <c r="AB1823">
        <v>0</v>
      </c>
      <c r="AC1823">
        <v>0</v>
      </c>
      <c r="AD1823" t="s">
        <v>37</v>
      </c>
    </row>
    <row r="1824" spans="1:30" x14ac:dyDescent="0.25">
      <c r="A1824">
        <v>4174</v>
      </c>
      <c r="B1824">
        <v>1956</v>
      </c>
      <c r="C1824" s="6">
        <v>58</v>
      </c>
      <c r="D1824" t="s">
        <v>88</v>
      </c>
      <c r="E1824" t="s">
        <v>38</v>
      </c>
      <c r="F1824" t="s">
        <v>32</v>
      </c>
      <c r="G1824">
        <v>55249</v>
      </c>
      <c r="H1824">
        <v>0</v>
      </c>
      <c r="I1824">
        <v>1</v>
      </c>
      <c r="J1824" s="1">
        <v>41746</v>
      </c>
      <c r="K1824">
        <v>81</v>
      </c>
      <c r="L1824">
        <v>97</v>
      </c>
      <c r="M1824">
        <v>1</v>
      </c>
      <c r="N1824">
        <v>19</v>
      </c>
      <c r="O1824">
        <v>2</v>
      </c>
      <c r="P1824">
        <v>0</v>
      </c>
      <c r="Q1824">
        <v>11</v>
      </c>
      <c r="R1824">
        <v>1</v>
      </c>
      <c r="S1824">
        <v>2</v>
      </c>
      <c r="T1824">
        <v>1</v>
      </c>
      <c r="U1824">
        <v>4</v>
      </c>
      <c r="V1824">
        <v>3</v>
      </c>
      <c r="W1824">
        <v>0</v>
      </c>
      <c r="X1824">
        <v>0</v>
      </c>
      <c r="Y1824">
        <v>0</v>
      </c>
      <c r="Z1824">
        <v>0</v>
      </c>
      <c r="AA1824">
        <v>0</v>
      </c>
      <c r="AB1824">
        <v>0</v>
      </c>
      <c r="AC1824">
        <v>0</v>
      </c>
      <c r="AD1824" t="s">
        <v>27</v>
      </c>
    </row>
    <row r="1825" spans="1:30" x14ac:dyDescent="0.25">
      <c r="A1825">
        <v>3182</v>
      </c>
      <c r="B1825">
        <v>1973</v>
      </c>
      <c r="C1825" s="6">
        <v>41</v>
      </c>
      <c r="D1825" t="s">
        <v>88</v>
      </c>
      <c r="E1825" t="s">
        <v>34</v>
      </c>
      <c r="F1825" t="s">
        <v>28</v>
      </c>
      <c r="G1825">
        <v>46854</v>
      </c>
      <c r="H1825">
        <v>1</v>
      </c>
      <c r="I1825">
        <v>1</v>
      </c>
      <c r="J1825" s="1">
        <v>41729</v>
      </c>
      <c r="K1825">
        <v>81</v>
      </c>
      <c r="L1825">
        <v>96</v>
      </c>
      <c r="M1825">
        <v>1</v>
      </c>
      <c r="N1825">
        <v>79</v>
      </c>
      <c r="O1825">
        <v>7</v>
      </c>
      <c r="P1825">
        <v>1</v>
      </c>
      <c r="Q1825">
        <v>79</v>
      </c>
      <c r="R1825">
        <v>6</v>
      </c>
      <c r="S1825">
        <v>5</v>
      </c>
      <c r="T1825">
        <v>1</v>
      </c>
      <c r="U1825">
        <v>3</v>
      </c>
      <c r="V1825">
        <v>8</v>
      </c>
      <c r="W1825">
        <v>1</v>
      </c>
      <c r="X1825">
        <v>0</v>
      </c>
      <c r="Y1825">
        <v>0</v>
      </c>
      <c r="Z1825">
        <v>0</v>
      </c>
      <c r="AA1825">
        <v>0</v>
      </c>
      <c r="AB1825">
        <v>1</v>
      </c>
      <c r="AC1825">
        <v>0</v>
      </c>
      <c r="AD1825" t="s">
        <v>37</v>
      </c>
    </row>
    <row r="1826" spans="1:30" x14ac:dyDescent="0.25">
      <c r="A1826">
        <v>193</v>
      </c>
      <c r="B1826">
        <v>1996</v>
      </c>
      <c r="C1826" s="6">
        <v>18</v>
      </c>
      <c r="D1826" t="s">
        <v>89</v>
      </c>
      <c r="E1826" t="s">
        <v>41</v>
      </c>
      <c r="F1826" t="s">
        <v>30</v>
      </c>
      <c r="G1826">
        <v>14421</v>
      </c>
      <c r="H1826">
        <v>0</v>
      </c>
      <c r="I1826">
        <v>0</v>
      </c>
      <c r="J1826" s="1">
        <v>41687</v>
      </c>
      <c r="K1826">
        <v>81</v>
      </c>
      <c r="L1826">
        <v>0</v>
      </c>
      <c r="M1826">
        <v>0</v>
      </c>
      <c r="N1826">
        <v>2</v>
      </c>
      <c r="O1826">
        <v>3</v>
      </c>
      <c r="P1826">
        <v>3</v>
      </c>
      <c r="Q1826">
        <v>8</v>
      </c>
      <c r="R1826">
        <v>1</v>
      </c>
      <c r="S1826">
        <v>1</v>
      </c>
      <c r="T1826">
        <v>0</v>
      </c>
      <c r="U1826">
        <v>2</v>
      </c>
      <c r="V1826">
        <v>5</v>
      </c>
      <c r="W1826">
        <v>1</v>
      </c>
      <c r="X1826">
        <v>0</v>
      </c>
      <c r="Y1826">
        <v>0</v>
      </c>
      <c r="Z1826">
        <v>0</v>
      </c>
      <c r="AA1826">
        <v>0</v>
      </c>
      <c r="AB1826">
        <v>0</v>
      </c>
      <c r="AC1826">
        <v>0</v>
      </c>
      <c r="AD1826" t="s">
        <v>27</v>
      </c>
    </row>
    <row r="1827" spans="1:30" x14ac:dyDescent="0.25">
      <c r="A1827">
        <v>5229</v>
      </c>
      <c r="B1827">
        <v>1969</v>
      </c>
      <c r="C1827" s="6">
        <v>45</v>
      </c>
      <c r="D1827" t="s">
        <v>88</v>
      </c>
      <c r="E1827" t="s">
        <v>34</v>
      </c>
      <c r="F1827" t="s">
        <v>32</v>
      </c>
      <c r="G1827">
        <v>54132</v>
      </c>
      <c r="H1827">
        <v>0</v>
      </c>
      <c r="I1827">
        <v>1</v>
      </c>
      <c r="J1827" s="1">
        <v>41686</v>
      </c>
      <c r="K1827">
        <v>81</v>
      </c>
      <c r="L1827">
        <v>30</v>
      </c>
      <c r="M1827">
        <v>1</v>
      </c>
      <c r="N1827">
        <v>8</v>
      </c>
      <c r="O1827">
        <v>0</v>
      </c>
      <c r="P1827">
        <v>0</v>
      </c>
      <c r="Q1827">
        <v>3</v>
      </c>
      <c r="R1827">
        <v>1</v>
      </c>
      <c r="S1827">
        <v>1</v>
      </c>
      <c r="T1827">
        <v>0</v>
      </c>
      <c r="U1827">
        <v>3</v>
      </c>
      <c r="V1827">
        <v>7</v>
      </c>
      <c r="W1827">
        <v>0</v>
      </c>
      <c r="X1827">
        <v>0</v>
      </c>
      <c r="Y1827">
        <v>0</v>
      </c>
      <c r="Z1827">
        <v>0</v>
      </c>
      <c r="AA1827">
        <v>0</v>
      </c>
      <c r="AB1827">
        <v>0</v>
      </c>
      <c r="AC1827">
        <v>0</v>
      </c>
      <c r="AD1827" t="s">
        <v>36</v>
      </c>
    </row>
    <row r="1828" spans="1:30" x14ac:dyDescent="0.25">
      <c r="A1828">
        <v>5555</v>
      </c>
      <c r="B1828">
        <v>1975</v>
      </c>
      <c r="C1828" s="6">
        <v>39</v>
      </c>
      <c r="D1828" t="s">
        <v>89</v>
      </c>
      <c r="E1828" t="s">
        <v>25</v>
      </c>
      <c r="F1828" t="s">
        <v>26</v>
      </c>
      <c r="G1828">
        <v>153924</v>
      </c>
      <c r="H1828">
        <v>0</v>
      </c>
      <c r="I1828">
        <v>0</v>
      </c>
      <c r="J1828" s="1">
        <v>41677</v>
      </c>
      <c r="K1828">
        <v>81</v>
      </c>
      <c r="L1828">
        <v>1</v>
      </c>
      <c r="M1828">
        <v>1</v>
      </c>
      <c r="N1828">
        <v>1</v>
      </c>
      <c r="O1828">
        <v>1</v>
      </c>
      <c r="P1828">
        <v>1</v>
      </c>
      <c r="Q1828">
        <v>1</v>
      </c>
      <c r="R1828">
        <v>0</v>
      </c>
      <c r="S1828">
        <v>0</v>
      </c>
      <c r="T1828">
        <v>0</v>
      </c>
      <c r="U1828">
        <v>0</v>
      </c>
      <c r="V1828">
        <v>0</v>
      </c>
      <c r="W1828">
        <v>0</v>
      </c>
      <c r="X1828">
        <v>0</v>
      </c>
      <c r="Y1828">
        <v>0</v>
      </c>
      <c r="Z1828">
        <v>0</v>
      </c>
      <c r="AA1828">
        <v>0</v>
      </c>
      <c r="AB1828">
        <v>0</v>
      </c>
      <c r="AC1828">
        <v>0</v>
      </c>
      <c r="AD1828" t="s">
        <v>27</v>
      </c>
    </row>
    <row r="1829" spans="1:30" x14ac:dyDescent="0.25">
      <c r="A1829">
        <v>7732</v>
      </c>
      <c r="B1829">
        <v>1978</v>
      </c>
      <c r="C1829" s="6">
        <v>36</v>
      </c>
      <c r="D1829" t="s">
        <v>89</v>
      </c>
      <c r="E1829" t="s">
        <v>25</v>
      </c>
      <c r="F1829" t="s">
        <v>30</v>
      </c>
      <c r="G1829">
        <v>64813</v>
      </c>
      <c r="H1829">
        <v>1</v>
      </c>
      <c r="I1829">
        <v>0</v>
      </c>
      <c r="J1829" s="1">
        <v>41641</v>
      </c>
      <c r="K1829">
        <v>81</v>
      </c>
      <c r="L1829">
        <v>293</v>
      </c>
      <c r="M1829">
        <v>0</v>
      </c>
      <c r="N1829">
        <v>124</v>
      </c>
      <c r="O1829">
        <v>179</v>
      </c>
      <c r="P1829">
        <v>97</v>
      </c>
      <c r="Q1829">
        <v>52</v>
      </c>
      <c r="R1829">
        <v>1</v>
      </c>
      <c r="S1829">
        <v>7</v>
      </c>
      <c r="T1829">
        <v>2</v>
      </c>
      <c r="U1829">
        <v>10</v>
      </c>
      <c r="V1829">
        <v>5</v>
      </c>
      <c r="W1829">
        <v>0</v>
      </c>
      <c r="X1829">
        <v>0</v>
      </c>
      <c r="Y1829">
        <v>0</v>
      </c>
      <c r="Z1829">
        <v>0</v>
      </c>
      <c r="AA1829">
        <v>0</v>
      </c>
      <c r="AB1829">
        <v>0</v>
      </c>
      <c r="AC1829">
        <v>0</v>
      </c>
      <c r="AD1829" t="s">
        <v>27</v>
      </c>
    </row>
    <row r="1830" spans="1:30" x14ac:dyDescent="0.25">
      <c r="A1830">
        <v>310</v>
      </c>
      <c r="B1830">
        <v>1970</v>
      </c>
      <c r="C1830" s="6">
        <v>44</v>
      </c>
      <c r="D1830" t="s">
        <v>88</v>
      </c>
      <c r="E1830" t="s">
        <v>38</v>
      </c>
      <c r="F1830" t="s">
        <v>30</v>
      </c>
      <c r="G1830">
        <v>61872</v>
      </c>
      <c r="H1830">
        <v>0</v>
      </c>
      <c r="I1830">
        <v>1</v>
      </c>
      <c r="J1830" s="1">
        <v>41621</v>
      </c>
      <c r="K1830">
        <v>81</v>
      </c>
      <c r="L1830">
        <v>330</v>
      </c>
      <c r="M1830">
        <v>5</v>
      </c>
      <c r="N1830">
        <v>159</v>
      </c>
      <c r="O1830">
        <v>36</v>
      </c>
      <c r="P1830">
        <v>27</v>
      </c>
      <c r="Q1830">
        <v>16</v>
      </c>
      <c r="R1830">
        <v>4</v>
      </c>
      <c r="S1830">
        <v>4</v>
      </c>
      <c r="T1830">
        <v>4</v>
      </c>
      <c r="U1830">
        <v>9</v>
      </c>
      <c r="V1830">
        <v>4</v>
      </c>
      <c r="W1830">
        <v>0</v>
      </c>
      <c r="X1830">
        <v>0</v>
      </c>
      <c r="Y1830">
        <v>0</v>
      </c>
      <c r="Z1830">
        <v>0</v>
      </c>
      <c r="AA1830">
        <v>0</v>
      </c>
      <c r="AB1830">
        <v>0</v>
      </c>
      <c r="AC1830">
        <v>0</v>
      </c>
      <c r="AD1830" t="s">
        <v>29</v>
      </c>
    </row>
    <row r="1831" spans="1:30" x14ac:dyDescent="0.25">
      <c r="A1831">
        <v>6261</v>
      </c>
      <c r="B1831">
        <v>1979</v>
      </c>
      <c r="C1831" s="6">
        <v>35</v>
      </c>
      <c r="D1831" t="s">
        <v>89</v>
      </c>
      <c r="E1831" t="s">
        <v>25</v>
      </c>
      <c r="F1831" t="s">
        <v>30</v>
      </c>
      <c r="G1831">
        <v>58025</v>
      </c>
      <c r="H1831">
        <v>0</v>
      </c>
      <c r="I1831">
        <v>1</v>
      </c>
      <c r="J1831" s="1">
        <v>41604</v>
      </c>
      <c r="K1831">
        <v>81</v>
      </c>
      <c r="L1831">
        <v>270</v>
      </c>
      <c r="M1831">
        <v>31</v>
      </c>
      <c r="N1831">
        <v>88</v>
      </c>
      <c r="O1831">
        <v>11</v>
      </c>
      <c r="P1831">
        <v>48</v>
      </c>
      <c r="Q1831">
        <v>22</v>
      </c>
      <c r="R1831">
        <v>3</v>
      </c>
      <c r="S1831">
        <v>3</v>
      </c>
      <c r="T1831">
        <v>2</v>
      </c>
      <c r="U1831">
        <v>10</v>
      </c>
      <c r="V1831">
        <v>4</v>
      </c>
      <c r="W1831">
        <v>0</v>
      </c>
      <c r="X1831">
        <v>0</v>
      </c>
      <c r="Y1831">
        <v>0</v>
      </c>
      <c r="Z1831">
        <v>0</v>
      </c>
      <c r="AA1831">
        <v>0</v>
      </c>
      <c r="AB1831">
        <v>0</v>
      </c>
      <c r="AC1831">
        <v>0</v>
      </c>
      <c r="AD1831" t="s">
        <v>37</v>
      </c>
    </row>
    <row r="1832" spans="1:30" x14ac:dyDescent="0.25">
      <c r="A1832">
        <v>6274</v>
      </c>
      <c r="B1832">
        <v>1948</v>
      </c>
      <c r="C1832" s="6">
        <v>66</v>
      </c>
      <c r="D1832" t="s">
        <v>91</v>
      </c>
      <c r="E1832" t="s">
        <v>38</v>
      </c>
      <c r="F1832" t="s">
        <v>30</v>
      </c>
      <c r="G1832">
        <v>83790</v>
      </c>
      <c r="H1832">
        <v>0</v>
      </c>
      <c r="I1832">
        <v>0</v>
      </c>
      <c r="J1832" s="1">
        <v>41593</v>
      </c>
      <c r="K1832">
        <v>81</v>
      </c>
      <c r="L1832">
        <v>1076</v>
      </c>
      <c r="M1832">
        <v>16</v>
      </c>
      <c r="N1832">
        <v>417</v>
      </c>
      <c r="O1832">
        <v>42</v>
      </c>
      <c r="P1832">
        <v>48</v>
      </c>
      <c r="Q1832">
        <v>16</v>
      </c>
      <c r="R1832">
        <v>1</v>
      </c>
      <c r="S1832">
        <v>8</v>
      </c>
      <c r="T1832">
        <v>10</v>
      </c>
      <c r="U1832">
        <v>6</v>
      </c>
      <c r="V1832">
        <v>3</v>
      </c>
      <c r="W1832">
        <v>0</v>
      </c>
      <c r="X1832">
        <v>1</v>
      </c>
      <c r="Y1832">
        <v>1</v>
      </c>
      <c r="Z1832">
        <v>0</v>
      </c>
      <c r="AA1832">
        <v>0</v>
      </c>
      <c r="AB1832">
        <v>0</v>
      </c>
      <c r="AC1832">
        <v>0</v>
      </c>
      <c r="AD1832" t="s">
        <v>40</v>
      </c>
    </row>
    <row r="1833" spans="1:30" x14ac:dyDescent="0.25">
      <c r="A1833">
        <v>1655</v>
      </c>
      <c r="B1833">
        <v>1979</v>
      </c>
      <c r="C1833" s="6">
        <v>35</v>
      </c>
      <c r="D1833" t="s">
        <v>89</v>
      </c>
      <c r="E1833" t="s">
        <v>25</v>
      </c>
      <c r="F1833" t="s">
        <v>32</v>
      </c>
      <c r="G1833">
        <v>34350</v>
      </c>
      <c r="H1833">
        <v>1</v>
      </c>
      <c r="I1833">
        <v>0</v>
      </c>
      <c r="J1833" s="1">
        <v>41566</v>
      </c>
      <c r="K1833">
        <v>81</v>
      </c>
      <c r="L1833">
        <v>16</v>
      </c>
      <c r="M1833">
        <v>3</v>
      </c>
      <c r="N1833">
        <v>15</v>
      </c>
      <c r="O1833">
        <v>2</v>
      </c>
      <c r="P1833">
        <v>1</v>
      </c>
      <c r="Q1833">
        <v>11</v>
      </c>
      <c r="R1833">
        <v>1</v>
      </c>
      <c r="S1833">
        <v>1</v>
      </c>
      <c r="T1833">
        <v>0</v>
      </c>
      <c r="U1833">
        <v>3</v>
      </c>
      <c r="V1833">
        <v>7</v>
      </c>
      <c r="W1833">
        <v>0</v>
      </c>
      <c r="X1833">
        <v>0</v>
      </c>
      <c r="Y1833">
        <v>0</v>
      </c>
      <c r="Z1833">
        <v>0</v>
      </c>
      <c r="AA1833">
        <v>0</v>
      </c>
      <c r="AB1833">
        <v>0</v>
      </c>
      <c r="AC1833">
        <v>0</v>
      </c>
      <c r="AD1833" t="s">
        <v>33</v>
      </c>
    </row>
    <row r="1834" spans="1:30" x14ac:dyDescent="0.25">
      <c r="A1834">
        <v>2740</v>
      </c>
      <c r="B1834">
        <v>1958</v>
      </c>
      <c r="C1834" s="6">
        <v>56</v>
      </c>
      <c r="D1834" t="s">
        <v>88</v>
      </c>
      <c r="E1834" t="s">
        <v>34</v>
      </c>
      <c r="F1834" t="s">
        <v>39</v>
      </c>
      <c r="G1834">
        <v>33438</v>
      </c>
      <c r="H1834">
        <v>1</v>
      </c>
      <c r="I1834">
        <v>1</v>
      </c>
      <c r="J1834" s="1">
        <v>41539</v>
      </c>
      <c r="K1834">
        <v>81</v>
      </c>
      <c r="L1834">
        <v>62</v>
      </c>
      <c r="M1834">
        <v>1</v>
      </c>
      <c r="N1834">
        <v>16</v>
      </c>
      <c r="O1834">
        <v>3</v>
      </c>
      <c r="P1834">
        <v>2</v>
      </c>
      <c r="Q1834">
        <v>6</v>
      </c>
      <c r="R1834">
        <v>4</v>
      </c>
      <c r="S1834">
        <v>2</v>
      </c>
      <c r="T1834">
        <v>1</v>
      </c>
      <c r="U1834">
        <v>4</v>
      </c>
      <c r="V1834">
        <v>5</v>
      </c>
      <c r="W1834">
        <v>0</v>
      </c>
      <c r="X1834">
        <v>0</v>
      </c>
      <c r="Y1834">
        <v>0</v>
      </c>
      <c r="Z1834">
        <v>0</v>
      </c>
      <c r="AA1834">
        <v>0</v>
      </c>
      <c r="AB1834">
        <v>0</v>
      </c>
      <c r="AC1834">
        <v>0</v>
      </c>
      <c r="AD1834" t="s">
        <v>27</v>
      </c>
    </row>
    <row r="1835" spans="1:30" x14ac:dyDescent="0.25">
      <c r="A1835">
        <v>4328</v>
      </c>
      <c r="B1835">
        <v>1986</v>
      </c>
      <c r="C1835" s="6">
        <v>28</v>
      </c>
      <c r="D1835" t="s">
        <v>89</v>
      </c>
      <c r="E1835" t="s">
        <v>35</v>
      </c>
      <c r="F1835" t="s">
        <v>30</v>
      </c>
      <c r="G1835">
        <v>21955</v>
      </c>
      <c r="H1835">
        <v>1</v>
      </c>
      <c r="I1835">
        <v>0</v>
      </c>
      <c r="J1835" s="1">
        <v>41524</v>
      </c>
      <c r="K1835">
        <v>81</v>
      </c>
      <c r="L1835">
        <v>5</v>
      </c>
      <c r="M1835">
        <v>1</v>
      </c>
      <c r="N1835">
        <v>7</v>
      </c>
      <c r="O1835">
        <v>17</v>
      </c>
      <c r="P1835">
        <v>14</v>
      </c>
      <c r="Q1835">
        <v>11</v>
      </c>
      <c r="R1835">
        <v>2</v>
      </c>
      <c r="S1835">
        <v>2</v>
      </c>
      <c r="T1835">
        <v>1</v>
      </c>
      <c r="U1835">
        <v>3</v>
      </c>
      <c r="V1835">
        <v>6</v>
      </c>
      <c r="W1835">
        <v>0</v>
      </c>
      <c r="X1835">
        <v>0</v>
      </c>
      <c r="Y1835">
        <v>0</v>
      </c>
      <c r="Z1835">
        <v>0</v>
      </c>
      <c r="AA1835">
        <v>0</v>
      </c>
      <c r="AB1835">
        <v>0</v>
      </c>
      <c r="AC1835">
        <v>0</v>
      </c>
      <c r="AD1835" t="s">
        <v>27</v>
      </c>
    </row>
    <row r="1836" spans="1:30" x14ac:dyDescent="0.25">
      <c r="A1836">
        <v>17</v>
      </c>
      <c r="B1836">
        <v>1971</v>
      </c>
      <c r="C1836" s="6">
        <v>43</v>
      </c>
      <c r="D1836" t="s">
        <v>88</v>
      </c>
      <c r="E1836" t="s">
        <v>34</v>
      </c>
      <c r="F1836" t="s">
        <v>30</v>
      </c>
      <c r="G1836">
        <v>60491</v>
      </c>
      <c r="H1836">
        <v>0</v>
      </c>
      <c r="I1836">
        <v>1</v>
      </c>
      <c r="J1836" s="1">
        <v>41523</v>
      </c>
      <c r="K1836">
        <v>81</v>
      </c>
      <c r="L1836">
        <v>637</v>
      </c>
      <c r="M1836">
        <v>47</v>
      </c>
      <c r="N1836">
        <v>237</v>
      </c>
      <c r="O1836">
        <v>12</v>
      </c>
      <c r="P1836">
        <v>19</v>
      </c>
      <c r="Q1836">
        <v>76</v>
      </c>
      <c r="R1836">
        <v>4</v>
      </c>
      <c r="S1836">
        <v>6</v>
      </c>
      <c r="T1836">
        <v>11</v>
      </c>
      <c r="U1836">
        <v>7</v>
      </c>
      <c r="V1836">
        <v>5</v>
      </c>
      <c r="W1836">
        <v>0</v>
      </c>
      <c r="X1836">
        <v>0</v>
      </c>
      <c r="Y1836">
        <v>0</v>
      </c>
      <c r="Z1836">
        <v>0</v>
      </c>
      <c r="AA1836">
        <v>0</v>
      </c>
      <c r="AB1836">
        <v>0</v>
      </c>
      <c r="AC1836">
        <v>0</v>
      </c>
      <c r="AD1836" t="s">
        <v>27</v>
      </c>
    </row>
    <row r="1837" spans="1:30" x14ac:dyDescent="0.25">
      <c r="A1837">
        <v>9153</v>
      </c>
      <c r="B1837">
        <v>1964</v>
      </c>
      <c r="C1837" s="6">
        <v>50</v>
      </c>
      <c r="D1837" t="s">
        <v>88</v>
      </c>
      <c r="E1837" t="s">
        <v>34</v>
      </c>
      <c r="F1837" t="s">
        <v>30</v>
      </c>
      <c r="G1837">
        <v>59304</v>
      </c>
      <c r="H1837">
        <v>0</v>
      </c>
      <c r="I1837">
        <v>1</v>
      </c>
      <c r="J1837" s="1">
        <v>41484</v>
      </c>
      <c r="K1837">
        <v>81</v>
      </c>
      <c r="L1837">
        <v>418</v>
      </c>
      <c r="M1837">
        <v>61</v>
      </c>
      <c r="N1837">
        <v>428</v>
      </c>
      <c r="O1837">
        <v>80</v>
      </c>
      <c r="P1837">
        <v>51</v>
      </c>
      <c r="Q1837">
        <v>10</v>
      </c>
      <c r="R1837">
        <v>3</v>
      </c>
      <c r="S1837">
        <v>7</v>
      </c>
      <c r="T1837">
        <v>8</v>
      </c>
      <c r="U1837">
        <v>10</v>
      </c>
      <c r="V1837">
        <v>5</v>
      </c>
      <c r="W1837">
        <v>0</v>
      </c>
      <c r="X1837">
        <v>0</v>
      </c>
      <c r="Y1837">
        <v>0</v>
      </c>
      <c r="Z1837">
        <v>0</v>
      </c>
      <c r="AA1837">
        <v>0</v>
      </c>
      <c r="AB1837">
        <v>0</v>
      </c>
      <c r="AC1837">
        <v>0</v>
      </c>
      <c r="AD1837" t="s">
        <v>27</v>
      </c>
    </row>
    <row r="1838" spans="1:30" x14ac:dyDescent="0.25">
      <c r="A1838">
        <v>520</v>
      </c>
      <c r="B1838">
        <v>1974</v>
      </c>
      <c r="C1838" s="6">
        <v>40</v>
      </c>
      <c r="D1838" t="s">
        <v>88</v>
      </c>
      <c r="E1838" t="s">
        <v>25</v>
      </c>
      <c r="F1838" t="s">
        <v>30</v>
      </c>
      <c r="G1838">
        <v>34421</v>
      </c>
      <c r="H1838">
        <v>1</v>
      </c>
      <c r="I1838">
        <v>0</v>
      </c>
      <c r="J1838" s="1">
        <v>41456</v>
      </c>
      <c r="K1838">
        <v>81</v>
      </c>
      <c r="L1838">
        <v>3</v>
      </c>
      <c r="M1838">
        <v>3</v>
      </c>
      <c r="N1838">
        <v>7</v>
      </c>
      <c r="O1838">
        <v>6</v>
      </c>
      <c r="P1838">
        <v>2</v>
      </c>
      <c r="Q1838">
        <v>9</v>
      </c>
      <c r="R1838">
        <v>1</v>
      </c>
      <c r="S1838">
        <v>1</v>
      </c>
      <c r="T1838">
        <v>0</v>
      </c>
      <c r="U1838">
        <v>2</v>
      </c>
      <c r="V1838">
        <v>7</v>
      </c>
      <c r="W1838">
        <v>0</v>
      </c>
      <c r="X1838">
        <v>0</v>
      </c>
      <c r="Y1838">
        <v>0</v>
      </c>
      <c r="Z1838">
        <v>0</v>
      </c>
      <c r="AA1838">
        <v>0</v>
      </c>
      <c r="AB1838">
        <v>0</v>
      </c>
      <c r="AC1838">
        <v>0</v>
      </c>
      <c r="AD1838" t="s">
        <v>27</v>
      </c>
    </row>
    <row r="1839" spans="1:30" x14ac:dyDescent="0.25">
      <c r="A1839">
        <v>8372</v>
      </c>
      <c r="B1839">
        <v>1974</v>
      </c>
      <c r="C1839" s="6">
        <v>40</v>
      </c>
      <c r="D1839" t="s">
        <v>88</v>
      </c>
      <c r="E1839" t="s">
        <v>25</v>
      </c>
      <c r="F1839" t="s">
        <v>30</v>
      </c>
      <c r="G1839">
        <v>34421</v>
      </c>
      <c r="H1839">
        <v>1</v>
      </c>
      <c r="I1839">
        <v>0</v>
      </c>
      <c r="J1839" s="1">
        <v>41456</v>
      </c>
      <c r="K1839">
        <v>81</v>
      </c>
      <c r="L1839">
        <v>3</v>
      </c>
      <c r="M1839">
        <v>3</v>
      </c>
      <c r="N1839">
        <v>7</v>
      </c>
      <c r="O1839">
        <v>6</v>
      </c>
      <c r="P1839">
        <v>2</v>
      </c>
      <c r="Q1839">
        <v>9</v>
      </c>
      <c r="R1839">
        <v>1</v>
      </c>
      <c r="S1839">
        <v>1</v>
      </c>
      <c r="T1839">
        <v>0</v>
      </c>
      <c r="U1839">
        <v>2</v>
      </c>
      <c r="V1839">
        <v>7</v>
      </c>
      <c r="W1839">
        <v>0</v>
      </c>
      <c r="X1839">
        <v>0</v>
      </c>
      <c r="Y1839">
        <v>0</v>
      </c>
      <c r="Z1839">
        <v>0</v>
      </c>
      <c r="AA1839">
        <v>0</v>
      </c>
      <c r="AB1839">
        <v>0</v>
      </c>
      <c r="AC1839">
        <v>0</v>
      </c>
      <c r="AD1839" t="s">
        <v>40</v>
      </c>
    </row>
    <row r="1840" spans="1:30" x14ac:dyDescent="0.25">
      <c r="A1840">
        <v>73</v>
      </c>
      <c r="B1840">
        <v>1953</v>
      </c>
      <c r="C1840" s="6">
        <v>61</v>
      </c>
      <c r="D1840" t="s">
        <v>91</v>
      </c>
      <c r="E1840" t="s">
        <v>34</v>
      </c>
      <c r="F1840" t="s">
        <v>28</v>
      </c>
      <c r="G1840">
        <v>51411</v>
      </c>
      <c r="H1840">
        <v>1</v>
      </c>
      <c r="I1840">
        <v>2</v>
      </c>
      <c r="J1840" s="1">
        <v>41420</v>
      </c>
      <c r="K1840">
        <v>81</v>
      </c>
      <c r="L1840">
        <v>14</v>
      </c>
      <c r="M1840">
        <v>0</v>
      </c>
      <c r="N1840">
        <v>3</v>
      </c>
      <c r="O1840">
        <v>0</v>
      </c>
      <c r="P1840">
        <v>0</v>
      </c>
      <c r="Q1840">
        <v>1</v>
      </c>
      <c r="R1840">
        <v>1</v>
      </c>
      <c r="S1840">
        <v>0</v>
      </c>
      <c r="T1840">
        <v>0</v>
      </c>
      <c r="U1840">
        <v>3</v>
      </c>
      <c r="V1840">
        <v>5</v>
      </c>
      <c r="W1840">
        <v>0</v>
      </c>
      <c r="X1840">
        <v>0</v>
      </c>
      <c r="Y1840">
        <v>0</v>
      </c>
      <c r="Z1840">
        <v>0</v>
      </c>
      <c r="AA1840">
        <v>0</v>
      </c>
      <c r="AB1840">
        <v>0</v>
      </c>
      <c r="AC1840">
        <v>0</v>
      </c>
      <c r="AD1840" t="s">
        <v>37</v>
      </c>
    </row>
    <row r="1841" spans="1:30" x14ac:dyDescent="0.25">
      <c r="A1841">
        <v>2002</v>
      </c>
      <c r="B1841">
        <v>1958</v>
      </c>
      <c r="C1841" s="6">
        <v>56</v>
      </c>
      <c r="D1841" t="s">
        <v>88</v>
      </c>
      <c r="E1841" t="s">
        <v>25</v>
      </c>
      <c r="F1841" t="s">
        <v>26</v>
      </c>
      <c r="G1841">
        <v>71964</v>
      </c>
      <c r="H1841">
        <v>0</v>
      </c>
      <c r="I1841">
        <v>0</v>
      </c>
      <c r="J1841" s="1">
        <v>41414</v>
      </c>
      <c r="K1841">
        <v>81</v>
      </c>
      <c r="L1841">
        <v>587</v>
      </c>
      <c r="M1841">
        <v>51</v>
      </c>
      <c r="N1841">
        <v>932</v>
      </c>
      <c r="O1841">
        <v>180</v>
      </c>
      <c r="P1841">
        <v>34</v>
      </c>
      <c r="Q1841">
        <v>86</v>
      </c>
      <c r="R1841">
        <v>1</v>
      </c>
      <c r="S1841">
        <v>5</v>
      </c>
      <c r="T1841">
        <v>6</v>
      </c>
      <c r="U1841">
        <v>5</v>
      </c>
      <c r="V1841">
        <v>3</v>
      </c>
      <c r="W1841">
        <v>0</v>
      </c>
      <c r="X1841">
        <v>0</v>
      </c>
      <c r="Y1841">
        <v>0</v>
      </c>
      <c r="Z1841">
        <v>0</v>
      </c>
      <c r="AA1841">
        <v>0</v>
      </c>
      <c r="AB1841">
        <v>0</v>
      </c>
      <c r="AC1841">
        <v>0</v>
      </c>
      <c r="AD1841" t="s">
        <v>27</v>
      </c>
    </row>
    <row r="1842" spans="1:30" x14ac:dyDescent="0.25">
      <c r="A1842">
        <v>6059</v>
      </c>
      <c r="B1842">
        <v>1953</v>
      </c>
      <c r="C1842" s="6">
        <v>61</v>
      </c>
      <c r="D1842" t="s">
        <v>91</v>
      </c>
      <c r="E1842" t="s">
        <v>34</v>
      </c>
      <c r="F1842" t="s">
        <v>32</v>
      </c>
      <c r="G1842">
        <v>64504</v>
      </c>
      <c r="H1842">
        <v>1</v>
      </c>
      <c r="I1842">
        <v>2</v>
      </c>
      <c r="J1842" s="1">
        <v>41337</v>
      </c>
      <c r="K1842">
        <v>81</v>
      </c>
      <c r="L1842">
        <v>986</v>
      </c>
      <c r="M1842">
        <v>36</v>
      </c>
      <c r="N1842">
        <v>168</v>
      </c>
      <c r="O1842">
        <v>16</v>
      </c>
      <c r="P1842">
        <v>0</v>
      </c>
      <c r="Q1842">
        <v>108</v>
      </c>
      <c r="R1842">
        <v>7</v>
      </c>
      <c r="S1842">
        <v>11</v>
      </c>
      <c r="T1842">
        <v>3</v>
      </c>
      <c r="U1842">
        <v>4</v>
      </c>
      <c r="V1842">
        <v>7</v>
      </c>
      <c r="W1842">
        <v>0</v>
      </c>
      <c r="X1842">
        <v>0</v>
      </c>
      <c r="Y1842">
        <v>0</v>
      </c>
      <c r="Z1842">
        <v>0</v>
      </c>
      <c r="AA1842">
        <v>0</v>
      </c>
      <c r="AB1842">
        <v>1</v>
      </c>
      <c r="AC1842">
        <v>0</v>
      </c>
      <c r="AD1842" t="s">
        <v>27</v>
      </c>
    </row>
    <row r="1843" spans="1:30" x14ac:dyDescent="0.25">
      <c r="A1843">
        <v>11166</v>
      </c>
      <c r="B1843">
        <v>1961</v>
      </c>
      <c r="C1843" s="6">
        <v>53</v>
      </c>
      <c r="D1843" t="s">
        <v>88</v>
      </c>
      <c r="E1843" t="s">
        <v>25</v>
      </c>
      <c r="F1843" t="s">
        <v>30</v>
      </c>
      <c r="G1843">
        <v>49678</v>
      </c>
      <c r="H1843">
        <v>0</v>
      </c>
      <c r="I1843">
        <v>1</v>
      </c>
      <c r="J1843" s="1">
        <v>41307</v>
      </c>
      <c r="K1843">
        <v>81</v>
      </c>
      <c r="L1843">
        <v>229</v>
      </c>
      <c r="M1843">
        <v>5</v>
      </c>
      <c r="N1843">
        <v>56</v>
      </c>
      <c r="O1843">
        <v>3</v>
      </c>
      <c r="P1843">
        <v>2</v>
      </c>
      <c r="Q1843">
        <v>20</v>
      </c>
      <c r="R1843">
        <v>2</v>
      </c>
      <c r="S1843">
        <v>6</v>
      </c>
      <c r="T1843">
        <v>2</v>
      </c>
      <c r="U1843">
        <v>4</v>
      </c>
      <c r="V1843">
        <v>7</v>
      </c>
      <c r="W1843">
        <v>0</v>
      </c>
      <c r="X1843">
        <v>0</v>
      </c>
      <c r="Y1843">
        <v>0</v>
      </c>
      <c r="Z1843">
        <v>0</v>
      </c>
      <c r="AA1843">
        <v>0</v>
      </c>
      <c r="AB1843">
        <v>0</v>
      </c>
      <c r="AC1843">
        <v>0</v>
      </c>
      <c r="AD1843" t="s">
        <v>27</v>
      </c>
    </row>
    <row r="1844" spans="1:30" x14ac:dyDescent="0.25">
      <c r="A1844">
        <v>6257</v>
      </c>
      <c r="B1844">
        <v>1976</v>
      </c>
      <c r="C1844" s="6">
        <v>38</v>
      </c>
      <c r="D1844" t="s">
        <v>89</v>
      </c>
      <c r="E1844" t="s">
        <v>38</v>
      </c>
      <c r="F1844" t="s">
        <v>28</v>
      </c>
      <c r="G1844">
        <v>60482</v>
      </c>
      <c r="H1844">
        <v>0</v>
      </c>
      <c r="I1844">
        <v>1</v>
      </c>
      <c r="J1844" s="1">
        <v>41297</v>
      </c>
      <c r="K1844">
        <v>81</v>
      </c>
      <c r="L1844">
        <v>255</v>
      </c>
      <c r="M1844">
        <v>43</v>
      </c>
      <c r="N1844">
        <v>134</v>
      </c>
      <c r="O1844">
        <v>37</v>
      </c>
      <c r="P1844">
        <v>14</v>
      </c>
      <c r="Q1844">
        <v>24</v>
      </c>
      <c r="R1844">
        <v>1</v>
      </c>
      <c r="S1844">
        <v>7</v>
      </c>
      <c r="T1844">
        <v>2</v>
      </c>
      <c r="U1844">
        <v>7</v>
      </c>
      <c r="V1844">
        <v>7</v>
      </c>
      <c r="W1844">
        <v>0</v>
      </c>
      <c r="X1844">
        <v>0</v>
      </c>
      <c r="Y1844">
        <v>0</v>
      </c>
      <c r="Z1844">
        <v>0</v>
      </c>
      <c r="AA1844">
        <v>0</v>
      </c>
      <c r="AB1844">
        <v>0</v>
      </c>
      <c r="AC1844">
        <v>0</v>
      </c>
      <c r="AD1844" t="s">
        <v>40</v>
      </c>
    </row>
    <row r="1845" spans="1:30" x14ac:dyDescent="0.25">
      <c r="A1845">
        <v>9224</v>
      </c>
      <c r="B1845">
        <v>1972</v>
      </c>
      <c r="C1845" s="6">
        <v>42</v>
      </c>
      <c r="D1845" t="s">
        <v>88</v>
      </c>
      <c r="E1845" t="s">
        <v>34</v>
      </c>
      <c r="F1845" t="s">
        <v>28</v>
      </c>
      <c r="G1845">
        <v>55260</v>
      </c>
      <c r="H1845">
        <v>0</v>
      </c>
      <c r="I1845">
        <v>1</v>
      </c>
      <c r="J1845" s="1">
        <v>41255</v>
      </c>
      <c r="K1845">
        <v>81</v>
      </c>
      <c r="L1845">
        <v>825</v>
      </c>
      <c r="M1845">
        <v>8</v>
      </c>
      <c r="N1845">
        <v>53</v>
      </c>
      <c r="O1845">
        <v>11</v>
      </c>
      <c r="P1845">
        <v>0</v>
      </c>
      <c r="Q1845">
        <v>242</v>
      </c>
      <c r="R1845">
        <v>2</v>
      </c>
      <c r="S1845">
        <v>8</v>
      </c>
      <c r="T1845">
        <v>10</v>
      </c>
      <c r="U1845">
        <v>5</v>
      </c>
      <c r="V1845">
        <v>6</v>
      </c>
      <c r="W1845">
        <v>0</v>
      </c>
      <c r="X1845">
        <v>0</v>
      </c>
      <c r="Y1845">
        <v>0</v>
      </c>
      <c r="Z1845">
        <v>0</v>
      </c>
      <c r="AA1845">
        <v>0</v>
      </c>
      <c r="AB1845">
        <v>0</v>
      </c>
      <c r="AC1845">
        <v>0</v>
      </c>
      <c r="AD1845" t="s">
        <v>40</v>
      </c>
    </row>
    <row r="1846" spans="1:30" x14ac:dyDescent="0.25">
      <c r="A1846">
        <v>8732</v>
      </c>
      <c r="B1846">
        <v>1969</v>
      </c>
      <c r="C1846" s="6">
        <v>45</v>
      </c>
      <c r="D1846" t="s">
        <v>88</v>
      </c>
      <c r="E1846" t="s">
        <v>38</v>
      </c>
      <c r="F1846" t="s">
        <v>39</v>
      </c>
      <c r="G1846">
        <v>67369</v>
      </c>
      <c r="H1846">
        <v>0</v>
      </c>
      <c r="I1846">
        <v>1</v>
      </c>
      <c r="J1846" s="1">
        <v>41230</v>
      </c>
      <c r="K1846">
        <v>81</v>
      </c>
      <c r="L1846">
        <v>1298</v>
      </c>
      <c r="M1846">
        <v>0</v>
      </c>
      <c r="N1846">
        <v>70</v>
      </c>
      <c r="O1846">
        <v>37</v>
      </c>
      <c r="P1846">
        <v>14</v>
      </c>
      <c r="Q1846">
        <v>42</v>
      </c>
      <c r="R1846">
        <v>4</v>
      </c>
      <c r="S1846">
        <v>7</v>
      </c>
      <c r="T1846">
        <v>4</v>
      </c>
      <c r="U1846">
        <v>10</v>
      </c>
      <c r="V1846">
        <v>4</v>
      </c>
      <c r="W1846">
        <v>0</v>
      </c>
      <c r="X1846">
        <v>1</v>
      </c>
      <c r="Y1846">
        <v>1</v>
      </c>
      <c r="Z1846">
        <v>0</v>
      </c>
      <c r="AA1846">
        <v>0</v>
      </c>
      <c r="AB1846">
        <v>1</v>
      </c>
      <c r="AC1846">
        <v>0</v>
      </c>
      <c r="AD1846" t="s">
        <v>27</v>
      </c>
    </row>
    <row r="1847" spans="1:30" x14ac:dyDescent="0.25">
      <c r="A1847">
        <v>955</v>
      </c>
      <c r="B1847">
        <v>1962</v>
      </c>
      <c r="C1847" s="6">
        <v>52</v>
      </c>
      <c r="D1847" t="s">
        <v>88</v>
      </c>
      <c r="E1847" t="s">
        <v>38</v>
      </c>
      <c r="F1847" t="s">
        <v>32</v>
      </c>
      <c r="G1847">
        <v>47175</v>
      </c>
      <c r="H1847">
        <v>1</v>
      </c>
      <c r="I1847">
        <v>1</v>
      </c>
      <c r="J1847" s="1">
        <v>41210</v>
      </c>
      <c r="K1847">
        <v>81</v>
      </c>
      <c r="L1847">
        <v>167</v>
      </c>
      <c r="M1847">
        <v>2</v>
      </c>
      <c r="N1847">
        <v>44</v>
      </c>
      <c r="O1847">
        <v>6</v>
      </c>
      <c r="P1847">
        <v>2</v>
      </c>
      <c r="Q1847">
        <v>19</v>
      </c>
      <c r="R1847">
        <v>7</v>
      </c>
      <c r="S1847">
        <v>4</v>
      </c>
      <c r="T1847">
        <v>2</v>
      </c>
      <c r="U1847">
        <v>4</v>
      </c>
      <c r="V1847">
        <v>8</v>
      </c>
      <c r="W1847">
        <v>1</v>
      </c>
      <c r="X1847">
        <v>0</v>
      </c>
      <c r="Y1847">
        <v>0</v>
      </c>
      <c r="Z1847">
        <v>0</v>
      </c>
      <c r="AA1847">
        <v>0</v>
      </c>
      <c r="AB1847">
        <v>1</v>
      </c>
      <c r="AC1847">
        <v>0</v>
      </c>
      <c r="AD1847" t="s">
        <v>40</v>
      </c>
    </row>
    <row r="1848" spans="1:30" x14ac:dyDescent="0.25">
      <c r="A1848">
        <v>4910</v>
      </c>
      <c r="B1848">
        <v>1967</v>
      </c>
      <c r="C1848" s="6">
        <v>47</v>
      </c>
      <c r="D1848" t="s">
        <v>88</v>
      </c>
      <c r="E1848" t="s">
        <v>25</v>
      </c>
      <c r="F1848" t="s">
        <v>26</v>
      </c>
      <c r="G1848">
        <v>68743</v>
      </c>
      <c r="H1848">
        <v>0</v>
      </c>
      <c r="I1848">
        <v>0</v>
      </c>
      <c r="J1848" s="1">
        <v>41151</v>
      </c>
      <c r="K1848">
        <v>81</v>
      </c>
      <c r="L1848">
        <v>1132</v>
      </c>
      <c r="M1848">
        <v>134</v>
      </c>
      <c r="N1848">
        <v>384</v>
      </c>
      <c r="O1848">
        <v>175</v>
      </c>
      <c r="P1848">
        <v>134</v>
      </c>
      <c r="Q1848">
        <v>115</v>
      </c>
      <c r="R1848">
        <v>1</v>
      </c>
      <c r="S1848">
        <v>11</v>
      </c>
      <c r="T1848">
        <v>5</v>
      </c>
      <c r="U1848">
        <v>13</v>
      </c>
      <c r="V1848">
        <v>7</v>
      </c>
      <c r="W1848">
        <v>0</v>
      </c>
      <c r="X1848">
        <v>0</v>
      </c>
      <c r="Y1848">
        <v>0</v>
      </c>
      <c r="Z1848">
        <v>0</v>
      </c>
      <c r="AA1848">
        <v>0</v>
      </c>
      <c r="AB1848">
        <v>0</v>
      </c>
      <c r="AC1848">
        <v>0</v>
      </c>
      <c r="AD1848" t="s">
        <v>31</v>
      </c>
    </row>
    <row r="1849" spans="1:30" x14ac:dyDescent="0.25">
      <c r="A1849">
        <v>564</v>
      </c>
      <c r="B1849">
        <v>1981</v>
      </c>
      <c r="C1849" s="6">
        <v>33</v>
      </c>
      <c r="D1849" t="s">
        <v>89</v>
      </c>
      <c r="E1849" t="s">
        <v>34</v>
      </c>
      <c r="F1849" t="s">
        <v>32</v>
      </c>
      <c r="G1849">
        <v>56937</v>
      </c>
      <c r="H1849">
        <v>1</v>
      </c>
      <c r="I1849">
        <v>0</v>
      </c>
      <c r="J1849" s="1">
        <v>41125</v>
      </c>
      <c r="K1849">
        <v>81</v>
      </c>
      <c r="L1849">
        <v>746</v>
      </c>
      <c r="M1849">
        <v>8</v>
      </c>
      <c r="N1849">
        <v>125</v>
      </c>
      <c r="O1849">
        <v>11</v>
      </c>
      <c r="P1849">
        <v>8</v>
      </c>
      <c r="Q1849">
        <v>8</v>
      </c>
      <c r="R1849">
        <v>7</v>
      </c>
      <c r="S1849">
        <v>8</v>
      </c>
      <c r="T1849">
        <v>6</v>
      </c>
      <c r="U1849">
        <v>9</v>
      </c>
      <c r="V1849">
        <v>6</v>
      </c>
      <c r="W1849">
        <v>0</v>
      </c>
      <c r="X1849">
        <v>1</v>
      </c>
      <c r="Y1849">
        <v>0</v>
      </c>
      <c r="Z1849">
        <v>0</v>
      </c>
      <c r="AA1849">
        <v>0</v>
      </c>
      <c r="AB1849">
        <v>1</v>
      </c>
      <c r="AC1849">
        <v>0</v>
      </c>
      <c r="AD1849" t="s">
        <v>27</v>
      </c>
    </row>
    <row r="1850" spans="1:30" x14ac:dyDescent="0.25">
      <c r="A1850">
        <v>8931</v>
      </c>
      <c r="B1850">
        <v>1986</v>
      </c>
      <c r="C1850" s="6">
        <v>28</v>
      </c>
      <c r="D1850" t="s">
        <v>89</v>
      </c>
      <c r="E1850" t="s">
        <v>25</v>
      </c>
      <c r="F1850" t="s">
        <v>32</v>
      </c>
      <c r="G1850">
        <v>83033</v>
      </c>
      <c r="H1850">
        <v>1</v>
      </c>
      <c r="I1850">
        <v>0</v>
      </c>
      <c r="J1850" s="1">
        <v>41777</v>
      </c>
      <c r="K1850">
        <v>82</v>
      </c>
      <c r="L1850">
        <v>812</v>
      </c>
      <c r="M1850">
        <v>99</v>
      </c>
      <c r="N1850">
        <v>431</v>
      </c>
      <c r="O1850">
        <v>237</v>
      </c>
      <c r="P1850">
        <v>149</v>
      </c>
      <c r="Q1850">
        <v>33</v>
      </c>
      <c r="R1850">
        <v>1</v>
      </c>
      <c r="S1850">
        <v>11</v>
      </c>
      <c r="T1850">
        <v>4</v>
      </c>
      <c r="U1850">
        <v>10</v>
      </c>
      <c r="V1850">
        <v>5</v>
      </c>
      <c r="W1850">
        <v>0</v>
      </c>
      <c r="X1850">
        <v>0</v>
      </c>
      <c r="Y1850">
        <v>0</v>
      </c>
      <c r="Z1850">
        <v>1</v>
      </c>
      <c r="AA1850">
        <v>0</v>
      </c>
      <c r="AB1850">
        <v>0</v>
      </c>
      <c r="AC1850">
        <v>0</v>
      </c>
      <c r="AD1850" t="s">
        <v>40</v>
      </c>
    </row>
    <row r="1851" spans="1:30" x14ac:dyDescent="0.25">
      <c r="A1851">
        <v>1998</v>
      </c>
      <c r="B1851">
        <v>1976</v>
      </c>
      <c r="C1851" s="6">
        <v>38</v>
      </c>
      <c r="D1851" t="s">
        <v>89</v>
      </c>
      <c r="E1851" t="s">
        <v>25</v>
      </c>
      <c r="F1851" t="s">
        <v>28</v>
      </c>
      <c r="G1851">
        <v>37697</v>
      </c>
      <c r="H1851">
        <v>1</v>
      </c>
      <c r="I1851">
        <v>0</v>
      </c>
      <c r="J1851" s="1">
        <v>41677</v>
      </c>
      <c r="K1851">
        <v>82</v>
      </c>
      <c r="L1851">
        <v>34</v>
      </c>
      <c r="M1851">
        <v>6</v>
      </c>
      <c r="N1851">
        <v>21</v>
      </c>
      <c r="O1851">
        <v>11</v>
      </c>
      <c r="P1851">
        <v>4</v>
      </c>
      <c r="Q1851">
        <v>8</v>
      </c>
      <c r="R1851">
        <v>1</v>
      </c>
      <c r="S1851">
        <v>2</v>
      </c>
      <c r="T1851">
        <v>1</v>
      </c>
      <c r="U1851">
        <v>3</v>
      </c>
      <c r="V1851">
        <v>6</v>
      </c>
      <c r="W1851">
        <v>0</v>
      </c>
      <c r="X1851">
        <v>0</v>
      </c>
      <c r="Y1851">
        <v>0</v>
      </c>
      <c r="Z1851">
        <v>0</v>
      </c>
      <c r="AA1851">
        <v>0</v>
      </c>
      <c r="AB1851">
        <v>0</v>
      </c>
      <c r="AC1851">
        <v>0</v>
      </c>
      <c r="AD1851" t="s">
        <v>37</v>
      </c>
    </row>
    <row r="1852" spans="1:30" x14ac:dyDescent="0.25">
      <c r="A1852">
        <v>1250</v>
      </c>
      <c r="B1852">
        <v>1976</v>
      </c>
      <c r="C1852" s="6">
        <v>38</v>
      </c>
      <c r="D1852" t="s">
        <v>89</v>
      </c>
      <c r="E1852" t="s">
        <v>25</v>
      </c>
      <c r="F1852" t="s">
        <v>28</v>
      </c>
      <c r="G1852">
        <v>37697</v>
      </c>
      <c r="H1852">
        <v>1</v>
      </c>
      <c r="I1852">
        <v>0</v>
      </c>
      <c r="J1852" s="1">
        <v>41677</v>
      </c>
      <c r="K1852">
        <v>82</v>
      </c>
      <c r="L1852">
        <v>34</v>
      </c>
      <c r="M1852">
        <v>6</v>
      </c>
      <c r="N1852">
        <v>21</v>
      </c>
      <c r="O1852">
        <v>11</v>
      </c>
      <c r="P1852">
        <v>4</v>
      </c>
      <c r="Q1852">
        <v>8</v>
      </c>
      <c r="R1852">
        <v>1</v>
      </c>
      <c r="S1852">
        <v>2</v>
      </c>
      <c r="T1852">
        <v>1</v>
      </c>
      <c r="U1852">
        <v>3</v>
      </c>
      <c r="V1852">
        <v>6</v>
      </c>
      <c r="W1852">
        <v>0</v>
      </c>
      <c r="X1852">
        <v>0</v>
      </c>
      <c r="Y1852">
        <v>0</v>
      </c>
      <c r="Z1852">
        <v>0</v>
      </c>
      <c r="AA1852">
        <v>0</v>
      </c>
      <c r="AB1852">
        <v>0</v>
      </c>
      <c r="AC1852">
        <v>0</v>
      </c>
      <c r="AD1852" t="s">
        <v>27</v>
      </c>
    </row>
    <row r="1853" spans="1:30" x14ac:dyDescent="0.25">
      <c r="A1853">
        <v>8397</v>
      </c>
      <c r="B1853">
        <v>1951</v>
      </c>
      <c r="C1853" s="6">
        <v>63</v>
      </c>
      <c r="D1853" t="s">
        <v>91</v>
      </c>
      <c r="E1853" t="s">
        <v>25</v>
      </c>
      <c r="F1853" t="s">
        <v>30</v>
      </c>
      <c r="G1853">
        <v>44689</v>
      </c>
      <c r="H1853">
        <v>1</v>
      </c>
      <c r="I1853">
        <v>1</v>
      </c>
      <c r="J1853" s="1">
        <v>41649</v>
      </c>
      <c r="K1853">
        <v>82</v>
      </c>
      <c r="L1853">
        <v>18</v>
      </c>
      <c r="M1853">
        <v>0</v>
      </c>
      <c r="N1853">
        <v>5</v>
      </c>
      <c r="O1853">
        <v>0</v>
      </c>
      <c r="P1853">
        <v>0</v>
      </c>
      <c r="Q1853">
        <v>11</v>
      </c>
      <c r="R1853">
        <v>2</v>
      </c>
      <c r="S1853">
        <v>1</v>
      </c>
      <c r="T1853">
        <v>1</v>
      </c>
      <c r="U1853">
        <v>2</v>
      </c>
      <c r="V1853">
        <v>7</v>
      </c>
      <c r="W1853">
        <v>1</v>
      </c>
      <c r="X1853">
        <v>0</v>
      </c>
      <c r="Y1853">
        <v>0</v>
      </c>
      <c r="Z1853">
        <v>0</v>
      </c>
      <c r="AA1853">
        <v>0</v>
      </c>
      <c r="AB1853">
        <v>0</v>
      </c>
      <c r="AC1853">
        <v>0</v>
      </c>
      <c r="AD1853" t="s">
        <v>27</v>
      </c>
    </row>
    <row r="1854" spans="1:30" x14ac:dyDescent="0.25">
      <c r="A1854">
        <v>9672</v>
      </c>
      <c r="B1854">
        <v>1970</v>
      </c>
      <c r="C1854" s="6">
        <v>44</v>
      </c>
      <c r="D1854" t="s">
        <v>88</v>
      </c>
      <c r="E1854" t="s">
        <v>35</v>
      </c>
      <c r="F1854" t="s">
        <v>30</v>
      </c>
      <c r="G1854">
        <v>23162</v>
      </c>
      <c r="H1854">
        <v>1</v>
      </c>
      <c r="I1854">
        <v>1</v>
      </c>
      <c r="J1854" s="1">
        <v>41629</v>
      </c>
      <c r="K1854">
        <v>82</v>
      </c>
      <c r="L1854">
        <v>8</v>
      </c>
      <c r="M1854">
        <v>3</v>
      </c>
      <c r="N1854">
        <v>9</v>
      </c>
      <c r="O1854">
        <v>19</v>
      </c>
      <c r="P1854">
        <v>4</v>
      </c>
      <c r="Q1854">
        <v>22</v>
      </c>
      <c r="R1854">
        <v>3</v>
      </c>
      <c r="S1854">
        <v>1</v>
      </c>
      <c r="T1854">
        <v>1</v>
      </c>
      <c r="U1854">
        <v>3</v>
      </c>
      <c r="V1854">
        <v>6</v>
      </c>
      <c r="W1854">
        <v>0</v>
      </c>
      <c r="X1854">
        <v>0</v>
      </c>
      <c r="Y1854">
        <v>0</v>
      </c>
      <c r="Z1854">
        <v>0</v>
      </c>
      <c r="AA1854">
        <v>0</v>
      </c>
      <c r="AB1854">
        <v>0</v>
      </c>
      <c r="AC1854">
        <v>0</v>
      </c>
      <c r="AD1854" t="s">
        <v>29</v>
      </c>
    </row>
    <row r="1855" spans="1:30" x14ac:dyDescent="0.25">
      <c r="A1855">
        <v>2125</v>
      </c>
      <c r="B1855">
        <v>1959</v>
      </c>
      <c r="C1855" s="6">
        <v>55</v>
      </c>
      <c r="D1855" t="s">
        <v>88</v>
      </c>
      <c r="E1855" t="s">
        <v>25</v>
      </c>
      <c r="F1855" t="s">
        <v>26</v>
      </c>
      <c r="G1855">
        <v>63033</v>
      </c>
      <c r="H1855">
        <v>0</v>
      </c>
      <c r="I1855">
        <v>0</v>
      </c>
      <c r="J1855" s="1">
        <v>41593</v>
      </c>
      <c r="K1855">
        <v>82</v>
      </c>
      <c r="L1855">
        <v>194</v>
      </c>
      <c r="M1855">
        <v>61</v>
      </c>
      <c r="N1855">
        <v>480</v>
      </c>
      <c r="O1855">
        <v>225</v>
      </c>
      <c r="P1855">
        <v>112</v>
      </c>
      <c r="Q1855">
        <v>30</v>
      </c>
      <c r="R1855">
        <v>1</v>
      </c>
      <c r="S1855">
        <v>3</v>
      </c>
      <c r="T1855">
        <v>4</v>
      </c>
      <c r="U1855">
        <v>8</v>
      </c>
      <c r="V1855">
        <v>2</v>
      </c>
      <c r="W1855">
        <v>0</v>
      </c>
      <c r="X1855">
        <v>0</v>
      </c>
      <c r="Y1855">
        <v>0</v>
      </c>
      <c r="Z1855">
        <v>0</v>
      </c>
      <c r="AA1855">
        <v>0</v>
      </c>
      <c r="AB1855">
        <v>0</v>
      </c>
      <c r="AC1855">
        <v>0</v>
      </c>
      <c r="AD1855" t="s">
        <v>31</v>
      </c>
    </row>
    <row r="1856" spans="1:30" x14ac:dyDescent="0.25">
      <c r="A1856">
        <v>5975</v>
      </c>
      <c r="B1856">
        <v>1967</v>
      </c>
      <c r="C1856" s="6">
        <v>47</v>
      </c>
      <c r="D1856" t="s">
        <v>88</v>
      </c>
      <c r="E1856" t="s">
        <v>34</v>
      </c>
      <c r="F1856" t="s">
        <v>28</v>
      </c>
      <c r="G1856">
        <v>40304</v>
      </c>
      <c r="H1856">
        <v>1</v>
      </c>
      <c r="I1856">
        <v>0</v>
      </c>
      <c r="J1856" s="1">
        <v>41547</v>
      </c>
      <c r="K1856">
        <v>82</v>
      </c>
      <c r="L1856">
        <v>37</v>
      </c>
      <c r="M1856">
        <v>0</v>
      </c>
      <c r="N1856">
        <v>17</v>
      </c>
      <c r="O1856">
        <v>0</v>
      </c>
      <c r="P1856">
        <v>0</v>
      </c>
      <c r="Q1856">
        <v>3</v>
      </c>
      <c r="R1856">
        <v>1</v>
      </c>
      <c r="S1856">
        <v>2</v>
      </c>
      <c r="T1856">
        <v>0</v>
      </c>
      <c r="U1856">
        <v>3</v>
      </c>
      <c r="V1856">
        <v>7</v>
      </c>
      <c r="W1856">
        <v>0</v>
      </c>
      <c r="X1856">
        <v>0</v>
      </c>
      <c r="Y1856">
        <v>0</v>
      </c>
      <c r="Z1856">
        <v>0</v>
      </c>
      <c r="AA1856">
        <v>0</v>
      </c>
      <c r="AB1856">
        <v>0</v>
      </c>
      <c r="AC1856">
        <v>0</v>
      </c>
      <c r="AD1856" t="s">
        <v>29</v>
      </c>
    </row>
    <row r="1857" spans="1:30" x14ac:dyDescent="0.25">
      <c r="A1857">
        <v>983</v>
      </c>
      <c r="B1857">
        <v>1984</v>
      </c>
      <c r="C1857" s="6">
        <v>30</v>
      </c>
      <c r="D1857" t="s">
        <v>89</v>
      </c>
      <c r="E1857" t="s">
        <v>25</v>
      </c>
      <c r="F1857" t="s">
        <v>30</v>
      </c>
      <c r="G1857">
        <v>40059</v>
      </c>
      <c r="H1857">
        <v>1</v>
      </c>
      <c r="I1857">
        <v>0</v>
      </c>
      <c r="J1857" s="1">
        <v>41545</v>
      </c>
      <c r="K1857">
        <v>82</v>
      </c>
      <c r="L1857">
        <v>110</v>
      </c>
      <c r="M1857">
        <v>29</v>
      </c>
      <c r="N1857">
        <v>92</v>
      </c>
      <c r="O1857">
        <v>28</v>
      </c>
      <c r="P1857">
        <v>10</v>
      </c>
      <c r="Q1857">
        <v>145</v>
      </c>
      <c r="R1857">
        <v>1</v>
      </c>
      <c r="S1857">
        <v>6</v>
      </c>
      <c r="T1857">
        <v>2</v>
      </c>
      <c r="U1857">
        <v>3</v>
      </c>
      <c r="V1857">
        <v>8</v>
      </c>
      <c r="W1857">
        <v>1</v>
      </c>
      <c r="X1857">
        <v>0</v>
      </c>
      <c r="Y1857">
        <v>0</v>
      </c>
      <c r="Z1857">
        <v>0</v>
      </c>
      <c r="AA1857">
        <v>0</v>
      </c>
      <c r="AB1857">
        <v>0</v>
      </c>
      <c r="AC1857">
        <v>0</v>
      </c>
      <c r="AD1857" t="s">
        <v>31</v>
      </c>
    </row>
    <row r="1858" spans="1:30" x14ac:dyDescent="0.25">
      <c r="A1858">
        <v>9938</v>
      </c>
      <c r="B1858">
        <v>1954</v>
      </c>
      <c r="C1858" s="6">
        <v>60</v>
      </c>
      <c r="D1858" t="s">
        <v>91</v>
      </c>
      <c r="E1858" t="s">
        <v>25</v>
      </c>
      <c r="F1858" t="s">
        <v>30</v>
      </c>
      <c r="G1858">
        <v>80067</v>
      </c>
      <c r="H1858">
        <v>0</v>
      </c>
      <c r="I1858">
        <v>0</v>
      </c>
      <c r="J1858" s="1">
        <v>41536</v>
      </c>
      <c r="K1858">
        <v>82</v>
      </c>
      <c r="L1858">
        <v>519</v>
      </c>
      <c r="M1858">
        <v>17</v>
      </c>
      <c r="N1858">
        <v>813</v>
      </c>
      <c r="O1858">
        <v>27</v>
      </c>
      <c r="P1858">
        <v>173</v>
      </c>
      <c r="Q1858">
        <v>51</v>
      </c>
      <c r="R1858">
        <v>1</v>
      </c>
      <c r="S1858">
        <v>4</v>
      </c>
      <c r="T1858">
        <v>6</v>
      </c>
      <c r="U1858">
        <v>6</v>
      </c>
      <c r="V1858">
        <v>2</v>
      </c>
      <c r="W1858">
        <v>0</v>
      </c>
      <c r="X1858">
        <v>0</v>
      </c>
      <c r="Y1858">
        <v>1</v>
      </c>
      <c r="Z1858">
        <v>0</v>
      </c>
      <c r="AA1858">
        <v>0</v>
      </c>
      <c r="AB1858">
        <v>0</v>
      </c>
      <c r="AC1858">
        <v>0</v>
      </c>
      <c r="AD1858" t="s">
        <v>37</v>
      </c>
    </row>
    <row r="1859" spans="1:30" x14ac:dyDescent="0.25">
      <c r="A1859">
        <v>4385</v>
      </c>
      <c r="B1859">
        <v>1981</v>
      </c>
      <c r="C1859" s="6">
        <v>33</v>
      </c>
      <c r="D1859" t="s">
        <v>89</v>
      </c>
      <c r="E1859" t="s">
        <v>34</v>
      </c>
      <c r="F1859" t="s">
        <v>28</v>
      </c>
      <c r="G1859">
        <v>36038</v>
      </c>
      <c r="H1859">
        <v>1</v>
      </c>
      <c r="I1859">
        <v>0</v>
      </c>
      <c r="J1859" s="1">
        <v>41425</v>
      </c>
      <c r="K1859">
        <v>82</v>
      </c>
      <c r="L1859">
        <v>23</v>
      </c>
      <c r="M1859">
        <v>0</v>
      </c>
      <c r="N1859">
        <v>15</v>
      </c>
      <c r="O1859">
        <v>0</v>
      </c>
      <c r="P1859">
        <v>2</v>
      </c>
      <c r="Q1859">
        <v>7</v>
      </c>
      <c r="R1859">
        <v>2</v>
      </c>
      <c r="S1859">
        <v>3</v>
      </c>
      <c r="T1859">
        <v>0</v>
      </c>
      <c r="U1859">
        <v>3</v>
      </c>
      <c r="V1859">
        <v>6</v>
      </c>
      <c r="W1859">
        <v>0</v>
      </c>
      <c r="X1859">
        <v>0</v>
      </c>
      <c r="Y1859">
        <v>0</v>
      </c>
      <c r="Z1859">
        <v>0</v>
      </c>
      <c r="AA1859">
        <v>0</v>
      </c>
      <c r="AB1859">
        <v>0</v>
      </c>
      <c r="AC1859">
        <v>0</v>
      </c>
      <c r="AD1859" t="s">
        <v>27</v>
      </c>
    </row>
    <row r="1860" spans="1:30" x14ac:dyDescent="0.25">
      <c r="A1860">
        <v>1612</v>
      </c>
      <c r="B1860">
        <v>1981</v>
      </c>
      <c r="C1860" s="6">
        <v>33</v>
      </c>
      <c r="D1860" t="s">
        <v>89</v>
      </c>
      <c r="E1860" t="s">
        <v>34</v>
      </c>
      <c r="F1860" t="s">
        <v>28</v>
      </c>
      <c r="G1860">
        <v>0</v>
      </c>
      <c r="H1860">
        <v>1</v>
      </c>
      <c r="I1860">
        <v>0</v>
      </c>
      <c r="J1860" s="1">
        <v>41425</v>
      </c>
      <c r="K1860">
        <v>82</v>
      </c>
      <c r="L1860">
        <v>23</v>
      </c>
      <c r="M1860">
        <v>0</v>
      </c>
      <c r="N1860">
        <v>15</v>
      </c>
      <c r="O1860">
        <v>0</v>
      </c>
      <c r="P1860">
        <v>2</v>
      </c>
      <c r="Q1860">
        <v>7</v>
      </c>
      <c r="R1860">
        <v>2</v>
      </c>
      <c r="S1860">
        <v>3</v>
      </c>
      <c r="T1860">
        <v>0</v>
      </c>
      <c r="U1860">
        <v>3</v>
      </c>
      <c r="V1860">
        <v>6</v>
      </c>
      <c r="W1860">
        <v>0</v>
      </c>
      <c r="X1860">
        <v>0</v>
      </c>
      <c r="Y1860">
        <v>0</v>
      </c>
      <c r="Z1860">
        <v>0</v>
      </c>
      <c r="AA1860">
        <v>0</v>
      </c>
      <c r="AB1860">
        <v>0</v>
      </c>
      <c r="AC1860">
        <v>0</v>
      </c>
      <c r="AD1860" t="s">
        <v>33</v>
      </c>
    </row>
    <row r="1861" spans="1:30" x14ac:dyDescent="0.25">
      <c r="A1861">
        <v>803</v>
      </c>
      <c r="B1861">
        <v>1968</v>
      </c>
      <c r="C1861" s="6">
        <v>46</v>
      </c>
      <c r="D1861" t="s">
        <v>88</v>
      </c>
      <c r="E1861" t="s">
        <v>25</v>
      </c>
      <c r="F1861" t="s">
        <v>32</v>
      </c>
      <c r="G1861">
        <v>40521</v>
      </c>
      <c r="H1861">
        <v>1</v>
      </c>
      <c r="I1861">
        <v>1</v>
      </c>
      <c r="J1861" s="1">
        <v>41369</v>
      </c>
      <c r="K1861">
        <v>82</v>
      </c>
      <c r="L1861">
        <v>12</v>
      </c>
      <c r="M1861">
        <v>0</v>
      </c>
      <c r="N1861">
        <v>5</v>
      </c>
      <c r="O1861">
        <v>0</v>
      </c>
      <c r="P1861">
        <v>0</v>
      </c>
      <c r="Q1861">
        <v>4</v>
      </c>
      <c r="R1861">
        <v>1</v>
      </c>
      <c r="S1861">
        <v>0</v>
      </c>
      <c r="T1861">
        <v>1</v>
      </c>
      <c r="U1861">
        <v>2</v>
      </c>
      <c r="V1861">
        <v>5</v>
      </c>
      <c r="W1861">
        <v>0</v>
      </c>
      <c r="X1861">
        <v>0</v>
      </c>
      <c r="Y1861">
        <v>0</v>
      </c>
      <c r="Z1861">
        <v>0</v>
      </c>
      <c r="AA1861">
        <v>0</v>
      </c>
      <c r="AB1861">
        <v>0</v>
      </c>
      <c r="AC1861">
        <v>0</v>
      </c>
      <c r="AD1861" t="s">
        <v>27</v>
      </c>
    </row>
    <row r="1862" spans="1:30" x14ac:dyDescent="0.25">
      <c r="A1862">
        <v>10675</v>
      </c>
      <c r="B1862">
        <v>1956</v>
      </c>
      <c r="C1862" s="6">
        <v>58</v>
      </c>
      <c r="D1862" t="s">
        <v>88</v>
      </c>
      <c r="E1862" t="s">
        <v>34</v>
      </c>
      <c r="F1862" t="s">
        <v>30</v>
      </c>
      <c r="G1862">
        <v>66334</v>
      </c>
      <c r="H1862">
        <v>0</v>
      </c>
      <c r="I1862">
        <v>1</v>
      </c>
      <c r="J1862" s="1">
        <v>41367</v>
      </c>
      <c r="K1862">
        <v>82</v>
      </c>
      <c r="L1862">
        <v>909</v>
      </c>
      <c r="M1862">
        <v>11</v>
      </c>
      <c r="N1862">
        <v>218</v>
      </c>
      <c r="O1862">
        <v>0</v>
      </c>
      <c r="P1862">
        <v>0</v>
      </c>
      <c r="Q1862">
        <v>23</v>
      </c>
      <c r="R1862">
        <v>2</v>
      </c>
      <c r="S1862">
        <v>9</v>
      </c>
      <c r="T1862">
        <v>3</v>
      </c>
      <c r="U1862">
        <v>5</v>
      </c>
      <c r="V1862">
        <v>5</v>
      </c>
      <c r="W1862">
        <v>0</v>
      </c>
      <c r="X1862">
        <v>0</v>
      </c>
      <c r="Y1862">
        <v>0</v>
      </c>
      <c r="Z1862">
        <v>0</v>
      </c>
      <c r="AA1862">
        <v>0</v>
      </c>
      <c r="AB1862">
        <v>1</v>
      </c>
      <c r="AC1862">
        <v>0</v>
      </c>
      <c r="AD1862" t="s">
        <v>27</v>
      </c>
    </row>
    <row r="1863" spans="1:30" x14ac:dyDescent="0.25">
      <c r="A1863">
        <v>7004</v>
      </c>
      <c r="B1863">
        <v>1984</v>
      </c>
      <c r="C1863" s="6">
        <v>30</v>
      </c>
      <c r="D1863" t="s">
        <v>89</v>
      </c>
      <c r="E1863" t="s">
        <v>25</v>
      </c>
      <c r="F1863" t="s">
        <v>28</v>
      </c>
      <c r="G1863">
        <v>11012</v>
      </c>
      <c r="H1863">
        <v>1</v>
      </c>
      <c r="I1863">
        <v>0</v>
      </c>
      <c r="J1863" s="1">
        <v>41349</v>
      </c>
      <c r="K1863">
        <v>82</v>
      </c>
      <c r="L1863">
        <v>24</v>
      </c>
      <c r="M1863">
        <v>3</v>
      </c>
      <c r="N1863">
        <v>26</v>
      </c>
      <c r="O1863">
        <v>7</v>
      </c>
      <c r="P1863">
        <v>1</v>
      </c>
      <c r="Q1863">
        <v>23</v>
      </c>
      <c r="R1863">
        <v>3</v>
      </c>
      <c r="S1863">
        <v>3</v>
      </c>
      <c r="T1863">
        <v>1</v>
      </c>
      <c r="U1863">
        <v>2</v>
      </c>
      <c r="V1863">
        <v>9</v>
      </c>
      <c r="W1863">
        <v>1</v>
      </c>
      <c r="X1863">
        <v>0</v>
      </c>
      <c r="Y1863">
        <v>0</v>
      </c>
      <c r="Z1863">
        <v>0</v>
      </c>
      <c r="AA1863">
        <v>0</v>
      </c>
      <c r="AB1863">
        <v>0</v>
      </c>
      <c r="AC1863">
        <v>0</v>
      </c>
      <c r="AD1863" t="s">
        <v>37</v>
      </c>
    </row>
    <row r="1864" spans="1:30" x14ac:dyDescent="0.25">
      <c r="A1864">
        <v>4432</v>
      </c>
      <c r="B1864">
        <v>1976</v>
      </c>
      <c r="C1864" s="6">
        <v>38</v>
      </c>
      <c r="D1864" t="s">
        <v>89</v>
      </c>
      <c r="E1864" t="s">
        <v>25</v>
      </c>
      <c r="F1864" t="s">
        <v>26</v>
      </c>
      <c r="G1864">
        <v>31615</v>
      </c>
      <c r="H1864">
        <v>1</v>
      </c>
      <c r="I1864">
        <v>0</v>
      </c>
      <c r="J1864" s="1">
        <v>41349</v>
      </c>
      <c r="K1864">
        <v>82</v>
      </c>
      <c r="L1864">
        <v>2</v>
      </c>
      <c r="M1864">
        <v>3</v>
      </c>
      <c r="N1864">
        <v>20</v>
      </c>
      <c r="O1864">
        <v>6</v>
      </c>
      <c r="P1864">
        <v>11</v>
      </c>
      <c r="Q1864">
        <v>9</v>
      </c>
      <c r="R1864">
        <v>2</v>
      </c>
      <c r="S1864">
        <v>2</v>
      </c>
      <c r="T1864">
        <v>0</v>
      </c>
      <c r="U1864">
        <v>3</v>
      </c>
      <c r="V1864">
        <v>7</v>
      </c>
      <c r="W1864">
        <v>0</v>
      </c>
      <c r="X1864">
        <v>0</v>
      </c>
      <c r="Y1864">
        <v>0</v>
      </c>
      <c r="Z1864">
        <v>0</v>
      </c>
      <c r="AA1864">
        <v>0</v>
      </c>
      <c r="AB1864">
        <v>0</v>
      </c>
      <c r="AC1864">
        <v>0</v>
      </c>
      <c r="AD1864" t="s">
        <v>27</v>
      </c>
    </row>
    <row r="1865" spans="1:30" x14ac:dyDescent="0.25">
      <c r="A1865">
        <v>5079</v>
      </c>
      <c r="B1865">
        <v>1971</v>
      </c>
      <c r="C1865" s="6">
        <v>43</v>
      </c>
      <c r="D1865" t="s">
        <v>88</v>
      </c>
      <c r="E1865" t="s">
        <v>25</v>
      </c>
      <c r="F1865" t="s">
        <v>30</v>
      </c>
      <c r="G1865">
        <v>0</v>
      </c>
      <c r="H1865">
        <v>1</v>
      </c>
      <c r="I1865">
        <v>1</v>
      </c>
      <c r="J1865" s="1">
        <v>41336</v>
      </c>
      <c r="K1865">
        <v>82</v>
      </c>
      <c r="L1865">
        <v>71</v>
      </c>
      <c r="M1865">
        <v>1</v>
      </c>
      <c r="N1865">
        <v>16</v>
      </c>
      <c r="O1865">
        <v>0</v>
      </c>
      <c r="P1865">
        <v>0</v>
      </c>
      <c r="Q1865">
        <v>9</v>
      </c>
      <c r="R1865">
        <v>4</v>
      </c>
      <c r="S1865">
        <v>2</v>
      </c>
      <c r="T1865">
        <v>1</v>
      </c>
      <c r="U1865">
        <v>3</v>
      </c>
      <c r="V1865">
        <v>8</v>
      </c>
      <c r="W1865">
        <v>0</v>
      </c>
      <c r="X1865">
        <v>0</v>
      </c>
      <c r="Y1865">
        <v>0</v>
      </c>
      <c r="Z1865">
        <v>0</v>
      </c>
      <c r="AA1865">
        <v>0</v>
      </c>
      <c r="AB1865">
        <v>0</v>
      </c>
      <c r="AC1865">
        <v>0</v>
      </c>
      <c r="AD1865" t="s">
        <v>33</v>
      </c>
    </row>
    <row r="1866" spans="1:30" x14ac:dyDescent="0.25">
      <c r="A1866">
        <v>4475</v>
      </c>
      <c r="B1866">
        <v>1949</v>
      </c>
      <c r="C1866" s="6">
        <v>65</v>
      </c>
      <c r="D1866" t="s">
        <v>91</v>
      </c>
      <c r="E1866" t="s">
        <v>34</v>
      </c>
      <c r="F1866" t="s">
        <v>30</v>
      </c>
      <c r="G1866">
        <v>69098</v>
      </c>
      <c r="H1866">
        <v>0</v>
      </c>
      <c r="I1866">
        <v>0</v>
      </c>
      <c r="J1866" s="1">
        <v>41321</v>
      </c>
      <c r="K1866">
        <v>82</v>
      </c>
      <c r="L1866">
        <v>1315</v>
      </c>
      <c r="M1866">
        <v>22</v>
      </c>
      <c r="N1866">
        <v>780</v>
      </c>
      <c r="O1866">
        <v>145</v>
      </c>
      <c r="P1866">
        <v>0</v>
      </c>
      <c r="Q1866">
        <v>178</v>
      </c>
      <c r="R1866">
        <v>1</v>
      </c>
      <c r="S1866">
        <v>7</v>
      </c>
      <c r="T1866">
        <v>8</v>
      </c>
      <c r="U1866">
        <v>9</v>
      </c>
      <c r="V1866">
        <v>5</v>
      </c>
      <c r="W1866">
        <v>0</v>
      </c>
      <c r="X1866">
        <v>0</v>
      </c>
      <c r="Y1866">
        <v>0</v>
      </c>
      <c r="Z1866">
        <v>0</v>
      </c>
      <c r="AA1866">
        <v>0</v>
      </c>
      <c r="AB1866">
        <v>0</v>
      </c>
      <c r="AC1866">
        <v>0</v>
      </c>
      <c r="AD1866" t="s">
        <v>27</v>
      </c>
    </row>
    <row r="1867" spans="1:30" x14ac:dyDescent="0.25">
      <c r="A1867">
        <v>10868</v>
      </c>
      <c r="B1867">
        <v>1951</v>
      </c>
      <c r="C1867" s="6">
        <v>63</v>
      </c>
      <c r="D1867" t="s">
        <v>91</v>
      </c>
      <c r="E1867" t="s">
        <v>25</v>
      </c>
      <c r="F1867" t="s">
        <v>39</v>
      </c>
      <c r="G1867">
        <v>70792</v>
      </c>
      <c r="H1867">
        <v>0</v>
      </c>
      <c r="I1867">
        <v>0</v>
      </c>
      <c r="J1867" s="1">
        <v>41311</v>
      </c>
      <c r="K1867">
        <v>82</v>
      </c>
      <c r="L1867">
        <v>344</v>
      </c>
      <c r="M1867">
        <v>45</v>
      </c>
      <c r="N1867">
        <v>654</v>
      </c>
      <c r="O1867">
        <v>104</v>
      </c>
      <c r="P1867">
        <v>11</v>
      </c>
      <c r="Q1867">
        <v>114</v>
      </c>
      <c r="R1867">
        <v>2</v>
      </c>
      <c r="S1867">
        <v>3</v>
      </c>
      <c r="T1867">
        <v>4</v>
      </c>
      <c r="U1867">
        <v>10</v>
      </c>
      <c r="V1867">
        <v>3</v>
      </c>
      <c r="W1867">
        <v>0</v>
      </c>
      <c r="X1867">
        <v>0</v>
      </c>
      <c r="Y1867">
        <v>0</v>
      </c>
      <c r="Z1867">
        <v>0</v>
      </c>
      <c r="AA1867">
        <v>0</v>
      </c>
      <c r="AB1867">
        <v>0</v>
      </c>
      <c r="AC1867">
        <v>0</v>
      </c>
      <c r="AD1867" t="s">
        <v>27</v>
      </c>
    </row>
    <row r="1868" spans="1:30" x14ac:dyDescent="0.25">
      <c r="A1868">
        <v>6742</v>
      </c>
      <c r="B1868">
        <v>1979</v>
      </c>
      <c r="C1868" s="6">
        <v>35</v>
      </c>
      <c r="D1868" t="s">
        <v>89</v>
      </c>
      <c r="E1868" t="s">
        <v>25</v>
      </c>
      <c r="F1868" t="s">
        <v>30</v>
      </c>
      <c r="G1868">
        <v>17688</v>
      </c>
      <c r="H1868">
        <v>1</v>
      </c>
      <c r="I1868">
        <v>0</v>
      </c>
      <c r="J1868" s="1">
        <v>41287</v>
      </c>
      <c r="K1868">
        <v>82</v>
      </c>
      <c r="L1868">
        <v>2</v>
      </c>
      <c r="M1868">
        <v>2</v>
      </c>
      <c r="N1868">
        <v>1</v>
      </c>
      <c r="O1868">
        <v>3</v>
      </c>
      <c r="P1868">
        <v>1</v>
      </c>
      <c r="Q1868">
        <v>2</v>
      </c>
      <c r="R1868">
        <v>1</v>
      </c>
      <c r="S1868">
        <v>1</v>
      </c>
      <c r="T1868">
        <v>0</v>
      </c>
      <c r="U1868">
        <v>2</v>
      </c>
      <c r="V1868">
        <v>8</v>
      </c>
      <c r="W1868">
        <v>0</v>
      </c>
      <c r="X1868">
        <v>0</v>
      </c>
      <c r="Y1868">
        <v>0</v>
      </c>
      <c r="Z1868">
        <v>0</v>
      </c>
      <c r="AA1868">
        <v>0</v>
      </c>
      <c r="AB1868">
        <v>0</v>
      </c>
      <c r="AC1868">
        <v>1</v>
      </c>
      <c r="AD1868" t="s">
        <v>27</v>
      </c>
    </row>
    <row r="1869" spans="1:30" x14ac:dyDescent="0.25">
      <c r="A1869">
        <v>5692</v>
      </c>
      <c r="B1869">
        <v>1989</v>
      </c>
      <c r="C1869" s="6">
        <v>25</v>
      </c>
      <c r="D1869" t="s">
        <v>89</v>
      </c>
      <c r="E1869" t="s">
        <v>41</v>
      </c>
      <c r="F1869" t="s">
        <v>30</v>
      </c>
      <c r="G1869">
        <v>25443</v>
      </c>
      <c r="H1869">
        <v>1</v>
      </c>
      <c r="I1869">
        <v>0</v>
      </c>
      <c r="J1869" s="1">
        <v>41265</v>
      </c>
      <c r="K1869">
        <v>82</v>
      </c>
      <c r="L1869">
        <v>1</v>
      </c>
      <c r="M1869">
        <v>4</v>
      </c>
      <c r="N1869">
        <v>3</v>
      </c>
      <c r="O1869">
        <v>8</v>
      </c>
      <c r="P1869">
        <v>9</v>
      </c>
      <c r="Q1869">
        <v>7</v>
      </c>
      <c r="R1869">
        <v>1</v>
      </c>
      <c r="S1869">
        <v>1</v>
      </c>
      <c r="T1869">
        <v>0</v>
      </c>
      <c r="U1869">
        <v>3</v>
      </c>
      <c r="V1869">
        <v>8</v>
      </c>
      <c r="W1869">
        <v>0</v>
      </c>
      <c r="X1869">
        <v>0</v>
      </c>
      <c r="Y1869">
        <v>0</v>
      </c>
      <c r="Z1869">
        <v>0</v>
      </c>
      <c r="AA1869">
        <v>0</v>
      </c>
      <c r="AB1869">
        <v>0</v>
      </c>
      <c r="AC1869">
        <v>0</v>
      </c>
      <c r="AD1869" t="s">
        <v>40</v>
      </c>
    </row>
    <row r="1870" spans="1:30" x14ac:dyDescent="0.25">
      <c r="A1870">
        <v>339</v>
      </c>
      <c r="B1870">
        <v>1972</v>
      </c>
      <c r="C1870" s="6">
        <v>42</v>
      </c>
      <c r="D1870" t="s">
        <v>88</v>
      </c>
      <c r="E1870" t="s">
        <v>34</v>
      </c>
      <c r="F1870" t="s">
        <v>30</v>
      </c>
      <c r="G1870">
        <v>57091</v>
      </c>
      <c r="H1870">
        <v>0</v>
      </c>
      <c r="I1870">
        <v>1</v>
      </c>
      <c r="J1870" s="1">
        <v>41236</v>
      </c>
      <c r="K1870">
        <v>82</v>
      </c>
      <c r="L1870">
        <v>462</v>
      </c>
      <c r="M1870">
        <v>0</v>
      </c>
      <c r="N1870">
        <v>24</v>
      </c>
      <c r="O1870">
        <v>6</v>
      </c>
      <c r="P1870">
        <v>0</v>
      </c>
      <c r="Q1870">
        <v>4</v>
      </c>
      <c r="R1870">
        <v>2</v>
      </c>
      <c r="S1870">
        <v>9</v>
      </c>
      <c r="T1870">
        <v>2</v>
      </c>
      <c r="U1870">
        <v>5</v>
      </c>
      <c r="V1870">
        <v>7</v>
      </c>
      <c r="W1870">
        <v>0</v>
      </c>
      <c r="X1870">
        <v>1</v>
      </c>
      <c r="Y1870">
        <v>0</v>
      </c>
      <c r="Z1870">
        <v>0</v>
      </c>
      <c r="AA1870">
        <v>0</v>
      </c>
      <c r="AB1870">
        <v>1</v>
      </c>
      <c r="AC1870">
        <v>0</v>
      </c>
      <c r="AD1870" t="s">
        <v>27</v>
      </c>
    </row>
    <row r="1871" spans="1:30" x14ac:dyDescent="0.25">
      <c r="A1871">
        <v>10398</v>
      </c>
      <c r="B1871">
        <v>1981</v>
      </c>
      <c r="C1871" s="6">
        <v>33</v>
      </c>
      <c r="D1871" t="s">
        <v>89</v>
      </c>
      <c r="E1871" t="s">
        <v>35</v>
      </c>
      <c r="F1871" t="s">
        <v>28</v>
      </c>
      <c r="G1871">
        <v>24336</v>
      </c>
      <c r="H1871">
        <v>1</v>
      </c>
      <c r="I1871">
        <v>0</v>
      </c>
      <c r="J1871" s="1">
        <v>41148</v>
      </c>
      <c r="K1871">
        <v>82</v>
      </c>
      <c r="L1871">
        <v>1</v>
      </c>
      <c r="M1871">
        <v>6</v>
      </c>
      <c r="N1871">
        <v>2</v>
      </c>
      <c r="O1871">
        <v>8</v>
      </c>
      <c r="P1871">
        <v>2</v>
      </c>
      <c r="Q1871">
        <v>12</v>
      </c>
      <c r="R1871">
        <v>1</v>
      </c>
      <c r="S1871">
        <v>1</v>
      </c>
      <c r="T1871">
        <v>0</v>
      </c>
      <c r="U1871">
        <v>2</v>
      </c>
      <c r="V1871">
        <v>7</v>
      </c>
      <c r="W1871">
        <v>0</v>
      </c>
      <c r="X1871">
        <v>0</v>
      </c>
      <c r="Y1871">
        <v>0</v>
      </c>
      <c r="Z1871">
        <v>0</v>
      </c>
      <c r="AA1871">
        <v>0</v>
      </c>
      <c r="AB1871">
        <v>0</v>
      </c>
      <c r="AC1871">
        <v>0</v>
      </c>
      <c r="AD1871" t="s">
        <v>27</v>
      </c>
    </row>
    <row r="1872" spans="1:30" x14ac:dyDescent="0.25">
      <c r="A1872">
        <v>8017</v>
      </c>
      <c r="B1872">
        <v>1981</v>
      </c>
      <c r="C1872" s="6">
        <v>33</v>
      </c>
      <c r="D1872" t="s">
        <v>89</v>
      </c>
      <c r="E1872" t="s">
        <v>35</v>
      </c>
      <c r="F1872" t="s">
        <v>30</v>
      </c>
      <c r="G1872">
        <v>51111</v>
      </c>
      <c r="H1872">
        <v>1</v>
      </c>
      <c r="I1872">
        <v>1</v>
      </c>
      <c r="J1872" s="1">
        <v>41809</v>
      </c>
      <c r="K1872">
        <v>83</v>
      </c>
      <c r="L1872">
        <v>22</v>
      </c>
      <c r="M1872">
        <v>0</v>
      </c>
      <c r="N1872">
        <v>19</v>
      </c>
      <c r="O1872">
        <v>6</v>
      </c>
      <c r="P1872">
        <v>5</v>
      </c>
      <c r="Q1872">
        <v>3</v>
      </c>
      <c r="R1872">
        <v>2</v>
      </c>
      <c r="S1872">
        <v>2</v>
      </c>
      <c r="T1872">
        <v>0</v>
      </c>
      <c r="U1872">
        <v>3</v>
      </c>
      <c r="V1872">
        <v>6</v>
      </c>
      <c r="W1872">
        <v>0</v>
      </c>
      <c r="X1872">
        <v>0</v>
      </c>
      <c r="Y1872">
        <v>0</v>
      </c>
      <c r="Z1872">
        <v>0</v>
      </c>
      <c r="AA1872">
        <v>0</v>
      </c>
      <c r="AB1872">
        <v>0</v>
      </c>
      <c r="AC1872">
        <v>0</v>
      </c>
      <c r="AD1872" t="s">
        <v>40</v>
      </c>
    </row>
    <row r="1873" spans="1:30" x14ac:dyDescent="0.25">
      <c r="A1873">
        <v>3722</v>
      </c>
      <c r="B1873">
        <v>1972</v>
      </c>
      <c r="C1873" s="6">
        <v>42</v>
      </c>
      <c r="D1873" t="s">
        <v>88</v>
      </c>
      <c r="E1873" t="s">
        <v>25</v>
      </c>
      <c r="F1873" t="s">
        <v>28</v>
      </c>
      <c r="G1873">
        <v>44503</v>
      </c>
      <c r="H1873">
        <v>1</v>
      </c>
      <c r="I1873">
        <v>1</v>
      </c>
      <c r="J1873" s="1">
        <v>41745</v>
      </c>
      <c r="K1873">
        <v>83</v>
      </c>
      <c r="L1873">
        <v>31</v>
      </c>
      <c r="M1873">
        <v>1</v>
      </c>
      <c r="N1873">
        <v>8</v>
      </c>
      <c r="O1873">
        <v>0</v>
      </c>
      <c r="P1873">
        <v>0</v>
      </c>
      <c r="Q1873">
        <v>8</v>
      </c>
      <c r="R1873">
        <v>2</v>
      </c>
      <c r="S1873">
        <v>2</v>
      </c>
      <c r="T1873">
        <v>0</v>
      </c>
      <c r="U1873">
        <v>3</v>
      </c>
      <c r="V1873">
        <v>6</v>
      </c>
      <c r="W1873">
        <v>0</v>
      </c>
      <c r="X1873">
        <v>0</v>
      </c>
      <c r="Y1873">
        <v>0</v>
      </c>
      <c r="Z1873">
        <v>0</v>
      </c>
      <c r="AA1873">
        <v>0</v>
      </c>
      <c r="AB1873">
        <v>0</v>
      </c>
      <c r="AC1873">
        <v>0</v>
      </c>
      <c r="AD1873" t="s">
        <v>27</v>
      </c>
    </row>
    <row r="1874" spans="1:30" x14ac:dyDescent="0.25">
      <c r="A1874">
        <v>7326</v>
      </c>
      <c r="B1874">
        <v>1971</v>
      </c>
      <c r="C1874" s="6">
        <v>43</v>
      </c>
      <c r="D1874" t="s">
        <v>88</v>
      </c>
      <c r="E1874" t="s">
        <v>38</v>
      </c>
      <c r="F1874" t="s">
        <v>30</v>
      </c>
      <c r="G1874">
        <v>56850</v>
      </c>
      <c r="H1874">
        <v>0</v>
      </c>
      <c r="I1874">
        <v>1</v>
      </c>
      <c r="J1874" s="1">
        <v>41721</v>
      </c>
      <c r="K1874">
        <v>83</v>
      </c>
      <c r="L1874">
        <v>34</v>
      </c>
      <c r="M1874">
        <v>1</v>
      </c>
      <c r="N1874">
        <v>19</v>
      </c>
      <c r="O1874">
        <v>2</v>
      </c>
      <c r="P1874">
        <v>7</v>
      </c>
      <c r="Q1874">
        <v>0</v>
      </c>
      <c r="R1874">
        <v>1</v>
      </c>
      <c r="S1874">
        <v>1</v>
      </c>
      <c r="T1874">
        <v>1</v>
      </c>
      <c r="U1874">
        <v>3</v>
      </c>
      <c r="V1874">
        <v>2</v>
      </c>
      <c r="W1874">
        <v>0</v>
      </c>
      <c r="X1874">
        <v>0</v>
      </c>
      <c r="Y1874">
        <v>0</v>
      </c>
      <c r="Z1874">
        <v>0</v>
      </c>
      <c r="AA1874">
        <v>0</v>
      </c>
      <c r="AB1874">
        <v>0</v>
      </c>
      <c r="AC1874">
        <v>0</v>
      </c>
      <c r="AD1874" t="s">
        <v>29</v>
      </c>
    </row>
    <row r="1875" spans="1:30" x14ac:dyDescent="0.25">
      <c r="A1875">
        <v>2416</v>
      </c>
      <c r="B1875">
        <v>1969</v>
      </c>
      <c r="C1875" s="6">
        <v>45</v>
      </c>
      <c r="D1875" t="s">
        <v>88</v>
      </c>
      <c r="E1875" t="s">
        <v>34</v>
      </c>
      <c r="F1875" t="s">
        <v>28</v>
      </c>
      <c r="G1875">
        <v>66582</v>
      </c>
      <c r="H1875">
        <v>0</v>
      </c>
      <c r="I1875">
        <v>0</v>
      </c>
      <c r="J1875" s="1">
        <v>41701</v>
      </c>
      <c r="K1875">
        <v>83</v>
      </c>
      <c r="L1875">
        <v>789</v>
      </c>
      <c r="M1875">
        <v>25</v>
      </c>
      <c r="N1875">
        <v>420</v>
      </c>
      <c r="O1875">
        <v>16</v>
      </c>
      <c r="P1875">
        <v>38</v>
      </c>
      <c r="Q1875">
        <v>0</v>
      </c>
      <c r="R1875">
        <v>1</v>
      </c>
      <c r="S1875">
        <v>2</v>
      </c>
      <c r="T1875">
        <v>8</v>
      </c>
      <c r="U1875">
        <v>9</v>
      </c>
      <c r="V1875">
        <v>1</v>
      </c>
      <c r="W1875">
        <v>0</v>
      </c>
      <c r="X1875">
        <v>0</v>
      </c>
      <c r="Y1875">
        <v>0</v>
      </c>
      <c r="Z1875">
        <v>0</v>
      </c>
      <c r="AA1875">
        <v>0</v>
      </c>
      <c r="AB1875">
        <v>0</v>
      </c>
      <c r="AC1875">
        <v>0</v>
      </c>
      <c r="AD1875" t="s">
        <v>27</v>
      </c>
    </row>
    <row r="1876" spans="1:30" x14ac:dyDescent="0.25">
      <c r="A1876">
        <v>1878</v>
      </c>
      <c r="B1876">
        <v>1985</v>
      </c>
      <c r="C1876" s="6">
        <v>29</v>
      </c>
      <c r="D1876" t="s">
        <v>89</v>
      </c>
      <c r="E1876" t="s">
        <v>35</v>
      </c>
      <c r="F1876" t="s">
        <v>30</v>
      </c>
      <c r="G1876">
        <v>23148</v>
      </c>
      <c r="H1876">
        <v>0</v>
      </c>
      <c r="I1876">
        <v>0</v>
      </c>
      <c r="J1876" s="1">
        <v>41688</v>
      </c>
      <c r="K1876">
        <v>83</v>
      </c>
      <c r="L1876">
        <v>4</v>
      </c>
      <c r="M1876">
        <v>6</v>
      </c>
      <c r="N1876">
        <v>8</v>
      </c>
      <c r="O1876">
        <v>6</v>
      </c>
      <c r="P1876">
        <v>3</v>
      </c>
      <c r="Q1876">
        <v>10</v>
      </c>
      <c r="R1876">
        <v>1</v>
      </c>
      <c r="S1876">
        <v>2</v>
      </c>
      <c r="T1876">
        <v>0</v>
      </c>
      <c r="U1876">
        <v>3</v>
      </c>
      <c r="V1876">
        <v>7</v>
      </c>
      <c r="W1876">
        <v>0</v>
      </c>
      <c r="X1876">
        <v>0</v>
      </c>
      <c r="Y1876">
        <v>0</v>
      </c>
      <c r="Z1876">
        <v>0</v>
      </c>
      <c r="AA1876">
        <v>0</v>
      </c>
      <c r="AB1876">
        <v>0</v>
      </c>
      <c r="AC1876">
        <v>0</v>
      </c>
      <c r="AD1876" t="s">
        <v>27</v>
      </c>
    </row>
    <row r="1877" spans="1:30" x14ac:dyDescent="0.25">
      <c r="A1877">
        <v>5278</v>
      </c>
      <c r="B1877">
        <v>1964</v>
      </c>
      <c r="C1877" s="6">
        <v>50</v>
      </c>
      <c r="D1877" t="s">
        <v>88</v>
      </c>
      <c r="E1877" t="s">
        <v>25</v>
      </c>
      <c r="F1877" t="s">
        <v>30</v>
      </c>
      <c r="G1877">
        <v>82224</v>
      </c>
      <c r="H1877">
        <v>0</v>
      </c>
      <c r="I1877">
        <v>0</v>
      </c>
      <c r="J1877" s="1">
        <v>41664</v>
      </c>
      <c r="K1877">
        <v>83</v>
      </c>
      <c r="L1877">
        <v>307</v>
      </c>
      <c r="M1877">
        <v>26</v>
      </c>
      <c r="N1877">
        <v>360</v>
      </c>
      <c r="O1877">
        <v>138</v>
      </c>
      <c r="P1877">
        <v>31</v>
      </c>
      <c r="Q1877">
        <v>40</v>
      </c>
      <c r="R1877">
        <v>1</v>
      </c>
      <c r="S1877">
        <v>6</v>
      </c>
      <c r="T1877">
        <v>9</v>
      </c>
      <c r="U1877">
        <v>5</v>
      </c>
      <c r="V1877">
        <v>3</v>
      </c>
      <c r="W1877">
        <v>0</v>
      </c>
      <c r="X1877">
        <v>0</v>
      </c>
      <c r="Y1877">
        <v>0</v>
      </c>
      <c r="Z1877">
        <v>1</v>
      </c>
      <c r="AA1877">
        <v>0</v>
      </c>
      <c r="AB1877">
        <v>0</v>
      </c>
      <c r="AC1877">
        <v>0</v>
      </c>
      <c r="AD1877" t="s">
        <v>36</v>
      </c>
    </row>
    <row r="1878" spans="1:30" x14ac:dyDescent="0.25">
      <c r="A1878">
        <v>5734</v>
      </c>
      <c r="B1878">
        <v>1974</v>
      </c>
      <c r="C1878" s="6">
        <v>40</v>
      </c>
      <c r="D1878" t="s">
        <v>88</v>
      </c>
      <c r="E1878" t="s">
        <v>34</v>
      </c>
      <c r="F1878" t="s">
        <v>30</v>
      </c>
      <c r="G1878">
        <v>61917</v>
      </c>
      <c r="H1878">
        <v>1</v>
      </c>
      <c r="I1878">
        <v>1</v>
      </c>
      <c r="J1878" s="1">
        <v>41598</v>
      </c>
      <c r="K1878">
        <v>83</v>
      </c>
      <c r="L1878">
        <v>46</v>
      </c>
      <c r="M1878">
        <v>4</v>
      </c>
      <c r="N1878">
        <v>36</v>
      </c>
      <c r="O1878">
        <v>2</v>
      </c>
      <c r="P1878">
        <v>2</v>
      </c>
      <c r="Q1878">
        <v>1</v>
      </c>
      <c r="R1878">
        <v>1</v>
      </c>
      <c r="S1878">
        <v>2</v>
      </c>
      <c r="T1878">
        <v>0</v>
      </c>
      <c r="U1878">
        <v>4</v>
      </c>
      <c r="V1878">
        <v>5</v>
      </c>
      <c r="W1878">
        <v>0</v>
      </c>
      <c r="X1878">
        <v>0</v>
      </c>
      <c r="Y1878">
        <v>0</v>
      </c>
      <c r="Z1878">
        <v>0</v>
      </c>
      <c r="AA1878">
        <v>0</v>
      </c>
      <c r="AB1878">
        <v>0</v>
      </c>
      <c r="AC1878">
        <v>0</v>
      </c>
      <c r="AD1878" t="s">
        <v>27</v>
      </c>
    </row>
    <row r="1879" spans="1:30" x14ac:dyDescent="0.25">
      <c r="A1879">
        <v>4370</v>
      </c>
      <c r="B1879">
        <v>1966</v>
      </c>
      <c r="C1879" s="6">
        <v>48</v>
      </c>
      <c r="D1879" t="s">
        <v>88</v>
      </c>
      <c r="E1879" t="s">
        <v>25</v>
      </c>
      <c r="F1879" t="s">
        <v>32</v>
      </c>
      <c r="G1879">
        <v>43482</v>
      </c>
      <c r="H1879">
        <v>2</v>
      </c>
      <c r="I1879">
        <v>1</v>
      </c>
      <c r="J1879" s="1">
        <v>41591</v>
      </c>
      <c r="K1879">
        <v>83</v>
      </c>
      <c r="L1879">
        <v>18</v>
      </c>
      <c r="M1879">
        <v>1</v>
      </c>
      <c r="N1879">
        <v>32</v>
      </c>
      <c r="O1879">
        <v>6</v>
      </c>
      <c r="P1879">
        <v>3</v>
      </c>
      <c r="Q1879">
        <v>28</v>
      </c>
      <c r="R1879">
        <v>3</v>
      </c>
      <c r="S1879">
        <v>2</v>
      </c>
      <c r="T1879">
        <v>0</v>
      </c>
      <c r="U1879">
        <v>4</v>
      </c>
      <c r="V1879">
        <v>6</v>
      </c>
      <c r="W1879">
        <v>0</v>
      </c>
      <c r="X1879">
        <v>0</v>
      </c>
      <c r="Y1879">
        <v>0</v>
      </c>
      <c r="Z1879">
        <v>0</v>
      </c>
      <c r="AA1879">
        <v>0</v>
      </c>
      <c r="AB1879">
        <v>0</v>
      </c>
      <c r="AC1879">
        <v>0</v>
      </c>
      <c r="AD1879" t="s">
        <v>37</v>
      </c>
    </row>
    <row r="1880" spans="1:30" x14ac:dyDescent="0.25">
      <c r="A1880">
        <v>8405</v>
      </c>
      <c r="B1880">
        <v>1979</v>
      </c>
      <c r="C1880" s="6">
        <v>35</v>
      </c>
      <c r="D1880" t="s">
        <v>89</v>
      </c>
      <c r="E1880" t="s">
        <v>25</v>
      </c>
      <c r="F1880" t="s">
        <v>26</v>
      </c>
      <c r="G1880">
        <v>68274</v>
      </c>
      <c r="H1880">
        <v>1</v>
      </c>
      <c r="I1880">
        <v>1</v>
      </c>
      <c r="J1880" s="1">
        <v>41547</v>
      </c>
      <c r="K1880">
        <v>83</v>
      </c>
      <c r="L1880">
        <v>135</v>
      </c>
      <c r="M1880">
        <v>25</v>
      </c>
      <c r="N1880">
        <v>51</v>
      </c>
      <c r="O1880">
        <v>23</v>
      </c>
      <c r="P1880">
        <v>25</v>
      </c>
      <c r="Q1880">
        <v>46</v>
      </c>
      <c r="R1880">
        <v>2</v>
      </c>
      <c r="S1880">
        <v>4</v>
      </c>
      <c r="T1880">
        <v>2</v>
      </c>
      <c r="U1880">
        <v>5</v>
      </c>
      <c r="V1880">
        <v>3</v>
      </c>
      <c r="W1880">
        <v>0</v>
      </c>
      <c r="X1880">
        <v>0</v>
      </c>
      <c r="Y1880">
        <v>0</v>
      </c>
      <c r="Z1880">
        <v>0</v>
      </c>
      <c r="AA1880">
        <v>0</v>
      </c>
      <c r="AB1880">
        <v>0</v>
      </c>
      <c r="AC1880">
        <v>0</v>
      </c>
      <c r="AD1880" t="s">
        <v>40</v>
      </c>
    </row>
    <row r="1881" spans="1:30" x14ac:dyDescent="0.25">
      <c r="A1881">
        <v>7617</v>
      </c>
      <c r="B1881">
        <v>1974</v>
      </c>
      <c r="C1881" s="6">
        <v>40</v>
      </c>
      <c r="D1881" t="s">
        <v>88</v>
      </c>
      <c r="E1881" t="s">
        <v>25</v>
      </c>
      <c r="F1881" t="s">
        <v>28</v>
      </c>
      <c r="G1881">
        <v>42373</v>
      </c>
      <c r="H1881">
        <v>1</v>
      </c>
      <c r="I1881">
        <v>1</v>
      </c>
      <c r="J1881" s="1">
        <v>41501</v>
      </c>
      <c r="K1881">
        <v>83</v>
      </c>
      <c r="L1881">
        <v>67</v>
      </c>
      <c r="M1881">
        <v>5</v>
      </c>
      <c r="N1881">
        <v>61</v>
      </c>
      <c r="O1881">
        <v>3</v>
      </c>
      <c r="P1881">
        <v>8</v>
      </c>
      <c r="Q1881">
        <v>19</v>
      </c>
      <c r="R1881">
        <v>5</v>
      </c>
      <c r="S1881">
        <v>2</v>
      </c>
      <c r="T1881">
        <v>1</v>
      </c>
      <c r="U1881">
        <v>5</v>
      </c>
      <c r="V1881">
        <v>5</v>
      </c>
      <c r="W1881">
        <v>0</v>
      </c>
      <c r="X1881">
        <v>0</v>
      </c>
      <c r="Y1881">
        <v>0</v>
      </c>
      <c r="Z1881">
        <v>0</v>
      </c>
      <c r="AA1881">
        <v>0</v>
      </c>
      <c r="AB1881">
        <v>0</v>
      </c>
      <c r="AC1881">
        <v>0</v>
      </c>
      <c r="AD1881" t="s">
        <v>27</v>
      </c>
    </row>
    <row r="1882" spans="1:30" x14ac:dyDescent="0.25">
      <c r="A1882">
        <v>10339</v>
      </c>
      <c r="B1882">
        <v>1954</v>
      </c>
      <c r="C1882" s="6">
        <v>60</v>
      </c>
      <c r="D1882" t="s">
        <v>91</v>
      </c>
      <c r="E1882" t="s">
        <v>38</v>
      </c>
      <c r="F1882" t="s">
        <v>32</v>
      </c>
      <c r="G1882">
        <v>0</v>
      </c>
      <c r="H1882">
        <v>0</v>
      </c>
      <c r="I1882">
        <v>1</v>
      </c>
      <c r="J1882" s="1">
        <v>41448</v>
      </c>
      <c r="K1882">
        <v>83</v>
      </c>
      <c r="L1882">
        <v>161</v>
      </c>
      <c r="M1882">
        <v>0</v>
      </c>
      <c r="N1882">
        <v>22</v>
      </c>
      <c r="O1882">
        <v>0</v>
      </c>
      <c r="P1882">
        <v>0</v>
      </c>
      <c r="Q1882">
        <v>24</v>
      </c>
      <c r="R1882">
        <v>2</v>
      </c>
      <c r="S1882">
        <v>4</v>
      </c>
      <c r="T1882">
        <v>1</v>
      </c>
      <c r="U1882">
        <v>4</v>
      </c>
      <c r="V1882">
        <v>6</v>
      </c>
      <c r="W1882">
        <v>0</v>
      </c>
      <c r="X1882">
        <v>0</v>
      </c>
      <c r="Y1882">
        <v>0</v>
      </c>
      <c r="Z1882">
        <v>0</v>
      </c>
      <c r="AA1882">
        <v>0</v>
      </c>
      <c r="AB1882">
        <v>0</v>
      </c>
      <c r="AC1882">
        <v>0</v>
      </c>
      <c r="AD1882" t="s">
        <v>33</v>
      </c>
    </row>
    <row r="1883" spans="1:30" x14ac:dyDescent="0.25">
      <c r="A1883">
        <v>6376</v>
      </c>
      <c r="B1883">
        <v>1979</v>
      </c>
      <c r="C1883" s="6">
        <v>35</v>
      </c>
      <c r="D1883" t="s">
        <v>89</v>
      </c>
      <c r="E1883" t="s">
        <v>25</v>
      </c>
      <c r="F1883" t="s">
        <v>28</v>
      </c>
      <c r="G1883">
        <v>57537</v>
      </c>
      <c r="H1883">
        <v>1</v>
      </c>
      <c r="I1883">
        <v>0</v>
      </c>
      <c r="J1883" s="1">
        <v>41435</v>
      </c>
      <c r="K1883">
        <v>83</v>
      </c>
      <c r="L1883">
        <v>191</v>
      </c>
      <c r="M1883">
        <v>56</v>
      </c>
      <c r="N1883">
        <v>139</v>
      </c>
      <c r="O1883">
        <v>51</v>
      </c>
      <c r="P1883">
        <v>8</v>
      </c>
      <c r="Q1883">
        <v>100</v>
      </c>
      <c r="R1883">
        <v>4</v>
      </c>
      <c r="S1883">
        <v>4</v>
      </c>
      <c r="T1883">
        <v>3</v>
      </c>
      <c r="U1883">
        <v>8</v>
      </c>
      <c r="V1883">
        <v>4</v>
      </c>
      <c r="W1883">
        <v>0</v>
      </c>
      <c r="X1883">
        <v>0</v>
      </c>
      <c r="Y1883">
        <v>0</v>
      </c>
      <c r="Z1883">
        <v>0</v>
      </c>
      <c r="AA1883">
        <v>0</v>
      </c>
      <c r="AB1883">
        <v>0</v>
      </c>
      <c r="AC1883">
        <v>0</v>
      </c>
      <c r="AD1883" t="s">
        <v>33</v>
      </c>
    </row>
    <row r="1884" spans="1:30" x14ac:dyDescent="0.25">
      <c r="A1884">
        <v>2150</v>
      </c>
      <c r="B1884">
        <v>1958</v>
      </c>
      <c r="C1884" s="6">
        <v>56</v>
      </c>
      <c r="D1884" t="s">
        <v>88</v>
      </c>
      <c r="E1884" t="s">
        <v>34</v>
      </c>
      <c r="F1884" t="s">
        <v>39</v>
      </c>
      <c r="G1884">
        <v>80995</v>
      </c>
      <c r="H1884">
        <v>0</v>
      </c>
      <c r="I1884">
        <v>1</v>
      </c>
      <c r="J1884" s="1">
        <v>41405</v>
      </c>
      <c r="K1884">
        <v>83</v>
      </c>
      <c r="L1884">
        <v>860</v>
      </c>
      <c r="M1884">
        <v>28</v>
      </c>
      <c r="N1884">
        <v>409</v>
      </c>
      <c r="O1884">
        <v>73</v>
      </c>
      <c r="P1884">
        <v>56</v>
      </c>
      <c r="Q1884">
        <v>56</v>
      </c>
      <c r="R1884">
        <v>1</v>
      </c>
      <c r="S1884">
        <v>8</v>
      </c>
      <c r="T1884">
        <v>9</v>
      </c>
      <c r="U1884">
        <v>4</v>
      </c>
      <c r="V1884">
        <v>4</v>
      </c>
      <c r="W1884">
        <v>0</v>
      </c>
      <c r="X1884">
        <v>0</v>
      </c>
      <c r="Y1884">
        <v>0</v>
      </c>
      <c r="Z1884">
        <v>0</v>
      </c>
      <c r="AA1884">
        <v>0</v>
      </c>
      <c r="AB1884">
        <v>0</v>
      </c>
      <c r="AC1884">
        <v>0</v>
      </c>
      <c r="AD1884" t="s">
        <v>29</v>
      </c>
    </row>
    <row r="1885" spans="1:30" x14ac:dyDescent="0.25">
      <c r="A1885">
        <v>7386</v>
      </c>
      <c r="B1885">
        <v>1976</v>
      </c>
      <c r="C1885" s="6">
        <v>38</v>
      </c>
      <c r="D1885" t="s">
        <v>89</v>
      </c>
      <c r="E1885" t="s">
        <v>25</v>
      </c>
      <c r="F1885" t="s">
        <v>26</v>
      </c>
      <c r="G1885">
        <v>30992</v>
      </c>
      <c r="H1885">
        <v>1</v>
      </c>
      <c r="I1885">
        <v>0</v>
      </c>
      <c r="J1885" s="1">
        <v>41386</v>
      </c>
      <c r="K1885">
        <v>83</v>
      </c>
      <c r="L1885">
        <v>17</v>
      </c>
      <c r="M1885">
        <v>0</v>
      </c>
      <c r="N1885">
        <v>14</v>
      </c>
      <c r="O1885">
        <v>7</v>
      </c>
      <c r="P1885">
        <v>3</v>
      </c>
      <c r="Q1885">
        <v>2</v>
      </c>
      <c r="R1885">
        <v>1</v>
      </c>
      <c r="S1885">
        <v>1</v>
      </c>
      <c r="T1885">
        <v>0</v>
      </c>
      <c r="U1885">
        <v>3</v>
      </c>
      <c r="V1885">
        <v>7</v>
      </c>
      <c r="W1885">
        <v>0</v>
      </c>
      <c r="X1885">
        <v>0</v>
      </c>
      <c r="Y1885">
        <v>0</v>
      </c>
      <c r="Z1885">
        <v>0</v>
      </c>
      <c r="AA1885">
        <v>0</v>
      </c>
      <c r="AB1885">
        <v>0</v>
      </c>
      <c r="AC1885">
        <v>0</v>
      </c>
      <c r="AD1885" t="s">
        <v>29</v>
      </c>
    </row>
    <row r="1886" spans="1:30" x14ac:dyDescent="0.25">
      <c r="A1886">
        <v>3006</v>
      </c>
      <c r="B1886">
        <v>1976</v>
      </c>
      <c r="C1886" s="6">
        <v>38</v>
      </c>
      <c r="D1886" t="s">
        <v>89</v>
      </c>
      <c r="E1886" t="s">
        <v>25</v>
      </c>
      <c r="F1886" t="s">
        <v>26</v>
      </c>
      <c r="G1886">
        <v>30992</v>
      </c>
      <c r="H1886">
        <v>1</v>
      </c>
      <c r="I1886">
        <v>0</v>
      </c>
      <c r="J1886" s="1">
        <v>41386</v>
      </c>
      <c r="K1886">
        <v>83</v>
      </c>
      <c r="L1886">
        <v>17</v>
      </c>
      <c r="M1886">
        <v>0</v>
      </c>
      <c r="N1886">
        <v>14</v>
      </c>
      <c r="O1886">
        <v>7</v>
      </c>
      <c r="P1886">
        <v>3</v>
      </c>
      <c r="Q1886">
        <v>2</v>
      </c>
      <c r="R1886">
        <v>1</v>
      </c>
      <c r="S1886">
        <v>1</v>
      </c>
      <c r="T1886">
        <v>0</v>
      </c>
      <c r="U1886">
        <v>3</v>
      </c>
      <c r="V1886">
        <v>7</v>
      </c>
      <c r="W1886">
        <v>0</v>
      </c>
      <c r="X1886">
        <v>0</v>
      </c>
      <c r="Y1886">
        <v>0</v>
      </c>
      <c r="Z1886">
        <v>0</v>
      </c>
      <c r="AA1886">
        <v>0</v>
      </c>
      <c r="AB1886">
        <v>0</v>
      </c>
      <c r="AC1886">
        <v>0</v>
      </c>
      <c r="AD1886" t="s">
        <v>29</v>
      </c>
    </row>
    <row r="1887" spans="1:30" x14ac:dyDescent="0.25">
      <c r="A1887">
        <v>11088</v>
      </c>
      <c r="B1887">
        <v>1971</v>
      </c>
      <c r="C1887" s="6">
        <v>43</v>
      </c>
      <c r="D1887" t="s">
        <v>88</v>
      </c>
      <c r="E1887" t="s">
        <v>34</v>
      </c>
      <c r="F1887" t="s">
        <v>32</v>
      </c>
      <c r="G1887">
        <v>78642</v>
      </c>
      <c r="H1887">
        <v>0</v>
      </c>
      <c r="I1887">
        <v>1</v>
      </c>
      <c r="J1887" s="1">
        <v>41385</v>
      </c>
      <c r="K1887">
        <v>83</v>
      </c>
      <c r="L1887">
        <v>1396</v>
      </c>
      <c r="M1887">
        <v>0</v>
      </c>
      <c r="N1887">
        <v>322</v>
      </c>
      <c r="O1887">
        <v>46</v>
      </c>
      <c r="P1887">
        <v>35</v>
      </c>
      <c r="Q1887">
        <v>17</v>
      </c>
      <c r="R1887">
        <v>1</v>
      </c>
      <c r="S1887">
        <v>4</v>
      </c>
      <c r="T1887">
        <v>9</v>
      </c>
      <c r="U1887">
        <v>4</v>
      </c>
      <c r="V1887">
        <v>6</v>
      </c>
      <c r="W1887">
        <v>0</v>
      </c>
      <c r="X1887">
        <v>0</v>
      </c>
      <c r="Y1887">
        <v>0</v>
      </c>
      <c r="Z1887">
        <v>0</v>
      </c>
      <c r="AA1887">
        <v>0</v>
      </c>
      <c r="AB1887">
        <v>0</v>
      </c>
      <c r="AC1887">
        <v>0</v>
      </c>
      <c r="AD1887" t="s">
        <v>27</v>
      </c>
    </row>
    <row r="1888" spans="1:30" x14ac:dyDescent="0.25">
      <c r="A1888">
        <v>5185</v>
      </c>
      <c r="B1888">
        <v>1955</v>
      </c>
      <c r="C1888" s="6">
        <v>59</v>
      </c>
      <c r="D1888" t="s">
        <v>88</v>
      </c>
      <c r="E1888" t="s">
        <v>25</v>
      </c>
      <c r="F1888" t="s">
        <v>30</v>
      </c>
      <c r="G1888">
        <v>74268</v>
      </c>
      <c r="H1888">
        <v>0</v>
      </c>
      <c r="I1888">
        <v>0</v>
      </c>
      <c r="J1888" s="1">
        <v>41319</v>
      </c>
      <c r="K1888">
        <v>83</v>
      </c>
      <c r="L1888">
        <v>199</v>
      </c>
      <c r="M1888">
        <v>66</v>
      </c>
      <c r="N1888">
        <v>315</v>
      </c>
      <c r="O1888">
        <v>97</v>
      </c>
      <c r="P1888">
        <v>174</v>
      </c>
      <c r="Q1888">
        <v>41</v>
      </c>
      <c r="R1888">
        <v>1</v>
      </c>
      <c r="S1888">
        <v>4</v>
      </c>
      <c r="T1888">
        <v>3</v>
      </c>
      <c r="U1888">
        <v>5</v>
      </c>
      <c r="V1888">
        <v>2</v>
      </c>
      <c r="W1888">
        <v>0</v>
      </c>
      <c r="X1888">
        <v>0</v>
      </c>
      <c r="Y1888">
        <v>0</v>
      </c>
      <c r="Z1888">
        <v>0</v>
      </c>
      <c r="AA1888">
        <v>0</v>
      </c>
      <c r="AB1888">
        <v>0</v>
      </c>
      <c r="AC1888">
        <v>0</v>
      </c>
      <c r="AD1888" t="s">
        <v>40</v>
      </c>
    </row>
    <row r="1889" spans="1:30" x14ac:dyDescent="0.25">
      <c r="A1889">
        <v>3523</v>
      </c>
      <c r="B1889">
        <v>1962</v>
      </c>
      <c r="C1889" s="6">
        <v>52</v>
      </c>
      <c r="D1889" t="s">
        <v>88</v>
      </c>
      <c r="E1889" t="s">
        <v>25</v>
      </c>
      <c r="F1889" t="s">
        <v>32</v>
      </c>
      <c r="G1889">
        <v>75072</v>
      </c>
      <c r="H1889">
        <v>0</v>
      </c>
      <c r="I1889">
        <v>1</v>
      </c>
      <c r="J1889" s="1">
        <v>41297</v>
      </c>
      <c r="K1889">
        <v>83</v>
      </c>
      <c r="L1889">
        <v>583</v>
      </c>
      <c r="M1889">
        <v>34</v>
      </c>
      <c r="N1889">
        <v>309</v>
      </c>
      <c r="O1889">
        <v>0</v>
      </c>
      <c r="P1889">
        <v>22</v>
      </c>
      <c r="Q1889">
        <v>125</v>
      </c>
      <c r="R1889">
        <v>2</v>
      </c>
      <c r="S1889">
        <v>5</v>
      </c>
      <c r="T1889">
        <v>4</v>
      </c>
      <c r="U1889">
        <v>8</v>
      </c>
      <c r="V1889">
        <v>3</v>
      </c>
      <c r="W1889">
        <v>0</v>
      </c>
      <c r="X1889">
        <v>0</v>
      </c>
      <c r="Y1889">
        <v>0</v>
      </c>
      <c r="Z1889">
        <v>0</v>
      </c>
      <c r="AA1889">
        <v>0</v>
      </c>
      <c r="AB1889">
        <v>0</v>
      </c>
      <c r="AC1889">
        <v>0</v>
      </c>
      <c r="AD1889" t="s">
        <v>27</v>
      </c>
    </row>
    <row r="1890" spans="1:30" x14ac:dyDescent="0.25">
      <c r="A1890">
        <v>55</v>
      </c>
      <c r="B1890">
        <v>1963</v>
      </c>
      <c r="C1890" s="6">
        <v>51</v>
      </c>
      <c r="D1890" t="s">
        <v>88</v>
      </c>
      <c r="E1890" t="s">
        <v>25</v>
      </c>
      <c r="F1890" t="s">
        <v>32</v>
      </c>
      <c r="G1890">
        <v>56253</v>
      </c>
      <c r="H1890">
        <v>0</v>
      </c>
      <c r="I1890">
        <v>1</v>
      </c>
      <c r="J1890" s="1">
        <v>41250</v>
      </c>
      <c r="K1890">
        <v>83</v>
      </c>
      <c r="L1890">
        <v>509</v>
      </c>
      <c r="M1890">
        <v>0</v>
      </c>
      <c r="N1890">
        <v>65</v>
      </c>
      <c r="O1890">
        <v>7</v>
      </c>
      <c r="P1890">
        <v>11</v>
      </c>
      <c r="Q1890">
        <v>5</v>
      </c>
      <c r="R1890">
        <v>4</v>
      </c>
      <c r="S1890">
        <v>7</v>
      </c>
      <c r="T1890">
        <v>2</v>
      </c>
      <c r="U1890">
        <v>9</v>
      </c>
      <c r="V1890">
        <v>6</v>
      </c>
      <c r="W1890">
        <v>0</v>
      </c>
      <c r="X1890">
        <v>0</v>
      </c>
      <c r="Y1890">
        <v>0</v>
      </c>
      <c r="Z1890">
        <v>0</v>
      </c>
      <c r="AA1890">
        <v>0</v>
      </c>
      <c r="AB1890">
        <v>0</v>
      </c>
      <c r="AC1890">
        <v>0</v>
      </c>
      <c r="AD1890" t="s">
        <v>27</v>
      </c>
    </row>
    <row r="1891" spans="1:30" x14ac:dyDescent="0.25">
      <c r="A1891">
        <v>3807</v>
      </c>
      <c r="B1891">
        <v>1955</v>
      </c>
      <c r="C1891" s="6">
        <v>59</v>
      </c>
      <c r="D1891" t="s">
        <v>88</v>
      </c>
      <c r="E1891" t="s">
        <v>25</v>
      </c>
      <c r="F1891" t="s">
        <v>32</v>
      </c>
      <c r="G1891">
        <v>59925</v>
      </c>
      <c r="H1891">
        <v>0</v>
      </c>
      <c r="I1891">
        <v>1</v>
      </c>
      <c r="J1891" s="1">
        <v>41243</v>
      </c>
      <c r="K1891">
        <v>83</v>
      </c>
      <c r="L1891">
        <v>473</v>
      </c>
      <c r="M1891">
        <v>21</v>
      </c>
      <c r="N1891">
        <v>176</v>
      </c>
      <c r="O1891">
        <v>19</v>
      </c>
      <c r="P1891">
        <v>21</v>
      </c>
      <c r="Q1891">
        <v>56</v>
      </c>
      <c r="R1891">
        <v>3</v>
      </c>
      <c r="S1891">
        <v>9</v>
      </c>
      <c r="T1891">
        <v>2</v>
      </c>
      <c r="U1891">
        <v>9</v>
      </c>
      <c r="V1891">
        <v>6</v>
      </c>
      <c r="W1891">
        <v>0</v>
      </c>
      <c r="X1891">
        <v>0</v>
      </c>
      <c r="Y1891">
        <v>0</v>
      </c>
      <c r="Z1891">
        <v>0</v>
      </c>
      <c r="AA1891">
        <v>0</v>
      </c>
      <c r="AB1891">
        <v>0</v>
      </c>
      <c r="AC1891">
        <v>0</v>
      </c>
      <c r="AD1891" t="s">
        <v>27</v>
      </c>
    </row>
    <row r="1892" spans="1:30" x14ac:dyDescent="0.25">
      <c r="A1892">
        <v>2453</v>
      </c>
      <c r="B1892">
        <v>1960</v>
      </c>
      <c r="C1892" s="6">
        <v>54</v>
      </c>
      <c r="D1892" t="s">
        <v>88</v>
      </c>
      <c r="E1892" t="s">
        <v>25</v>
      </c>
      <c r="F1892" t="s">
        <v>32</v>
      </c>
      <c r="G1892">
        <v>62807</v>
      </c>
      <c r="H1892">
        <v>0</v>
      </c>
      <c r="I1892">
        <v>1</v>
      </c>
      <c r="J1892" s="1">
        <v>41152</v>
      </c>
      <c r="K1892">
        <v>83</v>
      </c>
      <c r="L1892">
        <v>526</v>
      </c>
      <c r="M1892">
        <v>28</v>
      </c>
      <c r="N1892">
        <v>135</v>
      </c>
      <c r="O1892">
        <v>10</v>
      </c>
      <c r="P1892">
        <v>21</v>
      </c>
      <c r="Q1892">
        <v>99</v>
      </c>
      <c r="R1892">
        <v>3</v>
      </c>
      <c r="S1892">
        <v>5</v>
      </c>
      <c r="T1892">
        <v>3</v>
      </c>
      <c r="U1892">
        <v>12</v>
      </c>
      <c r="V1892">
        <v>5</v>
      </c>
      <c r="W1892">
        <v>0</v>
      </c>
      <c r="X1892">
        <v>0</v>
      </c>
      <c r="Y1892">
        <v>0</v>
      </c>
      <c r="Z1892">
        <v>0</v>
      </c>
      <c r="AA1892">
        <v>0</v>
      </c>
      <c r="AB1892">
        <v>0</v>
      </c>
      <c r="AC1892">
        <v>0</v>
      </c>
      <c r="AD1892" t="s">
        <v>27</v>
      </c>
    </row>
    <row r="1893" spans="1:30" x14ac:dyDescent="0.25">
      <c r="A1893">
        <v>7787</v>
      </c>
      <c r="B1893">
        <v>1960</v>
      </c>
      <c r="C1893" s="6">
        <v>54</v>
      </c>
      <c r="D1893" t="s">
        <v>88</v>
      </c>
      <c r="E1893" t="s">
        <v>25</v>
      </c>
      <c r="F1893" t="s">
        <v>32</v>
      </c>
      <c r="G1893">
        <v>62807</v>
      </c>
      <c r="H1893">
        <v>0</v>
      </c>
      <c r="I1893">
        <v>1</v>
      </c>
      <c r="J1893" s="1">
        <v>41152</v>
      </c>
      <c r="K1893">
        <v>83</v>
      </c>
      <c r="L1893">
        <v>526</v>
      </c>
      <c r="M1893">
        <v>28</v>
      </c>
      <c r="N1893">
        <v>135</v>
      </c>
      <c r="O1893">
        <v>10</v>
      </c>
      <c r="P1893">
        <v>21</v>
      </c>
      <c r="Q1893">
        <v>99</v>
      </c>
      <c r="R1893">
        <v>3</v>
      </c>
      <c r="S1893">
        <v>5</v>
      </c>
      <c r="T1893">
        <v>3</v>
      </c>
      <c r="U1893">
        <v>12</v>
      </c>
      <c r="V1893">
        <v>5</v>
      </c>
      <c r="W1893">
        <v>0</v>
      </c>
      <c r="X1893">
        <v>0</v>
      </c>
      <c r="Y1893">
        <v>0</v>
      </c>
      <c r="Z1893">
        <v>0</v>
      </c>
      <c r="AA1893">
        <v>0</v>
      </c>
      <c r="AB1893">
        <v>0</v>
      </c>
      <c r="AC1893">
        <v>0</v>
      </c>
      <c r="AD1893" t="s">
        <v>29</v>
      </c>
    </row>
    <row r="1894" spans="1:30" x14ac:dyDescent="0.25">
      <c r="A1894">
        <v>2230</v>
      </c>
      <c r="B1894">
        <v>1970</v>
      </c>
      <c r="C1894" s="6">
        <v>44</v>
      </c>
      <c r="D1894" t="s">
        <v>88</v>
      </c>
      <c r="E1894" t="s">
        <v>34</v>
      </c>
      <c r="F1894" t="s">
        <v>30</v>
      </c>
      <c r="G1894">
        <v>23626</v>
      </c>
      <c r="H1894">
        <v>1</v>
      </c>
      <c r="I1894">
        <v>0</v>
      </c>
      <c r="J1894" s="1">
        <v>41783</v>
      </c>
      <c r="K1894">
        <v>84</v>
      </c>
      <c r="L1894">
        <v>27</v>
      </c>
      <c r="M1894">
        <v>2</v>
      </c>
      <c r="N1894">
        <v>14</v>
      </c>
      <c r="O1894">
        <v>0</v>
      </c>
      <c r="P1894">
        <v>0</v>
      </c>
      <c r="Q1894">
        <v>0</v>
      </c>
      <c r="R1894">
        <v>3</v>
      </c>
      <c r="S1894">
        <v>3</v>
      </c>
      <c r="T1894">
        <v>1</v>
      </c>
      <c r="U1894">
        <v>3</v>
      </c>
      <c r="V1894">
        <v>5</v>
      </c>
      <c r="W1894">
        <v>0</v>
      </c>
      <c r="X1894">
        <v>0</v>
      </c>
      <c r="Y1894">
        <v>0</v>
      </c>
      <c r="Z1894">
        <v>0</v>
      </c>
      <c r="AA1894">
        <v>0</v>
      </c>
      <c r="AB1894">
        <v>0</v>
      </c>
      <c r="AC1894">
        <v>0</v>
      </c>
      <c r="AD1894" t="s">
        <v>36</v>
      </c>
    </row>
    <row r="1895" spans="1:30" x14ac:dyDescent="0.25">
      <c r="A1895">
        <v>8146</v>
      </c>
      <c r="B1895">
        <v>1976</v>
      </c>
      <c r="C1895" s="6">
        <v>38</v>
      </c>
      <c r="D1895" t="s">
        <v>89</v>
      </c>
      <c r="E1895" t="s">
        <v>38</v>
      </c>
      <c r="F1895" t="s">
        <v>32</v>
      </c>
      <c r="G1895">
        <v>46106</v>
      </c>
      <c r="H1895">
        <v>1</v>
      </c>
      <c r="I1895">
        <v>1</v>
      </c>
      <c r="J1895" s="1">
        <v>41770</v>
      </c>
      <c r="K1895">
        <v>84</v>
      </c>
      <c r="L1895">
        <v>30</v>
      </c>
      <c r="M1895">
        <v>0</v>
      </c>
      <c r="N1895">
        <v>8</v>
      </c>
      <c r="O1895">
        <v>2</v>
      </c>
      <c r="P1895">
        <v>0</v>
      </c>
      <c r="Q1895">
        <v>14</v>
      </c>
      <c r="R1895">
        <v>1</v>
      </c>
      <c r="S1895">
        <v>1</v>
      </c>
      <c r="T1895">
        <v>1</v>
      </c>
      <c r="U1895">
        <v>2</v>
      </c>
      <c r="V1895">
        <v>6</v>
      </c>
      <c r="W1895">
        <v>0</v>
      </c>
      <c r="X1895">
        <v>0</v>
      </c>
      <c r="Y1895">
        <v>0</v>
      </c>
      <c r="Z1895">
        <v>0</v>
      </c>
      <c r="AA1895">
        <v>0</v>
      </c>
      <c r="AB1895">
        <v>0</v>
      </c>
      <c r="AC1895">
        <v>0</v>
      </c>
      <c r="AD1895" t="s">
        <v>40</v>
      </c>
    </row>
    <row r="1896" spans="1:30" x14ac:dyDescent="0.25">
      <c r="A1896">
        <v>988</v>
      </c>
      <c r="B1896">
        <v>1965</v>
      </c>
      <c r="C1896" s="6">
        <v>49</v>
      </c>
      <c r="D1896" t="s">
        <v>88</v>
      </c>
      <c r="E1896" t="s">
        <v>25</v>
      </c>
      <c r="F1896" t="s">
        <v>30</v>
      </c>
      <c r="G1896">
        <v>81168</v>
      </c>
      <c r="H1896">
        <v>0</v>
      </c>
      <c r="I1896">
        <v>0</v>
      </c>
      <c r="J1896" s="1">
        <v>41766</v>
      </c>
      <c r="K1896">
        <v>84</v>
      </c>
      <c r="L1896">
        <v>410</v>
      </c>
      <c r="M1896">
        <v>0</v>
      </c>
      <c r="N1896">
        <v>592</v>
      </c>
      <c r="O1896">
        <v>147</v>
      </c>
      <c r="P1896">
        <v>22</v>
      </c>
      <c r="Q1896">
        <v>22</v>
      </c>
      <c r="R1896">
        <v>1</v>
      </c>
      <c r="S1896">
        <v>6</v>
      </c>
      <c r="T1896">
        <v>4</v>
      </c>
      <c r="U1896">
        <v>7</v>
      </c>
      <c r="V1896">
        <v>3</v>
      </c>
      <c r="W1896">
        <v>0</v>
      </c>
      <c r="X1896">
        <v>0</v>
      </c>
      <c r="Y1896">
        <v>0</v>
      </c>
      <c r="Z1896">
        <v>1</v>
      </c>
      <c r="AA1896">
        <v>0</v>
      </c>
      <c r="AB1896">
        <v>0</v>
      </c>
      <c r="AC1896">
        <v>0</v>
      </c>
      <c r="AD1896" t="s">
        <v>27</v>
      </c>
    </row>
    <row r="1897" spans="1:30" x14ac:dyDescent="0.25">
      <c r="A1897">
        <v>4832</v>
      </c>
      <c r="B1897">
        <v>1979</v>
      </c>
      <c r="C1897" s="6">
        <v>35</v>
      </c>
      <c r="D1897" t="s">
        <v>89</v>
      </c>
      <c r="E1897" t="s">
        <v>25</v>
      </c>
      <c r="F1897" t="s">
        <v>30</v>
      </c>
      <c r="G1897">
        <v>27244</v>
      </c>
      <c r="H1897">
        <v>1</v>
      </c>
      <c r="I1897">
        <v>0</v>
      </c>
      <c r="J1897" s="1">
        <v>41705</v>
      </c>
      <c r="K1897">
        <v>84</v>
      </c>
      <c r="L1897">
        <v>6</v>
      </c>
      <c r="M1897">
        <v>5</v>
      </c>
      <c r="N1897">
        <v>17</v>
      </c>
      <c r="O1897">
        <v>3</v>
      </c>
      <c r="P1897">
        <v>24</v>
      </c>
      <c r="Q1897">
        <v>46</v>
      </c>
      <c r="R1897">
        <v>2</v>
      </c>
      <c r="S1897">
        <v>2</v>
      </c>
      <c r="T1897">
        <v>2</v>
      </c>
      <c r="U1897">
        <v>2</v>
      </c>
      <c r="V1897">
        <v>7</v>
      </c>
      <c r="W1897">
        <v>0</v>
      </c>
      <c r="X1897">
        <v>0</v>
      </c>
      <c r="Y1897">
        <v>0</v>
      </c>
      <c r="Z1897">
        <v>0</v>
      </c>
      <c r="AA1897">
        <v>0</v>
      </c>
      <c r="AB1897">
        <v>0</v>
      </c>
      <c r="AC1897">
        <v>0</v>
      </c>
      <c r="AD1897" t="s">
        <v>27</v>
      </c>
    </row>
    <row r="1898" spans="1:30" x14ac:dyDescent="0.25">
      <c r="A1898">
        <v>3152</v>
      </c>
      <c r="B1898">
        <v>1957</v>
      </c>
      <c r="C1898" s="6">
        <v>57</v>
      </c>
      <c r="D1898" t="s">
        <v>88</v>
      </c>
      <c r="E1898" t="s">
        <v>25</v>
      </c>
      <c r="F1898" t="s">
        <v>32</v>
      </c>
      <c r="G1898">
        <v>26091</v>
      </c>
      <c r="H1898">
        <v>1</v>
      </c>
      <c r="I1898">
        <v>1</v>
      </c>
      <c r="J1898" s="1">
        <v>41695</v>
      </c>
      <c r="K1898">
        <v>84</v>
      </c>
      <c r="L1898">
        <v>15</v>
      </c>
      <c r="M1898">
        <v>10</v>
      </c>
      <c r="N1898">
        <v>19</v>
      </c>
      <c r="O1898">
        <v>8</v>
      </c>
      <c r="P1898">
        <v>17</v>
      </c>
      <c r="Q1898">
        <v>20</v>
      </c>
      <c r="R1898">
        <v>3</v>
      </c>
      <c r="S1898">
        <v>2</v>
      </c>
      <c r="T1898">
        <v>1</v>
      </c>
      <c r="U1898">
        <v>3</v>
      </c>
      <c r="V1898">
        <v>5</v>
      </c>
      <c r="W1898">
        <v>0</v>
      </c>
      <c r="X1898">
        <v>0</v>
      </c>
      <c r="Y1898">
        <v>0</v>
      </c>
      <c r="Z1898">
        <v>0</v>
      </c>
      <c r="AA1898">
        <v>0</v>
      </c>
      <c r="AB1898">
        <v>0</v>
      </c>
      <c r="AC1898">
        <v>0</v>
      </c>
      <c r="AD1898" t="s">
        <v>37</v>
      </c>
    </row>
    <row r="1899" spans="1:30" x14ac:dyDescent="0.25">
      <c r="A1899">
        <v>11188</v>
      </c>
      <c r="B1899">
        <v>1957</v>
      </c>
      <c r="C1899" s="6">
        <v>57</v>
      </c>
      <c r="D1899" t="s">
        <v>88</v>
      </c>
      <c r="E1899" t="s">
        <v>25</v>
      </c>
      <c r="F1899" t="s">
        <v>32</v>
      </c>
      <c r="G1899">
        <v>26091</v>
      </c>
      <c r="H1899">
        <v>1</v>
      </c>
      <c r="I1899">
        <v>1</v>
      </c>
      <c r="J1899" s="1">
        <v>41695</v>
      </c>
      <c r="K1899">
        <v>84</v>
      </c>
      <c r="L1899">
        <v>15</v>
      </c>
      <c r="M1899">
        <v>10</v>
      </c>
      <c r="N1899">
        <v>19</v>
      </c>
      <c r="O1899">
        <v>8</v>
      </c>
      <c r="P1899">
        <v>17</v>
      </c>
      <c r="Q1899">
        <v>20</v>
      </c>
      <c r="R1899">
        <v>3</v>
      </c>
      <c r="S1899">
        <v>2</v>
      </c>
      <c r="T1899">
        <v>1</v>
      </c>
      <c r="U1899">
        <v>3</v>
      </c>
      <c r="V1899">
        <v>5</v>
      </c>
      <c r="W1899">
        <v>0</v>
      </c>
      <c r="X1899">
        <v>0</v>
      </c>
      <c r="Y1899">
        <v>0</v>
      </c>
      <c r="Z1899">
        <v>0</v>
      </c>
      <c r="AA1899">
        <v>0</v>
      </c>
      <c r="AB1899">
        <v>0</v>
      </c>
      <c r="AC1899">
        <v>0</v>
      </c>
      <c r="AD1899" t="s">
        <v>27</v>
      </c>
    </row>
    <row r="1900" spans="1:30" x14ac:dyDescent="0.25">
      <c r="A1900">
        <v>361</v>
      </c>
      <c r="B1900">
        <v>1969</v>
      </c>
      <c r="C1900" s="6">
        <v>45</v>
      </c>
      <c r="D1900" t="s">
        <v>88</v>
      </c>
      <c r="E1900" t="s">
        <v>38</v>
      </c>
      <c r="F1900" t="s">
        <v>30</v>
      </c>
      <c r="G1900">
        <v>43142</v>
      </c>
      <c r="H1900">
        <v>1</v>
      </c>
      <c r="I1900">
        <v>1</v>
      </c>
      <c r="J1900" s="1">
        <v>41688</v>
      </c>
      <c r="K1900">
        <v>84</v>
      </c>
      <c r="L1900">
        <v>5</v>
      </c>
      <c r="M1900">
        <v>1</v>
      </c>
      <c r="N1900">
        <v>7</v>
      </c>
      <c r="O1900">
        <v>2</v>
      </c>
      <c r="P1900">
        <v>1</v>
      </c>
      <c r="Q1900">
        <v>4</v>
      </c>
      <c r="R1900">
        <v>1</v>
      </c>
      <c r="S1900">
        <v>1</v>
      </c>
      <c r="T1900">
        <v>0</v>
      </c>
      <c r="U1900">
        <v>2</v>
      </c>
      <c r="V1900">
        <v>7</v>
      </c>
      <c r="W1900">
        <v>0</v>
      </c>
      <c r="X1900">
        <v>0</v>
      </c>
      <c r="Y1900">
        <v>0</v>
      </c>
      <c r="Z1900">
        <v>0</v>
      </c>
      <c r="AA1900">
        <v>0</v>
      </c>
      <c r="AB1900">
        <v>0</v>
      </c>
      <c r="AC1900">
        <v>0</v>
      </c>
      <c r="AD1900" t="s">
        <v>33</v>
      </c>
    </row>
    <row r="1901" spans="1:30" x14ac:dyDescent="0.25">
      <c r="A1901">
        <v>5939</v>
      </c>
      <c r="B1901">
        <v>1971</v>
      </c>
      <c r="C1901" s="6">
        <v>43</v>
      </c>
      <c r="D1901" t="s">
        <v>88</v>
      </c>
      <c r="E1901" t="s">
        <v>25</v>
      </c>
      <c r="F1901" t="s">
        <v>32</v>
      </c>
      <c r="G1901">
        <v>38232</v>
      </c>
      <c r="H1901">
        <v>1</v>
      </c>
      <c r="I1901">
        <v>1</v>
      </c>
      <c r="J1901" s="1">
        <v>41656</v>
      </c>
      <c r="K1901">
        <v>84</v>
      </c>
      <c r="L1901">
        <v>43</v>
      </c>
      <c r="M1901">
        <v>5</v>
      </c>
      <c r="N1901">
        <v>28</v>
      </c>
      <c r="O1901">
        <v>7</v>
      </c>
      <c r="P1901">
        <v>6</v>
      </c>
      <c r="Q1901">
        <v>33</v>
      </c>
      <c r="R1901">
        <v>4</v>
      </c>
      <c r="S1901">
        <v>3</v>
      </c>
      <c r="T1901">
        <v>1</v>
      </c>
      <c r="U1901">
        <v>3</v>
      </c>
      <c r="V1901">
        <v>5</v>
      </c>
      <c r="W1901">
        <v>0</v>
      </c>
      <c r="X1901">
        <v>0</v>
      </c>
      <c r="Y1901">
        <v>0</v>
      </c>
      <c r="Z1901">
        <v>0</v>
      </c>
      <c r="AA1901">
        <v>0</v>
      </c>
      <c r="AB1901">
        <v>0</v>
      </c>
      <c r="AC1901">
        <v>0</v>
      </c>
      <c r="AD1901" t="s">
        <v>27</v>
      </c>
    </row>
    <row r="1902" spans="1:30" x14ac:dyDescent="0.25">
      <c r="A1902">
        <v>9349</v>
      </c>
      <c r="B1902">
        <v>1985</v>
      </c>
      <c r="C1902" s="6">
        <v>29</v>
      </c>
      <c r="D1902" t="s">
        <v>89</v>
      </c>
      <c r="E1902" t="s">
        <v>25</v>
      </c>
      <c r="F1902" t="s">
        <v>30</v>
      </c>
      <c r="G1902">
        <v>92533</v>
      </c>
      <c r="H1902">
        <v>0</v>
      </c>
      <c r="I1902">
        <v>0</v>
      </c>
      <c r="J1902" s="1">
        <v>41627</v>
      </c>
      <c r="K1902">
        <v>84</v>
      </c>
      <c r="L1902">
        <v>693</v>
      </c>
      <c r="M1902">
        <v>21</v>
      </c>
      <c r="N1902">
        <v>118</v>
      </c>
      <c r="O1902">
        <v>110</v>
      </c>
      <c r="P1902">
        <v>147</v>
      </c>
      <c r="Q1902">
        <v>42</v>
      </c>
      <c r="R1902">
        <v>1</v>
      </c>
      <c r="S1902">
        <v>6</v>
      </c>
      <c r="T1902">
        <v>5</v>
      </c>
      <c r="U1902">
        <v>11</v>
      </c>
      <c r="V1902">
        <v>2</v>
      </c>
      <c r="W1902">
        <v>0</v>
      </c>
      <c r="X1902">
        <v>0</v>
      </c>
      <c r="Y1902">
        <v>1</v>
      </c>
      <c r="Z1902">
        <v>1</v>
      </c>
      <c r="AA1902">
        <v>0</v>
      </c>
      <c r="AB1902">
        <v>0</v>
      </c>
      <c r="AC1902">
        <v>0</v>
      </c>
      <c r="AD1902" t="s">
        <v>36</v>
      </c>
    </row>
    <row r="1903" spans="1:30" x14ac:dyDescent="0.25">
      <c r="A1903">
        <v>819</v>
      </c>
      <c r="B1903">
        <v>1945</v>
      </c>
      <c r="C1903" s="6">
        <v>69</v>
      </c>
      <c r="D1903" t="s">
        <v>91</v>
      </c>
      <c r="E1903" t="s">
        <v>25</v>
      </c>
      <c r="F1903" t="s">
        <v>39</v>
      </c>
      <c r="G1903">
        <v>63285</v>
      </c>
      <c r="H1903">
        <v>0</v>
      </c>
      <c r="I1903">
        <v>0</v>
      </c>
      <c r="J1903" s="1">
        <v>41583</v>
      </c>
      <c r="K1903">
        <v>84</v>
      </c>
      <c r="L1903">
        <v>508</v>
      </c>
      <c r="M1903">
        <v>124</v>
      </c>
      <c r="N1903">
        <v>249</v>
      </c>
      <c r="O1903">
        <v>50</v>
      </c>
      <c r="P1903">
        <v>38</v>
      </c>
      <c r="Q1903">
        <v>134</v>
      </c>
      <c r="R1903">
        <v>1</v>
      </c>
      <c r="S1903">
        <v>6</v>
      </c>
      <c r="T1903">
        <v>5</v>
      </c>
      <c r="U1903">
        <v>13</v>
      </c>
      <c r="V1903">
        <v>3</v>
      </c>
      <c r="W1903">
        <v>0</v>
      </c>
      <c r="X1903">
        <v>0</v>
      </c>
      <c r="Y1903">
        <v>0</v>
      </c>
      <c r="Z1903">
        <v>0</v>
      </c>
      <c r="AA1903">
        <v>0</v>
      </c>
      <c r="AB1903">
        <v>0</v>
      </c>
      <c r="AC1903">
        <v>0</v>
      </c>
      <c r="AD1903" t="s">
        <v>27</v>
      </c>
    </row>
    <row r="1904" spans="1:30" x14ac:dyDescent="0.25">
      <c r="A1904">
        <v>10120</v>
      </c>
      <c r="B1904">
        <v>1955</v>
      </c>
      <c r="C1904" s="6">
        <v>59</v>
      </c>
      <c r="D1904" t="s">
        <v>88</v>
      </c>
      <c r="E1904" t="s">
        <v>25</v>
      </c>
      <c r="F1904" t="s">
        <v>32</v>
      </c>
      <c r="G1904">
        <v>38946</v>
      </c>
      <c r="H1904">
        <v>0</v>
      </c>
      <c r="I1904">
        <v>1</v>
      </c>
      <c r="J1904" s="1">
        <v>41571</v>
      </c>
      <c r="K1904">
        <v>84</v>
      </c>
      <c r="L1904">
        <v>116</v>
      </c>
      <c r="M1904">
        <v>6</v>
      </c>
      <c r="N1904">
        <v>82</v>
      </c>
      <c r="O1904">
        <v>6</v>
      </c>
      <c r="P1904">
        <v>6</v>
      </c>
      <c r="Q1904">
        <v>41</v>
      </c>
      <c r="R1904">
        <v>2</v>
      </c>
      <c r="S1904">
        <v>3</v>
      </c>
      <c r="T1904">
        <v>1</v>
      </c>
      <c r="U1904">
        <v>6</v>
      </c>
      <c r="V1904">
        <v>5</v>
      </c>
      <c r="W1904">
        <v>0</v>
      </c>
      <c r="X1904">
        <v>0</v>
      </c>
      <c r="Y1904">
        <v>0</v>
      </c>
      <c r="Z1904">
        <v>0</v>
      </c>
      <c r="AA1904">
        <v>0</v>
      </c>
      <c r="AB1904">
        <v>0</v>
      </c>
      <c r="AC1904">
        <v>0</v>
      </c>
      <c r="AD1904" t="s">
        <v>31</v>
      </c>
    </row>
    <row r="1905" spans="1:30" x14ac:dyDescent="0.25">
      <c r="A1905">
        <v>4541</v>
      </c>
      <c r="B1905">
        <v>1955</v>
      </c>
      <c r="C1905" s="6">
        <v>59</v>
      </c>
      <c r="D1905" t="s">
        <v>88</v>
      </c>
      <c r="E1905" t="s">
        <v>25</v>
      </c>
      <c r="F1905" t="s">
        <v>32</v>
      </c>
      <c r="G1905">
        <v>38946</v>
      </c>
      <c r="H1905">
        <v>0</v>
      </c>
      <c r="I1905">
        <v>1</v>
      </c>
      <c r="J1905" s="1">
        <v>41571</v>
      </c>
      <c r="K1905">
        <v>84</v>
      </c>
      <c r="L1905">
        <v>116</v>
      </c>
      <c r="M1905">
        <v>6</v>
      </c>
      <c r="N1905">
        <v>82</v>
      </c>
      <c r="O1905">
        <v>6</v>
      </c>
      <c r="P1905">
        <v>6</v>
      </c>
      <c r="Q1905">
        <v>41</v>
      </c>
      <c r="R1905">
        <v>2</v>
      </c>
      <c r="S1905">
        <v>3</v>
      </c>
      <c r="T1905">
        <v>1</v>
      </c>
      <c r="U1905">
        <v>6</v>
      </c>
      <c r="V1905">
        <v>5</v>
      </c>
      <c r="W1905">
        <v>0</v>
      </c>
      <c r="X1905">
        <v>0</v>
      </c>
      <c r="Y1905">
        <v>0</v>
      </c>
      <c r="Z1905">
        <v>0</v>
      </c>
      <c r="AA1905">
        <v>0</v>
      </c>
      <c r="AB1905">
        <v>0</v>
      </c>
      <c r="AC1905">
        <v>0</v>
      </c>
      <c r="AD1905" t="s">
        <v>29</v>
      </c>
    </row>
    <row r="1906" spans="1:30" x14ac:dyDescent="0.25">
      <c r="A1906">
        <v>2456</v>
      </c>
      <c r="B1906">
        <v>1975</v>
      </c>
      <c r="C1906" s="6">
        <v>39</v>
      </c>
      <c r="D1906" t="s">
        <v>89</v>
      </c>
      <c r="E1906" t="s">
        <v>34</v>
      </c>
      <c r="F1906" t="s">
        <v>30</v>
      </c>
      <c r="G1906">
        <v>40233</v>
      </c>
      <c r="H1906">
        <v>0</v>
      </c>
      <c r="I1906">
        <v>1</v>
      </c>
      <c r="J1906" s="1">
        <v>41561</v>
      </c>
      <c r="K1906">
        <v>84</v>
      </c>
      <c r="L1906">
        <v>80</v>
      </c>
      <c r="M1906">
        <v>4</v>
      </c>
      <c r="N1906">
        <v>46</v>
      </c>
      <c r="O1906">
        <v>0</v>
      </c>
      <c r="P1906">
        <v>17</v>
      </c>
      <c r="Q1906">
        <v>2</v>
      </c>
      <c r="R1906">
        <v>5</v>
      </c>
      <c r="S1906">
        <v>2</v>
      </c>
      <c r="T1906">
        <v>1</v>
      </c>
      <c r="U1906">
        <v>5</v>
      </c>
      <c r="V1906">
        <v>6</v>
      </c>
      <c r="W1906">
        <v>0</v>
      </c>
      <c r="X1906">
        <v>0</v>
      </c>
      <c r="Y1906">
        <v>0</v>
      </c>
      <c r="Z1906">
        <v>0</v>
      </c>
      <c r="AA1906">
        <v>0</v>
      </c>
      <c r="AB1906">
        <v>0</v>
      </c>
      <c r="AC1906">
        <v>0</v>
      </c>
      <c r="AD1906" t="s">
        <v>40</v>
      </c>
    </row>
    <row r="1907" spans="1:30" x14ac:dyDescent="0.25">
      <c r="A1907">
        <v>2516</v>
      </c>
      <c r="B1907">
        <v>1969</v>
      </c>
      <c r="C1907" s="6">
        <v>45</v>
      </c>
      <c r="D1907" t="s">
        <v>88</v>
      </c>
      <c r="E1907" t="s">
        <v>35</v>
      </c>
      <c r="F1907" t="s">
        <v>30</v>
      </c>
      <c r="G1907">
        <v>46831</v>
      </c>
      <c r="H1907">
        <v>1</v>
      </c>
      <c r="I1907">
        <v>1</v>
      </c>
      <c r="J1907" s="1">
        <v>41433</v>
      </c>
      <c r="K1907">
        <v>84</v>
      </c>
      <c r="L1907">
        <v>22</v>
      </c>
      <c r="M1907">
        <v>2</v>
      </c>
      <c r="N1907">
        <v>10</v>
      </c>
      <c r="O1907">
        <v>6</v>
      </c>
      <c r="P1907">
        <v>4</v>
      </c>
      <c r="Q1907">
        <v>34</v>
      </c>
      <c r="R1907">
        <v>2</v>
      </c>
      <c r="S1907">
        <v>1</v>
      </c>
      <c r="T1907">
        <v>2</v>
      </c>
      <c r="U1907">
        <v>2</v>
      </c>
      <c r="V1907">
        <v>4</v>
      </c>
      <c r="W1907">
        <v>0</v>
      </c>
      <c r="X1907">
        <v>0</v>
      </c>
      <c r="Y1907">
        <v>0</v>
      </c>
      <c r="Z1907">
        <v>0</v>
      </c>
      <c r="AA1907">
        <v>0</v>
      </c>
      <c r="AB1907">
        <v>0</v>
      </c>
      <c r="AC1907">
        <v>0</v>
      </c>
      <c r="AD1907" t="s">
        <v>27</v>
      </c>
    </row>
    <row r="1908" spans="1:30" x14ac:dyDescent="0.25">
      <c r="A1908">
        <v>11013</v>
      </c>
      <c r="B1908">
        <v>1987</v>
      </c>
      <c r="C1908" s="6">
        <v>27</v>
      </c>
      <c r="D1908" t="s">
        <v>89</v>
      </c>
      <c r="E1908" t="s">
        <v>25</v>
      </c>
      <c r="F1908" t="s">
        <v>32</v>
      </c>
      <c r="G1908">
        <v>67605</v>
      </c>
      <c r="H1908">
        <v>0</v>
      </c>
      <c r="I1908">
        <v>0</v>
      </c>
      <c r="J1908" s="1">
        <v>41364</v>
      </c>
      <c r="K1908">
        <v>84</v>
      </c>
      <c r="L1908">
        <v>336</v>
      </c>
      <c r="M1908">
        <v>28</v>
      </c>
      <c r="N1908">
        <v>282</v>
      </c>
      <c r="O1908">
        <v>184</v>
      </c>
      <c r="P1908">
        <v>54</v>
      </c>
      <c r="Q1908">
        <v>54</v>
      </c>
      <c r="R1908">
        <v>1</v>
      </c>
      <c r="S1908">
        <v>2</v>
      </c>
      <c r="T1908">
        <v>8</v>
      </c>
      <c r="U1908">
        <v>6</v>
      </c>
      <c r="V1908">
        <v>1</v>
      </c>
      <c r="W1908">
        <v>0</v>
      </c>
      <c r="X1908">
        <v>0</v>
      </c>
      <c r="Y1908">
        <v>0</v>
      </c>
      <c r="Z1908">
        <v>0</v>
      </c>
      <c r="AA1908">
        <v>0</v>
      </c>
      <c r="AB1908">
        <v>0</v>
      </c>
      <c r="AC1908">
        <v>0</v>
      </c>
      <c r="AD1908" t="s">
        <v>27</v>
      </c>
    </row>
    <row r="1909" spans="1:30" x14ac:dyDescent="0.25">
      <c r="A1909">
        <v>9988</v>
      </c>
      <c r="B1909">
        <v>1976</v>
      </c>
      <c r="C1909" s="6">
        <v>38</v>
      </c>
      <c r="D1909" t="s">
        <v>89</v>
      </c>
      <c r="E1909" t="s">
        <v>38</v>
      </c>
      <c r="F1909" t="s">
        <v>28</v>
      </c>
      <c r="G1909">
        <v>70379</v>
      </c>
      <c r="H1909">
        <v>0</v>
      </c>
      <c r="I1909">
        <v>1</v>
      </c>
      <c r="J1909" s="1">
        <v>41336</v>
      </c>
      <c r="K1909">
        <v>84</v>
      </c>
      <c r="L1909">
        <v>553</v>
      </c>
      <c r="M1909">
        <v>25</v>
      </c>
      <c r="N1909">
        <v>142</v>
      </c>
      <c r="O1909">
        <v>65</v>
      </c>
      <c r="P1909">
        <v>67</v>
      </c>
      <c r="Q1909">
        <v>8</v>
      </c>
      <c r="R1909">
        <v>3</v>
      </c>
      <c r="S1909">
        <v>6</v>
      </c>
      <c r="T1909">
        <v>3</v>
      </c>
      <c r="U1909">
        <v>13</v>
      </c>
      <c r="V1909">
        <v>4</v>
      </c>
      <c r="W1909">
        <v>0</v>
      </c>
      <c r="X1909">
        <v>0</v>
      </c>
      <c r="Y1909">
        <v>0</v>
      </c>
      <c r="Z1909">
        <v>0</v>
      </c>
      <c r="AA1909">
        <v>0</v>
      </c>
      <c r="AB1909">
        <v>0</v>
      </c>
      <c r="AC1909">
        <v>0</v>
      </c>
      <c r="AD1909" t="s">
        <v>29</v>
      </c>
    </row>
    <row r="1910" spans="1:30" x14ac:dyDescent="0.25">
      <c r="A1910">
        <v>1627</v>
      </c>
      <c r="B1910">
        <v>1957</v>
      </c>
      <c r="C1910" s="6">
        <v>57</v>
      </c>
      <c r="D1910" t="s">
        <v>88</v>
      </c>
      <c r="E1910" t="s">
        <v>35</v>
      </c>
      <c r="F1910" t="s">
        <v>26</v>
      </c>
      <c r="G1910">
        <v>77297</v>
      </c>
      <c r="H1910">
        <v>0</v>
      </c>
      <c r="I1910">
        <v>0</v>
      </c>
      <c r="J1910" s="1">
        <v>41300</v>
      </c>
      <c r="K1910">
        <v>84</v>
      </c>
      <c r="L1910">
        <v>408</v>
      </c>
      <c r="M1910">
        <v>61</v>
      </c>
      <c r="N1910">
        <v>109</v>
      </c>
      <c r="O1910">
        <v>48</v>
      </c>
      <c r="P1910">
        <v>122</v>
      </c>
      <c r="Q1910">
        <v>41</v>
      </c>
      <c r="R1910">
        <v>1</v>
      </c>
      <c r="S1910">
        <v>5</v>
      </c>
      <c r="T1910">
        <v>7</v>
      </c>
      <c r="U1910">
        <v>9</v>
      </c>
      <c r="V1910">
        <v>4</v>
      </c>
      <c r="W1910">
        <v>0</v>
      </c>
      <c r="X1910">
        <v>0</v>
      </c>
      <c r="Y1910">
        <v>0</v>
      </c>
      <c r="Z1910">
        <v>1</v>
      </c>
      <c r="AA1910">
        <v>0</v>
      </c>
      <c r="AB1910">
        <v>0</v>
      </c>
      <c r="AC1910">
        <v>0</v>
      </c>
      <c r="AD1910" t="s">
        <v>27</v>
      </c>
    </row>
    <row r="1911" spans="1:30" x14ac:dyDescent="0.25">
      <c r="A1911">
        <v>1490</v>
      </c>
      <c r="B1911">
        <v>1962</v>
      </c>
      <c r="C1911" s="6">
        <v>52</v>
      </c>
      <c r="D1911" t="s">
        <v>88</v>
      </c>
      <c r="E1911" t="s">
        <v>25</v>
      </c>
      <c r="F1911" t="s">
        <v>30</v>
      </c>
      <c r="G1911">
        <v>55759</v>
      </c>
      <c r="H1911">
        <v>0</v>
      </c>
      <c r="I1911">
        <v>1</v>
      </c>
      <c r="J1911" s="1">
        <v>41241</v>
      </c>
      <c r="K1911">
        <v>84</v>
      </c>
      <c r="L1911">
        <v>675</v>
      </c>
      <c r="M1911">
        <v>0</v>
      </c>
      <c r="N1911">
        <v>85</v>
      </c>
      <c r="O1911">
        <v>10</v>
      </c>
      <c r="P1911">
        <v>7</v>
      </c>
      <c r="Q1911">
        <v>77</v>
      </c>
      <c r="R1911">
        <v>5</v>
      </c>
      <c r="S1911">
        <v>10</v>
      </c>
      <c r="T1911">
        <v>3</v>
      </c>
      <c r="U1911">
        <v>8</v>
      </c>
      <c r="V1911">
        <v>8</v>
      </c>
      <c r="W1911">
        <v>0</v>
      </c>
      <c r="X1911">
        <v>0</v>
      </c>
      <c r="Y1911">
        <v>0</v>
      </c>
      <c r="Z1911">
        <v>0</v>
      </c>
      <c r="AA1911">
        <v>0</v>
      </c>
      <c r="AB1911">
        <v>0</v>
      </c>
      <c r="AC1911">
        <v>0</v>
      </c>
      <c r="AD1911" t="s">
        <v>29</v>
      </c>
    </row>
    <row r="1912" spans="1:30" x14ac:dyDescent="0.25">
      <c r="A1912">
        <v>6710</v>
      </c>
      <c r="B1912">
        <v>1951</v>
      </c>
      <c r="C1912" s="6">
        <v>63</v>
      </c>
      <c r="D1912" t="s">
        <v>91</v>
      </c>
      <c r="E1912" t="s">
        <v>38</v>
      </c>
      <c r="F1912" t="s">
        <v>28</v>
      </c>
      <c r="G1912">
        <v>58217</v>
      </c>
      <c r="H1912">
        <v>2</v>
      </c>
      <c r="I1912">
        <v>1</v>
      </c>
      <c r="J1912" s="1">
        <v>41230</v>
      </c>
      <c r="K1912">
        <v>84</v>
      </c>
      <c r="L1912">
        <v>68</v>
      </c>
      <c r="M1912">
        <v>1</v>
      </c>
      <c r="N1912">
        <v>13</v>
      </c>
      <c r="O1912">
        <v>3</v>
      </c>
      <c r="P1912">
        <v>5</v>
      </c>
      <c r="Q1912">
        <v>13</v>
      </c>
      <c r="R1912">
        <v>1</v>
      </c>
      <c r="S1912">
        <v>2</v>
      </c>
      <c r="T1912">
        <v>0</v>
      </c>
      <c r="U1912">
        <v>4</v>
      </c>
      <c r="V1912">
        <v>6</v>
      </c>
      <c r="W1912">
        <v>0</v>
      </c>
      <c r="X1912">
        <v>0</v>
      </c>
      <c r="Y1912">
        <v>0</v>
      </c>
      <c r="Z1912">
        <v>0</v>
      </c>
      <c r="AA1912">
        <v>0</v>
      </c>
      <c r="AB1912">
        <v>0</v>
      </c>
      <c r="AC1912">
        <v>0</v>
      </c>
      <c r="AD1912" t="s">
        <v>27</v>
      </c>
    </row>
    <row r="1913" spans="1:30" x14ac:dyDescent="0.25">
      <c r="A1913">
        <v>7375</v>
      </c>
      <c r="B1913">
        <v>1976</v>
      </c>
      <c r="C1913" s="6">
        <v>38</v>
      </c>
      <c r="D1913" t="s">
        <v>89</v>
      </c>
      <c r="E1913" t="s">
        <v>25</v>
      </c>
      <c r="F1913" t="s">
        <v>32</v>
      </c>
      <c r="G1913">
        <v>51369</v>
      </c>
      <c r="H1913">
        <v>0</v>
      </c>
      <c r="I1913">
        <v>1</v>
      </c>
      <c r="J1913" s="1">
        <v>41207</v>
      </c>
      <c r="K1913">
        <v>84</v>
      </c>
      <c r="L1913">
        <v>297</v>
      </c>
      <c r="M1913">
        <v>7</v>
      </c>
      <c r="N1913">
        <v>79</v>
      </c>
      <c r="O1913">
        <v>0</v>
      </c>
      <c r="P1913">
        <v>11</v>
      </c>
      <c r="Q1913">
        <v>182</v>
      </c>
      <c r="R1913">
        <v>2</v>
      </c>
      <c r="S1913">
        <v>8</v>
      </c>
      <c r="T1913">
        <v>2</v>
      </c>
      <c r="U1913">
        <v>4</v>
      </c>
      <c r="V1913">
        <v>8</v>
      </c>
      <c r="W1913">
        <v>0</v>
      </c>
      <c r="X1913">
        <v>0</v>
      </c>
      <c r="Y1913">
        <v>0</v>
      </c>
      <c r="Z1913">
        <v>0</v>
      </c>
      <c r="AA1913">
        <v>0</v>
      </c>
      <c r="AB1913">
        <v>0</v>
      </c>
      <c r="AC1913">
        <v>0</v>
      </c>
      <c r="AD1913" t="s">
        <v>40</v>
      </c>
    </row>
    <row r="1914" spans="1:30" x14ac:dyDescent="0.25">
      <c r="A1914">
        <v>10144</v>
      </c>
      <c r="B1914">
        <v>1976</v>
      </c>
      <c r="C1914" s="6">
        <v>38</v>
      </c>
      <c r="D1914" t="s">
        <v>89</v>
      </c>
      <c r="E1914" t="s">
        <v>25</v>
      </c>
      <c r="F1914" t="s">
        <v>32</v>
      </c>
      <c r="G1914">
        <v>51369</v>
      </c>
      <c r="H1914">
        <v>0</v>
      </c>
      <c r="I1914">
        <v>1</v>
      </c>
      <c r="J1914" s="1">
        <v>41207</v>
      </c>
      <c r="K1914">
        <v>84</v>
      </c>
      <c r="L1914">
        <v>297</v>
      </c>
      <c r="M1914">
        <v>7</v>
      </c>
      <c r="N1914">
        <v>79</v>
      </c>
      <c r="O1914">
        <v>0</v>
      </c>
      <c r="P1914">
        <v>11</v>
      </c>
      <c r="Q1914">
        <v>182</v>
      </c>
      <c r="R1914">
        <v>2</v>
      </c>
      <c r="S1914">
        <v>8</v>
      </c>
      <c r="T1914">
        <v>2</v>
      </c>
      <c r="U1914">
        <v>4</v>
      </c>
      <c r="V1914">
        <v>8</v>
      </c>
      <c r="W1914">
        <v>0</v>
      </c>
      <c r="X1914">
        <v>0</v>
      </c>
      <c r="Y1914">
        <v>0</v>
      </c>
      <c r="Z1914">
        <v>0</v>
      </c>
      <c r="AA1914">
        <v>0</v>
      </c>
      <c r="AB1914">
        <v>0</v>
      </c>
      <c r="AC1914">
        <v>0</v>
      </c>
      <c r="AD1914" t="s">
        <v>40</v>
      </c>
    </row>
    <row r="1915" spans="1:30" x14ac:dyDescent="0.25">
      <c r="A1915">
        <v>3138</v>
      </c>
      <c r="B1915">
        <v>1956</v>
      </c>
      <c r="C1915" s="6">
        <v>58</v>
      </c>
      <c r="D1915" t="s">
        <v>88</v>
      </c>
      <c r="E1915" t="s">
        <v>25</v>
      </c>
      <c r="F1915" t="s">
        <v>28</v>
      </c>
      <c r="G1915">
        <v>91249</v>
      </c>
      <c r="H1915">
        <v>0</v>
      </c>
      <c r="I1915">
        <v>0</v>
      </c>
      <c r="J1915" s="1">
        <v>41202</v>
      </c>
      <c r="K1915">
        <v>84</v>
      </c>
      <c r="L1915">
        <v>1324</v>
      </c>
      <c r="M1915">
        <v>27</v>
      </c>
      <c r="N1915">
        <v>119</v>
      </c>
      <c r="O1915">
        <v>71</v>
      </c>
      <c r="P1915">
        <v>108</v>
      </c>
      <c r="Q1915">
        <v>27</v>
      </c>
      <c r="R1915">
        <v>0</v>
      </c>
      <c r="S1915">
        <v>7</v>
      </c>
      <c r="T1915">
        <v>9</v>
      </c>
      <c r="U1915">
        <v>6</v>
      </c>
      <c r="V1915">
        <v>4</v>
      </c>
      <c r="W1915">
        <v>0</v>
      </c>
      <c r="X1915">
        <v>1</v>
      </c>
      <c r="Y1915">
        <v>1</v>
      </c>
      <c r="Z1915">
        <v>1</v>
      </c>
      <c r="AA1915">
        <v>1</v>
      </c>
      <c r="AB1915">
        <v>1</v>
      </c>
      <c r="AC1915">
        <v>0</v>
      </c>
      <c r="AD1915" t="s">
        <v>27</v>
      </c>
    </row>
    <row r="1916" spans="1:30" x14ac:dyDescent="0.25">
      <c r="A1916">
        <v>1440</v>
      </c>
      <c r="B1916">
        <v>1978</v>
      </c>
      <c r="C1916" s="6">
        <v>36</v>
      </c>
      <c r="D1916" t="s">
        <v>89</v>
      </c>
      <c r="E1916" t="s">
        <v>35</v>
      </c>
      <c r="F1916" t="s">
        <v>32</v>
      </c>
      <c r="G1916">
        <v>52513</v>
      </c>
      <c r="H1916">
        <v>0</v>
      </c>
      <c r="I1916">
        <v>0</v>
      </c>
      <c r="J1916" s="1">
        <v>41156</v>
      </c>
      <c r="K1916">
        <v>84</v>
      </c>
      <c r="L1916">
        <v>367</v>
      </c>
      <c r="M1916">
        <v>17</v>
      </c>
      <c r="N1916">
        <v>241</v>
      </c>
      <c r="O1916">
        <v>104</v>
      </c>
      <c r="P1916">
        <v>188</v>
      </c>
      <c r="Q1916">
        <v>232</v>
      </c>
      <c r="R1916">
        <v>2</v>
      </c>
      <c r="S1916">
        <v>9</v>
      </c>
      <c r="T1916">
        <v>5</v>
      </c>
      <c r="U1916">
        <v>9</v>
      </c>
      <c r="V1916">
        <v>7</v>
      </c>
      <c r="W1916">
        <v>0</v>
      </c>
      <c r="X1916">
        <v>0</v>
      </c>
      <c r="Y1916">
        <v>0</v>
      </c>
      <c r="Z1916">
        <v>0</v>
      </c>
      <c r="AA1916">
        <v>0</v>
      </c>
      <c r="AB1916">
        <v>0</v>
      </c>
      <c r="AC1916">
        <v>0</v>
      </c>
      <c r="AD1916" t="s">
        <v>27</v>
      </c>
    </row>
    <row r="1917" spans="1:30" x14ac:dyDescent="0.25">
      <c r="A1917">
        <v>4200</v>
      </c>
      <c r="B1917">
        <v>1970</v>
      </c>
      <c r="C1917" s="6">
        <v>44</v>
      </c>
      <c r="D1917" t="s">
        <v>88</v>
      </c>
      <c r="E1917" t="s">
        <v>38</v>
      </c>
      <c r="F1917" t="s">
        <v>30</v>
      </c>
      <c r="G1917">
        <v>44159</v>
      </c>
      <c r="H1917">
        <v>1</v>
      </c>
      <c r="I1917">
        <v>0</v>
      </c>
      <c r="J1917" s="1">
        <v>41807</v>
      </c>
      <c r="K1917">
        <v>85</v>
      </c>
      <c r="L1917">
        <v>167</v>
      </c>
      <c r="M1917">
        <v>2</v>
      </c>
      <c r="N1917">
        <v>62</v>
      </c>
      <c r="O1917">
        <v>24</v>
      </c>
      <c r="P1917">
        <v>13</v>
      </c>
      <c r="Q1917">
        <v>7</v>
      </c>
      <c r="R1917">
        <v>4</v>
      </c>
      <c r="S1917">
        <v>4</v>
      </c>
      <c r="T1917">
        <v>1</v>
      </c>
      <c r="U1917">
        <v>6</v>
      </c>
      <c r="V1917">
        <v>5</v>
      </c>
      <c r="W1917">
        <v>0</v>
      </c>
      <c r="X1917">
        <v>0</v>
      </c>
      <c r="Y1917">
        <v>0</v>
      </c>
      <c r="Z1917">
        <v>0</v>
      </c>
      <c r="AA1917">
        <v>0</v>
      </c>
      <c r="AB1917">
        <v>0</v>
      </c>
      <c r="AC1917">
        <v>0</v>
      </c>
      <c r="AD1917" t="s">
        <v>40</v>
      </c>
    </row>
    <row r="1918" spans="1:30" x14ac:dyDescent="0.25">
      <c r="A1918">
        <v>4998</v>
      </c>
      <c r="B1918">
        <v>1962</v>
      </c>
      <c r="C1918" s="6">
        <v>52</v>
      </c>
      <c r="D1918" t="s">
        <v>88</v>
      </c>
      <c r="E1918" t="s">
        <v>25</v>
      </c>
      <c r="F1918" t="s">
        <v>32</v>
      </c>
      <c r="G1918">
        <v>76081</v>
      </c>
      <c r="H1918">
        <v>0</v>
      </c>
      <c r="I1918">
        <v>0</v>
      </c>
      <c r="J1918" s="1">
        <v>41782</v>
      </c>
      <c r="K1918">
        <v>85</v>
      </c>
      <c r="L1918">
        <v>292</v>
      </c>
      <c r="M1918">
        <v>30</v>
      </c>
      <c r="N1918">
        <v>415</v>
      </c>
      <c r="O1918">
        <v>63</v>
      </c>
      <c r="P1918">
        <v>33</v>
      </c>
      <c r="Q1918">
        <v>200</v>
      </c>
      <c r="R1918">
        <v>1</v>
      </c>
      <c r="S1918">
        <v>4</v>
      </c>
      <c r="T1918">
        <v>5</v>
      </c>
      <c r="U1918">
        <v>4</v>
      </c>
      <c r="V1918">
        <v>2</v>
      </c>
      <c r="W1918">
        <v>0</v>
      </c>
      <c r="X1918">
        <v>0</v>
      </c>
      <c r="Y1918">
        <v>0</v>
      </c>
      <c r="Z1918">
        <v>1</v>
      </c>
      <c r="AA1918">
        <v>0</v>
      </c>
      <c r="AB1918">
        <v>0</v>
      </c>
      <c r="AC1918">
        <v>0</v>
      </c>
      <c r="AD1918" t="s">
        <v>27</v>
      </c>
    </row>
    <row r="1919" spans="1:30" x14ac:dyDescent="0.25">
      <c r="A1919">
        <v>7321</v>
      </c>
      <c r="B1919">
        <v>1962</v>
      </c>
      <c r="C1919" s="6">
        <v>52</v>
      </c>
      <c r="D1919" t="s">
        <v>88</v>
      </c>
      <c r="E1919" t="s">
        <v>25</v>
      </c>
      <c r="F1919" t="s">
        <v>32</v>
      </c>
      <c r="G1919">
        <v>76081</v>
      </c>
      <c r="H1919">
        <v>0</v>
      </c>
      <c r="I1919">
        <v>0</v>
      </c>
      <c r="J1919" s="1">
        <v>41782</v>
      </c>
      <c r="K1919">
        <v>85</v>
      </c>
      <c r="L1919">
        <v>292</v>
      </c>
      <c r="M1919">
        <v>30</v>
      </c>
      <c r="N1919">
        <v>415</v>
      </c>
      <c r="O1919">
        <v>63</v>
      </c>
      <c r="P1919">
        <v>33</v>
      </c>
      <c r="Q1919">
        <v>200</v>
      </c>
      <c r="R1919">
        <v>1</v>
      </c>
      <c r="S1919">
        <v>4</v>
      </c>
      <c r="T1919">
        <v>5</v>
      </c>
      <c r="U1919">
        <v>4</v>
      </c>
      <c r="V1919">
        <v>2</v>
      </c>
      <c r="W1919">
        <v>0</v>
      </c>
      <c r="X1919">
        <v>0</v>
      </c>
      <c r="Y1919">
        <v>0</v>
      </c>
      <c r="Z1919">
        <v>1</v>
      </c>
      <c r="AA1919">
        <v>0</v>
      </c>
      <c r="AB1919">
        <v>0</v>
      </c>
      <c r="AC1919">
        <v>0</v>
      </c>
      <c r="AD1919" t="s">
        <v>37</v>
      </c>
    </row>
    <row r="1920" spans="1:30" x14ac:dyDescent="0.25">
      <c r="A1920">
        <v>8663</v>
      </c>
      <c r="B1920">
        <v>1974</v>
      </c>
      <c r="C1920" s="6">
        <v>40</v>
      </c>
      <c r="D1920" t="s">
        <v>88</v>
      </c>
      <c r="E1920" t="s">
        <v>25</v>
      </c>
      <c r="F1920" t="s">
        <v>26</v>
      </c>
      <c r="G1920">
        <v>39996</v>
      </c>
      <c r="H1920">
        <v>1</v>
      </c>
      <c r="I1920">
        <v>1</v>
      </c>
      <c r="J1920" s="1">
        <v>41781</v>
      </c>
      <c r="K1920">
        <v>85</v>
      </c>
      <c r="L1920">
        <v>11</v>
      </c>
      <c r="M1920">
        <v>0</v>
      </c>
      <c r="N1920">
        <v>3</v>
      </c>
      <c r="O1920">
        <v>0</v>
      </c>
      <c r="P1920">
        <v>0</v>
      </c>
      <c r="Q1920">
        <v>1</v>
      </c>
      <c r="R1920">
        <v>1</v>
      </c>
      <c r="S1920">
        <v>1</v>
      </c>
      <c r="T1920">
        <v>0</v>
      </c>
      <c r="U1920">
        <v>2</v>
      </c>
      <c r="V1920">
        <v>6</v>
      </c>
      <c r="W1920">
        <v>0</v>
      </c>
      <c r="X1920">
        <v>0</v>
      </c>
      <c r="Y1920">
        <v>0</v>
      </c>
      <c r="Z1920">
        <v>0</v>
      </c>
      <c r="AA1920">
        <v>0</v>
      </c>
      <c r="AB1920">
        <v>0</v>
      </c>
      <c r="AC1920">
        <v>0</v>
      </c>
      <c r="AD1920" t="s">
        <v>33</v>
      </c>
    </row>
    <row r="1921" spans="1:30" x14ac:dyDescent="0.25">
      <c r="A1921">
        <v>1958</v>
      </c>
      <c r="B1921">
        <v>1973</v>
      </c>
      <c r="C1921" s="6">
        <v>41</v>
      </c>
      <c r="D1921" t="s">
        <v>88</v>
      </c>
      <c r="E1921" t="s">
        <v>34</v>
      </c>
      <c r="F1921" t="s">
        <v>32</v>
      </c>
      <c r="G1921">
        <v>55012</v>
      </c>
      <c r="H1921">
        <v>0</v>
      </c>
      <c r="I1921">
        <v>1</v>
      </c>
      <c r="J1921" s="1">
        <v>41719</v>
      </c>
      <c r="K1921">
        <v>85</v>
      </c>
      <c r="L1921">
        <v>582</v>
      </c>
      <c r="M1921">
        <v>0</v>
      </c>
      <c r="N1921">
        <v>65</v>
      </c>
      <c r="O1921">
        <v>0</v>
      </c>
      <c r="P1921">
        <v>0</v>
      </c>
      <c r="Q1921">
        <v>13</v>
      </c>
      <c r="R1921">
        <v>6</v>
      </c>
      <c r="S1921">
        <v>8</v>
      </c>
      <c r="T1921">
        <v>2</v>
      </c>
      <c r="U1921">
        <v>9</v>
      </c>
      <c r="V1921">
        <v>5</v>
      </c>
      <c r="W1921">
        <v>0</v>
      </c>
      <c r="X1921">
        <v>0</v>
      </c>
      <c r="Y1921">
        <v>0</v>
      </c>
      <c r="Z1921">
        <v>0</v>
      </c>
      <c r="AA1921">
        <v>0</v>
      </c>
      <c r="AB1921">
        <v>0</v>
      </c>
      <c r="AC1921">
        <v>0</v>
      </c>
      <c r="AD1921" t="s">
        <v>27</v>
      </c>
    </row>
    <row r="1922" spans="1:30" x14ac:dyDescent="0.25">
      <c r="A1922">
        <v>6963</v>
      </c>
      <c r="B1922">
        <v>1947</v>
      </c>
      <c r="C1922" s="6">
        <v>67</v>
      </c>
      <c r="D1922" t="s">
        <v>91</v>
      </c>
      <c r="E1922" t="s">
        <v>25</v>
      </c>
      <c r="F1922" t="s">
        <v>28</v>
      </c>
      <c r="G1922">
        <v>77457</v>
      </c>
      <c r="H1922">
        <v>0</v>
      </c>
      <c r="I1922">
        <v>0</v>
      </c>
      <c r="J1922" s="1">
        <v>41703</v>
      </c>
      <c r="K1922">
        <v>85</v>
      </c>
      <c r="L1922">
        <v>675</v>
      </c>
      <c r="M1922">
        <v>11</v>
      </c>
      <c r="N1922">
        <v>400</v>
      </c>
      <c r="O1922">
        <v>15</v>
      </c>
      <c r="P1922">
        <v>45</v>
      </c>
      <c r="Q1922">
        <v>11</v>
      </c>
      <c r="R1922">
        <v>1</v>
      </c>
      <c r="S1922">
        <v>2</v>
      </c>
      <c r="T1922">
        <v>5</v>
      </c>
      <c r="U1922">
        <v>10</v>
      </c>
      <c r="V1922">
        <v>1</v>
      </c>
      <c r="W1922">
        <v>0</v>
      </c>
      <c r="X1922">
        <v>0</v>
      </c>
      <c r="Y1922">
        <v>1</v>
      </c>
      <c r="Z1922">
        <v>0</v>
      </c>
      <c r="AA1922">
        <v>0</v>
      </c>
      <c r="AB1922">
        <v>0</v>
      </c>
      <c r="AC1922">
        <v>0</v>
      </c>
      <c r="AD1922" t="s">
        <v>40</v>
      </c>
    </row>
    <row r="1923" spans="1:30" x14ac:dyDescent="0.25">
      <c r="A1923">
        <v>1065</v>
      </c>
      <c r="B1923">
        <v>1963</v>
      </c>
      <c r="C1923" s="6">
        <v>51</v>
      </c>
      <c r="D1923" t="s">
        <v>88</v>
      </c>
      <c r="E1923" t="s">
        <v>25</v>
      </c>
      <c r="F1923" t="s">
        <v>28</v>
      </c>
      <c r="G1923">
        <v>80695</v>
      </c>
      <c r="H1923">
        <v>0</v>
      </c>
      <c r="I1923">
        <v>0</v>
      </c>
      <c r="J1923" s="1">
        <v>41637</v>
      </c>
      <c r="K1923">
        <v>85</v>
      </c>
      <c r="L1923">
        <v>557</v>
      </c>
      <c r="M1923">
        <v>129</v>
      </c>
      <c r="N1923">
        <v>984</v>
      </c>
      <c r="O1923">
        <v>193</v>
      </c>
      <c r="P1923">
        <v>37</v>
      </c>
      <c r="Q1923">
        <v>18</v>
      </c>
      <c r="R1923">
        <v>1</v>
      </c>
      <c r="S1923">
        <v>5</v>
      </c>
      <c r="T1923">
        <v>8</v>
      </c>
      <c r="U1923">
        <v>5</v>
      </c>
      <c r="V1923">
        <v>2</v>
      </c>
      <c r="W1923">
        <v>0</v>
      </c>
      <c r="X1923">
        <v>0</v>
      </c>
      <c r="Y1923">
        <v>0</v>
      </c>
      <c r="Z1923">
        <v>0</v>
      </c>
      <c r="AA1923">
        <v>0</v>
      </c>
      <c r="AB1923">
        <v>0</v>
      </c>
      <c r="AC1923">
        <v>0</v>
      </c>
      <c r="AD1923" t="s">
        <v>31</v>
      </c>
    </row>
    <row r="1924" spans="1:30" x14ac:dyDescent="0.25">
      <c r="A1924">
        <v>2712</v>
      </c>
      <c r="B1924">
        <v>1956</v>
      </c>
      <c r="C1924" s="6">
        <v>58</v>
      </c>
      <c r="D1924" t="s">
        <v>88</v>
      </c>
      <c r="E1924" t="s">
        <v>25</v>
      </c>
      <c r="F1924" t="s">
        <v>30</v>
      </c>
      <c r="G1924">
        <v>71866</v>
      </c>
      <c r="H1924">
        <v>0</v>
      </c>
      <c r="I1924">
        <v>1</v>
      </c>
      <c r="J1924" s="1">
        <v>41633</v>
      </c>
      <c r="K1924">
        <v>85</v>
      </c>
      <c r="L1924">
        <v>184</v>
      </c>
      <c r="M1924">
        <v>178</v>
      </c>
      <c r="N1924">
        <v>178</v>
      </c>
      <c r="O1924">
        <v>103</v>
      </c>
      <c r="P1924">
        <v>39</v>
      </c>
      <c r="Q1924">
        <v>33</v>
      </c>
      <c r="R1924">
        <v>1</v>
      </c>
      <c r="S1924">
        <v>6</v>
      </c>
      <c r="T1924">
        <v>3</v>
      </c>
      <c r="U1924">
        <v>10</v>
      </c>
      <c r="V1924">
        <v>3</v>
      </c>
      <c r="W1924">
        <v>0</v>
      </c>
      <c r="X1924">
        <v>0</v>
      </c>
      <c r="Y1924">
        <v>0</v>
      </c>
      <c r="Z1924">
        <v>0</v>
      </c>
      <c r="AA1924">
        <v>0</v>
      </c>
      <c r="AB1924">
        <v>0</v>
      </c>
      <c r="AC1924">
        <v>0</v>
      </c>
      <c r="AD1924" t="s">
        <v>33</v>
      </c>
    </row>
    <row r="1925" spans="1:30" x14ac:dyDescent="0.25">
      <c r="A1925">
        <v>6049</v>
      </c>
      <c r="B1925">
        <v>1982</v>
      </c>
      <c r="C1925" s="6">
        <v>32</v>
      </c>
      <c r="D1925" t="s">
        <v>89</v>
      </c>
      <c r="E1925" t="s">
        <v>38</v>
      </c>
      <c r="F1925" t="s">
        <v>32</v>
      </c>
      <c r="G1925">
        <v>73450</v>
      </c>
      <c r="H1925">
        <v>0</v>
      </c>
      <c r="I1925">
        <v>0</v>
      </c>
      <c r="J1925" s="1">
        <v>41613</v>
      </c>
      <c r="K1925">
        <v>85</v>
      </c>
      <c r="L1925">
        <v>1142</v>
      </c>
      <c r="M1925">
        <v>51</v>
      </c>
      <c r="N1925">
        <v>415</v>
      </c>
      <c r="O1925">
        <v>90</v>
      </c>
      <c r="P1925">
        <v>69</v>
      </c>
      <c r="Q1925">
        <v>37</v>
      </c>
      <c r="R1925">
        <v>1</v>
      </c>
      <c r="S1925">
        <v>7</v>
      </c>
      <c r="T1925">
        <v>8</v>
      </c>
      <c r="U1925">
        <v>11</v>
      </c>
      <c r="V1925">
        <v>3</v>
      </c>
      <c r="W1925">
        <v>1</v>
      </c>
      <c r="X1925">
        <v>0</v>
      </c>
      <c r="Y1925">
        <v>0</v>
      </c>
      <c r="Z1925">
        <v>1</v>
      </c>
      <c r="AA1925">
        <v>0</v>
      </c>
      <c r="AB1925">
        <v>0</v>
      </c>
      <c r="AC1925">
        <v>0</v>
      </c>
      <c r="AD1925" t="s">
        <v>27</v>
      </c>
    </row>
    <row r="1926" spans="1:30" x14ac:dyDescent="0.25">
      <c r="A1926">
        <v>6605</v>
      </c>
      <c r="B1926">
        <v>1944</v>
      </c>
      <c r="C1926" s="6">
        <v>70</v>
      </c>
      <c r="D1926" t="s">
        <v>91</v>
      </c>
      <c r="E1926" t="s">
        <v>34</v>
      </c>
      <c r="F1926" t="s">
        <v>26</v>
      </c>
      <c r="G1926">
        <v>55614</v>
      </c>
      <c r="H1926">
        <v>0</v>
      </c>
      <c r="I1926">
        <v>0</v>
      </c>
      <c r="J1926" s="1">
        <v>41605</v>
      </c>
      <c r="K1926">
        <v>85</v>
      </c>
      <c r="L1926">
        <v>504</v>
      </c>
      <c r="M1926">
        <v>13</v>
      </c>
      <c r="N1926">
        <v>131</v>
      </c>
      <c r="O1926">
        <v>8</v>
      </c>
      <c r="P1926">
        <v>0</v>
      </c>
      <c r="Q1926">
        <v>26</v>
      </c>
      <c r="R1926">
        <v>1</v>
      </c>
      <c r="S1926">
        <v>9</v>
      </c>
      <c r="T1926">
        <v>4</v>
      </c>
      <c r="U1926">
        <v>6</v>
      </c>
      <c r="V1926">
        <v>7</v>
      </c>
      <c r="W1926">
        <v>0</v>
      </c>
      <c r="X1926">
        <v>1</v>
      </c>
      <c r="Y1926">
        <v>0</v>
      </c>
      <c r="Z1926">
        <v>0</v>
      </c>
      <c r="AA1926">
        <v>0</v>
      </c>
      <c r="AB1926">
        <v>0</v>
      </c>
      <c r="AC1926">
        <v>0</v>
      </c>
      <c r="AD1926" t="s">
        <v>27</v>
      </c>
    </row>
    <row r="1927" spans="1:30" x14ac:dyDescent="0.25">
      <c r="A1927">
        <v>11181</v>
      </c>
      <c r="B1927">
        <v>1949</v>
      </c>
      <c r="C1927" s="6">
        <v>65</v>
      </c>
      <c r="D1927" t="s">
        <v>91</v>
      </c>
      <c r="E1927" t="s">
        <v>34</v>
      </c>
      <c r="F1927" t="s">
        <v>30</v>
      </c>
      <c r="G1927">
        <v>156924</v>
      </c>
      <c r="H1927">
        <v>0</v>
      </c>
      <c r="I1927">
        <v>0</v>
      </c>
      <c r="J1927" s="1">
        <v>41515</v>
      </c>
      <c r="K1927">
        <v>85</v>
      </c>
      <c r="L1927">
        <v>2</v>
      </c>
      <c r="M1927">
        <v>1</v>
      </c>
      <c r="N1927">
        <v>2</v>
      </c>
      <c r="O1927">
        <v>1</v>
      </c>
      <c r="P1927">
        <v>1</v>
      </c>
      <c r="Q1927">
        <v>1</v>
      </c>
      <c r="R1927">
        <v>0</v>
      </c>
      <c r="S1927">
        <v>0</v>
      </c>
      <c r="T1927">
        <v>0</v>
      </c>
      <c r="U1927">
        <v>0</v>
      </c>
      <c r="V1927">
        <v>0</v>
      </c>
      <c r="W1927">
        <v>0</v>
      </c>
      <c r="X1927">
        <v>0</v>
      </c>
      <c r="Y1927">
        <v>0</v>
      </c>
      <c r="Z1927">
        <v>0</v>
      </c>
      <c r="AA1927">
        <v>0</v>
      </c>
      <c r="AB1927">
        <v>0</v>
      </c>
      <c r="AC1927">
        <v>0</v>
      </c>
      <c r="AD1927" t="s">
        <v>29</v>
      </c>
    </row>
    <row r="1928" spans="1:30" x14ac:dyDescent="0.25">
      <c r="A1928">
        <v>5234</v>
      </c>
      <c r="B1928">
        <v>1967</v>
      </c>
      <c r="C1928" s="6">
        <v>47</v>
      </c>
      <c r="D1928" t="s">
        <v>88</v>
      </c>
      <c r="E1928" t="s">
        <v>35</v>
      </c>
      <c r="F1928" t="s">
        <v>32</v>
      </c>
      <c r="G1928">
        <v>30753</v>
      </c>
      <c r="H1928">
        <v>1</v>
      </c>
      <c r="I1928">
        <v>1</v>
      </c>
      <c r="J1928" s="1">
        <v>41466</v>
      </c>
      <c r="K1928">
        <v>85</v>
      </c>
      <c r="L1928">
        <v>12</v>
      </c>
      <c r="M1928">
        <v>5</v>
      </c>
      <c r="N1928">
        <v>25</v>
      </c>
      <c r="O1928">
        <v>0</v>
      </c>
      <c r="P1928">
        <v>9</v>
      </c>
      <c r="Q1928">
        <v>30</v>
      </c>
      <c r="R1928">
        <v>2</v>
      </c>
      <c r="S1928">
        <v>1</v>
      </c>
      <c r="T1928">
        <v>1</v>
      </c>
      <c r="U1928">
        <v>3</v>
      </c>
      <c r="V1928">
        <v>5</v>
      </c>
      <c r="W1928">
        <v>0</v>
      </c>
      <c r="X1928">
        <v>0</v>
      </c>
      <c r="Y1928">
        <v>0</v>
      </c>
      <c r="Z1928">
        <v>0</v>
      </c>
      <c r="AA1928">
        <v>0</v>
      </c>
      <c r="AB1928">
        <v>0</v>
      </c>
      <c r="AC1928">
        <v>0</v>
      </c>
      <c r="AD1928" t="s">
        <v>29</v>
      </c>
    </row>
    <row r="1929" spans="1:30" x14ac:dyDescent="0.25">
      <c r="A1929">
        <v>5253</v>
      </c>
      <c r="B1929">
        <v>1956</v>
      </c>
      <c r="C1929" s="6">
        <v>58</v>
      </c>
      <c r="D1929" t="s">
        <v>88</v>
      </c>
      <c r="E1929" t="s">
        <v>38</v>
      </c>
      <c r="F1929" t="s">
        <v>32</v>
      </c>
      <c r="G1929">
        <v>54603</v>
      </c>
      <c r="H1929">
        <v>1</v>
      </c>
      <c r="I1929">
        <v>1</v>
      </c>
      <c r="J1929" s="1">
        <v>41464</v>
      </c>
      <c r="K1929">
        <v>85</v>
      </c>
      <c r="L1929">
        <v>145</v>
      </c>
      <c r="M1929">
        <v>13</v>
      </c>
      <c r="N1929">
        <v>46</v>
      </c>
      <c r="O1929">
        <v>17</v>
      </c>
      <c r="P1929">
        <v>2</v>
      </c>
      <c r="Q1929">
        <v>4</v>
      </c>
      <c r="R1929">
        <v>6</v>
      </c>
      <c r="S1929">
        <v>4</v>
      </c>
      <c r="T1929">
        <v>2</v>
      </c>
      <c r="U1929">
        <v>4</v>
      </c>
      <c r="V1929">
        <v>7</v>
      </c>
      <c r="W1929">
        <v>0</v>
      </c>
      <c r="X1929">
        <v>0</v>
      </c>
      <c r="Y1929">
        <v>0</v>
      </c>
      <c r="Z1929">
        <v>0</v>
      </c>
      <c r="AA1929">
        <v>0</v>
      </c>
      <c r="AB1929">
        <v>0</v>
      </c>
      <c r="AC1929">
        <v>0</v>
      </c>
      <c r="AD1929" t="s">
        <v>27</v>
      </c>
    </row>
    <row r="1930" spans="1:30" x14ac:dyDescent="0.25">
      <c r="A1930">
        <v>11148</v>
      </c>
      <c r="B1930">
        <v>1975</v>
      </c>
      <c r="C1930" s="6">
        <v>39</v>
      </c>
      <c r="D1930" t="s">
        <v>89</v>
      </c>
      <c r="E1930" t="s">
        <v>25</v>
      </c>
      <c r="F1930" t="s">
        <v>32</v>
      </c>
      <c r="G1930">
        <v>22280</v>
      </c>
      <c r="H1930">
        <v>1</v>
      </c>
      <c r="I1930">
        <v>0</v>
      </c>
      <c r="J1930" s="1">
        <v>41413</v>
      </c>
      <c r="K1930">
        <v>85</v>
      </c>
      <c r="L1930">
        <v>2</v>
      </c>
      <c r="M1930">
        <v>1</v>
      </c>
      <c r="N1930">
        <v>4</v>
      </c>
      <c r="O1930">
        <v>3</v>
      </c>
      <c r="P1930">
        <v>1</v>
      </c>
      <c r="Q1930">
        <v>2</v>
      </c>
      <c r="R1930">
        <v>1</v>
      </c>
      <c r="S1930">
        <v>1</v>
      </c>
      <c r="T1930">
        <v>0</v>
      </c>
      <c r="U1930">
        <v>2</v>
      </c>
      <c r="V1930">
        <v>8</v>
      </c>
      <c r="W1930">
        <v>0</v>
      </c>
      <c r="X1930">
        <v>0</v>
      </c>
      <c r="Y1930">
        <v>0</v>
      </c>
      <c r="Z1930">
        <v>0</v>
      </c>
      <c r="AA1930">
        <v>0</v>
      </c>
      <c r="AB1930">
        <v>0</v>
      </c>
      <c r="AC1930">
        <v>0</v>
      </c>
      <c r="AD1930" t="s">
        <v>27</v>
      </c>
    </row>
    <row r="1931" spans="1:30" x14ac:dyDescent="0.25">
      <c r="A1931">
        <v>6289</v>
      </c>
      <c r="B1931">
        <v>1951</v>
      </c>
      <c r="C1931" s="6">
        <v>63</v>
      </c>
      <c r="D1931" t="s">
        <v>91</v>
      </c>
      <c r="E1931" t="s">
        <v>38</v>
      </c>
      <c r="F1931" t="s">
        <v>32</v>
      </c>
      <c r="G1931">
        <v>59385</v>
      </c>
      <c r="H1931">
        <v>1</v>
      </c>
      <c r="I1931">
        <v>1</v>
      </c>
      <c r="J1931" s="1">
        <v>41392</v>
      </c>
      <c r="K1931">
        <v>85</v>
      </c>
      <c r="L1931">
        <v>135</v>
      </c>
      <c r="M1931">
        <v>0</v>
      </c>
      <c r="N1931">
        <v>10</v>
      </c>
      <c r="O1931">
        <v>0</v>
      </c>
      <c r="P1931">
        <v>4</v>
      </c>
      <c r="Q1931">
        <v>36</v>
      </c>
      <c r="R1931">
        <v>2</v>
      </c>
      <c r="S1931">
        <v>3</v>
      </c>
      <c r="T1931">
        <v>1</v>
      </c>
      <c r="U1931">
        <v>4</v>
      </c>
      <c r="V1931">
        <v>5</v>
      </c>
      <c r="W1931">
        <v>0</v>
      </c>
      <c r="X1931">
        <v>0</v>
      </c>
      <c r="Y1931">
        <v>0</v>
      </c>
      <c r="Z1931">
        <v>0</v>
      </c>
      <c r="AA1931">
        <v>0</v>
      </c>
      <c r="AB1931">
        <v>0</v>
      </c>
      <c r="AC1931">
        <v>0</v>
      </c>
      <c r="AD1931" t="s">
        <v>27</v>
      </c>
    </row>
    <row r="1932" spans="1:30" x14ac:dyDescent="0.25">
      <c r="A1932">
        <v>9743</v>
      </c>
      <c r="B1932">
        <v>1955</v>
      </c>
      <c r="C1932" s="6">
        <v>59</v>
      </c>
      <c r="D1932" t="s">
        <v>88</v>
      </c>
      <c r="E1932" t="s">
        <v>25</v>
      </c>
      <c r="F1932" t="s">
        <v>30</v>
      </c>
      <c r="G1932">
        <v>76998</v>
      </c>
      <c r="H1932">
        <v>0</v>
      </c>
      <c r="I1932">
        <v>1</v>
      </c>
      <c r="J1932" s="1">
        <v>41285</v>
      </c>
      <c r="K1932">
        <v>85</v>
      </c>
      <c r="L1932">
        <v>1449</v>
      </c>
      <c r="M1932">
        <v>89</v>
      </c>
      <c r="N1932">
        <v>161</v>
      </c>
      <c r="O1932">
        <v>69</v>
      </c>
      <c r="P1932">
        <v>35</v>
      </c>
      <c r="Q1932">
        <v>107</v>
      </c>
      <c r="R1932">
        <v>2</v>
      </c>
      <c r="S1932">
        <v>11</v>
      </c>
      <c r="T1932">
        <v>8</v>
      </c>
      <c r="U1932">
        <v>8</v>
      </c>
      <c r="V1932">
        <v>6</v>
      </c>
      <c r="W1932">
        <v>0</v>
      </c>
      <c r="X1932">
        <v>0</v>
      </c>
      <c r="Y1932">
        <v>1</v>
      </c>
      <c r="Z1932">
        <v>0</v>
      </c>
      <c r="AA1932">
        <v>0</v>
      </c>
      <c r="AB1932">
        <v>0</v>
      </c>
      <c r="AC1932">
        <v>0</v>
      </c>
      <c r="AD1932" t="s">
        <v>29</v>
      </c>
    </row>
    <row r="1933" spans="1:30" x14ac:dyDescent="0.25">
      <c r="A1933">
        <v>9209</v>
      </c>
      <c r="B1933">
        <v>1971</v>
      </c>
      <c r="C1933" s="6">
        <v>43</v>
      </c>
      <c r="D1933" t="s">
        <v>88</v>
      </c>
      <c r="E1933" t="s">
        <v>38</v>
      </c>
      <c r="F1933" t="s">
        <v>32</v>
      </c>
      <c r="G1933">
        <v>80573</v>
      </c>
      <c r="H1933">
        <v>0</v>
      </c>
      <c r="I1933">
        <v>0</v>
      </c>
      <c r="J1933" s="1">
        <v>41196</v>
      </c>
      <c r="K1933">
        <v>85</v>
      </c>
      <c r="L1933">
        <v>829</v>
      </c>
      <c r="M1933">
        <v>138</v>
      </c>
      <c r="N1933">
        <v>430</v>
      </c>
      <c r="O1933">
        <v>60</v>
      </c>
      <c r="P1933">
        <v>92</v>
      </c>
      <c r="Q1933">
        <v>15</v>
      </c>
      <c r="R1933">
        <v>1</v>
      </c>
      <c r="S1933">
        <v>4</v>
      </c>
      <c r="T1933">
        <v>6</v>
      </c>
      <c r="U1933">
        <v>13</v>
      </c>
      <c r="V1933">
        <v>2</v>
      </c>
      <c r="W1933">
        <v>0</v>
      </c>
      <c r="X1933">
        <v>0</v>
      </c>
      <c r="Y1933">
        <v>0</v>
      </c>
      <c r="Z1933">
        <v>0</v>
      </c>
      <c r="AA1933">
        <v>0</v>
      </c>
      <c r="AB1933">
        <v>0</v>
      </c>
      <c r="AC1933">
        <v>0</v>
      </c>
      <c r="AD1933" t="s">
        <v>40</v>
      </c>
    </row>
    <row r="1934" spans="1:30" x14ac:dyDescent="0.25">
      <c r="A1934">
        <v>6417</v>
      </c>
      <c r="B1934">
        <v>1971</v>
      </c>
      <c r="C1934" s="6">
        <v>43</v>
      </c>
      <c r="D1934" t="s">
        <v>88</v>
      </c>
      <c r="E1934" t="s">
        <v>38</v>
      </c>
      <c r="F1934" t="s">
        <v>32</v>
      </c>
      <c r="G1934">
        <v>80573</v>
      </c>
      <c r="H1934">
        <v>0</v>
      </c>
      <c r="I1934">
        <v>0</v>
      </c>
      <c r="J1934" s="1">
        <v>41196</v>
      </c>
      <c r="K1934">
        <v>85</v>
      </c>
      <c r="L1934">
        <v>829</v>
      </c>
      <c r="M1934">
        <v>138</v>
      </c>
      <c r="N1934">
        <v>430</v>
      </c>
      <c r="O1934">
        <v>60</v>
      </c>
      <c r="P1934">
        <v>92</v>
      </c>
      <c r="Q1934">
        <v>15</v>
      </c>
      <c r="R1934">
        <v>1</v>
      </c>
      <c r="S1934">
        <v>4</v>
      </c>
      <c r="T1934">
        <v>6</v>
      </c>
      <c r="U1934">
        <v>13</v>
      </c>
      <c r="V1934">
        <v>2</v>
      </c>
      <c r="W1934">
        <v>0</v>
      </c>
      <c r="X1934">
        <v>0</v>
      </c>
      <c r="Y1934">
        <v>0</v>
      </c>
      <c r="Z1934">
        <v>0</v>
      </c>
      <c r="AA1934">
        <v>0</v>
      </c>
      <c r="AB1934">
        <v>0</v>
      </c>
      <c r="AC1934">
        <v>0</v>
      </c>
      <c r="AD1934" t="s">
        <v>27</v>
      </c>
    </row>
    <row r="1935" spans="1:30" x14ac:dyDescent="0.25">
      <c r="A1935">
        <v>7937</v>
      </c>
      <c r="B1935">
        <v>1982</v>
      </c>
      <c r="C1935" s="6">
        <v>32</v>
      </c>
      <c r="D1935" t="s">
        <v>89</v>
      </c>
      <c r="E1935" t="s">
        <v>25</v>
      </c>
      <c r="F1935" t="s">
        <v>30</v>
      </c>
      <c r="G1935">
        <v>24711</v>
      </c>
      <c r="H1935">
        <v>0</v>
      </c>
      <c r="I1935">
        <v>0</v>
      </c>
      <c r="J1935" s="1">
        <v>41747</v>
      </c>
      <c r="K1935">
        <v>86</v>
      </c>
      <c r="L1935">
        <v>10</v>
      </c>
      <c r="M1935">
        <v>7</v>
      </c>
      <c r="N1935">
        <v>25</v>
      </c>
      <c r="O1935">
        <v>6</v>
      </c>
      <c r="P1935">
        <v>3</v>
      </c>
      <c r="Q1935">
        <v>7</v>
      </c>
      <c r="R1935">
        <v>1</v>
      </c>
      <c r="S1935">
        <v>3</v>
      </c>
      <c r="T1935">
        <v>0</v>
      </c>
      <c r="U1935">
        <v>3</v>
      </c>
      <c r="V1935">
        <v>7</v>
      </c>
      <c r="W1935">
        <v>0</v>
      </c>
      <c r="X1935">
        <v>0</v>
      </c>
      <c r="Y1935">
        <v>0</v>
      </c>
      <c r="Z1935">
        <v>0</v>
      </c>
      <c r="AA1935">
        <v>0</v>
      </c>
      <c r="AB1935">
        <v>0</v>
      </c>
      <c r="AC1935">
        <v>0</v>
      </c>
      <c r="AD1935" t="s">
        <v>27</v>
      </c>
    </row>
    <row r="1936" spans="1:30" x14ac:dyDescent="0.25">
      <c r="A1936">
        <v>6488</v>
      </c>
      <c r="B1936">
        <v>1959</v>
      </c>
      <c r="C1936" s="6">
        <v>55</v>
      </c>
      <c r="D1936" t="s">
        <v>88</v>
      </c>
      <c r="E1936" t="s">
        <v>34</v>
      </c>
      <c r="F1936" t="s">
        <v>30</v>
      </c>
      <c r="G1936">
        <v>38829</v>
      </c>
      <c r="H1936">
        <v>0</v>
      </c>
      <c r="I1936">
        <v>1</v>
      </c>
      <c r="J1936" s="1">
        <v>41735</v>
      </c>
      <c r="K1936">
        <v>86</v>
      </c>
      <c r="L1936">
        <v>76</v>
      </c>
      <c r="M1936">
        <v>0</v>
      </c>
      <c r="N1936">
        <v>7</v>
      </c>
      <c r="O1936">
        <v>0</v>
      </c>
      <c r="P1936">
        <v>0</v>
      </c>
      <c r="Q1936">
        <v>16</v>
      </c>
      <c r="R1936">
        <v>1</v>
      </c>
      <c r="S1936">
        <v>3</v>
      </c>
      <c r="T1936">
        <v>2</v>
      </c>
      <c r="U1936">
        <v>2</v>
      </c>
      <c r="V1936">
        <v>5</v>
      </c>
      <c r="W1936">
        <v>0</v>
      </c>
      <c r="X1936">
        <v>0</v>
      </c>
      <c r="Y1936">
        <v>0</v>
      </c>
      <c r="Z1936">
        <v>0</v>
      </c>
      <c r="AA1936">
        <v>0</v>
      </c>
      <c r="AB1936">
        <v>0</v>
      </c>
      <c r="AC1936">
        <v>0</v>
      </c>
      <c r="AD1936" t="s">
        <v>36</v>
      </c>
    </row>
    <row r="1937" spans="1:30" x14ac:dyDescent="0.25">
      <c r="A1937">
        <v>3194</v>
      </c>
      <c r="B1937">
        <v>1974</v>
      </c>
      <c r="C1937" s="6">
        <v>40</v>
      </c>
      <c r="D1937" t="s">
        <v>88</v>
      </c>
      <c r="E1937" t="s">
        <v>34</v>
      </c>
      <c r="F1937" t="s">
        <v>28</v>
      </c>
      <c r="G1937">
        <v>71466</v>
      </c>
      <c r="H1937">
        <v>0</v>
      </c>
      <c r="I1937">
        <v>0</v>
      </c>
      <c r="J1937" s="1">
        <v>41734</v>
      </c>
      <c r="K1937">
        <v>86</v>
      </c>
      <c r="L1937">
        <v>412</v>
      </c>
      <c r="M1937">
        <v>12</v>
      </c>
      <c r="N1937">
        <v>546</v>
      </c>
      <c r="O1937">
        <v>78</v>
      </c>
      <c r="P1937">
        <v>182</v>
      </c>
      <c r="Q1937">
        <v>0</v>
      </c>
      <c r="R1937">
        <v>1</v>
      </c>
      <c r="S1937">
        <v>4</v>
      </c>
      <c r="T1937">
        <v>4</v>
      </c>
      <c r="U1937">
        <v>10</v>
      </c>
      <c r="V1937">
        <v>1</v>
      </c>
      <c r="W1937">
        <v>0</v>
      </c>
      <c r="X1937">
        <v>0</v>
      </c>
      <c r="Y1937">
        <v>0</v>
      </c>
      <c r="Z1937">
        <v>0</v>
      </c>
      <c r="AA1937">
        <v>0</v>
      </c>
      <c r="AB1937">
        <v>0</v>
      </c>
      <c r="AC1937">
        <v>0</v>
      </c>
      <c r="AD1937" t="s">
        <v>29</v>
      </c>
    </row>
    <row r="1938" spans="1:30" x14ac:dyDescent="0.25">
      <c r="A1938">
        <v>231</v>
      </c>
      <c r="B1938">
        <v>1956</v>
      </c>
      <c r="C1938" s="6">
        <v>58</v>
      </c>
      <c r="D1938" t="s">
        <v>88</v>
      </c>
      <c r="E1938" t="s">
        <v>38</v>
      </c>
      <c r="F1938" t="s">
        <v>32</v>
      </c>
      <c r="G1938">
        <v>28839</v>
      </c>
      <c r="H1938">
        <v>1</v>
      </c>
      <c r="I1938">
        <v>1</v>
      </c>
      <c r="J1938" s="1">
        <v>41709</v>
      </c>
      <c r="K1938">
        <v>86</v>
      </c>
      <c r="L1938">
        <v>24</v>
      </c>
      <c r="M1938">
        <v>0</v>
      </c>
      <c r="N1938">
        <v>7</v>
      </c>
      <c r="O1938">
        <v>0</v>
      </c>
      <c r="P1938">
        <v>0</v>
      </c>
      <c r="Q1938">
        <v>1</v>
      </c>
      <c r="R1938">
        <v>2</v>
      </c>
      <c r="S1938">
        <v>2</v>
      </c>
      <c r="T1938">
        <v>0</v>
      </c>
      <c r="U1938">
        <v>3</v>
      </c>
      <c r="V1938">
        <v>5</v>
      </c>
      <c r="W1938">
        <v>0</v>
      </c>
      <c r="X1938">
        <v>0</v>
      </c>
      <c r="Y1938">
        <v>0</v>
      </c>
      <c r="Z1938">
        <v>0</v>
      </c>
      <c r="AA1938">
        <v>0</v>
      </c>
      <c r="AB1938">
        <v>0</v>
      </c>
      <c r="AC1938">
        <v>0</v>
      </c>
      <c r="AD1938" t="s">
        <v>27</v>
      </c>
    </row>
    <row r="1939" spans="1:30" x14ac:dyDescent="0.25">
      <c r="A1939">
        <v>9697</v>
      </c>
      <c r="B1939">
        <v>1951</v>
      </c>
      <c r="C1939" s="6">
        <v>63</v>
      </c>
      <c r="D1939" t="s">
        <v>91</v>
      </c>
      <c r="E1939" t="s">
        <v>25</v>
      </c>
      <c r="F1939" t="s">
        <v>30</v>
      </c>
      <c r="G1939">
        <v>53790</v>
      </c>
      <c r="H1939">
        <v>0</v>
      </c>
      <c r="I1939">
        <v>2</v>
      </c>
      <c r="J1939" s="1">
        <v>41704</v>
      </c>
      <c r="K1939">
        <v>86</v>
      </c>
      <c r="L1939">
        <v>335</v>
      </c>
      <c r="M1939">
        <v>42</v>
      </c>
      <c r="N1939">
        <v>127</v>
      </c>
      <c r="O1939">
        <v>28</v>
      </c>
      <c r="P1939">
        <v>5</v>
      </c>
      <c r="Q1939">
        <v>5</v>
      </c>
      <c r="R1939">
        <v>3</v>
      </c>
      <c r="S1939">
        <v>7</v>
      </c>
      <c r="T1939">
        <v>2</v>
      </c>
      <c r="U1939">
        <v>8</v>
      </c>
      <c r="V1939">
        <v>6</v>
      </c>
      <c r="W1939">
        <v>0</v>
      </c>
      <c r="X1939">
        <v>0</v>
      </c>
      <c r="Y1939">
        <v>0</v>
      </c>
      <c r="Z1939">
        <v>0</v>
      </c>
      <c r="AA1939">
        <v>0</v>
      </c>
      <c r="AB1939">
        <v>0</v>
      </c>
      <c r="AC1939">
        <v>0</v>
      </c>
      <c r="AD1939" t="s">
        <v>27</v>
      </c>
    </row>
    <row r="1940" spans="1:30" x14ac:dyDescent="0.25">
      <c r="A1940">
        <v>4676</v>
      </c>
      <c r="B1940">
        <v>1951</v>
      </c>
      <c r="C1940" s="6">
        <v>63</v>
      </c>
      <c r="D1940" t="s">
        <v>91</v>
      </c>
      <c r="E1940" t="s">
        <v>38</v>
      </c>
      <c r="F1940" t="s">
        <v>39</v>
      </c>
      <c r="G1940">
        <v>73705</v>
      </c>
      <c r="H1940">
        <v>0</v>
      </c>
      <c r="I1940">
        <v>2</v>
      </c>
      <c r="J1940" s="1">
        <v>41703</v>
      </c>
      <c r="K1940">
        <v>86</v>
      </c>
      <c r="L1940">
        <v>612</v>
      </c>
      <c r="M1940">
        <v>91</v>
      </c>
      <c r="N1940">
        <v>520</v>
      </c>
      <c r="O1940">
        <v>258</v>
      </c>
      <c r="P1940">
        <v>107</v>
      </c>
      <c r="Q1940">
        <v>107</v>
      </c>
      <c r="R1940">
        <v>2</v>
      </c>
      <c r="S1940">
        <v>9</v>
      </c>
      <c r="T1940">
        <v>6</v>
      </c>
      <c r="U1940">
        <v>8</v>
      </c>
      <c r="V1940">
        <v>5</v>
      </c>
      <c r="W1940">
        <v>0</v>
      </c>
      <c r="X1940">
        <v>0</v>
      </c>
      <c r="Y1940">
        <v>0</v>
      </c>
      <c r="Z1940">
        <v>0</v>
      </c>
      <c r="AA1940">
        <v>0</v>
      </c>
      <c r="AB1940">
        <v>0</v>
      </c>
      <c r="AC1940">
        <v>0</v>
      </c>
      <c r="AD1940" t="s">
        <v>27</v>
      </c>
    </row>
    <row r="1941" spans="1:30" x14ac:dyDescent="0.25">
      <c r="A1941">
        <v>8079</v>
      </c>
      <c r="B1941">
        <v>1982</v>
      </c>
      <c r="C1941" s="6">
        <v>32</v>
      </c>
      <c r="D1941" t="s">
        <v>89</v>
      </c>
      <c r="E1941" t="s">
        <v>25</v>
      </c>
      <c r="F1941" t="s">
        <v>30</v>
      </c>
      <c r="G1941">
        <v>22448</v>
      </c>
      <c r="H1941">
        <v>1</v>
      </c>
      <c r="I1941">
        <v>0</v>
      </c>
      <c r="J1941" s="1">
        <v>41696</v>
      </c>
      <c r="K1941">
        <v>86</v>
      </c>
      <c r="L1941">
        <v>3</v>
      </c>
      <c r="M1941">
        <v>1</v>
      </c>
      <c r="N1941">
        <v>8</v>
      </c>
      <c r="O1941">
        <v>23</v>
      </c>
      <c r="P1941">
        <v>2</v>
      </c>
      <c r="Q1941">
        <v>18</v>
      </c>
      <c r="R1941">
        <v>3</v>
      </c>
      <c r="S1941">
        <v>2</v>
      </c>
      <c r="T1941">
        <v>1</v>
      </c>
      <c r="U1941">
        <v>3</v>
      </c>
      <c r="V1941">
        <v>3</v>
      </c>
      <c r="W1941">
        <v>0</v>
      </c>
      <c r="X1941">
        <v>0</v>
      </c>
      <c r="Y1941">
        <v>0</v>
      </c>
      <c r="Z1941">
        <v>0</v>
      </c>
      <c r="AA1941">
        <v>0</v>
      </c>
      <c r="AB1941">
        <v>0</v>
      </c>
      <c r="AC1941">
        <v>0</v>
      </c>
      <c r="AD1941" t="s">
        <v>40</v>
      </c>
    </row>
    <row r="1942" spans="1:30" x14ac:dyDescent="0.25">
      <c r="A1942">
        <v>10032</v>
      </c>
      <c r="B1942">
        <v>1976</v>
      </c>
      <c r="C1942" s="6">
        <v>38</v>
      </c>
      <c r="D1942" t="s">
        <v>89</v>
      </c>
      <c r="E1942" t="s">
        <v>25</v>
      </c>
      <c r="F1942" t="s">
        <v>26</v>
      </c>
      <c r="G1942">
        <v>12571</v>
      </c>
      <c r="H1942">
        <v>1</v>
      </c>
      <c r="I1942">
        <v>0</v>
      </c>
      <c r="J1942" s="1">
        <v>41657</v>
      </c>
      <c r="K1942">
        <v>86</v>
      </c>
      <c r="L1942">
        <v>3</v>
      </c>
      <c r="M1942">
        <v>5</v>
      </c>
      <c r="N1942">
        <v>14</v>
      </c>
      <c r="O1942">
        <v>2</v>
      </c>
      <c r="P1942">
        <v>12</v>
      </c>
      <c r="Q1942">
        <v>17</v>
      </c>
      <c r="R1942">
        <v>4</v>
      </c>
      <c r="S1942">
        <v>3</v>
      </c>
      <c r="T1942">
        <v>1</v>
      </c>
      <c r="U1942">
        <v>3</v>
      </c>
      <c r="V1942">
        <v>6</v>
      </c>
      <c r="W1942">
        <v>0</v>
      </c>
      <c r="X1942">
        <v>0</v>
      </c>
      <c r="Y1942">
        <v>0</v>
      </c>
      <c r="Z1942">
        <v>0</v>
      </c>
      <c r="AA1942">
        <v>0</v>
      </c>
      <c r="AB1942">
        <v>0</v>
      </c>
      <c r="AC1942">
        <v>0</v>
      </c>
      <c r="AD1942" t="s">
        <v>40</v>
      </c>
    </row>
    <row r="1943" spans="1:30" x14ac:dyDescent="0.25">
      <c r="A1943">
        <v>10505</v>
      </c>
      <c r="B1943">
        <v>1960</v>
      </c>
      <c r="C1943" s="6">
        <v>54</v>
      </c>
      <c r="D1943" t="s">
        <v>88</v>
      </c>
      <c r="E1943" t="s">
        <v>38</v>
      </c>
      <c r="F1943" t="s">
        <v>32</v>
      </c>
      <c r="G1943">
        <v>73113</v>
      </c>
      <c r="H1943">
        <v>0</v>
      </c>
      <c r="I1943">
        <v>0</v>
      </c>
      <c r="J1943" s="1">
        <v>41634</v>
      </c>
      <c r="K1943">
        <v>86</v>
      </c>
      <c r="L1943">
        <v>741</v>
      </c>
      <c r="M1943">
        <v>19</v>
      </c>
      <c r="N1943">
        <v>154</v>
      </c>
      <c r="O1943">
        <v>50</v>
      </c>
      <c r="P1943">
        <v>9</v>
      </c>
      <c r="Q1943">
        <v>28</v>
      </c>
      <c r="R1943">
        <v>1</v>
      </c>
      <c r="S1943">
        <v>3</v>
      </c>
      <c r="T1943">
        <v>4</v>
      </c>
      <c r="U1943">
        <v>7</v>
      </c>
      <c r="V1943">
        <v>2</v>
      </c>
      <c r="W1943">
        <v>0</v>
      </c>
      <c r="X1943">
        <v>0</v>
      </c>
      <c r="Y1943">
        <v>0</v>
      </c>
      <c r="Z1943">
        <v>0</v>
      </c>
      <c r="AA1943">
        <v>0</v>
      </c>
      <c r="AB1943">
        <v>0</v>
      </c>
      <c r="AC1943">
        <v>0</v>
      </c>
      <c r="AD1943" t="s">
        <v>40</v>
      </c>
    </row>
    <row r="1944" spans="1:30" x14ac:dyDescent="0.25">
      <c r="A1944">
        <v>2005</v>
      </c>
      <c r="B1944">
        <v>1990</v>
      </c>
      <c r="C1944" s="6">
        <v>24</v>
      </c>
      <c r="D1944" t="s">
        <v>89</v>
      </c>
      <c r="E1944" t="s">
        <v>25</v>
      </c>
      <c r="F1944" t="s">
        <v>30</v>
      </c>
      <c r="G1944">
        <v>35765</v>
      </c>
      <c r="H1944">
        <v>1</v>
      </c>
      <c r="I1944">
        <v>0</v>
      </c>
      <c r="J1944" s="1">
        <v>41619</v>
      </c>
      <c r="K1944">
        <v>86</v>
      </c>
      <c r="L1944">
        <v>22</v>
      </c>
      <c r="M1944">
        <v>3</v>
      </c>
      <c r="N1944">
        <v>30</v>
      </c>
      <c r="O1944">
        <v>0</v>
      </c>
      <c r="P1944">
        <v>5</v>
      </c>
      <c r="Q1944">
        <v>15</v>
      </c>
      <c r="R1944">
        <v>2</v>
      </c>
      <c r="S1944">
        <v>2</v>
      </c>
      <c r="T1944">
        <v>0</v>
      </c>
      <c r="U1944">
        <v>4</v>
      </c>
      <c r="V1944">
        <v>6</v>
      </c>
      <c r="W1944">
        <v>0</v>
      </c>
      <c r="X1944">
        <v>0</v>
      </c>
      <c r="Y1944">
        <v>0</v>
      </c>
      <c r="Z1944">
        <v>0</v>
      </c>
      <c r="AA1944">
        <v>0</v>
      </c>
      <c r="AB1944">
        <v>0</v>
      </c>
      <c r="AC1944">
        <v>0</v>
      </c>
      <c r="AD1944" t="s">
        <v>29</v>
      </c>
    </row>
    <row r="1945" spans="1:30" x14ac:dyDescent="0.25">
      <c r="A1945">
        <v>6940</v>
      </c>
      <c r="B1945">
        <v>1966</v>
      </c>
      <c r="C1945" s="6">
        <v>48</v>
      </c>
      <c r="D1945" t="s">
        <v>88</v>
      </c>
      <c r="E1945" t="s">
        <v>34</v>
      </c>
      <c r="F1945" t="s">
        <v>28</v>
      </c>
      <c r="G1945">
        <v>46734</v>
      </c>
      <c r="H1945">
        <v>1</v>
      </c>
      <c r="I1945">
        <v>2</v>
      </c>
      <c r="J1945" s="1">
        <v>41568</v>
      </c>
      <c r="K1945">
        <v>86</v>
      </c>
      <c r="L1945">
        <v>100</v>
      </c>
      <c r="M1945">
        <v>1</v>
      </c>
      <c r="N1945">
        <v>39</v>
      </c>
      <c r="O1945">
        <v>6</v>
      </c>
      <c r="P1945">
        <v>1</v>
      </c>
      <c r="Q1945">
        <v>76</v>
      </c>
      <c r="R1945">
        <v>4</v>
      </c>
      <c r="S1945">
        <v>3</v>
      </c>
      <c r="T1945">
        <v>2</v>
      </c>
      <c r="U1945">
        <v>3</v>
      </c>
      <c r="V1945">
        <v>6</v>
      </c>
      <c r="W1945">
        <v>1</v>
      </c>
      <c r="X1945">
        <v>0</v>
      </c>
      <c r="Y1945">
        <v>0</v>
      </c>
      <c r="Z1945">
        <v>0</v>
      </c>
      <c r="AA1945">
        <v>0</v>
      </c>
      <c r="AB1945">
        <v>0</v>
      </c>
      <c r="AC1945">
        <v>0</v>
      </c>
      <c r="AD1945" t="s">
        <v>27</v>
      </c>
    </row>
    <row r="1946" spans="1:30" x14ac:dyDescent="0.25">
      <c r="A1946">
        <v>2304</v>
      </c>
      <c r="B1946">
        <v>1963</v>
      </c>
      <c r="C1946" s="6">
        <v>51</v>
      </c>
      <c r="D1946" t="s">
        <v>88</v>
      </c>
      <c r="E1946" t="s">
        <v>34</v>
      </c>
      <c r="F1946" t="s">
        <v>32</v>
      </c>
      <c r="G1946">
        <v>66313</v>
      </c>
      <c r="H1946">
        <v>0</v>
      </c>
      <c r="I1946">
        <v>1</v>
      </c>
      <c r="J1946" s="1">
        <v>41533</v>
      </c>
      <c r="K1946">
        <v>86</v>
      </c>
      <c r="L1946">
        <v>625</v>
      </c>
      <c r="M1946">
        <v>7</v>
      </c>
      <c r="N1946">
        <v>99</v>
      </c>
      <c r="O1946">
        <v>10</v>
      </c>
      <c r="P1946">
        <v>22</v>
      </c>
      <c r="Q1946">
        <v>7</v>
      </c>
      <c r="R1946">
        <v>2</v>
      </c>
      <c r="S1946">
        <v>6</v>
      </c>
      <c r="T1946">
        <v>3</v>
      </c>
      <c r="U1946">
        <v>12</v>
      </c>
      <c r="V1946">
        <v>4</v>
      </c>
      <c r="W1946">
        <v>0</v>
      </c>
      <c r="X1946">
        <v>0</v>
      </c>
      <c r="Y1946">
        <v>0</v>
      </c>
      <c r="Z1946">
        <v>0</v>
      </c>
      <c r="AA1946">
        <v>0</v>
      </c>
      <c r="AB1946">
        <v>0</v>
      </c>
      <c r="AC1946">
        <v>0</v>
      </c>
      <c r="AD1946" t="s">
        <v>40</v>
      </c>
    </row>
    <row r="1947" spans="1:30" x14ac:dyDescent="0.25">
      <c r="A1947">
        <v>3170</v>
      </c>
      <c r="B1947">
        <v>1957</v>
      </c>
      <c r="C1947" s="6">
        <v>57</v>
      </c>
      <c r="D1947" t="s">
        <v>88</v>
      </c>
      <c r="E1947" t="s">
        <v>38</v>
      </c>
      <c r="F1947" t="s">
        <v>32</v>
      </c>
      <c r="G1947">
        <v>68148</v>
      </c>
      <c r="H1947">
        <v>0</v>
      </c>
      <c r="I1947">
        <v>0</v>
      </c>
      <c r="J1947" s="1">
        <v>41517</v>
      </c>
      <c r="K1947">
        <v>86</v>
      </c>
      <c r="L1947">
        <v>389</v>
      </c>
      <c r="M1947">
        <v>66</v>
      </c>
      <c r="N1947">
        <v>408</v>
      </c>
      <c r="O1947">
        <v>37</v>
      </c>
      <c r="P1947">
        <v>57</v>
      </c>
      <c r="Q1947">
        <v>85</v>
      </c>
      <c r="R1947">
        <v>1</v>
      </c>
      <c r="S1947">
        <v>4</v>
      </c>
      <c r="T1947">
        <v>4</v>
      </c>
      <c r="U1947">
        <v>6</v>
      </c>
      <c r="V1947">
        <v>2</v>
      </c>
      <c r="W1947">
        <v>0</v>
      </c>
      <c r="X1947">
        <v>0</v>
      </c>
      <c r="Y1947">
        <v>0</v>
      </c>
      <c r="Z1947">
        <v>0</v>
      </c>
      <c r="AA1947">
        <v>0</v>
      </c>
      <c r="AB1947">
        <v>0</v>
      </c>
      <c r="AC1947">
        <v>0</v>
      </c>
      <c r="AD1947" t="s">
        <v>27</v>
      </c>
    </row>
    <row r="1948" spans="1:30" x14ac:dyDescent="0.25">
      <c r="A1948">
        <v>10466</v>
      </c>
      <c r="B1948">
        <v>1965</v>
      </c>
      <c r="C1948" s="6">
        <v>49</v>
      </c>
      <c r="D1948" t="s">
        <v>88</v>
      </c>
      <c r="E1948" t="s">
        <v>25</v>
      </c>
      <c r="F1948" t="s">
        <v>30</v>
      </c>
      <c r="G1948">
        <v>44393</v>
      </c>
      <c r="H1948">
        <v>1</v>
      </c>
      <c r="I1948">
        <v>1</v>
      </c>
      <c r="J1948" s="1">
        <v>41508</v>
      </c>
      <c r="K1948">
        <v>86</v>
      </c>
      <c r="L1948">
        <v>24</v>
      </c>
      <c r="M1948">
        <v>2</v>
      </c>
      <c r="N1948">
        <v>20</v>
      </c>
      <c r="O1948">
        <v>2</v>
      </c>
      <c r="P1948">
        <v>2</v>
      </c>
      <c r="Q1948">
        <v>10</v>
      </c>
      <c r="R1948">
        <v>2</v>
      </c>
      <c r="S1948">
        <v>1</v>
      </c>
      <c r="T1948">
        <v>0</v>
      </c>
      <c r="U1948">
        <v>4</v>
      </c>
      <c r="V1948">
        <v>4</v>
      </c>
      <c r="W1948">
        <v>0</v>
      </c>
      <c r="X1948">
        <v>0</v>
      </c>
      <c r="Y1948">
        <v>0</v>
      </c>
      <c r="Z1948">
        <v>0</v>
      </c>
      <c r="AA1948">
        <v>0</v>
      </c>
      <c r="AB1948">
        <v>0</v>
      </c>
      <c r="AC1948">
        <v>0</v>
      </c>
      <c r="AD1948" t="s">
        <v>27</v>
      </c>
    </row>
    <row r="1949" spans="1:30" x14ac:dyDescent="0.25">
      <c r="A1949">
        <v>7325</v>
      </c>
      <c r="B1949">
        <v>1986</v>
      </c>
      <c r="C1949" s="6">
        <v>28</v>
      </c>
      <c r="D1949" t="s">
        <v>89</v>
      </c>
      <c r="E1949" t="s">
        <v>34</v>
      </c>
      <c r="F1949" t="s">
        <v>32</v>
      </c>
      <c r="G1949">
        <v>38197</v>
      </c>
      <c r="H1949">
        <v>1</v>
      </c>
      <c r="I1949">
        <v>0</v>
      </c>
      <c r="J1949" s="1">
        <v>41454</v>
      </c>
      <c r="K1949">
        <v>86</v>
      </c>
      <c r="L1949">
        <v>23</v>
      </c>
      <c r="M1949">
        <v>0</v>
      </c>
      <c r="N1949">
        <v>11</v>
      </c>
      <c r="O1949">
        <v>2</v>
      </c>
      <c r="P1949">
        <v>1</v>
      </c>
      <c r="Q1949">
        <v>3</v>
      </c>
      <c r="R1949">
        <v>1</v>
      </c>
      <c r="S1949">
        <v>1</v>
      </c>
      <c r="T1949">
        <v>0</v>
      </c>
      <c r="U1949">
        <v>3</v>
      </c>
      <c r="V1949">
        <v>5</v>
      </c>
      <c r="W1949">
        <v>0</v>
      </c>
      <c r="X1949">
        <v>0</v>
      </c>
      <c r="Y1949">
        <v>0</v>
      </c>
      <c r="Z1949">
        <v>0</v>
      </c>
      <c r="AA1949">
        <v>0</v>
      </c>
      <c r="AB1949">
        <v>0</v>
      </c>
      <c r="AC1949">
        <v>0</v>
      </c>
      <c r="AD1949" t="s">
        <v>27</v>
      </c>
    </row>
    <row r="1950" spans="1:30" x14ac:dyDescent="0.25">
      <c r="A1950">
        <v>455</v>
      </c>
      <c r="B1950">
        <v>1946</v>
      </c>
      <c r="C1950" s="6">
        <v>68</v>
      </c>
      <c r="D1950" t="s">
        <v>91</v>
      </c>
      <c r="E1950" t="s">
        <v>34</v>
      </c>
      <c r="F1950" t="s">
        <v>30</v>
      </c>
      <c r="G1950">
        <v>51012</v>
      </c>
      <c r="H1950">
        <v>0</v>
      </c>
      <c r="I1950">
        <v>0</v>
      </c>
      <c r="J1950" s="1">
        <v>41382</v>
      </c>
      <c r="K1950">
        <v>86</v>
      </c>
      <c r="L1950">
        <v>102</v>
      </c>
      <c r="M1950">
        <v>9</v>
      </c>
      <c r="N1950">
        <v>63</v>
      </c>
      <c r="O1950">
        <v>2</v>
      </c>
      <c r="P1950">
        <v>9</v>
      </c>
      <c r="Q1950">
        <v>24</v>
      </c>
      <c r="R1950">
        <v>1</v>
      </c>
      <c r="S1950">
        <v>4</v>
      </c>
      <c r="T1950">
        <v>1</v>
      </c>
      <c r="U1950">
        <v>4</v>
      </c>
      <c r="V1950">
        <v>6</v>
      </c>
      <c r="W1950">
        <v>0</v>
      </c>
      <c r="X1950">
        <v>0</v>
      </c>
      <c r="Y1950">
        <v>0</v>
      </c>
      <c r="Z1950">
        <v>0</v>
      </c>
      <c r="AA1950">
        <v>0</v>
      </c>
      <c r="AB1950">
        <v>0</v>
      </c>
      <c r="AC1950">
        <v>0</v>
      </c>
      <c r="AD1950" t="s">
        <v>27</v>
      </c>
    </row>
    <row r="1951" spans="1:30" x14ac:dyDescent="0.25">
      <c r="A1951">
        <v>7592</v>
      </c>
      <c r="B1951">
        <v>1946</v>
      </c>
      <c r="C1951" s="6">
        <v>68</v>
      </c>
      <c r="D1951" t="s">
        <v>91</v>
      </c>
      <c r="E1951" t="s">
        <v>34</v>
      </c>
      <c r="F1951" t="s">
        <v>30</v>
      </c>
      <c r="G1951">
        <v>51012</v>
      </c>
      <c r="H1951">
        <v>0</v>
      </c>
      <c r="I1951">
        <v>0</v>
      </c>
      <c r="J1951" s="1">
        <v>41382</v>
      </c>
      <c r="K1951">
        <v>86</v>
      </c>
      <c r="L1951">
        <v>102</v>
      </c>
      <c r="M1951">
        <v>9</v>
      </c>
      <c r="N1951">
        <v>63</v>
      </c>
      <c r="O1951">
        <v>2</v>
      </c>
      <c r="P1951">
        <v>9</v>
      </c>
      <c r="Q1951">
        <v>24</v>
      </c>
      <c r="R1951">
        <v>1</v>
      </c>
      <c r="S1951">
        <v>4</v>
      </c>
      <c r="T1951">
        <v>1</v>
      </c>
      <c r="U1951">
        <v>4</v>
      </c>
      <c r="V1951">
        <v>6</v>
      </c>
      <c r="W1951">
        <v>0</v>
      </c>
      <c r="X1951">
        <v>0</v>
      </c>
      <c r="Y1951">
        <v>0</v>
      </c>
      <c r="Z1951">
        <v>0</v>
      </c>
      <c r="AA1951">
        <v>0</v>
      </c>
      <c r="AB1951">
        <v>0</v>
      </c>
      <c r="AC1951">
        <v>0</v>
      </c>
      <c r="AD1951" t="s">
        <v>27</v>
      </c>
    </row>
    <row r="1952" spans="1:30" x14ac:dyDescent="0.25">
      <c r="A1952">
        <v>4547</v>
      </c>
      <c r="B1952">
        <v>1960</v>
      </c>
      <c r="C1952" s="6">
        <v>54</v>
      </c>
      <c r="D1952" t="s">
        <v>88</v>
      </c>
      <c r="E1952" t="s">
        <v>25</v>
      </c>
      <c r="F1952" t="s">
        <v>32</v>
      </c>
      <c r="G1952">
        <v>13672</v>
      </c>
      <c r="H1952">
        <v>1</v>
      </c>
      <c r="I1952">
        <v>1</v>
      </c>
      <c r="J1952" s="1">
        <v>41381</v>
      </c>
      <c r="K1952">
        <v>86</v>
      </c>
      <c r="L1952">
        <v>6</v>
      </c>
      <c r="M1952">
        <v>2</v>
      </c>
      <c r="N1952">
        <v>9</v>
      </c>
      <c r="O1952">
        <v>2</v>
      </c>
      <c r="P1952">
        <v>1</v>
      </c>
      <c r="Q1952">
        <v>5</v>
      </c>
      <c r="R1952">
        <v>2</v>
      </c>
      <c r="S1952">
        <v>1</v>
      </c>
      <c r="T1952">
        <v>0</v>
      </c>
      <c r="U1952">
        <v>3</v>
      </c>
      <c r="V1952">
        <v>8</v>
      </c>
      <c r="W1952">
        <v>0</v>
      </c>
      <c r="X1952">
        <v>0</v>
      </c>
      <c r="Y1952">
        <v>0</v>
      </c>
      <c r="Z1952">
        <v>0</v>
      </c>
      <c r="AA1952">
        <v>0</v>
      </c>
      <c r="AB1952">
        <v>0</v>
      </c>
      <c r="AC1952">
        <v>0</v>
      </c>
      <c r="AD1952" t="s">
        <v>27</v>
      </c>
    </row>
    <row r="1953" spans="1:30" x14ac:dyDescent="0.25">
      <c r="A1953">
        <v>6825</v>
      </c>
      <c r="B1953">
        <v>1953</v>
      </c>
      <c r="C1953" s="6">
        <v>61</v>
      </c>
      <c r="D1953" t="s">
        <v>91</v>
      </c>
      <c r="E1953" t="s">
        <v>25</v>
      </c>
      <c r="F1953" t="s">
        <v>32</v>
      </c>
      <c r="G1953">
        <v>41452</v>
      </c>
      <c r="H1953">
        <v>1</v>
      </c>
      <c r="I1953">
        <v>1</v>
      </c>
      <c r="J1953" s="1">
        <v>41339</v>
      </c>
      <c r="K1953">
        <v>86</v>
      </c>
      <c r="L1953">
        <v>13</v>
      </c>
      <c r="M1953">
        <v>0</v>
      </c>
      <c r="N1953">
        <v>3</v>
      </c>
      <c r="O1953">
        <v>0</v>
      </c>
      <c r="P1953">
        <v>0</v>
      </c>
      <c r="Q1953">
        <v>0</v>
      </c>
      <c r="R1953">
        <v>1</v>
      </c>
      <c r="S1953">
        <v>1</v>
      </c>
      <c r="T1953">
        <v>0</v>
      </c>
      <c r="U1953">
        <v>2</v>
      </c>
      <c r="V1953">
        <v>7</v>
      </c>
      <c r="W1953">
        <v>0</v>
      </c>
      <c r="X1953">
        <v>0</v>
      </c>
      <c r="Y1953">
        <v>0</v>
      </c>
      <c r="Z1953">
        <v>0</v>
      </c>
      <c r="AA1953">
        <v>0</v>
      </c>
      <c r="AB1953">
        <v>0</v>
      </c>
      <c r="AC1953">
        <v>0</v>
      </c>
      <c r="AD1953" t="s">
        <v>29</v>
      </c>
    </row>
    <row r="1954" spans="1:30" x14ac:dyDescent="0.25">
      <c r="A1954">
        <v>2961</v>
      </c>
      <c r="B1954">
        <v>1982</v>
      </c>
      <c r="C1954" s="6">
        <v>32</v>
      </c>
      <c r="D1954" t="s">
        <v>89</v>
      </c>
      <c r="E1954" t="s">
        <v>25</v>
      </c>
      <c r="F1954" t="s">
        <v>30</v>
      </c>
      <c r="G1954">
        <v>42081</v>
      </c>
      <c r="H1954">
        <v>1</v>
      </c>
      <c r="I1954">
        <v>0</v>
      </c>
      <c r="J1954" s="1">
        <v>41331</v>
      </c>
      <c r="K1954">
        <v>86</v>
      </c>
      <c r="L1954">
        <v>175</v>
      </c>
      <c r="M1954">
        <v>10</v>
      </c>
      <c r="N1954">
        <v>110</v>
      </c>
      <c r="O1954">
        <v>54</v>
      </c>
      <c r="P1954">
        <v>6</v>
      </c>
      <c r="Q1954">
        <v>27</v>
      </c>
      <c r="R1954">
        <v>2</v>
      </c>
      <c r="S1954">
        <v>6</v>
      </c>
      <c r="T1954">
        <v>3</v>
      </c>
      <c r="U1954">
        <v>4</v>
      </c>
      <c r="V1954">
        <v>6</v>
      </c>
      <c r="W1954">
        <v>1</v>
      </c>
      <c r="X1954">
        <v>0</v>
      </c>
      <c r="Y1954">
        <v>0</v>
      </c>
      <c r="Z1954">
        <v>0</v>
      </c>
      <c r="AA1954">
        <v>0</v>
      </c>
      <c r="AB1954">
        <v>0</v>
      </c>
      <c r="AC1954">
        <v>0</v>
      </c>
      <c r="AD1954" t="s">
        <v>27</v>
      </c>
    </row>
    <row r="1955" spans="1:30" x14ac:dyDescent="0.25">
      <c r="A1955">
        <v>8700</v>
      </c>
      <c r="B1955">
        <v>1986</v>
      </c>
      <c r="C1955" s="6">
        <v>28</v>
      </c>
      <c r="D1955" t="s">
        <v>89</v>
      </c>
      <c r="E1955" t="s">
        <v>41</v>
      </c>
      <c r="F1955" t="s">
        <v>28</v>
      </c>
      <c r="G1955">
        <v>14906</v>
      </c>
      <c r="H1955">
        <v>0</v>
      </c>
      <c r="I1955">
        <v>0</v>
      </c>
      <c r="J1955" s="1">
        <v>41265</v>
      </c>
      <c r="K1955">
        <v>86</v>
      </c>
      <c r="L1955">
        <v>7</v>
      </c>
      <c r="M1955">
        <v>7</v>
      </c>
      <c r="N1955">
        <v>14</v>
      </c>
      <c r="O1955">
        <v>7</v>
      </c>
      <c r="P1955">
        <v>16</v>
      </c>
      <c r="Q1955">
        <v>15</v>
      </c>
      <c r="R1955">
        <v>3</v>
      </c>
      <c r="S1955">
        <v>2</v>
      </c>
      <c r="T1955">
        <v>1</v>
      </c>
      <c r="U1955">
        <v>3</v>
      </c>
      <c r="V1955">
        <v>7</v>
      </c>
      <c r="W1955">
        <v>0</v>
      </c>
      <c r="X1955">
        <v>0</v>
      </c>
      <c r="Y1955">
        <v>0</v>
      </c>
      <c r="Z1955">
        <v>0</v>
      </c>
      <c r="AA1955">
        <v>0</v>
      </c>
      <c r="AB1955">
        <v>0</v>
      </c>
      <c r="AC1955">
        <v>0</v>
      </c>
      <c r="AD1955" t="s">
        <v>40</v>
      </c>
    </row>
    <row r="1956" spans="1:30" x14ac:dyDescent="0.25">
      <c r="A1956">
        <v>2278</v>
      </c>
      <c r="B1956">
        <v>1985</v>
      </c>
      <c r="C1956" s="6">
        <v>29</v>
      </c>
      <c r="D1956" t="s">
        <v>89</v>
      </c>
      <c r="E1956" t="s">
        <v>35</v>
      </c>
      <c r="F1956" t="s">
        <v>28</v>
      </c>
      <c r="G1956">
        <v>33812</v>
      </c>
      <c r="H1956">
        <v>1</v>
      </c>
      <c r="I1956">
        <v>0</v>
      </c>
      <c r="J1956" s="1">
        <v>41216</v>
      </c>
      <c r="K1956">
        <v>86</v>
      </c>
      <c r="L1956">
        <v>4</v>
      </c>
      <c r="M1956">
        <v>17</v>
      </c>
      <c r="N1956">
        <v>19</v>
      </c>
      <c r="O1956">
        <v>30</v>
      </c>
      <c r="P1956">
        <v>24</v>
      </c>
      <c r="Q1956">
        <v>39</v>
      </c>
      <c r="R1956">
        <v>2</v>
      </c>
      <c r="S1956">
        <v>2</v>
      </c>
      <c r="T1956">
        <v>1</v>
      </c>
      <c r="U1956">
        <v>3</v>
      </c>
      <c r="V1956">
        <v>6</v>
      </c>
      <c r="W1956">
        <v>0</v>
      </c>
      <c r="X1956">
        <v>0</v>
      </c>
      <c r="Y1956">
        <v>0</v>
      </c>
      <c r="Z1956">
        <v>0</v>
      </c>
      <c r="AA1956">
        <v>0</v>
      </c>
      <c r="AB1956">
        <v>0</v>
      </c>
      <c r="AC1956">
        <v>0</v>
      </c>
      <c r="AD1956" t="s">
        <v>31</v>
      </c>
    </row>
    <row r="1957" spans="1:30" x14ac:dyDescent="0.25">
      <c r="A1957">
        <v>10703</v>
      </c>
      <c r="B1957">
        <v>1975</v>
      </c>
      <c r="C1957" s="6">
        <v>39</v>
      </c>
      <c r="D1957" t="s">
        <v>89</v>
      </c>
      <c r="E1957" t="s">
        <v>38</v>
      </c>
      <c r="F1957" t="s">
        <v>28</v>
      </c>
      <c r="G1957">
        <v>46098</v>
      </c>
      <c r="H1957">
        <v>1</v>
      </c>
      <c r="I1957">
        <v>1</v>
      </c>
      <c r="J1957" s="1">
        <v>41139</v>
      </c>
      <c r="K1957">
        <v>86</v>
      </c>
      <c r="L1957">
        <v>57</v>
      </c>
      <c r="M1957">
        <v>0</v>
      </c>
      <c r="N1957">
        <v>27</v>
      </c>
      <c r="O1957">
        <v>0</v>
      </c>
      <c r="P1957">
        <v>0</v>
      </c>
      <c r="Q1957">
        <v>36</v>
      </c>
      <c r="R1957">
        <v>4</v>
      </c>
      <c r="S1957">
        <v>3</v>
      </c>
      <c r="T1957">
        <v>2</v>
      </c>
      <c r="U1957">
        <v>2</v>
      </c>
      <c r="V1957">
        <v>8</v>
      </c>
      <c r="W1957">
        <v>0</v>
      </c>
      <c r="X1957">
        <v>0</v>
      </c>
      <c r="Y1957">
        <v>0</v>
      </c>
      <c r="Z1957">
        <v>0</v>
      </c>
      <c r="AA1957">
        <v>0</v>
      </c>
      <c r="AB1957">
        <v>0</v>
      </c>
      <c r="AC1957">
        <v>0</v>
      </c>
      <c r="AD1957" t="s">
        <v>27</v>
      </c>
    </row>
    <row r="1958" spans="1:30" x14ac:dyDescent="0.25">
      <c r="A1958">
        <v>9</v>
      </c>
      <c r="B1958">
        <v>1975</v>
      </c>
      <c r="C1958" s="6">
        <v>39</v>
      </c>
      <c r="D1958" t="s">
        <v>89</v>
      </c>
      <c r="E1958" t="s">
        <v>38</v>
      </c>
      <c r="F1958" t="s">
        <v>28</v>
      </c>
      <c r="G1958">
        <v>46098</v>
      </c>
      <c r="H1958">
        <v>1</v>
      </c>
      <c r="I1958">
        <v>1</v>
      </c>
      <c r="J1958" s="1">
        <v>41139</v>
      </c>
      <c r="K1958">
        <v>86</v>
      </c>
      <c r="L1958">
        <v>57</v>
      </c>
      <c r="M1958">
        <v>0</v>
      </c>
      <c r="N1958">
        <v>27</v>
      </c>
      <c r="O1958">
        <v>0</v>
      </c>
      <c r="P1958">
        <v>0</v>
      </c>
      <c r="Q1958">
        <v>36</v>
      </c>
      <c r="R1958">
        <v>4</v>
      </c>
      <c r="S1958">
        <v>3</v>
      </c>
      <c r="T1958">
        <v>2</v>
      </c>
      <c r="U1958">
        <v>2</v>
      </c>
      <c r="V1958">
        <v>8</v>
      </c>
      <c r="W1958">
        <v>0</v>
      </c>
      <c r="X1958">
        <v>0</v>
      </c>
      <c r="Y1958">
        <v>0</v>
      </c>
      <c r="Z1958">
        <v>0</v>
      </c>
      <c r="AA1958">
        <v>0</v>
      </c>
      <c r="AB1958">
        <v>0</v>
      </c>
      <c r="AC1958">
        <v>0</v>
      </c>
      <c r="AD1958" t="s">
        <v>29</v>
      </c>
    </row>
    <row r="1959" spans="1:30" x14ac:dyDescent="0.25">
      <c r="A1959">
        <v>2804</v>
      </c>
      <c r="B1959">
        <v>1975</v>
      </c>
      <c r="C1959" s="6">
        <v>39</v>
      </c>
      <c r="D1959" t="s">
        <v>89</v>
      </c>
      <c r="E1959" t="s">
        <v>38</v>
      </c>
      <c r="F1959" t="s">
        <v>28</v>
      </c>
      <c r="G1959">
        <v>46098</v>
      </c>
      <c r="H1959">
        <v>1</v>
      </c>
      <c r="I1959">
        <v>1</v>
      </c>
      <c r="J1959" s="1">
        <v>41139</v>
      </c>
      <c r="K1959">
        <v>86</v>
      </c>
      <c r="L1959">
        <v>57</v>
      </c>
      <c r="M1959">
        <v>0</v>
      </c>
      <c r="N1959">
        <v>27</v>
      </c>
      <c r="O1959">
        <v>0</v>
      </c>
      <c r="P1959">
        <v>0</v>
      </c>
      <c r="Q1959">
        <v>36</v>
      </c>
      <c r="R1959">
        <v>4</v>
      </c>
      <c r="S1959">
        <v>3</v>
      </c>
      <c r="T1959">
        <v>2</v>
      </c>
      <c r="U1959">
        <v>2</v>
      </c>
      <c r="V1959">
        <v>8</v>
      </c>
      <c r="W1959">
        <v>0</v>
      </c>
      <c r="X1959">
        <v>0</v>
      </c>
      <c r="Y1959">
        <v>0</v>
      </c>
      <c r="Z1959">
        <v>0</v>
      </c>
      <c r="AA1959">
        <v>0</v>
      </c>
      <c r="AB1959">
        <v>1</v>
      </c>
      <c r="AC1959">
        <v>0</v>
      </c>
      <c r="AD1959" t="s">
        <v>37</v>
      </c>
    </row>
    <row r="1960" spans="1:30" x14ac:dyDescent="0.25">
      <c r="A1960">
        <v>4915</v>
      </c>
      <c r="B1960">
        <v>1956</v>
      </c>
      <c r="C1960" s="6">
        <v>58</v>
      </c>
      <c r="D1960" t="s">
        <v>88</v>
      </c>
      <c r="E1960" t="s">
        <v>35</v>
      </c>
      <c r="F1960" t="s">
        <v>30</v>
      </c>
      <c r="G1960">
        <v>53230</v>
      </c>
      <c r="H1960">
        <v>0</v>
      </c>
      <c r="I1960">
        <v>1</v>
      </c>
      <c r="J1960" s="1">
        <v>41124</v>
      </c>
      <c r="K1960">
        <v>86</v>
      </c>
      <c r="L1960">
        <v>176</v>
      </c>
      <c r="M1960">
        <v>72</v>
      </c>
      <c r="N1960">
        <v>98</v>
      </c>
      <c r="O1960">
        <v>136</v>
      </c>
      <c r="P1960">
        <v>21</v>
      </c>
      <c r="Q1960">
        <v>229</v>
      </c>
      <c r="R1960">
        <v>4</v>
      </c>
      <c r="S1960">
        <v>5</v>
      </c>
      <c r="T1960">
        <v>2</v>
      </c>
      <c r="U1960">
        <v>12</v>
      </c>
      <c r="V1960">
        <v>5</v>
      </c>
      <c r="W1960">
        <v>0</v>
      </c>
      <c r="X1960">
        <v>0</v>
      </c>
      <c r="Y1960">
        <v>0</v>
      </c>
      <c r="Z1960">
        <v>0</v>
      </c>
      <c r="AA1960">
        <v>0</v>
      </c>
      <c r="AB1960">
        <v>0</v>
      </c>
      <c r="AC1960">
        <v>0</v>
      </c>
      <c r="AD1960" t="s">
        <v>36</v>
      </c>
    </row>
    <row r="1961" spans="1:30" x14ac:dyDescent="0.25">
      <c r="A1961">
        <v>3010</v>
      </c>
      <c r="B1961">
        <v>1989</v>
      </c>
      <c r="C1961" s="6">
        <v>25</v>
      </c>
      <c r="D1961" t="s">
        <v>89</v>
      </c>
      <c r="E1961" t="s">
        <v>38</v>
      </c>
      <c r="F1961" t="s">
        <v>32</v>
      </c>
      <c r="G1961">
        <v>88420</v>
      </c>
      <c r="H1961">
        <v>0</v>
      </c>
      <c r="I1961">
        <v>0</v>
      </c>
      <c r="J1961" s="1">
        <v>41761</v>
      </c>
      <c r="K1961">
        <v>87</v>
      </c>
      <c r="L1961">
        <v>957</v>
      </c>
      <c r="M1961">
        <v>153</v>
      </c>
      <c r="N1961">
        <v>612</v>
      </c>
      <c r="O1961">
        <v>99</v>
      </c>
      <c r="P1961">
        <v>95</v>
      </c>
      <c r="Q1961">
        <v>153</v>
      </c>
      <c r="R1961">
        <v>1</v>
      </c>
      <c r="S1961">
        <v>4</v>
      </c>
      <c r="T1961">
        <v>7</v>
      </c>
      <c r="U1961">
        <v>8</v>
      </c>
      <c r="V1961">
        <v>1</v>
      </c>
      <c r="W1961">
        <v>1</v>
      </c>
      <c r="X1961">
        <v>0</v>
      </c>
      <c r="Y1961">
        <v>1</v>
      </c>
      <c r="Z1961">
        <v>1</v>
      </c>
      <c r="AA1961">
        <v>0</v>
      </c>
      <c r="AB1961">
        <v>0</v>
      </c>
      <c r="AC1961">
        <v>0</v>
      </c>
      <c r="AD1961" t="s">
        <v>27</v>
      </c>
    </row>
    <row r="1962" spans="1:30" x14ac:dyDescent="0.25">
      <c r="A1962">
        <v>4279</v>
      </c>
      <c r="B1962">
        <v>1963</v>
      </c>
      <c r="C1962" s="6">
        <v>51</v>
      </c>
      <c r="D1962" t="s">
        <v>88</v>
      </c>
      <c r="E1962" t="s">
        <v>35</v>
      </c>
      <c r="F1962" t="s">
        <v>28</v>
      </c>
      <c r="G1962">
        <v>39548</v>
      </c>
      <c r="H1962">
        <v>1</v>
      </c>
      <c r="I1962">
        <v>1</v>
      </c>
      <c r="J1962" s="1">
        <v>41729</v>
      </c>
      <c r="K1962">
        <v>87</v>
      </c>
      <c r="L1962">
        <v>15</v>
      </c>
      <c r="M1962">
        <v>4</v>
      </c>
      <c r="N1962">
        <v>10</v>
      </c>
      <c r="O1962">
        <v>3</v>
      </c>
      <c r="P1962">
        <v>4</v>
      </c>
      <c r="Q1962">
        <v>18</v>
      </c>
      <c r="R1962">
        <v>2</v>
      </c>
      <c r="S1962">
        <v>1</v>
      </c>
      <c r="T1962">
        <v>1</v>
      </c>
      <c r="U1962">
        <v>3</v>
      </c>
      <c r="V1962">
        <v>3</v>
      </c>
      <c r="W1962">
        <v>0</v>
      </c>
      <c r="X1962">
        <v>0</v>
      </c>
      <c r="Y1962">
        <v>0</v>
      </c>
      <c r="Z1962">
        <v>0</v>
      </c>
      <c r="AA1962">
        <v>0</v>
      </c>
      <c r="AB1962">
        <v>0</v>
      </c>
      <c r="AC1962">
        <v>0</v>
      </c>
      <c r="AD1962" t="s">
        <v>27</v>
      </c>
    </row>
    <row r="1963" spans="1:30" x14ac:dyDescent="0.25">
      <c r="A1963">
        <v>2564</v>
      </c>
      <c r="B1963">
        <v>1953</v>
      </c>
      <c r="C1963" s="6">
        <v>61</v>
      </c>
      <c r="D1963" t="s">
        <v>91</v>
      </c>
      <c r="E1963" t="s">
        <v>25</v>
      </c>
      <c r="F1963" t="s">
        <v>32</v>
      </c>
      <c r="G1963">
        <v>61278</v>
      </c>
      <c r="H1963">
        <v>0</v>
      </c>
      <c r="I1963">
        <v>1</v>
      </c>
      <c r="J1963" s="1">
        <v>41643</v>
      </c>
      <c r="K1963">
        <v>87</v>
      </c>
      <c r="L1963">
        <v>111</v>
      </c>
      <c r="M1963">
        <v>3</v>
      </c>
      <c r="N1963">
        <v>28</v>
      </c>
      <c r="O1963">
        <v>2</v>
      </c>
      <c r="P1963">
        <v>6</v>
      </c>
      <c r="Q1963">
        <v>15</v>
      </c>
      <c r="R1963">
        <v>2</v>
      </c>
      <c r="S1963">
        <v>3</v>
      </c>
      <c r="T1963">
        <v>1</v>
      </c>
      <c r="U1963">
        <v>4</v>
      </c>
      <c r="V1963">
        <v>6</v>
      </c>
      <c r="W1963">
        <v>0</v>
      </c>
      <c r="X1963">
        <v>0</v>
      </c>
      <c r="Y1963">
        <v>0</v>
      </c>
      <c r="Z1963">
        <v>0</v>
      </c>
      <c r="AA1963">
        <v>0</v>
      </c>
      <c r="AB1963">
        <v>0</v>
      </c>
      <c r="AC1963">
        <v>0</v>
      </c>
      <c r="AD1963" t="s">
        <v>27</v>
      </c>
    </row>
    <row r="1964" spans="1:30" x14ac:dyDescent="0.25">
      <c r="A1964">
        <v>1137</v>
      </c>
      <c r="B1964">
        <v>1964</v>
      </c>
      <c r="C1964" s="6">
        <v>50</v>
      </c>
      <c r="D1964" t="s">
        <v>88</v>
      </c>
      <c r="E1964" t="s">
        <v>25</v>
      </c>
      <c r="F1964" t="s">
        <v>28</v>
      </c>
      <c r="G1964">
        <v>81246</v>
      </c>
      <c r="H1964">
        <v>0</v>
      </c>
      <c r="I1964">
        <v>0</v>
      </c>
      <c r="J1964" s="1">
        <v>41637</v>
      </c>
      <c r="K1964">
        <v>87</v>
      </c>
      <c r="L1964">
        <v>398</v>
      </c>
      <c r="M1964">
        <v>190</v>
      </c>
      <c r="N1964">
        <v>537</v>
      </c>
      <c r="O1964">
        <v>61</v>
      </c>
      <c r="P1964">
        <v>156</v>
      </c>
      <c r="Q1964">
        <v>37</v>
      </c>
      <c r="R1964">
        <v>1</v>
      </c>
      <c r="S1964">
        <v>4</v>
      </c>
      <c r="T1964">
        <v>5</v>
      </c>
      <c r="U1964">
        <v>7</v>
      </c>
      <c r="V1964">
        <v>1</v>
      </c>
      <c r="W1964">
        <v>1</v>
      </c>
      <c r="X1964">
        <v>0</v>
      </c>
      <c r="Y1964">
        <v>0</v>
      </c>
      <c r="Z1964">
        <v>1</v>
      </c>
      <c r="AA1964">
        <v>0</v>
      </c>
      <c r="AB1964">
        <v>0</v>
      </c>
      <c r="AC1964">
        <v>0</v>
      </c>
      <c r="AD1964" t="s">
        <v>27</v>
      </c>
    </row>
    <row r="1965" spans="1:30" x14ac:dyDescent="0.25">
      <c r="A1965">
        <v>5084</v>
      </c>
      <c r="B1965">
        <v>1975</v>
      </c>
      <c r="C1965" s="6">
        <v>39</v>
      </c>
      <c r="D1965" t="s">
        <v>89</v>
      </c>
      <c r="E1965" t="s">
        <v>25</v>
      </c>
      <c r="F1965" t="s">
        <v>39</v>
      </c>
      <c r="G1965">
        <v>58330</v>
      </c>
      <c r="H1965">
        <v>0</v>
      </c>
      <c r="I1965">
        <v>1</v>
      </c>
      <c r="J1965" s="1">
        <v>41633</v>
      </c>
      <c r="K1965">
        <v>87</v>
      </c>
      <c r="L1965">
        <v>445</v>
      </c>
      <c r="M1965">
        <v>53</v>
      </c>
      <c r="N1965">
        <v>213</v>
      </c>
      <c r="O1965">
        <v>104</v>
      </c>
      <c r="P1965">
        <v>98</v>
      </c>
      <c r="Q1965">
        <v>151</v>
      </c>
      <c r="R1965">
        <v>1</v>
      </c>
      <c r="S1965">
        <v>6</v>
      </c>
      <c r="T1965">
        <v>4</v>
      </c>
      <c r="U1965">
        <v>13</v>
      </c>
      <c r="V1965">
        <v>4</v>
      </c>
      <c r="W1965">
        <v>0</v>
      </c>
      <c r="X1965">
        <v>0</v>
      </c>
      <c r="Y1965">
        <v>0</v>
      </c>
      <c r="Z1965">
        <v>0</v>
      </c>
      <c r="AA1965">
        <v>0</v>
      </c>
      <c r="AB1965">
        <v>0</v>
      </c>
      <c r="AC1965">
        <v>0</v>
      </c>
      <c r="AD1965" t="s">
        <v>27</v>
      </c>
    </row>
    <row r="1966" spans="1:30" x14ac:dyDescent="0.25">
      <c r="A1966">
        <v>7094</v>
      </c>
      <c r="B1966">
        <v>1975</v>
      </c>
      <c r="C1966" s="6">
        <v>39</v>
      </c>
      <c r="D1966" t="s">
        <v>89</v>
      </c>
      <c r="E1966" t="s">
        <v>25</v>
      </c>
      <c r="F1966" t="s">
        <v>39</v>
      </c>
      <c r="G1966">
        <v>58330</v>
      </c>
      <c r="H1966">
        <v>0</v>
      </c>
      <c r="I1966">
        <v>1</v>
      </c>
      <c r="J1966" s="1">
        <v>41633</v>
      </c>
      <c r="K1966">
        <v>87</v>
      </c>
      <c r="L1966">
        <v>445</v>
      </c>
      <c r="M1966">
        <v>53</v>
      </c>
      <c r="N1966">
        <v>213</v>
      </c>
      <c r="O1966">
        <v>104</v>
      </c>
      <c r="P1966">
        <v>98</v>
      </c>
      <c r="Q1966">
        <v>151</v>
      </c>
      <c r="R1966">
        <v>1</v>
      </c>
      <c r="S1966">
        <v>6</v>
      </c>
      <c r="T1966">
        <v>4</v>
      </c>
      <c r="U1966">
        <v>13</v>
      </c>
      <c r="V1966">
        <v>4</v>
      </c>
      <c r="W1966">
        <v>0</v>
      </c>
      <c r="X1966">
        <v>0</v>
      </c>
      <c r="Y1966">
        <v>0</v>
      </c>
      <c r="Z1966">
        <v>0</v>
      </c>
      <c r="AA1966">
        <v>0</v>
      </c>
      <c r="AB1966">
        <v>0</v>
      </c>
      <c r="AC1966">
        <v>0</v>
      </c>
      <c r="AD1966" t="s">
        <v>36</v>
      </c>
    </row>
    <row r="1967" spans="1:30" x14ac:dyDescent="0.25">
      <c r="A1967">
        <v>6327</v>
      </c>
      <c r="B1967">
        <v>1967</v>
      </c>
      <c r="C1967" s="6">
        <v>47</v>
      </c>
      <c r="D1967" t="s">
        <v>88</v>
      </c>
      <c r="E1967" t="s">
        <v>25</v>
      </c>
      <c r="F1967" t="s">
        <v>32</v>
      </c>
      <c r="G1967">
        <v>65777</v>
      </c>
      <c r="H1967">
        <v>0</v>
      </c>
      <c r="I1967">
        <v>0</v>
      </c>
      <c r="J1967" s="1">
        <v>41627</v>
      </c>
      <c r="K1967">
        <v>87</v>
      </c>
      <c r="L1967">
        <v>565</v>
      </c>
      <c r="M1967">
        <v>32</v>
      </c>
      <c r="N1967">
        <v>435</v>
      </c>
      <c r="O1967">
        <v>28</v>
      </c>
      <c r="P1967">
        <v>32</v>
      </c>
      <c r="Q1967">
        <v>54</v>
      </c>
      <c r="R1967">
        <v>1</v>
      </c>
      <c r="S1967">
        <v>2</v>
      </c>
      <c r="T1967">
        <v>8</v>
      </c>
      <c r="U1967">
        <v>6</v>
      </c>
      <c r="V1967">
        <v>1</v>
      </c>
      <c r="W1967">
        <v>0</v>
      </c>
      <c r="X1967">
        <v>0</v>
      </c>
      <c r="Y1967">
        <v>0</v>
      </c>
      <c r="Z1967">
        <v>0</v>
      </c>
      <c r="AA1967">
        <v>0</v>
      </c>
      <c r="AB1967">
        <v>0</v>
      </c>
      <c r="AC1967">
        <v>0</v>
      </c>
      <c r="AD1967" t="s">
        <v>31</v>
      </c>
    </row>
    <row r="1968" spans="1:30" x14ac:dyDescent="0.25">
      <c r="A1968">
        <v>6131</v>
      </c>
      <c r="B1968">
        <v>1980</v>
      </c>
      <c r="C1968" s="6">
        <v>34</v>
      </c>
      <c r="D1968" t="s">
        <v>89</v>
      </c>
      <c r="E1968" t="s">
        <v>35</v>
      </c>
      <c r="F1968" t="s">
        <v>30</v>
      </c>
      <c r="G1968">
        <v>70829</v>
      </c>
      <c r="H1968">
        <v>1</v>
      </c>
      <c r="I1968">
        <v>1</v>
      </c>
      <c r="J1968" s="1">
        <v>41609</v>
      </c>
      <c r="K1968">
        <v>87</v>
      </c>
      <c r="L1968">
        <v>141</v>
      </c>
      <c r="M1968">
        <v>70</v>
      </c>
      <c r="N1968">
        <v>106</v>
      </c>
      <c r="O1968">
        <v>72</v>
      </c>
      <c r="P1968">
        <v>19</v>
      </c>
      <c r="Q1968">
        <v>23</v>
      </c>
      <c r="R1968">
        <v>2</v>
      </c>
      <c r="S1968">
        <v>4</v>
      </c>
      <c r="T1968">
        <v>2</v>
      </c>
      <c r="U1968">
        <v>8</v>
      </c>
      <c r="V1968">
        <v>3</v>
      </c>
      <c r="W1968">
        <v>0</v>
      </c>
      <c r="X1968">
        <v>0</v>
      </c>
      <c r="Y1968">
        <v>0</v>
      </c>
      <c r="Z1968">
        <v>0</v>
      </c>
      <c r="AA1968">
        <v>0</v>
      </c>
      <c r="AB1968">
        <v>0</v>
      </c>
      <c r="AC1968">
        <v>0</v>
      </c>
      <c r="AD1968" t="s">
        <v>27</v>
      </c>
    </row>
    <row r="1969" spans="1:30" x14ac:dyDescent="0.25">
      <c r="A1969">
        <v>5798</v>
      </c>
      <c r="B1969">
        <v>1973</v>
      </c>
      <c r="C1969" s="6">
        <v>41</v>
      </c>
      <c r="D1969" t="s">
        <v>88</v>
      </c>
      <c r="E1969" t="s">
        <v>38</v>
      </c>
      <c r="F1969" t="s">
        <v>32</v>
      </c>
      <c r="G1969">
        <v>0</v>
      </c>
      <c r="H1969">
        <v>0</v>
      </c>
      <c r="I1969">
        <v>0</v>
      </c>
      <c r="J1969" s="1">
        <v>41601</v>
      </c>
      <c r="K1969">
        <v>87</v>
      </c>
      <c r="L1969">
        <v>445</v>
      </c>
      <c r="M1969">
        <v>37</v>
      </c>
      <c r="N1969">
        <v>359</v>
      </c>
      <c r="O1969">
        <v>98</v>
      </c>
      <c r="P1969">
        <v>28</v>
      </c>
      <c r="Q1969">
        <v>18</v>
      </c>
      <c r="R1969">
        <v>1</v>
      </c>
      <c r="S1969">
        <v>2</v>
      </c>
      <c r="T1969">
        <v>4</v>
      </c>
      <c r="U1969">
        <v>8</v>
      </c>
      <c r="V1969">
        <v>1</v>
      </c>
      <c r="W1969">
        <v>0</v>
      </c>
      <c r="X1969">
        <v>0</v>
      </c>
      <c r="Y1969">
        <v>0</v>
      </c>
      <c r="Z1969">
        <v>0</v>
      </c>
      <c r="AA1969">
        <v>0</v>
      </c>
      <c r="AB1969">
        <v>0</v>
      </c>
      <c r="AC1969">
        <v>0</v>
      </c>
      <c r="AD1969" t="s">
        <v>36</v>
      </c>
    </row>
    <row r="1970" spans="1:30" x14ac:dyDescent="0.25">
      <c r="A1970">
        <v>10379</v>
      </c>
      <c r="B1970">
        <v>1962</v>
      </c>
      <c r="C1970" s="6">
        <v>52</v>
      </c>
      <c r="D1970" t="s">
        <v>88</v>
      </c>
      <c r="E1970" t="s">
        <v>38</v>
      </c>
      <c r="F1970" t="s">
        <v>28</v>
      </c>
      <c r="G1970">
        <v>59247</v>
      </c>
      <c r="H1970">
        <v>0</v>
      </c>
      <c r="I1970">
        <v>2</v>
      </c>
      <c r="J1970" s="1">
        <v>41586</v>
      </c>
      <c r="K1970">
        <v>87</v>
      </c>
      <c r="L1970">
        <v>327</v>
      </c>
      <c r="M1970">
        <v>9</v>
      </c>
      <c r="N1970">
        <v>122</v>
      </c>
      <c r="O1970">
        <v>19</v>
      </c>
      <c r="P1970">
        <v>14</v>
      </c>
      <c r="Q1970">
        <v>83</v>
      </c>
      <c r="R1970">
        <v>5</v>
      </c>
      <c r="S1970">
        <v>5</v>
      </c>
      <c r="T1970">
        <v>2</v>
      </c>
      <c r="U1970">
        <v>9</v>
      </c>
      <c r="V1970">
        <v>6</v>
      </c>
      <c r="W1970">
        <v>0</v>
      </c>
      <c r="X1970">
        <v>0</v>
      </c>
      <c r="Y1970">
        <v>0</v>
      </c>
      <c r="Z1970">
        <v>0</v>
      </c>
      <c r="AA1970">
        <v>0</v>
      </c>
      <c r="AB1970">
        <v>0</v>
      </c>
      <c r="AC1970">
        <v>0</v>
      </c>
      <c r="AD1970" t="s">
        <v>27</v>
      </c>
    </row>
    <row r="1971" spans="1:30" x14ac:dyDescent="0.25">
      <c r="A1971">
        <v>606</v>
      </c>
      <c r="B1971">
        <v>1967</v>
      </c>
      <c r="C1971" s="6">
        <v>47</v>
      </c>
      <c r="D1971" t="s">
        <v>88</v>
      </c>
      <c r="E1971" t="s">
        <v>25</v>
      </c>
      <c r="F1971" t="s">
        <v>28</v>
      </c>
      <c r="G1971">
        <v>25930</v>
      </c>
      <c r="H1971">
        <v>1</v>
      </c>
      <c r="I1971">
        <v>1</v>
      </c>
      <c r="J1971" s="1">
        <v>41557</v>
      </c>
      <c r="K1971">
        <v>87</v>
      </c>
      <c r="L1971">
        <v>6</v>
      </c>
      <c r="M1971">
        <v>1</v>
      </c>
      <c r="N1971">
        <v>2</v>
      </c>
      <c r="O1971">
        <v>2</v>
      </c>
      <c r="P1971">
        <v>0</v>
      </c>
      <c r="Q1971">
        <v>4</v>
      </c>
      <c r="R1971">
        <v>1</v>
      </c>
      <c r="S1971">
        <v>1</v>
      </c>
      <c r="T1971">
        <v>0</v>
      </c>
      <c r="U1971">
        <v>2</v>
      </c>
      <c r="V1971">
        <v>7</v>
      </c>
      <c r="W1971">
        <v>0</v>
      </c>
      <c r="X1971">
        <v>0</v>
      </c>
      <c r="Y1971">
        <v>0</v>
      </c>
      <c r="Z1971">
        <v>0</v>
      </c>
      <c r="AA1971">
        <v>0</v>
      </c>
      <c r="AB1971">
        <v>0</v>
      </c>
      <c r="AC1971">
        <v>0</v>
      </c>
      <c r="AD1971" t="s">
        <v>27</v>
      </c>
    </row>
    <row r="1972" spans="1:30" x14ac:dyDescent="0.25">
      <c r="A1972">
        <v>7801</v>
      </c>
      <c r="B1972">
        <v>1959</v>
      </c>
      <c r="C1972" s="6">
        <v>55</v>
      </c>
      <c r="D1972" t="s">
        <v>88</v>
      </c>
      <c r="E1972" t="s">
        <v>25</v>
      </c>
      <c r="F1972" t="s">
        <v>32</v>
      </c>
      <c r="G1972">
        <v>54753</v>
      </c>
      <c r="H1972">
        <v>0</v>
      </c>
      <c r="I1972">
        <v>1</v>
      </c>
      <c r="J1972" s="1">
        <v>41529</v>
      </c>
      <c r="K1972">
        <v>87</v>
      </c>
      <c r="L1972">
        <v>197</v>
      </c>
      <c r="M1972">
        <v>107</v>
      </c>
      <c r="N1972">
        <v>227</v>
      </c>
      <c r="O1972">
        <v>7</v>
      </c>
      <c r="P1972">
        <v>59</v>
      </c>
      <c r="Q1972">
        <v>131</v>
      </c>
      <c r="R1972">
        <v>3</v>
      </c>
      <c r="S1972">
        <v>5</v>
      </c>
      <c r="T1972">
        <v>2</v>
      </c>
      <c r="U1972">
        <v>11</v>
      </c>
      <c r="V1972">
        <v>4</v>
      </c>
      <c r="W1972">
        <v>0</v>
      </c>
      <c r="X1972">
        <v>0</v>
      </c>
      <c r="Y1972">
        <v>0</v>
      </c>
      <c r="Z1972">
        <v>0</v>
      </c>
      <c r="AA1972">
        <v>0</v>
      </c>
      <c r="AB1972">
        <v>0</v>
      </c>
      <c r="AC1972">
        <v>0</v>
      </c>
      <c r="AD1972" t="s">
        <v>40</v>
      </c>
    </row>
    <row r="1973" spans="1:30" x14ac:dyDescent="0.25">
      <c r="A1973">
        <v>2445</v>
      </c>
      <c r="B1973">
        <v>1974</v>
      </c>
      <c r="C1973" s="6">
        <v>40</v>
      </c>
      <c r="D1973" t="s">
        <v>88</v>
      </c>
      <c r="E1973" t="s">
        <v>34</v>
      </c>
      <c r="F1973" t="s">
        <v>32</v>
      </c>
      <c r="G1973">
        <v>28440</v>
      </c>
      <c r="H1973">
        <v>1</v>
      </c>
      <c r="I1973">
        <v>0</v>
      </c>
      <c r="J1973" s="1">
        <v>41462</v>
      </c>
      <c r="K1973">
        <v>87</v>
      </c>
      <c r="L1973">
        <v>38</v>
      </c>
      <c r="M1973">
        <v>1</v>
      </c>
      <c r="N1973">
        <v>24</v>
      </c>
      <c r="O1973">
        <v>0</v>
      </c>
      <c r="P1973">
        <v>0</v>
      </c>
      <c r="Q1973">
        <v>0</v>
      </c>
      <c r="R1973">
        <v>1</v>
      </c>
      <c r="S1973">
        <v>2</v>
      </c>
      <c r="T1973">
        <v>0</v>
      </c>
      <c r="U1973">
        <v>3</v>
      </c>
      <c r="V1973">
        <v>8</v>
      </c>
      <c r="W1973">
        <v>0</v>
      </c>
      <c r="X1973">
        <v>0</v>
      </c>
      <c r="Y1973">
        <v>0</v>
      </c>
      <c r="Z1973">
        <v>0</v>
      </c>
      <c r="AA1973">
        <v>0</v>
      </c>
      <c r="AB1973">
        <v>0</v>
      </c>
      <c r="AC1973">
        <v>0</v>
      </c>
      <c r="AD1973" t="s">
        <v>27</v>
      </c>
    </row>
    <row r="1974" spans="1:30" x14ac:dyDescent="0.25">
      <c r="A1974">
        <v>5346</v>
      </c>
      <c r="B1974">
        <v>1973</v>
      </c>
      <c r="C1974" s="6">
        <v>41</v>
      </c>
      <c r="D1974" t="s">
        <v>88</v>
      </c>
      <c r="E1974" t="s">
        <v>35</v>
      </c>
      <c r="F1974" t="s">
        <v>30</v>
      </c>
      <c r="G1974">
        <v>23559</v>
      </c>
      <c r="H1974">
        <v>1</v>
      </c>
      <c r="I1974">
        <v>0</v>
      </c>
      <c r="J1974" s="1">
        <v>41458</v>
      </c>
      <c r="K1974">
        <v>87</v>
      </c>
      <c r="L1974">
        <v>25</v>
      </c>
      <c r="M1974">
        <v>5</v>
      </c>
      <c r="N1974">
        <v>19</v>
      </c>
      <c r="O1974">
        <v>7</v>
      </c>
      <c r="P1974">
        <v>0</v>
      </c>
      <c r="Q1974">
        <v>23</v>
      </c>
      <c r="R1974">
        <v>3</v>
      </c>
      <c r="S1974">
        <v>3</v>
      </c>
      <c r="T1974">
        <v>0</v>
      </c>
      <c r="U1974">
        <v>3</v>
      </c>
      <c r="V1974">
        <v>7</v>
      </c>
      <c r="W1974">
        <v>0</v>
      </c>
      <c r="X1974">
        <v>0</v>
      </c>
      <c r="Y1974">
        <v>0</v>
      </c>
      <c r="Z1974">
        <v>0</v>
      </c>
      <c r="AA1974">
        <v>0</v>
      </c>
      <c r="AB1974">
        <v>0</v>
      </c>
      <c r="AC1974">
        <v>0</v>
      </c>
      <c r="AD1974" t="s">
        <v>36</v>
      </c>
    </row>
    <row r="1975" spans="1:30" x14ac:dyDescent="0.25">
      <c r="A1975">
        <v>550</v>
      </c>
      <c r="B1975">
        <v>1952</v>
      </c>
      <c r="C1975" s="6">
        <v>62</v>
      </c>
      <c r="D1975" t="s">
        <v>91</v>
      </c>
      <c r="E1975" t="s">
        <v>25</v>
      </c>
      <c r="F1975" t="s">
        <v>26</v>
      </c>
      <c r="G1975">
        <v>62335</v>
      </c>
      <c r="H1975">
        <v>0</v>
      </c>
      <c r="I1975">
        <v>1</v>
      </c>
      <c r="J1975" s="1">
        <v>41417</v>
      </c>
      <c r="K1975">
        <v>87</v>
      </c>
      <c r="L1975">
        <v>243</v>
      </c>
      <c r="M1975">
        <v>131</v>
      </c>
      <c r="N1975">
        <v>217</v>
      </c>
      <c r="O1975">
        <v>85</v>
      </c>
      <c r="P1975">
        <v>6</v>
      </c>
      <c r="Q1975">
        <v>26</v>
      </c>
      <c r="R1975">
        <v>2</v>
      </c>
      <c r="S1975">
        <v>3</v>
      </c>
      <c r="T1975">
        <v>3</v>
      </c>
      <c r="U1975">
        <v>13</v>
      </c>
      <c r="V1975">
        <v>2</v>
      </c>
      <c r="W1975">
        <v>0</v>
      </c>
      <c r="X1975">
        <v>0</v>
      </c>
      <c r="Y1975">
        <v>0</v>
      </c>
      <c r="Z1975">
        <v>0</v>
      </c>
      <c r="AA1975">
        <v>0</v>
      </c>
      <c r="AB1975">
        <v>0</v>
      </c>
      <c r="AC1975">
        <v>0</v>
      </c>
      <c r="AD1975" t="s">
        <v>27</v>
      </c>
    </row>
    <row r="1976" spans="1:30" x14ac:dyDescent="0.25">
      <c r="A1976">
        <v>4478</v>
      </c>
      <c r="B1976">
        <v>1979</v>
      </c>
      <c r="C1976" s="6">
        <v>35</v>
      </c>
      <c r="D1976" t="s">
        <v>89</v>
      </c>
      <c r="E1976" t="s">
        <v>25</v>
      </c>
      <c r="F1976" t="s">
        <v>30</v>
      </c>
      <c r="G1976">
        <v>63777</v>
      </c>
      <c r="H1976">
        <v>1</v>
      </c>
      <c r="I1976">
        <v>1</v>
      </c>
      <c r="J1976" s="1">
        <v>41357</v>
      </c>
      <c r="K1976">
        <v>87</v>
      </c>
      <c r="L1976">
        <v>457</v>
      </c>
      <c r="M1976">
        <v>5</v>
      </c>
      <c r="N1976">
        <v>106</v>
      </c>
      <c r="O1976">
        <v>15</v>
      </c>
      <c r="P1976">
        <v>17</v>
      </c>
      <c r="Q1976">
        <v>53</v>
      </c>
      <c r="R1976">
        <v>8</v>
      </c>
      <c r="S1976">
        <v>11</v>
      </c>
      <c r="T1976">
        <v>1</v>
      </c>
      <c r="U1976">
        <v>6</v>
      </c>
      <c r="V1976">
        <v>8</v>
      </c>
      <c r="W1976">
        <v>0</v>
      </c>
      <c r="X1976">
        <v>0</v>
      </c>
      <c r="Y1976">
        <v>0</v>
      </c>
      <c r="Z1976">
        <v>0</v>
      </c>
      <c r="AA1976">
        <v>0</v>
      </c>
      <c r="AB1976">
        <v>0</v>
      </c>
      <c r="AC1976">
        <v>0</v>
      </c>
      <c r="AD1976" t="s">
        <v>37</v>
      </c>
    </row>
    <row r="1977" spans="1:30" x14ac:dyDescent="0.25">
      <c r="A1977">
        <v>2350</v>
      </c>
      <c r="B1977">
        <v>1972</v>
      </c>
      <c r="C1977" s="6">
        <v>42</v>
      </c>
      <c r="D1977" t="s">
        <v>88</v>
      </c>
      <c r="E1977" t="s">
        <v>25</v>
      </c>
      <c r="F1977" t="s">
        <v>30</v>
      </c>
      <c r="G1977">
        <v>59666</v>
      </c>
      <c r="H1977">
        <v>1</v>
      </c>
      <c r="I1977">
        <v>1</v>
      </c>
      <c r="J1977" s="1">
        <v>41355</v>
      </c>
      <c r="K1977">
        <v>87</v>
      </c>
      <c r="L1977">
        <v>623</v>
      </c>
      <c r="M1977">
        <v>53</v>
      </c>
      <c r="N1977">
        <v>178</v>
      </c>
      <c r="O1977">
        <v>23</v>
      </c>
      <c r="P1977">
        <v>17</v>
      </c>
      <c r="Q1977">
        <v>133</v>
      </c>
      <c r="R1977">
        <v>7</v>
      </c>
      <c r="S1977">
        <v>3</v>
      </c>
      <c r="T1977">
        <v>2</v>
      </c>
      <c r="U1977">
        <v>8</v>
      </c>
      <c r="V1977">
        <v>8</v>
      </c>
      <c r="W1977">
        <v>0</v>
      </c>
      <c r="X1977">
        <v>1</v>
      </c>
      <c r="Y1977">
        <v>0</v>
      </c>
      <c r="Z1977">
        <v>0</v>
      </c>
      <c r="AA1977">
        <v>0</v>
      </c>
      <c r="AB1977">
        <v>0</v>
      </c>
      <c r="AC1977">
        <v>0</v>
      </c>
      <c r="AD1977" t="s">
        <v>29</v>
      </c>
    </row>
    <row r="1978" spans="1:30" x14ac:dyDescent="0.25">
      <c r="A1978">
        <v>1118</v>
      </c>
      <c r="B1978">
        <v>1956</v>
      </c>
      <c r="C1978" s="6">
        <v>58</v>
      </c>
      <c r="D1978" t="s">
        <v>88</v>
      </c>
      <c r="E1978" t="s">
        <v>38</v>
      </c>
      <c r="F1978" t="s">
        <v>30</v>
      </c>
      <c r="G1978">
        <v>50965</v>
      </c>
      <c r="H1978">
        <v>0</v>
      </c>
      <c r="I1978">
        <v>1</v>
      </c>
      <c r="J1978" s="1">
        <v>41325</v>
      </c>
      <c r="K1978">
        <v>87</v>
      </c>
      <c r="L1978">
        <v>544</v>
      </c>
      <c r="M1978">
        <v>13</v>
      </c>
      <c r="N1978">
        <v>85</v>
      </c>
      <c r="O1978">
        <v>8</v>
      </c>
      <c r="P1978">
        <v>6</v>
      </c>
      <c r="Q1978">
        <v>29</v>
      </c>
      <c r="R1978">
        <v>3</v>
      </c>
      <c r="S1978">
        <v>10</v>
      </c>
      <c r="T1978">
        <v>4</v>
      </c>
      <c r="U1978">
        <v>5</v>
      </c>
      <c r="V1978">
        <v>8</v>
      </c>
      <c r="W1978">
        <v>1</v>
      </c>
      <c r="X1978">
        <v>0</v>
      </c>
      <c r="Y1978">
        <v>0</v>
      </c>
      <c r="Z1978">
        <v>0</v>
      </c>
      <c r="AA1978">
        <v>0</v>
      </c>
      <c r="AB1978">
        <v>0</v>
      </c>
      <c r="AC1978">
        <v>0</v>
      </c>
      <c r="AD1978" t="s">
        <v>27</v>
      </c>
    </row>
    <row r="1979" spans="1:30" x14ac:dyDescent="0.25">
      <c r="A1979">
        <v>1491</v>
      </c>
      <c r="B1979">
        <v>1965</v>
      </c>
      <c r="C1979" s="6">
        <v>49</v>
      </c>
      <c r="D1979" t="s">
        <v>88</v>
      </c>
      <c r="E1979" t="s">
        <v>35</v>
      </c>
      <c r="F1979" t="s">
        <v>32</v>
      </c>
      <c r="G1979">
        <v>71488</v>
      </c>
      <c r="H1979">
        <v>0</v>
      </c>
      <c r="I1979">
        <v>0</v>
      </c>
      <c r="J1979" s="1">
        <v>41323</v>
      </c>
      <c r="K1979">
        <v>87</v>
      </c>
      <c r="L1979">
        <v>162</v>
      </c>
      <c r="M1979">
        <v>33</v>
      </c>
      <c r="N1979">
        <v>124</v>
      </c>
      <c r="O1979">
        <v>40</v>
      </c>
      <c r="P1979">
        <v>28</v>
      </c>
      <c r="Q1979">
        <v>172</v>
      </c>
      <c r="R1979">
        <v>2</v>
      </c>
      <c r="S1979">
        <v>3</v>
      </c>
      <c r="T1979">
        <v>4</v>
      </c>
      <c r="U1979">
        <v>7</v>
      </c>
      <c r="V1979">
        <v>1</v>
      </c>
      <c r="W1979">
        <v>0</v>
      </c>
      <c r="X1979">
        <v>0</v>
      </c>
      <c r="Y1979">
        <v>0</v>
      </c>
      <c r="Z1979">
        <v>0</v>
      </c>
      <c r="AA1979">
        <v>0</v>
      </c>
      <c r="AB1979">
        <v>0</v>
      </c>
      <c r="AC1979">
        <v>0</v>
      </c>
      <c r="AD1979" t="s">
        <v>29</v>
      </c>
    </row>
    <row r="1980" spans="1:30" x14ac:dyDescent="0.25">
      <c r="A1980">
        <v>4507</v>
      </c>
      <c r="B1980">
        <v>1952</v>
      </c>
      <c r="C1980" s="6">
        <v>62</v>
      </c>
      <c r="D1980" t="s">
        <v>91</v>
      </c>
      <c r="E1980" t="s">
        <v>25</v>
      </c>
      <c r="F1980" t="s">
        <v>28</v>
      </c>
      <c r="G1980">
        <v>72228</v>
      </c>
      <c r="H1980">
        <v>0</v>
      </c>
      <c r="I1980">
        <v>0</v>
      </c>
      <c r="J1980" s="1">
        <v>41240</v>
      </c>
      <c r="K1980">
        <v>87</v>
      </c>
      <c r="L1980">
        <v>631</v>
      </c>
      <c r="M1980">
        <v>28</v>
      </c>
      <c r="N1980">
        <v>491</v>
      </c>
      <c r="O1980">
        <v>30</v>
      </c>
      <c r="P1980">
        <v>14</v>
      </c>
      <c r="Q1980">
        <v>56</v>
      </c>
      <c r="R1980">
        <v>1</v>
      </c>
      <c r="S1980">
        <v>6</v>
      </c>
      <c r="T1980">
        <v>7</v>
      </c>
      <c r="U1980">
        <v>8</v>
      </c>
      <c r="V1980">
        <v>3</v>
      </c>
      <c r="W1980">
        <v>0</v>
      </c>
      <c r="X1980">
        <v>0</v>
      </c>
      <c r="Y1980">
        <v>0</v>
      </c>
      <c r="Z1980">
        <v>0</v>
      </c>
      <c r="AA1980">
        <v>0</v>
      </c>
      <c r="AB1980">
        <v>0</v>
      </c>
      <c r="AC1980">
        <v>0</v>
      </c>
      <c r="AD1980" t="s">
        <v>27</v>
      </c>
    </row>
    <row r="1981" spans="1:30" x14ac:dyDescent="0.25">
      <c r="A1981">
        <v>7023</v>
      </c>
      <c r="B1981">
        <v>1953</v>
      </c>
      <c r="C1981" s="6">
        <v>61</v>
      </c>
      <c r="D1981" t="s">
        <v>91</v>
      </c>
      <c r="E1981" t="s">
        <v>34</v>
      </c>
      <c r="F1981" t="s">
        <v>28</v>
      </c>
      <c r="G1981">
        <v>46231</v>
      </c>
      <c r="H1981">
        <v>2</v>
      </c>
      <c r="I1981">
        <v>1</v>
      </c>
      <c r="J1981" s="1">
        <v>41239</v>
      </c>
      <c r="K1981">
        <v>87</v>
      </c>
      <c r="L1981">
        <v>189</v>
      </c>
      <c r="M1981">
        <v>2</v>
      </c>
      <c r="N1981">
        <v>55</v>
      </c>
      <c r="O1981">
        <v>0</v>
      </c>
      <c r="P1981">
        <v>5</v>
      </c>
      <c r="Q1981">
        <v>12</v>
      </c>
      <c r="R1981">
        <v>4</v>
      </c>
      <c r="S1981">
        <v>6</v>
      </c>
      <c r="T1981">
        <v>1</v>
      </c>
      <c r="U1981">
        <v>4</v>
      </c>
      <c r="V1981">
        <v>9</v>
      </c>
      <c r="W1981">
        <v>0</v>
      </c>
      <c r="X1981">
        <v>0</v>
      </c>
      <c r="Y1981">
        <v>0</v>
      </c>
      <c r="Z1981">
        <v>0</v>
      </c>
      <c r="AA1981">
        <v>0</v>
      </c>
      <c r="AB1981">
        <v>0</v>
      </c>
      <c r="AC1981">
        <v>0</v>
      </c>
      <c r="AD1981" t="s">
        <v>40</v>
      </c>
    </row>
    <row r="1982" spans="1:30" x14ac:dyDescent="0.25">
      <c r="A1982">
        <v>6977</v>
      </c>
      <c r="B1982">
        <v>1974</v>
      </c>
      <c r="C1982" s="6">
        <v>40</v>
      </c>
      <c r="D1982" t="s">
        <v>88</v>
      </c>
      <c r="E1982" t="s">
        <v>25</v>
      </c>
      <c r="F1982" t="s">
        <v>32</v>
      </c>
      <c r="G1982">
        <v>75702</v>
      </c>
      <c r="H1982">
        <v>0</v>
      </c>
      <c r="I1982">
        <v>1</v>
      </c>
      <c r="J1982" s="1">
        <v>41196</v>
      </c>
      <c r="K1982">
        <v>87</v>
      </c>
      <c r="L1982">
        <v>1073</v>
      </c>
      <c r="M1982">
        <v>0</v>
      </c>
      <c r="N1982">
        <v>629</v>
      </c>
      <c r="O1982">
        <v>145</v>
      </c>
      <c r="P1982">
        <v>37</v>
      </c>
      <c r="Q1982">
        <v>37</v>
      </c>
      <c r="R1982">
        <v>1</v>
      </c>
      <c r="S1982">
        <v>10</v>
      </c>
      <c r="T1982">
        <v>5</v>
      </c>
      <c r="U1982">
        <v>13</v>
      </c>
      <c r="V1982">
        <v>6</v>
      </c>
      <c r="W1982">
        <v>0</v>
      </c>
      <c r="X1982">
        <v>0</v>
      </c>
      <c r="Y1982">
        <v>1</v>
      </c>
      <c r="Z1982">
        <v>0</v>
      </c>
      <c r="AA1982">
        <v>0</v>
      </c>
      <c r="AB1982">
        <v>0</v>
      </c>
      <c r="AC1982">
        <v>0</v>
      </c>
      <c r="AD1982" t="s">
        <v>27</v>
      </c>
    </row>
    <row r="1983" spans="1:30" x14ac:dyDescent="0.25">
      <c r="A1983">
        <v>4042</v>
      </c>
      <c r="B1983">
        <v>1971</v>
      </c>
      <c r="C1983" s="6">
        <v>43</v>
      </c>
      <c r="D1983" t="s">
        <v>88</v>
      </c>
      <c r="E1983" t="s">
        <v>25</v>
      </c>
      <c r="F1983" t="s">
        <v>26</v>
      </c>
      <c r="G1983">
        <v>43300</v>
      </c>
      <c r="H1983">
        <v>0</v>
      </c>
      <c r="I1983">
        <v>1</v>
      </c>
      <c r="J1983" s="1">
        <v>41195</v>
      </c>
      <c r="K1983">
        <v>87</v>
      </c>
      <c r="L1983">
        <v>91</v>
      </c>
      <c r="M1983">
        <v>3</v>
      </c>
      <c r="N1983">
        <v>52</v>
      </c>
      <c r="O1983">
        <v>2</v>
      </c>
      <c r="P1983">
        <v>1</v>
      </c>
      <c r="Q1983">
        <v>31</v>
      </c>
      <c r="R1983">
        <v>3</v>
      </c>
      <c r="S1983">
        <v>4</v>
      </c>
      <c r="T1983">
        <v>0</v>
      </c>
      <c r="U1983">
        <v>4</v>
      </c>
      <c r="V1983">
        <v>8</v>
      </c>
      <c r="W1983">
        <v>0</v>
      </c>
      <c r="X1983">
        <v>0</v>
      </c>
      <c r="Y1983">
        <v>0</v>
      </c>
      <c r="Z1983">
        <v>0</v>
      </c>
      <c r="AA1983">
        <v>0</v>
      </c>
      <c r="AB1983">
        <v>1</v>
      </c>
      <c r="AC1983">
        <v>0</v>
      </c>
      <c r="AD1983" t="s">
        <v>29</v>
      </c>
    </row>
    <row r="1984" spans="1:30" x14ac:dyDescent="0.25">
      <c r="A1984">
        <v>7274</v>
      </c>
      <c r="B1984">
        <v>1957</v>
      </c>
      <c r="C1984" s="6">
        <v>57</v>
      </c>
      <c r="D1984" t="s">
        <v>88</v>
      </c>
      <c r="E1984" t="s">
        <v>25</v>
      </c>
      <c r="F1984" t="s">
        <v>30</v>
      </c>
      <c r="G1984">
        <v>78618</v>
      </c>
      <c r="H1984">
        <v>0</v>
      </c>
      <c r="I1984">
        <v>0</v>
      </c>
      <c r="J1984" s="1">
        <v>41180</v>
      </c>
      <c r="K1984">
        <v>87</v>
      </c>
      <c r="L1984">
        <v>736</v>
      </c>
      <c r="M1984">
        <v>163</v>
      </c>
      <c r="N1984">
        <v>818</v>
      </c>
      <c r="O1984">
        <v>212</v>
      </c>
      <c r="P1984">
        <v>163</v>
      </c>
      <c r="Q1984">
        <v>61</v>
      </c>
      <c r="R1984">
        <v>1</v>
      </c>
      <c r="S1984">
        <v>4</v>
      </c>
      <c r="T1984">
        <v>7</v>
      </c>
      <c r="U1984">
        <v>10</v>
      </c>
      <c r="V1984">
        <v>2</v>
      </c>
      <c r="W1984">
        <v>0</v>
      </c>
      <c r="X1984">
        <v>1</v>
      </c>
      <c r="Y1984">
        <v>0</v>
      </c>
      <c r="Z1984">
        <v>0</v>
      </c>
      <c r="AA1984">
        <v>0</v>
      </c>
      <c r="AB1984">
        <v>0</v>
      </c>
      <c r="AC1984">
        <v>0</v>
      </c>
      <c r="AD1984" t="s">
        <v>27</v>
      </c>
    </row>
    <row r="1985" spans="1:30" x14ac:dyDescent="0.25">
      <c r="A1985">
        <v>2902</v>
      </c>
      <c r="B1985">
        <v>1958</v>
      </c>
      <c r="C1985" s="6">
        <v>56</v>
      </c>
      <c r="D1985" t="s">
        <v>88</v>
      </c>
      <c r="E1985" t="s">
        <v>25</v>
      </c>
      <c r="F1985" t="s">
        <v>32</v>
      </c>
      <c r="G1985">
        <v>0</v>
      </c>
      <c r="H1985">
        <v>1</v>
      </c>
      <c r="I1985">
        <v>1</v>
      </c>
      <c r="J1985" s="1">
        <v>41155</v>
      </c>
      <c r="K1985">
        <v>87</v>
      </c>
      <c r="L1985">
        <v>19</v>
      </c>
      <c r="M1985">
        <v>4</v>
      </c>
      <c r="N1985">
        <v>12</v>
      </c>
      <c r="O1985">
        <v>2</v>
      </c>
      <c r="P1985">
        <v>2</v>
      </c>
      <c r="Q1985">
        <v>6</v>
      </c>
      <c r="R1985">
        <v>1</v>
      </c>
      <c r="S1985">
        <v>1</v>
      </c>
      <c r="T1985">
        <v>0</v>
      </c>
      <c r="U1985">
        <v>3</v>
      </c>
      <c r="V1985">
        <v>5</v>
      </c>
      <c r="W1985">
        <v>0</v>
      </c>
      <c r="X1985">
        <v>0</v>
      </c>
      <c r="Y1985">
        <v>0</v>
      </c>
      <c r="Z1985">
        <v>0</v>
      </c>
      <c r="AA1985">
        <v>0</v>
      </c>
      <c r="AB1985">
        <v>0</v>
      </c>
      <c r="AC1985">
        <v>0</v>
      </c>
      <c r="AD1985" t="s">
        <v>33</v>
      </c>
    </row>
    <row r="1986" spans="1:30" x14ac:dyDescent="0.25">
      <c r="A1986">
        <v>3332</v>
      </c>
      <c r="B1986">
        <v>1985</v>
      </c>
      <c r="C1986" s="6">
        <v>29</v>
      </c>
      <c r="D1986" t="s">
        <v>89</v>
      </c>
      <c r="E1986" t="s">
        <v>25</v>
      </c>
      <c r="F1986" t="s">
        <v>28</v>
      </c>
      <c r="G1986">
        <v>29760</v>
      </c>
      <c r="H1986">
        <v>1</v>
      </c>
      <c r="I1986">
        <v>0</v>
      </c>
      <c r="J1986" s="1">
        <v>41150</v>
      </c>
      <c r="K1986">
        <v>87</v>
      </c>
      <c r="L1986">
        <v>64</v>
      </c>
      <c r="M1986">
        <v>4</v>
      </c>
      <c r="N1986">
        <v>68</v>
      </c>
      <c r="O1986">
        <v>7</v>
      </c>
      <c r="P1986">
        <v>5</v>
      </c>
      <c r="Q1986">
        <v>17</v>
      </c>
      <c r="R1986">
        <v>4</v>
      </c>
      <c r="S1986">
        <v>3</v>
      </c>
      <c r="T1986">
        <v>1</v>
      </c>
      <c r="U1986">
        <v>4</v>
      </c>
      <c r="V1986">
        <v>8</v>
      </c>
      <c r="W1986">
        <v>0</v>
      </c>
      <c r="X1986">
        <v>0</v>
      </c>
      <c r="Y1986">
        <v>0</v>
      </c>
      <c r="Z1986">
        <v>0</v>
      </c>
      <c r="AA1986">
        <v>0</v>
      </c>
      <c r="AB1986">
        <v>0</v>
      </c>
      <c r="AC1986">
        <v>0</v>
      </c>
      <c r="AD1986" t="s">
        <v>36</v>
      </c>
    </row>
    <row r="1987" spans="1:30" x14ac:dyDescent="0.25">
      <c r="A1987">
        <v>7433</v>
      </c>
      <c r="B1987">
        <v>1985</v>
      </c>
      <c r="C1987" s="6">
        <v>29</v>
      </c>
      <c r="D1987" t="s">
        <v>89</v>
      </c>
      <c r="E1987" t="s">
        <v>25</v>
      </c>
      <c r="F1987" t="s">
        <v>28</v>
      </c>
      <c r="G1987">
        <v>29760</v>
      </c>
      <c r="H1987">
        <v>1</v>
      </c>
      <c r="I1987">
        <v>0</v>
      </c>
      <c r="J1987" s="1">
        <v>41150</v>
      </c>
      <c r="K1987">
        <v>87</v>
      </c>
      <c r="L1987">
        <v>64</v>
      </c>
      <c r="M1987">
        <v>4</v>
      </c>
      <c r="N1987">
        <v>68</v>
      </c>
      <c r="O1987">
        <v>7</v>
      </c>
      <c r="P1987">
        <v>5</v>
      </c>
      <c r="Q1987">
        <v>17</v>
      </c>
      <c r="R1987">
        <v>4</v>
      </c>
      <c r="S1987">
        <v>3</v>
      </c>
      <c r="T1987">
        <v>1</v>
      </c>
      <c r="U1987">
        <v>4</v>
      </c>
      <c r="V1987">
        <v>8</v>
      </c>
      <c r="W1987">
        <v>0</v>
      </c>
      <c r="X1987">
        <v>0</v>
      </c>
      <c r="Y1987">
        <v>0</v>
      </c>
      <c r="Z1987">
        <v>0</v>
      </c>
      <c r="AA1987">
        <v>0</v>
      </c>
      <c r="AB1987">
        <v>0</v>
      </c>
      <c r="AC1987">
        <v>0</v>
      </c>
      <c r="AD1987" t="s">
        <v>27</v>
      </c>
    </row>
    <row r="1988" spans="1:30" x14ac:dyDescent="0.25">
      <c r="A1988">
        <v>9386</v>
      </c>
      <c r="B1988">
        <v>1962</v>
      </c>
      <c r="C1988" s="6">
        <v>52</v>
      </c>
      <c r="D1988" t="s">
        <v>88</v>
      </c>
      <c r="E1988" t="s">
        <v>25</v>
      </c>
      <c r="F1988" t="s">
        <v>32</v>
      </c>
      <c r="G1988">
        <v>50127</v>
      </c>
      <c r="H1988">
        <v>0</v>
      </c>
      <c r="I1988">
        <v>1</v>
      </c>
      <c r="J1988" s="1">
        <v>41788</v>
      </c>
      <c r="K1988">
        <v>88</v>
      </c>
      <c r="L1988">
        <v>274</v>
      </c>
      <c r="M1988">
        <v>0</v>
      </c>
      <c r="N1988">
        <v>21</v>
      </c>
      <c r="O1988">
        <v>4</v>
      </c>
      <c r="P1988">
        <v>6</v>
      </c>
      <c r="Q1988">
        <v>15</v>
      </c>
      <c r="R1988">
        <v>1</v>
      </c>
      <c r="S1988">
        <v>5</v>
      </c>
      <c r="T1988">
        <v>1</v>
      </c>
      <c r="U1988">
        <v>6</v>
      </c>
      <c r="V1988">
        <v>6</v>
      </c>
      <c r="W1988">
        <v>0</v>
      </c>
      <c r="X1988">
        <v>1</v>
      </c>
      <c r="Y1988">
        <v>0</v>
      </c>
      <c r="Z1988">
        <v>0</v>
      </c>
      <c r="AA1988">
        <v>0</v>
      </c>
      <c r="AB1988">
        <v>0</v>
      </c>
      <c r="AC1988">
        <v>0</v>
      </c>
      <c r="AD1988" t="s">
        <v>27</v>
      </c>
    </row>
    <row r="1989" spans="1:30" x14ac:dyDescent="0.25">
      <c r="A1989">
        <v>5176</v>
      </c>
      <c r="B1989">
        <v>1988</v>
      </c>
      <c r="C1989" s="6">
        <v>26</v>
      </c>
      <c r="D1989" t="s">
        <v>89</v>
      </c>
      <c r="E1989" t="s">
        <v>25</v>
      </c>
      <c r="F1989" t="s">
        <v>32</v>
      </c>
      <c r="G1989">
        <v>29604</v>
      </c>
      <c r="H1989">
        <v>1</v>
      </c>
      <c r="I1989">
        <v>0</v>
      </c>
      <c r="J1989" s="1">
        <v>41616</v>
      </c>
      <c r="K1989">
        <v>88</v>
      </c>
      <c r="L1989">
        <v>7</v>
      </c>
      <c r="M1989">
        <v>6</v>
      </c>
      <c r="N1989">
        <v>13</v>
      </c>
      <c r="O1989">
        <v>7</v>
      </c>
      <c r="P1989">
        <v>6</v>
      </c>
      <c r="Q1989">
        <v>14</v>
      </c>
      <c r="R1989">
        <v>1</v>
      </c>
      <c r="S1989">
        <v>1</v>
      </c>
      <c r="T1989">
        <v>0</v>
      </c>
      <c r="U1989">
        <v>3</v>
      </c>
      <c r="V1989">
        <v>9</v>
      </c>
      <c r="W1989">
        <v>1</v>
      </c>
      <c r="X1989">
        <v>0</v>
      </c>
      <c r="Y1989">
        <v>0</v>
      </c>
      <c r="Z1989">
        <v>0</v>
      </c>
      <c r="AA1989">
        <v>0</v>
      </c>
      <c r="AB1989">
        <v>0</v>
      </c>
      <c r="AC1989">
        <v>0</v>
      </c>
      <c r="AD1989" t="s">
        <v>40</v>
      </c>
    </row>
    <row r="1990" spans="1:30" x14ac:dyDescent="0.25">
      <c r="A1990">
        <v>10323</v>
      </c>
      <c r="B1990">
        <v>1952</v>
      </c>
      <c r="C1990" s="6">
        <v>62</v>
      </c>
      <c r="D1990" t="s">
        <v>91</v>
      </c>
      <c r="E1990" t="s">
        <v>25</v>
      </c>
      <c r="F1990" t="s">
        <v>30</v>
      </c>
      <c r="G1990">
        <v>49413</v>
      </c>
      <c r="H1990">
        <v>0</v>
      </c>
      <c r="I1990">
        <v>1</v>
      </c>
      <c r="J1990" s="1">
        <v>41572</v>
      </c>
      <c r="K1990">
        <v>88</v>
      </c>
      <c r="L1990">
        <v>205</v>
      </c>
      <c r="M1990">
        <v>7</v>
      </c>
      <c r="N1990">
        <v>41</v>
      </c>
      <c r="O1990">
        <v>3</v>
      </c>
      <c r="P1990">
        <v>2</v>
      </c>
      <c r="Q1990">
        <v>46</v>
      </c>
      <c r="R1990">
        <v>2</v>
      </c>
      <c r="S1990">
        <v>4</v>
      </c>
      <c r="T1990">
        <v>2</v>
      </c>
      <c r="U1990">
        <v>5</v>
      </c>
      <c r="V1990">
        <v>5</v>
      </c>
      <c r="W1990">
        <v>0</v>
      </c>
      <c r="X1990">
        <v>0</v>
      </c>
      <c r="Y1990">
        <v>0</v>
      </c>
      <c r="Z1990">
        <v>0</v>
      </c>
      <c r="AA1990">
        <v>0</v>
      </c>
      <c r="AB1990">
        <v>0</v>
      </c>
      <c r="AC1990">
        <v>0</v>
      </c>
      <c r="AD1990" t="s">
        <v>27</v>
      </c>
    </row>
    <row r="1991" spans="1:30" x14ac:dyDescent="0.25">
      <c r="A1991">
        <v>4682</v>
      </c>
      <c r="B1991">
        <v>1958</v>
      </c>
      <c r="C1991" s="6">
        <v>56</v>
      </c>
      <c r="D1991" t="s">
        <v>88</v>
      </c>
      <c r="E1991" t="s">
        <v>25</v>
      </c>
      <c r="F1991" t="s">
        <v>30</v>
      </c>
      <c r="G1991">
        <v>51876</v>
      </c>
      <c r="H1991">
        <v>0</v>
      </c>
      <c r="I1991">
        <v>0</v>
      </c>
      <c r="J1991" s="1">
        <v>41562</v>
      </c>
      <c r="K1991">
        <v>88</v>
      </c>
      <c r="L1991">
        <v>99</v>
      </c>
      <c r="M1991">
        <v>27</v>
      </c>
      <c r="N1991">
        <v>102</v>
      </c>
      <c r="O1991">
        <v>28</v>
      </c>
      <c r="P1991">
        <v>48</v>
      </c>
      <c r="Q1991">
        <v>6</v>
      </c>
      <c r="R1991">
        <v>1</v>
      </c>
      <c r="S1991">
        <v>2</v>
      </c>
      <c r="T1991">
        <v>2</v>
      </c>
      <c r="U1991">
        <v>8</v>
      </c>
      <c r="V1991">
        <v>1</v>
      </c>
      <c r="W1991">
        <v>0</v>
      </c>
      <c r="X1991">
        <v>0</v>
      </c>
      <c r="Y1991">
        <v>0</v>
      </c>
      <c r="Z1991">
        <v>0</v>
      </c>
      <c r="AA1991">
        <v>0</v>
      </c>
      <c r="AB1991">
        <v>0</v>
      </c>
      <c r="AC1991">
        <v>0</v>
      </c>
      <c r="AD1991" t="s">
        <v>36</v>
      </c>
    </row>
    <row r="1992" spans="1:30" x14ac:dyDescent="0.25">
      <c r="A1992">
        <v>3083</v>
      </c>
      <c r="B1992">
        <v>1974</v>
      </c>
      <c r="C1992" s="6">
        <v>40</v>
      </c>
      <c r="D1992" t="s">
        <v>88</v>
      </c>
      <c r="E1992" t="s">
        <v>25</v>
      </c>
      <c r="F1992" t="s">
        <v>30</v>
      </c>
      <c r="G1992">
        <v>45837</v>
      </c>
      <c r="H1992">
        <v>1</v>
      </c>
      <c r="I1992">
        <v>1</v>
      </c>
      <c r="J1992" s="1">
        <v>41481</v>
      </c>
      <c r="K1992">
        <v>88</v>
      </c>
      <c r="L1992">
        <v>215</v>
      </c>
      <c r="M1992">
        <v>13</v>
      </c>
      <c r="N1992">
        <v>87</v>
      </c>
      <c r="O1992">
        <v>17</v>
      </c>
      <c r="P1992">
        <v>17</v>
      </c>
      <c r="Q1992">
        <v>24</v>
      </c>
      <c r="R1992">
        <v>5</v>
      </c>
      <c r="S1992">
        <v>6</v>
      </c>
      <c r="T1992">
        <v>2</v>
      </c>
      <c r="U1992">
        <v>5</v>
      </c>
      <c r="V1992">
        <v>7</v>
      </c>
      <c r="W1992">
        <v>0</v>
      </c>
      <c r="X1992">
        <v>0</v>
      </c>
      <c r="Y1992">
        <v>0</v>
      </c>
      <c r="Z1992">
        <v>0</v>
      </c>
      <c r="AA1992">
        <v>0</v>
      </c>
      <c r="AB1992">
        <v>0</v>
      </c>
      <c r="AC1992">
        <v>0</v>
      </c>
      <c r="AD1992" t="s">
        <v>27</v>
      </c>
    </row>
    <row r="1993" spans="1:30" x14ac:dyDescent="0.25">
      <c r="A1993">
        <v>8015</v>
      </c>
      <c r="B1993">
        <v>1962</v>
      </c>
      <c r="C1993" s="6">
        <v>52</v>
      </c>
      <c r="D1993" t="s">
        <v>88</v>
      </c>
      <c r="E1993" t="s">
        <v>34</v>
      </c>
      <c r="F1993" t="s">
        <v>26</v>
      </c>
      <c r="G1993">
        <v>85696</v>
      </c>
      <c r="H1993">
        <v>0</v>
      </c>
      <c r="I1993">
        <v>0</v>
      </c>
      <c r="J1993" s="1">
        <v>41397</v>
      </c>
      <c r="K1993">
        <v>88</v>
      </c>
      <c r="L1993">
        <v>714</v>
      </c>
      <c r="M1993">
        <v>76</v>
      </c>
      <c r="N1993">
        <v>395</v>
      </c>
      <c r="O1993">
        <v>116</v>
      </c>
      <c r="P1993">
        <v>0</v>
      </c>
      <c r="Q1993">
        <v>12</v>
      </c>
      <c r="R1993">
        <v>1</v>
      </c>
      <c r="S1993">
        <v>4</v>
      </c>
      <c r="T1993">
        <v>6</v>
      </c>
      <c r="U1993">
        <v>9</v>
      </c>
      <c r="V1993">
        <v>1</v>
      </c>
      <c r="W1993">
        <v>0</v>
      </c>
      <c r="X1993">
        <v>0</v>
      </c>
      <c r="Y1993">
        <v>0</v>
      </c>
      <c r="Z1993">
        <v>0</v>
      </c>
      <c r="AA1993">
        <v>0</v>
      </c>
      <c r="AB1993">
        <v>1</v>
      </c>
      <c r="AC1993">
        <v>0</v>
      </c>
      <c r="AD1993" t="s">
        <v>27</v>
      </c>
    </row>
    <row r="1994" spans="1:30" x14ac:dyDescent="0.25">
      <c r="A1994">
        <v>1745</v>
      </c>
      <c r="B1994">
        <v>1962</v>
      </c>
      <c r="C1994" s="6">
        <v>52</v>
      </c>
      <c r="D1994" t="s">
        <v>88</v>
      </c>
      <c r="E1994" t="s">
        <v>34</v>
      </c>
      <c r="F1994" t="s">
        <v>26</v>
      </c>
      <c r="G1994">
        <v>85696</v>
      </c>
      <c r="H1994">
        <v>0</v>
      </c>
      <c r="I1994">
        <v>0</v>
      </c>
      <c r="J1994" s="1">
        <v>41397</v>
      </c>
      <c r="K1994">
        <v>88</v>
      </c>
      <c r="L1994">
        <v>714</v>
      </c>
      <c r="M1994">
        <v>76</v>
      </c>
      <c r="N1994">
        <v>395</v>
      </c>
      <c r="O1994">
        <v>116</v>
      </c>
      <c r="P1994">
        <v>0</v>
      </c>
      <c r="Q1994">
        <v>12</v>
      </c>
      <c r="R1994">
        <v>1</v>
      </c>
      <c r="S1994">
        <v>4</v>
      </c>
      <c r="T1994">
        <v>6</v>
      </c>
      <c r="U1994">
        <v>9</v>
      </c>
      <c r="V1994">
        <v>1</v>
      </c>
      <c r="W1994">
        <v>0</v>
      </c>
      <c r="X1994">
        <v>0</v>
      </c>
      <c r="Y1994">
        <v>0</v>
      </c>
      <c r="Z1994">
        <v>0</v>
      </c>
      <c r="AA1994">
        <v>0</v>
      </c>
      <c r="AB1994">
        <v>1</v>
      </c>
      <c r="AC1994">
        <v>0</v>
      </c>
      <c r="AD1994" t="s">
        <v>27</v>
      </c>
    </row>
    <row r="1995" spans="1:30" x14ac:dyDescent="0.25">
      <c r="A1995">
        <v>3136</v>
      </c>
      <c r="B1995">
        <v>1962</v>
      </c>
      <c r="C1995" s="6">
        <v>52</v>
      </c>
      <c r="D1995" t="s">
        <v>88</v>
      </c>
      <c r="E1995" t="s">
        <v>38</v>
      </c>
      <c r="F1995" t="s">
        <v>26</v>
      </c>
      <c r="G1995">
        <v>59432</v>
      </c>
      <c r="H1995">
        <v>0</v>
      </c>
      <c r="I1995">
        <v>1</v>
      </c>
      <c r="J1995" s="1">
        <v>41377</v>
      </c>
      <c r="K1995">
        <v>88</v>
      </c>
      <c r="L1995">
        <v>317</v>
      </c>
      <c r="M1995">
        <v>25</v>
      </c>
      <c r="N1995">
        <v>265</v>
      </c>
      <c r="O1995">
        <v>25</v>
      </c>
      <c r="P1995">
        <v>19</v>
      </c>
      <c r="Q1995">
        <v>12</v>
      </c>
      <c r="R1995">
        <v>3</v>
      </c>
      <c r="S1995">
        <v>5</v>
      </c>
      <c r="T1995">
        <v>3</v>
      </c>
      <c r="U1995">
        <v>11</v>
      </c>
      <c r="V1995">
        <v>5</v>
      </c>
      <c r="W1995">
        <v>0</v>
      </c>
      <c r="X1995">
        <v>0</v>
      </c>
      <c r="Y1995">
        <v>0</v>
      </c>
      <c r="Z1995">
        <v>0</v>
      </c>
      <c r="AA1995">
        <v>0</v>
      </c>
      <c r="AB1995">
        <v>0</v>
      </c>
      <c r="AC1995">
        <v>0</v>
      </c>
      <c r="AD1995" t="s">
        <v>27</v>
      </c>
    </row>
    <row r="1996" spans="1:30" x14ac:dyDescent="0.25">
      <c r="A1996">
        <v>6991</v>
      </c>
      <c r="B1996">
        <v>1951</v>
      </c>
      <c r="C1996" s="6">
        <v>63</v>
      </c>
      <c r="D1996" t="s">
        <v>91</v>
      </c>
      <c r="E1996" t="s">
        <v>25</v>
      </c>
      <c r="F1996" t="s">
        <v>26</v>
      </c>
      <c r="G1996">
        <v>43185</v>
      </c>
      <c r="H1996">
        <v>0</v>
      </c>
      <c r="I1996">
        <v>1</v>
      </c>
      <c r="J1996" s="1">
        <v>41374</v>
      </c>
      <c r="K1996">
        <v>88</v>
      </c>
      <c r="L1996">
        <v>537</v>
      </c>
      <c r="M1996">
        <v>6</v>
      </c>
      <c r="N1996">
        <v>42</v>
      </c>
      <c r="O1996">
        <v>16</v>
      </c>
      <c r="P1996">
        <v>6</v>
      </c>
      <c r="Q1996">
        <v>30</v>
      </c>
      <c r="R1996">
        <v>2</v>
      </c>
      <c r="S1996">
        <v>9</v>
      </c>
      <c r="T1996">
        <v>3</v>
      </c>
      <c r="U1996">
        <v>6</v>
      </c>
      <c r="V1996">
        <v>8</v>
      </c>
      <c r="W1996">
        <v>0</v>
      </c>
      <c r="X1996">
        <v>0</v>
      </c>
      <c r="Y1996">
        <v>0</v>
      </c>
      <c r="Z1996">
        <v>0</v>
      </c>
      <c r="AA1996">
        <v>0</v>
      </c>
      <c r="AB1996">
        <v>0</v>
      </c>
      <c r="AC1996">
        <v>0</v>
      </c>
      <c r="AD1996" t="s">
        <v>33</v>
      </c>
    </row>
    <row r="1997" spans="1:30" x14ac:dyDescent="0.25">
      <c r="A1997">
        <v>8132</v>
      </c>
      <c r="B1997">
        <v>1975</v>
      </c>
      <c r="C1997" s="6">
        <v>39</v>
      </c>
      <c r="D1997" t="s">
        <v>89</v>
      </c>
      <c r="E1997" t="s">
        <v>34</v>
      </c>
      <c r="F1997" t="s">
        <v>30</v>
      </c>
      <c r="G1997">
        <v>60631</v>
      </c>
      <c r="H1997">
        <v>1</v>
      </c>
      <c r="I1997">
        <v>1</v>
      </c>
      <c r="J1997" s="1">
        <v>41369</v>
      </c>
      <c r="K1997">
        <v>88</v>
      </c>
      <c r="L1997">
        <v>565</v>
      </c>
      <c r="M1997">
        <v>6</v>
      </c>
      <c r="N1997">
        <v>65</v>
      </c>
      <c r="O1997">
        <v>0</v>
      </c>
      <c r="P1997">
        <v>6</v>
      </c>
      <c r="Q1997">
        <v>19</v>
      </c>
      <c r="R1997">
        <v>5</v>
      </c>
      <c r="S1997">
        <v>9</v>
      </c>
      <c r="T1997">
        <v>2</v>
      </c>
      <c r="U1997">
        <v>8</v>
      </c>
      <c r="V1997">
        <v>7</v>
      </c>
      <c r="W1997">
        <v>0</v>
      </c>
      <c r="X1997">
        <v>1</v>
      </c>
      <c r="Y1997">
        <v>0</v>
      </c>
      <c r="Z1997">
        <v>0</v>
      </c>
      <c r="AA1997">
        <v>0</v>
      </c>
      <c r="AB1997">
        <v>0</v>
      </c>
      <c r="AC1997">
        <v>0</v>
      </c>
      <c r="AD1997" t="s">
        <v>36</v>
      </c>
    </row>
    <row r="1998" spans="1:30" x14ac:dyDescent="0.25">
      <c r="A1998">
        <v>503</v>
      </c>
      <c r="B1998">
        <v>1985</v>
      </c>
      <c r="C1998" s="6">
        <v>29</v>
      </c>
      <c r="D1998" t="s">
        <v>89</v>
      </c>
      <c r="E1998" t="s">
        <v>38</v>
      </c>
      <c r="F1998" t="s">
        <v>30</v>
      </c>
      <c r="G1998">
        <v>20559</v>
      </c>
      <c r="H1998">
        <v>1</v>
      </c>
      <c r="I1998">
        <v>0</v>
      </c>
      <c r="J1998" s="1">
        <v>41345</v>
      </c>
      <c r="K1998">
        <v>88</v>
      </c>
      <c r="L1998">
        <v>13</v>
      </c>
      <c r="M1998">
        <v>1</v>
      </c>
      <c r="N1998">
        <v>29</v>
      </c>
      <c r="O1998">
        <v>3</v>
      </c>
      <c r="P1998">
        <v>0</v>
      </c>
      <c r="Q1998">
        <v>7</v>
      </c>
      <c r="R1998">
        <v>2</v>
      </c>
      <c r="S1998">
        <v>2</v>
      </c>
      <c r="T1998">
        <v>0</v>
      </c>
      <c r="U1998">
        <v>3</v>
      </c>
      <c r="V1998">
        <v>8</v>
      </c>
      <c r="W1998">
        <v>0</v>
      </c>
      <c r="X1998">
        <v>0</v>
      </c>
      <c r="Y1998">
        <v>0</v>
      </c>
      <c r="Z1998">
        <v>0</v>
      </c>
      <c r="AA1998">
        <v>0</v>
      </c>
      <c r="AB1998">
        <v>0</v>
      </c>
      <c r="AC1998">
        <v>0</v>
      </c>
      <c r="AD1998" t="s">
        <v>33</v>
      </c>
    </row>
    <row r="1999" spans="1:30" x14ac:dyDescent="0.25">
      <c r="A1999">
        <v>8148</v>
      </c>
      <c r="B1999">
        <v>1956</v>
      </c>
      <c r="C1999" s="6">
        <v>58</v>
      </c>
      <c r="D1999" t="s">
        <v>88</v>
      </c>
      <c r="E1999" t="s">
        <v>38</v>
      </c>
      <c r="F1999" t="s">
        <v>32</v>
      </c>
      <c r="G1999">
        <v>50898</v>
      </c>
      <c r="H1999">
        <v>1</v>
      </c>
      <c r="I1999">
        <v>1</v>
      </c>
      <c r="J1999" s="1">
        <v>41282</v>
      </c>
      <c r="K1999">
        <v>88</v>
      </c>
      <c r="L1999">
        <v>285</v>
      </c>
      <c r="M1999">
        <v>28</v>
      </c>
      <c r="N1999">
        <v>242</v>
      </c>
      <c r="O1999">
        <v>55</v>
      </c>
      <c r="P1999">
        <v>114</v>
      </c>
      <c r="Q1999">
        <v>135</v>
      </c>
      <c r="R1999">
        <v>13</v>
      </c>
      <c r="S1999">
        <v>6</v>
      </c>
      <c r="T1999">
        <v>2</v>
      </c>
      <c r="U1999">
        <v>12</v>
      </c>
      <c r="V1999">
        <v>5</v>
      </c>
      <c r="W1999">
        <v>0</v>
      </c>
      <c r="X1999">
        <v>0</v>
      </c>
      <c r="Y1999">
        <v>0</v>
      </c>
      <c r="Z1999">
        <v>0</v>
      </c>
      <c r="AA1999">
        <v>0</v>
      </c>
      <c r="AB1999">
        <v>0</v>
      </c>
      <c r="AC1999">
        <v>0</v>
      </c>
      <c r="AD1999" t="s">
        <v>40</v>
      </c>
    </row>
    <row r="2000" spans="1:30" x14ac:dyDescent="0.25">
      <c r="A2000">
        <v>2736</v>
      </c>
      <c r="B2000">
        <v>1978</v>
      </c>
      <c r="C2000" s="6">
        <v>36</v>
      </c>
      <c r="D2000" t="s">
        <v>89</v>
      </c>
      <c r="E2000" t="s">
        <v>25</v>
      </c>
      <c r="F2000" t="s">
        <v>30</v>
      </c>
      <c r="G2000">
        <v>73807</v>
      </c>
      <c r="H2000">
        <v>0</v>
      </c>
      <c r="I2000">
        <v>1</v>
      </c>
      <c r="J2000" s="1">
        <v>41276</v>
      </c>
      <c r="K2000">
        <v>88</v>
      </c>
      <c r="L2000">
        <v>366</v>
      </c>
      <c r="M2000">
        <v>124</v>
      </c>
      <c r="N2000">
        <v>156</v>
      </c>
      <c r="O2000">
        <v>71</v>
      </c>
      <c r="P2000">
        <v>78</v>
      </c>
      <c r="Q2000">
        <v>54</v>
      </c>
      <c r="R2000">
        <v>2</v>
      </c>
      <c r="S2000">
        <v>5</v>
      </c>
      <c r="T2000">
        <v>5</v>
      </c>
      <c r="U2000">
        <v>11</v>
      </c>
      <c r="V2000">
        <v>2</v>
      </c>
      <c r="W2000">
        <v>0</v>
      </c>
      <c r="X2000">
        <v>0</v>
      </c>
      <c r="Y2000">
        <v>0</v>
      </c>
      <c r="Z2000">
        <v>0</v>
      </c>
      <c r="AA2000">
        <v>0</v>
      </c>
      <c r="AB2000">
        <v>0</v>
      </c>
      <c r="AC2000">
        <v>0</v>
      </c>
      <c r="AD2000" t="s">
        <v>37</v>
      </c>
    </row>
    <row r="2001" spans="1:30" x14ac:dyDescent="0.25">
      <c r="A2001">
        <v>8162</v>
      </c>
      <c r="B2001">
        <v>1956</v>
      </c>
      <c r="C2001" s="6">
        <v>58</v>
      </c>
      <c r="D2001" t="s">
        <v>88</v>
      </c>
      <c r="E2001" t="s">
        <v>38</v>
      </c>
      <c r="F2001" t="s">
        <v>32</v>
      </c>
      <c r="G2001">
        <v>14661</v>
      </c>
      <c r="H2001">
        <v>0</v>
      </c>
      <c r="I2001">
        <v>0</v>
      </c>
      <c r="J2001" s="1">
        <v>41275</v>
      </c>
      <c r="K2001">
        <v>88</v>
      </c>
      <c r="L2001">
        <v>4</v>
      </c>
      <c r="M2001">
        <v>1</v>
      </c>
      <c r="N2001">
        <v>11</v>
      </c>
      <c r="O2001">
        <v>6</v>
      </c>
      <c r="P2001">
        <v>2</v>
      </c>
      <c r="Q2001">
        <v>2</v>
      </c>
      <c r="R2001">
        <v>1</v>
      </c>
      <c r="S2001">
        <v>1</v>
      </c>
      <c r="T2001">
        <v>0</v>
      </c>
      <c r="U2001">
        <v>3</v>
      </c>
      <c r="V2001">
        <v>6</v>
      </c>
      <c r="W2001">
        <v>0</v>
      </c>
      <c r="X2001">
        <v>0</v>
      </c>
      <c r="Y2001">
        <v>0</v>
      </c>
      <c r="Z2001">
        <v>0</v>
      </c>
      <c r="AA2001">
        <v>0</v>
      </c>
      <c r="AB2001">
        <v>0</v>
      </c>
      <c r="AC2001">
        <v>0</v>
      </c>
      <c r="AD2001" t="s">
        <v>27</v>
      </c>
    </row>
    <row r="2002" spans="1:30" x14ac:dyDescent="0.25">
      <c r="A2002">
        <v>692</v>
      </c>
      <c r="B2002">
        <v>1954</v>
      </c>
      <c r="C2002" s="6">
        <v>60</v>
      </c>
      <c r="D2002" t="s">
        <v>91</v>
      </c>
      <c r="E2002" t="s">
        <v>25</v>
      </c>
      <c r="F2002" t="s">
        <v>32</v>
      </c>
      <c r="G2002">
        <v>36807</v>
      </c>
      <c r="H2002">
        <v>1</v>
      </c>
      <c r="I2002">
        <v>1</v>
      </c>
      <c r="J2002" s="1">
        <v>41263</v>
      </c>
      <c r="K2002">
        <v>88</v>
      </c>
      <c r="L2002">
        <v>4</v>
      </c>
      <c r="M2002">
        <v>2</v>
      </c>
      <c r="N2002">
        <v>5</v>
      </c>
      <c r="O2002">
        <v>0</v>
      </c>
      <c r="P2002">
        <v>0</v>
      </c>
      <c r="Q2002">
        <v>5</v>
      </c>
      <c r="R2002">
        <v>1</v>
      </c>
      <c r="S2002">
        <v>1</v>
      </c>
      <c r="T2002">
        <v>0</v>
      </c>
      <c r="U2002">
        <v>2</v>
      </c>
      <c r="V2002">
        <v>6</v>
      </c>
      <c r="W2002">
        <v>0</v>
      </c>
      <c r="X2002">
        <v>0</v>
      </c>
      <c r="Y2002">
        <v>0</v>
      </c>
      <c r="Z2002">
        <v>0</v>
      </c>
      <c r="AA2002">
        <v>0</v>
      </c>
      <c r="AB2002">
        <v>0</v>
      </c>
      <c r="AC2002">
        <v>0</v>
      </c>
      <c r="AD2002" t="s">
        <v>37</v>
      </c>
    </row>
    <row r="2003" spans="1:30" x14ac:dyDescent="0.25">
      <c r="A2003">
        <v>7706</v>
      </c>
      <c r="B2003">
        <v>1975</v>
      </c>
      <c r="C2003" s="6">
        <v>39</v>
      </c>
      <c r="D2003" t="s">
        <v>89</v>
      </c>
      <c r="E2003" t="s">
        <v>35</v>
      </c>
      <c r="F2003" t="s">
        <v>32</v>
      </c>
      <c r="G2003">
        <v>46772</v>
      </c>
      <c r="H2003">
        <v>0</v>
      </c>
      <c r="I2003">
        <v>1</v>
      </c>
      <c r="J2003" s="1">
        <v>41220</v>
      </c>
      <c r="K2003">
        <v>88</v>
      </c>
      <c r="L2003">
        <v>350</v>
      </c>
      <c r="M2003">
        <v>104</v>
      </c>
      <c r="N2003">
        <v>189</v>
      </c>
      <c r="O2003">
        <v>197</v>
      </c>
      <c r="P2003">
        <v>151</v>
      </c>
      <c r="Q2003">
        <v>57</v>
      </c>
      <c r="R2003">
        <v>6</v>
      </c>
      <c r="S2003">
        <v>11</v>
      </c>
      <c r="T2003">
        <v>8</v>
      </c>
      <c r="U2003">
        <v>5</v>
      </c>
      <c r="V2003">
        <v>8</v>
      </c>
      <c r="W2003">
        <v>1</v>
      </c>
      <c r="X2003">
        <v>0</v>
      </c>
      <c r="Y2003">
        <v>0</v>
      </c>
      <c r="Z2003">
        <v>0</v>
      </c>
      <c r="AA2003">
        <v>0</v>
      </c>
      <c r="AB2003">
        <v>0</v>
      </c>
      <c r="AC2003">
        <v>0</v>
      </c>
      <c r="AD2003" t="s">
        <v>29</v>
      </c>
    </row>
    <row r="2004" spans="1:30" x14ac:dyDescent="0.25">
      <c r="A2004">
        <v>9298</v>
      </c>
      <c r="B2004">
        <v>1947</v>
      </c>
      <c r="C2004" s="6">
        <v>67</v>
      </c>
      <c r="D2004" t="s">
        <v>91</v>
      </c>
      <c r="E2004" t="s">
        <v>34</v>
      </c>
      <c r="F2004" t="s">
        <v>32</v>
      </c>
      <c r="G2004">
        <v>81574</v>
      </c>
      <c r="H2004">
        <v>0</v>
      </c>
      <c r="I2004">
        <v>0</v>
      </c>
      <c r="J2004" s="1">
        <v>41757</v>
      </c>
      <c r="K2004">
        <v>89</v>
      </c>
      <c r="L2004">
        <v>1252</v>
      </c>
      <c r="M2004">
        <v>0</v>
      </c>
      <c r="N2004">
        <v>465</v>
      </c>
      <c r="O2004">
        <v>46</v>
      </c>
      <c r="P2004">
        <v>35</v>
      </c>
      <c r="Q2004">
        <v>0</v>
      </c>
      <c r="R2004">
        <v>1</v>
      </c>
      <c r="S2004">
        <v>4</v>
      </c>
      <c r="T2004">
        <v>5</v>
      </c>
      <c r="U2004">
        <v>8</v>
      </c>
      <c r="V2004">
        <v>1</v>
      </c>
      <c r="W2004">
        <v>0</v>
      </c>
      <c r="X2004">
        <v>1</v>
      </c>
      <c r="Y2004">
        <v>1</v>
      </c>
      <c r="Z2004">
        <v>0</v>
      </c>
      <c r="AA2004">
        <v>0</v>
      </c>
      <c r="AB2004">
        <v>0</v>
      </c>
      <c r="AC2004">
        <v>0</v>
      </c>
      <c r="AD2004" t="s">
        <v>40</v>
      </c>
    </row>
    <row r="2005" spans="1:30" x14ac:dyDescent="0.25">
      <c r="A2005">
        <v>2986</v>
      </c>
      <c r="B2005">
        <v>1976</v>
      </c>
      <c r="C2005" s="6">
        <v>38</v>
      </c>
      <c r="D2005" t="s">
        <v>89</v>
      </c>
      <c r="E2005" t="s">
        <v>25</v>
      </c>
      <c r="F2005" t="s">
        <v>30</v>
      </c>
      <c r="G2005">
        <v>30772</v>
      </c>
      <c r="H2005">
        <v>1</v>
      </c>
      <c r="I2005">
        <v>1</v>
      </c>
      <c r="J2005" s="1">
        <v>41710</v>
      </c>
      <c r="K2005">
        <v>89</v>
      </c>
      <c r="L2005">
        <v>7</v>
      </c>
      <c r="M2005">
        <v>2</v>
      </c>
      <c r="N2005">
        <v>4</v>
      </c>
      <c r="O2005">
        <v>2</v>
      </c>
      <c r="P2005">
        <v>1</v>
      </c>
      <c r="Q2005">
        <v>4</v>
      </c>
      <c r="R2005">
        <v>1</v>
      </c>
      <c r="S2005">
        <v>1</v>
      </c>
      <c r="T2005">
        <v>0</v>
      </c>
      <c r="U2005">
        <v>2</v>
      </c>
      <c r="V2005">
        <v>6</v>
      </c>
      <c r="W2005">
        <v>0</v>
      </c>
      <c r="X2005">
        <v>0</v>
      </c>
      <c r="Y2005">
        <v>0</v>
      </c>
      <c r="Z2005">
        <v>0</v>
      </c>
      <c r="AA2005">
        <v>0</v>
      </c>
      <c r="AB2005">
        <v>0</v>
      </c>
      <c r="AC2005">
        <v>0</v>
      </c>
      <c r="AD2005" t="s">
        <v>29</v>
      </c>
    </row>
    <row r="2006" spans="1:30" x14ac:dyDescent="0.25">
      <c r="A2006">
        <v>10812</v>
      </c>
      <c r="B2006">
        <v>1978</v>
      </c>
      <c r="C2006" s="6">
        <v>36</v>
      </c>
      <c r="D2006" t="s">
        <v>89</v>
      </c>
      <c r="E2006" t="s">
        <v>34</v>
      </c>
      <c r="F2006" t="s">
        <v>30</v>
      </c>
      <c r="G2006">
        <v>46377</v>
      </c>
      <c r="H2006">
        <v>1</v>
      </c>
      <c r="I2006">
        <v>0</v>
      </c>
      <c r="J2006" s="1">
        <v>41699</v>
      </c>
      <c r="K2006">
        <v>89</v>
      </c>
      <c r="L2006">
        <v>37</v>
      </c>
      <c r="M2006">
        <v>0</v>
      </c>
      <c r="N2006">
        <v>46</v>
      </c>
      <c r="O2006">
        <v>4</v>
      </c>
      <c r="P2006">
        <v>3</v>
      </c>
      <c r="Q2006">
        <v>0</v>
      </c>
      <c r="R2006">
        <v>1</v>
      </c>
      <c r="S2006">
        <v>2</v>
      </c>
      <c r="T2006">
        <v>1</v>
      </c>
      <c r="U2006">
        <v>3</v>
      </c>
      <c r="V2006">
        <v>4</v>
      </c>
      <c r="W2006">
        <v>0</v>
      </c>
      <c r="X2006">
        <v>0</v>
      </c>
      <c r="Y2006">
        <v>0</v>
      </c>
      <c r="Z2006">
        <v>0</v>
      </c>
      <c r="AA2006">
        <v>0</v>
      </c>
      <c r="AB2006">
        <v>0</v>
      </c>
      <c r="AC2006">
        <v>0</v>
      </c>
      <c r="AD2006" t="s">
        <v>40</v>
      </c>
    </row>
    <row r="2007" spans="1:30" x14ac:dyDescent="0.25">
      <c r="A2007">
        <v>2909</v>
      </c>
      <c r="B2007">
        <v>1974</v>
      </c>
      <c r="C2007" s="6">
        <v>40</v>
      </c>
      <c r="D2007" t="s">
        <v>88</v>
      </c>
      <c r="E2007" t="s">
        <v>34</v>
      </c>
      <c r="F2007" t="s">
        <v>30</v>
      </c>
      <c r="G2007">
        <v>78128</v>
      </c>
      <c r="H2007">
        <v>0</v>
      </c>
      <c r="I2007">
        <v>1</v>
      </c>
      <c r="J2007" s="1">
        <v>41689</v>
      </c>
      <c r="K2007">
        <v>89</v>
      </c>
      <c r="L2007">
        <v>934</v>
      </c>
      <c r="M2007">
        <v>24</v>
      </c>
      <c r="N2007">
        <v>230</v>
      </c>
      <c r="O2007">
        <v>16</v>
      </c>
      <c r="P2007">
        <v>24</v>
      </c>
      <c r="Q2007">
        <v>36</v>
      </c>
      <c r="R2007">
        <v>2</v>
      </c>
      <c r="S2007">
        <v>8</v>
      </c>
      <c r="T2007">
        <v>4</v>
      </c>
      <c r="U2007">
        <v>6</v>
      </c>
      <c r="V2007">
        <v>3</v>
      </c>
      <c r="W2007">
        <v>0</v>
      </c>
      <c r="X2007">
        <v>1</v>
      </c>
      <c r="Y2007">
        <v>1</v>
      </c>
      <c r="Z2007">
        <v>0</v>
      </c>
      <c r="AA2007">
        <v>0</v>
      </c>
      <c r="AB2007">
        <v>0</v>
      </c>
      <c r="AC2007">
        <v>0</v>
      </c>
      <c r="AD2007" t="s">
        <v>36</v>
      </c>
    </row>
    <row r="2008" spans="1:30" x14ac:dyDescent="0.25">
      <c r="A2008">
        <v>6974</v>
      </c>
      <c r="B2008">
        <v>1972</v>
      </c>
      <c r="C2008" s="6">
        <v>42</v>
      </c>
      <c r="D2008" t="s">
        <v>88</v>
      </c>
      <c r="E2008" t="s">
        <v>34</v>
      </c>
      <c r="F2008" t="s">
        <v>32</v>
      </c>
      <c r="G2008">
        <v>83443</v>
      </c>
      <c r="H2008">
        <v>0</v>
      </c>
      <c r="I2008">
        <v>0</v>
      </c>
      <c r="J2008" s="1">
        <v>41639</v>
      </c>
      <c r="K2008">
        <v>89</v>
      </c>
      <c r="L2008">
        <v>518</v>
      </c>
      <c r="M2008">
        <v>42</v>
      </c>
      <c r="N2008">
        <v>742</v>
      </c>
      <c r="O2008">
        <v>55</v>
      </c>
      <c r="P2008">
        <v>56</v>
      </c>
      <c r="Q2008">
        <v>84</v>
      </c>
      <c r="R2008">
        <v>1</v>
      </c>
      <c r="S2008">
        <v>6</v>
      </c>
      <c r="T2008">
        <v>10</v>
      </c>
      <c r="U2008">
        <v>5</v>
      </c>
      <c r="V2008">
        <v>2</v>
      </c>
      <c r="W2008">
        <v>0</v>
      </c>
      <c r="X2008">
        <v>0</v>
      </c>
      <c r="Y2008">
        <v>0</v>
      </c>
      <c r="Z2008">
        <v>0</v>
      </c>
      <c r="AA2008">
        <v>0</v>
      </c>
      <c r="AB2008">
        <v>0</v>
      </c>
      <c r="AC2008">
        <v>0</v>
      </c>
      <c r="AD2008" t="s">
        <v>36</v>
      </c>
    </row>
    <row r="2009" spans="1:30" x14ac:dyDescent="0.25">
      <c r="A2009">
        <v>9140</v>
      </c>
      <c r="B2009">
        <v>1960</v>
      </c>
      <c r="C2009" s="6">
        <v>54</v>
      </c>
      <c r="D2009" t="s">
        <v>88</v>
      </c>
      <c r="E2009" t="s">
        <v>35</v>
      </c>
      <c r="F2009" t="s">
        <v>32</v>
      </c>
      <c r="G2009">
        <v>50523</v>
      </c>
      <c r="H2009">
        <v>1</v>
      </c>
      <c r="I2009">
        <v>1</v>
      </c>
      <c r="J2009" s="1">
        <v>41633</v>
      </c>
      <c r="K2009">
        <v>89</v>
      </c>
      <c r="L2009">
        <v>51</v>
      </c>
      <c r="M2009">
        <v>4</v>
      </c>
      <c r="N2009">
        <v>24</v>
      </c>
      <c r="O2009">
        <v>4</v>
      </c>
      <c r="P2009">
        <v>7</v>
      </c>
      <c r="Q2009">
        <v>1</v>
      </c>
      <c r="R2009">
        <v>2</v>
      </c>
      <c r="S2009">
        <v>2</v>
      </c>
      <c r="T2009">
        <v>0</v>
      </c>
      <c r="U2009">
        <v>4</v>
      </c>
      <c r="V2009">
        <v>6</v>
      </c>
      <c r="W2009">
        <v>0</v>
      </c>
      <c r="X2009">
        <v>0</v>
      </c>
      <c r="Y2009">
        <v>0</v>
      </c>
      <c r="Z2009">
        <v>0</v>
      </c>
      <c r="AA2009">
        <v>0</v>
      </c>
      <c r="AB2009">
        <v>0</v>
      </c>
      <c r="AC2009">
        <v>0</v>
      </c>
      <c r="AD2009" t="s">
        <v>31</v>
      </c>
    </row>
    <row r="2010" spans="1:30" x14ac:dyDescent="0.25">
      <c r="A2010">
        <v>4554</v>
      </c>
      <c r="B2010">
        <v>1965</v>
      </c>
      <c r="C2010" s="6">
        <v>49</v>
      </c>
      <c r="D2010" t="s">
        <v>88</v>
      </c>
      <c r="E2010" t="s">
        <v>25</v>
      </c>
      <c r="F2010" t="s">
        <v>32</v>
      </c>
      <c r="G2010">
        <v>47009</v>
      </c>
      <c r="H2010">
        <v>0</v>
      </c>
      <c r="I2010">
        <v>1</v>
      </c>
      <c r="J2010" s="1">
        <v>41548</v>
      </c>
      <c r="K2010">
        <v>89</v>
      </c>
      <c r="L2010">
        <v>171</v>
      </c>
      <c r="M2010">
        <v>45</v>
      </c>
      <c r="N2010">
        <v>73</v>
      </c>
      <c r="O2010">
        <v>59</v>
      </c>
      <c r="P2010">
        <v>10</v>
      </c>
      <c r="Q2010">
        <v>90</v>
      </c>
      <c r="R2010">
        <v>4</v>
      </c>
      <c r="S2010">
        <v>3</v>
      </c>
      <c r="T2010">
        <v>2</v>
      </c>
      <c r="U2010">
        <v>8</v>
      </c>
      <c r="V2010">
        <v>4</v>
      </c>
      <c r="W2010">
        <v>0</v>
      </c>
      <c r="X2010">
        <v>0</v>
      </c>
      <c r="Y2010">
        <v>0</v>
      </c>
      <c r="Z2010">
        <v>0</v>
      </c>
      <c r="AA2010">
        <v>0</v>
      </c>
      <c r="AB2010">
        <v>0</v>
      </c>
      <c r="AC2010">
        <v>0</v>
      </c>
      <c r="AD2010" t="s">
        <v>27</v>
      </c>
    </row>
    <row r="2011" spans="1:30" x14ac:dyDescent="0.25">
      <c r="A2011">
        <v>7791</v>
      </c>
      <c r="B2011">
        <v>1967</v>
      </c>
      <c r="C2011" s="6">
        <v>47</v>
      </c>
      <c r="D2011" t="s">
        <v>88</v>
      </c>
      <c r="E2011" t="s">
        <v>38</v>
      </c>
      <c r="F2011" t="s">
        <v>30</v>
      </c>
      <c r="G2011">
        <v>37054</v>
      </c>
      <c r="H2011">
        <v>1</v>
      </c>
      <c r="I2011">
        <v>1</v>
      </c>
      <c r="J2011" s="1">
        <v>41532</v>
      </c>
      <c r="K2011">
        <v>89</v>
      </c>
      <c r="L2011">
        <v>12</v>
      </c>
      <c r="M2011">
        <v>1</v>
      </c>
      <c r="N2011">
        <v>6</v>
      </c>
      <c r="O2011">
        <v>0</v>
      </c>
      <c r="P2011">
        <v>1</v>
      </c>
      <c r="Q2011">
        <v>5</v>
      </c>
      <c r="R2011">
        <v>2</v>
      </c>
      <c r="S2011">
        <v>1</v>
      </c>
      <c r="T2011">
        <v>0</v>
      </c>
      <c r="U2011">
        <v>3</v>
      </c>
      <c r="V2011">
        <v>7</v>
      </c>
      <c r="W2011">
        <v>0</v>
      </c>
      <c r="X2011">
        <v>0</v>
      </c>
      <c r="Y2011">
        <v>0</v>
      </c>
      <c r="Z2011">
        <v>0</v>
      </c>
      <c r="AA2011">
        <v>0</v>
      </c>
      <c r="AB2011">
        <v>0</v>
      </c>
      <c r="AC2011">
        <v>0</v>
      </c>
      <c r="AD2011" t="s">
        <v>40</v>
      </c>
    </row>
    <row r="2012" spans="1:30" x14ac:dyDescent="0.25">
      <c r="A2012">
        <v>5455</v>
      </c>
      <c r="B2012">
        <v>1971</v>
      </c>
      <c r="C2012" s="6">
        <v>43</v>
      </c>
      <c r="D2012" t="s">
        <v>88</v>
      </c>
      <c r="E2012" t="s">
        <v>34</v>
      </c>
      <c r="F2012" t="s">
        <v>30</v>
      </c>
      <c r="G2012">
        <v>32011</v>
      </c>
      <c r="H2012">
        <v>1</v>
      </c>
      <c r="I2012">
        <v>0</v>
      </c>
      <c r="J2012" s="1">
        <v>41508</v>
      </c>
      <c r="K2012">
        <v>89</v>
      </c>
      <c r="L2012">
        <v>99</v>
      </c>
      <c r="M2012">
        <v>0</v>
      </c>
      <c r="N2012">
        <v>15</v>
      </c>
      <c r="O2012">
        <v>2</v>
      </c>
      <c r="P2012">
        <v>1</v>
      </c>
      <c r="Q2012">
        <v>5</v>
      </c>
      <c r="R2012">
        <v>3</v>
      </c>
      <c r="S2012">
        <v>2</v>
      </c>
      <c r="T2012">
        <v>1</v>
      </c>
      <c r="U2012">
        <v>4</v>
      </c>
      <c r="V2012">
        <v>7</v>
      </c>
      <c r="W2012">
        <v>0</v>
      </c>
      <c r="X2012">
        <v>0</v>
      </c>
      <c r="Y2012">
        <v>0</v>
      </c>
      <c r="Z2012">
        <v>0</v>
      </c>
      <c r="AA2012">
        <v>0</v>
      </c>
      <c r="AB2012">
        <v>0</v>
      </c>
      <c r="AC2012">
        <v>0</v>
      </c>
      <c r="AD2012" t="s">
        <v>27</v>
      </c>
    </row>
    <row r="2013" spans="1:30" x14ac:dyDescent="0.25">
      <c r="A2013">
        <v>7960</v>
      </c>
      <c r="B2013">
        <v>1962</v>
      </c>
      <c r="C2013" s="6">
        <v>52</v>
      </c>
      <c r="D2013" t="s">
        <v>88</v>
      </c>
      <c r="E2013" t="s">
        <v>35</v>
      </c>
      <c r="F2013" t="s">
        <v>32</v>
      </c>
      <c r="G2013">
        <v>82122</v>
      </c>
      <c r="H2013">
        <v>0</v>
      </c>
      <c r="I2013">
        <v>0</v>
      </c>
      <c r="J2013" s="1">
        <v>41501</v>
      </c>
      <c r="K2013">
        <v>89</v>
      </c>
      <c r="L2013">
        <v>734</v>
      </c>
      <c r="M2013">
        <v>22</v>
      </c>
      <c r="N2013">
        <v>350</v>
      </c>
      <c r="O2013">
        <v>151</v>
      </c>
      <c r="P2013">
        <v>25</v>
      </c>
      <c r="Q2013">
        <v>100</v>
      </c>
      <c r="R2013">
        <v>1</v>
      </c>
      <c r="S2013">
        <v>3</v>
      </c>
      <c r="T2013">
        <v>9</v>
      </c>
      <c r="U2013">
        <v>13</v>
      </c>
      <c r="V2013">
        <v>1</v>
      </c>
      <c r="W2013">
        <v>0</v>
      </c>
      <c r="X2013">
        <v>0</v>
      </c>
      <c r="Y2013">
        <v>1</v>
      </c>
      <c r="Z2013">
        <v>0</v>
      </c>
      <c r="AA2013">
        <v>0</v>
      </c>
      <c r="AB2013">
        <v>0</v>
      </c>
      <c r="AC2013">
        <v>0</v>
      </c>
      <c r="AD2013" t="s">
        <v>27</v>
      </c>
    </row>
    <row r="2014" spans="1:30" x14ac:dyDescent="0.25">
      <c r="A2014">
        <v>3426</v>
      </c>
      <c r="B2014">
        <v>1975</v>
      </c>
      <c r="C2014" s="6">
        <v>39</v>
      </c>
      <c r="D2014" t="s">
        <v>89</v>
      </c>
      <c r="E2014" t="s">
        <v>25</v>
      </c>
      <c r="F2014" t="s">
        <v>26</v>
      </c>
      <c r="G2014">
        <v>70300</v>
      </c>
      <c r="H2014">
        <v>1</v>
      </c>
      <c r="I2014">
        <v>0</v>
      </c>
      <c r="J2014" s="1">
        <v>41470</v>
      </c>
      <c r="K2014">
        <v>89</v>
      </c>
      <c r="L2014">
        <v>1045</v>
      </c>
      <c r="M2014">
        <v>61</v>
      </c>
      <c r="N2014">
        <v>338</v>
      </c>
      <c r="O2014">
        <v>60</v>
      </c>
      <c r="P2014">
        <v>46</v>
      </c>
      <c r="Q2014">
        <v>46</v>
      </c>
      <c r="R2014">
        <v>3</v>
      </c>
      <c r="S2014">
        <v>5</v>
      </c>
      <c r="T2014">
        <v>5</v>
      </c>
      <c r="U2014">
        <v>13</v>
      </c>
      <c r="V2014">
        <v>8</v>
      </c>
      <c r="W2014">
        <v>0</v>
      </c>
      <c r="X2014">
        <v>0</v>
      </c>
      <c r="Y2014">
        <v>0</v>
      </c>
      <c r="Z2014">
        <v>0</v>
      </c>
      <c r="AA2014">
        <v>0</v>
      </c>
      <c r="AB2014">
        <v>0</v>
      </c>
      <c r="AC2014">
        <v>0</v>
      </c>
      <c r="AD2014" t="s">
        <v>27</v>
      </c>
    </row>
    <row r="2015" spans="1:30" x14ac:dyDescent="0.25">
      <c r="A2015">
        <v>5316</v>
      </c>
      <c r="B2015">
        <v>1976</v>
      </c>
      <c r="C2015" s="6">
        <v>38</v>
      </c>
      <c r="D2015" t="s">
        <v>89</v>
      </c>
      <c r="E2015" t="s">
        <v>38</v>
      </c>
      <c r="F2015" t="s">
        <v>32</v>
      </c>
      <c r="G2015">
        <v>21024</v>
      </c>
      <c r="H2015">
        <v>0</v>
      </c>
      <c r="I2015">
        <v>0</v>
      </c>
      <c r="J2015" s="1">
        <v>41459</v>
      </c>
      <c r="K2015">
        <v>89</v>
      </c>
      <c r="L2015">
        <v>36</v>
      </c>
      <c r="M2015">
        <v>4</v>
      </c>
      <c r="N2015">
        <v>18</v>
      </c>
      <c r="O2015">
        <v>6</v>
      </c>
      <c r="P2015">
        <v>2</v>
      </c>
      <c r="Q2015">
        <v>18</v>
      </c>
      <c r="R2015">
        <v>1</v>
      </c>
      <c r="S2015">
        <v>2</v>
      </c>
      <c r="T2015">
        <v>0</v>
      </c>
      <c r="U2015">
        <v>4</v>
      </c>
      <c r="V2015">
        <v>7</v>
      </c>
      <c r="W2015">
        <v>0</v>
      </c>
      <c r="X2015">
        <v>0</v>
      </c>
      <c r="Y2015">
        <v>0</v>
      </c>
      <c r="Z2015">
        <v>0</v>
      </c>
      <c r="AA2015">
        <v>0</v>
      </c>
      <c r="AB2015">
        <v>0</v>
      </c>
      <c r="AC2015">
        <v>0</v>
      </c>
      <c r="AD2015" t="s">
        <v>27</v>
      </c>
    </row>
    <row r="2016" spans="1:30" x14ac:dyDescent="0.25">
      <c r="A2016">
        <v>1404</v>
      </c>
      <c r="B2016">
        <v>1968</v>
      </c>
      <c r="C2016" s="6">
        <v>46</v>
      </c>
      <c r="D2016" t="s">
        <v>88</v>
      </c>
      <c r="E2016" t="s">
        <v>25</v>
      </c>
      <c r="F2016" t="s">
        <v>32</v>
      </c>
      <c r="G2016">
        <v>34916</v>
      </c>
      <c r="H2016">
        <v>2</v>
      </c>
      <c r="I2016">
        <v>0</v>
      </c>
      <c r="J2016" s="1">
        <v>41409</v>
      </c>
      <c r="K2016">
        <v>89</v>
      </c>
      <c r="L2016">
        <v>51</v>
      </c>
      <c r="M2016">
        <v>23</v>
      </c>
      <c r="N2016">
        <v>82</v>
      </c>
      <c r="O2016">
        <v>33</v>
      </c>
      <c r="P2016">
        <v>0</v>
      </c>
      <c r="Q2016">
        <v>42</v>
      </c>
      <c r="R2016">
        <v>4</v>
      </c>
      <c r="S2016">
        <v>5</v>
      </c>
      <c r="T2016">
        <v>1</v>
      </c>
      <c r="U2016">
        <v>3</v>
      </c>
      <c r="V2016">
        <v>9</v>
      </c>
      <c r="W2016">
        <v>0</v>
      </c>
      <c r="X2016">
        <v>0</v>
      </c>
      <c r="Y2016">
        <v>0</v>
      </c>
      <c r="Z2016">
        <v>0</v>
      </c>
      <c r="AA2016">
        <v>0</v>
      </c>
      <c r="AB2016">
        <v>0</v>
      </c>
      <c r="AC2016">
        <v>0</v>
      </c>
      <c r="AD2016" t="s">
        <v>40</v>
      </c>
    </row>
    <row r="2017" spans="1:30" x14ac:dyDescent="0.25">
      <c r="A2017">
        <v>10598</v>
      </c>
      <c r="B2017">
        <v>1967</v>
      </c>
      <c r="C2017" s="6">
        <v>47</v>
      </c>
      <c r="D2017" t="s">
        <v>88</v>
      </c>
      <c r="E2017" t="s">
        <v>25</v>
      </c>
      <c r="F2017" t="s">
        <v>32</v>
      </c>
      <c r="G2017">
        <v>27943</v>
      </c>
      <c r="H2017">
        <v>1</v>
      </c>
      <c r="I2017">
        <v>1</v>
      </c>
      <c r="J2017" s="1">
        <v>41379</v>
      </c>
      <c r="K2017">
        <v>89</v>
      </c>
      <c r="L2017">
        <v>12</v>
      </c>
      <c r="M2017">
        <v>1</v>
      </c>
      <c r="N2017">
        <v>16</v>
      </c>
      <c r="O2017">
        <v>4</v>
      </c>
      <c r="P2017">
        <v>1</v>
      </c>
      <c r="Q2017">
        <v>3</v>
      </c>
      <c r="R2017">
        <v>3</v>
      </c>
      <c r="S2017">
        <v>2</v>
      </c>
      <c r="T2017">
        <v>0</v>
      </c>
      <c r="U2017">
        <v>3</v>
      </c>
      <c r="V2017">
        <v>8</v>
      </c>
      <c r="W2017">
        <v>0</v>
      </c>
      <c r="X2017">
        <v>0</v>
      </c>
      <c r="Y2017">
        <v>0</v>
      </c>
      <c r="Z2017">
        <v>0</v>
      </c>
      <c r="AA2017">
        <v>0</v>
      </c>
      <c r="AB2017">
        <v>0</v>
      </c>
      <c r="AC2017">
        <v>0</v>
      </c>
      <c r="AD2017" t="s">
        <v>27</v>
      </c>
    </row>
    <row r="2018" spans="1:30" x14ac:dyDescent="0.25">
      <c r="A2018">
        <v>8212</v>
      </c>
      <c r="B2018">
        <v>1971</v>
      </c>
      <c r="C2018" s="6">
        <v>43</v>
      </c>
      <c r="D2018" t="s">
        <v>88</v>
      </c>
      <c r="E2018" t="s">
        <v>38</v>
      </c>
      <c r="F2018" t="s">
        <v>30</v>
      </c>
      <c r="G2018">
        <v>39791</v>
      </c>
      <c r="H2018">
        <v>0</v>
      </c>
      <c r="I2018">
        <v>1</v>
      </c>
      <c r="J2018" s="1">
        <v>41361</v>
      </c>
      <c r="K2018">
        <v>89</v>
      </c>
      <c r="L2018">
        <v>85</v>
      </c>
      <c r="M2018">
        <v>15</v>
      </c>
      <c r="N2018">
        <v>27</v>
      </c>
      <c r="O2018">
        <v>13</v>
      </c>
      <c r="P2018">
        <v>13</v>
      </c>
      <c r="Q2018">
        <v>21</v>
      </c>
      <c r="R2018">
        <v>2</v>
      </c>
      <c r="S2018">
        <v>3</v>
      </c>
      <c r="T2018">
        <v>1</v>
      </c>
      <c r="U2018">
        <v>4</v>
      </c>
      <c r="V2018">
        <v>7</v>
      </c>
      <c r="W2018">
        <v>0</v>
      </c>
      <c r="X2018">
        <v>0</v>
      </c>
      <c r="Y2018">
        <v>0</v>
      </c>
      <c r="Z2018">
        <v>0</v>
      </c>
      <c r="AA2018">
        <v>0</v>
      </c>
      <c r="AB2018">
        <v>0</v>
      </c>
      <c r="AC2018">
        <v>0</v>
      </c>
      <c r="AD2018" t="s">
        <v>27</v>
      </c>
    </row>
    <row r="2019" spans="1:30" x14ac:dyDescent="0.25">
      <c r="A2019">
        <v>3233</v>
      </c>
      <c r="B2019">
        <v>1965</v>
      </c>
      <c r="C2019" s="6">
        <v>49</v>
      </c>
      <c r="D2019" t="s">
        <v>88</v>
      </c>
      <c r="E2019" t="s">
        <v>34</v>
      </c>
      <c r="F2019" t="s">
        <v>30</v>
      </c>
      <c r="G2019">
        <v>62745</v>
      </c>
      <c r="H2019">
        <v>0</v>
      </c>
      <c r="I2019">
        <v>1</v>
      </c>
      <c r="J2019" s="1">
        <v>41356</v>
      </c>
      <c r="K2019">
        <v>89</v>
      </c>
      <c r="L2019">
        <v>562</v>
      </c>
      <c r="M2019">
        <v>21</v>
      </c>
      <c r="N2019">
        <v>464</v>
      </c>
      <c r="O2019">
        <v>28</v>
      </c>
      <c r="P2019">
        <v>10</v>
      </c>
      <c r="Q2019">
        <v>32</v>
      </c>
      <c r="R2019">
        <v>3</v>
      </c>
      <c r="S2019">
        <v>7</v>
      </c>
      <c r="T2019">
        <v>8</v>
      </c>
      <c r="U2019">
        <v>11</v>
      </c>
      <c r="V2019">
        <v>5</v>
      </c>
      <c r="W2019">
        <v>0</v>
      </c>
      <c r="X2019">
        <v>0</v>
      </c>
      <c r="Y2019">
        <v>0</v>
      </c>
      <c r="Z2019">
        <v>0</v>
      </c>
      <c r="AA2019">
        <v>0</v>
      </c>
      <c r="AB2019">
        <v>0</v>
      </c>
      <c r="AC2019">
        <v>0</v>
      </c>
      <c r="AD2019" t="s">
        <v>40</v>
      </c>
    </row>
    <row r="2020" spans="1:30" x14ac:dyDescent="0.25">
      <c r="A2020">
        <v>7892</v>
      </c>
      <c r="B2020">
        <v>1969</v>
      </c>
      <c r="C2020" s="6">
        <v>45</v>
      </c>
      <c r="D2020" t="s">
        <v>88</v>
      </c>
      <c r="E2020" t="s">
        <v>25</v>
      </c>
      <c r="F2020" t="s">
        <v>28</v>
      </c>
      <c r="G2020">
        <v>18589</v>
      </c>
      <c r="H2020">
        <v>0</v>
      </c>
      <c r="I2020">
        <v>0</v>
      </c>
      <c r="J2020" s="1">
        <v>41276</v>
      </c>
      <c r="K2020">
        <v>89</v>
      </c>
      <c r="L2020">
        <v>6</v>
      </c>
      <c r="M2020">
        <v>4</v>
      </c>
      <c r="N2020">
        <v>25</v>
      </c>
      <c r="O2020">
        <v>15</v>
      </c>
      <c r="P2020">
        <v>12</v>
      </c>
      <c r="Q2020">
        <v>13</v>
      </c>
      <c r="R2020">
        <v>2</v>
      </c>
      <c r="S2020">
        <v>2</v>
      </c>
      <c r="T2020">
        <v>1</v>
      </c>
      <c r="U2020">
        <v>3</v>
      </c>
      <c r="V2020">
        <v>7</v>
      </c>
      <c r="W2020">
        <v>0</v>
      </c>
      <c r="X2020">
        <v>0</v>
      </c>
      <c r="Y2020">
        <v>0</v>
      </c>
      <c r="Z2020">
        <v>0</v>
      </c>
      <c r="AA2020">
        <v>0</v>
      </c>
      <c r="AB2020">
        <v>0</v>
      </c>
      <c r="AC2020">
        <v>0</v>
      </c>
      <c r="AD2020" t="s">
        <v>31</v>
      </c>
    </row>
    <row r="2021" spans="1:30" x14ac:dyDescent="0.25">
      <c r="A2021">
        <v>2975</v>
      </c>
      <c r="B2021">
        <v>1976</v>
      </c>
      <c r="C2021" s="6">
        <v>38</v>
      </c>
      <c r="D2021" t="s">
        <v>89</v>
      </c>
      <c r="E2021" t="s">
        <v>25</v>
      </c>
      <c r="F2021" t="s">
        <v>32</v>
      </c>
      <c r="G2021">
        <v>85606</v>
      </c>
      <c r="H2021">
        <v>0</v>
      </c>
      <c r="I2021">
        <v>1</v>
      </c>
      <c r="J2021" s="1">
        <v>41225</v>
      </c>
      <c r="K2021">
        <v>89</v>
      </c>
      <c r="L2021">
        <v>717</v>
      </c>
      <c r="M2021">
        <v>42</v>
      </c>
      <c r="N2021">
        <v>864</v>
      </c>
      <c r="O2021">
        <v>219</v>
      </c>
      <c r="P2021">
        <v>30</v>
      </c>
      <c r="Q2021">
        <v>84</v>
      </c>
      <c r="R2021">
        <v>2</v>
      </c>
      <c r="S2021">
        <v>6</v>
      </c>
      <c r="T2021">
        <v>7</v>
      </c>
      <c r="U2021">
        <v>9</v>
      </c>
      <c r="V2021">
        <v>3</v>
      </c>
      <c r="W2021">
        <v>0</v>
      </c>
      <c r="X2021">
        <v>0</v>
      </c>
      <c r="Y2021">
        <v>0</v>
      </c>
      <c r="Z2021">
        <v>1</v>
      </c>
      <c r="AA2021">
        <v>0</v>
      </c>
      <c r="AB2021">
        <v>0</v>
      </c>
      <c r="AC2021">
        <v>0</v>
      </c>
      <c r="AD2021" t="s">
        <v>27</v>
      </c>
    </row>
    <row r="2022" spans="1:30" x14ac:dyDescent="0.25">
      <c r="A2022">
        <v>5043</v>
      </c>
      <c r="B2022">
        <v>1951</v>
      </c>
      <c r="C2022" s="6">
        <v>63</v>
      </c>
      <c r="D2022" t="s">
        <v>91</v>
      </c>
      <c r="E2022" t="s">
        <v>41</v>
      </c>
      <c r="F2022" t="s">
        <v>30</v>
      </c>
      <c r="G2022">
        <v>26997</v>
      </c>
      <c r="H2022">
        <v>0</v>
      </c>
      <c r="I2022">
        <v>0</v>
      </c>
      <c r="J2022" s="1">
        <v>41218</v>
      </c>
      <c r="K2022">
        <v>89</v>
      </c>
      <c r="L2022">
        <v>7</v>
      </c>
      <c r="M2022">
        <v>23</v>
      </c>
      <c r="N2022">
        <v>78</v>
      </c>
      <c r="O2022">
        <v>133</v>
      </c>
      <c r="P2022">
        <v>49</v>
      </c>
      <c r="Q2022">
        <v>144</v>
      </c>
      <c r="R2022">
        <v>2</v>
      </c>
      <c r="S2022">
        <v>4</v>
      </c>
      <c r="T2022">
        <v>2</v>
      </c>
      <c r="U2022">
        <v>5</v>
      </c>
      <c r="V2022">
        <v>7</v>
      </c>
      <c r="W2022">
        <v>0</v>
      </c>
      <c r="X2022">
        <v>0</v>
      </c>
      <c r="Y2022">
        <v>0</v>
      </c>
      <c r="Z2022">
        <v>0</v>
      </c>
      <c r="AA2022">
        <v>0</v>
      </c>
      <c r="AB2022">
        <v>0</v>
      </c>
      <c r="AC2022">
        <v>0</v>
      </c>
      <c r="AD2022" t="s">
        <v>27</v>
      </c>
    </row>
    <row r="2023" spans="1:30" x14ac:dyDescent="0.25">
      <c r="A2023">
        <v>3104</v>
      </c>
      <c r="B2023">
        <v>1961</v>
      </c>
      <c r="C2023" s="6">
        <v>53</v>
      </c>
      <c r="D2023" t="s">
        <v>88</v>
      </c>
      <c r="E2023" t="s">
        <v>25</v>
      </c>
      <c r="F2023" t="s">
        <v>28</v>
      </c>
      <c r="G2023">
        <v>82332</v>
      </c>
      <c r="H2023">
        <v>0</v>
      </c>
      <c r="I2023">
        <v>0</v>
      </c>
      <c r="J2023" s="1">
        <v>41169</v>
      </c>
      <c r="K2023">
        <v>89</v>
      </c>
      <c r="L2023">
        <v>830</v>
      </c>
      <c r="M2023">
        <v>59</v>
      </c>
      <c r="N2023">
        <v>968</v>
      </c>
      <c r="O2023">
        <v>51</v>
      </c>
      <c r="P2023">
        <v>79</v>
      </c>
      <c r="Q2023">
        <v>19</v>
      </c>
      <c r="R2023">
        <v>1</v>
      </c>
      <c r="S2023">
        <v>5</v>
      </c>
      <c r="T2023">
        <v>3</v>
      </c>
      <c r="U2023">
        <v>12</v>
      </c>
      <c r="V2023">
        <v>2</v>
      </c>
      <c r="W2023">
        <v>0</v>
      </c>
      <c r="X2023">
        <v>0</v>
      </c>
      <c r="Y2023">
        <v>1</v>
      </c>
      <c r="Z2023">
        <v>0</v>
      </c>
      <c r="AA2023">
        <v>0</v>
      </c>
      <c r="AB2023">
        <v>1</v>
      </c>
      <c r="AC2023">
        <v>0</v>
      </c>
      <c r="AD2023" t="s">
        <v>36</v>
      </c>
    </row>
    <row r="2024" spans="1:30" x14ac:dyDescent="0.25">
      <c r="A2024">
        <v>10854</v>
      </c>
      <c r="B2024">
        <v>1970</v>
      </c>
      <c r="C2024" s="6">
        <v>44</v>
      </c>
      <c r="D2024" t="s">
        <v>88</v>
      </c>
      <c r="E2024" t="s">
        <v>34</v>
      </c>
      <c r="F2024" t="s">
        <v>30</v>
      </c>
      <c r="G2024">
        <v>38853</v>
      </c>
      <c r="H2024">
        <v>1</v>
      </c>
      <c r="I2024">
        <v>1</v>
      </c>
      <c r="J2024" s="1">
        <v>41782</v>
      </c>
      <c r="K2024">
        <v>90</v>
      </c>
      <c r="L2024">
        <v>29</v>
      </c>
      <c r="M2024">
        <v>0</v>
      </c>
      <c r="N2024">
        <v>14</v>
      </c>
      <c r="O2024">
        <v>0</v>
      </c>
      <c r="P2024">
        <v>0</v>
      </c>
      <c r="Q2024">
        <v>2</v>
      </c>
      <c r="R2024">
        <v>2</v>
      </c>
      <c r="S2024">
        <v>2</v>
      </c>
      <c r="T2024">
        <v>0</v>
      </c>
      <c r="U2024">
        <v>3</v>
      </c>
      <c r="V2024">
        <v>7</v>
      </c>
      <c r="W2024">
        <v>0</v>
      </c>
      <c r="X2024">
        <v>0</v>
      </c>
      <c r="Y2024">
        <v>0</v>
      </c>
      <c r="Z2024">
        <v>0</v>
      </c>
      <c r="AA2024">
        <v>0</v>
      </c>
      <c r="AB2024">
        <v>0</v>
      </c>
      <c r="AC2024">
        <v>0</v>
      </c>
      <c r="AD2024" t="s">
        <v>37</v>
      </c>
    </row>
    <row r="2025" spans="1:30" x14ac:dyDescent="0.25">
      <c r="A2025">
        <v>7419</v>
      </c>
      <c r="B2025">
        <v>1968</v>
      </c>
      <c r="C2025" s="6">
        <v>46</v>
      </c>
      <c r="D2025" t="s">
        <v>88</v>
      </c>
      <c r="E2025" t="s">
        <v>38</v>
      </c>
      <c r="F2025" t="s">
        <v>26</v>
      </c>
      <c r="G2025">
        <v>27071</v>
      </c>
      <c r="H2025">
        <v>1</v>
      </c>
      <c r="I2025">
        <v>0</v>
      </c>
      <c r="J2025" s="1">
        <v>41752</v>
      </c>
      <c r="K2025">
        <v>90</v>
      </c>
      <c r="L2025">
        <v>8</v>
      </c>
      <c r="M2025">
        <v>3</v>
      </c>
      <c r="N2025">
        <v>19</v>
      </c>
      <c r="O2025">
        <v>0</v>
      </c>
      <c r="P2025">
        <v>2</v>
      </c>
      <c r="Q2025">
        <v>3</v>
      </c>
      <c r="R2025">
        <v>2</v>
      </c>
      <c r="S2025">
        <v>2</v>
      </c>
      <c r="T2025">
        <v>0</v>
      </c>
      <c r="U2025">
        <v>3</v>
      </c>
      <c r="V2025">
        <v>6</v>
      </c>
      <c r="W2025">
        <v>0</v>
      </c>
      <c r="X2025">
        <v>0</v>
      </c>
      <c r="Y2025">
        <v>0</v>
      </c>
      <c r="Z2025">
        <v>0</v>
      </c>
      <c r="AA2025">
        <v>0</v>
      </c>
      <c r="AB2025">
        <v>0</v>
      </c>
      <c r="AC2025">
        <v>0</v>
      </c>
      <c r="AD2025" t="s">
        <v>27</v>
      </c>
    </row>
    <row r="2026" spans="1:30" x14ac:dyDescent="0.25">
      <c r="A2026">
        <v>5558</v>
      </c>
      <c r="B2026">
        <v>1954</v>
      </c>
      <c r="C2026" s="6">
        <v>60</v>
      </c>
      <c r="D2026" t="s">
        <v>91</v>
      </c>
      <c r="E2026" t="s">
        <v>34</v>
      </c>
      <c r="F2026" t="s">
        <v>28</v>
      </c>
      <c r="G2026">
        <v>90933</v>
      </c>
      <c r="H2026">
        <v>0</v>
      </c>
      <c r="I2026">
        <v>0</v>
      </c>
      <c r="J2026" s="1">
        <v>41729</v>
      </c>
      <c r="K2026">
        <v>90</v>
      </c>
      <c r="L2026">
        <v>1020</v>
      </c>
      <c r="M2026">
        <v>31</v>
      </c>
      <c r="N2026">
        <v>430</v>
      </c>
      <c r="O2026">
        <v>62</v>
      </c>
      <c r="P2026">
        <v>63</v>
      </c>
      <c r="Q2026">
        <v>79</v>
      </c>
      <c r="R2026">
        <v>1</v>
      </c>
      <c r="S2026">
        <v>4</v>
      </c>
      <c r="T2026">
        <v>6</v>
      </c>
      <c r="U2026">
        <v>4</v>
      </c>
      <c r="V2026">
        <v>1</v>
      </c>
      <c r="W2026">
        <v>0</v>
      </c>
      <c r="X2026">
        <v>0</v>
      </c>
      <c r="Y2026">
        <v>1</v>
      </c>
      <c r="Z2026">
        <v>0</v>
      </c>
      <c r="AA2026">
        <v>0</v>
      </c>
      <c r="AB2026">
        <v>0</v>
      </c>
      <c r="AC2026">
        <v>0</v>
      </c>
      <c r="AD2026" t="s">
        <v>27</v>
      </c>
    </row>
    <row r="2027" spans="1:30" x14ac:dyDescent="0.25">
      <c r="A2027">
        <v>832</v>
      </c>
      <c r="B2027">
        <v>1966</v>
      </c>
      <c r="C2027" s="6">
        <v>48</v>
      </c>
      <c r="D2027" t="s">
        <v>88</v>
      </c>
      <c r="E2027" t="s">
        <v>34</v>
      </c>
      <c r="F2027" t="s">
        <v>32</v>
      </c>
      <c r="G2027">
        <v>65814</v>
      </c>
      <c r="H2027">
        <v>0</v>
      </c>
      <c r="I2027">
        <v>1</v>
      </c>
      <c r="J2027" s="1">
        <v>41700</v>
      </c>
      <c r="K2027">
        <v>90</v>
      </c>
      <c r="L2027">
        <v>561</v>
      </c>
      <c r="M2027">
        <v>14</v>
      </c>
      <c r="N2027">
        <v>113</v>
      </c>
      <c r="O2027">
        <v>10</v>
      </c>
      <c r="P2027">
        <v>14</v>
      </c>
      <c r="Q2027">
        <v>35</v>
      </c>
      <c r="R2027">
        <v>3</v>
      </c>
      <c r="S2027">
        <v>8</v>
      </c>
      <c r="T2027">
        <v>2</v>
      </c>
      <c r="U2027">
        <v>10</v>
      </c>
      <c r="V2027">
        <v>5</v>
      </c>
      <c r="W2027">
        <v>0</v>
      </c>
      <c r="X2027">
        <v>0</v>
      </c>
      <c r="Y2027">
        <v>0</v>
      </c>
      <c r="Z2027">
        <v>0</v>
      </c>
      <c r="AA2027">
        <v>0</v>
      </c>
      <c r="AB2027">
        <v>0</v>
      </c>
      <c r="AC2027">
        <v>0</v>
      </c>
      <c r="AD2027" t="s">
        <v>27</v>
      </c>
    </row>
    <row r="2028" spans="1:30" x14ac:dyDescent="0.25">
      <c r="A2028">
        <v>4964</v>
      </c>
      <c r="B2028">
        <v>1958</v>
      </c>
      <c r="C2028" s="6">
        <v>56</v>
      </c>
      <c r="D2028" t="s">
        <v>88</v>
      </c>
      <c r="E2028" t="s">
        <v>34</v>
      </c>
      <c r="F2028" t="s">
        <v>32</v>
      </c>
      <c r="G2028">
        <v>74250</v>
      </c>
      <c r="H2028">
        <v>0</v>
      </c>
      <c r="I2028">
        <v>0</v>
      </c>
      <c r="J2028" s="1">
        <v>41665</v>
      </c>
      <c r="K2028">
        <v>90</v>
      </c>
      <c r="L2028">
        <v>680</v>
      </c>
      <c r="M2028">
        <v>11</v>
      </c>
      <c r="N2028">
        <v>392</v>
      </c>
      <c r="O2028">
        <v>75</v>
      </c>
      <c r="P2028">
        <v>0</v>
      </c>
      <c r="Q2028">
        <v>0</v>
      </c>
      <c r="R2028">
        <v>1</v>
      </c>
      <c r="S2028">
        <v>2</v>
      </c>
      <c r="T2028">
        <v>11</v>
      </c>
      <c r="U2028">
        <v>4</v>
      </c>
      <c r="V2028">
        <v>1</v>
      </c>
      <c r="W2028">
        <v>0</v>
      </c>
      <c r="X2028">
        <v>0</v>
      </c>
      <c r="Y2028">
        <v>0</v>
      </c>
      <c r="Z2028">
        <v>0</v>
      </c>
      <c r="AA2028">
        <v>0</v>
      </c>
      <c r="AB2028">
        <v>0</v>
      </c>
      <c r="AC2028">
        <v>0</v>
      </c>
      <c r="AD2028" t="s">
        <v>29</v>
      </c>
    </row>
    <row r="2029" spans="1:30" x14ac:dyDescent="0.25">
      <c r="A2029">
        <v>11030</v>
      </c>
      <c r="B2029">
        <v>1976</v>
      </c>
      <c r="C2029" s="6">
        <v>38</v>
      </c>
      <c r="D2029" t="s">
        <v>89</v>
      </c>
      <c r="E2029" t="s">
        <v>38</v>
      </c>
      <c r="F2029" t="s">
        <v>30</v>
      </c>
      <c r="G2029">
        <v>33181</v>
      </c>
      <c r="H2029">
        <v>1</v>
      </c>
      <c r="I2029">
        <v>0</v>
      </c>
      <c r="J2029" s="1">
        <v>41642</v>
      </c>
      <c r="K2029">
        <v>90</v>
      </c>
      <c r="L2029">
        <v>9</v>
      </c>
      <c r="M2029">
        <v>0</v>
      </c>
      <c r="N2029">
        <v>3</v>
      </c>
      <c r="O2029">
        <v>0</v>
      </c>
      <c r="P2029">
        <v>0</v>
      </c>
      <c r="Q2029">
        <v>4</v>
      </c>
      <c r="R2029">
        <v>1</v>
      </c>
      <c r="S2029">
        <v>1</v>
      </c>
      <c r="T2029">
        <v>0</v>
      </c>
      <c r="U2029">
        <v>2</v>
      </c>
      <c r="V2029">
        <v>6</v>
      </c>
      <c r="W2029">
        <v>1</v>
      </c>
      <c r="X2029">
        <v>0</v>
      </c>
      <c r="Y2029">
        <v>0</v>
      </c>
      <c r="Z2029">
        <v>0</v>
      </c>
      <c r="AA2029">
        <v>0</v>
      </c>
      <c r="AB2029">
        <v>0</v>
      </c>
      <c r="AC2029">
        <v>0</v>
      </c>
      <c r="AD2029" t="s">
        <v>27</v>
      </c>
    </row>
    <row r="2030" spans="1:30" x14ac:dyDescent="0.25">
      <c r="A2030">
        <v>4587</v>
      </c>
      <c r="B2030">
        <v>1944</v>
      </c>
      <c r="C2030" s="6">
        <v>70</v>
      </c>
      <c r="D2030" t="s">
        <v>91</v>
      </c>
      <c r="E2030" t="s">
        <v>38</v>
      </c>
      <c r="F2030" t="s">
        <v>39</v>
      </c>
      <c r="G2030">
        <v>45006</v>
      </c>
      <c r="H2030">
        <v>0</v>
      </c>
      <c r="I2030">
        <v>0</v>
      </c>
      <c r="J2030" s="1">
        <v>41473</v>
      </c>
      <c r="K2030">
        <v>90</v>
      </c>
      <c r="L2030">
        <v>162</v>
      </c>
      <c r="M2030">
        <v>25</v>
      </c>
      <c r="N2030">
        <v>53</v>
      </c>
      <c r="O2030">
        <v>16</v>
      </c>
      <c r="P2030">
        <v>0</v>
      </c>
      <c r="Q2030">
        <v>10</v>
      </c>
      <c r="R2030">
        <v>1</v>
      </c>
      <c r="S2030">
        <v>3</v>
      </c>
      <c r="T2030">
        <v>1</v>
      </c>
      <c r="U2030">
        <v>7</v>
      </c>
      <c r="V2030">
        <v>3</v>
      </c>
      <c r="W2030">
        <v>0</v>
      </c>
      <c r="X2030">
        <v>0</v>
      </c>
      <c r="Y2030">
        <v>0</v>
      </c>
      <c r="Z2030">
        <v>0</v>
      </c>
      <c r="AA2030">
        <v>0</v>
      </c>
      <c r="AB2030">
        <v>0</v>
      </c>
      <c r="AC2030">
        <v>0</v>
      </c>
      <c r="AD2030" t="s">
        <v>27</v>
      </c>
    </row>
    <row r="2031" spans="1:30" x14ac:dyDescent="0.25">
      <c r="A2031">
        <v>450</v>
      </c>
      <c r="B2031">
        <v>1958</v>
      </c>
      <c r="C2031" s="6">
        <v>56</v>
      </c>
      <c r="D2031" t="s">
        <v>88</v>
      </c>
      <c r="E2031" t="s">
        <v>38</v>
      </c>
      <c r="F2031" t="s">
        <v>32</v>
      </c>
      <c r="G2031">
        <v>42315</v>
      </c>
      <c r="H2031">
        <v>0</v>
      </c>
      <c r="I2031">
        <v>1</v>
      </c>
      <c r="J2031" s="1">
        <v>41467</v>
      </c>
      <c r="K2031">
        <v>90</v>
      </c>
      <c r="L2031">
        <v>67</v>
      </c>
      <c r="M2031">
        <v>15</v>
      </c>
      <c r="N2031">
        <v>80</v>
      </c>
      <c r="O2031">
        <v>17</v>
      </c>
      <c r="P2031">
        <v>11</v>
      </c>
      <c r="Q2031">
        <v>80</v>
      </c>
      <c r="R2031">
        <v>3</v>
      </c>
      <c r="S2031">
        <v>1</v>
      </c>
      <c r="T2031">
        <v>4</v>
      </c>
      <c r="U2031">
        <v>4</v>
      </c>
      <c r="V2031">
        <v>3</v>
      </c>
      <c r="W2031">
        <v>0</v>
      </c>
      <c r="X2031">
        <v>0</v>
      </c>
      <c r="Y2031">
        <v>0</v>
      </c>
      <c r="Z2031">
        <v>0</v>
      </c>
      <c r="AA2031">
        <v>0</v>
      </c>
      <c r="AB2031">
        <v>0</v>
      </c>
      <c r="AC2031">
        <v>0</v>
      </c>
      <c r="AD2031" t="s">
        <v>31</v>
      </c>
    </row>
    <row r="2032" spans="1:30" x14ac:dyDescent="0.25">
      <c r="A2032">
        <v>11031</v>
      </c>
      <c r="B2032">
        <v>1950</v>
      </c>
      <c r="C2032" s="6">
        <v>64</v>
      </c>
      <c r="D2032" t="s">
        <v>91</v>
      </c>
      <c r="E2032" t="s">
        <v>34</v>
      </c>
      <c r="F2032" t="s">
        <v>30</v>
      </c>
      <c r="G2032">
        <v>48699</v>
      </c>
      <c r="H2032">
        <v>1</v>
      </c>
      <c r="I2032">
        <v>1</v>
      </c>
      <c r="J2032" s="1">
        <v>41415</v>
      </c>
      <c r="K2032">
        <v>90</v>
      </c>
      <c r="L2032">
        <v>26</v>
      </c>
      <c r="M2032">
        <v>1</v>
      </c>
      <c r="N2032">
        <v>10</v>
      </c>
      <c r="O2032">
        <v>2</v>
      </c>
      <c r="P2032">
        <v>0</v>
      </c>
      <c r="Q2032">
        <v>1</v>
      </c>
      <c r="R2032">
        <v>1</v>
      </c>
      <c r="S2032">
        <v>1</v>
      </c>
      <c r="T2032">
        <v>0</v>
      </c>
      <c r="U2032">
        <v>3</v>
      </c>
      <c r="V2032">
        <v>5</v>
      </c>
      <c r="W2032">
        <v>0</v>
      </c>
      <c r="X2032">
        <v>0</v>
      </c>
      <c r="Y2032">
        <v>0</v>
      </c>
      <c r="Z2032">
        <v>0</v>
      </c>
      <c r="AA2032">
        <v>0</v>
      </c>
      <c r="AB2032">
        <v>0</v>
      </c>
      <c r="AC2032">
        <v>0</v>
      </c>
      <c r="AD2032" t="s">
        <v>33</v>
      </c>
    </row>
    <row r="2033" spans="1:30" x14ac:dyDescent="0.25">
      <c r="A2033">
        <v>4990</v>
      </c>
      <c r="B2033">
        <v>1954</v>
      </c>
      <c r="C2033" s="6">
        <v>60</v>
      </c>
      <c r="D2033" t="s">
        <v>91</v>
      </c>
      <c r="E2033" t="s">
        <v>25</v>
      </c>
      <c r="F2033" t="s">
        <v>30</v>
      </c>
      <c r="G2033">
        <v>59111</v>
      </c>
      <c r="H2033">
        <v>0</v>
      </c>
      <c r="I2033">
        <v>0</v>
      </c>
      <c r="J2033" s="1">
        <v>41396</v>
      </c>
      <c r="K2033">
        <v>90</v>
      </c>
      <c r="L2033">
        <v>524</v>
      </c>
      <c r="M2033">
        <v>0</v>
      </c>
      <c r="N2033">
        <v>134</v>
      </c>
      <c r="O2033">
        <v>28</v>
      </c>
      <c r="P2033">
        <v>28</v>
      </c>
      <c r="Q2033">
        <v>155</v>
      </c>
      <c r="R2033">
        <v>1</v>
      </c>
      <c r="S2033">
        <v>11</v>
      </c>
      <c r="T2033">
        <v>1</v>
      </c>
      <c r="U2033">
        <v>8</v>
      </c>
      <c r="V2033">
        <v>7</v>
      </c>
      <c r="W2033">
        <v>0</v>
      </c>
      <c r="X2033">
        <v>0</v>
      </c>
      <c r="Y2033">
        <v>0</v>
      </c>
      <c r="Z2033">
        <v>0</v>
      </c>
      <c r="AA2033">
        <v>0</v>
      </c>
      <c r="AB2033">
        <v>0</v>
      </c>
      <c r="AC2033">
        <v>0</v>
      </c>
      <c r="AD2033" t="s">
        <v>33</v>
      </c>
    </row>
    <row r="2034" spans="1:30" x14ac:dyDescent="0.25">
      <c r="A2034">
        <v>221</v>
      </c>
      <c r="B2034">
        <v>1955</v>
      </c>
      <c r="C2034" s="6">
        <v>59</v>
      </c>
      <c r="D2034" t="s">
        <v>88</v>
      </c>
      <c r="E2034" t="s">
        <v>25</v>
      </c>
      <c r="F2034" t="s">
        <v>30</v>
      </c>
      <c r="G2034">
        <v>48726</v>
      </c>
      <c r="H2034">
        <v>0</v>
      </c>
      <c r="I2034">
        <v>1</v>
      </c>
      <c r="J2034" s="1">
        <v>41391</v>
      </c>
      <c r="K2034">
        <v>90</v>
      </c>
      <c r="L2034">
        <v>138</v>
      </c>
      <c r="M2034">
        <v>3</v>
      </c>
      <c r="N2034">
        <v>38</v>
      </c>
      <c r="O2034">
        <v>4</v>
      </c>
      <c r="P2034">
        <v>0</v>
      </c>
      <c r="Q2034">
        <v>59</v>
      </c>
      <c r="R2034">
        <v>3</v>
      </c>
      <c r="S2034">
        <v>3</v>
      </c>
      <c r="T2034">
        <v>2</v>
      </c>
      <c r="U2034">
        <v>4</v>
      </c>
      <c r="V2034">
        <v>6</v>
      </c>
      <c r="W2034">
        <v>0</v>
      </c>
      <c r="X2034">
        <v>0</v>
      </c>
      <c r="Y2034">
        <v>0</v>
      </c>
      <c r="Z2034">
        <v>0</v>
      </c>
      <c r="AA2034">
        <v>0</v>
      </c>
      <c r="AB2034">
        <v>0</v>
      </c>
      <c r="AC2034">
        <v>0</v>
      </c>
      <c r="AD2034" t="s">
        <v>36</v>
      </c>
    </row>
    <row r="2035" spans="1:30" x14ac:dyDescent="0.25">
      <c r="A2035">
        <v>4351</v>
      </c>
      <c r="B2035">
        <v>1955</v>
      </c>
      <c r="C2035" s="6">
        <v>59</v>
      </c>
      <c r="D2035" t="s">
        <v>88</v>
      </c>
      <c r="E2035" t="s">
        <v>25</v>
      </c>
      <c r="F2035" t="s">
        <v>26</v>
      </c>
      <c r="G2035">
        <v>37244</v>
      </c>
      <c r="H2035">
        <v>1</v>
      </c>
      <c r="I2035">
        <v>1</v>
      </c>
      <c r="J2035" s="1">
        <v>41391</v>
      </c>
      <c r="K2035">
        <v>90</v>
      </c>
      <c r="L2035">
        <v>18</v>
      </c>
      <c r="M2035">
        <v>2</v>
      </c>
      <c r="N2035">
        <v>10</v>
      </c>
      <c r="O2035">
        <v>0</v>
      </c>
      <c r="P2035">
        <v>0</v>
      </c>
      <c r="Q2035">
        <v>25</v>
      </c>
      <c r="R2035">
        <v>1</v>
      </c>
      <c r="S2035">
        <v>1</v>
      </c>
      <c r="T2035">
        <v>1</v>
      </c>
      <c r="U2035">
        <v>2</v>
      </c>
      <c r="V2035">
        <v>7</v>
      </c>
      <c r="W2035">
        <v>1</v>
      </c>
      <c r="X2035">
        <v>0</v>
      </c>
      <c r="Y2035">
        <v>0</v>
      </c>
      <c r="Z2035">
        <v>0</v>
      </c>
      <c r="AA2035">
        <v>0</v>
      </c>
      <c r="AB2035">
        <v>0</v>
      </c>
      <c r="AC2035">
        <v>0</v>
      </c>
      <c r="AD2035" t="s">
        <v>27</v>
      </c>
    </row>
    <row r="2036" spans="1:30" x14ac:dyDescent="0.25">
      <c r="A2036">
        <v>1357</v>
      </c>
      <c r="B2036">
        <v>1970</v>
      </c>
      <c r="C2036" s="6">
        <v>44</v>
      </c>
      <c r="D2036" t="s">
        <v>88</v>
      </c>
      <c r="E2036" t="s">
        <v>25</v>
      </c>
      <c r="F2036" t="s">
        <v>32</v>
      </c>
      <c r="G2036">
        <v>74854</v>
      </c>
      <c r="H2036">
        <v>1</v>
      </c>
      <c r="I2036">
        <v>2</v>
      </c>
      <c r="J2036" s="1">
        <v>41372</v>
      </c>
      <c r="K2036">
        <v>90</v>
      </c>
      <c r="L2036">
        <v>856</v>
      </c>
      <c r="M2036">
        <v>59</v>
      </c>
      <c r="N2036">
        <v>487</v>
      </c>
      <c r="O2036">
        <v>58</v>
      </c>
      <c r="P2036">
        <v>29</v>
      </c>
      <c r="Q2036">
        <v>73</v>
      </c>
      <c r="R2036">
        <v>7</v>
      </c>
      <c r="S2036">
        <v>2</v>
      </c>
      <c r="T2036">
        <v>5</v>
      </c>
      <c r="U2036">
        <v>5</v>
      </c>
      <c r="V2036">
        <v>5</v>
      </c>
      <c r="W2036">
        <v>0</v>
      </c>
      <c r="X2036">
        <v>0</v>
      </c>
      <c r="Y2036">
        <v>0</v>
      </c>
      <c r="Z2036">
        <v>0</v>
      </c>
      <c r="AA2036">
        <v>0</v>
      </c>
      <c r="AB2036">
        <v>0</v>
      </c>
      <c r="AC2036">
        <v>0</v>
      </c>
      <c r="AD2036" t="s">
        <v>36</v>
      </c>
    </row>
    <row r="2037" spans="1:30" x14ac:dyDescent="0.25">
      <c r="A2037">
        <v>5667</v>
      </c>
      <c r="B2037">
        <v>1964</v>
      </c>
      <c r="C2037" s="6">
        <v>50</v>
      </c>
      <c r="D2037" t="s">
        <v>88</v>
      </c>
      <c r="E2037" t="s">
        <v>34</v>
      </c>
      <c r="F2037" t="s">
        <v>30</v>
      </c>
      <c r="G2037">
        <v>60896</v>
      </c>
      <c r="H2037">
        <v>0</v>
      </c>
      <c r="I2037">
        <v>1</v>
      </c>
      <c r="J2037" s="1">
        <v>41193</v>
      </c>
      <c r="K2037">
        <v>90</v>
      </c>
      <c r="L2037">
        <v>1013</v>
      </c>
      <c r="M2037">
        <v>30</v>
      </c>
      <c r="N2037">
        <v>399</v>
      </c>
      <c r="O2037">
        <v>60</v>
      </c>
      <c r="P2037">
        <v>46</v>
      </c>
      <c r="Q2037">
        <v>153</v>
      </c>
      <c r="R2037">
        <v>3</v>
      </c>
      <c r="S2037">
        <v>9</v>
      </c>
      <c r="T2037">
        <v>10</v>
      </c>
      <c r="U2037">
        <v>4</v>
      </c>
      <c r="V2037">
        <v>6</v>
      </c>
      <c r="W2037">
        <v>0</v>
      </c>
      <c r="X2037">
        <v>0</v>
      </c>
      <c r="Y2037">
        <v>0</v>
      </c>
      <c r="Z2037">
        <v>0</v>
      </c>
      <c r="AA2037">
        <v>0</v>
      </c>
      <c r="AB2037">
        <v>1</v>
      </c>
      <c r="AC2037">
        <v>0</v>
      </c>
      <c r="AD2037" t="s">
        <v>29</v>
      </c>
    </row>
    <row r="2038" spans="1:30" x14ac:dyDescent="0.25">
      <c r="A2038">
        <v>8867</v>
      </c>
      <c r="B2038">
        <v>1988</v>
      </c>
      <c r="C2038" s="6">
        <v>26</v>
      </c>
      <c r="D2038" t="s">
        <v>89</v>
      </c>
      <c r="E2038" t="s">
        <v>34</v>
      </c>
      <c r="F2038" t="s">
        <v>30</v>
      </c>
      <c r="G2038">
        <v>67546</v>
      </c>
      <c r="H2038">
        <v>0</v>
      </c>
      <c r="I2038">
        <v>0</v>
      </c>
      <c r="J2038" s="1">
        <v>41152</v>
      </c>
      <c r="K2038">
        <v>90</v>
      </c>
      <c r="L2038">
        <v>864</v>
      </c>
      <c r="M2038">
        <v>134</v>
      </c>
      <c r="N2038">
        <v>768</v>
      </c>
      <c r="O2038">
        <v>150</v>
      </c>
      <c r="P2038">
        <v>38</v>
      </c>
      <c r="Q2038">
        <v>172</v>
      </c>
      <c r="R2038">
        <v>1</v>
      </c>
      <c r="S2038">
        <v>4</v>
      </c>
      <c r="T2038">
        <v>10</v>
      </c>
      <c r="U2038">
        <v>5</v>
      </c>
      <c r="V2038">
        <v>3</v>
      </c>
      <c r="W2038">
        <v>0</v>
      </c>
      <c r="X2038">
        <v>0</v>
      </c>
      <c r="Y2038">
        <v>0</v>
      </c>
      <c r="Z2038">
        <v>0</v>
      </c>
      <c r="AA2038">
        <v>0</v>
      </c>
      <c r="AB2038">
        <v>0</v>
      </c>
      <c r="AC2038">
        <v>0</v>
      </c>
      <c r="AD2038" t="s">
        <v>40</v>
      </c>
    </row>
    <row r="2039" spans="1:30" x14ac:dyDescent="0.25">
      <c r="A2039">
        <v>2747</v>
      </c>
      <c r="B2039">
        <v>1988</v>
      </c>
      <c r="C2039" s="6">
        <v>26</v>
      </c>
      <c r="D2039" t="s">
        <v>89</v>
      </c>
      <c r="E2039" t="s">
        <v>34</v>
      </c>
      <c r="F2039" t="s">
        <v>30</v>
      </c>
      <c r="G2039">
        <v>67546</v>
      </c>
      <c r="H2039">
        <v>0</v>
      </c>
      <c r="I2039">
        <v>0</v>
      </c>
      <c r="J2039" s="1">
        <v>41152</v>
      </c>
      <c r="K2039">
        <v>90</v>
      </c>
      <c r="L2039">
        <v>864</v>
      </c>
      <c r="M2039">
        <v>134</v>
      </c>
      <c r="N2039">
        <v>768</v>
      </c>
      <c r="O2039">
        <v>150</v>
      </c>
      <c r="P2039">
        <v>38</v>
      </c>
      <c r="Q2039">
        <v>172</v>
      </c>
      <c r="R2039">
        <v>1</v>
      </c>
      <c r="S2039">
        <v>4</v>
      </c>
      <c r="T2039">
        <v>10</v>
      </c>
      <c r="U2039">
        <v>5</v>
      </c>
      <c r="V2039">
        <v>3</v>
      </c>
      <c r="W2039">
        <v>0</v>
      </c>
      <c r="X2039">
        <v>0</v>
      </c>
      <c r="Y2039">
        <v>0</v>
      </c>
      <c r="Z2039">
        <v>0</v>
      </c>
      <c r="AA2039">
        <v>0</v>
      </c>
      <c r="AB2039">
        <v>0</v>
      </c>
      <c r="AC2039">
        <v>0</v>
      </c>
      <c r="AD2039" t="s">
        <v>27</v>
      </c>
    </row>
    <row r="2040" spans="1:30" x14ac:dyDescent="0.25">
      <c r="A2040">
        <v>7422</v>
      </c>
      <c r="B2040">
        <v>1987</v>
      </c>
      <c r="C2040" s="6">
        <v>27</v>
      </c>
      <c r="D2040" t="s">
        <v>89</v>
      </c>
      <c r="E2040" t="s">
        <v>25</v>
      </c>
      <c r="F2040" t="s">
        <v>28</v>
      </c>
      <c r="G2040">
        <v>46923</v>
      </c>
      <c r="H2040">
        <v>1</v>
      </c>
      <c r="I2040">
        <v>0</v>
      </c>
      <c r="J2040" s="1">
        <v>41143</v>
      </c>
      <c r="K2040">
        <v>90</v>
      </c>
      <c r="L2040">
        <v>85</v>
      </c>
      <c r="M2040">
        <v>44</v>
      </c>
      <c r="N2040">
        <v>54</v>
      </c>
      <c r="O2040">
        <v>102</v>
      </c>
      <c r="P2040">
        <v>78</v>
      </c>
      <c r="Q2040">
        <v>6</v>
      </c>
      <c r="R2040">
        <v>3</v>
      </c>
      <c r="S2040">
        <v>5</v>
      </c>
      <c r="T2040">
        <v>1</v>
      </c>
      <c r="U2040">
        <v>7</v>
      </c>
      <c r="V2040">
        <v>7</v>
      </c>
      <c r="W2040">
        <v>0</v>
      </c>
      <c r="X2040">
        <v>0</v>
      </c>
      <c r="Y2040">
        <v>0</v>
      </c>
      <c r="Z2040">
        <v>0</v>
      </c>
      <c r="AA2040">
        <v>0</v>
      </c>
      <c r="AB2040">
        <v>0</v>
      </c>
      <c r="AC2040">
        <v>0</v>
      </c>
      <c r="AD2040" t="s">
        <v>27</v>
      </c>
    </row>
    <row r="2041" spans="1:30" x14ac:dyDescent="0.25">
      <c r="A2041">
        <v>4148</v>
      </c>
      <c r="B2041">
        <v>1972</v>
      </c>
      <c r="C2041" s="6">
        <v>42</v>
      </c>
      <c r="D2041" t="s">
        <v>88</v>
      </c>
      <c r="E2041" t="s">
        <v>25</v>
      </c>
      <c r="F2041" t="s">
        <v>30</v>
      </c>
      <c r="G2041">
        <v>38988</v>
      </c>
      <c r="H2041">
        <v>1</v>
      </c>
      <c r="I2041">
        <v>2</v>
      </c>
      <c r="J2041" s="1">
        <v>41141</v>
      </c>
      <c r="K2041">
        <v>90</v>
      </c>
      <c r="L2041">
        <v>164</v>
      </c>
      <c r="M2041">
        <v>24</v>
      </c>
      <c r="N2041">
        <v>103</v>
      </c>
      <c r="O2041">
        <v>12</v>
      </c>
      <c r="P2041">
        <v>3</v>
      </c>
      <c r="Q2041">
        <v>42</v>
      </c>
      <c r="R2041">
        <v>7</v>
      </c>
      <c r="S2041">
        <v>5</v>
      </c>
      <c r="T2041">
        <v>1</v>
      </c>
      <c r="U2041">
        <v>6</v>
      </c>
      <c r="V2041">
        <v>8</v>
      </c>
      <c r="W2041">
        <v>0</v>
      </c>
      <c r="X2041">
        <v>0</v>
      </c>
      <c r="Y2041">
        <v>0</v>
      </c>
      <c r="Z2041">
        <v>0</v>
      </c>
      <c r="AA2041">
        <v>0</v>
      </c>
      <c r="AB2041">
        <v>0</v>
      </c>
      <c r="AC2041">
        <v>0</v>
      </c>
      <c r="AD2041" t="s">
        <v>27</v>
      </c>
    </row>
    <row r="2042" spans="1:30" x14ac:dyDescent="0.25">
      <c r="A2042">
        <v>9516</v>
      </c>
      <c r="B2042">
        <v>1971</v>
      </c>
      <c r="C2042" s="6">
        <v>43</v>
      </c>
      <c r="D2042" t="s">
        <v>88</v>
      </c>
      <c r="E2042" t="s">
        <v>35</v>
      </c>
      <c r="F2042" t="s">
        <v>26</v>
      </c>
      <c r="G2042">
        <v>49118</v>
      </c>
      <c r="H2042">
        <v>0</v>
      </c>
      <c r="I2042">
        <v>0</v>
      </c>
      <c r="J2042" s="1">
        <v>41139</v>
      </c>
      <c r="K2042">
        <v>90</v>
      </c>
      <c r="L2042">
        <v>620</v>
      </c>
      <c r="M2042">
        <v>54</v>
      </c>
      <c r="N2042">
        <v>239</v>
      </c>
      <c r="O2042">
        <v>99</v>
      </c>
      <c r="P2042">
        <v>98</v>
      </c>
      <c r="Q2042">
        <v>119</v>
      </c>
      <c r="R2042">
        <v>2</v>
      </c>
      <c r="S2042">
        <v>9</v>
      </c>
      <c r="T2042">
        <v>7</v>
      </c>
      <c r="U2042">
        <v>10</v>
      </c>
      <c r="V2042">
        <v>7</v>
      </c>
      <c r="W2042">
        <v>0</v>
      </c>
      <c r="X2042">
        <v>1</v>
      </c>
      <c r="Y2042">
        <v>0</v>
      </c>
      <c r="Z2042">
        <v>0</v>
      </c>
      <c r="AA2042">
        <v>1</v>
      </c>
      <c r="AB2042">
        <v>1</v>
      </c>
      <c r="AC2042">
        <v>0</v>
      </c>
      <c r="AD2042" t="s">
        <v>27</v>
      </c>
    </row>
    <row r="2043" spans="1:30" x14ac:dyDescent="0.25">
      <c r="A2043">
        <v>1291</v>
      </c>
      <c r="B2043">
        <v>1978</v>
      </c>
      <c r="C2043" s="6">
        <v>36</v>
      </c>
      <c r="D2043" t="s">
        <v>89</v>
      </c>
      <c r="E2043" t="s">
        <v>34</v>
      </c>
      <c r="F2043" t="s">
        <v>32</v>
      </c>
      <c r="G2043">
        <v>27683</v>
      </c>
      <c r="H2043">
        <v>1</v>
      </c>
      <c r="I2043">
        <v>0</v>
      </c>
      <c r="J2043" s="1">
        <v>41125</v>
      </c>
      <c r="K2043">
        <v>90</v>
      </c>
      <c r="L2043">
        <v>152</v>
      </c>
      <c r="M2043">
        <v>9</v>
      </c>
      <c r="N2043">
        <v>121</v>
      </c>
      <c r="O2043">
        <v>12</v>
      </c>
      <c r="P2043">
        <v>12</v>
      </c>
      <c r="Q2043">
        <v>45</v>
      </c>
      <c r="R2043">
        <v>4</v>
      </c>
      <c r="S2043">
        <v>6</v>
      </c>
      <c r="T2043">
        <v>2</v>
      </c>
      <c r="U2043">
        <v>4</v>
      </c>
      <c r="V2043">
        <v>8</v>
      </c>
      <c r="W2043">
        <v>0</v>
      </c>
      <c r="X2043">
        <v>0</v>
      </c>
      <c r="Y2043">
        <v>0</v>
      </c>
      <c r="Z2043">
        <v>0</v>
      </c>
      <c r="AA2043">
        <v>0</v>
      </c>
      <c r="AB2043">
        <v>0</v>
      </c>
      <c r="AC2043">
        <v>0</v>
      </c>
      <c r="AD2043" t="s">
        <v>27</v>
      </c>
    </row>
    <row r="2044" spans="1:30" x14ac:dyDescent="0.25">
      <c r="A2044">
        <v>1833</v>
      </c>
      <c r="B2044">
        <v>1974</v>
      </c>
      <c r="C2044" s="6">
        <v>40</v>
      </c>
      <c r="D2044" t="s">
        <v>88</v>
      </c>
      <c r="E2044" t="s">
        <v>34</v>
      </c>
      <c r="F2044" t="s">
        <v>28</v>
      </c>
      <c r="G2044">
        <v>39190</v>
      </c>
      <c r="H2044">
        <v>1</v>
      </c>
      <c r="I2044">
        <v>0</v>
      </c>
      <c r="J2044" s="1">
        <v>41755</v>
      </c>
      <c r="K2044">
        <v>91</v>
      </c>
      <c r="L2044">
        <v>68</v>
      </c>
      <c r="M2044">
        <v>8</v>
      </c>
      <c r="N2044">
        <v>18</v>
      </c>
      <c r="O2044">
        <v>19</v>
      </c>
      <c r="P2044">
        <v>8</v>
      </c>
      <c r="Q2044">
        <v>12</v>
      </c>
      <c r="R2044">
        <v>2</v>
      </c>
      <c r="S2044">
        <v>2</v>
      </c>
      <c r="T2044">
        <v>1</v>
      </c>
      <c r="U2044">
        <v>4</v>
      </c>
      <c r="V2044">
        <v>5</v>
      </c>
      <c r="W2044">
        <v>0</v>
      </c>
      <c r="X2044">
        <v>0</v>
      </c>
      <c r="Y2044">
        <v>0</v>
      </c>
      <c r="Z2044">
        <v>0</v>
      </c>
      <c r="AA2044">
        <v>0</v>
      </c>
      <c r="AB2044">
        <v>0</v>
      </c>
      <c r="AC2044">
        <v>0</v>
      </c>
      <c r="AD2044" t="s">
        <v>27</v>
      </c>
    </row>
    <row r="2045" spans="1:30" x14ac:dyDescent="0.25">
      <c r="A2045">
        <v>7270</v>
      </c>
      <c r="B2045">
        <v>1981</v>
      </c>
      <c r="C2045" s="6">
        <v>33</v>
      </c>
      <c r="D2045" t="s">
        <v>89</v>
      </c>
      <c r="E2045" t="s">
        <v>25</v>
      </c>
      <c r="F2045" t="s">
        <v>26</v>
      </c>
      <c r="G2045">
        <v>56981</v>
      </c>
      <c r="H2045">
        <v>0</v>
      </c>
      <c r="I2045">
        <v>0</v>
      </c>
      <c r="J2045" s="1">
        <v>41664</v>
      </c>
      <c r="K2045">
        <v>91</v>
      </c>
      <c r="L2045">
        <v>908</v>
      </c>
      <c r="M2045">
        <v>48</v>
      </c>
      <c r="N2045">
        <v>217</v>
      </c>
      <c r="O2045">
        <v>32</v>
      </c>
      <c r="P2045">
        <v>12</v>
      </c>
      <c r="Q2045">
        <v>24</v>
      </c>
      <c r="R2045">
        <v>1</v>
      </c>
      <c r="S2045">
        <v>2</v>
      </c>
      <c r="T2045">
        <v>3</v>
      </c>
      <c r="U2045">
        <v>13</v>
      </c>
      <c r="V2045">
        <v>6</v>
      </c>
      <c r="W2045">
        <v>0</v>
      </c>
      <c r="X2045">
        <v>1</v>
      </c>
      <c r="Y2045">
        <v>0</v>
      </c>
      <c r="Z2045">
        <v>0</v>
      </c>
      <c r="AA2045">
        <v>0</v>
      </c>
      <c r="AB2045">
        <v>0</v>
      </c>
      <c r="AC2045">
        <v>0</v>
      </c>
      <c r="AD2045" t="s">
        <v>40</v>
      </c>
    </row>
    <row r="2046" spans="1:30" x14ac:dyDescent="0.25">
      <c r="A2046">
        <v>8182</v>
      </c>
      <c r="B2046">
        <v>1984</v>
      </c>
      <c r="C2046" s="6">
        <v>30</v>
      </c>
      <c r="D2046" t="s">
        <v>89</v>
      </c>
      <c r="E2046" t="s">
        <v>25</v>
      </c>
      <c r="F2046" t="s">
        <v>30</v>
      </c>
      <c r="G2046">
        <v>23228</v>
      </c>
      <c r="H2046">
        <v>1</v>
      </c>
      <c r="I2046">
        <v>0</v>
      </c>
      <c r="J2046" s="1">
        <v>41644</v>
      </c>
      <c r="K2046">
        <v>91</v>
      </c>
      <c r="L2046">
        <v>53</v>
      </c>
      <c r="M2046">
        <v>3</v>
      </c>
      <c r="N2046">
        <v>49</v>
      </c>
      <c r="O2046">
        <v>7</v>
      </c>
      <c r="P2046">
        <v>4</v>
      </c>
      <c r="Q2046">
        <v>5</v>
      </c>
      <c r="R2046">
        <v>4</v>
      </c>
      <c r="S2046">
        <v>3</v>
      </c>
      <c r="T2046">
        <v>0</v>
      </c>
      <c r="U2046">
        <v>4</v>
      </c>
      <c r="V2046">
        <v>8</v>
      </c>
      <c r="W2046">
        <v>0</v>
      </c>
      <c r="X2046">
        <v>0</v>
      </c>
      <c r="Y2046">
        <v>0</v>
      </c>
      <c r="Z2046">
        <v>0</v>
      </c>
      <c r="AA2046">
        <v>0</v>
      </c>
      <c r="AB2046">
        <v>0</v>
      </c>
      <c r="AC2046">
        <v>0</v>
      </c>
      <c r="AD2046" t="s">
        <v>29</v>
      </c>
    </row>
    <row r="2047" spans="1:30" x14ac:dyDescent="0.25">
      <c r="A2047">
        <v>10394</v>
      </c>
      <c r="B2047">
        <v>1984</v>
      </c>
      <c r="C2047" s="6">
        <v>30</v>
      </c>
      <c r="D2047" t="s">
        <v>89</v>
      </c>
      <c r="E2047" t="s">
        <v>25</v>
      </c>
      <c r="F2047" t="s">
        <v>30</v>
      </c>
      <c r="G2047">
        <v>90000</v>
      </c>
      <c r="H2047">
        <v>0</v>
      </c>
      <c r="I2047">
        <v>0</v>
      </c>
      <c r="J2047" s="1">
        <v>41631</v>
      </c>
      <c r="K2047">
        <v>91</v>
      </c>
      <c r="L2047">
        <v>675</v>
      </c>
      <c r="M2047">
        <v>144</v>
      </c>
      <c r="N2047">
        <v>133</v>
      </c>
      <c r="O2047">
        <v>94</v>
      </c>
      <c r="P2047">
        <v>192</v>
      </c>
      <c r="Q2047">
        <v>241</v>
      </c>
      <c r="R2047">
        <v>1</v>
      </c>
      <c r="S2047">
        <v>4</v>
      </c>
      <c r="T2047">
        <v>8</v>
      </c>
      <c r="U2047">
        <v>5</v>
      </c>
      <c r="V2047">
        <v>1</v>
      </c>
      <c r="W2047">
        <v>1</v>
      </c>
      <c r="X2047">
        <v>0</v>
      </c>
      <c r="Y2047">
        <v>1</v>
      </c>
      <c r="Z2047">
        <v>1</v>
      </c>
      <c r="AA2047">
        <v>0</v>
      </c>
      <c r="AB2047">
        <v>0</v>
      </c>
      <c r="AC2047">
        <v>0</v>
      </c>
      <c r="AD2047" t="s">
        <v>29</v>
      </c>
    </row>
    <row r="2048" spans="1:30" x14ac:dyDescent="0.25">
      <c r="A2048">
        <v>1142</v>
      </c>
      <c r="B2048">
        <v>1953</v>
      </c>
      <c r="C2048" s="6">
        <v>61</v>
      </c>
      <c r="D2048" t="s">
        <v>91</v>
      </c>
      <c r="E2048" t="s">
        <v>34</v>
      </c>
      <c r="F2048" t="s">
        <v>30</v>
      </c>
      <c r="G2048">
        <v>55707</v>
      </c>
      <c r="H2048">
        <v>0</v>
      </c>
      <c r="I2048">
        <v>1</v>
      </c>
      <c r="J2048" s="1">
        <v>41630</v>
      </c>
      <c r="K2048">
        <v>91</v>
      </c>
      <c r="L2048">
        <v>208</v>
      </c>
      <c r="M2048">
        <v>7</v>
      </c>
      <c r="N2048">
        <v>82</v>
      </c>
      <c r="O2048">
        <v>30</v>
      </c>
      <c r="P2048">
        <v>66</v>
      </c>
      <c r="Q2048">
        <v>35</v>
      </c>
      <c r="R2048">
        <v>2</v>
      </c>
      <c r="S2048">
        <v>3</v>
      </c>
      <c r="T2048">
        <v>2</v>
      </c>
      <c r="U2048">
        <v>9</v>
      </c>
      <c r="V2048">
        <v>3</v>
      </c>
      <c r="W2048">
        <v>0</v>
      </c>
      <c r="X2048">
        <v>0</v>
      </c>
      <c r="Y2048">
        <v>0</v>
      </c>
      <c r="Z2048">
        <v>0</v>
      </c>
      <c r="AA2048">
        <v>0</v>
      </c>
      <c r="AB2048">
        <v>0</v>
      </c>
      <c r="AC2048">
        <v>0</v>
      </c>
      <c r="AD2048" t="s">
        <v>27</v>
      </c>
    </row>
    <row r="2049" spans="1:30" x14ac:dyDescent="0.25">
      <c r="A2049">
        <v>451</v>
      </c>
      <c r="B2049">
        <v>1989</v>
      </c>
      <c r="C2049" s="6">
        <v>25</v>
      </c>
      <c r="D2049" t="s">
        <v>89</v>
      </c>
      <c r="E2049" t="s">
        <v>25</v>
      </c>
      <c r="F2049" t="s">
        <v>28</v>
      </c>
      <c r="G2049">
        <v>9255</v>
      </c>
      <c r="H2049">
        <v>1</v>
      </c>
      <c r="I2049">
        <v>0</v>
      </c>
      <c r="J2049" s="1">
        <v>41628</v>
      </c>
      <c r="K2049">
        <v>91</v>
      </c>
      <c r="L2049">
        <v>9</v>
      </c>
      <c r="M2049">
        <v>0</v>
      </c>
      <c r="N2049">
        <v>7</v>
      </c>
      <c r="O2049">
        <v>2</v>
      </c>
      <c r="P2049">
        <v>0</v>
      </c>
      <c r="Q2049">
        <v>4</v>
      </c>
      <c r="R2049">
        <v>1</v>
      </c>
      <c r="S2049">
        <v>1</v>
      </c>
      <c r="T2049">
        <v>1</v>
      </c>
      <c r="U2049">
        <v>2</v>
      </c>
      <c r="V2049">
        <v>8</v>
      </c>
      <c r="W2049">
        <v>0</v>
      </c>
      <c r="X2049">
        <v>0</v>
      </c>
      <c r="Y2049">
        <v>0</v>
      </c>
      <c r="Z2049">
        <v>0</v>
      </c>
      <c r="AA2049">
        <v>0</v>
      </c>
      <c r="AB2049">
        <v>0</v>
      </c>
      <c r="AC2049">
        <v>0</v>
      </c>
      <c r="AD2049" t="s">
        <v>37</v>
      </c>
    </row>
    <row r="2050" spans="1:30" x14ac:dyDescent="0.25">
      <c r="A2050">
        <v>7128</v>
      </c>
      <c r="B2050">
        <v>1977</v>
      </c>
      <c r="C2050" s="6">
        <v>37</v>
      </c>
      <c r="D2050" t="s">
        <v>89</v>
      </c>
      <c r="E2050" t="s">
        <v>34</v>
      </c>
      <c r="F2050" t="s">
        <v>28</v>
      </c>
      <c r="G2050">
        <v>42997</v>
      </c>
      <c r="H2050">
        <v>1</v>
      </c>
      <c r="I2050">
        <v>1</v>
      </c>
      <c r="J2050" s="1">
        <v>41615</v>
      </c>
      <c r="K2050">
        <v>91</v>
      </c>
      <c r="L2050">
        <v>4</v>
      </c>
      <c r="M2050">
        <v>0</v>
      </c>
      <c r="N2050">
        <v>5</v>
      </c>
      <c r="O2050">
        <v>0</v>
      </c>
      <c r="P2050">
        <v>1</v>
      </c>
      <c r="Q2050">
        <v>5</v>
      </c>
      <c r="R2050">
        <v>1</v>
      </c>
      <c r="S2050">
        <v>1</v>
      </c>
      <c r="T2050">
        <v>0</v>
      </c>
      <c r="U2050">
        <v>2</v>
      </c>
      <c r="V2050">
        <v>7</v>
      </c>
      <c r="W2050">
        <v>0</v>
      </c>
      <c r="X2050">
        <v>0</v>
      </c>
      <c r="Y2050">
        <v>0</v>
      </c>
      <c r="Z2050">
        <v>0</v>
      </c>
      <c r="AA2050">
        <v>0</v>
      </c>
      <c r="AB2050">
        <v>0</v>
      </c>
      <c r="AC2050">
        <v>0</v>
      </c>
      <c r="AD2050" t="s">
        <v>27</v>
      </c>
    </row>
    <row r="2051" spans="1:30" x14ac:dyDescent="0.25">
      <c r="A2051">
        <v>10678</v>
      </c>
      <c r="B2051">
        <v>1959</v>
      </c>
      <c r="C2051" s="6">
        <v>55</v>
      </c>
      <c r="D2051" t="s">
        <v>88</v>
      </c>
      <c r="E2051" t="s">
        <v>25</v>
      </c>
      <c r="F2051" t="s">
        <v>32</v>
      </c>
      <c r="G2051">
        <v>71232</v>
      </c>
      <c r="H2051">
        <v>0</v>
      </c>
      <c r="I2051">
        <v>1</v>
      </c>
      <c r="J2051" s="1">
        <v>41606</v>
      </c>
      <c r="K2051">
        <v>91</v>
      </c>
      <c r="L2051">
        <v>653</v>
      </c>
      <c r="M2051">
        <v>17</v>
      </c>
      <c r="N2051">
        <v>170</v>
      </c>
      <c r="O2051">
        <v>34</v>
      </c>
      <c r="P2051">
        <v>26</v>
      </c>
      <c r="Q2051">
        <v>17</v>
      </c>
      <c r="R2051">
        <v>2</v>
      </c>
      <c r="S2051">
        <v>11</v>
      </c>
      <c r="T2051">
        <v>2</v>
      </c>
      <c r="U2051">
        <v>10</v>
      </c>
      <c r="V2051">
        <v>7</v>
      </c>
      <c r="W2051">
        <v>0</v>
      </c>
      <c r="X2051">
        <v>0</v>
      </c>
      <c r="Y2051">
        <v>0</v>
      </c>
      <c r="Z2051">
        <v>0</v>
      </c>
      <c r="AA2051">
        <v>0</v>
      </c>
      <c r="AB2051">
        <v>0</v>
      </c>
      <c r="AC2051">
        <v>0</v>
      </c>
      <c r="AD2051" t="s">
        <v>27</v>
      </c>
    </row>
    <row r="2052" spans="1:30" x14ac:dyDescent="0.25">
      <c r="A2052">
        <v>7755</v>
      </c>
      <c r="B2052">
        <v>1954</v>
      </c>
      <c r="C2052" s="6">
        <v>60</v>
      </c>
      <c r="D2052" t="s">
        <v>91</v>
      </c>
      <c r="E2052" t="s">
        <v>34</v>
      </c>
      <c r="F2052" t="s">
        <v>30</v>
      </c>
      <c r="G2052">
        <v>57744</v>
      </c>
      <c r="H2052">
        <v>0</v>
      </c>
      <c r="I2052">
        <v>1</v>
      </c>
      <c r="J2052" s="1">
        <v>41590</v>
      </c>
      <c r="K2052">
        <v>91</v>
      </c>
      <c r="L2052">
        <v>350</v>
      </c>
      <c r="M2052">
        <v>3</v>
      </c>
      <c r="N2052">
        <v>39</v>
      </c>
      <c r="O2052">
        <v>0</v>
      </c>
      <c r="P2052">
        <v>0</v>
      </c>
      <c r="Q2052">
        <v>19</v>
      </c>
      <c r="R2052">
        <v>2</v>
      </c>
      <c r="S2052">
        <v>9</v>
      </c>
      <c r="T2052">
        <v>1</v>
      </c>
      <c r="U2052">
        <v>4</v>
      </c>
      <c r="V2052">
        <v>8</v>
      </c>
      <c r="W2052">
        <v>0</v>
      </c>
      <c r="X2052">
        <v>0</v>
      </c>
      <c r="Y2052">
        <v>0</v>
      </c>
      <c r="Z2052">
        <v>0</v>
      </c>
      <c r="AA2052">
        <v>0</v>
      </c>
      <c r="AB2052">
        <v>0</v>
      </c>
      <c r="AC2052">
        <v>0</v>
      </c>
      <c r="AD2052" t="s">
        <v>27</v>
      </c>
    </row>
    <row r="2053" spans="1:30" x14ac:dyDescent="0.25">
      <c r="A2053">
        <v>4754</v>
      </c>
      <c r="B2053">
        <v>1966</v>
      </c>
      <c r="C2053" s="6">
        <v>48</v>
      </c>
      <c r="D2053" t="s">
        <v>88</v>
      </c>
      <c r="E2053" t="s">
        <v>38</v>
      </c>
      <c r="F2053" t="s">
        <v>30</v>
      </c>
      <c r="G2053">
        <v>33585</v>
      </c>
      <c r="H2053">
        <v>0</v>
      </c>
      <c r="I2053">
        <v>1</v>
      </c>
      <c r="J2053" s="1">
        <v>41542</v>
      </c>
      <c r="K2053">
        <v>91</v>
      </c>
      <c r="L2053">
        <v>30</v>
      </c>
      <c r="M2053">
        <v>11</v>
      </c>
      <c r="N2053">
        <v>33</v>
      </c>
      <c r="O2053">
        <v>13</v>
      </c>
      <c r="P2053">
        <v>6</v>
      </c>
      <c r="Q2053">
        <v>29</v>
      </c>
      <c r="R2053">
        <v>1</v>
      </c>
      <c r="S2053">
        <v>2</v>
      </c>
      <c r="T2053">
        <v>0</v>
      </c>
      <c r="U2053">
        <v>4</v>
      </c>
      <c r="V2053">
        <v>4</v>
      </c>
      <c r="W2053">
        <v>0</v>
      </c>
      <c r="X2053">
        <v>0</v>
      </c>
      <c r="Y2053">
        <v>0</v>
      </c>
      <c r="Z2053">
        <v>0</v>
      </c>
      <c r="AA2053">
        <v>0</v>
      </c>
      <c r="AB2053">
        <v>0</v>
      </c>
      <c r="AC2053">
        <v>0</v>
      </c>
      <c r="AD2053" t="s">
        <v>27</v>
      </c>
    </row>
    <row r="2054" spans="1:30" x14ac:dyDescent="0.25">
      <c r="A2054">
        <v>20</v>
      </c>
      <c r="B2054">
        <v>1965</v>
      </c>
      <c r="C2054" s="6">
        <v>49</v>
      </c>
      <c r="D2054" t="s">
        <v>88</v>
      </c>
      <c r="E2054" t="s">
        <v>35</v>
      </c>
      <c r="F2054" t="s">
        <v>30</v>
      </c>
      <c r="G2054">
        <v>46891</v>
      </c>
      <c r="H2054">
        <v>0</v>
      </c>
      <c r="I2054">
        <v>1</v>
      </c>
      <c r="J2054" s="1">
        <v>41518</v>
      </c>
      <c r="K2054">
        <v>91</v>
      </c>
      <c r="L2054">
        <v>43</v>
      </c>
      <c r="M2054">
        <v>12</v>
      </c>
      <c r="N2054">
        <v>23</v>
      </c>
      <c r="O2054">
        <v>29</v>
      </c>
      <c r="P2054">
        <v>15</v>
      </c>
      <c r="Q2054">
        <v>61</v>
      </c>
      <c r="R2054">
        <v>1</v>
      </c>
      <c r="S2054">
        <v>2</v>
      </c>
      <c r="T2054">
        <v>1</v>
      </c>
      <c r="U2054">
        <v>4</v>
      </c>
      <c r="V2054">
        <v>4</v>
      </c>
      <c r="W2054">
        <v>0</v>
      </c>
      <c r="X2054">
        <v>0</v>
      </c>
      <c r="Y2054">
        <v>0</v>
      </c>
      <c r="Z2054">
        <v>0</v>
      </c>
      <c r="AA2054">
        <v>0</v>
      </c>
      <c r="AB2054">
        <v>0</v>
      </c>
      <c r="AC2054">
        <v>0</v>
      </c>
      <c r="AD2054" t="s">
        <v>36</v>
      </c>
    </row>
    <row r="2055" spans="1:30" x14ac:dyDescent="0.25">
      <c r="A2055">
        <v>2246</v>
      </c>
      <c r="B2055">
        <v>1965</v>
      </c>
      <c r="C2055" s="6">
        <v>49</v>
      </c>
      <c r="D2055" t="s">
        <v>88</v>
      </c>
      <c r="E2055" t="s">
        <v>35</v>
      </c>
      <c r="F2055" t="s">
        <v>30</v>
      </c>
      <c r="G2055">
        <v>46891</v>
      </c>
      <c r="H2055">
        <v>0</v>
      </c>
      <c r="I2055">
        <v>1</v>
      </c>
      <c r="J2055" s="1">
        <v>41518</v>
      </c>
      <c r="K2055">
        <v>91</v>
      </c>
      <c r="L2055">
        <v>43</v>
      </c>
      <c r="M2055">
        <v>12</v>
      </c>
      <c r="N2055">
        <v>23</v>
      </c>
      <c r="O2055">
        <v>29</v>
      </c>
      <c r="P2055">
        <v>15</v>
      </c>
      <c r="Q2055">
        <v>61</v>
      </c>
      <c r="R2055">
        <v>1</v>
      </c>
      <c r="S2055">
        <v>2</v>
      </c>
      <c r="T2055">
        <v>1</v>
      </c>
      <c r="U2055">
        <v>4</v>
      </c>
      <c r="V2055">
        <v>4</v>
      </c>
      <c r="W2055">
        <v>0</v>
      </c>
      <c r="X2055">
        <v>0</v>
      </c>
      <c r="Y2055">
        <v>0</v>
      </c>
      <c r="Z2055">
        <v>0</v>
      </c>
      <c r="AA2055">
        <v>0</v>
      </c>
      <c r="AB2055">
        <v>0</v>
      </c>
      <c r="AC2055">
        <v>0</v>
      </c>
      <c r="AD2055" t="s">
        <v>27</v>
      </c>
    </row>
    <row r="2056" spans="1:30" x14ac:dyDescent="0.25">
      <c r="A2056">
        <v>10307</v>
      </c>
      <c r="B2056">
        <v>1956</v>
      </c>
      <c r="C2056" s="6">
        <v>58</v>
      </c>
      <c r="D2056" t="s">
        <v>88</v>
      </c>
      <c r="E2056" t="s">
        <v>25</v>
      </c>
      <c r="F2056" t="s">
        <v>30</v>
      </c>
      <c r="G2056">
        <v>50387</v>
      </c>
      <c r="H2056">
        <v>0</v>
      </c>
      <c r="I2056">
        <v>2</v>
      </c>
      <c r="J2056" s="1">
        <v>41517</v>
      </c>
      <c r="K2056">
        <v>91</v>
      </c>
      <c r="L2056">
        <v>369</v>
      </c>
      <c r="M2056">
        <v>9</v>
      </c>
      <c r="N2056">
        <v>87</v>
      </c>
      <c r="O2056">
        <v>12</v>
      </c>
      <c r="P2056">
        <v>14</v>
      </c>
      <c r="Q2056">
        <v>34</v>
      </c>
      <c r="R2056">
        <v>3</v>
      </c>
      <c r="S2056">
        <v>6</v>
      </c>
      <c r="T2056">
        <v>2</v>
      </c>
      <c r="U2056">
        <v>8</v>
      </c>
      <c r="V2056">
        <v>5</v>
      </c>
      <c r="W2056">
        <v>0</v>
      </c>
      <c r="X2056">
        <v>0</v>
      </c>
      <c r="Y2056">
        <v>0</v>
      </c>
      <c r="Z2056">
        <v>0</v>
      </c>
      <c r="AA2056">
        <v>0</v>
      </c>
      <c r="AB2056">
        <v>0</v>
      </c>
      <c r="AC2056">
        <v>0</v>
      </c>
      <c r="AD2056" t="s">
        <v>27</v>
      </c>
    </row>
    <row r="2057" spans="1:30" x14ac:dyDescent="0.25">
      <c r="A2057">
        <v>2147</v>
      </c>
      <c r="B2057">
        <v>1969</v>
      </c>
      <c r="C2057" s="6">
        <v>45</v>
      </c>
      <c r="D2057" t="s">
        <v>88</v>
      </c>
      <c r="E2057" t="s">
        <v>25</v>
      </c>
      <c r="F2057" t="s">
        <v>32</v>
      </c>
      <c r="G2057">
        <v>76653</v>
      </c>
      <c r="H2057">
        <v>0</v>
      </c>
      <c r="I2057">
        <v>0</v>
      </c>
      <c r="J2057" s="1">
        <v>41502</v>
      </c>
      <c r="K2057">
        <v>91</v>
      </c>
      <c r="L2057">
        <v>736</v>
      </c>
      <c r="M2057">
        <v>63</v>
      </c>
      <c r="N2057">
        <v>946</v>
      </c>
      <c r="O2057">
        <v>219</v>
      </c>
      <c r="P2057">
        <v>189</v>
      </c>
      <c r="Q2057">
        <v>126</v>
      </c>
      <c r="R2057">
        <v>1</v>
      </c>
      <c r="S2057">
        <v>4</v>
      </c>
      <c r="T2057">
        <v>7</v>
      </c>
      <c r="U2057">
        <v>11</v>
      </c>
      <c r="V2057">
        <v>2</v>
      </c>
      <c r="W2057">
        <v>0</v>
      </c>
      <c r="X2057">
        <v>0</v>
      </c>
      <c r="Y2057">
        <v>1</v>
      </c>
      <c r="Z2057">
        <v>1</v>
      </c>
      <c r="AA2057">
        <v>0</v>
      </c>
      <c r="AB2057">
        <v>0</v>
      </c>
      <c r="AC2057">
        <v>0</v>
      </c>
      <c r="AD2057" t="s">
        <v>27</v>
      </c>
    </row>
    <row r="2058" spans="1:30" x14ac:dyDescent="0.25">
      <c r="A2058">
        <v>10590</v>
      </c>
      <c r="B2058">
        <v>1956</v>
      </c>
      <c r="C2058" s="6">
        <v>58</v>
      </c>
      <c r="D2058" t="s">
        <v>88</v>
      </c>
      <c r="E2058" t="s">
        <v>34</v>
      </c>
      <c r="F2058" t="s">
        <v>32</v>
      </c>
      <c r="G2058">
        <v>76542</v>
      </c>
      <c r="H2058">
        <v>0</v>
      </c>
      <c r="I2058">
        <v>0</v>
      </c>
      <c r="J2058" s="1">
        <v>41363</v>
      </c>
      <c r="K2058">
        <v>91</v>
      </c>
      <c r="L2058">
        <v>794</v>
      </c>
      <c r="M2058">
        <v>73</v>
      </c>
      <c r="N2058">
        <v>573</v>
      </c>
      <c r="O2058">
        <v>0</v>
      </c>
      <c r="P2058">
        <v>29</v>
      </c>
      <c r="Q2058">
        <v>14</v>
      </c>
      <c r="R2058">
        <v>1</v>
      </c>
      <c r="S2058">
        <v>4</v>
      </c>
      <c r="T2058">
        <v>8</v>
      </c>
      <c r="U2058">
        <v>10</v>
      </c>
      <c r="V2058">
        <v>2</v>
      </c>
      <c r="W2058">
        <v>0</v>
      </c>
      <c r="X2058">
        <v>0</v>
      </c>
      <c r="Y2058">
        <v>0</v>
      </c>
      <c r="Z2058">
        <v>0</v>
      </c>
      <c r="AA2058">
        <v>0</v>
      </c>
      <c r="AB2058">
        <v>0</v>
      </c>
      <c r="AC2058">
        <v>0</v>
      </c>
      <c r="AD2058" t="s">
        <v>27</v>
      </c>
    </row>
    <row r="2059" spans="1:30" x14ac:dyDescent="0.25">
      <c r="A2059">
        <v>6565</v>
      </c>
      <c r="B2059">
        <v>1949</v>
      </c>
      <c r="C2059" s="6">
        <v>65</v>
      </c>
      <c r="D2059" t="s">
        <v>91</v>
      </c>
      <c r="E2059" t="s">
        <v>38</v>
      </c>
      <c r="F2059" t="s">
        <v>30</v>
      </c>
      <c r="G2059">
        <v>76995</v>
      </c>
      <c r="H2059">
        <v>0</v>
      </c>
      <c r="I2059">
        <v>1</v>
      </c>
      <c r="J2059" s="1">
        <v>41361</v>
      </c>
      <c r="K2059">
        <v>91</v>
      </c>
      <c r="L2059">
        <v>1012</v>
      </c>
      <c r="M2059">
        <v>80</v>
      </c>
      <c r="N2059">
        <v>498</v>
      </c>
      <c r="O2059">
        <v>0</v>
      </c>
      <c r="P2059">
        <v>16</v>
      </c>
      <c r="Q2059">
        <v>176</v>
      </c>
      <c r="R2059">
        <v>2</v>
      </c>
      <c r="S2059">
        <v>11</v>
      </c>
      <c r="T2059">
        <v>4</v>
      </c>
      <c r="U2059">
        <v>9</v>
      </c>
      <c r="V2059">
        <v>5</v>
      </c>
      <c r="W2059">
        <v>0</v>
      </c>
      <c r="X2059">
        <v>0</v>
      </c>
      <c r="Y2059">
        <v>0</v>
      </c>
      <c r="Z2059">
        <v>1</v>
      </c>
      <c r="AA2059">
        <v>0</v>
      </c>
      <c r="AB2059">
        <v>0</v>
      </c>
      <c r="AC2059">
        <v>0</v>
      </c>
      <c r="AD2059" t="s">
        <v>31</v>
      </c>
    </row>
    <row r="2060" spans="1:30" x14ac:dyDescent="0.25">
      <c r="A2060">
        <v>6619</v>
      </c>
      <c r="B2060">
        <v>1978</v>
      </c>
      <c r="C2060" s="6">
        <v>36</v>
      </c>
      <c r="D2060" t="s">
        <v>89</v>
      </c>
      <c r="E2060" t="s">
        <v>25</v>
      </c>
      <c r="F2060" t="s">
        <v>30</v>
      </c>
      <c r="G2060">
        <v>38415</v>
      </c>
      <c r="H2060">
        <v>1</v>
      </c>
      <c r="I2060">
        <v>1</v>
      </c>
      <c r="J2060" s="1">
        <v>41276</v>
      </c>
      <c r="K2060">
        <v>91</v>
      </c>
      <c r="L2060">
        <v>22</v>
      </c>
      <c r="M2060">
        <v>1</v>
      </c>
      <c r="N2060">
        <v>13</v>
      </c>
      <c r="O2060">
        <v>4</v>
      </c>
      <c r="P2060">
        <v>0</v>
      </c>
      <c r="Q2060">
        <v>4</v>
      </c>
      <c r="R2060">
        <v>2</v>
      </c>
      <c r="S2060">
        <v>1</v>
      </c>
      <c r="T2060">
        <v>0</v>
      </c>
      <c r="U2060">
        <v>3</v>
      </c>
      <c r="V2060">
        <v>7</v>
      </c>
      <c r="W2060">
        <v>0</v>
      </c>
      <c r="X2060">
        <v>0</v>
      </c>
      <c r="Y2060">
        <v>0</v>
      </c>
      <c r="Z2060">
        <v>0</v>
      </c>
      <c r="AA2060">
        <v>0</v>
      </c>
      <c r="AB2060">
        <v>0</v>
      </c>
      <c r="AC2060">
        <v>0</v>
      </c>
      <c r="AD2060" t="s">
        <v>27</v>
      </c>
    </row>
    <row r="2061" spans="1:30" x14ac:dyDescent="0.25">
      <c r="A2061">
        <v>4817</v>
      </c>
      <c r="B2061">
        <v>1956</v>
      </c>
      <c r="C2061" s="6">
        <v>58</v>
      </c>
      <c r="D2061" t="s">
        <v>88</v>
      </c>
      <c r="E2061" t="s">
        <v>25</v>
      </c>
      <c r="F2061" t="s">
        <v>26</v>
      </c>
      <c r="G2061">
        <v>22304</v>
      </c>
      <c r="H2061">
        <v>0</v>
      </c>
      <c r="I2061">
        <v>0</v>
      </c>
      <c r="J2061" s="1">
        <v>41125</v>
      </c>
      <c r="K2061">
        <v>91</v>
      </c>
      <c r="L2061">
        <v>3</v>
      </c>
      <c r="M2061">
        <v>2</v>
      </c>
      <c r="N2061">
        <v>7</v>
      </c>
      <c r="O2061">
        <v>0</v>
      </c>
      <c r="P2061">
        <v>4</v>
      </c>
      <c r="Q2061">
        <v>2</v>
      </c>
      <c r="R2061">
        <v>1</v>
      </c>
      <c r="S2061">
        <v>1</v>
      </c>
      <c r="T2061">
        <v>0</v>
      </c>
      <c r="U2061">
        <v>2</v>
      </c>
      <c r="V2061">
        <v>8</v>
      </c>
      <c r="W2061">
        <v>0</v>
      </c>
      <c r="X2061">
        <v>0</v>
      </c>
      <c r="Y2061">
        <v>0</v>
      </c>
      <c r="Z2061">
        <v>0</v>
      </c>
      <c r="AA2061">
        <v>0</v>
      </c>
      <c r="AB2061">
        <v>0</v>
      </c>
      <c r="AC2061">
        <v>0</v>
      </c>
      <c r="AD2061" t="s">
        <v>27</v>
      </c>
    </row>
    <row r="2062" spans="1:30" x14ac:dyDescent="0.25">
      <c r="A2062">
        <v>4508</v>
      </c>
      <c r="B2062">
        <v>1952</v>
      </c>
      <c r="C2062" s="6">
        <v>62</v>
      </c>
      <c r="D2062" t="s">
        <v>91</v>
      </c>
      <c r="E2062" t="s">
        <v>25</v>
      </c>
      <c r="F2062" t="s">
        <v>28</v>
      </c>
      <c r="G2062">
        <v>75127</v>
      </c>
      <c r="H2062">
        <v>0</v>
      </c>
      <c r="I2062">
        <v>0</v>
      </c>
      <c r="J2062" s="1">
        <v>41781</v>
      </c>
      <c r="K2062">
        <v>92</v>
      </c>
      <c r="L2062">
        <v>203</v>
      </c>
      <c r="M2062">
        <v>35</v>
      </c>
      <c r="N2062">
        <v>305</v>
      </c>
      <c r="O2062">
        <v>46</v>
      </c>
      <c r="P2062">
        <v>17</v>
      </c>
      <c r="Q2062">
        <v>227</v>
      </c>
      <c r="R2062">
        <v>1</v>
      </c>
      <c r="S2062">
        <v>2</v>
      </c>
      <c r="T2062">
        <v>11</v>
      </c>
      <c r="U2062">
        <v>5</v>
      </c>
      <c r="V2062">
        <v>1</v>
      </c>
      <c r="W2062">
        <v>0</v>
      </c>
      <c r="X2062">
        <v>0</v>
      </c>
      <c r="Y2062">
        <v>0</v>
      </c>
      <c r="Z2062">
        <v>0</v>
      </c>
      <c r="AA2062">
        <v>0</v>
      </c>
      <c r="AB2062">
        <v>0</v>
      </c>
      <c r="AC2062">
        <v>0</v>
      </c>
      <c r="AD2062" t="s">
        <v>36</v>
      </c>
    </row>
    <row r="2063" spans="1:30" x14ac:dyDescent="0.25">
      <c r="A2063">
        <v>4843</v>
      </c>
      <c r="B2063">
        <v>1952</v>
      </c>
      <c r="C2063" s="6">
        <v>62</v>
      </c>
      <c r="D2063" t="s">
        <v>91</v>
      </c>
      <c r="E2063" t="s">
        <v>25</v>
      </c>
      <c r="F2063" t="s">
        <v>28</v>
      </c>
      <c r="G2063">
        <v>75127</v>
      </c>
      <c r="H2063">
        <v>0</v>
      </c>
      <c r="I2063">
        <v>0</v>
      </c>
      <c r="J2063" s="1">
        <v>41781</v>
      </c>
      <c r="K2063">
        <v>92</v>
      </c>
      <c r="L2063">
        <v>203</v>
      </c>
      <c r="M2063">
        <v>35</v>
      </c>
      <c r="N2063">
        <v>305</v>
      </c>
      <c r="O2063">
        <v>46</v>
      </c>
      <c r="P2063">
        <v>17</v>
      </c>
      <c r="Q2063">
        <v>227</v>
      </c>
      <c r="R2063">
        <v>1</v>
      </c>
      <c r="S2063">
        <v>2</v>
      </c>
      <c r="T2063">
        <v>11</v>
      </c>
      <c r="U2063">
        <v>5</v>
      </c>
      <c r="V2063">
        <v>1</v>
      </c>
      <c r="W2063">
        <v>0</v>
      </c>
      <c r="X2063">
        <v>0</v>
      </c>
      <c r="Y2063">
        <v>0</v>
      </c>
      <c r="Z2063">
        <v>0</v>
      </c>
      <c r="AA2063">
        <v>0</v>
      </c>
      <c r="AB2063">
        <v>0</v>
      </c>
      <c r="AC2063">
        <v>0</v>
      </c>
      <c r="AD2063" t="s">
        <v>40</v>
      </c>
    </row>
    <row r="2064" spans="1:30" x14ac:dyDescent="0.25">
      <c r="A2064">
        <v>9197</v>
      </c>
      <c r="B2064">
        <v>1953</v>
      </c>
      <c r="C2064" s="6">
        <v>61</v>
      </c>
      <c r="D2064" t="s">
        <v>91</v>
      </c>
      <c r="E2064" t="s">
        <v>25</v>
      </c>
      <c r="F2064" t="s">
        <v>30</v>
      </c>
      <c r="G2064">
        <v>39722</v>
      </c>
      <c r="H2064">
        <v>0</v>
      </c>
      <c r="I2064">
        <v>1</v>
      </c>
      <c r="J2064" s="1">
        <v>41694</v>
      </c>
      <c r="K2064">
        <v>92</v>
      </c>
      <c r="L2064">
        <v>32</v>
      </c>
      <c r="M2064">
        <v>0</v>
      </c>
      <c r="N2064">
        <v>5</v>
      </c>
      <c r="O2064">
        <v>2</v>
      </c>
      <c r="P2064">
        <v>0</v>
      </c>
      <c r="Q2064">
        <v>8</v>
      </c>
      <c r="R2064">
        <v>2</v>
      </c>
      <c r="S2064">
        <v>2</v>
      </c>
      <c r="T2064">
        <v>0</v>
      </c>
      <c r="U2064">
        <v>3</v>
      </c>
      <c r="V2064">
        <v>5</v>
      </c>
      <c r="W2064">
        <v>0</v>
      </c>
      <c r="X2064">
        <v>0</v>
      </c>
      <c r="Y2064">
        <v>0</v>
      </c>
      <c r="Z2064">
        <v>0</v>
      </c>
      <c r="AA2064">
        <v>0</v>
      </c>
      <c r="AB2064">
        <v>0</v>
      </c>
      <c r="AC2064">
        <v>0</v>
      </c>
      <c r="AD2064" t="s">
        <v>27</v>
      </c>
    </row>
    <row r="2065" spans="1:30" x14ac:dyDescent="0.25">
      <c r="A2065">
        <v>6237</v>
      </c>
      <c r="B2065">
        <v>1966</v>
      </c>
      <c r="C2065" s="6">
        <v>48</v>
      </c>
      <c r="D2065" t="s">
        <v>88</v>
      </c>
      <c r="E2065" t="s">
        <v>34</v>
      </c>
      <c r="F2065" t="s">
        <v>28</v>
      </c>
      <c r="G2065">
        <v>7144</v>
      </c>
      <c r="H2065">
        <v>0</v>
      </c>
      <c r="I2065">
        <v>2</v>
      </c>
      <c r="J2065" s="1">
        <v>41615</v>
      </c>
      <c r="K2065">
        <v>92</v>
      </c>
      <c r="L2065">
        <v>81</v>
      </c>
      <c r="M2065">
        <v>4</v>
      </c>
      <c r="N2065">
        <v>33</v>
      </c>
      <c r="O2065">
        <v>5</v>
      </c>
      <c r="P2065">
        <v>2</v>
      </c>
      <c r="Q2065">
        <v>291</v>
      </c>
      <c r="R2065">
        <v>0</v>
      </c>
      <c r="S2065">
        <v>23</v>
      </c>
      <c r="T2065">
        <v>1</v>
      </c>
      <c r="U2065">
        <v>1</v>
      </c>
      <c r="V2065">
        <v>0</v>
      </c>
      <c r="W2065">
        <v>0</v>
      </c>
      <c r="X2065">
        <v>0</v>
      </c>
      <c r="Y2065">
        <v>0</v>
      </c>
      <c r="Z2065">
        <v>0</v>
      </c>
      <c r="AA2065">
        <v>0</v>
      </c>
      <c r="AB2065">
        <v>0</v>
      </c>
      <c r="AC2065">
        <v>0</v>
      </c>
      <c r="AD2065" t="s">
        <v>27</v>
      </c>
    </row>
    <row r="2066" spans="1:30" x14ac:dyDescent="0.25">
      <c r="A2066">
        <v>6515</v>
      </c>
      <c r="B2066">
        <v>1977</v>
      </c>
      <c r="C2066" s="6">
        <v>37</v>
      </c>
      <c r="D2066" t="s">
        <v>89</v>
      </c>
      <c r="E2066" t="s">
        <v>25</v>
      </c>
      <c r="F2066" t="s">
        <v>32</v>
      </c>
      <c r="G2066">
        <v>39771</v>
      </c>
      <c r="H2066">
        <v>1</v>
      </c>
      <c r="I2066">
        <v>0</v>
      </c>
      <c r="J2066" s="1">
        <v>41614</v>
      </c>
      <c r="K2066">
        <v>92</v>
      </c>
      <c r="L2066">
        <v>6</v>
      </c>
      <c r="M2066">
        <v>2</v>
      </c>
      <c r="N2066">
        <v>18</v>
      </c>
      <c r="O2066">
        <v>2</v>
      </c>
      <c r="P2066">
        <v>8</v>
      </c>
      <c r="Q2066">
        <v>14</v>
      </c>
      <c r="R2066">
        <v>1</v>
      </c>
      <c r="S2066">
        <v>2</v>
      </c>
      <c r="T2066">
        <v>0</v>
      </c>
      <c r="U2066">
        <v>3</v>
      </c>
      <c r="V2066">
        <v>4</v>
      </c>
      <c r="W2066">
        <v>0</v>
      </c>
      <c r="X2066">
        <v>0</v>
      </c>
      <c r="Y2066">
        <v>0</v>
      </c>
      <c r="Z2066">
        <v>0</v>
      </c>
      <c r="AA2066">
        <v>0</v>
      </c>
      <c r="AB2066">
        <v>0</v>
      </c>
      <c r="AC2066">
        <v>0</v>
      </c>
      <c r="AD2066" t="s">
        <v>40</v>
      </c>
    </row>
    <row r="2067" spans="1:30" x14ac:dyDescent="0.25">
      <c r="A2067">
        <v>5954</v>
      </c>
      <c r="B2067">
        <v>1972</v>
      </c>
      <c r="C2067" s="6">
        <v>42</v>
      </c>
      <c r="D2067" t="s">
        <v>88</v>
      </c>
      <c r="E2067" t="s">
        <v>38</v>
      </c>
      <c r="F2067" t="s">
        <v>26</v>
      </c>
      <c r="G2067">
        <v>42618</v>
      </c>
      <c r="H2067">
        <v>1</v>
      </c>
      <c r="I2067">
        <v>0</v>
      </c>
      <c r="J2067" s="1">
        <v>41556</v>
      </c>
      <c r="K2067">
        <v>92</v>
      </c>
      <c r="L2067">
        <v>76</v>
      </c>
      <c r="M2067">
        <v>14</v>
      </c>
      <c r="N2067">
        <v>74</v>
      </c>
      <c r="O2067">
        <v>13</v>
      </c>
      <c r="P2067">
        <v>5</v>
      </c>
      <c r="Q2067">
        <v>10</v>
      </c>
      <c r="R2067">
        <v>2</v>
      </c>
      <c r="S2067">
        <v>5</v>
      </c>
      <c r="T2067">
        <v>0</v>
      </c>
      <c r="U2067">
        <v>4</v>
      </c>
      <c r="V2067">
        <v>8</v>
      </c>
      <c r="W2067">
        <v>0</v>
      </c>
      <c r="X2067">
        <v>0</v>
      </c>
      <c r="Y2067">
        <v>0</v>
      </c>
      <c r="Z2067">
        <v>0</v>
      </c>
      <c r="AA2067">
        <v>0</v>
      </c>
      <c r="AB2067">
        <v>0</v>
      </c>
      <c r="AC2067">
        <v>0</v>
      </c>
      <c r="AD2067" t="s">
        <v>27</v>
      </c>
    </row>
    <row r="2068" spans="1:30" x14ac:dyDescent="0.25">
      <c r="A2068">
        <v>7938</v>
      </c>
      <c r="B2068">
        <v>1958</v>
      </c>
      <c r="C2068" s="6">
        <v>56</v>
      </c>
      <c r="D2068" t="s">
        <v>88</v>
      </c>
      <c r="E2068" t="s">
        <v>34</v>
      </c>
      <c r="F2068" t="s">
        <v>32</v>
      </c>
      <c r="G2068">
        <v>51518</v>
      </c>
      <c r="H2068">
        <v>0</v>
      </c>
      <c r="I2068">
        <v>1</v>
      </c>
      <c r="J2068" s="1">
        <v>41550</v>
      </c>
      <c r="K2068">
        <v>92</v>
      </c>
      <c r="L2068">
        <v>350</v>
      </c>
      <c r="M2068">
        <v>8</v>
      </c>
      <c r="N2068">
        <v>66</v>
      </c>
      <c r="O2068">
        <v>17</v>
      </c>
      <c r="P2068">
        <v>4</v>
      </c>
      <c r="Q2068">
        <v>4</v>
      </c>
      <c r="R2068">
        <v>2</v>
      </c>
      <c r="S2068">
        <v>3</v>
      </c>
      <c r="T2068">
        <v>2</v>
      </c>
      <c r="U2068">
        <v>10</v>
      </c>
      <c r="V2068">
        <v>3</v>
      </c>
      <c r="W2068">
        <v>0</v>
      </c>
      <c r="X2068">
        <v>0</v>
      </c>
      <c r="Y2068">
        <v>0</v>
      </c>
      <c r="Z2068">
        <v>0</v>
      </c>
      <c r="AA2068">
        <v>0</v>
      </c>
      <c r="AB2068">
        <v>0</v>
      </c>
      <c r="AC2068">
        <v>0</v>
      </c>
      <c r="AD2068" t="s">
        <v>36</v>
      </c>
    </row>
    <row r="2069" spans="1:30" x14ac:dyDescent="0.25">
      <c r="A2069">
        <v>961</v>
      </c>
      <c r="B2069">
        <v>1972</v>
      </c>
      <c r="C2069" s="6">
        <v>42</v>
      </c>
      <c r="D2069" t="s">
        <v>88</v>
      </c>
      <c r="E2069" t="s">
        <v>25</v>
      </c>
      <c r="F2069" t="s">
        <v>30</v>
      </c>
      <c r="G2069">
        <v>74716</v>
      </c>
      <c r="H2069">
        <v>0</v>
      </c>
      <c r="I2069">
        <v>1</v>
      </c>
      <c r="J2069" s="1">
        <v>41529</v>
      </c>
      <c r="K2069">
        <v>92</v>
      </c>
      <c r="L2069">
        <v>133</v>
      </c>
      <c r="M2069">
        <v>27</v>
      </c>
      <c r="N2069">
        <v>421</v>
      </c>
      <c r="O2069">
        <v>13</v>
      </c>
      <c r="P2069">
        <v>195</v>
      </c>
      <c r="Q2069">
        <v>71</v>
      </c>
      <c r="R2069">
        <v>2</v>
      </c>
      <c r="S2069">
        <v>7</v>
      </c>
      <c r="T2069">
        <v>3</v>
      </c>
      <c r="U2069">
        <v>5</v>
      </c>
      <c r="V2069">
        <v>4</v>
      </c>
      <c r="W2069">
        <v>0</v>
      </c>
      <c r="X2069">
        <v>0</v>
      </c>
      <c r="Y2069">
        <v>0</v>
      </c>
      <c r="Z2069">
        <v>0</v>
      </c>
      <c r="AA2069">
        <v>0</v>
      </c>
      <c r="AB2069">
        <v>0</v>
      </c>
      <c r="AC2069">
        <v>0</v>
      </c>
      <c r="AD2069" t="s">
        <v>27</v>
      </c>
    </row>
    <row r="2070" spans="1:30" x14ac:dyDescent="0.25">
      <c r="A2070">
        <v>1764</v>
      </c>
      <c r="B2070">
        <v>1975</v>
      </c>
      <c r="C2070" s="6">
        <v>39</v>
      </c>
      <c r="D2070" t="s">
        <v>89</v>
      </c>
      <c r="E2070" t="s">
        <v>25</v>
      </c>
      <c r="F2070" t="s">
        <v>28</v>
      </c>
      <c r="G2070">
        <v>33955</v>
      </c>
      <c r="H2070">
        <v>1</v>
      </c>
      <c r="I2070">
        <v>0</v>
      </c>
      <c r="J2070" s="1">
        <v>41495</v>
      </c>
      <c r="K2070">
        <v>92</v>
      </c>
      <c r="L2070">
        <v>100</v>
      </c>
      <c r="M2070">
        <v>2</v>
      </c>
      <c r="N2070">
        <v>128</v>
      </c>
      <c r="O2070">
        <v>23</v>
      </c>
      <c r="P2070">
        <v>7</v>
      </c>
      <c r="Q2070">
        <v>10</v>
      </c>
      <c r="R2070">
        <v>4</v>
      </c>
      <c r="S2070">
        <v>5</v>
      </c>
      <c r="T2070">
        <v>1</v>
      </c>
      <c r="U2070">
        <v>5</v>
      </c>
      <c r="V2070">
        <v>8</v>
      </c>
      <c r="W2070">
        <v>0</v>
      </c>
      <c r="X2070">
        <v>0</v>
      </c>
      <c r="Y2070">
        <v>0</v>
      </c>
      <c r="Z2070">
        <v>0</v>
      </c>
      <c r="AA2070">
        <v>0</v>
      </c>
      <c r="AB2070">
        <v>0</v>
      </c>
      <c r="AC2070">
        <v>0</v>
      </c>
      <c r="AD2070" t="s">
        <v>40</v>
      </c>
    </row>
    <row r="2071" spans="1:30" x14ac:dyDescent="0.25">
      <c r="A2071">
        <v>1916</v>
      </c>
      <c r="B2071">
        <v>1954</v>
      </c>
      <c r="C2071" s="6">
        <v>60</v>
      </c>
      <c r="D2071" t="s">
        <v>91</v>
      </c>
      <c r="E2071" t="s">
        <v>38</v>
      </c>
      <c r="F2071" t="s">
        <v>30</v>
      </c>
      <c r="G2071">
        <v>45736</v>
      </c>
      <c r="H2071">
        <v>0</v>
      </c>
      <c r="I2071">
        <v>1</v>
      </c>
      <c r="J2071" s="1">
        <v>41479</v>
      </c>
      <c r="K2071">
        <v>92</v>
      </c>
      <c r="L2071">
        <v>188</v>
      </c>
      <c r="M2071">
        <v>3</v>
      </c>
      <c r="N2071">
        <v>180</v>
      </c>
      <c r="O2071">
        <v>20</v>
      </c>
      <c r="P2071">
        <v>3</v>
      </c>
      <c r="Q2071">
        <v>43</v>
      </c>
      <c r="R2071">
        <v>5</v>
      </c>
      <c r="S2071">
        <v>7</v>
      </c>
      <c r="T2071">
        <v>1</v>
      </c>
      <c r="U2071">
        <v>6</v>
      </c>
      <c r="V2071">
        <v>7</v>
      </c>
      <c r="W2071">
        <v>0</v>
      </c>
      <c r="X2071">
        <v>0</v>
      </c>
      <c r="Y2071">
        <v>0</v>
      </c>
      <c r="Z2071">
        <v>0</v>
      </c>
      <c r="AA2071">
        <v>0</v>
      </c>
      <c r="AB2071">
        <v>0</v>
      </c>
      <c r="AC2071">
        <v>0</v>
      </c>
      <c r="AD2071" t="s">
        <v>36</v>
      </c>
    </row>
    <row r="2072" spans="1:30" x14ac:dyDescent="0.25">
      <c r="A2072">
        <v>6941</v>
      </c>
      <c r="B2072">
        <v>1971</v>
      </c>
      <c r="C2072" s="6">
        <v>43</v>
      </c>
      <c r="D2072" t="s">
        <v>88</v>
      </c>
      <c r="E2072" t="s">
        <v>25</v>
      </c>
      <c r="F2072" t="s">
        <v>28</v>
      </c>
      <c r="G2072">
        <v>31632</v>
      </c>
      <c r="H2072">
        <v>0</v>
      </c>
      <c r="I2072">
        <v>0</v>
      </c>
      <c r="J2072" s="1">
        <v>41469</v>
      </c>
      <c r="K2072">
        <v>92</v>
      </c>
      <c r="L2072">
        <v>17</v>
      </c>
      <c r="M2072">
        <v>8</v>
      </c>
      <c r="N2072">
        <v>12</v>
      </c>
      <c r="O2072">
        <v>11</v>
      </c>
      <c r="P2072">
        <v>15</v>
      </c>
      <c r="Q2072">
        <v>32</v>
      </c>
      <c r="R2072">
        <v>1</v>
      </c>
      <c r="S2072">
        <v>2</v>
      </c>
      <c r="T2072">
        <v>1</v>
      </c>
      <c r="U2072">
        <v>2</v>
      </c>
      <c r="V2072">
        <v>7</v>
      </c>
      <c r="W2072">
        <v>0</v>
      </c>
      <c r="X2072">
        <v>0</v>
      </c>
      <c r="Y2072">
        <v>0</v>
      </c>
      <c r="Z2072">
        <v>0</v>
      </c>
      <c r="AA2072">
        <v>0</v>
      </c>
      <c r="AB2072">
        <v>0</v>
      </c>
      <c r="AC2072">
        <v>0</v>
      </c>
      <c r="AD2072" t="s">
        <v>27</v>
      </c>
    </row>
    <row r="2073" spans="1:30" x14ac:dyDescent="0.25">
      <c r="A2073">
        <v>5562</v>
      </c>
      <c r="B2073">
        <v>1974</v>
      </c>
      <c r="C2073" s="6">
        <v>40</v>
      </c>
      <c r="D2073" t="s">
        <v>88</v>
      </c>
      <c r="E2073" t="s">
        <v>25</v>
      </c>
      <c r="F2073" t="s">
        <v>30</v>
      </c>
      <c r="G2073">
        <v>60093</v>
      </c>
      <c r="H2073">
        <v>0</v>
      </c>
      <c r="I2073">
        <v>1</v>
      </c>
      <c r="J2073" s="1">
        <v>41451</v>
      </c>
      <c r="K2073">
        <v>92</v>
      </c>
      <c r="L2073">
        <v>502</v>
      </c>
      <c r="M2073">
        <v>12</v>
      </c>
      <c r="N2073">
        <v>109</v>
      </c>
      <c r="O2073">
        <v>16</v>
      </c>
      <c r="P2073">
        <v>6</v>
      </c>
      <c r="Q2073">
        <v>90</v>
      </c>
      <c r="R2073">
        <v>2</v>
      </c>
      <c r="S2073">
        <v>7</v>
      </c>
      <c r="T2073">
        <v>2</v>
      </c>
      <c r="U2073">
        <v>10</v>
      </c>
      <c r="V2073">
        <v>6</v>
      </c>
      <c r="W2073">
        <v>0</v>
      </c>
      <c r="X2073">
        <v>0</v>
      </c>
      <c r="Y2073">
        <v>0</v>
      </c>
      <c r="Z2073">
        <v>0</v>
      </c>
      <c r="AA2073">
        <v>0</v>
      </c>
      <c r="AB2073">
        <v>0</v>
      </c>
      <c r="AC2073">
        <v>0</v>
      </c>
      <c r="AD2073" t="s">
        <v>27</v>
      </c>
    </row>
    <row r="2074" spans="1:30" x14ac:dyDescent="0.25">
      <c r="A2074">
        <v>1517</v>
      </c>
      <c r="B2074">
        <v>1969</v>
      </c>
      <c r="C2074" s="6">
        <v>45</v>
      </c>
      <c r="D2074" t="s">
        <v>88</v>
      </c>
      <c r="E2074" t="s">
        <v>25</v>
      </c>
      <c r="F2074" t="s">
        <v>28</v>
      </c>
      <c r="G2074">
        <v>30822</v>
      </c>
      <c r="H2074">
        <v>1</v>
      </c>
      <c r="I2074">
        <v>0</v>
      </c>
      <c r="J2074" s="1">
        <v>41439</v>
      </c>
      <c r="K2074">
        <v>92</v>
      </c>
      <c r="L2074">
        <v>3</v>
      </c>
      <c r="M2074">
        <v>9</v>
      </c>
      <c r="N2074">
        <v>13</v>
      </c>
      <c r="O2074">
        <v>2</v>
      </c>
      <c r="P2074">
        <v>12</v>
      </c>
      <c r="Q2074">
        <v>12</v>
      </c>
      <c r="R2074">
        <v>1</v>
      </c>
      <c r="S2074">
        <v>1</v>
      </c>
      <c r="T2074">
        <v>0</v>
      </c>
      <c r="U2074">
        <v>3</v>
      </c>
      <c r="V2074">
        <v>7</v>
      </c>
      <c r="W2074">
        <v>0</v>
      </c>
      <c r="X2074">
        <v>0</v>
      </c>
      <c r="Y2074">
        <v>0</v>
      </c>
      <c r="Z2074">
        <v>0</v>
      </c>
      <c r="AA2074">
        <v>0</v>
      </c>
      <c r="AB2074">
        <v>0</v>
      </c>
      <c r="AC2074">
        <v>0</v>
      </c>
      <c r="AD2074" t="s">
        <v>27</v>
      </c>
    </row>
    <row r="2075" spans="1:30" x14ac:dyDescent="0.25">
      <c r="A2075">
        <v>7286</v>
      </c>
      <c r="B2075">
        <v>1968</v>
      </c>
      <c r="C2075" s="6">
        <v>46</v>
      </c>
      <c r="D2075" t="s">
        <v>88</v>
      </c>
      <c r="E2075" t="s">
        <v>25</v>
      </c>
      <c r="F2075" t="s">
        <v>32</v>
      </c>
      <c r="G2075">
        <v>41728</v>
      </c>
      <c r="H2075">
        <v>1</v>
      </c>
      <c r="I2075">
        <v>0</v>
      </c>
      <c r="J2075" s="1">
        <v>41418</v>
      </c>
      <c r="K2075">
        <v>92</v>
      </c>
      <c r="L2075">
        <v>13</v>
      </c>
      <c r="M2075">
        <v>6</v>
      </c>
      <c r="N2075">
        <v>15</v>
      </c>
      <c r="O2075">
        <v>3</v>
      </c>
      <c r="P2075">
        <v>5</v>
      </c>
      <c r="Q2075">
        <v>13</v>
      </c>
      <c r="R2075">
        <v>1</v>
      </c>
      <c r="S2075">
        <v>2</v>
      </c>
      <c r="T2075">
        <v>0</v>
      </c>
      <c r="U2075">
        <v>2</v>
      </c>
      <c r="V2075">
        <v>10</v>
      </c>
      <c r="W2075">
        <v>0</v>
      </c>
      <c r="X2075">
        <v>0</v>
      </c>
      <c r="Y2075">
        <v>0</v>
      </c>
      <c r="Z2075">
        <v>0</v>
      </c>
      <c r="AA2075">
        <v>0</v>
      </c>
      <c r="AB2075">
        <v>0</v>
      </c>
      <c r="AC2075">
        <v>0</v>
      </c>
      <c r="AD2075" t="s">
        <v>33</v>
      </c>
    </row>
    <row r="2076" spans="1:30" x14ac:dyDescent="0.25">
      <c r="A2076">
        <v>4687</v>
      </c>
      <c r="B2076">
        <v>1958</v>
      </c>
      <c r="C2076" s="6">
        <v>56</v>
      </c>
      <c r="D2076" t="s">
        <v>88</v>
      </c>
      <c r="E2076" t="s">
        <v>38</v>
      </c>
      <c r="F2076" t="s">
        <v>30</v>
      </c>
      <c r="G2076">
        <v>80739</v>
      </c>
      <c r="H2076">
        <v>0</v>
      </c>
      <c r="I2076">
        <v>0</v>
      </c>
      <c r="J2076" s="1">
        <v>41417</v>
      </c>
      <c r="K2076">
        <v>92</v>
      </c>
      <c r="L2076">
        <v>674</v>
      </c>
      <c r="M2076">
        <v>92</v>
      </c>
      <c r="N2076">
        <v>736</v>
      </c>
      <c r="O2076">
        <v>39</v>
      </c>
      <c r="P2076">
        <v>0</v>
      </c>
      <c r="Q2076">
        <v>92</v>
      </c>
      <c r="R2076">
        <v>1</v>
      </c>
      <c r="S2076">
        <v>3</v>
      </c>
      <c r="T2076">
        <v>11</v>
      </c>
      <c r="U2076">
        <v>9</v>
      </c>
      <c r="V2076">
        <v>1</v>
      </c>
      <c r="W2076">
        <v>0</v>
      </c>
      <c r="X2076">
        <v>0</v>
      </c>
      <c r="Y2076">
        <v>0</v>
      </c>
      <c r="Z2076">
        <v>0</v>
      </c>
      <c r="AA2076">
        <v>0</v>
      </c>
      <c r="AB2076">
        <v>0</v>
      </c>
      <c r="AC2076">
        <v>0</v>
      </c>
      <c r="AD2076" t="s">
        <v>27</v>
      </c>
    </row>
    <row r="2077" spans="1:30" x14ac:dyDescent="0.25">
      <c r="A2077">
        <v>5631</v>
      </c>
      <c r="B2077">
        <v>1991</v>
      </c>
      <c r="C2077" s="6">
        <v>23</v>
      </c>
      <c r="D2077" t="s">
        <v>89</v>
      </c>
      <c r="E2077" t="s">
        <v>25</v>
      </c>
      <c r="F2077" t="s">
        <v>28</v>
      </c>
      <c r="G2077">
        <v>49767</v>
      </c>
      <c r="H2077">
        <v>0</v>
      </c>
      <c r="I2077">
        <v>0</v>
      </c>
      <c r="J2077" s="1">
        <v>41396</v>
      </c>
      <c r="K2077">
        <v>92</v>
      </c>
      <c r="L2077">
        <v>202</v>
      </c>
      <c r="M2077">
        <v>47</v>
      </c>
      <c r="N2077">
        <v>197</v>
      </c>
      <c r="O2077">
        <v>55</v>
      </c>
      <c r="P2077">
        <v>42</v>
      </c>
      <c r="Q2077">
        <v>149</v>
      </c>
      <c r="R2077">
        <v>1</v>
      </c>
      <c r="S2077">
        <v>5</v>
      </c>
      <c r="T2077">
        <v>4</v>
      </c>
      <c r="U2077">
        <v>8</v>
      </c>
      <c r="V2077">
        <v>4</v>
      </c>
      <c r="W2077">
        <v>0</v>
      </c>
      <c r="X2077">
        <v>0</v>
      </c>
      <c r="Y2077">
        <v>0</v>
      </c>
      <c r="Z2077">
        <v>0</v>
      </c>
      <c r="AA2077">
        <v>0</v>
      </c>
      <c r="AB2077">
        <v>0</v>
      </c>
      <c r="AC2077">
        <v>0</v>
      </c>
      <c r="AD2077" t="s">
        <v>31</v>
      </c>
    </row>
    <row r="2078" spans="1:30" x14ac:dyDescent="0.25">
      <c r="A2078">
        <v>1951</v>
      </c>
      <c r="B2078">
        <v>1981</v>
      </c>
      <c r="C2078" s="6">
        <v>33</v>
      </c>
      <c r="D2078" t="s">
        <v>89</v>
      </c>
      <c r="E2078" t="s">
        <v>41</v>
      </c>
      <c r="F2078" t="s">
        <v>30</v>
      </c>
      <c r="G2078">
        <v>34445</v>
      </c>
      <c r="H2078">
        <v>0</v>
      </c>
      <c r="I2078">
        <v>0</v>
      </c>
      <c r="J2078" s="1">
        <v>41301</v>
      </c>
      <c r="K2078">
        <v>92</v>
      </c>
      <c r="L2078">
        <v>228</v>
      </c>
      <c r="M2078">
        <v>122</v>
      </c>
      <c r="N2078">
        <v>122</v>
      </c>
      <c r="O2078">
        <v>208</v>
      </c>
      <c r="P2078">
        <v>129</v>
      </c>
      <c r="Q2078">
        <v>30</v>
      </c>
      <c r="R2078">
        <v>6</v>
      </c>
      <c r="S2078">
        <v>11</v>
      </c>
      <c r="T2078">
        <v>2</v>
      </c>
      <c r="U2078">
        <v>8</v>
      </c>
      <c r="V2078">
        <v>9</v>
      </c>
      <c r="W2078">
        <v>0</v>
      </c>
      <c r="X2078">
        <v>0</v>
      </c>
      <c r="Y2078">
        <v>0</v>
      </c>
      <c r="Z2078">
        <v>0</v>
      </c>
      <c r="AA2078">
        <v>0</v>
      </c>
      <c r="AB2078">
        <v>0</v>
      </c>
      <c r="AC2078">
        <v>0</v>
      </c>
      <c r="AD2078" t="s">
        <v>27</v>
      </c>
    </row>
    <row r="2079" spans="1:30" x14ac:dyDescent="0.25">
      <c r="A2079">
        <v>123</v>
      </c>
      <c r="B2079">
        <v>1951</v>
      </c>
      <c r="C2079" s="6">
        <v>63</v>
      </c>
      <c r="D2079" t="s">
        <v>91</v>
      </c>
      <c r="E2079" t="s">
        <v>25</v>
      </c>
      <c r="F2079" t="s">
        <v>39</v>
      </c>
      <c r="G2079">
        <v>67046</v>
      </c>
      <c r="H2079">
        <v>0</v>
      </c>
      <c r="I2079">
        <v>1</v>
      </c>
      <c r="J2079" s="1">
        <v>41280</v>
      </c>
      <c r="K2079">
        <v>92</v>
      </c>
      <c r="L2079">
        <v>544</v>
      </c>
      <c r="M2079">
        <v>35</v>
      </c>
      <c r="N2079">
        <v>133</v>
      </c>
      <c r="O2079">
        <v>23</v>
      </c>
      <c r="P2079">
        <v>151</v>
      </c>
      <c r="Q2079">
        <v>107</v>
      </c>
      <c r="R2079">
        <v>2</v>
      </c>
      <c r="S2079">
        <v>4</v>
      </c>
      <c r="T2079">
        <v>5</v>
      </c>
      <c r="U2079">
        <v>4</v>
      </c>
      <c r="V2079">
        <v>2</v>
      </c>
      <c r="W2079">
        <v>0</v>
      </c>
      <c r="X2079">
        <v>0</v>
      </c>
      <c r="Y2079">
        <v>0</v>
      </c>
      <c r="Z2079">
        <v>0</v>
      </c>
      <c r="AA2079">
        <v>0</v>
      </c>
      <c r="AB2079">
        <v>0</v>
      </c>
      <c r="AC2079">
        <v>0</v>
      </c>
      <c r="AD2079" t="s">
        <v>33</v>
      </c>
    </row>
    <row r="2080" spans="1:30" x14ac:dyDescent="0.25">
      <c r="A2080">
        <v>9451</v>
      </c>
      <c r="B2080">
        <v>1965</v>
      </c>
      <c r="C2080" s="6">
        <v>49</v>
      </c>
      <c r="D2080" t="s">
        <v>88</v>
      </c>
      <c r="E2080" t="s">
        <v>25</v>
      </c>
      <c r="F2080" t="s">
        <v>30</v>
      </c>
      <c r="G2080">
        <v>73538</v>
      </c>
      <c r="H2080">
        <v>0</v>
      </c>
      <c r="I2080">
        <v>1</v>
      </c>
      <c r="J2080" s="1">
        <v>41238</v>
      </c>
      <c r="K2080">
        <v>92</v>
      </c>
      <c r="L2080">
        <v>811</v>
      </c>
      <c r="M2080">
        <v>76</v>
      </c>
      <c r="N2080">
        <v>428</v>
      </c>
      <c r="O2080">
        <v>99</v>
      </c>
      <c r="P2080">
        <v>137</v>
      </c>
      <c r="Q2080">
        <v>107</v>
      </c>
      <c r="R2080">
        <v>3</v>
      </c>
      <c r="S2080">
        <v>10</v>
      </c>
      <c r="T2080">
        <v>4</v>
      </c>
      <c r="U2080">
        <v>9</v>
      </c>
      <c r="V2080">
        <v>7</v>
      </c>
      <c r="W2080">
        <v>0</v>
      </c>
      <c r="X2080">
        <v>0</v>
      </c>
      <c r="Y2080">
        <v>0</v>
      </c>
      <c r="Z2080">
        <v>0</v>
      </c>
      <c r="AA2080">
        <v>0</v>
      </c>
      <c r="AB2080">
        <v>0</v>
      </c>
      <c r="AC2080">
        <v>0</v>
      </c>
      <c r="AD2080" t="s">
        <v>29</v>
      </c>
    </row>
    <row r="2081" spans="1:30" x14ac:dyDescent="0.25">
      <c r="A2081">
        <v>7396</v>
      </c>
      <c r="B2081">
        <v>1966</v>
      </c>
      <c r="C2081" s="6">
        <v>48</v>
      </c>
      <c r="D2081" t="s">
        <v>88</v>
      </c>
      <c r="E2081" t="s">
        <v>25</v>
      </c>
      <c r="F2081" t="s">
        <v>30</v>
      </c>
      <c r="G2081">
        <v>80398</v>
      </c>
      <c r="H2081">
        <v>0</v>
      </c>
      <c r="I2081">
        <v>0</v>
      </c>
      <c r="J2081" s="1">
        <v>41223</v>
      </c>
      <c r="K2081">
        <v>92</v>
      </c>
      <c r="L2081">
        <v>342</v>
      </c>
      <c r="M2081">
        <v>51</v>
      </c>
      <c r="N2081">
        <v>936</v>
      </c>
      <c r="O2081">
        <v>207</v>
      </c>
      <c r="P2081">
        <v>35</v>
      </c>
      <c r="Q2081">
        <v>26</v>
      </c>
      <c r="R2081">
        <v>1</v>
      </c>
      <c r="S2081">
        <v>5</v>
      </c>
      <c r="T2081">
        <v>8</v>
      </c>
      <c r="U2081">
        <v>12</v>
      </c>
      <c r="V2081">
        <v>3</v>
      </c>
      <c r="W2081">
        <v>0</v>
      </c>
      <c r="X2081">
        <v>0</v>
      </c>
      <c r="Y2081">
        <v>1</v>
      </c>
      <c r="Z2081">
        <v>0</v>
      </c>
      <c r="AA2081">
        <v>0</v>
      </c>
      <c r="AB2081">
        <v>0</v>
      </c>
      <c r="AC2081">
        <v>0</v>
      </c>
      <c r="AD2081" t="s">
        <v>27</v>
      </c>
    </row>
    <row r="2082" spans="1:30" x14ac:dyDescent="0.25">
      <c r="A2082">
        <v>3298</v>
      </c>
      <c r="B2082">
        <v>1956</v>
      </c>
      <c r="C2082" s="6">
        <v>58</v>
      </c>
      <c r="D2082" t="s">
        <v>88</v>
      </c>
      <c r="E2082" t="s">
        <v>38</v>
      </c>
      <c r="F2082" t="s">
        <v>30</v>
      </c>
      <c r="G2082">
        <v>52973</v>
      </c>
      <c r="H2082">
        <v>0</v>
      </c>
      <c r="I2082">
        <v>1</v>
      </c>
      <c r="J2082" s="1">
        <v>41221</v>
      </c>
      <c r="K2082">
        <v>92</v>
      </c>
      <c r="L2082">
        <v>856</v>
      </c>
      <c r="M2082">
        <v>0</v>
      </c>
      <c r="N2082">
        <v>76</v>
      </c>
      <c r="O2082">
        <v>12</v>
      </c>
      <c r="P2082">
        <v>9</v>
      </c>
      <c r="Q2082">
        <v>199</v>
      </c>
      <c r="R2082">
        <v>7</v>
      </c>
      <c r="S2082">
        <v>9</v>
      </c>
      <c r="T2082">
        <v>6</v>
      </c>
      <c r="U2082">
        <v>9</v>
      </c>
      <c r="V2082">
        <v>8</v>
      </c>
      <c r="W2082">
        <v>0</v>
      </c>
      <c r="X2082">
        <v>0</v>
      </c>
      <c r="Y2082">
        <v>0</v>
      </c>
      <c r="Z2082">
        <v>0</v>
      </c>
      <c r="AA2082">
        <v>0</v>
      </c>
      <c r="AB2082">
        <v>0</v>
      </c>
      <c r="AC2082">
        <v>0</v>
      </c>
      <c r="AD2082" t="s">
        <v>40</v>
      </c>
    </row>
    <row r="2083" spans="1:30" x14ac:dyDescent="0.25">
      <c r="A2083">
        <v>6730</v>
      </c>
      <c r="B2083">
        <v>1954</v>
      </c>
      <c r="C2083" s="6">
        <v>60</v>
      </c>
      <c r="D2083" t="s">
        <v>91</v>
      </c>
      <c r="E2083" t="s">
        <v>25</v>
      </c>
      <c r="F2083" t="s">
        <v>30</v>
      </c>
      <c r="G2083">
        <v>38998</v>
      </c>
      <c r="H2083">
        <v>1</v>
      </c>
      <c r="I2083">
        <v>1</v>
      </c>
      <c r="J2083" s="1">
        <v>41216</v>
      </c>
      <c r="K2083">
        <v>92</v>
      </c>
      <c r="L2083">
        <v>34</v>
      </c>
      <c r="M2083">
        <v>1</v>
      </c>
      <c r="N2083">
        <v>14</v>
      </c>
      <c r="O2083">
        <v>0</v>
      </c>
      <c r="P2083">
        <v>0</v>
      </c>
      <c r="Q2083">
        <v>5</v>
      </c>
      <c r="R2083">
        <v>3</v>
      </c>
      <c r="S2083">
        <v>2</v>
      </c>
      <c r="T2083">
        <v>0</v>
      </c>
      <c r="U2083">
        <v>3</v>
      </c>
      <c r="V2083">
        <v>8</v>
      </c>
      <c r="W2083">
        <v>0</v>
      </c>
      <c r="X2083">
        <v>0</v>
      </c>
      <c r="Y2083">
        <v>0</v>
      </c>
      <c r="Z2083">
        <v>0</v>
      </c>
      <c r="AA2083">
        <v>0</v>
      </c>
      <c r="AB2083">
        <v>0</v>
      </c>
      <c r="AC2083">
        <v>1</v>
      </c>
      <c r="AD2083" t="s">
        <v>27</v>
      </c>
    </row>
    <row r="2084" spans="1:30" x14ac:dyDescent="0.25">
      <c r="A2084">
        <v>9916</v>
      </c>
      <c r="B2084">
        <v>1954</v>
      </c>
      <c r="C2084" s="6">
        <v>60</v>
      </c>
      <c r="D2084" t="s">
        <v>91</v>
      </c>
      <c r="E2084" t="s">
        <v>25</v>
      </c>
      <c r="F2084" t="s">
        <v>30</v>
      </c>
      <c r="G2084">
        <v>38998</v>
      </c>
      <c r="H2084">
        <v>1</v>
      </c>
      <c r="I2084">
        <v>1</v>
      </c>
      <c r="J2084" s="1">
        <v>41216</v>
      </c>
      <c r="K2084">
        <v>92</v>
      </c>
      <c r="L2084">
        <v>34</v>
      </c>
      <c r="M2084">
        <v>1</v>
      </c>
      <c r="N2084">
        <v>14</v>
      </c>
      <c r="O2084">
        <v>0</v>
      </c>
      <c r="P2084">
        <v>0</v>
      </c>
      <c r="Q2084">
        <v>5</v>
      </c>
      <c r="R2084">
        <v>3</v>
      </c>
      <c r="S2084">
        <v>2</v>
      </c>
      <c r="T2084">
        <v>0</v>
      </c>
      <c r="U2084">
        <v>3</v>
      </c>
      <c r="V2084">
        <v>8</v>
      </c>
      <c r="W2084">
        <v>0</v>
      </c>
      <c r="X2084">
        <v>0</v>
      </c>
      <c r="Y2084">
        <v>0</v>
      </c>
      <c r="Z2084">
        <v>0</v>
      </c>
      <c r="AA2084">
        <v>0</v>
      </c>
      <c r="AB2084">
        <v>0</v>
      </c>
      <c r="AC2084">
        <v>1</v>
      </c>
      <c r="AD2084" t="s">
        <v>40</v>
      </c>
    </row>
    <row r="2085" spans="1:30" x14ac:dyDescent="0.25">
      <c r="A2085">
        <v>2227</v>
      </c>
      <c r="B2085">
        <v>1958</v>
      </c>
      <c r="C2085" s="6">
        <v>56</v>
      </c>
      <c r="D2085" t="s">
        <v>88</v>
      </c>
      <c r="E2085" t="s">
        <v>35</v>
      </c>
      <c r="F2085" t="s">
        <v>32</v>
      </c>
      <c r="G2085">
        <v>26490</v>
      </c>
      <c r="H2085">
        <v>0</v>
      </c>
      <c r="I2085">
        <v>0</v>
      </c>
      <c r="J2085" s="1">
        <v>41174</v>
      </c>
      <c r="K2085">
        <v>92</v>
      </c>
      <c r="L2085">
        <v>45</v>
      </c>
      <c r="M2085">
        <v>47</v>
      </c>
      <c r="N2085">
        <v>52</v>
      </c>
      <c r="O2085">
        <v>21</v>
      </c>
      <c r="P2085">
        <v>20</v>
      </c>
      <c r="Q2085">
        <v>25</v>
      </c>
      <c r="R2085">
        <v>2</v>
      </c>
      <c r="S2085">
        <v>3</v>
      </c>
      <c r="T2085">
        <v>1</v>
      </c>
      <c r="U2085">
        <v>5</v>
      </c>
      <c r="V2085">
        <v>6</v>
      </c>
      <c r="W2085">
        <v>0</v>
      </c>
      <c r="X2085">
        <v>0</v>
      </c>
      <c r="Y2085">
        <v>0</v>
      </c>
      <c r="Z2085">
        <v>0</v>
      </c>
      <c r="AA2085">
        <v>0</v>
      </c>
      <c r="AB2085">
        <v>0</v>
      </c>
      <c r="AC2085">
        <v>0</v>
      </c>
      <c r="AD2085" t="s">
        <v>40</v>
      </c>
    </row>
    <row r="2086" spans="1:30" x14ac:dyDescent="0.25">
      <c r="A2086">
        <v>946</v>
      </c>
      <c r="B2086">
        <v>1958</v>
      </c>
      <c r="C2086" s="6">
        <v>56</v>
      </c>
      <c r="D2086" t="s">
        <v>88</v>
      </c>
      <c r="E2086" t="s">
        <v>35</v>
      </c>
      <c r="F2086" t="s">
        <v>32</v>
      </c>
      <c r="G2086">
        <v>26490</v>
      </c>
      <c r="H2086">
        <v>0</v>
      </c>
      <c r="I2086">
        <v>0</v>
      </c>
      <c r="J2086" s="1">
        <v>41174</v>
      </c>
      <c r="K2086">
        <v>92</v>
      </c>
      <c r="L2086">
        <v>45</v>
      </c>
      <c r="M2086">
        <v>47</v>
      </c>
      <c r="N2086">
        <v>52</v>
      </c>
      <c r="O2086">
        <v>21</v>
      </c>
      <c r="P2086">
        <v>20</v>
      </c>
      <c r="Q2086">
        <v>25</v>
      </c>
      <c r="R2086">
        <v>2</v>
      </c>
      <c r="S2086">
        <v>3</v>
      </c>
      <c r="T2086">
        <v>1</v>
      </c>
      <c r="U2086">
        <v>5</v>
      </c>
      <c r="V2086">
        <v>6</v>
      </c>
      <c r="W2086">
        <v>0</v>
      </c>
      <c r="X2086">
        <v>0</v>
      </c>
      <c r="Y2086">
        <v>0</v>
      </c>
      <c r="Z2086">
        <v>0</v>
      </c>
      <c r="AA2086">
        <v>0</v>
      </c>
      <c r="AB2086">
        <v>0</v>
      </c>
      <c r="AC2086">
        <v>0</v>
      </c>
      <c r="AD2086" t="s">
        <v>27</v>
      </c>
    </row>
    <row r="2087" spans="1:30" x14ac:dyDescent="0.25">
      <c r="A2087">
        <v>3745</v>
      </c>
      <c r="B2087">
        <v>1988</v>
      </c>
      <c r="C2087" s="6">
        <v>26</v>
      </c>
      <c r="D2087" t="s">
        <v>89</v>
      </c>
      <c r="E2087" t="s">
        <v>35</v>
      </c>
      <c r="F2087" t="s">
        <v>30</v>
      </c>
      <c r="G2087">
        <v>23331</v>
      </c>
      <c r="H2087">
        <v>1</v>
      </c>
      <c r="I2087">
        <v>0</v>
      </c>
      <c r="J2087" s="1">
        <v>41156</v>
      </c>
      <c r="K2087">
        <v>92</v>
      </c>
      <c r="L2087">
        <v>5</v>
      </c>
      <c r="M2087">
        <v>36</v>
      </c>
      <c r="N2087">
        <v>7</v>
      </c>
      <c r="O2087">
        <v>0</v>
      </c>
      <c r="P2087">
        <v>10</v>
      </c>
      <c r="Q2087">
        <v>45</v>
      </c>
      <c r="R2087">
        <v>2</v>
      </c>
      <c r="S2087">
        <v>3</v>
      </c>
      <c r="T2087">
        <v>0</v>
      </c>
      <c r="U2087">
        <v>3</v>
      </c>
      <c r="V2087">
        <v>8</v>
      </c>
      <c r="W2087">
        <v>0</v>
      </c>
      <c r="X2087">
        <v>0</v>
      </c>
      <c r="Y2087">
        <v>0</v>
      </c>
      <c r="Z2087">
        <v>0</v>
      </c>
      <c r="AA2087">
        <v>0</v>
      </c>
      <c r="AB2087">
        <v>0</v>
      </c>
      <c r="AC2087">
        <v>0</v>
      </c>
      <c r="AD2087" t="s">
        <v>37</v>
      </c>
    </row>
    <row r="2088" spans="1:30" x14ac:dyDescent="0.25">
      <c r="A2088">
        <v>4094</v>
      </c>
      <c r="B2088">
        <v>1961</v>
      </c>
      <c r="C2088" s="6">
        <v>53</v>
      </c>
      <c r="D2088" t="s">
        <v>88</v>
      </c>
      <c r="E2088" t="s">
        <v>25</v>
      </c>
      <c r="F2088" t="s">
        <v>30</v>
      </c>
      <c r="G2088">
        <v>60544</v>
      </c>
      <c r="H2088">
        <v>1</v>
      </c>
      <c r="I2088">
        <v>1</v>
      </c>
      <c r="J2088" s="1">
        <v>41146</v>
      </c>
      <c r="K2088">
        <v>92</v>
      </c>
      <c r="L2088">
        <v>201</v>
      </c>
      <c r="M2088">
        <v>2</v>
      </c>
      <c r="N2088">
        <v>43</v>
      </c>
      <c r="O2088">
        <v>3</v>
      </c>
      <c r="P2088">
        <v>5</v>
      </c>
      <c r="Q2088">
        <v>35</v>
      </c>
      <c r="R2088">
        <v>4</v>
      </c>
      <c r="S2088">
        <v>5</v>
      </c>
      <c r="T2088">
        <v>1</v>
      </c>
      <c r="U2088">
        <v>5</v>
      </c>
      <c r="V2088">
        <v>6</v>
      </c>
      <c r="W2088">
        <v>0</v>
      </c>
      <c r="X2088">
        <v>0</v>
      </c>
      <c r="Y2088">
        <v>0</v>
      </c>
      <c r="Z2088">
        <v>0</v>
      </c>
      <c r="AA2088">
        <v>0</v>
      </c>
      <c r="AB2088">
        <v>0</v>
      </c>
      <c r="AC2088">
        <v>0</v>
      </c>
      <c r="AD2088" t="s">
        <v>33</v>
      </c>
    </row>
    <row r="2089" spans="1:30" x14ac:dyDescent="0.25">
      <c r="A2089">
        <v>8588</v>
      </c>
      <c r="B2089">
        <v>1961</v>
      </c>
      <c r="C2089" s="6">
        <v>53</v>
      </c>
      <c r="D2089" t="s">
        <v>88</v>
      </c>
      <c r="E2089" t="s">
        <v>25</v>
      </c>
      <c r="F2089" t="s">
        <v>30</v>
      </c>
      <c r="G2089">
        <v>60544</v>
      </c>
      <c r="H2089">
        <v>1</v>
      </c>
      <c r="I2089">
        <v>1</v>
      </c>
      <c r="J2089" s="1">
        <v>41146</v>
      </c>
      <c r="K2089">
        <v>92</v>
      </c>
      <c r="L2089">
        <v>201</v>
      </c>
      <c r="M2089">
        <v>2</v>
      </c>
      <c r="N2089">
        <v>43</v>
      </c>
      <c r="O2089">
        <v>3</v>
      </c>
      <c r="P2089">
        <v>5</v>
      </c>
      <c r="Q2089">
        <v>35</v>
      </c>
      <c r="R2089">
        <v>4</v>
      </c>
      <c r="S2089">
        <v>5</v>
      </c>
      <c r="T2089">
        <v>1</v>
      </c>
      <c r="U2089">
        <v>5</v>
      </c>
      <c r="V2089">
        <v>6</v>
      </c>
      <c r="W2089">
        <v>0</v>
      </c>
      <c r="X2089">
        <v>0</v>
      </c>
      <c r="Y2089">
        <v>0</v>
      </c>
      <c r="Z2089">
        <v>0</v>
      </c>
      <c r="AA2089">
        <v>0</v>
      </c>
      <c r="AB2089">
        <v>0</v>
      </c>
      <c r="AC2089">
        <v>0</v>
      </c>
      <c r="AD2089" t="s">
        <v>36</v>
      </c>
    </row>
    <row r="2090" spans="1:30" x14ac:dyDescent="0.25">
      <c r="A2090">
        <v>3916</v>
      </c>
      <c r="B2090">
        <v>1971</v>
      </c>
      <c r="C2090" s="6">
        <v>43</v>
      </c>
      <c r="D2090" t="s">
        <v>88</v>
      </c>
      <c r="E2090" t="s">
        <v>34</v>
      </c>
      <c r="F2090" t="s">
        <v>32</v>
      </c>
      <c r="G2090">
        <v>49269</v>
      </c>
      <c r="H2090">
        <v>1</v>
      </c>
      <c r="I2090">
        <v>0</v>
      </c>
      <c r="J2090" s="1">
        <v>41136</v>
      </c>
      <c r="K2090">
        <v>92</v>
      </c>
      <c r="L2090">
        <v>639</v>
      </c>
      <c r="M2090">
        <v>8</v>
      </c>
      <c r="N2090">
        <v>166</v>
      </c>
      <c r="O2090">
        <v>11</v>
      </c>
      <c r="P2090">
        <v>8</v>
      </c>
      <c r="Q2090">
        <v>58</v>
      </c>
      <c r="R2090">
        <v>3</v>
      </c>
      <c r="S2090">
        <v>7</v>
      </c>
      <c r="T2090">
        <v>3</v>
      </c>
      <c r="U2090">
        <v>12</v>
      </c>
      <c r="V2090">
        <v>7</v>
      </c>
      <c r="W2090">
        <v>0</v>
      </c>
      <c r="X2090">
        <v>0</v>
      </c>
      <c r="Y2090">
        <v>0</v>
      </c>
      <c r="Z2090">
        <v>0</v>
      </c>
      <c r="AA2090">
        <v>0</v>
      </c>
      <c r="AB2090">
        <v>0</v>
      </c>
      <c r="AC2090">
        <v>0</v>
      </c>
      <c r="AD2090" t="s">
        <v>27</v>
      </c>
    </row>
    <row r="2091" spans="1:30" x14ac:dyDescent="0.25">
      <c r="A2091">
        <v>9135</v>
      </c>
      <c r="B2091">
        <v>1950</v>
      </c>
      <c r="C2091" s="6">
        <v>64</v>
      </c>
      <c r="D2091" t="s">
        <v>91</v>
      </c>
      <c r="E2091" t="s">
        <v>25</v>
      </c>
      <c r="F2091" t="s">
        <v>32</v>
      </c>
      <c r="G2091">
        <v>27203</v>
      </c>
      <c r="H2091">
        <v>1</v>
      </c>
      <c r="I2091">
        <v>1</v>
      </c>
      <c r="J2091" s="1">
        <v>41127</v>
      </c>
      <c r="K2091">
        <v>92</v>
      </c>
      <c r="L2091">
        <v>13</v>
      </c>
      <c r="M2091">
        <v>2</v>
      </c>
      <c r="N2091">
        <v>21</v>
      </c>
      <c r="O2091">
        <v>4</v>
      </c>
      <c r="P2091">
        <v>0</v>
      </c>
      <c r="Q2091">
        <v>24</v>
      </c>
      <c r="R2091">
        <v>2</v>
      </c>
      <c r="S2091">
        <v>1</v>
      </c>
      <c r="T2091">
        <v>1</v>
      </c>
      <c r="U2091">
        <v>2</v>
      </c>
      <c r="V2091">
        <v>8</v>
      </c>
      <c r="W2091">
        <v>0</v>
      </c>
      <c r="X2091">
        <v>0</v>
      </c>
      <c r="Y2091">
        <v>0</v>
      </c>
      <c r="Z2091">
        <v>0</v>
      </c>
      <c r="AA2091">
        <v>0</v>
      </c>
      <c r="AB2091">
        <v>0</v>
      </c>
      <c r="AC2091">
        <v>0</v>
      </c>
      <c r="AD2091" t="s">
        <v>27</v>
      </c>
    </row>
    <row r="2092" spans="1:30" x14ac:dyDescent="0.25">
      <c r="A2092">
        <v>1755</v>
      </c>
      <c r="B2092">
        <v>1988</v>
      </c>
      <c r="C2092" s="6">
        <v>26</v>
      </c>
      <c r="D2092" t="s">
        <v>89</v>
      </c>
      <c r="E2092" t="s">
        <v>35</v>
      </c>
      <c r="F2092" t="s">
        <v>32</v>
      </c>
      <c r="G2092">
        <v>45204</v>
      </c>
      <c r="H2092">
        <v>1</v>
      </c>
      <c r="I2092">
        <v>0</v>
      </c>
      <c r="J2092" s="1">
        <v>41740</v>
      </c>
      <c r="K2092">
        <v>93</v>
      </c>
      <c r="L2092">
        <v>30</v>
      </c>
      <c r="M2092">
        <v>11</v>
      </c>
      <c r="N2092">
        <v>25</v>
      </c>
      <c r="O2092">
        <v>29</v>
      </c>
      <c r="P2092">
        <v>1</v>
      </c>
      <c r="Q2092">
        <v>18</v>
      </c>
      <c r="R2092">
        <v>1</v>
      </c>
      <c r="S2092">
        <v>1</v>
      </c>
      <c r="T2092">
        <v>1</v>
      </c>
      <c r="U2092">
        <v>4</v>
      </c>
      <c r="V2092">
        <v>3</v>
      </c>
      <c r="W2092">
        <v>0</v>
      </c>
      <c r="X2092">
        <v>0</v>
      </c>
      <c r="Y2092">
        <v>0</v>
      </c>
      <c r="Z2092">
        <v>0</v>
      </c>
      <c r="AA2092">
        <v>0</v>
      </c>
      <c r="AB2092">
        <v>0</v>
      </c>
      <c r="AC2092">
        <v>0</v>
      </c>
      <c r="AD2092" t="s">
        <v>40</v>
      </c>
    </row>
    <row r="2093" spans="1:30" x14ac:dyDescent="0.25">
      <c r="A2093">
        <v>2875</v>
      </c>
      <c r="B2093">
        <v>1978</v>
      </c>
      <c r="C2093" s="6">
        <v>36</v>
      </c>
      <c r="D2093" t="s">
        <v>89</v>
      </c>
      <c r="E2093" t="s">
        <v>25</v>
      </c>
      <c r="F2093" t="s">
        <v>30</v>
      </c>
      <c r="G2093">
        <v>67023</v>
      </c>
      <c r="H2093">
        <v>0</v>
      </c>
      <c r="I2093">
        <v>0</v>
      </c>
      <c r="J2093" s="1">
        <v>41702</v>
      </c>
      <c r="K2093">
        <v>93</v>
      </c>
      <c r="L2093">
        <v>444</v>
      </c>
      <c r="M2093">
        <v>44</v>
      </c>
      <c r="N2093">
        <v>382</v>
      </c>
      <c r="O2093">
        <v>11</v>
      </c>
      <c r="P2093">
        <v>8</v>
      </c>
      <c r="Q2093">
        <v>17</v>
      </c>
      <c r="R2093">
        <v>1</v>
      </c>
      <c r="S2093">
        <v>3</v>
      </c>
      <c r="T2093">
        <v>7</v>
      </c>
      <c r="U2093">
        <v>13</v>
      </c>
      <c r="V2093">
        <v>2</v>
      </c>
      <c r="W2093">
        <v>0</v>
      </c>
      <c r="X2093">
        <v>0</v>
      </c>
      <c r="Y2093">
        <v>0</v>
      </c>
      <c r="Z2093">
        <v>0</v>
      </c>
      <c r="AA2093">
        <v>0</v>
      </c>
      <c r="AB2093">
        <v>0</v>
      </c>
      <c r="AC2093">
        <v>1</v>
      </c>
      <c r="AD2093" t="s">
        <v>27</v>
      </c>
    </row>
    <row r="2094" spans="1:30" x14ac:dyDescent="0.25">
      <c r="A2094">
        <v>2008</v>
      </c>
      <c r="B2094">
        <v>1978</v>
      </c>
      <c r="C2094" s="6">
        <v>36</v>
      </c>
      <c r="D2094" t="s">
        <v>89</v>
      </c>
      <c r="E2094" t="s">
        <v>25</v>
      </c>
      <c r="F2094" t="s">
        <v>30</v>
      </c>
      <c r="G2094">
        <v>77583</v>
      </c>
      <c r="H2094">
        <v>0</v>
      </c>
      <c r="I2094">
        <v>0</v>
      </c>
      <c r="J2094" s="1">
        <v>41680</v>
      </c>
      <c r="K2094">
        <v>93</v>
      </c>
      <c r="L2094">
        <v>372</v>
      </c>
      <c r="M2094">
        <v>23</v>
      </c>
      <c r="N2094">
        <v>384</v>
      </c>
      <c r="O2094">
        <v>250</v>
      </c>
      <c r="P2094">
        <v>12</v>
      </c>
      <c r="Q2094">
        <v>108</v>
      </c>
      <c r="R2094">
        <v>1</v>
      </c>
      <c r="S2094">
        <v>4</v>
      </c>
      <c r="T2094">
        <v>5</v>
      </c>
      <c r="U2094">
        <v>9</v>
      </c>
      <c r="V2094">
        <v>2</v>
      </c>
      <c r="W2094">
        <v>0</v>
      </c>
      <c r="X2094">
        <v>0</v>
      </c>
      <c r="Y2094">
        <v>0</v>
      </c>
      <c r="Z2094">
        <v>1</v>
      </c>
      <c r="AA2094">
        <v>0</v>
      </c>
      <c r="AB2094">
        <v>0</v>
      </c>
      <c r="AC2094">
        <v>0</v>
      </c>
      <c r="AD2094" t="s">
        <v>40</v>
      </c>
    </row>
    <row r="2095" spans="1:30" x14ac:dyDescent="0.25">
      <c r="A2095">
        <v>10925</v>
      </c>
      <c r="B2095">
        <v>1983</v>
      </c>
      <c r="C2095" s="6">
        <v>31</v>
      </c>
      <c r="D2095" t="s">
        <v>89</v>
      </c>
      <c r="E2095" t="s">
        <v>25</v>
      </c>
      <c r="F2095" t="s">
        <v>30</v>
      </c>
      <c r="G2095">
        <v>76630</v>
      </c>
      <c r="H2095">
        <v>0</v>
      </c>
      <c r="I2095">
        <v>0</v>
      </c>
      <c r="J2095" s="1">
        <v>41653</v>
      </c>
      <c r="K2095">
        <v>93</v>
      </c>
      <c r="L2095">
        <v>255</v>
      </c>
      <c r="M2095">
        <v>31</v>
      </c>
      <c r="N2095">
        <v>446</v>
      </c>
      <c r="O2095">
        <v>40</v>
      </c>
      <c r="P2095">
        <v>56</v>
      </c>
      <c r="Q2095">
        <v>175</v>
      </c>
      <c r="R2095">
        <v>1</v>
      </c>
      <c r="S2095">
        <v>3</v>
      </c>
      <c r="T2095">
        <v>10</v>
      </c>
      <c r="U2095">
        <v>11</v>
      </c>
      <c r="V2095">
        <v>1</v>
      </c>
      <c r="W2095">
        <v>0</v>
      </c>
      <c r="X2095">
        <v>0</v>
      </c>
      <c r="Y2095">
        <v>0</v>
      </c>
      <c r="Z2095">
        <v>0</v>
      </c>
      <c r="AA2095">
        <v>0</v>
      </c>
      <c r="AB2095">
        <v>0</v>
      </c>
      <c r="AC2095">
        <v>0</v>
      </c>
      <c r="AD2095" t="s">
        <v>40</v>
      </c>
    </row>
    <row r="2096" spans="1:30" x14ac:dyDescent="0.25">
      <c r="A2096">
        <v>1604</v>
      </c>
      <c r="B2096">
        <v>1960</v>
      </c>
      <c r="C2096" s="6">
        <v>54</v>
      </c>
      <c r="D2096" t="s">
        <v>88</v>
      </c>
      <c r="E2096" t="s">
        <v>38</v>
      </c>
      <c r="F2096" t="s">
        <v>30</v>
      </c>
      <c r="G2096">
        <v>47353</v>
      </c>
      <c r="H2096">
        <v>0</v>
      </c>
      <c r="I2096">
        <v>1</v>
      </c>
      <c r="J2096" s="1">
        <v>41591</v>
      </c>
      <c r="K2096">
        <v>93</v>
      </c>
      <c r="L2096">
        <v>184</v>
      </c>
      <c r="M2096">
        <v>2</v>
      </c>
      <c r="N2096">
        <v>19</v>
      </c>
      <c r="O2096">
        <v>8</v>
      </c>
      <c r="P2096">
        <v>8</v>
      </c>
      <c r="Q2096">
        <v>4</v>
      </c>
      <c r="R2096">
        <v>3</v>
      </c>
      <c r="S2096">
        <v>2</v>
      </c>
      <c r="T2096">
        <v>2</v>
      </c>
      <c r="U2096">
        <v>6</v>
      </c>
      <c r="V2096">
        <v>5</v>
      </c>
      <c r="W2096">
        <v>0</v>
      </c>
      <c r="X2096">
        <v>0</v>
      </c>
      <c r="Y2096">
        <v>0</v>
      </c>
      <c r="Z2096">
        <v>0</v>
      </c>
      <c r="AA2096">
        <v>0</v>
      </c>
      <c r="AB2096">
        <v>0</v>
      </c>
      <c r="AC2096">
        <v>0</v>
      </c>
      <c r="AD2096" t="s">
        <v>27</v>
      </c>
    </row>
    <row r="2097" spans="1:30" x14ac:dyDescent="0.25">
      <c r="A2097">
        <v>5389</v>
      </c>
      <c r="B2097">
        <v>1964</v>
      </c>
      <c r="C2097" s="6">
        <v>50</v>
      </c>
      <c r="D2097" t="s">
        <v>88</v>
      </c>
      <c r="E2097" t="s">
        <v>25</v>
      </c>
      <c r="F2097" t="s">
        <v>30</v>
      </c>
      <c r="G2097">
        <v>48920</v>
      </c>
      <c r="H2097">
        <v>0</v>
      </c>
      <c r="I2097">
        <v>2</v>
      </c>
      <c r="J2097" s="1">
        <v>41567</v>
      </c>
      <c r="K2097">
        <v>93</v>
      </c>
      <c r="L2097">
        <v>238</v>
      </c>
      <c r="M2097">
        <v>17</v>
      </c>
      <c r="N2097">
        <v>68</v>
      </c>
      <c r="O2097">
        <v>8</v>
      </c>
      <c r="P2097">
        <v>10</v>
      </c>
      <c r="Q2097">
        <v>6</v>
      </c>
      <c r="R2097">
        <v>3</v>
      </c>
      <c r="S2097">
        <v>6</v>
      </c>
      <c r="T2097">
        <v>2</v>
      </c>
      <c r="U2097">
        <v>5</v>
      </c>
      <c r="V2097">
        <v>7</v>
      </c>
      <c r="W2097">
        <v>0</v>
      </c>
      <c r="X2097">
        <v>1</v>
      </c>
      <c r="Y2097">
        <v>0</v>
      </c>
      <c r="Z2097">
        <v>0</v>
      </c>
      <c r="AA2097">
        <v>0</v>
      </c>
      <c r="AB2097">
        <v>0</v>
      </c>
      <c r="AC2097">
        <v>0</v>
      </c>
      <c r="AD2097" t="s">
        <v>27</v>
      </c>
    </row>
    <row r="2098" spans="1:30" x14ac:dyDescent="0.25">
      <c r="A2098">
        <v>2878</v>
      </c>
      <c r="B2098">
        <v>1947</v>
      </c>
      <c r="C2098" s="6">
        <v>67</v>
      </c>
      <c r="D2098" t="s">
        <v>91</v>
      </c>
      <c r="E2098" t="s">
        <v>34</v>
      </c>
      <c r="F2098" t="s">
        <v>30</v>
      </c>
      <c r="G2098">
        <v>67472</v>
      </c>
      <c r="H2098">
        <v>0</v>
      </c>
      <c r="I2098">
        <v>1</v>
      </c>
      <c r="J2098" s="1">
        <v>41545</v>
      </c>
      <c r="K2098">
        <v>93</v>
      </c>
      <c r="L2098">
        <v>162</v>
      </c>
      <c r="M2098">
        <v>31</v>
      </c>
      <c r="N2098">
        <v>127</v>
      </c>
      <c r="O2098">
        <v>8</v>
      </c>
      <c r="P2098">
        <v>17</v>
      </c>
      <c r="Q2098">
        <v>69</v>
      </c>
      <c r="R2098">
        <v>2</v>
      </c>
      <c r="S2098">
        <v>4</v>
      </c>
      <c r="T2098">
        <v>2</v>
      </c>
      <c r="U2098">
        <v>7</v>
      </c>
      <c r="V2098">
        <v>3</v>
      </c>
      <c r="W2098">
        <v>0</v>
      </c>
      <c r="X2098">
        <v>0</v>
      </c>
      <c r="Y2098">
        <v>0</v>
      </c>
      <c r="Z2098">
        <v>0</v>
      </c>
      <c r="AA2098">
        <v>0</v>
      </c>
      <c r="AB2098">
        <v>0</v>
      </c>
      <c r="AC2098">
        <v>0</v>
      </c>
      <c r="AD2098" t="s">
        <v>27</v>
      </c>
    </row>
    <row r="2099" spans="1:30" x14ac:dyDescent="0.25">
      <c r="A2099">
        <v>4440</v>
      </c>
      <c r="B2099">
        <v>1964</v>
      </c>
      <c r="C2099" s="6">
        <v>50</v>
      </c>
      <c r="D2099" t="s">
        <v>88</v>
      </c>
      <c r="E2099" t="s">
        <v>38</v>
      </c>
      <c r="F2099" t="s">
        <v>30</v>
      </c>
      <c r="G2099">
        <v>64100</v>
      </c>
      <c r="H2099">
        <v>0</v>
      </c>
      <c r="I2099">
        <v>1</v>
      </c>
      <c r="J2099" s="1">
        <v>41527</v>
      </c>
      <c r="K2099">
        <v>93</v>
      </c>
      <c r="L2099">
        <v>509</v>
      </c>
      <c r="M2099">
        <v>0</v>
      </c>
      <c r="N2099">
        <v>27</v>
      </c>
      <c r="O2099">
        <v>0</v>
      </c>
      <c r="P2099">
        <v>0</v>
      </c>
      <c r="Q2099">
        <v>10</v>
      </c>
      <c r="R2099">
        <v>1</v>
      </c>
      <c r="S2099">
        <v>8</v>
      </c>
      <c r="T2099">
        <v>3</v>
      </c>
      <c r="U2099">
        <v>6</v>
      </c>
      <c r="V2099">
        <v>7</v>
      </c>
      <c r="W2099">
        <v>0</v>
      </c>
      <c r="X2099">
        <v>1</v>
      </c>
      <c r="Y2099">
        <v>0</v>
      </c>
      <c r="Z2099">
        <v>0</v>
      </c>
      <c r="AA2099">
        <v>0</v>
      </c>
      <c r="AB2099">
        <v>0</v>
      </c>
      <c r="AC2099">
        <v>0</v>
      </c>
      <c r="AD2099" t="s">
        <v>40</v>
      </c>
    </row>
    <row r="2100" spans="1:30" x14ac:dyDescent="0.25">
      <c r="A2100">
        <v>1324</v>
      </c>
      <c r="B2100">
        <v>1988</v>
      </c>
      <c r="C2100" s="6">
        <v>26</v>
      </c>
      <c r="D2100" t="s">
        <v>89</v>
      </c>
      <c r="E2100" t="s">
        <v>25</v>
      </c>
      <c r="F2100" t="s">
        <v>30</v>
      </c>
      <c r="G2100">
        <v>38872</v>
      </c>
      <c r="H2100">
        <v>1</v>
      </c>
      <c r="I2100">
        <v>0</v>
      </c>
      <c r="J2100" s="1">
        <v>41424</v>
      </c>
      <c r="K2100">
        <v>93</v>
      </c>
      <c r="L2100">
        <v>23</v>
      </c>
      <c r="M2100">
        <v>3</v>
      </c>
      <c r="N2100">
        <v>21</v>
      </c>
      <c r="O2100">
        <v>3</v>
      </c>
      <c r="P2100">
        <v>19</v>
      </c>
      <c r="Q2100">
        <v>22</v>
      </c>
      <c r="R2100">
        <v>2</v>
      </c>
      <c r="S2100">
        <v>3</v>
      </c>
      <c r="T2100">
        <v>0</v>
      </c>
      <c r="U2100">
        <v>3</v>
      </c>
      <c r="V2100">
        <v>8</v>
      </c>
      <c r="W2100">
        <v>0</v>
      </c>
      <c r="X2100">
        <v>0</v>
      </c>
      <c r="Y2100">
        <v>0</v>
      </c>
      <c r="Z2100">
        <v>0</v>
      </c>
      <c r="AA2100">
        <v>0</v>
      </c>
      <c r="AB2100">
        <v>0</v>
      </c>
      <c r="AC2100">
        <v>0</v>
      </c>
      <c r="AD2100" t="s">
        <v>37</v>
      </c>
    </row>
    <row r="2101" spans="1:30" x14ac:dyDescent="0.25">
      <c r="A2101">
        <v>6262</v>
      </c>
      <c r="B2101">
        <v>1962</v>
      </c>
      <c r="C2101" s="6">
        <v>52</v>
      </c>
      <c r="D2101" t="s">
        <v>88</v>
      </c>
      <c r="E2101" t="s">
        <v>38</v>
      </c>
      <c r="F2101" t="s">
        <v>28</v>
      </c>
      <c r="G2101">
        <v>72217</v>
      </c>
      <c r="H2101">
        <v>0</v>
      </c>
      <c r="I2101">
        <v>0</v>
      </c>
      <c r="J2101" s="1">
        <v>41374</v>
      </c>
      <c r="K2101">
        <v>93</v>
      </c>
      <c r="L2101">
        <v>816</v>
      </c>
      <c r="M2101">
        <v>42</v>
      </c>
      <c r="N2101">
        <v>450</v>
      </c>
      <c r="O2101">
        <v>55</v>
      </c>
      <c r="P2101">
        <v>56</v>
      </c>
      <c r="Q2101">
        <v>154</v>
      </c>
      <c r="R2101">
        <v>1</v>
      </c>
      <c r="S2101">
        <v>3</v>
      </c>
      <c r="T2101">
        <v>10</v>
      </c>
      <c r="U2101">
        <v>8</v>
      </c>
      <c r="V2101">
        <v>2</v>
      </c>
      <c r="W2101">
        <v>0</v>
      </c>
      <c r="X2101">
        <v>0</v>
      </c>
      <c r="Y2101">
        <v>0</v>
      </c>
      <c r="Z2101">
        <v>0</v>
      </c>
      <c r="AA2101">
        <v>0</v>
      </c>
      <c r="AB2101">
        <v>0</v>
      </c>
      <c r="AC2101">
        <v>0</v>
      </c>
      <c r="AD2101" t="s">
        <v>36</v>
      </c>
    </row>
    <row r="2102" spans="1:30" x14ac:dyDescent="0.25">
      <c r="A2102">
        <v>3628</v>
      </c>
      <c r="B2102">
        <v>1987</v>
      </c>
      <c r="C2102" s="6">
        <v>27</v>
      </c>
      <c r="D2102" t="s">
        <v>89</v>
      </c>
      <c r="E2102" t="s">
        <v>41</v>
      </c>
      <c r="F2102" t="s">
        <v>28</v>
      </c>
      <c r="G2102">
        <v>15038</v>
      </c>
      <c r="H2102">
        <v>1</v>
      </c>
      <c r="I2102">
        <v>0</v>
      </c>
      <c r="J2102" s="1">
        <v>41303</v>
      </c>
      <c r="K2102">
        <v>93</v>
      </c>
      <c r="L2102">
        <v>4</v>
      </c>
      <c r="M2102">
        <v>8</v>
      </c>
      <c r="N2102">
        <v>11</v>
      </c>
      <c r="O2102">
        <v>19</v>
      </c>
      <c r="P2102">
        <v>12</v>
      </c>
      <c r="Q2102">
        <v>26</v>
      </c>
      <c r="R2102">
        <v>2</v>
      </c>
      <c r="S2102">
        <v>2</v>
      </c>
      <c r="T2102">
        <v>1</v>
      </c>
      <c r="U2102">
        <v>2</v>
      </c>
      <c r="V2102">
        <v>9</v>
      </c>
      <c r="W2102">
        <v>0</v>
      </c>
      <c r="X2102">
        <v>0</v>
      </c>
      <c r="Y2102">
        <v>0</v>
      </c>
      <c r="Z2102">
        <v>0</v>
      </c>
      <c r="AA2102">
        <v>0</v>
      </c>
      <c r="AB2102">
        <v>0</v>
      </c>
      <c r="AC2102">
        <v>0</v>
      </c>
      <c r="AD2102" t="s">
        <v>27</v>
      </c>
    </row>
    <row r="2103" spans="1:30" x14ac:dyDescent="0.25">
      <c r="A2103">
        <v>3641</v>
      </c>
      <c r="B2103">
        <v>1976</v>
      </c>
      <c r="C2103" s="6">
        <v>38</v>
      </c>
      <c r="D2103" t="s">
        <v>89</v>
      </c>
      <c r="E2103" t="s">
        <v>25</v>
      </c>
      <c r="F2103" t="s">
        <v>30</v>
      </c>
      <c r="G2103">
        <v>13624</v>
      </c>
      <c r="H2103">
        <v>1</v>
      </c>
      <c r="I2103">
        <v>0</v>
      </c>
      <c r="J2103" s="1">
        <v>41294</v>
      </c>
      <c r="K2103">
        <v>93</v>
      </c>
      <c r="L2103">
        <v>10</v>
      </c>
      <c r="M2103">
        <v>2</v>
      </c>
      <c r="N2103">
        <v>15</v>
      </c>
      <c r="O2103">
        <v>2</v>
      </c>
      <c r="P2103">
        <v>1</v>
      </c>
      <c r="Q2103">
        <v>6</v>
      </c>
      <c r="R2103">
        <v>2</v>
      </c>
      <c r="S2103">
        <v>2</v>
      </c>
      <c r="T2103">
        <v>0</v>
      </c>
      <c r="U2103">
        <v>3</v>
      </c>
      <c r="V2103">
        <v>6</v>
      </c>
      <c r="W2103">
        <v>0</v>
      </c>
      <c r="X2103">
        <v>0</v>
      </c>
      <c r="Y2103">
        <v>0</v>
      </c>
      <c r="Z2103">
        <v>0</v>
      </c>
      <c r="AA2103">
        <v>0</v>
      </c>
      <c r="AB2103">
        <v>0</v>
      </c>
      <c r="AC2103">
        <v>0</v>
      </c>
      <c r="AD2103" t="s">
        <v>27</v>
      </c>
    </row>
    <row r="2104" spans="1:30" x14ac:dyDescent="0.25">
      <c r="A2104">
        <v>322</v>
      </c>
      <c r="B2104">
        <v>1978</v>
      </c>
      <c r="C2104" s="6">
        <v>36</v>
      </c>
      <c r="D2104" t="s">
        <v>89</v>
      </c>
      <c r="E2104" t="s">
        <v>25</v>
      </c>
      <c r="F2104" t="s">
        <v>32</v>
      </c>
      <c r="G2104">
        <v>42554</v>
      </c>
      <c r="H2104">
        <v>1</v>
      </c>
      <c r="I2104">
        <v>1</v>
      </c>
      <c r="J2104" s="1">
        <v>41286</v>
      </c>
      <c r="K2104">
        <v>93</v>
      </c>
      <c r="L2104">
        <v>29</v>
      </c>
      <c r="M2104">
        <v>1</v>
      </c>
      <c r="N2104">
        <v>11</v>
      </c>
      <c r="O2104">
        <v>0</v>
      </c>
      <c r="P2104">
        <v>0</v>
      </c>
      <c r="Q2104">
        <v>0</v>
      </c>
      <c r="R2104">
        <v>2</v>
      </c>
      <c r="S2104">
        <v>2</v>
      </c>
      <c r="T2104">
        <v>0</v>
      </c>
      <c r="U2104">
        <v>3</v>
      </c>
      <c r="V2104">
        <v>4</v>
      </c>
      <c r="W2104">
        <v>0</v>
      </c>
      <c r="X2104">
        <v>0</v>
      </c>
      <c r="Y2104">
        <v>0</v>
      </c>
      <c r="Z2104">
        <v>0</v>
      </c>
      <c r="AA2104">
        <v>0</v>
      </c>
      <c r="AB2104">
        <v>0</v>
      </c>
      <c r="AC2104">
        <v>0</v>
      </c>
      <c r="AD2104" t="s">
        <v>33</v>
      </c>
    </row>
    <row r="2105" spans="1:30" x14ac:dyDescent="0.25">
      <c r="A2105">
        <v>175</v>
      </c>
      <c r="B2105">
        <v>1986</v>
      </c>
      <c r="C2105" s="6">
        <v>28</v>
      </c>
      <c r="D2105" t="s">
        <v>89</v>
      </c>
      <c r="E2105" t="s">
        <v>25</v>
      </c>
      <c r="F2105" t="s">
        <v>30</v>
      </c>
      <c r="G2105">
        <v>71952</v>
      </c>
      <c r="H2105">
        <v>1</v>
      </c>
      <c r="I2105">
        <v>0</v>
      </c>
      <c r="J2105" s="1">
        <v>41284</v>
      </c>
      <c r="K2105">
        <v>93</v>
      </c>
      <c r="L2105">
        <v>656</v>
      </c>
      <c r="M2105">
        <v>80</v>
      </c>
      <c r="N2105">
        <v>455</v>
      </c>
      <c r="O2105">
        <v>52</v>
      </c>
      <c r="P2105">
        <v>107</v>
      </c>
      <c r="Q2105">
        <v>93</v>
      </c>
      <c r="R2105">
        <v>2</v>
      </c>
      <c r="S2105">
        <v>8</v>
      </c>
      <c r="T2105">
        <v>4</v>
      </c>
      <c r="U2105">
        <v>8</v>
      </c>
      <c r="V2105">
        <v>4</v>
      </c>
      <c r="W2105">
        <v>1</v>
      </c>
      <c r="X2105">
        <v>0</v>
      </c>
      <c r="Y2105">
        <v>1</v>
      </c>
      <c r="Z2105">
        <v>0</v>
      </c>
      <c r="AA2105">
        <v>0</v>
      </c>
      <c r="AB2105">
        <v>0</v>
      </c>
      <c r="AC2105">
        <v>0</v>
      </c>
      <c r="AD2105" t="s">
        <v>27</v>
      </c>
    </row>
    <row r="2106" spans="1:30" x14ac:dyDescent="0.25">
      <c r="A2106">
        <v>6988</v>
      </c>
      <c r="B2106">
        <v>1986</v>
      </c>
      <c r="C2106" s="6">
        <v>28</v>
      </c>
      <c r="D2106" t="s">
        <v>89</v>
      </c>
      <c r="E2106" t="s">
        <v>25</v>
      </c>
      <c r="F2106" t="s">
        <v>30</v>
      </c>
      <c r="G2106">
        <v>71952</v>
      </c>
      <c r="H2106">
        <v>1</v>
      </c>
      <c r="I2106">
        <v>0</v>
      </c>
      <c r="J2106" s="1">
        <v>41284</v>
      </c>
      <c r="K2106">
        <v>93</v>
      </c>
      <c r="L2106">
        <v>656</v>
      </c>
      <c r="M2106">
        <v>80</v>
      </c>
      <c r="N2106">
        <v>455</v>
      </c>
      <c r="O2106">
        <v>52</v>
      </c>
      <c r="P2106">
        <v>107</v>
      </c>
      <c r="Q2106">
        <v>93</v>
      </c>
      <c r="R2106">
        <v>2</v>
      </c>
      <c r="S2106">
        <v>8</v>
      </c>
      <c r="T2106">
        <v>4</v>
      </c>
      <c r="U2106">
        <v>8</v>
      </c>
      <c r="V2106">
        <v>4</v>
      </c>
      <c r="W2106">
        <v>1</v>
      </c>
      <c r="X2106">
        <v>0</v>
      </c>
      <c r="Y2106">
        <v>1</v>
      </c>
      <c r="Z2106">
        <v>0</v>
      </c>
      <c r="AA2106">
        <v>0</v>
      </c>
      <c r="AB2106">
        <v>0</v>
      </c>
      <c r="AC2106">
        <v>0</v>
      </c>
      <c r="AD2106" t="s">
        <v>33</v>
      </c>
    </row>
    <row r="2107" spans="1:30" x14ac:dyDescent="0.25">
      <c r="A2107">
        <v>8204</v>
      </c>
      <c r="B2107">
        <v>1971</v>
      </c>
      <c r="C2107" s="6">
        <v>43</v>
      </c>
      <c r="D2107" t="s">
        <v>88</v>
      </c>
      <c r="E2107" t="s">
        <v>35</v>
      </c>
      <c r="F2107" t="s">
        <v>30</v>
      </c>
      <c r="G2107">
        <v>78041</v>
      </c>
      <c r="H2107">
        <v>0</v>
      </c>
      <c r="I2107">
        <v>0</v>
      </c>
      <c r="J2107" s="1">
        <v>41259</v>
      </c>
      <c r="K2107">
        <v>93</v>
      </c>
      <c r="L2107">
        <v>482</v>
      </c>
      <c r="M2107">
        <v>35</v>
      </c>
      <c r="N2107">
        <v>553</v>
      </c>
      <c r="O2107">
        <v>72</v>
      </c>
      <c r="P2107">
        <v>160</v>
      </c>
      <c r="Q2107">
        <v>17</v>
      </c>
      <c r="R2107">
        <v>1</v>
      </c>
      <c r="S2107">
        <v>4</v>
      </c>
      <c r="T2107">
        <v>4</v>
      </c>
      <c r="U2107">
        <v>9</v>
      </c>
      <c r="V2107">
        <v>2</v>
      </c>
      <c r="W2107">
        <v>0</v>
      </c>
      <c r="X2107">
        <v>0</v>
      </c>
      <c r="Y2107">
        <v>0</v>
      </c>
      <c r="Z2107">
        <v>0</v>
      </c>
      <c r="AA2107">
        <v>0</v>
      </c>
      <c r="AB2107">
        <v>0</v>
      </c>
      <c r="AC2107">
        <v>0</v>
      </c>
      <c r="AD2107" t="s">
        <v>36</v>
      </c>
    </row>
    <row r="2108" spans="1:30" x14ac:dyDescent="0.25">
      <c r="A2108">
        <v>7476</v>
      </c>
      <c r="B2108">
        <v>1964</v>
      </c>
      <c r="C2108" s="6">
        <v>50</v>
      </c>
      <c r="D2108" t="s">
        <v>88</v>
      </c>
      <c r="E2108" t="s">
        <v>38</v>
      </c>
      <c r="F2108" t="s">
        <v>28</v>
      </c>
      <c r="G2108">
        <v>63972</v>
      </c>
      <c r="H2108">
        <v>0</v>
      </c>
      <c r="I2108">
        <v>1</v>
      </c>
      <c r="J2108" s="1">
        <v>41245</v>
      </c>
      <c r="K2108">
        <v>93</v>
      </c>
      <c r="L2108">
        <v>928</v>
      </c>
      <c r="M2108">
        <v>63</v>
      </c>
      <c r="N2108">
        <v>254</v>
      </c>
      <c r="O2108">
        <v>0</v>
      </c>
      <c r="P2108">
        <v>12</v>
      </c>
      <c r="Q2108">
        <v>12</v>
      </c>
      <c r="R2108">
        <v>4</v>
      </c>
      <c r="S2108">
        <v>5</v>
      </c>
      <c r="T2108">
        <v>4</v>
      </c>
      <c r="U2108">
        <v>10</v>
      </c>
      <c r="V2108">
        <v>4</v>
      </c>
      <c r="W2108">
        <v>0</v>
      </c>
      <c r="X2108">
        <v>1</v>
      </c>
      <c r="Y2108">
        <v>0</v>
      </c>
      <c r="Z2108">
        <v>0</v>
      </c>
      <c r="AA2108">
        <v>0</v>
      </c>
      <c r="AB2108">
        <v>0</v>
      </c>
      <c r="AC2108">
        <v>0</v>
      </c>
      <c r="AD2108" t="s">
        <v>40</v>
      </c>
    </row>
    <row r="2109" spans="1:30" x14ac:dyDescent="0.25">
      <c r="A2109">
        <v>5221</v>
      </c>
      <c r="B2109">
        <v>1957</v>
      </c>
      <c r="C2109" s="6">
        <v>57</v>
      </c>
      <c r="D2109" t="s">
        <v>88</v>
      </c>
      <c r="E2109" t="s">
        <v>25</v>
      </c>
      <c r="F2109" t="s">
        <v>30</v>
      </c>
      <c r="G2109">
        <v>52852</v>
      </c>
      <c r="H2109">
        <v>0</v>
      </c>
      <c r="I2109">
        <v>1</v>
      </c>
      <c r="J2109" s="1">
        <v>41244</v>
      </c>
      <c r="K2109">
        <v>93</v>
      </c>
      <c r="L2109">
        <v>714</v>
      </c>
      <c r="M2109">
        <v>8</v>
      </c>
      <c r="N2109">
        <v>99</v>
      </c>
      <c r="O2109">
        <v>11</v>
      </c>
      <c r="P2109">
        <v>0</v>
      </c>
      <c r="Q2109">
        <v>47</v>
      </c>
      <c r="R2109">
        <v>4</v>
      </c>
      <c r="S2109">
        <v>10</v>
      </c>
      <c r="T2109">
        <v>7</v>
      </c>
      <c r="U2109">
        <v>5</v>
      </c>
      <c r="V2109">
        <v>8</v>
      </c>
      <c r="W2109">
        <v>1</v>
      </c>
      <c r="X2109">
        <v>0</v>
      </c>
      <c r="Y2109">
        <v>0</v>
      </c>
      <c r="Z2109">
        <v>0</v>
      </c>
      <c r="AA2109">
        <v>0</v>
      </c>
      <c r="AB2109">
        <v>0</v>
      </c>
      <c r="AC2109">
        <v>0</v>
      </c>
      <c r="AD2109" t="s">
        <v>36</v>
      </c>
    </row>
    <row r="2110" spans="1:30" x14ac:dyDescent="0.25">
      <c r="A2110">
        <v>8970</v>
      </c>
      <c r="B2110">
        <v>1972</v>
      </c>
      <c r="C2110" s="6">
        <v>42</v>
      </c>
      <c r="D2110" t="s">
        <v>88</v>
      </c>
      <c r="E2110" t="s">
        <v>34</v>
      </c>
      <c r="F2110" t="s">
        <v>30</v>
      </c>
      <c r="G2110">
        <v>62010</v>
      </c>
      <c r="H2110">
        <v>0</v>
      </c>
      <c r="I2110">
        <v>1</v>
      </c>
      <c r="J2110" s="1">
        <v>41205</v>
      </c>
      <c r="K2110">
        <v>93</v>
      </c>
      <c r="L2110">
        <v>371</v>
      </c>
      <c r="M2110">
        <v>22</v>
      </c>
      <c r="N2110">
        <v>39</v>
      </c>
      <c r="O2110">
        <v>6</v>
      </c>
      <c r="P2110">
        <v>0</v>
      </c>
      <c r="Q2110">
        <v>92</v>
      </c>
      <c r="R2110">
        <v>4</v>
      </c>
      <c r="S2110">
        <v>6</v>
      </c>
      <c r="T2110">
        <v>2</v>
      </c>
      <c r="U2110">
        <v>7</v>
      </c>
      <c r="V2110">
        <v>5</v>
      </c>
      <c r="W2110">
        <v>0</v>
      </c>
      <c r="X2110">
        <v>0</v>
      </c>
      <c r="Y2110">
        <v>0</v>
      </c>
      <c r="Z2110">
        <v>0</v>
      </c>
      <c r="AA2110">
        <v>0</v>
      </c>
      <c r="AB2110">
        <v>0</v>
      </c>
      <c r="AC2110">
        <v>0</v>
      </c>
      <c r="AD2110" t="s">
        <v>27</v>
      </c>
    </row>
    <row r="2111" spans="1:30" x14ac:dyDescent="0.25">
      <c r="A2111">
        <v>9286</v>
      </c>
      <c r="B2111">
        <v>1960</v>
      </c>
      <c r="C2111" s="6">
        <v>54</v>
      </c>
      <c r="D2111" t="s">
        <v>88</v>
      </c>
      <c r="E2111" t="s">
        <v>38</v>
      </c>
      <c r="F2111" t="s">
        <v>32</v>
      </c>
      <c r="G2111">
        <v>83151</v>
      </c>
      <c r="H2111">
        <v>0</v>
      </c>
      <c r="I2111">
        <v>0</v>
      </c>
      <c r="J2111" s="1">
        <v>41192</v>
      </c>
      <c r="K2111">
        <v>93</v>
      </c>
      <c r="L2111">
        <v>407</v>
      </c>
      <c r="M2111">
        <v>28</v>
      </c>
      <c r="N2111">
        <v>100</v>
      </c>
      <c r="O2111">
        <v>120</v>
      </c>
      <c r="P2111">
        <v>74</v>
      </c>
      <c r="Q2111">
        <v>18</v>
      </c>
      <c r="R2111">
        <v>1</v>
      </c>
      <c r="S2111">
        <v>5</v>
      </c>
      <c r="T2111">
        <v>9</v>
      </c>
      <c r="U2111">
        <v>4</v>
      </c>
      <c r="V2111">
        <v>3</v>
      </c>
      <c r="W2111">
        <v>0</v>
      </c>
      <c r="X2111">
        <v>0</v>
      </c>
      <c r="Y2111">
        <v>0</v>
      </c>
      <c r="Z2111">
        <v>0</v>
      </c>
      <c r="AA2111">
        <v>0</v>
      </c>
      <c r="AB2111">
        <v>0</v>
      </c>
      <c r="AC2111">
        <v>0</v>
      </c>
      <c r="AD2111" t="s">
        <v>27</v>
      </c>
    </row>
    <row r="2112" spans="1:30" x14ac:dyDescent="0.25">
      <c r="A2112">
        <v>5831</v>
      </c>
      <c r="B2112">
        <v>1967</v>
      </c>
      <c r="C2112" s="6">
        <v>47</v>
      </c>
      <c r="D2112" t="s">
        <v>88</v>
      </c>
      <c r="E2112" t="s">
        <v>25</v>
      </c>
      <c r="F2112" t="s">
        <v>30</v>
      </c>
      <c r="G2112">
        <v>77870</v>
      </c>
      <c r="H2112">
        <v>0</v>
      </c>
      <c r="I2112">
        <v>1</v>
      </c>
      <c r="J2112" s="1">
        <v>41143</v>
      </c>
      <c r="K2112">
        <v>93</v>
      </c>
      <c r="L2112">
        <v>1017</v>
      </c>
      <c r="M2112">
        <v>50</v>
      </c>
      <c r="N2112">
        <v>500</v>
      </c>
      <c r="O2112">
        <v>65</v>
      </c>
      <c r="P2112">
        <v>50</v>
      </c>
      <c r="Q2112">
        <v>133</v>
      </c>
      <c r="R2112">
        <v>3</v>
      </c>
      <c r="S2112">
        <v>5</v>
      </c>
      <c r="T2112">
        <v>5</v>
      </c>
      <c r="U2112">
        <v>5</v>
      </c>
      <c r="V2112">
        <v>8</v>
      </c>
      <c r="W2112">
        <v>0</v>
      </c>
      <c r="X2112">
        <v>1</v>
      </c>
      <c r="Y2112">
        <v>0</v>
      </c>
      <c r="Z2112">
        <v>1</v>
      </c>
      <c r="AA2112">
        <v>0</v>
      </c>
      <c r="AB2112">
        <v>1</v>
      </c>
      <c r="AC2112">
        <v>0</v>
      </c>
      <c r="AD2112" t="s">
        <v>27</v>
      </c>
    </row>
    <row r="2113" spans="1:30" x14ac:dyDescent="0.25">
      <c r="A2113">
        <v>1010</v>
      </c>
      <c r="B2113">
        <v>1977</v>
      </c>
      <c r="C2113" s="6">
        <v>37</v>
      </c>
      <c r="D2113" t="s">
        <v>89</v>
      </c>
      <c r="E2113" t="s">
        <v>25</v>
      </c>
      <c r="F2113" t="s">
        <v>32</v>
      </c>
      <c r="G2113">
        <v>46931</v>
      </c>
      <c r="H2113">
        <v>2</v>
      </c>
      <c r="I2113">
        <v>1</v>
      </c>
      <c r="J2113" s="1">
        <v>41753</v>
      </c>
      <c r="K2113">
        <v>94</v>
      </c>
      <c r="L2113">
        <v>41</v>
      </c>
      <c r="M2113">
        <v>0</v>
      </c>
      <c r="N2113">
        <v>17</v>
      </c>
      <c r="O2113">
        <v>3</v>
      </c>
      <c r="P2113">
        <v>1</v>
      </c>
      <c r="Q2113">
        <v>16</v>
      </c>
      <c r="R2113">
        <v>2</v>
      </c>
      <c r="S2113">
        <v>1</v>
      </c>
      <c r="T2113">
        <v>1</v>
      </c>
      <c r="U2113">
        <v>3</v>
      </c>
      <c r="V2113">
        <v>3</v>
      </c>
      <c r="W2113">
        <v>0</v>
      </c>
      <c r="X2113">
        <v>0</v>
      </c>
      <c r="Y2113">
        <v>0</v>
      </c>
      <c r="Z2113">
        <v>0</v>
      </c>
      <c r="AA2113">
        <v>0</v>
      </c>
      <c r="AB2113">
        <v>0</v>
      </c>
      <c r="AC2113">
        <v>0</v>
      </c>
      <c r="AD2113" t="s">
        <v>27</v>
      </c>
    </row>
    <row r="2114" spans="1:30" x14ac:dyDescent="0.25">
      <c r="A2114">
        <v>11074</v>
      </c>
      <c r="B2114">
        <v>1977</v>
      </c>
      <c r="C2114" s="6">
        <v>37</v>
      </c>
      <c r="D2114" t="s">
        <v>89</v>
      </c>
      <c r="E2114" t="s">
        <v>25</v>
      </c>
      <c r="F2114" t="s">
        <v>28</v>
      </c>
      <c r="G2114">
        <v>85072</v>
      </c>
      <c r="H2114">
        <v>0</v>
      </c>
      <c r="I2114">
        <v>0</v>
      </c>
      <c r="J2114" s="1">
        <v>41738</v>
      </c>
      <c r="K2114">
        <v>94</v>
      </c>
      <c r="L2114">
        <v>494</v>
      </c>
      <c r="M2114">
        <v>92</v>
      </c>
      <c r="N2114">
        <v>391</v>
      </c>
      <c r="O2114">
        <v>194</v>
      </c>
      <c r="P2114">
        <v>11</v>
      </c>
      <c r="Q2114">
        <v>241</v>
      </c>
      <c r="R2114">
        <v>1</v>
      </c>
      <c r="S2114">
        <v>3</v>
      </c>
      <c r="T2114">
        <v>4</v>
      </c>
      <c r="U2114">
        <v>10</v>
      </c>
      <c r="V2114">
        <v>0</v>
      </c>
      <c r="W2114">
        <v>0</v>
      </c>
      <c r="X2114">
        <v>0</v>
      </c>
      <c r="Y2114">
        <v>0</v>
      </c>
      <c r="Z2114">
        <v>0</v>
      </c>
      <c r="AA2114">
        <v>0</v>
      </c>
      <c r="AB2114">
        <v>0</v>
      </c>
      <c r="AC2114">
        <v>0</v>
      </c>
      <c r="AD2114" t="s">
        <v>40</v>
      </c>
    </row>
    <row r="2115" spans="1:30" x14ac:dyDescent="0.25">
      <c r="A2115">
        <v>5896</v>
      </c>
      <c r="B2115">
        <v>1987</v>
      </c>
      <c r="C2115" s="6">
        <v>27</v>
      </c>
      <c r="D2115" t="s">
        <v>89</v>
      </c>
      <c r="E2115" t="s">
        <v>38</v>
      </c>
      <c r="F2115" t="s">
        <v>30</v>
      </c>
      <c r="G2115">
        <v>73395</v>
      </c>
      <c r="H2115">
        <v>0</v>
      </c>
      <c r="I2115">
        <v>0</v>
      </c>
      <c r="J2115" s="1">
        <v>41716</v>
      </c>
      <c r="K2115">
        <v>94</v>
      </c>
      <c r="L2115">
        <v>272</v>
      </c>
      <c r="M2115">
        <v>7</v>
      </c>
      <c r="N2115">
        <v>80</v>
      </c>
      <c r="O2115">
        <v>20</v>
      </c>
      <c r="P2115">
        <v>7</v>
      </c>
      <c r="Q2115">
        <v>11</v>
      </c>
      <c r="R2115">
        <v>1</v>
      </c>
      <c r="S2115">
        <v>4</v>
      </c>
      <c r="T2115">
        <v>4</v>
      </c>
      <c r="U2115">
        <v>6</v>
      </c>
      <c r="V2115">
        <v>2</v>
      </c>
      <c r="W2115">
        <v>0</v>
      </c>
      <c r="X2115">
        <v>0</v>
      </c>
      <c r="Y2115">
        <v>0</v>
      </c>
      <c r="Z2115">
        <v>0</v>
      </c>
      <c r="AA2115">
        <v>0</v>
      </c>
      <c r="AB2115">
        <v>0</v>
      </c>
      <c r="AC2115">
        <v>0</v>
      </c>
      <c r="AD2115" t="s">
        <v>27</v>
      </c>
    </row>
    <row r="2116" spans="1:30" x14ac:dyDescent="0.25">
      <c r="A2116">
        <v>3515</v>
      </c>
      <c r="B2116">
        <v>1952</v>
      </c>
      <c r="C2116" s="6">
        <v>62</v>
      </c>
      <c r="D2116" t="s">
        <v>91</v>
      </c>
      <c r="E2116" t="s">
        <v>25</v>
      </c>
      <c r="F2116" t="s">
        <v>28</v>
      </c>
      <c r="G2116">
        <v>62307</v>
      </c>
      <c r="H2116">
        <v>0</v>
      </c>
      <c r="I2116">
        <v>1</v>
      </c>
      <c r="J2116" s="1">
        <v>41687</v>
      </c>
      <c r="K2116">
        <v>94</v>
      </c>
      <c r="L2116">
        <v>87</v>
      </c>
      <c r="M2116">
        <v>13</v>
      </c>
      <c r="N2116">
        <v>34</v>
      </c>
      <c r="O2116">
        <v>10</v>
      </c>
      <c r="P2116">
        <v>6</v>
      </c>
      <c r="Q2116">
        <v>10</v>
      </c>
      <c r="R2116">
        <v>1</v>
      </c>
      <c r="S2116">
        <v>4</v>
      </c>
      <c r="T2116">
        <v>0</v>
      </c>
      <c r="U2116">
        <v>4</v>
      </c>
      <c r="V2116">
        <v>5</v>
      </c>
      <c r="W2116">
        <v>0</v>
      </c>
      <c r="X2116">
        <v>0</v>
      </c>
      <c r="Y2116">
        <v>0</v>
      </c>
      <c r="Z2116">
        <v>0</v>
      </c>
      <c r="AA2116">
        <v>0</v>
      </c>
      <c r="AB2116">
        <v>0</v>
      </c>
      <c r="AC2116">
        <v>0</v>
      </c>
      <c r="AD2116" t="s">
        <v>27</v>
      </c>
    </row>
    <row r="2117" spans="1:30" x14ac:dyDescent="0.25">
      <c r="A2117">
        <v>5324</v>
      </c>
      <c r="B2117">
        <v>1981</v>
      </c>
      <c r="C2117" s="6">
        <v>33</v>
      </c>
      <c r="D2117" t="s">
        <v>89</v>
      </c>
      <c r="E2117" t="s">
        <v>34</v>
      </c>
      <c r="F2117" t="s">
        <v>30</v>
      </c>
      <c r="G2117">
        <v>58293</v>
      </c>
      <c r="H2117">
        <v>1</v>
      </c>
      <c r="I2117">
        <v>0</v>
      </c>
      <c r="J2117" s="1">
        <v>41658</v>
      </c>
      <c r="K2117">
        <v>94</v>
      </c>
      <c r="L2117">
        <v>173</v>
      </c>
      <c r="M2117">
        <v>43</v>
      </c>
      <c r="N2117">
        <v>118</v>
      </c>
      <c r="O2117">
        <v>46</v>
      </c>
      <c r="P2117">
        <v>27</v>
      </c>
      <c r="Q2117">
        <v>15</v>
      </c>
      <c r="R2117">
        <v>5</v>
      </c>
      <c r="S2117">
        <v>5</v>
      </c>
      <c r="T2117">
        <v>3</v>
      </c>
      <c r="U2117">
        <v>6</v>
      </c>
      <c r="V2117">
        <v>5</v>
      </c>
      <c r="W2117">
        <v>0</v>
      </c>
      <c r="X2117">
        <v>0</v>
      </c>
      <c r="Y2117">
        <v>0</v>
      </c>
      <c r="Z2117">
        <v>0</v>
      </c>
      <c r="AA2117">
        <v>0</v>
      </c>
      <c r="AB2117">
        <v>0</v>
      </c>
      <c r="AC2117">
        <v>0</v>
      </c>
      <c r="AD2117" t="s">
        <v>31</v>
      </c>
    </row>
    <row r="2118" spans="1:30" x14ac:dyDescent="0.25">
      <c r="A2118">
        <v>6534</v>
      </c>
      <c r="B2118">
        <v>1974</v>
      </c>
      <c r="C2118" s="6">
        <v>40</v>
      </c>
      <c r="D2118" t="s">
        <v>88</v>
      </c>
      <c r="E2118" t="s">
        <v>25</v>
      </c>
      <c r="F2118" t="s">
        <v>32</v>
      </c>
      <c r="G2118">
        <v>47889</v>
      </c>
      <c r="H2118">
        <v>1</v>
      </c>
      <c r="I2118">
        <v>0</v>
      </c>
      <c r="J2118" s="1">
        <v>41643</v>
      </c>
      <c r="K2118">
        <v>94</v>
      </c>
      <c r="L2118">
        <v>29</v>
      </c>
      <c r="M2118">
        <v>0</v>
      </c>
      <c r="N2118">
        <v>29</v>
      </c>
      <c r="O2118">
        <v>0</v>
      </c>
      <c r="P2118">
        <v>5</v>
      </c>
      <c r="Q2118">
        <v>4</v>
      </c>
      <c r="R2118">
        <v>1</v>
      </c>
      <c r="S2118">
        <v>2</v>
      </c>
      <c r="T2118">
        <v>0</v>
      </c>
      <c r="U2118">
        <v>3</v>
      </c>
      <c r="V2118">
        <v>5</v>
      </c>
      <c r="W2118">
        <v>0</v>
      </c>
      <c r="X2118">
        <v>0</v>
      </c>
      <c r="Y2118">
        <v>0</v>
      </c>
      <c r="Z2118">
        <v>0</v>
      </c>
      <c r="AA2118">
        <v>0</v>
      </c>
      <c r="AB2118">
        <v>0</v>
      </c>
      <c r="AC2118">
        <v>0</v>
      </c>
      <c r="AD2118" t="s">
        <v>40</v>
      </c>
    </row>
    <row r="2119" spans="1:30" x14ac:dyDescent="0.25">
      <c r="A2119">
        <v>8373</v>
      </c>
      <c r="B2119">
        <v>1979</v>
      </c>
      <c r="C2119" s="6">
        <v>35</v>
      </c>
      <c r="D2119" t="s">
        <v>89</v>
      </c>
      <c r="E2119" t="s">
        <v>41</v>
      </c>
      <c r="F2119" t="s">
        <v>32</v>
      </c>
      <c r="G2119">
        <v>24594</v>
      </c>
      <c r="H2119">
        <v>1</v>
      </c>
      <c r="I2119">
        <v>0</v>
      </c>
      <c r="J2119" s="1">
        <v>41618</v>
      </c>
      <c r="K2119">
        <v>94</v>
      </c>
      <c r="L2119">
        <v>1</v>
      </c>
      <c r="M2119">
        <v>3</v>
      </c>
      <c r="N2119">
        <v>6</v>
      </c>
      <c r="O2119">
        <v>10</v>
      </c>
      <c r="P2119">
        <v>0</v>
      </c>
      <c r="Q2119">
        <v>9</v>
      </c>
      <c r="R2119">
        <v>1</v>
      </c>
      <c r="S2119">
        <v>1</v>
      </c>
      <c r="T2119">
        <v>0</v>
      </c>
      <c r="U2119">
        <v>3</v>
      </c>
      <c r="V2119">
        <v>5</v>
      </c>
      <c r="W2119">
        <v>0</v>
      </c>
      <c r="X2119">
        <v>0</v>
      </c>
      <c r="Y2119">
        <v>0</v>
      </c>
      <c r="Z2119">
        <v>0</v>
      </c>
      <c r="AA2119">
        <v>0</v>
      </c>
      <c r="AB2119">
        <v>0</v>
      </c>
      <c r="AC2119">
        <v>0</v>
      </c>
      <c r="AD2119" t="s">
        <v>29</v>
      </c>
    </row>
    <row r="2120" spans="1:30" x14ac:dyDescent="0.25">
      <c r="A2120">
        <v>3829</v>
      </c>
      <c r="B2120">
        <v>1979</v>
      </c>
      <c r="C2120" s="6">
        <v>35</v>
      </c>
      <c r="D2120" t="s">
        <v>89</v>
      </c>
      <c r="E2120" t="s">
        <v>41</v>
      </c>
      <c r="F2120" t="s">
        <v>32</v>
      </c>
      <c r="G2120">
        <v>24594</v>
      </c>
      <c r="H2120">
        <v>1</v>
      </c>
      <c r="I2120">
        <v>0</v>
      </c>
      <c r="J2120" s="1">
        <v>41618</v>
      </c>
      <c r="K2120">
        <v>94</v>
      </c>
      <c r="L2120">
        <v>1</v>
      </c>
      <c r="M2120">
        <v>3</v>
      </c>
      <c r="N2120">
        <v>6</v>
      </c>
      <c r="O2120">
        <v>10</v>
      </c>
      <c r="P2120">
        <v>0</v>
      </c>
      <c r="Q2120">
        <v>9</v>
      </c>
      <c r="R2120">
        <v>1</v>
      </c>
      <c r="S2120">
        <v>1</v>
      </c>
      <c r="T2120">
        <v>0</v>
      </c>
      <c r="U2120">
        <v>3</v>
      </c>
      <c r="V2120">
        <v>5</v>
      </c>
      <c r="W2120">
        <v>0</v>
      </c>
      <c r="X2120">
        <v>0</v>
      </c>
      <c r="Y2120">
        <v>0</v>
      </c>
      <c r="Z2120">
        <v>0</v>
      </c>
      <c r="AA2120">
        <v>0</v>
      </c>
      <c r="AB2120">
        <v>0</v>
      </c>
      <c r="AC2120">
        <v>0</v>
      </c>
      <c r="AD2120" t="s">
        <v>40</v>
      </c>
    </row>
    <row r="2121" spans="1:30" x14ac:dyDescent="0.25">
      <c r="A2121">
        <v>4501</v>
      </c>
      <c r="B2121">
        <v>1965</v>
      </c>
      <c r="C2121" s="6">
        <v>49</v>
      </c>
      <c r="D2121" t="s">
        <v>88</v>
      </c>
      <c r="E2121" t="s">
        <v>38</v>
      </c>
      <c r="F2121" t="s">
        <v>28</v>
      </c>
      <c r="G2121">
        <v>69882</v>
      </c>
      <c r="H2121">
        <v>0</v>
      </c>
      <c r="I2121">
        <v>0</v>
      </c>
      <c r="J2121" s="1">
        <v>41588</v>
      </c>
      <c r="K2121">
        <v>94</v>
      </c>
      <c r="L2121">
        <v>292</v>
      </c>
      <c r="M2121">
        <v>127</v>
      </c>
      <c r="N2121">
        <v>635</v>
      </c>
      <c r="O2121">
        <v>132</v>
      </c>
      <c r="P2121">
        <v>127</v>
      </c>
      <c r="Q2121">
        <v>165</v>
      </c>
      <c r="R2121">
        <v>1</v>
      </c>
      <c r="S2121">
        <v>3</v>
      </c>
      <c r="T2121">
        <v>7</v>
      </c>
      <c r="U2121">
        <v>9</v>
      </c>
      <c r="V2121">
        <v>1</v>
      </c>
      <c r="W2121">
        <v>0</v>
      </c>
      <c r="X2121">
        <v>0</v>
      </c>
      <c r="Y2121">
        <v>0</v>
      </c>
      <c r="Z2121">
        <v>0</v>
      </c>
      <c r="AA2121">
        <v>0</v>
      </c>
      <c r="AB2121">
        <v>0</v>
      </c>
      <c r="AC2121">
        <v>0</v>
      </c>
      <c r="AD2121" t="s">
        <v>27</v>
      </c>
    </row>
    <row r="2122" spans="1:30" x14ac:dyDescent="0.25">
      <c r="A2122">
        <v>4179</v>
      </c>
      <c r="B2122">
        <v>1959</v>
      </c>
      <c r="C2122" s="6">
        <v>55</v>
      </c>
      <c r="D2122" t="s">
        <v>88</v>
      </c>
      <c r="E2122" t="s">
        <v>25</v>
      </c>
      <c r="F2122" t="s">
        <v>32</v>
      </c>
      <c r="G2122">
        <v>24221</v>
      </c>
      <c r="H2122">
        <v>0</v>
      </c>
      <c r="I2122">
        <v>0</v>
      </c>
      <c r="J2122" s="1">
        <v>41506</v>
      </c>
      <c r="K2122">
        <v>94</v>
      </c>
      <c r="L2122">
        <v>8</v>
      </c>
      <c r="M2122">
        <v>9</v>
      </c>
      <c r="N2122">
        <v>9</v>
      </c>
      <c r="O2122">
        <v>2</v>
      </c>
      <c r="P2122">
        <v>5</v>
      </c>
      <c r="Q2122">
        <v>22</v>
      </c>
      <c r="R2122">
        <v>1</v>
      </c>
      <c r="S2122">
        <v>1</v>
      </c>
      <c r="T2122">
        <v>1</v>
      </c>
      <c r="U2122">
        <v>3</v>
      </c>
      <c r="V2122">
        <v>4</v>
      </c>
      <c r="W2122">
        <v>0</v>
      </c>
      <c r="X2122">
        <v>0</v>
      </c>
      <c r="Y2122">
        <v>0</v>
      </c>
      <c r="Z2122">
        <v>0</v>
      </c>
      <c r="AA2122">
        <v>0</v>
      </c>
      <c r="AB2122">
        <v>0</v>
      </c>
      <c r="AC2122">
        <v>0</v>
      </c>
      <c r="AD2122" t="s">
        <v>27</v>
      </c>
    </row>
    <row r="2123" spans="1:30" x14ac:dyDescent="0.25">
      <c r="A2123">
        <v>2292</v>
      </c>
      <c r="B2123">
        <v>1985</v>
      </c>
      <c r="C2123" s="6">
        <v>29</v>
      </c>
      <c r="D2123" t="s">
        <v>89</v>
      </c>
      <c r="E2123" t="s">
        <v>25</v>
      </c>
      <c r="F2123" t="s">
        <v>28</v>
      </c>
      <c r="G2123">
        <v>22327</v>
      </c>
      <c r="H2123">
        <v>1</v>
      </c>
      <c r="I2123">
        <v>0</v>
      </c>
      <c r="J2123" s="1">
        <v>41488</v>
      </c>
      <c r="K2123">
        <v>94</v>
      </c>
      <c r="L2123">
        <v>5</v>
      </c>
      <c r="M2123">
        <v>4</v>
      </c>
      <c r="N2123">
        <v>8</v>
      </c>
      <c r="O2123">
        <v>2</v>
      </c>
      <c r="P2123">
        <v>0</v>
      </c>
      <c r="Q2123">
        <v>5</v>
      </c>
      <c r="R2123">
        <v>1</v>
      </c>
      <c r="S2123">
        <v>1</v>
      </c>
      <c r="T2123">
        <v>0</v>
      </c>
      <c r="U2123">
        <v>3</v>
      </c>
      <c r="V2123">
        <v>5</v>
      </c>
      <c r="W2123">
        <v>0</v>
      </c>
      <c r="X2123">
        <v>0</v>
      </c>
      <c r="Y2123">
        <v>0</v>
      </c>
      <c r="Z2123">
        <v>0</v>
      </c>
      <c r="AA2123">
        <v>0</v>
      </c>
      <c r="AB2123">
        <v>0</v>
      </c>
      <c r="AC2123">
        <v>0</v>
      </c>
      <c r="AD2123" t="s">
        <v>27</v>
      </c>
    </row>
    <row r="2124" spans="1:30" x14ac:dyDescent="0.25">
      <c r="A2124">
        <v>9239</v>
      </c>
      <c r="B2124">
        <v>1961</v>
      </c>
      <c r="C2124" s="6">
        <v>53</v>
      </c>
      <c r="D2124" t="s">
        <v>88</v>
      </c>
      <c r="E2124" t="s">
        <v>38</v>
      </c>
      <c r="F2124" t="s">
        <v>30</v>
      </c>
      <c r="G2124">
        <v>61923</v>
      </c>
      <c r="H2124">
        <v>0</v>
      </c>
      <c r="I2124">
        <v>2</v>
      </c>
      <c r="J2124" s="1">
        <v>41481</v>
      </c>
      <c r="K2124">
        <v>94</v>
      </c>
      <c r="L2124">
        <v>92</v>
      </c>
      <c r="M2124">
        <v>4</v>
      </c>
      <c r="N2124">
        <v>18</v>
      </c>
      <c r="O2124">
        <v>3</v>
      </c>
      <c r="P2124">
        <v>3</v>
      </c>
      <c r="Q2124">
        <v>6</v>
      </c>
      <c r="R2124">
        <v>1</v>
      </c>
      <c r="S2124">
        <v>2</v>
      </c>
      <c r="T2124">
        <v>1</v>
      </c>
      <c r="U2124">
        <v>4</v>
      </c>
      <c r="V2124">
        <v>3</v>
      </c>
      <c r="W2124">
        <v>0</v>
      </c>
      <c r="X2124">
        <v>0</v>
      </c>
      <c r="Y2124">
        <v>0</v>
      </c>
      <c r="Z2124">
        <v>0</v>
      </c>
      <c r="AA2124">
        <v>0</v>
      </c>
      <c r="AB2124">
        <v>0</v>
      </c>
      <c r="AC2124">
        <v>0</v>
      </c>
      <c r="AD2124" t="s">
        <v>31</v>
      </c>
    </row>
    <row r="2125" spans="1:30" x14ac:dyDescent="0.25">
      <c r="A2125">
        <v>8953</v>
      </c>
      <c r="B2125">
        <v>1965</v>
      </c>
      <c r="C2125" s="6">
        <v>49</v>
      </c>
      <c r="D2125" t="s">
        <v>88</v>
      </c>
      <c r="E2125" t="s">
        <v>38</v>
      </c>
      <c r="F2125" t="s">
        <v>28</v>
      </c>
      <c r="G2125">
        <v>35791</v>
      </c>
      <c r="H2125">
        <v>2</v>
      </c>
      <c r="I2125">
        <v>1</v>
      </c>
      <c r="J2125" s="1">
        <v>41400</v>
      </c>
      <c r="K2125">
        <v>94</v>
      </c>
      <c r="L2125">
        <v>27</v>
      </c>
      <c r="M2125">
        <v>0</v>
      </c>
      <c r="N2125">
        <v>5</v>
      </c>
      <c r="O2125">
        <v>0</v>
      </c>
      <c r="P2125">
        <v>0</v>
      </c>
      <c r="Q2125">
        <v>3</v>
      </c>
      <c r="R2125">
        <v>2</v>
      </c>
      <c r="S2125">
        <v>1</v>
      </c>
      <c r="T2125">
        <v>0</v>
      </c>
      <c r="U2125">
        <v>3</v>
      </c>
      <c r="V2125">
        <v>8</v>
      </c>
      <c r="W2125">
        <v>0</v>
      </c>
      <c r="X2125">
        <v>0</v>
      </c>
      <c r="Y2125">
        <v>0</v>
      </c>
      <c r="Z2125">
        <v>0</v>
      </c>
      <c r="AA2125">
        <v>0</v>
      </c>
      <c r="AB2125">
        <v>0</v>
      </c>
      <c r="AC2125">
        <v>0</v>
      </c>
      <c r="AD2125" t="s">
        <v>27</v>
      </c>
    </row>
    <row r="2126" spans="1:30" x14ac:dyDescent="0.25">
      <c r="A2126">
        <v>10258</v>
      </c>
      <c r="B2126">
        <v>1965</v>
      </c>
      <c r="C2126" s="6">
        <v>49</v>
      </c>
      <c r="D2126" t="s">
        <v>88</v>
      </c>
      <c r="E2126" t="s">
        <v>38</v>
      </c>
      <c r="F2126" t="s">
        <v>28</v>
      </c>
      <c r="G2126">
        <v>35791</v>
      </c>
      <c r="H2126">
        <v>2</v>
      </c>
      <c r="I2126">
        <v>1</v>
      </c>
      <c r="J2126" s="1">
        <v>41400</v>
      </c>
      <c r="K2126">
        <v>94</v>
      </c>
      <c r="L2126">
        <v>27</v>
      </c>
      <c r="M2126">
        <v>0</v>
      </c>
      <c r="N2126">
        <v>5</v>
      </c>
      <c r="O2126">
        <v>0</v>
      </c>
      <c r="P2126">
        <v>0</v>
      </c>
      <c r="Q2126">
        <v>3</v>
      </c>
      <c r="R2126">
        <v>2</v>
      </c>
      <c r="S2126">
        <v>1</v>
      </c>
      <c r="T2126">
        <v>0</v>
      </c>
      <c r="U2126">
        <v>3</v>
      </c>
      <c r="V2126">
        <v>8</v>
      </c>
      <c r="W2126">
        <v>0</v>
      </c>
      <c r="X2126">
        <v>0</v>
      </c>
      <c r="Y2126">
        <v>0</v>
      </c>
      <c r="Z2126">
        <v>0</v>
      </c>
      <c r="AA2126">
        <v>0</v>
      </c>
      <c r="AB2126">
        <v>0</v>
      </c>
      <c r="AC2126">
        <v>0</v>
      </c>
      <c r="AD2126" t="s">
        <v>31</v>
      </c>
    </row>
    <row r="2127" spans="1:30" x14ac:dyDescent="0.25">
      <c r="A2127">
        <v>3520</v>
      </c>
      <c r="B2127">
        <v>1990</v>
      </c>
      <c r="C2127" s="6">
        <v>24</v>
      </c>
      <c r="D2127" t="s">
        <v>89</v>
      </c>
      <c r="E2127" t="s">
        <v>38</v>
      </c>
      <c r="F2127" t="s">
        <v>28</v>
      </c>
      <c r="G2127">
        <v>91172</v>
      </c>
      <c r="H2127">
        <v>0</v>
      </c>
      <c r="I2127">
        <v>0</v>
      </c>
      <c r="J2127" s="1">
        <v>41360</v>
      </c>
      <c r="K2127">
        <v>94</v>
      </c>
      <c r="L2127">
        <v>162</v>
      </c>
      <c r="M2127">
        <v>28</v>
      </c>
      <c r="N2127">
        <v>818</v>
      </c>
      <c r="O2127">
        <v>0</v>
      </c>
      <c r="P2127">
        <v>28</v>
      </c>
      <c r="Q2127">
        <v>56</v>
      </c>
      <c r="R2127">
        <v>0</v>
      </c>
      <c r="S2127">
        <v>4</v>
      </c>
      <c r="T2127">
        <v>3</v>
      </c>
      <c r="U2127">
        <v>7</v>
      </c>
      <c r="V2127">
        <v>3</v>
      </c>
      <c r="W2127">
        <v>1</v>
      </c>
      <c r="X2127">
        <v>0</v>
      </c>
      <c r="Y2127">
        <v>1</v>
      </c>
      <c r="Z2127">
        <v>1</v>
      </c>
      <c r="AA2127">
        <v>1</v>
      </c>
      <c r="AB2127">
        <v>1</v>
      </c>
      <c r="AC2127">
        <v>0</v>
      </c>
      <c r="AD2127" t="s">
        <v>29</v>
      </c>
    </row>
    <row r="2128" spans="1:30" x14ac:dyDescent="0.25">
      <c r="A2128">
        <v>10402</v>
      </c>
      <c r="B2128">
        <v>1967</v>
      </c>
      <c r="C2128" s="6">
        <v>47</v>
      </c>
      <c r="D2128" t="s">
        <v>88</v>
      </c>
      <c r="E2128" t="s">
        <v>25</v>
      </c>
      <c r="F2128" t="s">
        <v>30</v>
      </c>
      <c r="G2128">
        <v>35441</v>
      </c>
      <c r="H2128">
        <v>1</v>
      </c>
      <c r="I2128">
        <v>1</v>
      </c>
      <c r="J2128" s="1">
        <v>41319</v>
      </c>
      <c r="K2128">
        <v>94</v>
      </c>
      <c r="L2128">
        <v>25</v>
      </c>
      <c r="M2128">
        <v>1</v>
      </c>
      <c r="N2128">
        <v>9</v>
      </c>
      <c r="O2128">
        <v>2</v>
      </c>
      <c r="P2128">
        <v>1</v>
      </c>
      <c r="Q2128">
        <v>1</v>
      </c>
      <c r="R2128">
        <v>2</v>
      </c>
      <c r="S2128">
        <v>1</v>
      </c>
      <c r="T2128">
        <v>0</v>
      </c>
      <c r="U2128">
        <v>3</v>
      </c>
      <c r="V2128">
        <v>8</v>
      </c>
      <c r="W2128">
        <v>0</v>
      </c>
      <c r="X2128">
        <v>0</v>
      </c>
      <c r="Y2128">
        <v>0</v>
      </c>
      <c r="Z2128">
        <v>0</v>
      </c>
      <c r="AA2128">
        <v>0</v>
      </c>
      <c r="AB2128">
        <v>0</v>
      </c>
      <c r="AC2128">
        <v>0</v>
      </c>
      <c r="AD2128" t="s">
        <v>29</v>
      </c>
    </row>
    <row r="2129" spans="1:30" x14ac:dyDescent="0.25">
      <c r="A2129">
        <v>11114</v>
      </c>
      <c r="B2129">
        <v>1970</v>
      </c>
      <c r="C2129" s="6">
        <v>44</v>
      </c>
      <c r="D2129" t="s">
        <v>88</v>
      </c>
      <c r="E2129" t="s">
        <v>25</v>
      </c>
      <c r="F2129" t="s">
        <v>32</v>
      </c>
      <c r="G2129">
        <v>19656</v>
      </c>
      <c r="H2129">
        <v>1</v>
      </c>
      <c r="I2129">
        <v>0</v>
      </c>
      <c r="J2129" s="1">
        <v>41313</v>
      </c>
      <c r="K2129">
        <v>94</v>
      </c>
      <c r="L2129">
        <v>25</v>
      </c>
      <c r="M2129">
        <v>4</v>
      </c>
      <c r="N2129">
        <v>9</v>
      </c>
      <c r="O2129">
        <v>6</v>
      </c>
      <c r="P2129">
        <v>8</v>
      </c>
      <c r="Q2129">
        <v>32</v>
      </c>
      <c r="R2129">
        <v>3</v>
      </c>
      <c r="S2129">
        <v>2</v>
      </c>
      <c r="T2129">
        <v>1</v>
      </c>
      <c r="U2129">
        <v>3</v>
      </c>
      <c r="V2129">
        <v>7</v>
      </c>
      <c r="W2129">
        <v>0</v>
      </c>
      <c r="X2129">
        <v>0</v>
      </c>
      <c r="Y2129">
        <v>0</v>
      </c>
      <c r="Z2129">
        <v>0</v>
      </c>
      <c r="AA2129">
        <v>0</v>
      </c>
      <c r="AB2129">
        <v>0</v>
      </c>
      <c r="AC2129">
        <v>0</v>
      </c>
      <c r="AD2129" t="s">
        <v>27</v>
      </c>
    </row>
    <row r="2130" spans="1:30" x14ac:dyDescent="0.25">
      <c r="A2130">
        <v>9553</v>
      </c>
      <c r="B2130">
        <v>1987</v>
      </c>
      <c r="C2130" s="6">
        <v>27</v>
      </c>
      <c r="D2130" t="s">
        <v>89</v>
      </c>
      <c r="E2130" t="s">
        <v>25</v>
      </c>
      <c r="F2130" t="s">
        <v>30</v>
      </c>
      <c r="G2130">
        <v>7500</v>
      </c>
      <c r="H2130">
        <v>0</v>
      </c>
      <c r="I2130">
        <v>0</v>
      </c>
      <c r="J2130" s="1">
        <v>41283</v>
      </c>
      <c r="K2130">
        <v>94</v>
      </c>
      <c r="L2130">
        <v>0</v>
      </c>
      <c r="M2130">
        <v>2</v>
      </c>
      <c r="N2130">
        <v>3</v>
      </c>
      <c r="O2130">
        <v>4</v>
      </c>
      <c r="P2130">
        <v>1</v>
      </c>
      <c r="Q2130">
        <v>5</v>
      </c>
      <c r="R2130">
        <v>1</v>
      </c>
      <c r="S2130">
        <v>0</v>
      </c>
      <c r="T2130">
        <v>0</v>
      </c>
      <c r="U2130">
        <v>3</v>
      </c>
      <c r="V2130">
        <v>6</v>
      </c>
      <c r="W2130">
        <v>0</v>
      </c>
      <c r="X2130">
        <v>0</v>
      </c>
      <c r="Y2130">
        <v>0</v>
      </c>
      <c r="Z2130">
        <v>0</v>
      </c>
      <c r="AA2130">
        <v>0</v>
      </c>
      <c r="AB2130">
        <v>0</v>
      </c>
      <c r="AC2130">
        <v>0</v>
      </c>
      <c r="AD2130" t="s">
        <v>37</v>
      </c>
    </row>
    <row r="2131" spans="1:30" x14ac:dyDescent="0.25">
      <c r="A2131">
        <v>6055</v>
      </c>
      <c r="B2131">
        <v>1979</v>
      </c>
      <c r="C2131" s="6">
        <v>35</v>
      </c>
      <c r="D2131" t="s">
        <v>89</v>
      </c>
      <c r="E2131" t="s">
        <v>25</v>
      </c>
      <c r="F2131" t="s">
        <v>30</v>
      </c>
      <c r="G2131">
        <v>71626</v>
      </c>
      <c r="H2131">
        <v>0</v>
      </c>
      <c r="I2131">
        <v>0</v>
      </c>
      <c r="J2131" s="1">
        <v>41214</v>
      </c>
      <c r="K2131">
        <v>94</v>
      </c>
      <c r="L2131">
        <v>546</v>
      </c>
      <c r="M2131">
        <v>72</v>
      </c>
      <c r="N2131">
        <v>376</v>
      </c>
      <c r="O2131">
        <v>94</v>
      </c>
      <c r="P2131">
        <v>145</v>
      </c>
      <c r="Q2131">
        <v>72</v>
      </c>
      <c r="R2131">
        <v>1</v>
      </c>
      <c r="S2131">
        <v>5</v>
      </c>
      <c r="T2131">
        <v>5</v>
      </c>
      <c r="U2131">
        <v>8</v>
      </c>
      <c r="V2131">
        <v>3</v>
      </c>
      <c r="W2131">
        <v>0</v>
      </c>
      <c r="X2131">
        <v>1</v>
      </c>
      <c r="Y2131">
        <v>0</v>
      </c>
      <c r="Z2131">
        <v>0</v>
      </c>
      <c r="AA2131">
        <v>0</v>
      </c>
      <c r="AB2131">
        <v>0</v>
      </c>
      <c r="AC2131">
        <v>0</v>
      </c>
      <c r="AD2131" t="s">
        <v>27</v>
      </c>
    </row>
    <row r="2132" spans="1:30" x14ac:dyDescent="0.25">
      <c r="A2132">
        <v>4786</v>
      </c>
      <c r="B2132">
        <v>1977</v>
      </c>
      <c r="C2132" s="6">
        <v>37</v>
      </c>
      <c r="D2132" t="s">
        <v>89</v>
      </c>
      <c r="E2132" t="s">
        <v>25</v>
      </c>
      <c r="F2132" t="s">
        <v>30</v>
      </c>
      <c r="G2132">
        <v>75330</v>
      </c>
      <c r="H2132">
        <v>1</v>
      </c>
      <c r="I2132">
        <v>1</v>
      </c>
      <c r="J2132" s="1">
        <v>41186</v>
      </c>
      <c r="K2132">
        <v>94</v>
      </c>
      <c r="L2132">
        <v>555</v>
      </c>
      <c r="M2132">
        <v>82</v>
      </c>
      <c r="N2132">
        <v>257</v>
      </c>
      <c r="O2132">
        <v>93</v>
      </c>
      <c r="P2132">
        <v>61</v>
      </c>
      <c r="Q2132">
        <v>61</v>
      </c>
      <c r="R2132">
        <v>4</v>
      </c>
      <c r="S2132">
        <v>10</v>
      </c>
      <c r="T2132">
        <v>3</v>
      </c>
      <c r="U2132">
        <v>12</v>
      </c>
      <c r="V2132">
        <v>6</v>
      </c>
      <c r="W2132">
        <v>0</v>
      </c>
      <c r="X2132">
        <v>0</v>
      </c>
      <c r="Y2132">
        <v>0</v>
      </c>
      <c r="Z2132">
        <v>0</v>
      </c>
      <c r="AA2132">
        <v>0</v>
      </c>
      <c r="AB2132">
        <v>0</v>
      </c>
      <c r="AC2132">
        <v>0</v>
      </c>
      <c r="AD2132" t="s">
        <v>31</v>
      </c>
    </row>
    <row r="2133" spans="1:30" x14ac:dyDescent="0.25">
      <c r="A2133">
        <v>5015</v>
      </c>
      <c r="B2133">
        <v>1976</v>
      </c>
      <c r="C2133" s="6">
        <v>38</v>
      </c>
      <c r="D2133" t="s">
        <v>89</v>
      </c>
      <c r="E2133" t="s">
        <v>38</v>
      </c>
      <c r="F2133" t="s">
        <v>30</v>
      </c>
      <c r="G2133">
        <v>34529</v>
      </c>
      <c r="H2133">
        <v>1</v>
      </c>
      <c r="I2133">
        <v>0</v>
      </c>
      <c r="J2133" s="1">
        <v>41166</v>
      </c>
      <c r="K2133">
        <v>94</v>
      </c>
      <c r="L2133">
        <v>68</v>
      </c>
      <c r="M2133">
        <v>6</v>
      </c>
      <c r="N2133">
        <v>38</v>
      </c>
      <c r="O2133">
        <v>3</v>
      </c>
      <c r="P2133">
        <v>6</v>
      </c>
      <c r="Q2133">
        <v>41</v>
      </c>
      <c r="R2133">
        <v>2</v>
      </c>
      <c r="S2133">
        <v>2</v>
      </c>
      <c r="T2133">
        <v>2</v>
      </c>
      <c r="U2133">
        <v>3</v>
      </c>
      <c r="V2133">
        <v>7</v>
      </c>
      <c r="W2133">
        <v>0</v>
      </c>
      <c r="X2133">
        <v>0</v>
      </c>
      <c r="Y2133">
        <v>0</v>
      </c>
      <c r="Z2133">
        <v>0</v>
      </c>
      <c r="AA2133">
        <v>0</v>
      </c>
      <c r="AB2133">
        <v>0</v>
      </c>
      <c r="AC2133">
        <v>0</v>
      </c>
      <c r="AD2133" t="s">
        <v>27</v>
      </c>
    </row>
    <row r="2134" spans="1:30" x14ac:dyDescent="0.25">
      <c r="A2134">
        <v>8560</v>
      </c>
      <c r="B2134">
        <v>1992</v>
      </c>
      <c r="C2134" s="6">
        <v>22</v>
      </c>
      <c r="D2134" t="s">
        <v>89</v>
      </c>
      <c r="E2134" t="s">
        <v>25</v>
      </c>
      <c r="F2134" t="s">
        <v>28</v>
      </c>
      <c r="G2134">
        <v>48789</v>
      </c>
      <c r="H2134">
        <v>0</v>
      </c>
      <c r="I2134">
        <v>0</v>
      </c>
      <c r="J2134" s="1">
        <v>41162</v>
      </c>
      <c r="K2134">
        <v>94</v>
      </c>
      <c r="L2134">
        <v>351</v>
      </c>
      <c r="M2134">
        <v>16</v>
      </c>
      <c r="N2134">
        <v>156</v>
      </c>
      <c r="O2134">
        <v>7</v>
      </c>
      <c r="P2134">
        <v>5</v>
      </c>
      <c r="Q2134">
        <v>145</v>
      </c>
      <c r="R2134">
        <v>1</v>
      </c>
      <c r="S2134">
        <v>6</v>
      </c>
      <c r="T2134">
        <v>4</v>
      </c>
      <c r="U2134">
        <v>7</v>
      </c>
      <c r="V2134">
        <v>6</v>
      </c>
      <c r="W2134">
        <v>0</v>
      </c>
      <c r="X2134">
        <v>0</v>
      </c>
      <c r="Y2134">
        <v>0</v>
      </c>
      <c r="Z2134">
        <v>0</v>
      </c>
      <c r="AA2134">
        <v>0</v>
      </c>
      <c r="AB2134">
        <v>0</v>
      </c>
      <c r="AC2134">
        <v>0</v>
      </c>
      <c r="AD2134" t="s">
        <v>29</v>
      </c>
    </row>
    <row r="2135" spans="1:30" x14ac:dyDescent="0.25">
      <c r="A2135">
        <v>3469</v>
      </c>
      <c r="B2135">
        <v>1977</v>
      </c>
      <c r="C2135" s="6">
        <v>37</v>
      </c>
      <c r="D2135" t="s">
        <v>89</v>
      </c>
      <c r="E2135" t="s">
        <v>34</v>
      </c>
      <c r="F2135" t="s">
        <v>26</v>
      </c>
      <c r="G2135">
        <v>34487</v>
      </c>
      <c r="H2135">
        <v>1</v>
      </c>
      <c r="I2135">
        <v>1</v>
      </c>
      <c r="J2135" s="1">
        <v>41158</v>
      </c>
      <c r="K2135">
        <v>94</v>
      </c>
      <c r="L2135">
        <v>19</v>
      </c>
      <c r="M2135">
        <v>18</v>
      </c>
      <c r="N2135">
        <v>33</v>
      </c>
      <c r="O2135">
        <v>24</v>
      </c>
      <c r="P2135">
        <v>1</v>
      </c>
      <c r="Q2135">
        <v>8</v>
      </c>
      <c r="R2135">
        <v>3</v>
      </c>
      <c r="S2135">
        <v>3</v>
      </c>
      <c r="T2135">
        <v>0</v>
      </c>
      <c r="U2135">
        <v>3</v>
      </c>
      <c r="V2135">
        <v>9</v>
      </c>
      <c r="W2135">
        <v>0</v>
      </c>
      <c r="X2135">
        <v>0</v>
      </c>
      <c r="Y2135">
        <v>0</v>
      </c>
      <c r="Z2135">
        <v>0</v>
      </c>
      <c r="AA2135">
        <v>0</v>
      </c>
      <c r="AB2135">
        <v>0</v>
      </c>
      <c r="AC2135">
        <v>0</v>
      </c>
      <c r="AD2135" t="s">
        <v>27</v>
      </c>
    </row>
    <row r="2136" spans="1:30" x14ac:dyDescent="0.25">
      <c r="A2136">
        <v>5885</v>
      </c>
      <c r="B2136">
        <v>1973</v>
      </c>
      <c r="C2136" s="6">
        <v>41</v>
      </c>
      <c r="D2136" t="s">
        <v>88</v>
      </c>
      <c r="E2136" t="s">
        <v>35</v>
      </c>
      <c r="F2136" t="s">
        <v>30</v>
      </c>
      <c r="G2136">
        <v>35688</v>
      </c>
      <c r="H2136">
        <v>2</v>
      </c>
      <c r="I2136">
        <v>1</v>
      </c>
      <c r="J2136" s="1">
        <v>41143</v>
      </c>
      <c r="K2136">
        <v>94</v>
      </c>
      <c r="L2136">
        <v>73</v>
      </c>
      <c r="M2136">
        <v>3</v>
      </c>
      <c r="N2136">
        <v>90</v>
      </c>
      <c r="O2136">
        <v>12</v>
      </c>
      <c r="P2136">
        <v>1</v>
      </c>
      <c r="Q2136">
        <v>32</v>
      </c>
      <c r="R2136">
        <v>7</v>
      </c>
      <c r="S2136">
        <v>4</v>
      </c>
      <c r="T2136">
        <v>1</v>
      </c>
      <c r="U2136">
        <v>4</v>
      </c>
      <c r="V2136">
        <v>8</v>
      </c>
      <c r="W2136">
        <v>0</v>
      </c>
      <c r="X2136">
        <v>0</v>
      </c>
      <c r="Y2136">
        <v>0</v>
      </c>
      <c r="Z2136">
        <v>0</v>
      </c>
      <c r="AA2136">
        <v>0</v>
      </c>
      <c r="AB2136">
        <v>0</v>
      </c>
      <c r="AC2136">
        <v>0</v>
      </c>
      <c r="AD2136" t="s">
        <v>29</v>
      </c>
    </row>
    <row r="2137" spans="1:30" x14ac:dyDescent="0.25">
      <c r="A2137">
        <v>3310</v>
      </c>
      <c r="B2137">
        <v>1973</v>
      </c>
      <c r="C2137" s="6">
        <v>41</v>
      </c>
      <c r="D2137" t="s">
        <v>88</v>
      </c>
      <c r="E2137" t="s">
        <v>35</v>
      </c>
      <c r="F2137" t="s">
        <v>30</v>
      </c>
      <c r="G2137">
        <v>35688</v>
      </c>
      <c r="H2137">
        <v>2</v>
      </c>
      <c r="I2137">
        <v>1</v>
      </c>
      <c r="J2137" s="1">
        <v>41143</v>
      </c>
      <c r="K2137">
        <v>94</v>
      </c>
      <c r="L2137">
        <v>73</v>
      </c>
      <c r="M2137">
        <v>3</v>
      </c>
      <c r="N2137">
        <v>90</v>
      </c>
      <c r="O2137">
        <v>12</v>
      </c>
      <c r="P2137">
        <v>1</v>
      </c>
      <c r="Q2137">
        <v>32</v>
      </c>
      <c r="R2137">
        <v>7</v>
      </c>
      <c r="S2137">
        <v>4</v>
      </c>
      <c r="T2137">
        <v>1</v>
      </c>
      <c r="U2137">
        <v>4</v>
      </c>
      <c r="V2137">
        <v>8</v>
      </c>
      <c r="W2137">
        <v>0</v>
      </c>
      <c r="X2137">
        <v>0</v>
      </c>
      <c r="Y2137">
        <v>0</v>
      </c>
      <c r="Z2137">
        <v>0</v>
      </c>
      <c r="AA2137">
        <v>0</v>
      </c>
      <c r="AB2137">
        <v>0</v>
      </c>
      <c r="AC2137">
        <v>0</v>
      </c>
      <c r="AD2137" t="s">
        <v>27</v>
      </c>
    </row>
    <row r="2138" spans="1:30" x14ac:dyDescent="0.25">
      <c r="A2138">
        <v>2134</v>
      </c>
      <c r="B2138">
        <v>1952</v>
      </c>
      <c r="C2138" s="6">
        <v>62</v>
      </c>
      <c r="D2138" t="s">
        <v>91</v>
      </c>
      <c r="E2138" t="s">
        <v>25</v>
      </c>
      <c r="F2138" t="s">
        <v>28</v>
      </c>
      <c r="G2138">
        <v>53700</v>
      </c>
      <c r="H2138">
        <v>0</v>
      </c>
      <c r="I2138">
        <v>1</v>
      </c>
      <c r="J2138" s="1">
        <v>41138</v>
      </c>
      <c r="K2138">
        <v>94</v>
      </c>
      <c r="L2138">
        <v>263</v>
      </c>
      <c r="M2138">
        <v>5</v>
      </c>
      <c r="N2138">
        <v>233</v>
      </c>
      <c r="O2138">
        <v>69</v>
      </c>
      <c r="P2138">
        <v>41</v>
      </c>
      <c r="Q2138">
        <v>83</v>
      </c>
      <c r="R2138">
        <v>4</v>
      </c>
      <c r="S2138">
        <v>5</v>
      </c>
      <c r="T2138">
        <v>5</v>
      </c>
      <c r="U2138">
        <v>8</v>
      </c>
      <c r="V2138">
        <v>5</v>
      </c>
      <c r="W2138">
        <v>0</v>
      </c>
      <c r="X2138">
        <v>0</v>
      </c>
      <c r="Y2138">
        <v>0</v>
      </c>
      <c r="Z2138">
        <v>0</v>
      </c>
      <c r="AA2138">
        <v>0</v>
      </c>
      <c r="AB2138">
        <v>0</v>
      </c>
      <c r="AC2138">
        <v>0</v>
      </c>
      <c r="AD2138" t="s">
        <v>40</v>
      </c>
    </row>
    <row r="2139" spans="1:30" x14ac:dyDescent="0.25">
      <c r="A2139">
        <v>2532</v>
      </c>
      <c r="B2139">
        <v>1987</v>
      </c>
      <c r="C2139" s="6">
        <v>27</v>
      </c>
      <c r="D2139" t="s">
        <v>89</v>
      </c>
      <c r="E2139" t="s">
        <v>38</v>
      </c>
      <c r="F2139" t="s">
        <v>28</v>
      </c>
      <c r="G2139">
        <v>73454</v>
      </c>
      <c r="H2139">
        <v>0</v>
      </c>
      <c r="I2139">
        <v>0</v>
      </c>
      <c r="J2139" s="1">
        <v>41699</v>
      </c>
      <c r="K2139">
        <v>95</v>
      </c>
      <c r="L2139">
        <v>982</v>
      </c>
      <c r="M2139">
        <v>73</v>
      </c>
      <c r="N2139">
        <v>351</v>
      </c>
      <c r="O2139">
        <v>56</v>
      </c>
      <c r="P2139">
        <v>14</v>
      </c>
      <c r="Q2139">
        <v>175</v>
      </c>
      <c r="R2139">
        <v>1</v>
      </c>
      <c r="S2139">
        <v>2</v>
      </c>
      <c r="T2139">
        <v>4</v>
      </c>
      <c r="U2139">
        <v>6</v>
      </c>
      <c r="V2139">
        <v>5</v>
      </c>
      <c r="W2139">
        <v>1</v>
      </c>
      <c r="X2139">
        <v>0</v>
      </c>
      <c r="Y2139">
        <v>0</v>
      </c>
      <c r="Z2139">
        <v>0</v>
      </c>
      <c r="AA2139">
        <v>0</v>
      </c>
      <c r="AB2139">
        <v>0</v>
      </c>
      <c r="AC2139">
        <v>0</v>
      </c>
      <c r="AD2139" t="s">
        <v>27</v>
      </c>
    </row>
    <row r="2140" spans="1:30" x14ac:dyDescent="0.25">
      <c r="A2140">
        <v>2579</v>
      </c>
      <c r="B2140">
        <v>1957</v>
      </c>
      <c r="C2140" s="6">
        <v>57</v>
      </c>
      <c r="D2140" t="s">
        <v>88</v>
      </c>
      <c r="E2140" t="s">
        <v>25</v>
      </c>
      <c r="F2140" t="s">
        <v>30</v>
      </c>
      <c r="G2140">
        <v>71113</v>
      </c>
      <c r="H2140">
        <v>0</v>
      </c>
      <c r="I2140">
        <v>1</v>
      </c>
      <c r="J2140" s="1">
        <v>41625</v>
      </c>
      <c r="K2140">
        <v>95</v>
      </c>
      <c r="L2140">
        <v>495</v>
      </c>
      <c r="M2140">
        <v>33</v>
      </c>
      <c r="N2140">
        <v>255</v>
      </c>
      <c r="O2140">
        <v>11</v>
      </c>
      <c r="P2140">
        <v>33</v>
      </c>
      <c r="Q2140">
        <v>8</v>
      </c>
      <c r="R2140">
        <v>4</v>
      </c>
      <c r="S2140">
        <v>6</v>
      </c>
      <c r="T2140">
        <v>7</v>
      </c>
      <c r="U2140">
        <v>9</v>
      </c>
      <c r="V2140">
        <v>4</v>
      </c>
      <c r="W2140">
        <v>0</v>
      </c>
      <c r="X2140">
        <v>0</v>
      </c>
      <c r="Y2140">
        <v>0</v>
      </c>
      <c r="Z2140">
        <v>0</v>
      </c>
      <c r="AA2140">
        <v>0</v>
      </c>
      <c r="AB2140">
        <v>0</v>
      </c>
      <c r="AC2140">
        <v>0</v>
      </c>
      <c r="AD2140" t="s">
        <v>27</v>
      </c>
    </row>
    <row r="2141" spans="1:30" x14ac:dyDescent="0.25">
      <c r="A2141">
        <v>3117</v>
      </c>
      <c r="B2141">
        <v>1955</v>
      </c>
      <c r="C2141" s="6">
        <v>59</v>
      </c>
      <c r="D2141" t="s">
        <v>88</v>
      </c>
      <c r="E2141" t="s">
        <v>25</v>
      </c>
      <c r="F2141" t="s">
        <v>28</v>
      </c>
      <c r="G2141">
        <v>0</v>
      </c>
      <c r="H2141">
        <v>0</v>
      </c>
      <c r="I2141">
        <v>1</v>
      </c>
      <c r="J2141" s="1">
        <v>41565</v>
      </c>
      <c r="K2141">
        <v>95</v>
      </c>
      <c r="L2141">
        <v>264</v>
      </c>
      <c r="M2141">
        <v>0</v>
      </c>
      <c r="N2141">
        <v>21</v>
      </c>
      <c r="O2141">
        <v>12</v>
      </c>
      <c r="P2141">
        <v>6</v>
      </c>
      <c r="Q2141">
        <v>147</v>
      </c>
      <c r="R2141">
        <v>3</v>
      </c>
      <c r="S2141">
        <v>6</v>
      </c>
      <c r="T2141">
        <v>1</v>
      </c>
      <c r="U2141">
        <v>5</v>
      </c>
      <c r="V2141">
        <v>7</v>
      </c>
      <c r="W2141">
        <v>0</v>
      </c>
      <c r="X2141">
        <v>0</v>
      </c>
      <c r="Y2141">
        <v>0</v>
      </c>
      <c r="Z2141">
        <v>0</v>
      </c>
      <c r="AA2141">
        <v>0</v>
      </c>
      <c r="AB2141">
        <v>0</v>
      </c>
      <c r="AC2141">
        <v>0</v>
      </c>
      <c r="AD2141" t="s">
        <v>33</v>
      </c>
    </row>
    <row r="2142" spans="1:30" x14ac:dyDescent="0.25">
      <c r="A2142">
        <v>5623</v>
      </c>
      <c r="B2142">
        <v>1980</v>
      </c>
      <c r="C2142" s="6">
        <v>34</v>
      </c>
      <c r="D2142" t="s">
        <v>89</v>
      </c>
      <c r="E2142" t="s">
        <v>38</v>
      </c>
      <c r="F2142" t="s">
        <v>30</v>
      </c>
      <c r="G2142">
        <v>31535</v>
      </c>
      <c r="H2142">
        <v>1</v>
      </c>
      <c r="I2142">
        <v>0</v>
      </c>
      <c r="J2142" s="1">
        <v>41543</v>
      </c>
      <c r="K2142">
        <v>95</v>
      </c>
      <c r="L2142">
        <v>15</v>
      </c>
      <c r="M2142">
        <v>4</v>
      </c>
      <c r="N2142">
        <v>13</v>
      </c>
      <c r="O2142">
        <v>0</v>
      </c>
      <c r="P2142">
        <v>0</v>
      </c>
      <c r="Q2142">
        <v>19</v>
      </c>
      <c r="R2142">
        <v>1</v>
      </c>
      <c r="S2142">
        <v>1</v>
      </c>
      <c r="T2142">
        <v>1</v>
      </c>
      <c r="U2142">
        <v>2</v>
      </c>
      <c r="V2142">
        <v>7</v>
      </c>
      <c r="W2142">
        <v>1</v>
      </c>
      <c r="X2142">
        <v>0</v>
      </c>
      <c r="Y2142">
        <v>0</v>
      </c>
      <c r="Z2142">
        <v>0</v>
      </c>
      <c r="AA2142">
        <v>0</v>
      </c>
      <c r="AB2142">
        <v>0</v>
      </c>
      <c r="AC2142">
        <v>0</v>
      </c>
      <c r="AD2142" t="s">
        <v>27</v>
      </c>
    </row>
    <row r="2143" spans="1:30" x14ac:dyDescent="0.25">
      <c r="A2143">
        <v>4789</v>
      </c>
      <c r="B2143">
        <v>1953</v>
      </c>
      <c r="C2143" s="6">
        <v>61</v>
      </c>
      <c r="D2143" t="s">
        <v>91</v>
      </c>
      <c r="E2143" t="s">
        <v>25</v>
      </c>
      <c r="F2143" t="s">
        <v>32</v>
      </c>
      <c r="G2143">
        <v>80812</v>
      </c>
      <c r="H2143">
        <v>0</v>
      </c>
      <c r="I2143">
        <v>0</v>
      </c>
      <c r="J2143" s="1">
        <v>41534</v>
      </c>
      <c r="K2143">
        <v>95</v>
      </c>
      <c r="L2143">
        <v>769</v>
      </c>
      <c r="M2143">
        <v>22</v>
      </c>
      <c r="N2143">
        <v>500</v>
      </c>
      <c r="O2143">
        <v>210</v>
      </c>
      <c r="P2143">
        <v>143</v>
      </c>
      <c r="Q2143">
        <v>33</v>
      </c>
      <c r="R2143">
        <v>1</v>
      </c>
      <c r="S2143">
        <v>4</v>
      </c>
      <c r="T2143">
        <v>8</v>
      </c>
      <c r="U2143">
        <v>5</v>
      </c>
      <c r="V2143">
        <v>2</v>
      </c>
      <c r="W2143">
        <v>1</v>
      </c>
      <c r="X2143">
        <v>0</v>
      </c>
      <c r="Y2143">
        <v>1</v>
      </c>
      <c r="Z2143">
        <v>1</v>
      </c>
      <c r="AA2143">
        <v>0</v>
      </c>
      <c r="AB2143">
        <v>0</v>
      </c>
      <c r="AC2143">
        <v>0</v>
      </c>
      <c r="AD2143" t="s">
        <v>37</v>
      </c>
    </row>
    <row r="2144" spans="1:30" x14ac:dyDescent="0.25">
      <c r="A2144">
        <v>9523</v>
      </c>
      <c r="B2144">
        <v>1982</v>
      </c>
      <c r="C2144" s="6">
        <v>32</v>
      </c>
      <c r="D2144" t="s">
        <v>89</v>
      </c>
      <c r="E2144" t="s">
        <v>25</v>
      </c>
      <c r="F2144" t="s">
        <v>32</v>
      </c>
      <c r="G2144">
        <v>40479</v>
      </c>
      <c r="H2144">
        <v>1</v>
      </c>
      <c r="I2144">
        <v>0</v>
      </c>
      <c r="J2144" s="1">
        <v>41503</v>
      </c>
      <c r="K2144">
        <v>95</v>
      </c>
      <c r="L2144">
        <v>5</v>
      </c>
      <c r="M2144">
        <v>0</v>
      </c>
      <c r="N2144">
        <v>8</v>
      </c>
      <c r="O2144">
        <v>2</v>
      </c>
      <c r="P2144">
        <v>0</v>
      </c>
      <c r="Q2144">
        <v>0</v>
      </c>
      <c r="R2144">
        <v>1</v>
      </c>
      <c r="S2144">
        <v>0</v>
      </c>
      <c r="T2144">
        <v>0</v>
      </c>
      <c r="U2144">
        <v>3</v>
      </c>
      <c r="V2144">
        <v>4</v>
      </c>
      <c r="W2144">
        <v>0</v>
      </c>
      <c r="X2144">
        <v>0</v>
      </c>
      <c r="Y2144">
        <v>0</v>
      </c>
      <c r="Z2144">
        <v>0</v>
      </c>
      <c r="AA2144">
        <v>0</v>
      </c>
      <c r="AB2144">
        <v>0</v>
      </c>
      <c r="AC2144">
        <v>0</v>
      </c>
      <c r="AD2144" t="s">
        <v>27</v>
      </c>
    </row>
    <row r="2145" spans="1:30" x14ac:dyDescent="0.25">
      <c r="A2145">
        <v>5268</v>
      </c>
      <c r="B2145">
        <v>1960</v>
      </c>
      <c r="C2145" s="6">
        <v>54</v>
      </c>
      <c r="D2145" t="s">
        <v>88</v>
      </c>
      <c r="E2145" t="s">
        <v>25</v>
      </c>
      <c r="F2145" t="s">
        <v>30</v>
      </c>
      <c r="G2145">
        <v>29440</v>
      </c>
      <c r="H2145">
        <v>1</v>
      </c>
      <c r="I2145">
        <v>1</v>
      </c>
      <c r="J2145" s="1">
        <v>41497</v>
      </c>
      <c r="K2145">
        <v>95</v>
      </c>
      <c r="L2145">
        <v>17</v>
      </c>
      <c r="M2145">
        <v>8</v>
      </c>
      <c r="N2145">
        <v>14</v>
      </c>
      <c r="O2145">
        <v>10</v>
      </c>
      <c r="P2145">
        <v>4</v>
      </c>
      <c r="Q2145">
        <v>3</v>
      </c>
      <c r="R2145">
        <v>2</v>
      </c>
      <c r="S2145">
        <v>1</v>
      </c>
      <c r="T2145">
        <v>0</v>
      </c>
      <c r="U2145">
        <v>4</v>
      </c>
      <c r="V2145">
        <v>7</v>
      </c>
      <c r="W2145">
        <v>0</v>
      </c>
      <c r="X2145">
        <v>0</v>
      </c>
      <c r="Y2145">
        <v>0</v>
      </c>
      <c r="Z2145">
        <v>0</v>
      </c>
      <c r="AA2145">
        <v>0</v>
      </c>
      <c r="AB2145">
        <v>0</v>
      </c>
      <c r="AC2145">
        <v>0</v>
      </c>
      <c r="AD2145" t="s">
        <v>36</v>
      </c>
    </row>
    <row r="2146" spans="1:30" x14ac:dyDescent="0.25">
      <c r="A2146">
        <v>1545</v>
      </c>
      <c r="B2146">
        <v>1986</v>
      </c>
      <c r="C2146" s="6">
        <v>28</v>
      </c>
      <c r="D2146" t="s">
        <v>89</v>
      </c>
      <c r="E2146" t="s">
        <v>25</v>
      </c>
      <c r="F2146" t="s">
        <v>30</v>
      </c>
      <c r="G2146">
        <v>38508</v>
      </c>
      <c r="H2146">
        <v>1</v>
      </c>
      <c r="I2146">
        <v>0</v>
      </c>
      <c r="J2146" s="1">
        <v>41488</v>
      </c>
      <c r="K2146">
        <v>95</v>
      </c>
      <c r="L2146">
        <v>120</v>
      </c>
      <c r="M2146">
        <v>19</v>
      </c>
      <c r="N2146">
        <v>206</v>
      </c>
      <c r="O2146">
        <v>25</v>
      </c>
      <c r="P2146">
        <v>19</v>
      </c>
      <c r="Q2146">
        <v>54</v>
      </c>
      <c r="R2146">
        <v>6</v>
      </c>
      <c r="S2146">
        <v>7</v>
      </c>
      <c r="T2146">
        <v>2</v>
      </c>
      <c r="U2146">
        <v>5</v>
      </c>
      <c r="V2146">
        <v>8</v>
      </c>
      <c r="W2146">
        <v>0</v>
      </c>
      <c r="X2146">
        <v>0</v>
      </c>
      <c r="Y2146">
        <v>0</v>
      </c>
      <c r="Z2146">
        <v>0</v>
      </c>
      <c r="AA2146">
        <v>0</v>
      </c>
      <c r="AB2146">
        <v>0</v>
      </c>
      <c r="AC2146">
        <v>0</v>
      </c>
      <c r="AD2146" t="s">
        <v>27</v>
      </c>
    </row>
    <row r="2147" spans="1:30" x14ac:dyDescent="0.25">
      <c r="A2147">
        <v>2254</v>
      </c>
      <c r="B2147">
        <v>1983</v>
      </c>
      <c r="C2147" s="6">
        <v>31</v>
      </c>
      <c r="D2147" t="s">
        <v>89</v>
      </c>
      <c r="E2147" t="s">
        <v>25</v>
      </c>
      <c r="F2147" t="s">
        <v>30</v>
      </c>
      <c r="G2147">
        <v>69520</v>
      </c>
      <c r="H2147">
        <v>0</v>
      </c>
      <c r="I2147">
        <v>0</v>
      </c>
      <c r="J2147" s="1">
        <v>41462</v>
      </c>
      <c r="K2147">
        <v>95</v>
      </c>
      <c r="L2147">
        <v>627</v>
      </c>
      <c r="M2147">
        <v>120</v>
      </c>
      <c r="N2147">
        <v>414</v>
      </c>
      <c r="O2147">
        <v>121</v>
      </c>
      <c r="P2147">
        <v>80</v>
      </c>
      <c r="Q2147">
        <v>93</v>
      </c>
      <c r="R2147">
        <v>1</v>
      </c>
      <c r="S2147">
        <v>9</v>
      </c>
      <c r="T2147">
        <v>6</v>
      </c>
      <c r="U2147">
        <v>5</v>
      </c>
      <c r="V2147">
        <v>5</v>
      </c>
      <c r="W2147">
        <v>0</v>
      </c>
      <c r="X2147">
        <v>0</v>
      </c>
      <c r="Y2147">
        <v>0</v>
      </c>
      <c r="Z2147">
        <v>0</v>
      </c>
      <c r="AA2147">
        <v>0</v>
      </c>
      <c r="AB2147">
        <v>0</v>
      </c>
      <c r="AC2147">
        <v>0</v>
      </c>
      <c r="AD2147" t="s">
        <v>33</v>
      </c>
    </row>
    <row r="2148" spans="1:30" x14ac:dyDescent="0.25">
      <c r="A2148">
        <v>2661</v>
      </c>
      <c r="B2148">
        <v>1964</v>
      </c>
      <c r="C2148" s="6">
        <v>50</v>
      </c>
      <c r="D2148" t="s">
        <v>88</v>
      </c>
      <c r="E2148" t="s">
        <v>25</v>
      </c>
      <c r="F2148" t="s">
        <v>28</v>
      </c>
      <c r="G2148">
        <v>18701</v>
      </c>
      <c r="H2148">
        <v>1</v>
      </c>
      <c r="I2148">
        <v>1</v>
      </c>
      <c r="J2148" s="1">
        <v>41429</v>
      </c>
      <c r="K2148">
        <v>95</v>
      </c>
      <c r="L2148">
        <v>12</v>
      </c>
      <c r="M2148">
        <v>4</v>
      </c>
      <c r="N2148">
        <v>2</v>
      </c>
      <c r="O2148">
        <v>10</v>
      </c>
      <c r="P2148">
        <v>6</v>
      </c>
      <c r="Q2148">
        <v>10</v>
      </c>
      <c r="R2148">
        <v>4</v>
      </c>
      <c r="S2148">
        <v>2</v>
      </c>
      <c r="T2148">
        <v>0</v>
      </c>
      <c r="U2148">
        <v>4</v>
      </c>
      <c r="V2148">
        <v>5</v>
      </c>
      <c r="W2148">
        <v>0</v>
      </c>
      <c r="X2148">
        <v>0</v>
      </c>
      <c r="Y2148">
        <v>0</v>
      </c>
      <c r="Z2148">
        <v>0</v>
      </c>
      <c r="AA2148">
        <v>0</v>
      </c>
      <c r="AB2148">
        <v>0</v>
      </c>
      <c r="AC2148">
        <v>0</v>
      </c>
      <c r="AD2148" t="s">
        <v>40</v>
      </c>
    </row>
    <row r="2149" spans="1:30" x14ac:dyDescent="0.25">
      <c r="A2149">
        <v>3130</v>
      </c>
      <c r="B2149">
        <v>1964</v>
      </c>
      <c r="C2149" s="6">
        <v>50</v>
      </c>
      <c r="D2149" t="s">
        <v>88</v>
      </c>
      <c r="E2149" t="s">
        <v>25</v>
      </c>
      <c r="F2149" t="s">
        <v>28</v>
      </c>
      <c r="G2149">
        <v>18701</v>
      </c>
      <c r="H2149">
        <v>1</v>
      </c>
      <c r="I2149">
        <v>1</v>
      </c>
      <c r="J2149" s="1">
        <v>41429</v>
      </c>
      <c r="K2149">
        <v>95</v>
      </c>
      <c r="L2149">
        <v>12</v>
      </c>
      <c r="M2149">
        <v>4</v>
      </c>
      <c r="N2149">
        <v>2</v>
      </c>
      <c r="O2149">
        <v>10</v>
      </c>
      <c r="P2149">
        <v>6</v>
      </c>
      <c r="Q2149">
        <v>10</v>
      </c>
      <c r="R2149">
        <v>4</v>
      </c>
      <c r="S2149">
        <v>2</v>
      </c>
      <c r="T2149">
        <v>0</v>
      </c>
      <c r="U2149">
        <v>4</v>
      </c>
      <c r="V2149">
        <v>5</v>
      </c>
      <c r="W2149">
        <v>0</v>
      </c>
      <c r="X2149">
        <v>0</v>
      </c>
      <c r="Y2149">
        <v>0</v>
      </c>
      <c r="Z2149">
        <v>0</v>
      </c>
      <c r="AA2149">
        <v>0</v>
      </c>
      <c r="AB2149">
        <v>0</v>
      </c>
      <c r="AC2149">
        <v>0</v>
      </c>
      <c r="AD2149" t="s">
        <v>27</v>
      </c>
    </row>
    <row r="2150" spans="1:30" x14ac:dyDescent="0.25">
      <c r="A2150">
        <v>5847</v>
      </c>
      <c r="B2150">
        <v>1969</v>
      </c>
      <c r="C2150" s="6">
        <v>45</v>
      </c>
      <c r="D2150" t="s">
        <v>88</v>
      </c>
      <c r="E2150" t="s">
        <v>25</v>
      </c>
      <c r="F2150" t="s">
        <v>26</v>
      </c>
      <c r="G2150">
        <v>69901</v>
      </c>
      <c r="H2150">
        <v>0</v>
      </c>
      <c r="I2150">
        <v>1</v>
      </c>
      <c r="J2150" s="1">
        <v>41423</v>
      </c>
      <c r="K2150">
        <v>95</v>
      </c>
      <c r="L2150">
        <v>312</v>
      </c>
      <c r="M2150">
        <v>21</v>
      </c>
      <c r="N2150">
        <v>206</v>
      </c>
      <c r="O2150">
        <v>102</v>
      </c>
      <c r="P2150">
        <v>92</v>
      </c>
      <c r="Q2150">
        <v>149</v>
      </c>
      <c r="R2150">
        <v>3</v>
      </c>
      <c r="S2150">
        <v>7</v>
      </c>
      <c r="T2150">
        <v>3</v>
      </c>
      <c r="U2150">
        <v>10</v>
      </c>
      <c r="V2150">
        <v>5</v>
      </c>
      <c r="W2150">
        <v>0</v>
      </c>
      <c r="X2150">
        <v>0</v>
      </c>
      <c r="Y2150">
        <v>0</v>
      </c>
      <c r="Z2150">
        <v>0</v>
      </c>
      <c r="AA2150">
        <v>0</v>
      </c>
      <c r="AB2150">
        <v>0</v>
      </c>
      <c r="AC2150">
        <v>0</v>
      </c>
      <c r="AD2150" t="s">
        <v>27</v>
      </c>
    </row>
    <row r="2151" spans="1:30" x14ac:dyDescent="0.25">
      <c r="A2151">
        <v>5863</v>
      </c>
      <c r="B2151">
        <v>1953</v>
      </c>
      <c r="C2151" s="6">
        <v>61</v>
      </c>
      <c r="D2151" t="s">
        <v>91</v>
      </c>
      <c r="E2151" t="s">
        <v>25</v>
      </c>
      <c r="F2151" t="s">
        <v>30</v>
      </c>
      <c r="G2151">
        <v>47703</v>
      </c>
      <c r="H2151">
        <v>0</v>
      </c>
      <c r="I2151">
        <v>1</v>
      </c>
      <c r="J2151" s="1">
        <v>41423</v>
      </c>
      <c r="K2151">
        <v>95</v>
      </c>
      <c r="L2151">
        <v>359</v>
      </c>
      <c r="M2151">
        <v>0</v>
      </c>
      <c r="N2151">
        <v>134</v>
      </c>
      <c r="O2151">
        <v>13</v>
      </c>
      <c r="P2151">
        <v>26</v>
      </c>
      <c r="Q2151">
        <v>123</v>
      </c>
      <c r="R2151">
        <v>4</v>
      </c>
      <c r="S2151">
        <v>6</v>
      </c>
      <c r="T2151">
        <v>3</v>
      </c>
      <c r="U2151">
        <v>8</v>
      </c>
      <c r="V2151">
        <v>5</v>
      </c>
      <c r="W2151">
        <v>0</v>
      </c>
      <c r="X2151">
        <v>0</v>
      </c>
      <c r="Y2151">
        <v>0</v>
      </c>
      <c r="Z2151">
        <v>0</v>
      </c>
      <c r="AA2151">
        <v>0</v>
      </c>
      <c r="AB2151">
        <v>0</v>
      </c>
      <c r="AC2151">
        <v>0</v>
      </c>
      <c r="AD2151" t="s">
        <v>27</v>
      </c>
    </row>
    <row r="2152" spans="1:30" x14ac:dyDescent="0.25">
      <c r="A2152">
        <v>999</v>
      </c>
      <c r="B2152">
        <v>1991</v>
      </c>
      <c r="C2152" s="6">
        <v>23</v>
      </c>
      <c r="D2152" t="s">
        <v>89</v>
      </c>
      <c r="E2152" t="s">
        <v>25</v>
      </c>
      <c r="F2152" t="s">
        <v>28</v>
      </c>
      <c r="G2152">
        <v>86037</v>
      </c>
      <c r="H2152">
        <v>0</v>
      </c>
      <c r="I2152">
        <v>0</v>
      </c>
      <c r="J2152" s="1">
        <v>41276</v>
      </c>
      <c r="K2152">
        <v>95</v>
      </c>
      <c r="L2152">
        <v>490</v>
      </c>
      <c r="M2152">
        <v>44</v>
      </c>
      <c r="N2152">
        <v>125</v>
      </c>
      <c r="O2152">
        <v>29</v>
      </c>
      <c r="P2152">
        <v>20</v>
      </c>
      <c r="Q2152">
        <v>22</v>
      </c>
      <c r="R2152">
        <v>1</v>
      </c>
      <c r="S2152">
        <v>6</v>
      </c>
      <c r="T2152">
        <v>7</v>
      </c>
      <c r="U2152">
        <v>11</v>
      </c>
      <c r="V2152">
        <v>3</v>
      </c>
      <c r="W2152">
        <v>0</v>
      </c>
      <c r="X2152">
        <v>1</v>
      </c>
      <c r="Y2152">
        <v>1</v>
      </c>
      <c r="Z2152">
        <v>0</v>
      </c>
      <c r="AA2152">
        <v>0</v>
      </c>
      <c r="AB2152">
        <v>1</v>
      </c>
      <c r="AC2152">
        <v>0</v>
      </c>
      <c r="AD2152" t="s">
        <v>29</v>
      </c>
    </row>
    <row r="2153" spans="1:30" x14ac:dyDescent="0.25">
      <c r="A2153">
        <v>2931</v>
      </c>
      <c r="B2153">
        <v>1978</v>
      </c>
      <c r="C2153" s="6">
        <v>36</v>
      </c>
      <c r="D2153" t="s">
        <v>89</v>
      </c>
      <c r="E2153" t="s">
        <v>25</v>
      </c>
      <c r="F2153" t="s">
        <v>26</v>
      </c>
      <c r="G2153">
        <v>71847</v>
      </c>
      <c r="H2153">
        <v>0</v>
      </c>
      <c r="I2153">
        <v>0</v>
      </c>
      <c r="J2153" s="1">
        <v>41173</v>
      </c>
      <c r="K2153">
        <v>95</v>
      </c>
      <c r="L2153">
        <v>737</v>
      </c>
      <c r="M2153">
        <v>21</v>
      </c>
      <c r="N2153">
        <v>106</v>
      </c>
      <c r="O2153">
        <v>55</v>
      </c>
      <c r="P2153">
        <v>63</v>
      </c>
      <c r="Q2153">
        <v>210</v>
      </c>
      <c r="R2153">
        <v>0</v>
      </c>
      <c r="S2153">
        <v>6</v>
      </c>
      <c r="T2153">
        <v>7</v>
      </c>
      <c r="U2153">
        <v>9</v>
      </c>
      <c r="V2153">
        <v>3</v>
      </c>
      <c r="W2153">
        <v>0</v>
      </c>
      <c r="X2153">
        <v>0</v>
      </c>
      <c r="Y2153">
        <v>0</v>
      </c>
      <c r="Z2153">
        <v>1</v>
      </c>
      <c r="AA2153">
        <v>0</v>
      </c>
      <c r="AB2153">
        <v>0</v>
      </c>
      <c r="AC2153">
        <v>0</v>
      </c>
      <c r="AD2153" t="s">
        <v>27</v>
      </c>
    </row>
    <row r="2154" spans="1:30" x14ac:dyDescent="0.25">
      <c r="A2154">
        <v>1890</v>
      </c>
      <c r="B2154">
        <v>1971</v>
      </c>
      <c r="C2154" s="6">
        <v>43</v>
      </c>
      <c r="D2154" t="s">
        <v>88</v>
      </c>
      <c r="E2154" t="s">
        <v>35</v>
      </c>
      <c r="F2154" t="s">
        <v>32</v>
      </c>
      <c r="G2154">
        <v>42033</v>
      </c>
      <c r="H2154">
        <v>1</v>
      </c>
      <c r="I2154">
        <v>1</v>
      </c>
      <c r="J2154" s="1">
        <v>41171</v>
      </c>
      <c r="K2154">
        <v>95</v>
      </c>
      <c r="L2154">
        <v>11</v>
      </c>
      <c r="M2154">
        <v>1</v>
      </c>
      <c r="N2154">
        <v>4</v>
      </c>
      <c r="O2154">
        <v>2</v>
      </c>
      <c r="P2154">
        <v>0</v>
      </c>
      <c r="Q2154">
        <v>7</v>
      </c>
      <c r="R2154">
        <v>1</v>
      </c>
      <c r="S2154">
        <v>1</v>
      </c>
      <c r="T2154">
        <v>0</v>
      </c>
      <c r="U2154">
        <v>2</v>
      </c>
      <c r="V2154">
        <v>7</v>
      </c>
      <c r="W2154">
        <v>0</v>
      </c>
      <c r="X2154">
        <v>0</v>
      </c>
      <c r="Y2154">
        <v>0</v>
      </c>
      <c r="Z2154">
        <v>0</v>
      </c>
      <c r="AA2154">
        <v>0</v>
      </c>
      <c r="AB2154">
        <v>0</v>
      </c>
      <c r="AC2154">
        <v>0</v>
      </c>
      <c r="AD2154" t="s">
        <v>27</v>
      </c>
    </row>
    <row r="2155" spans="1:30" x14ac:dyDescent="0.25">
      <c r="A2155">
        <v>5589</v>
      </c>
      <c r="B2155">
        <v>1964</v>
      </c>
      <c r="C2155" s="6">
        <v>50</v>
      </c>
      <c r="D2155" t="s">
        <v>88</v>
      </c>
      <c r="E2155" t="s">
        <v>25</v>
      </c>
      <c r="F2155" t="s">
        <v>26</v>
      </c>
      <c r="G2155">
        <v>51983</v>
      </c>
      <c r="H2155">
        <v>0</v>
      </c>
      <c r="I2155">
        <v>1</v>
      </c>
      <c r="J2155" s="1">
        <v>41152</v>
      </c>
      <c r="K2155">
        <v>95</v>
      </c>
      <c r="L2155">
        <v>631</v>
      </c>
      <c r="M2155">
        <v>0</v>
      </c>
      <c r="N2155">
        <v>115</v>
      </c>
      <c r="O2155">
        <v>10</v>
      </c>
      <c r="P2155">
        <v>7</v>
      </c>
      <c r="Q2155">
        <v>30</v>
      </c>
      <c r="R2155">
        <v>3</v>
      </c>
      <c r="S2155">
        <v>9</v>
      </c>
      <c r="T2155">
        <v>2</v>
      </c>
      <c r="U2155">
        <v>10</v>
      </c>
      <c r="V2155">
        <v>7</v>
      </c>
      <c r="W2155">
        <v>0</v>
      </c>
      <c r="X2155">
        <v>0</v>
      </c>
      <c r="Y2155">
        <v>0</v>
      </c>
      <c r="Z2155">
        <v>0</v>
      </c>
      <c r="AA2155">
        <v>0</v>
      </c>
      <c r="AB2155">
        <v>0</v>
      </c>
      <c r="AC2155">
        <v>0</v>
      </c>
      <c r="AD2155" t="s">
        <v>37</v>
      </c>
    </row>
    <row r="2156" spans="1:30" x14ac:dyDescent="0.25">
      <c r="A2156">
        <v>10172</v>
      </c>
      <c r="B2156">
        <v>1988</v>
      </c>
      <c r="C2156" s="6">
        <v>26</v>
      </c>
      <c r="D2156" t="s">
        <v>89</v>
      </c>
      <c r="E2156" t="s">
        <v>25</v>
      </c>
      <c r="F2156" t="s">
        <v>28</v>
      </c>
      <c r="G2156">
        <v>68655</v>
      </c>
      <c r="H2156">
        <v>0</v>
      </c>
      <c r="I2156">
        <v>0</v>
      </c>
      <c r="J2156" s="1">
        <v>41131</v>
      </c>
      <c r="K2156">
        <v>95</v>
      </c>
      <c r="L2156">
        <v>456</v>
      </c>
      <c r="M2156">
        <v>19</v>
      </c>
      <c r="N2156">
        <v>832</v>
      </c>
      <c r="O2156">
        <v>75</v>
      </c>
      <c r="P2156">
        <v>118</v>
      </c>
      <c r="Q2156">
        <v>38</v>
      </c>
      <c r="R2156">
        <v>1</v>
      </c>
      <c r="S2156">
        <v>4</v>
      </c>
      <c r="T2156">
        <v>5</v>
      </c>
      <c r="U2156">
        <v>11</v>
      </c>
      <c r="V2156">
        <v>3</v>
      </c>
      <c r="W2156">
        <v>0</v>
      </c>
      <c r="X2156">
        <v>0</v>
      </c>
      <c r="Y2156">
        <v>0</v>
      </c>
      <c r="Z2156">
        <v>0</v>
      </c>
      <c r="AA2156">
        <v>0</v>
      </c>
      <c r="AB2156">
        <v>0</v>
      </c>
      <c r="AC2156">
        <v>0</v>
      </c>
      <c r="AD2156" t="s">
        <v>27</v>
      </c>
    </row>
    <row r="2157" spans="1:30" x14ac:dyDescent="0.25">
      <c r="A2157">
        <v>6729</v>
      </c>
      <c r="B2157">
        <v>1988</v>
      </c>
      <c r="C2157" s="6">
        <v>26</v>
      </c>
      <c r="D2157" t="s">
        <v>89</v>
      </c>
      <c r="E2157" t="s">
        <v>25</v>
      </c>
      <c r="F2157" t="s">
        <v>28</v>
      </c>
      <c r="G2157">
        <v>68655</v>
      </c>
      <c r="H2157">
        <v>0</v>
      </c>
      <c r="I2157">
        <v>0</v>
      </c>
      <c r="J2157" s="1">
        <v>41131</v>
      </c>
      <c r="K2157">
        <v>95</v>
      </c>
      <c r="L2157">
        <v>456</v>
      </c>
      <c r="M2157">
        <v>19</v>
      </c>
      <c r="N2157">
        <v>832</v>
      </c>
      <c r="O2157">
        <v>75</v>
      </c>
      <c r="P2157">
        <v>118</v>
      </c>
      <c r="Q2157">
        <v>38</v>
      </c>
      <c r="R2157">
        <v>1</v>
      </c>
      <c r="S2157">
        <v>4</v>
      </c>
      <c r="T2157">
        <v>5</v>
      </c>
      <c r="U2157">
        <v>11</v>
      </c>
      <c r="V2157">
        <v>3</v>
      </c>
      <c r="W2157">
        <v>0</v>
      </c>
      <c r="X2157">
        <v>0</v>
      </c>
      <c r="Y2157">
        <v>0</v>
      </c>
      <c r="Z2157">
        <v>0</v>
      </c>
      <c r="AA2157">
        <v>0</v>
      </c>
      <c r="AB2157">
        <v>0</v>
      </c>
      <c r="AC2157">
        <v>0</v>
      </c>
      <c r="AD2157" t="s">
        <v>40</v>
      </c>
    </row>
    <row r="2158" spans="1:30" x14ac:dyDescent="0.25">
      <c r="A2158">
        <v>10492</v>
      </c>
      <c r="B2158">
        <v>1959</v>
      </c>
      <c r="C2158" s="6">
        <v>55</v>
      </c>
      <c r="D2158" t="s">
        <v>88</v>
      </c>
      <c r="E2158" t="s">
        <v>25</v>
      </c>
      <c r="F2158" t="s">
        <v>32</v>
      </c>
      <c r="G2158">
        <v>38285</v>
      </c>
      <c r="H2158">
        <v>2</v>
      </c>
      <c r="I2158">
        <v>1</v>
      </c>
      <c r="J2158" s="1">
        <v>41814</v>
      </c>
      <c r="K2158">
        <v>96</v>
      </c>
      <c r="L2158">
        <v>2</v>
      </c>
      <c r="M2158">
        <v>0</v>
      </c>
      <c r="N2158">
        <v>5</v>
      </c>
      <c r="O2158">
        <v>2</v>
      </c>
      <c r="P2158">
        <v>0</v>
      </c>
      <c r="Q2158">
        <v>1</v>
      </c>
      <c r="R2158">
        <v>1</v>
      </c>
      <c r="S2158">
        <v>0</v>
      </c>
      <c r="T2158">
        <v>0</v>
      </c>
      <c r="U2158">
        <v>3</v>
      </c>
      <c r="V2158">
        <v>2</v>
      </c>
      <c r="W2158">
        <v>0</v>
      </c>
      <c r="X2158">
        <v>0</v>
      </c>
      <c r="Y2158">
        <v>0</v>
      </c>
      <c r="Z2158">
        <v>0</v>
      </c>
      <c r="AA2158">
        <v>0</v>
      </c>
      <c r="AB2158">
        <v>0</v>
      </c>
      <c r="AC2158">
        <v>0</v>
      </c>
      <c r="AD2158" t="s">
        <v>37</v>
      </c>
    </row>
    <row r="2159" spans="1:30" x14ac:dyDescent="0.25">
      <c r="A2159">
        <v>2939</v>
      </c>
      <c r="B2159">
        <v>1970</v>
      </c>
      <c r="C2159" s="6">
        <v>44</v>
      </c>
      <c r="D2159" t="s">
        <v>88</v>
      </c>
      <c r="E2159" t="s">
        <v>38</v>
      </c>
      <c r="F2159" t="s">
        <v>32</v>
      </c>
      <c r="G2159">
        <v>79419</v>
      </c>
      <c r="H2159">
        <v>0</v>
      </c>
      <c r="I2159">
        <v>0</v>
      </c>
      <c r="J2159" s="1">
        <v>41812</v>
      </c>
      <c r="K2159">
        <v>96</v>
      </c>
      <c r="L2159">
        <v>751</v>
      </c>
      <c r="M2159">
        <v>127</v>
      </c>
      <c r="N2159">
        <v>687</v>
      </c>
      <c r="O2159">
        <v>20</v>
      </c>
      <c r="P2159">
        <v>15</v>
      </c>
      <c r="Q2159">
        <v>31</v>
      </c>
      <c r="R2159">
        <v>1</v>
      </c>
      <c r="S2159">
        <v>4</v>
      </c>
      <c r="T2159">
        <v>6</v>
      </c>
      <c r="U2159">
        <v>4</v>
      </c>
      <c r="V2159">
        <v>2</v>
      </c>
      <c r="W2159">
        <v>0</v>
      </c>
      <c r="X2159">
        <v>0</v>
      </c>
      <c r="Y2159">
        <v>0</v>
      </c>
      <c r="Z2159">
        <v>0</v>
      </c>
      <c r="AA2159">
        <v>0</v>
      </c>
      <c r="AB2159">
        <v>0</v>
      </c>
      <c r="AC2159">
        <v>0</v>
      </c>
      <c r="AD2159" t="s">
        <v>29</v>
      </c>
    </row>
    <row r="2160" spans="1:30" x14ac:dyDescent="0.25">
      <c r="A2160">
        <v>5948</v>
      </c>
      <c r="B2160">
        <v>1975</v>
      </c>
      <c r="C2160" s="6">
        <v>39</v>
      </c>
      <c r="D2160" t="s">
        <v>89</v>
      </c>
      <c r="E2160" t="s">
        <v>25</v>
      </c>
      <c r="F2160" t="s">
        <v>28</v>
      </c>
      <c r="G2160">
        <v>57338</v>
      </c>
      <c r="H2160">
        <v>0</v>
      </c>
      <c r="I2160">
        <v>1</v>
      </c>
      <c r="J2160" s="1">
        <v>41758</v>
      </c>
      <c r="K2160">
        <v>96</v>
      </c>
      <c r="L2160">
        <v>143</v>
      </c>
      <c r="M2160">
        <v>6</v>
      </c>
      <c r="N2160">
        <v>52</v>
      </c>
      <c r="O2160">
        <v>11</v>
      </c>
      <c r="P2160">
        <v>8</v>
      </c>
      <c r="Q2160">
        <v>17</v>
      </c>
      <c r="R2160">
        <v>2</v>
      </c>
      <c r="S2160">
        <v>4</v>
      </c>
      <c r="T2160">
        <v>1</v>
      </c>
      <c r="U2160">
        <v>5</v>
      </c>
      <c r="V2160">
        <v>5</v>
      </c>
      <c r="W2160">
        <v>0</v>
      </c>
      <c r="X2160">
        <v>0</v>
      </c>
      <c r="Y2160">
        <v>0</v>
      </c>
      <c r="Z2160">
        <v>0</v>
      </c>
      <c r="AA2160">
        <v>0</v>
      </c>
      <c r="AB2160">
        <v>0</v>
      </c>
      <c r="AC2160">
        <v>0</v>
      </c>
      <c r="AD2160" t="s">
        <v>31</v>
      </c>
    </row>
    <row r="2161" spans="1:30" x14ac:dyDescent="0.25">
      <c r="A2161">
        <v>574</v>
      </c>
      <c r="B2161">
        <v>1964</v>
      </c>
      <c r="C2161" s="6">
        <v>50</v>
      </c>
      <c r="D2161" t="s">
        <v>88</v>
      </c>
      <c r="E2161" t="s">
        <v>25</v>
      </c>
      <c r="F2161" t="s">
        <v>30</v>
      </c>
      <c r="G2161">
        <v>42523</v>
      </c>
      <c r="H2161">
        <v>0</v>
      </c>
      <c r="I2161">
        <v>0</v>
      </c>
      <c r="J2161" s="1">
        <v>41752</v>
      </c>
      <c r="K2161">
        <v>96</v>
      </c>
      <c r="L2161">
        <v>14</v>
      </c>
      <c r="M2161">
        <v>36</v>
      </c>
      <c r="N2161">
        <v>11</v>
      </c>
      <c r="O2161">
        <v>3</v>
      </c>
      <c r="P2161">
        <v>26</v>
      </c>
      <c r="Q2161">
        <v>35</v>
      </c>
      <c r="R2161">
        <v>1</v>
      </c>
      <c r="S2161">
        <v>1</v>
      </c>
      <c r="T2161">
        <v>1</v>
      </c>
      <c r="U2161">
        <v>4</v>
      </c>
      <c r="V2161">
        <v>2</v>
      </c>
      <c r="W2161">
        <v>0</v>
      </c>
      <c r="X2161">
        <v>0</v>
      </c>
      <c r="Y2161">
        <v>0</v>
      </c>
      <c r="Z2161">
        <v>0</v>
      </c>
      <c r="AA2161">
        <v>0</v>
      </c>
      <c r="AB2161">
        <v>0</v>
      </c>
      <c r="AC2161">
        <v>0</v>
      </c>
      <c r="AD2161" t="s">
        <v>36</v>
      </c>
    </row>
    <row r="2162" spans="1:30" x14ac:dyDescent="0.25">
      <c r="A2162">
        <v>3266</v>
      </c>
      <c r="B2162">
        <v>1964</v>
      </c>
      <c r="C2162" s="6">
        <v>50</v>
      </c>
      <c r="D2162" t="s">
        <v>88</v>
      </c>
      <c r="E2162" t="s">
        <v>25</v>
      </c>
      <c r="F2162" t="s">
        <v>30</v>
      </c>
      <c r="G2162">
        <v>42523</v>
      </c>
      <c r="H2162">
        <v>0</v>
      </c>
      <c r="I2162">
        <v>0</v>
      </c>
      <c r="J2162" s="1">
        <v>41752</v>
      </c>
      <c r="K2162">
        <v>96</v>
      </c>
      <c r="L2162">
        <v>14</v>
      </c>
      <c r="M2162">
        <v>36</v>
      </c>
      <c r="N2162">
        <v>11</v>
      </c>
      <c r="O2162">
        <v>3</v>
      </c>
      <c r="P2162">
        <v>26</v>
      </c>
      <c r="Q2162">
        <v>35</v>
      </c>
      <c r="R2162">
        <v>1</v>
      </c>
      <c r="S2162">
        <v>1</v>
      </c>
      <c r="T2162">
        <v>1</v>
      </c>
      <c r="U2162">
        <v>4</v>
      </c>
      <c r="V2162">
        <v>2</v>
      </c>
      <c r="W2162">
        <v>0</v>
      </c>
      <c r="X2162">
        <v>0</v>
      </c>
      <c r="Y2162">
        <v>0</v>
      </c>
      <c r="Z2162">
        <v>0</v>
      </c>
      <c r="AA2162">
        <v>0</v>
      </c>
      <c r="AB2162">
        <v>0</v>
      </c>
      <c r="AC2162">
        <v>0</v>
      </c>
      <c r="AD2162" t="s">
        <v>29</v>
      </c>
    </row>
    <row r="2163" spans="1:30" x14ac:dyDescent="0.25">
      <c r="A2163">
        <v>10500</v>
      </c>
      <c r="B2163">
        <v>1984</v>
      </c>
      <c r="C2163" s="6">
        <v>30</v>
      </c>
      <c r="D2163" t="s">
        <v>89</v>
      </c>
      <c r="E2163" t="s">
        <v>25</v>
      </c>
      <c r="F2163" t="s">
        <v>30</v>
      </c>
      <c r="G2163">
        <v>31761</v>
      </c>
      <c r="H2163">
        <v>1</v>
      </c>
      <c r="I2163">
        <v>0</v>
      </c>
      <c r="J2163" s="1">
        <v>41734</v>
      </c>
      <c r="K2163">
        <v>96</v>
      </c>
      <c r="L2163">
        <v>19</v>
      </c>
      <c r="M2163">
        <v>1</v>
      </c>
      <c r="N2163">
        <v>20</v>
      </c>
      <c r="O2163">
        <v>16</v>
      </c>
      <c r="P2163">
        <v>14</v>
      </c>
      <c r="Q2163">
        <v>28</v>
      </c>
      <c r="R2163">
        <v>2</v>
      </c>
      <c r="S2163">
        <v>3</v>
      </c>
      <c r="T2163">
        <v>0</v>
      </c>
      <c r="U2163">
        <v>4</v>
      </c>
      <c r="V2163">
        <v>5</v>
      </c>
      <c r="W2163">
        <v>0</v>
      </c>
      <c r="X2163">
        <v>0</v>
      </c>
      <c r="Y2163">
        <v>0</v>
      </c>
      <c r="Z2163">
        <v>0</v>
      </c>
      <c r="AA2163">
        <v>0</v>
      </c>
      <c r="AB2163">
        <v>0</v>
      </c>
      <c r="AC2163">
        <v>0</v>
      </c>
      <c r="AD2163" t="s">
        <v>33</v>
      </c>
    </row>
    <row r="2164" spans="1:30" x14ac:dyDescent="0.25">
      <c r="A2164">
        <v>7987</v>
      </c>
      <c r="B2164">
        <v>1969</v>
      </c>
      <c r="C2164" s="6">
        <v>45</v>
      </c>
      <c r="D2164" t="s">
        <v>88</v>
      </c>
      <c r="E2164" t="s">
        <v>25</v>
      </c>
      <c r="F2164" t="s">
        <v>30</v>
      </c>
      <c r="G2164">
        <v>65747</v>
      </c>
      <c r="H2164">
        <v>0</v>
      </c>
      <c r="I2164">
        <v>1</v>
      </c>
      <c r="J2164" s="1">
        <v>41705</v>
      </c>
      <c r="K2164">
        <v>96</v>
      </c>
      <c r="L2164">
        <v>346</v>
      </c>
      <c r="M2164">
        <v>17</v>
      </c>
      <c r="N2164">
        <v>48</v>
      </c>
      <c r="O2164">
        <v>23</v>
      </c>
      <c r="P2164">
        <v>13</v>
      </c>
      <c r="Q2164">
        <v>13</v>
      </c>
      <c r="R2164">
        <v>4</v>
      </c>
      <c r="S2164">
        <v>8</v>
      </c>
      <c r="T2164">
        <v>1</v>
      </c>
      <c r="U2164">
        <v>6</v>
      </c>
      <c r="V2164">
        <v>6</v>
      </c>
      <c r="W2164">
        <v>0</v>
      </c>
      <c r="X2164">
        <v>1</v>
      </c>
      <c r="Y2164">
        <v>0</v>
      </c>
      <c r="Z2164">
        <v>0</v>
      </c>
      <c r="AA2164">
        <v>0</v>
      </c>
      <c r="AB2164">
        <v>0</v>
      </c>
      <c r="AC2164">
        <v>0</v>
      </c>
      <c r="AD2164" t="s">
        <v>29</v>
      </c>
    </row>
    <row r="2165" spans="1:30" x14ac:dyDescent="0.25">
      <c r="A2165">
        <v>1135</v>
      </c>
      <c r="B2165">
        <v>1960</v>
      </c>
      <c r="C2165" s="6">
        <v>54</v>
      </c>
      <c r="D2165" t="s">
        <v>88</v>
      </c>
      <c r="E2165" t="s">
        <v>38</v>
      </c>
      <c r="F2165" t="s">
        <v>32</v>
      </c>
      <c r="G2165">
        <v>17144</v>
      </c>
      <c r="H2165">
        <v>1</v>
      </c>
      <c r="I2165">
        <v>1</v>
      </c>
      <c r="J2165" s="1">
        <v>41685</v>
      </c>
      <c r="K2165">
        <v>96</v>
      </c>
      <c r="L2165">
        <v>18</v>
      </c>
      <c r="M2165">
        <v>2</v>
      </c>
      <c r="N2165">
        <v>19</v>
      </c>
      <c r="O2165">
        <v>0</v>
      </c>
      <c r="P2165">
        <v>2</v>
      </c>
      <c r="Q2165">
        <v>6</v>
      </c>
      <c r="R2165">
        <v>5</v>
      </c>
      <c r="S2165">
        <v>3</v>
      </c>
      <c r="T2165">
        <v>0</v>
      </c>
      <c r="U2165">
        <v>4</v>
      </c>
      <c r="V2165">
        <v>7</v>
      </c>
      <c r="W2165">
        <v>0</v>
      </c>
      <c r="X2165">
        <v>0</v>
      </c>
      <c r="Y2165">
        <v>0</v>
      </c>
      <c r="Z2165">
        <v>0</v>
      </c>
      <c r="AA2165">
        <v>0</v>
      </c>
      <c r="AB2165">
        <v>0</v>
      </c>
      <c r="AC2165">
        <v>0</v>
      </c>
      <c r="AD2165" t="s">
        <v>29</v>
      </c>
    </row>
    <row r="2166" spans="1:30" x14ac:dyDescent="0.25">
      <c r="A2166">
        <v>24</v>
      </c>
      <c r="B2166">
        <v>1960</v>
      </c>
      <c r="C2166" s="6">
        <v>54</v>
      </c>
      <c r="D2166" t="s">
        <v>88</v>
      </c>
      <c r="E2166" t="s">
        <v>38</v>
      </c>
      <c r="F2166" t="s">
        <v>32</v>
      </c>
      <c r="G2166">
        <v>17144</v>
      </c>
      <c r="H2166">
        <v>1</v>
      </c>
      <c r="I2166">
        <v>1</v>
      </c>
      <c r="J2166" s="1">
        <v>41685</v>
      </c>
      <c r="K2166">
        <v>96</v>
      </c>
      <c r="L2166">
        <v>18</v>
      </c>
      <c r="M2166">
        <v>2</v>
      </c>
      <c r="N2166">
        <v>19</v>
      </c>
      <c r="O2166">
        <v>0</v>
      </c>
      <c r="P2166">
        <v>2</v>
      </c>
      <c r="Q2166">
        <v>6</v>
      </c>
      <c r="R2166">
        <v>5</v>
      </c>
      <c r="S2166">
        <v>3</v>
      </c>
      <c r="T2166">
        <v>0</v>
      </c>
      <c r="U2166">
        <v>4</v>
      </c>
      <c r="V2166">
        <v>7</v>
      </c>
      <c r="W2166">
        <v>0</v>
      </c>
      <c r="X2166">
        <v>0</v>
      </c>
      <c r="Y2166">
        <v>0</v>
      </c>
      <c r="Z2166">
        <v>0</v>
      </c>
      <c r="AA2166">
        <v>0</v>
      </c>
      <c r="AB2166">
        <v>0</v>
      </c>
      <c r="AC2166">
        <v>0</v>
      </c>
      <c r="AD2166" t="s">
        <v>40</v>
      </c>
    </row>
    <row r="2167" spans="1:30" x14ac:dyDescent="0.25">
      <c r="A2167">
        <v>7244</v>
      </c>
      <c r="B2167">
        <v>1951</v>
      </c>
      <c r="C2167" s="6">
        <v>63</v>
      </c>
      <c r="D2167" t="s">
        <v>91</v>
      </c>
      <c r="E2167" t="s">
        <v>25</v>
      </c>
      <c r="F2167" t="s">
        <v>28</v>
      </c>
      <c r="G2167">
        <v>0</v>
      </c>
      <c r="H2167">
        <v>2</v>
      </c>
      <c r="I2167">
        <v>1</v>
      </c>
      <c r="J2167" s="1">
        <v>41640</v>
      </c>
      <c r="K2167">
        <v>96</v>
      </c>
      <c r="L2167">
        <v>48</v>
      </c>
      <c r="M2167">
        <v>5</v>
      </c>
      <c r="N2167">
        <v>48</v>
      </c>
      <c r="O2167">
        <v>6</v>
      </c>
      <c r="P2167">
        <v>10</v>
      </c>
      <c r="Q2167">
        <v>7</v>
      </c>
      <c r="R2167">
        <v>3</v>
      </c>
      <c r="S2167">
        <v>2</v>
      </c>
      <c r="T2167">
        <v>1</v>
      </c>
      <c r="U2167">
        <v>4</v>
      </c>
      <c r="V2167">
        <v>6</v>
      </c>
      <c r="W2167">
        <v>0</v>
      </c>
      <c r="X2167">
        <v>0</v>
      </c>
      <c r="Y2167">
        <v>0</v>
      </c>
      <c r="Z2167">
        <v>0</v>
      </c>
      <c r="AA2167">
        <v>0</v>
      </c>
      <c r="AB2167">
        <v>0</v>
      </c>
      <c r="AC2167">
        <v>0</v>
      </c>
      <c r="AD2167" t="s">
        <v>33</v>
      </c>
    </row>
    <row r="2168" spans="1:30" x14ac:dyDescent="0.25">
      <c r="A2168">
        <v>1966</v>
      </c>
      <c r="B2168">
        <v>1965</v>
      </c>
      <c r="C2168" s="6">
        <v>49</v>
      </c>
      <c r="D2168" t="s">
        <v>88</v>
      </c>
      <c r="E2168" t="s">
        <v>34</v>
      </c>
      <c r="F2168" t="s">
        <v>30</v>
      </c>
      <c r="G2168">
        <v>84618</v>
      </c>
      <c r="H2168">
        <v>0</v>
      </c>
      <c r="I2168">
        <v>0</v>
      </c>
      <c r="J2168" s="1">
        <v>41600</v>
      </c>
      <c r="K2168">
        <v>96</v>
      </c>
      <c r="L2168">
        <v>684</v>
      </c>
      <c r="M2168">
        <v>100</v>
      </c>
      <c r="N2168">
        <v>801</v>
      </c>
      <c r="O2168">
        <v>21</v>
      </c>
      <c r="P2168">
        <v>66</v>
      </c>
      <c r="Q2168">
        <v>0</v>
      </c>
      <c r="R2168">
        <v>1</v>
      </c>
      <c r="S2168">
        <v>6</v>
      </c>
      <c r="T2168">
        <v>9</v>
      </c>
      <c r="U2168">
        <v>10</v>
      </c>
      <c r="V2168">
        <v>2</v>
      </c>
      <c r="W2168">
        <v>0</v>
      </c>
      <c r="X2168">
        <v>0</v>
      </c>
      <c r="Y2168">
        <v>1</v>
      </c>
      <c r="Z2168">
        <v>0</v>
      </c>
      <c r="AA2168">
        <v>0</v>
      </c>
      <c r="AB2168">
        <v>0</v>
      </c>
      <c r="AC2168">
        <v>0</v>
      </c>
      <c r="AD2168" t="s">
        <v>33</v>
      </c>
    </row>
    <row r="2169" spans="1:30" x14ac:dyDescent="0.25">
      <c r="A2169">
        <v>7789</v>
      </c>
      <c r="B2169">
        <v>1965</v>
      </c>
      <c r="C2169" s="6">
        <v>49</v>
      </c>
      <c r="D2169" t="s">
        <v>88</v>
      </c>
      <c r="E2169" t="s">
        <v>34</v>
      </c>
      <c r="F2169" t="s">
        <v>30</v>
      </c>
      <c r="G2169">
        <v>84618</v>
      </c>
      <c r="H2169">
        <v>0</v>
      </c>
      <c r="I2169">
        <v>0</v>
      </c>
      <c r="J2169" s="1">
        <v>41600</v>
      </c>
      <c r="K2169">
        <v>96</v>
      </c>
      <c r="L2169">
        <v>684</v>
      </c>
      <c r="M2169">
        <v>100</v>
      </c>
      <c r="N2169">
        <v>801</v>
      </c>
      <c r="O2169">
        <v>21</v>
      </c>
      <c r="P2169">
        <v>66</v>
      </c>
      <c r="Q2169">
        <v>0</v>
      </c>
      <c r="R2169">
        <v>1</v>
      </c>
      <c r="S2169">
        <v>6</v>
      </c>
      <c r="T2169">
        <v>9</v>
      </c>
      <c r="U2169">
        <v>10</v>
      </c>
      <c r="V2169">
        <v>2</v>
      </c>
      <c r="W2169">
        <v>0</v>
      </c>
      <c r="X2169">
        <v>0</v>
      </c>
      <c r="Y2169">
        <v>1</v>
      </c>
      <c r="Z2169">
        <v>0</v>
      </c>
      <c r="AA2169">
        <v>0</v>
      </c>
      <c r="AB2169">
        <v>0</v>
      </c>
      <c r="AC2169">
        <v>0</v>
      </c>
      <c r="AD2169" t="s">
        <v>27</v>
      </c>
    </row>
    <row r="2170" spans="1:30" x14ac:dyDescent="0.25">
      <c r="A2170">
        <v>3336</v>
      </c>
      <c r="B2170">
        <v>1948</v>
      </c>
      <c r="C2170" s="6">
        <v>66</v>
      </c>
      <c r="D2170" t="s">
        <v>91</v>
      </c>
      <c r="E2170" t="s">
        <v>34</v>
      </c>
      <c r="F2170" t="s">
        <v>32</v>
      </c>
      <c r="G2170">
        <v>66375</v>
      </c>
      <c r="H2170">
        <v>0</v>
      </c>
      <c r="I2170">
        <v>1</v>
      </c>
      <c r="J2170" s="1">
        <v>41599</v>
      </c>
      <c r="K2170">
        <v>96</v>
      </c>
      <c r="L2170">
        <v>712</v>
      </c>
      <c r="M2170">
        <v>0</v>
      </c>
      <c r="N2170">
        <v>45</v>
      </c>
      <c r="O2170">
        <v>0</v>
      </c>
      <c r="P2170">
        <v>0</v>
      </c>
      <c r="Q2170">
        <v>191</v>
      </c>
      <c r="R2170">
        <v>3</v>
      </c>
      <c r="S2170">
        <v>2</v>
      </c>
      <c r="T2170">
        <v>4</v>
      </c>
      <c r="U2170">
        <v>5</v>
      </c>
      <c r="V2170">
        <v>7</v>
      </c>
      <c r="W2170">
        <v>1</v>
      </c>
      <c r="X2170">
        <v>0</v>
      </c>
      <c r="Y2170">
        <v>0</v>
      </c>
      <c r="Z2170">
        <v>0</v>
      </c>
      <c r="AA2170">
        <v>0</v>
      </c>
      <c r="AB2170">
        <v>0</v>
      </c>
      <c r="AC2170">
        <v>0</v>
      </c>
      <c r="AD2170" t="s">
        <v>33</v>
      </c>
    </row>
    <row r="2171" spans="1:30" x14ac:dyDescent="0.25">
      <c r="A2171">
        <v>5644</v>
      </c>
      <c r="B2171">
        <v>1957</v>
      </c>
      <c r="C2171" s="6">
        <v>57</v>
      </c>
      <c r="D2171" t="s">
        <v>88</v>
      </c>
      <c r="E2171" t="s">
        <v>25</v>
      </c>
      <c r="F2171" t="s">
        <v>32</v>
      </c>
      <c r="G2171">
        <v>42213</v>
      </c>
      <c r="H2171">
        <v>0</v>
      </c>
      <c r="I2171">
        <v>1</v>
      </c>
      <c r="J2171" s="1">
        <v>41559</v>
      </c>
      <c r="K2171">
        <v>96</v>
      </c>
      <c r="L2171">
        <v>309</v>
      </c>
      <c r="M2171">
        <v>3</v>
      </c>
      <c r="N2171">
        <v>24</v>
      </c>
      <c r="O2171">
        <v>4</v>
      </c>
      <c r="P2171">
        <v>3</v>
      </c>
      <c r="Q2171">
        <v>20</v>
      </c>
      <c r="R2171">
        <v>2</v>
      </c>
      <c r="S2171">
        <v>5</v>
      </c>
      <c r="T2171">
        <v>1</v>
      </c>
      <c r="U2171">
        <v>7</v>
      </c>
      <c r="V2171">
        <v>7</v>
      </c>
      <c r="W2171">
        <v>0</v>
      </c>
      <c r="X2171">
        <v>1</v>
      </c>
      <c r="Y2171">
        <v>0</v>
      </c>
      <c r="Z2171">
        <v>0</v>
      </c>
      <c r="AA2171">
        <v>0</v>
      </c>
      <c r="AB2171">
        <v>0</v>
      </c>
      <c r="AC2171">
        <v>0</v>
      </c>
      <c r="AD2171" t="s">
        <v>27</v>
      </c>
    </row>
    <row r="2172" spans="1:30" x14ac:dyDescent="0.25">
      <c r="A2172">
        <v>1295</v>
      </c>
      <c r="B2172">
        <v>1963</v>
      </c>
      <c r="C2172" s="6">
        <v>51</v>
      </c>
      <c r="D2172" t="s">
        <v>88</v>
      </c>
      <c r="E2172" t="s">
        <v>25</v>
      </c>
      <c r="F2172" t="s">
        <v>30</v>
      </c>
      <c r="G2172">
        <v>0</v>
      </c>
      <c r="H2172">
        <v>0</v>
      </c>
      <c r="I2172">
        <v>1</v>
      </c>
      <c r="J2172" s="1">
        <v>41497</v>
      </c>
      <c r="K2172">
        <v>96</v>
      </c>
      <c r="L2172">
        <v>231</v>
      </c>
      <c r="M2172">
        <v>65</v>
      </c>
      <c r="N2172">
        <v>196</v>
      </c>
      <c r="O2172">
        <v>38</v>
      </c>
      <c r="P2172">
        <v>71</v>
      </c>
      <c r="Q2172">
        <v>124</v>
      </c>
      <c r="R2172">
        <v>1</v>
      </c>
      <c r="S2172">
        <v>6</v>
      </c>
      <c r="T2172">
        <v>5</v>
      </c>
      <c r="U2172">
        <v>7</v>
      </c>
      <c r="V2172">
        <v>4</v>
      </c>
      <c r="W2172">
        <v>0</v>
      </c>
      <c r="X2172">
        <v>0</v>
      </c>
      <c r="Y2172">
        <v>0</v>
      </c>
      <c r="Z2172">
        <v>0</v>
      </c>
      <c r="AA2172">
        <v>0</v>
      </c>
      <c r="AB2172">
        <v>0</v>
      </c>
      <c r="AC2172">
        <v>0</v>
      </c>
      <c r="AD2172" t="s">
        <v>29</v>
      </c>
    </row>
    <row r="2173" spans="1:30" x14ac:dyDescent="0.25">
      <c r="A2173">
        <v>6663</v>
      </c>
      <c r="B2173">
        <v>1940</v>
      </c>
      <c r="C2173" s="6">
        <v>74</v>
      </c>
      <c r="D2173" t="s">
        <v>91</v>
      </c>
      <c r="E2173" t="s">
        <v>34</v>
      </c>
      <c r="F2173" t="s">
        <v>28</v>
      </c>
      <c r="G2173">
        <v>51141</v>
      </c>
      <c r="H2173">
        <v>0</v>
      </c>
      <c r="I2173">
        <v>0</v>
      </c>
      <c r="J2173" s="1">
        <v>41463</v>
      </c>
      <c r="K2173">
        <v>96</v>
      </c>
      <c r="L2173">
        <v>144</v>
      </c>
      <c r="M2173">
        <v>0</v>
      </c>
      <c r="N2173">
        <v>7</v>
      </c>
      <c r="O2173">
        <v>0</v>
      </c>
      <c r="P2173">
        <v>0</v>
      </c>
      <c r="Q2173">
        <v>6</v>
      </c>
      <c r="R2173">
        <v>1</v>
      </c>
      <c r="S2173">
        <v>3</v>
      </c>
      <c r="T2173">
        <v>1</v>
      </c>
      <c r="U2173">
        <v>4</v>
      </c>
      <c r="V2173">
        <v>5</v>
      </c>
      <c r="W2173">
        <v>0</v>
      </c>
      <c r="X2173">
        <v>0</v>
      </c>
      <c r="Y2173">
        <v>0</v>
      </c>
      <c r="Z2173">
        <v>0</v>
      </c>
      <c r="AA2173">
        <v>0</v>
      </c>
      <c r="AB2173">
        <v>0</v>
      </c>
      <c r="AC2173">
        <v>0</v>
      </c>
      <c r="AD2173" t="s">
        <v>27</v>
      </c>
    </row>
    <row r="2174" spans="1:30" x14ac:dyDescent="0.25">
      <c r="A2174">
        <v>10262</v>
      </c>
      <c r="B2174">
        <v>1980</v>
      </c>
      <c r="C2174" s="6">
        <v>34</v>
      </c>
      <c r="D2174" t="s">
        <v>89</v>
      </c>
      <c r="E2174" t="s">
        <v>25</v>
      </c>
      <c r="F2174" t="s">
        <v>30</v>
      </c>
      <c r="G2174">
        <v>15072</v>
      </c>
      <c r="H2174">
        <v>2</v>
      </c>
      <c r="I2174">
        <v>0</v>
      </c>
      <c r="J2174" s="1">
        <v>41404</v>
      </c>
      <c r="K2174">
        <v>96</v>
      </c>
      <c r="L2174">
        <v>8</v>
      </c>
      <c r="M2174">
        <v>2</v>
      </c>
      <c r="N2174">
        <v>15</v>
      </c>
      <c r="O2174">
        <v>0</v>
      </c>
      <c r="P2174">
        <v>10</v>
      </c>
      <c r="Q2174">
        <v>18</v>
      </c>
      <c r="R2174">
        <v>4</v>
      </c>
      <c r="S2174">
        <v>3</v>
      </c>
      <c r="T2174">
        <v>1</v>
      </c>
      <c r="U2174">
        <v>3</v>
      </c>
      <c r="V2174">
        <v>5</v>
      </c>
      <c r="W2174">
        <v>0</v>
      </c>
      <c r="X2174">
        <v>0</v>
      </c>
      <c r="Y2174">
        <v>0</v>
      </c>
      <c r="Z2174">
        <v>0</v>
      </c>
      <c r="AA2174">
        <v>0</v>
      </c>
      <c r="AB2174">
        <v>0</v>
      </c>
      <c r="AC2174">
        <v>0</v>
      </c>
      <c r="AD2174" t="s">
        <v>37</v>
      </c>
    </row>
    <row r="2175" spans="1:30" x14ac:dyDescent="0.25">
      <c r="A2175">
        <v>456</v>
      </c>
      <c r="B2175">
        <v>1986</v>
      </c>
      <c r="C2175" s="6">
        <v>28</v>
      </c>
      <c r="D2175" t="s">
        <v>89</v>
      </c>
      <c r="E2175" t="s">
        <v>35</v>
      </c>
      <c r="F2175" t="s">
        <v>30</v>
      </c>
      <c r="G2175">
        <v>7500</v>
      </c>
      <c r="H2175">
        <v>1</v>
      </c>
      <c r="I2175">
        <v>0</v>
      </c>
      <c r="J2175" s="1">
        <v>41312</v>
      </c>
      <c r="K2175">
        <v>96</v>
      </c>
      <c r="L2175">
        <v>1</v>
      </c>
      <c r="M2175">
        <v>11</v>
      </c>
      <c r="N2175">
        <v>5</v>
      </c>
      <c r="O2175">
        <v>4</v>
      </c>
      <c r="P2175">
        <v>6</v>
      </c>
      <c r="Q2175">
        <v>9</v>
      </c>
      <c r="R2175">
        <v>2</v>
      </c>
      <c r="S2175">
        <v>2</v>
      </c>
      <c r="T2175">
        <v>0</v>
      </c>
      <c r="U2175">
        <v>3</v>
      </c>
      <c r="V2175">
        <v>8</v>
      </c>
      <c r="W2175">
        <v>0</v>
      </c>
      <c r="X2175">
        <v>0</v>
      </c>
      <c r="Y2175">
        <v>0</v>
      </c>
      <c r="Z2175">
        <v>0</v>
      </c>
      <c r="AA2175">
        <v>0</v>
      </c>
      <c r="AB2175">
        <v>0</v>
      </c>
      <c r="AC2175">
        <v>0</v>
      </c>
      <c r="AD2175" t="s">
        <v>27</v>
      </c>
    </row>
    <row r="2176" spans="1:30" x14ac:dyDescent="0.25">
      <c r="A2176">
        <v>3270</v>
      </c>
      <c r="B2176">
        <v>1978</v>
      </c>
      <c r="C2176" s="6">
        <v>36</v>
      </c>
      <c r="D2176" t="s">
        <v>89</v>
      </c>
      <c r="E2176" t="s">
        <v>35</v>
      </c>
      <c r="F2176" t="s">
        <v>32</v>
      </c>
      <c r="G2176">
        <v>17117</v>
      </c>
      <c r="H2176">
        <v>1</v>
      </c>
      <c r="I2176">
        <v>0</v>
      </c>
      <c r="J2176" s="1">
        <v>41291</v>
      </c>
      <c r="K2176">
        <v>96</v>
      </c>
      <c r="L2176">
        <v>12</v>
      </c>
      <c r="M2176">
        <v>23</v>
      </c>
      <c r="N2176">
        <v>38</v>
      </c>
      <c r="O2176">
        <v>30</v>
      </c>
      <c r="P2176">
        <v>18</v>
      </c>
      <c r="Q2176">
        <v>7</v>
      </c>
      <c r="R2176">
        <v>4</v>
      </c>
      <c r="S2176">
        <v>3</v>
      </c>
      <c r="T2176">
        <v>1</v>
      </c>
      <c r="U2176">
        <v>3</v>
      </c>
      <c r="V2176">
        <v>9</v>
      </c>
      <c r="W2176">
        <v>0</v>
      </c>
      <c r="X2176">
        <v>0</v>
      </c>
      <c r="Y2176">
        <v>0</v>
      </c>
      <c r="Z2176">
        <v>0</v>
      </c>
      <c r="AA2176">
        <v>0</v>
      </c>
      <c r="AB2176">
        <v>0</v>
      </c>
      <c r="AC2176">
        <v>0</v>
      </c>
      <c r="AD2176" t="s">
        <v>40</v>
      </c>
    </row>
    <row r="2177" spans="1:30" x14ac:dyDescent="0.25">
      <c r="A2177">
        <v>5748</v>
      </c>
      <c r="B2177">
        <v>1965</v>
      </c>
      <c r="C2177" s="6">
        <v>49</v>
      </c>
      <c r="D2177" t="s">
        <v>88</v>
      </c>
      <c r="E2177" t="s">
        <v>25</v>
      </c>
      <c r="F2177" t="s">
        <v>30</v>
      </c>
      <c r="G2177">
        <v>59754</v>
      </c>
      <c r="H2177">
        <v>0</v>
      </c>
      <c r="I2177">
        <v>1</v>
      </c>
      <c r="J2177" s="1">
        <v>41244</v>
      </c>
      <c r="K2177">
        <v>96</v>
      </c>
      <c r="L2177">
        <v>115</v>
      </c>
      <c r="M2177">
        <v>27</v>
      </c>
      <c r="N2177">
        <v>44</v>
      </c>
      <c r="O2177">
        <v>4</v>
      </c>
      <c r="P2177">
        <v>146</v>
      </c>
      <c r="Q2177">
        <v>139</v>
      </c>
      <c r="R2177">
        <v>3</v>
      </c>
      <c r="S2177">
        <v>5</v>
      </c>
      <c r="T2177">
        <v>2</v>
      </c>
      <c r="U2177">
        <v>6</v>
      </c>
      <c r="V2177">
        <v>5</v>
      </c>
      <c r="W2177">
        <v>0</v>
      </c>
      <c r="X2177">
        <v>0</v>
      </c>
      <c r="Y2177">
        <v>0</v>
      </c>
      <c r="Z2177">
        <v>0</v>
      </c>
      <c r="AA2177">
        <v>0</v>
      </c>
      <c r="AB2177">
        <v>1</v>
      </c>
      <c r="AC2177">
        <v>0</v>
      </c>
      <c r="AD2177" t="s">
        <v>40</v>
      </c>
    </row>
    <row r="2178" spans="1:30" x14ac:dyDescent="0.25">
      <c r="A2178">
        <v>8952</v>
      </c>
      <c r="B2178">
        <v>1953</v>
      </c>
      <c r="C2178" s="6">
        <v>61</v>
      </c>
      <c r="D2178" t="s">
        <v>91</v>
      </c>
      <c r="E2178" t="s">
        <v>38</v>
      </c>
      <c r="F2178" t="s">
        <v>30</v>
      </c>
      <c r="G2178">
        <v>65569</v>
      </c>
      <c r="H2178">
        <v>0</v>
      </c>
      <c r="I2178">
        <v>1</v>
      </c>
      <c r="J2178" s="1">
        <v>41218</v>
      </c>
      <c r="K2178">
        <v>96</v>
      </c>
      <c r="L2178">
        <v>397</v>
      </c>
      <c r="M2178">
        <v>46</v>
      </c>
      <c r="N2178">
        <v>288</v>
      </c>
      <c r="O2178">
        <v>20</v>
      </c>
      <c r="P2178">
        <v>38</v>
      </c>
      <c r="Q2178">
        <v>70</v>
      </c>
      <c r="R2178">
        <v>2</v>
      </c>
      <c r="S2178">
        <v>6</v>
      </c>
      <c r="T2178">
        <v>5</v>
      </c>
      <c r="U2178">
        <v>10</v>
      </c>
      <c r="V2178">
        <v>3</v>
      </c>
      <c r="W2178">
        <v>0</v>
      </c>
      <c r="X2178">
        <v>0</v>
      </c>
      <c r="Y2178">
        <v>0</v>
      </c>
      <c r="Z2178">
        <v>0</v>
      </c>
      <c r="AA2178">
        <v>0</v>
      </c>
      <c r="AB2178">
        <v>0</v>
      </c>
      <c r="AC2178">
        <v>0</v>
      </c>
      <c r="AD2178" t="s">
        <v>27</v>
      </c>
    </row>
    <row r="2179" spans="1:30" x14ac:dyDescent="0.25">
      <c r="A2179">
        <v>3921</v>
      </c>
      <c r="B2179">
        <v>1952</v>
      </c>
      <c r="C2179" s="6">
        <v>62</v>
      </c>
      <c r="D2179" t="s">
        <v>91</v>
      </c>
      <c r="E2179" t="s">
        <v>35</v>
      </c>
      <c r="F2179" t="s">
        <v>39</v>
      </c>
      <c r="G2179">
        <v>28457</v>
      </c>
      <c r="H2179">
        <v>0</v>
      </c>
      <c r="I2179">
        <v>0</v>
      </c>
      <c r="J2179" s="1">
        <v>41210</v>
      </c>
      <c r="K2179">
        <v>96</v>
      </c>
      <c r="L2179">
        <v>24</v>
      </c>
      <c r="M2179">
        <v>1</v>
      </c>
      <c r="N2179">
        <v>108</v>
      </c>
      <c r="O2179">
        <v>29</v>
      </c>
      <c r="P2179">
        <v>29</v>
      </c>
      <c r="Q2179">
        <v>14</v>
      </c>
      <c r="R2179">
        <v>1</v>
      </c>
      <c r="S2179">
        <v>4</v>
      </c>
      <c r="T2179">
        <v>1</v>
      </c>
      <c r="U2179">
        <v>4</v>
      </c>
      <c r="V2179">
        <v>8</v>
      </c>
      <c r="W2179">
        <v>0</v>
      </c>
      <c r="X2179">
        <v>0</v>
      </c>
      <c r="Y2179">
        <v>0</v>
      </c>
      <c r="Z2179">
        <v>0</v>
      </c>
      <c r="AA2179">
        <v>0</v>
      </c>
      <c r="AB2179">
        <v>0</v>
      </c>
      <c r="AC2179">
        <v>0</v>
      </c>
      <c r="AD2179" t="s">
        <v>27</v>
      </c>
    </row>
    <row r="2180" spans="1:30" x14ac:dyDescent="0.25">
      <c r="A2180">
        <v>9826</v>
      </c>
      <c r="B2180">
        <v>1972</v>
      </c>
      <c r="C2180" s="6">
        <v>42</v>
      </c>
      <c r="D2180" t="s">
        <v>88</v>
      </c>
      <c r="E2180" t="s">
        <v>34</v>
      </c>
      <c r="F2180" t="s">
        <v>28</v>
      </c>
      <c r="G2180">
        <v>86857</v>
      </c>
      <c r="H2180">
        <v>0</v>
      </c>
      <c r="I2180">
        <v>0</v>
      </c>
      <c r="J2180" s="1">
        <v>41164</v>
      </c>
      <c r="K2180">
        <v>96</v>
      </c>
      <c r="L2180">
        <v>899</v>
      </c>
      <c r="M2180">
        <v>102</v>
      </c>
      <c r="N2180">
        <v>838</v>
      </c>
      <c r="O2180">
        <v>133</v>
      </c>
      <c r="P2180">
        <v>102</v>
      </c>
      <c r="Q2180">
        <v>40</v>
      </c>
      <c r="R2180">
        <v>1</v>
      </c>
      <c r="S2180">
        <v>5</v>
      </c>
      <c r="T2180">
        <v>6</v>
      </c>
      <c r="U2180">
        <v>10</v>
      </c>
      <c r="V2180">
        <v>2</v>
      </c>
      <c r="W2180">
        <v>0</v>
      </c>
      <c r="X2180">
        <v>0</v>
      </c>
      <c r="Y2180">
        <v>0</v>
      </c>
      <c r="Z2180">
        <v>0</v>
      </c>
      <c r="AA2180">
        <v>0</v>
      </c>
      <c r="AB2180">
        <v>1</v>
      </c>
      <c r="AC2180">
        <v>0</v>
      </c>
      <c r="AD2180" t="s">
        <v>31</v>
      </c>
    </row>
    <row r="2181" spans="1:30" x14ac:dyDescent="0.25">
      <c r="A2181">
        <v>5830</v>
      </c>
      <c r="B2181">
        <v>1972</v>
      </c>
      <c r="C2181" s="6">
        <v>42</v>
      </c>
      <c r="D2181" t="s">
        <v>88</v>
      </c>
      <c r="E2181" t="s">
        <v>34</v>
      </c>
      <c r="F2181" t="s">
        <v>28</v>
      </c>
      <c r="G2181">
        <v>86857</v>
      </c>
      <c r="H2181">
        <v>0</v>
      </c>
      <c r="I2181">
        <v>0</v>
      </c>
      <c r="J2181" s="1">
        <v>41164</v>
      </c>
      <c r="K2181">
        <v>96</v>
      </c>
      <c r="L2181">
        <v>899</v>
      </c>
      <c r="M2181">
        <v>102</v>
      </c>
      <c r="N2181">
        <v>838</v>
      </c>
      <c r="O2181">
        <v>133</v>
      </c>
      <c r="P2181">
        <v>102</v>
      </c>
      <c r="Q2181">
        <v>40</v>
      </c>
      <c r="R2181">
        <v>1</v>
      </c>
      <c r="S2181">
        <v>5</v>
      </c>
      <c r="T2181">
        <v>6</v>
      </c>
      <c r="U2181">
        <v>10</v>
      </c>
      <c r="V2181">
        <v>2</v>
      </c>
      <c r="W2181">
        <v>0</v>
      </c>
      <c r="X2181">
        <v>0</v>
      </c>
      <c r="Y2181">
        <v>0</v>
      </c>
      <c r="Z2181">
        <v>0</v>
      </c>
      <c r="AA2181">
        <v>0</v>
      </c>
      <c r="AB2181">
        <v>1</v>
      </c>
      <c r="AC2181">
        <v>0</v>
      </c>
      <c r="AD2181" t="s">
        <v>40</v>
      </c>
    </row>
    <row r="2182" spans="1:30" x14ac:dyDescent="0.25">
      <c r="A2182">
        <v>8310</v>
      </c>
      <c r="B2182">
        <v>1964</v>
      </c>
      <c r="C2182" s="6">
        <v>50</v>
      </c>
      <c r="D2182" t="s">
        <v>88</v>
      </c>
      <c r="E2182" t="s">
        <v>25</v>
      </c>
      <c r="F2182" t="s">
        <v>32</v>
      </c>
      <c r="G2182">
        <v>68142</v>
      </c>
      <c r="H2182">
        <v>0</v>
      </c>
      <c r="I2182">
        <v>1</v>
      </c>
      <c r="J2182" s="1">
        <v>41150</v>
      </c>
      <c r="K2182">
        <v>96</v>
      </c>
      <c r="L2182">
        <v>897</v>
      </c>
      <c r="M2182">
        <v>126</v>
      </c>
      <c r="N2182">
        <v>196</v>
      </c>
      <c r="O2182">
        <v>91</v>
      </c>
      <c r="P2182">
        <v>112</v>
      </c>
      <c r="Q2182">
        <v>37</v>
      </c>
      <c r="R2182">
        <v>3</v>
      </c>
      <c r="S2182">
        <v>10</v>
      </c>
      <c r="T2182">
        <v>4</v>
      </c>
      <c r="U2182">
        <v>7</v>
      </c>
      <c r="V2182">
        <v>6</v>
      </c>
      <c r="W2182">
        <v>0</v>
      </c>
      <c r="X2182">
        <v>0</v>
      </c>
      <c r="Y2182">
        <v>0</v>
      </c>
      <c r="Z2182">
        <v>0</v>
      </c>
      <c r="AA2182">
        <v>0</v>
      </c>
      <c r="AB2182">
        <v>0</v>
      </c>
      <c r="AC2182">
        <v>0</v>
      </c>
      <c r="AD2182" t="s">
        <v>27</v>
      </c>
    </row>
    <row r="2183" spans="1:30" x14ac:dyDescent="0.25">
      <c r="A2183">
        <v>6382</v>
      </c>
      <c r="B2183">
        <v>1953</v>
      </c>
      <c r="C2183" s="6">
        <v>61</v>
      </c>
      <c r="D2183" t="s">
        <v>91</v>
      </c>
      <c r="E2183" t="s">
        <v>25</v>
      </c>
      <c r="F2183" t="s">
        <v>32</v>
      </c>
      <c r="G2183">
        <v>48794</v>
      </c>
      <c r="H2183">
        <v>1</v>
      </c>
      <c r="I2183">
        <v>1</v>
      </c>
      <c r="J2183" s="1">
        <v>41816</v>
      </c>
      <c r="K2183">
        <v>97</v>
      </c>
      <c r="L2183">
        <v>25</v>
      </c>
      <c r="M2183">
        <v>0</v>
      </c>
      <c r="N2183">
        <v>11</v>
      </c>
      <c r="O2183">
        <v>3</v>
      </c>
      <c r="P2183">
        <v>0</v>
      </c>
      <c r="Q2183">
        <v>15</v>
      </c>
      <c r="R2183">
        <v>1</v>
      </c>
      <c r="S2183">
        <v>1</v>
      </c>
      <c r="T2183">
        <v>0</v>
      </c>
      <c r="U2183">
        <v>3</v>
      </c>
      <c r="V2183">
        <v>4</v>
      </c>
      <c r="W2183">
        <v>0</v>
      </c>
      <c r="X2183">
        <v>0</v>
      </c>
      <c r="Y2183">
        <v>0</v>
      </c>
      <c r="Z2183">
        <v>0</v>
      </c>
      <c r="AA2183">
        <v>0</v>
      </c>
      <c r="AB2183">
        <v>0</v>
      </c>
      <c r="AC2183">
        <v>0</v>
      </c>
      <c r="AD2183" t="s">
        <v>31</v>
      </c>
    </row>
    <row r="2184" spans="1:30" x14ac:dyDescent="0.25">
      <c r="A2184">
        <v>8439</v>
      </c>
      <c r="B2184">
        <v>1964</v>
      </c>
      <c r="C2184" s="6">
        <v>50</v>
      </c>
      <c r="D2184" t="s">
        <v>88</v>
      </c>
      <c r="E2184" t="s">
        <v>25</v>
      </c>
      <c r="F2184" t="s">
        <v>32</v>
      </c>
      <c r="G2184">
        <v>63404</v>
      </c>
      <c r="H2184">
        <v>0</v>
      </c>
      <c r="I2184">
        <v>2</v>
      </c>
      <c r="J2184" s="1">
        <v>41796</v>
      </c>
      <c r="K2184">
        <v>97</v>
      </c>
      <c r="L2184">
        <v>734</v>
      </c>
      <c r="M2184">
        <v>26</v>
      </c>
      <c r="N2184">
        <v>70</v>
      </c>
      <c r="O2184">
        <v>11</v>
      </c>
      <c r="P2184">
        <v>44</v>
      </c>
      <c r="Q2184">
        <v>17</v>
      </c>
      <c r="R2184">
        <v>2</v>
      </c>
      <c r="S2184">
        <v>6</v>
      </c>
      <c r="T2184">
        <v>3</v>
      </c>
      <c r="U2184">
        <v>4</v>
      </c>
      <c r="V2184">
        <v>4</v>
      </c>
      <c r="W2184">
        <v>0</v>
      </c>
      <c r="X2184">
        <v>0</v>
      </c>
      <c r="Y2184">
        <v>0</v>
      </c>
      <c r="Z2184">
        <v>1</v>
      </c>
      <c r="AA2184">
        <v>0</v>
      </c>
      <c r="AB2184">
        <v>0</v>
      </c>
      <c r="AC2184">
        <v>0</v>
      </c>
      <c r="AD2184" t="s">
        <v>27</v>
      </c>
    </row>
    <row r="2185" spans="1:30" x14ac:dyDescent="0.25">
      <c r="A2185">
        <v>7613</v>
      </c>
      <c r="B2185">
        <v>1974</v>
      </c>
      <c r="C2185" s="6">
        <v>40</v>
      </c>
      <c r="D2185" t="s">
        <v>88</v>
      </c>
      <c r="E2185" t="s">
        <v>35</v>
      </c>
      <c r="F2185" t="s">
        <v>32</v>
      </c>
      <c r="G2185">
        <v>49669</v>
      </c>
      <c r="H2185">
        <v>1</v>
      </c>
      <c r="I2185">
        <v>0</v>
      </c>
      <c r="J2185" s="1">
        <v>41783</v>
      </c>
      <c r="K2185">
        <v>97</v>
      </c>
      <c r="L2185">
        <v>166</v>
      </c>
      <c r="M2185">
        <v>5</v>
      </c>
      <c r="N2185">
        <v>107</v>
      </c>
      <c r="O2185">
        <v>11</v>
      </c>
      <c r="P2185">
        <v>8</v>
      </c>
      <c r="Q2185">
        <v>29</v>
      </c>
      <c r="R2185">
        <v>2</v>
      </c>
      <c r="S2185">
        <v>5</v>
      </c>
      <c r="T2185">
        <v>1</v>
      </c>
      <c r="U2185">
        <v>6</v>
      </c>
      <c r="V2185">
        <v>6</v>
      </c>
      <c r="W2185">
        <v>0</v>
      </c>
      <c r="X2185">
        <v>0</v>
      </c>
      <c r="Y2185">
        <v>0</v>
      </c>
      <c r="Z2185">
        <v>0</v>
      </c>
      <c r="AA2185">
        <v>0</v>
      </c>
      <c r="AB2185">
        <v>0</v>
      </c>
      <c r="AC2185">
        <v>0</v>
      </c>
      <c r="AD2185" t="s">
        <v>27</v>
      </c>
    </row>
    <row r="2186" spans="1:30" x14ac:dyDescent="0.25">
      <c r="A2186">
        <v>48</v>
      </c>
      <c r="B2186">
        <v>1964</v>
      </c>
      <c r="C2186" s="6">
        <v>50</v>
      </c>
      <c r="D2186" t="s">
        <v>88</v>
      </c>
      <c r="E2186" t="s">
        <v>25</v>
      </c>
      <c r="F2186" t="s">
        <v>32</v>
      </c>
      <c r="G2186">
        <v>55761</v>
      </c>
      <c r="H2186">
        <v>0</v>
      </c>
      <c r="I2186">
        <v>1</v>
      </c>
      <c r="J2186" s="1">
        <v>41753</v>
      </c>
      <c r="K2186">
        <v>97</v>
      </c>
      <c r="L2186">
        <v>136</v>
      </c>
      <c r="M2186">
        <v>1</v>
      </c>
      <c r="N2186">
        <v>12</v>
      </c>
      <c r="O2186">
        <v>0</v>
      </c>
      <c r="P2186">
        <v>3</v>
      </c>
      <c r="Q2186">
        <v>32</v>
      </c>
      <c r="R2186">
        <v>2</v>
      </c>
      <c r="S2186">
        <v>4</v>
      </c>
      <c r="T2186">
        <v>1</v>
      </c>
      <c r="U2186">
        <v>3</v>
      </c>
      <c r="V2186">
        <v>6</v>
      </c>
      <c r="W2186">
        <v>0</v>
      </c>
      <c r="X2186">
        <v>1</v>
      </c>
      <c r="Y2186">
        <v>0</v>
      </c>
      <c r="Z2186">
        <v>0</v>
      </c>
      <c r="AA2186">
        <v>0</v>
      </c>
      <c r="AB2186">
        <v>0</v>
      </c>
      <c r="AC2186">
        <v>0</v>
      </c>
      <c r="AD2186" t="s">
        <v>27</v>
      </c>
    </row>
    <row r="2187" spans="1:30" x14ac:dyDescent="0.25">
      <c r="A2187">
        <v>5046</v>
      </c>
      <c r="B2187">
        <v>1958</v>
      </c>
      <c r="C2187" s="6">
        <v>56</v>
      </c>
      <c r="D2187" t="s">
        <v>88</v>
      </c>
      <c r="E2187" t="s">
        <v>25</v>
      </c>
      <c r="F2187" t="s">
        <v>26</v>
      </c>
      <c r="G2187">
        <v>78331</v>
      </c>
      <c r="H2187">
        <v>0</v>
      </c>
      <c r="I2187">
        <v>1</v>
      </c>
      <c r="J2187" s="1">
        <v>41662</v>
      </c>
      <c r="K2187">
        <v>97</v>
      </c>
      <c r="L2187">
        <v>756</v>
      </c>
      <c r="M2187">
        <v>138</v>
      </c>
      <c r="N2187">
        <v>354</v>
      </c>
      <c r="O2187">
        <v>160</v>
      </c>
      <c r="P2187">
        <v>169</v>
      </c>
      <c r="Q2187">
        <v>61</v>
      </c>
      <c r="R2187">
        <v>2</v>
      </c>
      <c r="S2187">
        <v>10</v>
      </c>
      <c r="T2187">
        <v>6</v>
      </c>
      <c r="U2187">
        <v>7</v>
      </c>
      <c r="V2187">
        <v>4</v>
      </c>
      <c r="W2187">
        <v>0</v>
      </c>
      <c r="X2187">
        <v>0</v>
      </c>
      <c r="Y2187">
        <v>0</v>
      </c>
      <c r="Z2187">
        <v>0</v>
      </c>
      <c r="AA2187">
        <v>0</v>
      </c>
      <c r="AB2187">
        <v>0</v>
      </c>
      <c r="AC2187">
        <v>0</v>
      </c>
      <c r="AD2187" t="s">
        <v>40</v>
      </c>
    </row>
    <row r="2188" spans="1:30" x14ac:dyDescent="0.25">
      <c r="A2188">
        <v>3231</v>
      </c>
      <c r="B2188">
        <v>1973</v>
      </c>
      <c r="C2188" s="6">
        <v>41</v>
      </c>
      <c r="D2188" t="s">
        <v>88</v>
      </c>
      <c r="E2188" t="s">
        <v>25</v>
      </c>
      <c r="F2188" t="s">
        <v>30</v>
      </c>
      <c r="G2188">
        <v>37971</v>
      </c>
      <c r="H2188">
        <v>1</v>
      </c>
      <c r="I2188">
        <v>0</v>
      </c>
      <c r="J2188" s="1">
        <v>41603</v>
      </c>
      <c r="K2188">
        <v>97</v>
      </c>
      <c r="L2188">
        <v>5</v>
      </c>
      <c r="M2188">
        <v>4</v>
      </c>
      <c r="N2188">
        <v>10</v>
      </c>
      <c r="O2188">
        <v>2</v>
      </c>
      <c r="P2188">
        <v>2</v>
      </c>
      <c r="Q2188">
        <v>7</v>
      </c>
      <c r="R2188">
        <v>1</v>
      </c>
      <c r="S2188">
        <v>1</v>
      </c>
      <c r="T2188">
        <v>0</v>
      </c>
      <c r="U2188">
        <v>3</v>
      </c>
      <c r="V2188">
        <v>8</v>
      </c>
      <c r="W2188">
        <v>0</v>
      </c>
      <c r="X2188">
        <v>0</v>
      </c>
      <c r="Y2188">
        <v>0</v>
      </c>
      <c r="Z2188">
        <v>0</v>
      </c>
      <c r="AA2188">
        <v>0</v>
      </c>
      <c r="AB2188">
        <v>0</v>
      </c>
      <c r="AC2188">
        <v>0</v>
      </c>
      <c r="AD2188" t="s">
        <v>31</v>
      </c>
    </row>
    <row r="2189" spans="1:30" x14ac:dyDescent="0.25">
      <c r="A2189">
        <v>7181</v>
      </c>
      <c r="B2189">
        <v>1977</v>
      </c>
      <c r="C2189" s="6">
        <v>37</v>
      </c>
      <c r="D2189" t="s">
        <v>89</v>
      </c>
      <c r="E2189" t="s">
        <v>25</v>
      </c>
      <c r="F2189" t="s">
        <v>30</v>
      </c>
      <c r="G2189">
        <v>30368</v>
      </c>
      <c r="H2189">
        <v>0</v>
      </c>
      <c r="I2189">
        <v>1</v>
      </c>
      <c r="J2189" s="1">
        <v>41585</v>
      </c>
      <c r="K2189">
        <v>97</v>
      </c>
      <c r="L2189">
        <v>35</v>
      </c>
      <c r="M2189">
        <v>0</v>
      </c>
      <c r="N2189">
        <v>13</v>
      </c>
      <c r="O2189">
        <v>2</v>
      </c>
      <c r="P2189">
        <v>0</v>
      </c>
      <c r="Q2189">
        <v>2</v>
      </c>
      <c r="R2189">
        <v>2</v>
      </c>
      <c r="S2189">
        <v>2</v>
      </c>
      <c r="T2189">
        <v>0</v>
      </c>
      <c r="U2189">
        <v>3</v>
      </c>
      <c r="V2189">
        <v>8</v>
      </c>
      <c r="W2189">
        <v>0</v>
      </c>
      <c r="X2189">
        <v>0</v>
      </c>
      <c r="Y2189">
        <v>0</v>
      </c>
      <c r="Z2189">
        <v>0</v>
      </c>
      <c r="AA2189">
        <v>0</v>
      </c>
      <c r="AB2189">
        <v>0</v>
      </c>
      <c r="AC2189">
        <v>0</v>
      </c>
      <c r="AD2189" t="s">
        <v>27</v>
      </c>
    </row>
    <row r="2190" spans="1:30" x14ac:dyDescent="0.25">
      <c r="A2190">
        <v>1663</v>
      </c>
      <c r="B2190">
        <v>1978</v>
      </c>
      <c r="C2190" s="6">
        <v>36</v>
      </c>
      <c r="D2190" t="s">
        <v>89</v>
      </c>
      <c r="E2190" t="s">
        <v>34</v>
      </c>
      <c r="F2190" t="s">
        <v>32</v>
      </c>
      <c r="G2190">
        <v>34043</v>
      </c>
      <c r="H2190">
        <v>1</v>
      </c>
      <c r="I2190">
        <v>0</v>
      </c>
      <c r="J2190" s="1">
        <v>41572</v>
      </c>
      <c r="K2190">
        <v>97</v>
      </c>
      <c r="L2190">
        <v>20</v>
      </c>
      <c r="M2190">
        <v>2</v>
      </c>
      <c r="N2190">
        <v>14</v>
      </c>
      <c r="O2190">
        <v>3</v>
      </c>
      <c r="P2190">
        <v>0</v>
      </c>
      <c r="Q2190">
        <v>10</v>
      </c>
      <c r="R2190">
        <v>1</v>
      </c>
      <c r="S2190">
        <v>2</v>
      </c>
      <c r="T2190">
        <v>0</v>
      </c>
      <c r="U2190">
        <v>2</v>
      </c>
      <c r="V2190">
        <v>9</v>
      </c>
      <c r="W2190">
        <v>0</v>
      </c>
      <c r="X2190">
        <v>0</v>
      </c>
      <c r="Y2190">
        <v>0</v>
      </c>
      <c r="Z2190">
        <v>0</v>
      </c>
      <c r="AA2190">
        <v>0</v>
      </c>
      <c r="AB2190">
        <v>0</v>
      </c>
      <c r="AC2190">
        <v>0</v>
      </c>
      <c r="AD2190" t="s">
        <v>27</v>
      </c>
    </row>
    <row r="2191" spans="1:30" x14ac:dyDescent="0.25">
      <c r="A2191">
        <v>5441</v>
      </c>
      <c r="B2191">
        <v>1965</v>
      </c>
      <c r="C2191" s="6">
        <v>49</v>
      </c>
      <c r="D2191" t="s">
        <v>88</v>
      </c>
      <c r="E2191" t="s">
        <v>34</v>
      </c>
      <c r="F2191" t="s">
        <v>39</v>
      </c>
      <c r="G2191">
        <v>54111</v>
      </c>
      <c r="H2191">
        <v>0</v>
      </c>
      <c r="I2191">
        <v>1</v>
      </c>
      <c r="J2191" s="1">
        <v>41511</v>
      </c>
      <c r="K2191">
        <v>97</v>
      </c>
      <c r="L2191">
        <v>267</v>
      </c>
      <c r="M2191">
        <v>6</v>
      </c>
      <c r="N2191">
        <v>54</v>
      </c>
      <c r="O2191">
        <v>8</v>
      </c>
      <c r="P2191">
        <v>3</v>
      </c>
      <c r="Q2191">
        <v>50</v>
      </c>
      <c r="R2191">
        <v>2</v>
      </c>
      <c r="S2191">
        <v>5</v>
      </c>
      <c r="T2191">
        <v>2</v>
      </c>
      <c r="U2191">
        <v>6</v>
      </c>
      <c r="V2191">
        <v>5</v>
      </c>
      <c r="W2191">
        <v>0</v>
      </c>
      <c r="X2191">
        <v>0</v>
      </c>
      <c r="Y2191">
        <v>0</v>
      </c>
      <c r="Z2191">
        <v>0</v>
      </c>
      <c r="AA2191">
        <v>0</v>
      </c>
      <c r="AB2191">
        <v>0</v>
      </c>
      <c r="AC2191">
        <v>0</v>
      </c>
      <c r="AD2191" t="s">
        <v>27</v>
      </c>
    </row>
    <row r="2192" spans="1:30" x14ac:dyDescent="0.25">
      <c r="A2192">
        <v>8602</v>
      </c>
      <c r="B2192">
        <v>1964</v>
      </c>
      <c r="C2192" s="6">
        <v>50</v>
      </c>
      <c r="D2192" t="s">
        <v>88</v>
      </c>
      <c r="E2192" t="s">
        <v>25</v>
      </c>
      <c r="F2192" t="s">
        <v>26</v>
      </c>
      <c r="G2192">
        <v>69932</v>
      </c>
      <c r="H2192">
        <v>0</v>
      </c>
      <c r="I2192">
        <v>1</v>
      </c>
      <c r="J2192" s="1">
        <v>41437</v>
      </c>
      <c r="K2192">
        <v>97</v>
      </c>
      <c r="L2192">
        <v>412</v>
      </c>
      <c r="M2192">
        <v>172</v>
      </c>
      <c r="N2192">
        <v>153</v>
      </c>
      <c r="O2192">
        <v>150</v>
      </c>
      <c r="P2192">
        <v>105</v>
      </c>
      <c r="Q2192">
        <v>57</v>
      </c>
      <c r="R2192">
        <v>2</v>
      </c>
      <c r="S2192">
        <v>7</v>
      </c>
      <c r="T2192">
        <v>6</v>
      </c>
      <c r="U2192">
        <v>11</v>
      </c>
      <c r="V2192">
        <v>4</v>
      </c>
      <c r="W2192">
        <v>0</v>
      </c>
      <c r="X2192">
        <v>0</v>
      </c>
      <c r="Y2192">
        <v>0</v>
      </c>
      <c r="Z2192">
        <v>0</v>
      </c>
      <c r="AA2192">
        <v>0</v>
      </c>
      <c r="AB2192">
        <v>0</v>
      </c>
      <c r="AC2192">
        <v>0</v>
      </c>
      <c r="AD2192" t="s">
        <v>27</v>
      </c>
    </row>
    <row r="2193" spans="1:30" x14ac:dyDescent="0.25">
      <c r="A2193">
        <v>9925</v>
      </c>
      <c r="B2193">
        <v>1981</v>
      </c>
      <c r="C2193" s="6">
        <v>33</v>
      </c>
      <c r="D2193" t="s">
        <v>89</v>
      </c>
      <c r="E2193" t="s">
        <v>34</v>
      </c>
      <c r="F2193" t="s">
        <v>32</v>
      </c>
      <c r="G2193">
        <v>39665</v>
      </c>
      <c r="H2193">
        <v>1</v>
      </c>
      <c r="I2193">
        <v>0</v>
      </c>
      <c r="J2193" s="1">
        <v>41419</v>
      </c>
      <c r="K2193">
        <v>97</v>
      </c>
      <c r="L2193">
        <v>127</v>
      </c>
      <c r="M2193">
        <v>1</v>
      </c>
      <c r="N2193">
        <v>56</v>
      </c>
      <c r="O2193">
        <v>0</v>
      </c>
      <c r="P2193">
        <v>1</v>
      </c>
      <c r="Q2193">
        <v>31</v>
      </c>
      <c r="R2193">
        <v>3</v>
      </c>
      <c r="S2193">
        <v>4</v>
      </c>
      <c r="T2193">
        <v>2</v>
      </c>
      <c r="U2193">
        <v>3</v>
      </c>
      <c r="V2193">
        <v>7</v>
      </c>
      <c r="W2193">
        <v>1</v>
      </c>
      <c r="X2193">
        <v>0</v>
      </c>
      <c r="Y2193">
        <v>0</v>
      </c>
      <c r="Z2193">
        <v>0</v>
      </c>
      <c r="AA2193">
        <v>0</v>
      </c>
      <c r="AB2193">
        <v>0</v>
      </c>
      <c r="AC2193">
        <v>0</v>
      </c>
      <c r="AD2193" t="s">
        <v>27</v>
      </c>
    </row>
    <row r="2194" spans="1:30" x14ac:dyDescent="0.25">
      <c r="A2194">
        <v>9499</v>
      </c>
      <c r="B2194">
        <v>1954</v>
      </c>
      <c r="C2194" s="6">
        <v>60</v>
      </c>
      <c r="D2194" t="s">
        <v>91</v>
      </c>
      <c r="E2194" t="s">
        <v>25</v>
      </c>
      <c r="F2194" t="s">
        <v>30</v>
      </c>
      <c r="G2194">
        <v>93404</v>
      </c>
      <c r="H2194">
        <v>1</v>
      </c>
      <c r="I2194">
        <v>2</v>
      </c>
      <c r="J2194" s="1">
        <v>41401</v>
      </c>
      <c r="K2194">
        <v>97</v>
      </c>
      <c r="L2194">
        <v>1279</v>
      </c>
      <c r="M2194">
        <v>15</v>
      </c>
      <c r="N2194">
        <v>287</v>
      </c>
      <c r="O2194">
        <v>20</v>
      </c>
      <c r="P2194">
        <v>0</v>
      </c>
      <c r="Q2194">
        <v>15</v>
      </c>
      <c r="R2194">
        <v>3</v>
      </c>
      <c r="S2194">
        <v>3</v>
      </c>
      <c r="T2194">
        <v>4</v>
      </c>
      <c r="U2194">
        <v>7</v>
      </c>
      <c r="V2194">
        <v>5</v>
      </c>
      <c r="W2194">
        <v>0</v>
      </c>
      <c r="X2194">
        <v>1</v>
      </c>
      <c r="Y2194">
        <v>1</v>
      </c>
      <c r="Z2194">
        <v>0</v>
      </c>
      <c r="AA2194">
        <v>0</v>
      </c>
      <c r="AB2194">
        <v>0</v>
      </c>
      <c r="AC2194">
        <v>0</v>
      </c>
      <c r="AD2194" t="s">
        <v>29</v>
      </c>
    </row>
    <row r="2195" spans="1:30" x14ac:dyDescent="0.25">
      <c r="A2195">
        <v>6568</v>
      </c>
      <c r="B2195">
        <v>1984</v>
      </c>
      <c r="C2195" s="6">
        <v>30</v>
      </c>
      <c r="D2195" t="s">
        <v>89</v>
      </c>
      <c r="E2195" t="s">
        <v>25</v>
      </c>
      <c r="F2195" t="s">
        <v>30</v>
      </c>
      <c r="G2195">
        <v>38680</v>
      </c>
      <c r="H2195">
        <v>1</v>
      </c>
      <c r="I2195">
        <v>0</v>
      </c>
      <c r="J2195" s="1">
        <v>41361</v>
      </c>
      <c r="K2195">
        <v>97</v>
      </c>
      <c r="L2195">
        <v>11</v>
      </c>
      <c r="M2195">
        <v>0</v>
      </c>
      <c r="N2195">
        <v>36</v>
      </c>
      <c r="O2195">
        <v>15</v>
      </c>
      <c r="P2195">
        <v>5</v>
      </c>
      <c r="Q2195">
        <v>12</v>
      </c>
      <c r="R2195">
        <v>1</v>
      </c>
      <c r="S2195">
        <v>2</v>
      </c>
      <c r="T2195">
        <v>0</v>
      </c>
      <c r="U2195">
        <v>3</v>
      </c>
      <c r="V2195">
        <v>7</v>
      </c>
      <c r="W2195">
        <v>0</v>
      </c>
      <c r="X2195">
        <v>0</v>
      </c>
      <c r="Y2195">
        <v>0</v>
      </c>
      <c r="Z2195">
        <v>0</v>
      </c>
      <c r="AA2195">
        <v>0</v>
      </c>
      <c r="AB2195">
        <v>0</v>
      </c>
      <c r="AC2195">
        <v>0</v>
      </c>
      <c r="AD2195" t="s">
        <v>31</v>
      </c>
    </row>
    <row r="2196" spans="1:30" x14ac:dyDescent="0.25">
      <c r="A2196">
        <v>3032</v>
      </c>
      <c r="B2196">
        <v>1984</v>
      </c>
      <c r="C2196" s="6">
        <v>30</v>
      </c>
      <c r="D2196" t="s">
        <v>89</v>
      </c>
      <c r="E2196" t="s">
        <v>25</v>
      </c>
      <c r="F2196" t="s">
        <v>30</v>
      </c>
      <c r="G2196">
        <v>24570</v>
      </c>
      <c r="H2196">
        <v>1</v>
      </c>
      <c r="I2196">
        <v>0</v>
      </c>
      <c r="J2196" s="1">
        <v>41332</v>
      </c>
      <c r="K2196">
        <v>97</v>
      </c>
      <c r="L2196">
        <v>28</v>
      </c>
      <c r="M2196">
        <v>34</v>
      </c>
      <c r="N2196">
        <v>62</v>
      </c>
      <c r="O2196">
        <v>11</v>
      </c>
      <c r="P2196">
        <v>14</v>
      </c>
      <c r="Q2196">
        <v>44</v>
      </c>
      <c r="R2196">
        <v>3</v>
      </c>
      <c r="S2196">
        <v>4</v>
      </c>
      <c r="T2196">
        <v>0</v>
      </c>
      <c r="U2196">
        <v>4</v>
      </c>
      <c r="V2196">
        <v>9</v>
      </c>
      <c r="W2196">
        <v>0</v>
      </c>
      <c r="X2196">
        <v>0</v>
      </c>
      <c r="Y2196">
        <v>0</v>
      </c>
      <c r="Z2196">
        <v>0</v>
      </c>
      <c r="AA2196">
        <v>0</v>
      </c>
      <c r="AB2196">
        <v>0</v>
      </c>
      <c r="AC2196">
        <v>0</v>
      </c>
      <c r="AD2196" t="s">
        <v>27</v>
      </c>
    </row>
    <row r="2197" spans="1:30" x14ac:dyDescent="0.25">
      <c r="A2197">
        <v>5153</v>
      </c>
      <c r="B2197">
        <v>1967</v>
      </c>
      <c r="C2197" s="6">
        <v>47</v>
      </c>
      <c r="D2197" t="s">
        <v>88</v>
      </c>
      <c r="E2197" t="s">
        <v>34</v>
      </c>
      <c r="F2197" t="s">
        <v>30</v>
      </c>
      <c r="G2197">
        <v>77766</v>
      </c>
      <c r="H2197">
        <v>0</v>
      </c>
      <c r="I2197">
        <v>1</v>
      </c>
      <c r="J2197" s="1">
        <v>41327</v>
      </c>
      <c r="K2197">
        <v>97</v>
      </c>
      <c r="L2197">
        <v>1004</v>
      </c>
      <c r="M2197">
        <v>59</v>
      </c>
      <c r="N2197">
        <v>265</v>
      </c>
      <c r="O2197">
        <v>115</v>
      </c>
      <c r="P2197">
        <v>59</v>
      </c>
      <c r="Q2197">
        <v>27</v>
      </c>
      <c r="R2197">
        <v>2</v>
      </c>
      <c r="S2197">
        <v>11</v>
      </c>
      <c r="T2197">
        <v>10</v>
      </c>
      <c r="U2197">
        <v>11</v>
      </c>
      <c r="V2197">
        <v>6</v>
      </c>
      <c r="W2197">
        <v>1</v>
      </c>
      <c r="X2197">
        <v>0</v>
      </c>
      <c r="Y2197">
        <v>0</v>
      </c>
      <c r="Z2197">
        <v>0</v>
      </c>
      <c r="AA2197">
        <v>0</v>
      </c>
      <c r="AB2197">
        <v>1</v>
      </c>
      <c r="AC2197">
        <v>0</v>
      </c>
      <c r="AD2197" t="s">
        <v>27</v>
      </c>
    </row>
    <row r="2198" spans="1:30" x14ac:dyDescent="0.25">
      <c r="A2198">
        <v>4127</v>
      </c>
      <c r="B2198">
        <v>1967</v>
      </c>
      <c r="C2198" s="6">
        <v>47</v>
      </c>
      <c r="D2198" t="s">
        <v>88</v>
      </c>
      <c r="E2198" t="s">
        <v>34</v>
      </c>
      <c r="F2198" t="s">
        <v>30</v>
      </c>
      <c r="G2198">
        <v>77766</v>
      </c>
      <c r="H2198">
        <v>0</v>
      </c>
      <c r="I2198">
        <v>1</v>
      </c>
      <c r="J2198" s="1">
        <v>41327</v>
      </c>
      <c r="K2198">
        <v>97</v>
      </c>
      <c r="L2198">
        <v>1004</v>
      </c>
      <c r="M2198">
        <v>59</v>
      </c>
      <c r="N2198">
        <v>265</v>
      </c>
      <c r="O2198">
        <v>115</v>
      </c>
      <c r="P2198">
        <v>59</v>
      </c>
      <c r="Q2198">
        <v>27</v>
      </c>
      <c r="R2198">
        <v>2</v>
      </c>
      <c r="S2198">
        <v>11</v>
      </c>
      <c r="T2198">
        <v>10</v>
      </c>
      <c r="U2198">
        <v>11</v>
      </c>
      <c r="V2198">
        <v>6</v>
      </c>
      <c r="W2198">
        <v>1</v>
      </c>
      <c r="X2198">
        <v>0</v>
      </c>
      <c r="Y2198">
        <v>0</v>
      </c>
      <c r="Z2198">
        <v>0</v>
      </c>
      <c r="AA2198">
        <v>0</v>
      </c>
      <c r="AB2198">
        <v>1</v>
      </c>
      <c r="AC2198">
        <v>0</v>
      </c>
      <c r="AD2198" t="s">
        <v>27</v>
      </c>
    </row>
    <row r="2199" spans="1:30" x14ac:dyDescent="0.25">
      <c r="A2199">
        <v>9940</v>
      </c>
      <c r="B2199">
        <v>1958</v>
      </c>
      <c r="C2199" s="6">
        <v>56</v>
      </c>
      <c r="D2199" t="s">
        <v>88</v>
      </c>
      <c r="E2199" t="s">
        <v>25</v>
      </c>
      <c r="F2199" t="s">
        <v>32</v>
      </c>
      <c r="G2199">
        <v>64961</v>
      </c>
      <c r="H2199">
        <v>0</v>
      </c>
      <c r="I2199">
        <v>1</v>
      </c>
      <c r="J2199" s="1">
        <v>41266</v>
      </c>
      <c r="K2199">
        <v>97</v>
      </c>
      <c r="L2199">
        <v>382</v>
      </c>
      <c r="M2199">
        <v>114</v>
      </c>
      <c r="N2199">
        <v>276</v>
      </c>
      <c r="O2199">
        <v>75</v>
      </c>
      <c r="P2199">
        <v>124</v>
      </c>
      <c r="Q2199">
        <v>38</v>
      </c>
      <c r="R2199">
        <v>2</v>
      </c>
      <c r="S2199">
        <v>6</v>
      </c>
      <c r="T2199">
        <v>4</v>
      </c>
      <c r="U2199">
        <v>4</v>
      </c>
      <c r="V2199">
        <v>3</v>
      </c>
      <c r="W2199">
        <v>0</v>
      </c>
      <c r="X2199">
        <v>0</v>
      </c>
      <c r="Y2199">
        <v>0</v>
      </c>
      <c r="Z2199">
        <v>0</v>
      </c>
      <c r="AA2199">
        <v>0</v>
      </c>
      <c r="AB2199">
        <v>0</v>
      </c>
      <c r="AC2199">
        <v>0</v>
      </c>
      <c r="AD2199" t="s">
        <v>40</v>
      </c>
    </row>
    <row r="2200" spans="1:30" x14ac:dyDescent="0.25">
      <c r="A2200">
        <v>7527</v>
      </c>
      <c r="B2200">
        <v>1968</v>
      </c>
      <c r="C2200" s="6">
        <v>46</v>
      </c>
      <c r="D2200" t="s">
        <v>88</v>
      </c>
      <c r="E2200" t="s">
        <v>38</v>
      </c>
      <c r="F2200" t="s">
        <v>26</v>
      </c>
      <c r="G2200">
        <v>23748</v>
      </c>
      <c r="H2200">
        <v>1</v>
      </c>
      <c r="I2200">
        <v>0</v>
      </c>
      <c r="J2200" s="1">
        <v>41234</v>
      </c>
      <c r="K2200">
        <v>97</v>
      </c>
      <c r="L2200">
        <v>6</v>
      </c>
      <c r="M2200">
        <v>6</v>
      </c>
      <c r="N2200">
        <v>29</v>
      </c>
      <c r="O2200">
        <v>12</v>
      </c>
      <c r="P2200">
        <v>15</v>
      </c>
      <c r="Q2200">
        <v>8</v>
      </c>
      <c r="R2200">
        <v>3</v>
      </c>
      <c r="S2200">
        <v>2</v>
      </c>
      <c r="T2200">
        <v>1</v>
      </c>
      <c r="U2200">
        <v>3</v>
      </c>
      <c r="V2200">
        <v>8</v>
      </c>
      <c r="W2200">
        <v>0</v>
      </c>
      <c r="X2200">
        <v>0</v>
      </c>
      <c r="Y2200">
        <v>0</v>
      </c>
      <c r="Z2200">
        <v>0</v>
      </c>
      <c r="AA2200">
        <v>0</v>
      </c>
      <c r="AB2200">
        <v>0</v>
      </c>
      <c r="AC2200">
        <v>0</v>
      </c>
      <c r="AD2200" t="s">
        <v>27</v>
      </c>
    </row>
    <row r="2201" spans="1:30" x14ac:dyDescent="0.25">
      <c r="A2201">
        <v>3406</v>
      </c>
      <c r="B2201">
        <v>1964</v>
      </c>
      <c r="C2201" s="6">
        <v>50</v>
      </c>
      <c r="D2201" t="s">
        <v>88</v>
      </c>
      <c r="E2201" t="s">
        <v>25</v>
      </c>
      <c r="F2201" t="s">
        <v>28</v>
      </c>
      <c r="G2201">
        <v>45989</v>
      </c>
      <c r="H2201">
        <v>0</v>
      </c>
      <c r="I2201">
        <v>1</v>
      </c>
      <c r="J2201" s="1">
        <v>41204</v>
      </c>
      <c r="K2201">
        <v>97</v>
      </c>
      <c r="L2201">
        <v>138</v>
      </c>
      <c r="M2201">
        <v>33</v>
      </c>
      <c r="N2201">
        <v>87</v>
      </c>
      <c r="O2201">
        <v>28</v>
      </c>
      <c r="P2201">
        <v>24</v>
      </c>
      <c r="Q2201">
        <v>12</v>
      </c>
      <c r="R2201">
        <v>4</v>
      </c>
      <c r="S2201">
        <v>3</v>
      </c>
      <c r="T2201">
        <v>2</v>
      </c>
      <c r="U2201">
        <v>7</v>
      </c>
      <c r="V2201">
        <v>3</v>
      </c>
      <c r="W2201">
        <v>0</v>
      </c>
      <c r="X2201">
        <v>0</v>
      </c>
      <c r="Y2201">
        <v>0</v>
      </c>
      <c r="Z2201">
        <v>0</v>
      </c>
      <c r="AA2201">
        <v>0</v>
      </c>
      <c r="AB2201">
        <v>0</v>
      </c>
      <c r="AC2201">
        <v>0</v>
      </c>
      <c r="AD2201" t="s">
        <v>40</v>
      </c>
    </row>
    <row r="2202" spans="1:30" x14ac:dyDescent="0.25">
      <c r="A2202">
        <v>9771</v>
      </c>
      <c r="B2202">
        <v>1988</v>
      </c>
      <c r="C2202" s="6">
        <v>26</v>
      </c>
      <c r="D2202" t="s">
        <v>89</v>
      </c>
      <c r="E2202" t="s">
        <v>35</v>
      </c>
      <c r="F2202" t="s">
        <v>28</v>
      </c>
      <c r="G2202">
        <v>23331</v>
      </c>
      <c r="H2202">
        <v>1</v>
      </c>
      <c r="I2202">
        <v>0</v>
      </c>
      <c r="J2202" s="1">
        <v>41187</v>
      </c>
      <c r="K2202">
        <v>97</v>
      </c>
      <c r="L2202">
        <v>104</v>
      </c>
      <c r="M2202">
        <v>20</v>
      </c>
      <c r="N2202">
        <v>101</v>
      </c>
      <c r="O2202">
        <v>24</v>
      </c>
      <c r="P2202">
        <v>15</v>
      </c>
      <c r="Q2202">
        <v>5</v>
      </c>
      <c r="R2202">
        <v>6</v>
      </c>
      <c r="S2202">
        <v>5</v>
      </c>
      <c r="T2202">
        <v>1</v>
      </c>
      <c r="U2202">
        <v>5</v>
      </c>
      <c r="V2202">
        <v>9</v>
      </c>
      <c r="W2202">
        <v>0</v>
      </c>
      <c r="X2202">
        <v>0</v>
      </c>
      <c r="Y2202">
        <v>0</v>
      </c>
      <c r="Z2202">
        <v>0</v>
      </c>
      <c r="AA2202">
        <v>0</v>
      </c>
      <c r="AB2202">
        <v>0</v>
      </c>
      <c r="AC2202">
        <v>0</v>
      </c>
      <c r="AD2202" t="s">
        <v>37</v>
      </c>
    </row>
    <row r="2203" spans="1:30" x14ac:dyDescent="0.25">
      <c r="A2203">
        <v>6722</v>
      </c>
      <c r="B2203">
        <v>1954</v>
      </c>
      <c r="C2203" s="6">
        <v>60</v>
      </c>
      <c r="D2203" t="s">
        <v>91</v>
      </c>
      <c r="E2203" t="s">
        <v>34</v>
      </c>
      <c r="F2203" t="s">
        <v>30</v>
      </c>
      <c r="G2203">
        <v>70421</v>
      </c>
      <c r="H2203">
        <v>0</v>
      </c>
      <c r="I2203">
        <v>1</v>
      </c>
      <c r="J2203" s="1">
        <v>41818</v>
      </c>
      <c r="K2203">
        <v>98</v>
      </c>
      <c r="L2203">
        <v>479</v>
      </c>
      <c r="M2203">
        <v>28</v>
      </c>
      <c r="N2203">
        <v>136</v>
      </c>
      <c r="O2203">
        <v>75</v>
      </c>
      <c r="P2203">
        <v>14</v>
      </c>
      <c r="Q2203">
        <v>35</v>
      </c>
      <c r="R2203">
        <v>3</v>
      </c>
      <c r="S2203">
        <v>10</v>
      </c>
      <c r="T2203">
        <v>3</v>
      </c>
      <c r="U2203">
        <v>7</v>
      </c>
      <c r="V2203">
        <v>6</v>
      </c>
      <c r="W2203">
        <v>0</v>
      </c>
      <c r="X2203">
        <v>0</v>
      </c>
      <c r="Y2203">
        <v>0</v>
      </c>
      <c r="Z2203">
        <v>0</v>
      </c>
      <c r="AA2203">
        <v>0</v>
      </c>
      <c r="AB2203">
        <v>0</v>
      </c>
      <c r="AC2203">
        <v>0</v>
      </c>
      <c r="AD2203" t="s">
        <v>29</v>
      </c>
    </row>
    <row r="2204" spans="1:30" x14ac:dyDescent="0.25">
      <c r="A2204">
        <v>213</v>
      </c>
      <c r="B2204">
        <v>1963</v>
      </c>
      <c r="C2204" s="6">
        <v>51</v>
      </c>
      <c r="D2204" t="s">
        <v>88</v>
      </c>
      <c r="E2204" t="s">
        <v>34</v>
      </c>
      <c r="F2204" t="s">
        <v>28</v>
      </c>
      <c r="G2204">
        <v>23091</v>
      </c>
      <c r="H2204">
        <v>1</v>
      </c>
      <c r="I2204">
        <v>1</v>
      </c>
      <c r="J2204" s="1">
        <v>41787</v>
      </c>
      <c r="K2204">
        <v>98</v>
      </c>
      <c r="L2204">
        <v>35</v>
      </c>
      <c r="M2204">
        <v>0</v>
      </c>
      <c r="N2204">
        <v>11</v>
      </c>
      <c r="O2204">
        <v>0</v>
      </c>
      <c r="P2204">
        <v>0</v>
      </c>
      <c r="Q2204">
        <v>2</v>
      </c>
      <c r="R2204">
        <v>4</v>
      </c>
      <c r="S2204">
        <v>2</v>
      </c>
      <c r="T2204">
        <v>1</v>
      </c>
      <c r="U2204">
        <v>3</v>
      </c>
      <c r="V2204">
        <v>7</v>
      </c>
      <c r="W2204">
        <v>0</v>
      </c>
      <c r="X2204">
        <v>0</v>
      </c>
      <c r="Y2204">
        <v>0</v>
      </c>
      <c r="Z2204">
        <v>0</v>
      </c>
      <c r="AA2204">
        <v>0</v>
      </c>
      <c r="AB2204">
        <v>0</v>
      </c>
      <c r="AC2204">
        <v>0</v>
      </c>
      <c r="AD2204" t="s">
        <v>27</v>
      </c>
    </row>
    <row r="2205" spans="1:30" x14ac:dyDescent="0.25">
      <c r="A2205">
        <v>8541</v>
      </c>
      <c r="B2205">
        <v>1990</v>
      </c>
      <c r="C2205" s="6">
        <v>24</v>
      </c>
      <c r="D2205" t="s">
        <v>89</v>
      </c>
      <c r="E2205" t="s">
        <v>35</v>
      </c>
      <c r="F2205" t="s">
        <v>30</v>
      </c>
      <c r="G2205">
        <v>24683</v>
      </c>
      <c r="H2205">
        <v>1</v>
      </c>
      <c r="I2205">
        <v>0</v>
      </c>
      <c r="J2205" s="1">
        <v>41706</v>
      </c>
      <c r="K2205">
        <v>98</v>
      </c>
      <c r="L2205">
        <v>8</v>
      </c>
      <c r="M2205">
        <v>4</v>
      </c>
      <c r="N2205">
        <v>10</v>
      </c>
      <c r="O2205">
        <v>6</v>
      </c>
      <c r="P2205">
        <v>7</v>
      </c>
      <c r="Q2205">
        <v>6</v>
      </c>
      <c r="R2205">
        <v>2</v>
      </c>
      <c r="S2205">
        <v>2</v>
      </c>
      <c r="T2205">
        <v>0</v>
      </c>
      <c r="U2205">
        <v>4</v>
      </c>
      <c r="V2205">
        <v>5</v>
      </c>
      <c r="W2205">
        <v>0</v>
      </c>
      <c r="X2205">
        <v>0</v>
      </c>
      <c r="Y2205">
        <v>0</v>
      </c>
      <c r="Z2205">
        <v>0</v>
      </c>
      <c r="AA2205">
        <v>0</v>
      </c>
      <c r="AB2205">
        <v>0</v>
      </c>
      <c r="AC2205">
        <v>0</v>
      </c>
      <c r="AD2205" t="s">
        <v>27</v>
      </c>
    </row>
    <row r="2206" spans="1:30" x14ac:dyDescent="0.25">
      <c r="A2206">
        <v>8475</v>
      </c>
      <c r="B2206">
        <v>1973</v>
      </c>
      <c r="C2206" s="6">
        <v>41</v>
      </c>
      <c r="D2206" t="s">
        <v>88</v>
      </c>
      <c r="E2206" t="s">
        <v>34</v>
      </c>
      <c r="F2206" t="s">
        <v>30</v>
      </c>
      <c r="G2206">
        <v>157243</v>
      </c>
      <c r="H2206">
        <v>0</v>
      </c>
      <c r="I2206">
        <v>1</v>
      </c>
      <c r="J2206" s="1">
        <v>41699</v>
      </c>
      <c r="K2206">
        <v>98</v>
      </c>
      <c r="L2206">
        <v>20</v>
      </c>
      <c r="M2206">
        <v>2</v>
      </c>
      <c r="N2206">
        <v>1582</v>
      </c>
      <c r="O2206">
        <v>1</v>
      </c>
      <c r="P2206">
        <v>2</v>
      </c>
      <c r="Q2206">
        <v>1</v>
      </c>
      <c r="R2206">
        <v>15</v>
      </c>
      <c r="S2206">
        <v>0</v>
      </c>
      <c r="T2206">
        <v>22</v>
      </c>
      <c r="U2206">
        <v>0</v>
      </c>
      <c r="V2206">
        <v>0</v>
      </c>
      <c r="W2206">
        <v>0</v>
      </c>
      <c r="X2206">
        <v>0</v>
      </c>
      <c r="Y2206">
        <v>0</v>
      </c>
      <c r="Z2206">
        <v>0</v>
      </c>
      <c r="AA2206">
        <v>0</v>
      </c>
      <c r="AB2206">
        <v>0</v>
      </c>
      <c r="AC2206">
        <v>0</v>
      </c>
      <c r="AD2206" t="s">
        <v>37</v>
      </c>
    </row>
    <row r="2207" spans="1:30" x14ac:dyDescent="0.25">
      <c r="A2207">
        <v>8070</v>
      </c>
      <c r="B2207">
        <v>1973</v>
      </c>
      <c r="C2207" s="6">
        <v>41</v>
      </c>
      <c r="D2207" t="s">
        <v>88</v>
      </c>
      <c r="E2207" t="s">
        <v>34</v>
      </c>
      <c r="F2207" t="s">
        <v>30</v>
      </c>
      <c r="G2207">
        <v>54222</v>
      </c>
      <c r="H2207">
        <v>0</v>
      </c>
      <c r="I2207">
        <v>1</v>
      </c>
      <c r="J2207" s="1">
        <v>41699</v>
      </c>
      <c r="K2207">
        <v>98</v>
      </c>
      <c r="L2207">
        <v>199</v>
      </c>
      <c r="M2207">
        <v>12</v>
      </c>
      <c r="N2207">
        <v>31</v>
      </c>
      <c r="O2207">
        <v>3</v>
      </c>
      <c r="P2207">
        <v>12</v>
      </c>
      <c r="Q2207">
        <v>7</v>
      </c>
      <c r="R2207">
        <v>1</v>
      </c>
      <c r="S2207">
        <v>3</v>
      </c>
      <c r="T2207">
        <v>3</v>
      </c>
      <c r="U2207">
        <v>5</v>
      </c>
      <c r="V2207">
        <v>3</v>
      </c>
      <c r="W2207">
        <v>0</v>
      </c>
      <c r="X2207">
        <v>0</v>
      </c>
      <c r="Y2207">
        <v>0</v>
      </c>
      <c r="Z2207">
        <v>0</v>
      </c>
      <c r="AA2207">
        <v>0</v>
      </c>
      <c r="AB2207">
        <v>0</v>
      </c>
      <c r="AC2207">
        <v>0</v>
      </c>
      <c r="AD2207" t="s">
        <v>27</v>
      </c>
    </row>
    <row r="2208" spans="1:30" x14ac:dyDescent="0.25">
      <c r="A2208">
        <v>313</v>
      </c>
      <c r="B2208">
        <v>1968</v>
      </c>
      <c r="C2208" s="6">
        <v>46</v>
      </c>
      <c r="D2208" t="s">
        <v>88</v>
      </c>
      <c r="E2208" t="s">
        <v>25</v>
      </c>
      <c r="F2208" t="s">
        <v>39</v>
      </c>
      <c r="G2208">
        <v>73455</v>
      </c>
      <c r="H2208">
        <v>0</v>
      </c>
      <c r="I2208">
        <v>0</v>
      </c>
      <c r="J2208" s="1">
        <v>41575</v>
      </c>
      <c r="K2208">
        <v>98</v>
      </c>
      <c r="L2208">
        <v>901</v>
      </c>
      <c r="M2208">
        <v>61</v>
      </c>
      <c r="N2208">
        <v>757</v>
      </c>
      <c r="O2208">
        <v>186</v>
      </c>
      <c r="P2208">
        <v>163</v>
      </c>
      <c r="Q2208">
        <v>20</v>
      </c>
      <c r="R2208">
        <v>1</v>
      </c>
      <c r="S2208">
        <v>6</v>
      </c>
      <c r="T2208">
        <v>5</v>
      </c>
      <c r="U2208">
        <v>10</v>
      </c>
      <c r="V2208">
        <v>3</v>
      </c>
      <c r="W2208">
        <v>0</v>
      </c>
      <c r="X2208">
        <v>1</v>
      </c>
      <c r="Y2208">
        <v>0</v>
      </c>
      <c r="Z2208">
        <v>0</v>
      </c>
      <c r="AA2208">
        <v>0</v>
      </c>
      <c r="AB2208">
        <v>0</v>
      </c>
      <c r="AC2208">
        <v>0</v>
      </c>
      <c r="AD2208" t="s">
        <v>40</v>
      </c>
    </row>
    <row r="2209" spans="1:30" x14ac:dyDescent="0.25">
      <c r="A2209">
        <v>9757</v>
      </c>
      <c r="B2209">
        <v>1972</v>
      </c>
      <c r="C2209" s="6">
        <v>42</v>
      </c>
      <c r="D2209" t="s">
        <v>88</v>
      </c>
      <c r="E2209" t="s">
        <v>25</v>
      </c>
      <c r="F2209" t="s">
        <v>32</v>
      </c>
      <c r="G2209">
        <v>84906</v>
      </c>
      <c r="H2209">
        <v>0</v>
      </c>
      <c r="I2209">
        <v>0</v>
      </c>
      <c r="J2209" s="1">
        <v>41551</v>
      </c>
      <c r="K2209">
        <v>98</v>
      </c>
      <c r="L2209">
        <v>997</v>
      </c>
      <c r="M2209">
        <v>15</v>
      </c>
      <c r="N2209">
        <v>414</v>
      </c>
      <c r="O2209">
        <v>99</v>
      </c>
      <c r="P2209">
        <v>30</v>
      </c>
      <c r="Q2209">
        <v>76</v>
      </c>
      <c r="R2209">
        <v>1</v>
      </c>
      <c r="S2209">
        <v>5</v>
      </c>
      <c r="T2209">
        <v>6</v>
      </c>
      <c r="U2209">
        <v>12</v>
      </c>
      <c r="V2209">
        <v>2</v>
      </c>
      <c r="W2209">
        <v>0</v>
      </c>
      <c r="X2209">
        <v>1</v>
      </c>
      <c r="Y2209">
        <v>1</v>
      </c>
      <c r="Z2209">
        <v>0</v>
      </c>
      <c r="AA2209">
        <v>1</v>
      </c>
      <c r="AB2209">
        <v>0</v>
      </c>
      <c r="AC2209">
        <v>0</v>
      </c>
      <c r="AD2209" t="s">
        <v>27</v>
      </c>
    </row>
    <row r="2210" spans="1:30" x14ac:dyDescent="0.25">
      <c r="A2210">
        <v>2088</v>
      </c>
      <c r="B2210">
        <v>1972</v>
      </c>
      <c r="C2210" s="6">
        <v>42</v>
      </c>
      <c r="D2210" t="s">
        <v>88</v>
      </c>
      <c r="E2210" t="s">
        <v>25</v>
      </c>
      <c r="F2210" t="s">
        <v>32</v>
      </c>
      <c r="G2210">
        <v>84906</v>
      </c>
      <c r="H2210">
        <v>0</v>
      </c>
      <c r="I2210">
        <v>0</v>
      </c>
      <c r="J2210" s="1">
        <v>41551</v>
      </c>
      <c r="K2210">
        <v>98</v>
      </c>
      <c r="L2210">
        <v>997</v>
      </c>
      <c r="M2210">
        <v>15</v>
      </c>
      <c r="N2210">
        <v>414</v>
      </c>
      <c r="O2210">
        <v>99</v>
      </c>
      <c r="P2210">
        <v>30</v>
      </c>
      <c r="Q2210">
        <v>76</v>
      </c>
      <c r="R2210">
        <v>1</v>
      </c>
      <c r="S2210">
        <v>5</v>
      </c>
      <c r="T2210">
        <v>6</v>
      </c>
      <c r="U2210">
        <v>12</v>
      </c>
      <c r="V2210">
        <v>2</v>
      </c>
      <c r="W2210">
        <v>0</v>
      </c>
      <c r="X2210">
        <v>1</v>
      </c>
      <c r="Y2210">
        <v>1</v>
      </c>
      <c r="Z2210">
        <v>0</v>
      </c>
      <c r="AA2210">
        <v>1</v>
      </c>
      <c r="AB2210">
        <v>0</v>
      </c>
      <c r="AC2210">
        <v>0</v>
      </c>
      <c r="AD2210" t="s">
        <v>36</v>
      </c>
    </row>
    <row r="2211" spans="1:30" x14ac:dyDescent="0.25">
      <c r="A2211">
        <v>2320</v>
      </c>
      <c r="B2211">
        <v>1978</v>
      </c>
      <c r="C2211" s="6">
        <v>36</v>
      </c>
      <c r="D2211" t="s">
        <v>89</v>
      </c>
      <c r="E2211" t="s">
        <v>35</v>
      </c>
      <c r="F2211" t="s">
        <v>30</v>
      </c>
      <c r="G2211">
        <v>47025</v>
      </c>
      <c r="H2211">
        <v>0</v>
      </c>
      <c r="I2211">
        <v>1</v>
      </c>
      <c r="J2211" s="1">
        <v>41529</v>
      </c>
      <c r="K2211">
        <v>98</v>
      </c>
      <c r="L2211">
        <v>508</v>
      </c>
      <c r="M2211">
        <v>11</v>
      </c>
      <c r="N2211">
        <v>59</v>
      </c>
      <c r="O2211">
        <v>23</v>
      </c>
      <c r="P2211">
        <v>5</v>
      </c>
      <c r="Q2211">
        <v>29</v>
      </c>
      <c r="R2211">
        <v>5</v>
      </c>
      <c r="S2211">
        <v>11</v>
      </c>
      <c r="T2211">
        <v>1</v>
      </c>
      <c r="U2211">
        <v>6</v>
      </c>
      <c r="V2211">
        <v>9</v>
      </c>
      <c r="W2211">
        <v>0</v>
      </c>
      <c r="X2211">
        <v>0</v>
      </c>
      <c r="Y2211">
        <v>0</v>
      </c>
      <c r="Z2211">
        <v>0</v>
      </c>
      <c r="AA2211">
        <v>0</v>
      </c>
      <c r="AB2211">
        <v>0</v>
      </c>
      <c r="AC2211">
        <v>0</v>
      </c>
      <c r="AD2211" t="s">
        <v>27</v>
      </c>
    </row>
    <row r="2212" spans="1:30" x14ac:dyDescent="0.25">
      <c r="A2212">
        <v>966</v>
      </c>
      <c r="B2212">
        <v>1966</v>
      </c>
      <c r="C2212" s="6">
        <v>48</v>
      </c>
      <c r="D2212" t="s">
        <v>88</v>
      </c>
      <c r="E2212" t="s">
        <v>25</v>
      </c>
      <c r="F2212" t="s">
        <v>30</v>
      </c>
      <c r="G2212">
        <v>44529</v>
      </c>
      <c r="H2212">
        <v>0</v>
      </c>
      <c r="I2212">
        <v>1</v>
      </c>
      <c r="J2212" s="1">
        <v>41460</v>
      </c>
      <c r="K2212">
        <v>98</v>
      </c>
      <c r="L2212">
        <v>538</v>
      </c>
      <c r="M2212">
        <v>13</v>
      </c>
      <c r="N2212">
        <v>91</v>
      </c>
      <c r="O2212">
        <v>17</v>
      </c>
      <c r="P2212">
        <v>6</v>
      </c>
      <c r="Q2212">
        <v>26</v>
      </c>
      <c r="R2212">
        <v>6</v>
      </c>
      <c r="S2212">
        <v>6</v>
      </c>
      <c r="T2212">
        <v>2</v>
      </c>
      <c r="U2212">
        <v>11</v>
      </c>
      <c r="V2212">
        <v>5</v>
      </c>
      <c r="W2212">
        <v>0</v>
      </c>
      <c r="X2212">
        <v>1</v>
      </c>
      <c r="Y2212">
        <v>0</v>
      </c>
      <c r="Z2212">
        <v>0</v>
      </c>
      <c r="AA2212">
        <v>0</v>
      </c>
      <c r="AB2212">
        <v>0</v>
      </c>
      <c r="AC2212">
        <v>0</v>
      </c>
      <c r="AD2212" t="s">
        <v>27</v>
      </c>
    </row>
    <row r="2213" spans="1:30" x14ac:dyDescent="0.25">
      <c r="A2213">
        <v>9706</v>
      </c>
      <c r="B2213">
        <v>1974</v>
      </c>
      <c r="C2213" s="6">
        <v>40</v>
      </c>
      <c r="D2213" t="s">
        <v>88</v>
      </c>
      <c r="E2213" t="s">
        <v>34</v>
      </c>
      <c r="F2213" t="s">
        <v>28</v>
      </c>
      <c r="G2213">
        <v>31560</v>
      </c>
      <c r="H2213">
        <v>1</v>
      </c>
      <c r="I2213">
        <v>0</v>
      </c>
      <c r="J2213" s="1">
        <v>41449</v>
      </c>
      <c r="K2213">
        <v>98</v>
      </c>
      <c r="L2213">
        <v>62</v>
      </c>
      <c r="M2213">
        <v>1</v>
      </c>
      <c r="N2213">
        <v>20</v>
      </c>
      <c r="O2213">
        <v>4</v>
      </c>
      <c r="P2213">
        <v>0</v>
      </c>
      <c r="Q2213">
        <v>7</v>
      </c>
      <c r="R2213">
        <v>2</v>
      </c>
      <c r="S2213">
        <v>2</v>
      </c>
      <c r="T2213">
        <v>1</v>
      </c>
      <c r="U2213">
        <v>3</v>
      </c>
      <c r="V2213">
        <v>8</v>
      </c>
      <c r="W2213">
        <v>0</v>
      </c>
      <c r="X2213">
        <v>0</v>
      </c>
      <c r="Y2213">
        <v>0</v>
      </c>
      <c r="Z2213">
        <v>0</v>
      </c>
      <c r="AA2213">
        <v>0</v>
      </c>
      <c r="AB2213">
        <v>0</v>
      </c>
      <c r="AC2213">
        <v>0</v>
      </c>
      <c r="AD2213" t="s">
        <v>29</v>
      </c>
    </row>
    <row r="2214" spans="1:30" x14ac:dyDescent="0.25">
      <c r="A2214">
        <v>3979</v>
      </c>
      <c r="B2214">
        <v>1983</v>
      </c>
      <c r="C2214" s="6">
        <v>31</v>
      </c>
      <c r="D2214" t="s">
        <v>89</v>
      </c>
      <c r="E2214" t="s">
        <v>34</v>
      </c>
      <c r="F2214" t="s">
        <v>26</v>
      </c>
      <c r="G2214">
        <v>90687</v>
      </c>
      <c r="H2214">
        <v>0</v>
      </c>
      <c r="I2214">
        <v>0</v>
      </c>
      <c r="J2214" s="1">
        <v>41416</v>
      </c>
      <c r="K2214">
        <v>98</v>
      </c>
      <c r="L2214">
        <v>982</v>
      </c>
      <c r="M2214">
        <v>17</v>
      </c>
      <c r="N2214">
        <v>672</v>
      </c>
      <c r="O2214">
        <v>23</v>
      </c>
      <c r="P2214">
        <v>34</v>
      </c>
      <c r="Q2214">
        <v>51</v>
      </c>
      <c r="R2214">
        <v>1</v>
      </c>
      <c r="S2214">
        <v>6</v>
      </c>
      <c r="T2214">
        <v>2</v>
      </c>
      <c r="U2214">
        <v>8</v>
      </c>
      <c r="V2214">
        <v>2</v>
      </c>
      <c r="W2214">
        <v>0</v>
      </c>
      <c r="X2214">
        <v>0</v>
      </c>
      <c r="Y2214">
        <v>1</v>
      </c>
      <c r="Z2214">
        <v>0</v>
      </c>
      <c r="AA2214">
        <v>0</v>
      </c>
      <c r="AB2214">
        <v>1</v>
      </c>
      <c r="AC2214">
        <v>0</v>
      </c>
      <c r="AD2214" t="s">
        <v>27</v>
      </c>
    </row>
    <row r="2215" spans="1:30" x14ac:dyDescent="0.25">
      <c r="A2215">
        <v>5602</v>
      </c>
      <c r="B2215">
        <v>1989</v>
      </c>
      <c r="C2215" s="6">
        <v>25</v>
      </c>
      <c r="D2215" t="s">
        <v>89</v>
      </c>
      <c r="E2215" t="s">
        <v>34</v>
      </c>
      <c r="F2215" t="s">
        <v>32</v>
      </c>
      <c r="G2215">
        <v>66973</v>
      </c>
      <c r="H2215">
        <v>0</v>
      </c>
      <c r="I2215">
        <v>0</v>
      </c>
      <c r="J2215" s="1">
        <v>41411</v>
      </c>
      <c r="K2215">
        <v>98</v>
      </c>
      <c r="L2215">
        <v>466</v>
      </c>
      <c r="M2215">
        <v>22</v>
      </c>
      <c r="N2215">
        <v>432</v>
      </c>
      <c r="O2215">
        <v>147</v>
      </c>
      <c r="P2215">
        <v>113</v>
      </c>
      <c r="Q2215">
        <v>102</v>
      </c>
      <c r="R2215">
        <v>1</v>
      </c>
      <c r="S2215">
        <v>8</v>
      </c>
      <c r="T2215">
        <v>7</v>
      </c>
      <c r="U2215">
        <v>12</v>
      </c>
      <c r="V2215">
        <v>3</v>
      </c>
      <c r="W2215">
        <v>0</v>
      </c>
      <c r="X2215">
        <v>0</v>
      </c>
      <c r="Y2215">
        <v>0</v>
      </c>
      <c r="Z2215">
        <v>0</v>
      </c>
      <c r="AA2215">
        <v>0</v>
      </c>
      <c r="AB2215">
        <v>0</v>
      </c>
      <c r="AC2215">
        <v>0</v>
      </c>
      <c r="AD2215" t="s">
        <v>37</v>
      </c>
    </row>
    <row r="2216" spans="1:30" x14ac:dyDescent="0.25">
      <c r="A2216">
        <v>2202</v>
      </c>
      <c r="B2216">
        <v>1978</v>
      </c>
      <c r="C2216" s="6">
        <v>36</v>
      </c>
      <c r="D2216" t="s">
        <v>89</v>
      </c>
      <c r="E2216" t="s">
        <v>25</v>
      </c>
      <c r="F2216" t="s">
        <v>32</v>
      </c>
      <c r="G2216">
        <v>41154</v>
      </c>
      <c r="H2216">
        <v>0</v>
      </c>
      <c r="I2216">
        <v>1</v>
      </c>
      <c r="J2216" s="1">
        <v>41373</v>
      </c>
      <c r="K2216">
        <v>98</v>
      </c>
      <c r="L2216">
        <v>44</v>
      </c>
      <c r="M2216">
        <v>2</v>
      </c>
      <c r="N2216">
        <v>11</v>
      </c>
      <c r="O2216">
        <v>2</v>
      </c>
      <c r="P2216">
        <v>3</v>
      </c>
      <c r="Q2216">
        <v>7</v>
      </c>
      <c r="R2216">
        <v>1</v>
      </c>
      <c r="S2216">
        <v>1</v>
      </c>
      <c r="T2216">
        <v>0</v>
      </c>
      <c r="U2216">
        <v>4</v>
      </c>
      <c r="V2216">
        <v>5</v>
      </c>
      <c r="W2216">
        <v>0</v>
      </c>
      <c r="X2216">
        <v>0</v>
      </c>
      <c r="Y2216">
        <v>0</v>
      </c>
      <c r="Z2216">
        <v>0</v>
      </c>
      <c r="AA2216">
        <v>0</v>
      </c>
      <c r="AB2216">
        <v>0</v>
      </c>
      <c r="AC2216">
        <v>0</v>
      </c>
      <c r="AD2216" t="s">
        <v>27</v>
      </c>
    </row>
    <row r="2217" spans="1:30" x14ac:dyDescent="0.25">
      <c r="A2217">
        <v>9645</v>
      </c>
      <c r="B2217">
        <v>1968</v>
      </c>
      <c r="C2217" s="6">
        <v>46</v>
      </c>
      <c r="D2217" t="s">
        <v>88</v>
      </c>
      <c r="E2217" t="s">
        <v>25</v>
      </c>
      <c r="F2217" t="s">
        <v>30</v>
      </c>
      <c r="G2217">
        <v>64590</v>
      </c>
      <c r="H2217">
        <v>0</v>
      </c>
      <c r="I2217">
        <v>0</v>
      </c>
      <c r="J2217" s="1">
        <v>41196</v>
      </c>
      <c r="K2217">
        <v>98</v>
      </c>
      <c r="L2217">
        <v>920</v>
      </c>
      <c r="M2217">
        <v>138</v>
      </c>
      <c r="N2217">
        <v>168</v>
      </c>
      <c r="O2217">
        <v>36</v>
      </c>
      <c r="P2217">
        <v>46</v>
      </c>
      <c r="Q2217">
        <v>30</v>
      </c>
      <c r="R2217">
        <v>1</v>
      </c>
      <c r="S2217">
        <v>9</v>
      </c>
      <c r="T2217">
        <v>4</v>
      </c>
      <c r="U2217">
        <v>10</v>
      </c>
      <c r="V2217">
        <v>6</v>
      </c>
      <c r="W2217">
        <v>0</v>
      </c>
      <c r="X2217">
        <v>0</v>
      </c>
      <c r="Y2217">
        <v>0</v>
      </c>
      <c r="Z2217">
        <v>0</v>
      </c>
      <c r="AA2217">
        <v>0</v>
      </c>
      <c r="AB2217">
        <v>0</v>
      </c>
      <c r="AC2217">
        <v>0</v>
      </c>
      <c r="AD2217" t="s">
        <v>27</v>
      </c>
    </row>
    <row r="2218" spans="1:30" x14ac:dyDescent="0.25">
      <c r="A2218">
        <v>7230</v>
      </c>
      <c r="B2218">
        <v>1960</v>
      </c>
      <c r="C2218" s="6">
        <v>54</v>
      </c>
      <c r="D2218" t="s">
        <v>88</v>
      </c>
      <c r="E2218" t="s">
        <v>34</v>
      </c>
      <c r="F2218" t="s">
        <v>26</v>
      </c>
      <c r="G2218">
        <v>50611</v>
      </c>
      <c r="H2218">
        <v>0</v>
      </c>
      <c r="I2218">
        <v>1</v>
      </c>
      <c r="J2218" s="1">
        <v>41186</v>
      </c>
      <c r="K2218">
        <v>98</v>
      </c>
      <c r="L2218">
        <v>459</v>
      </c>
      <c r="M2218">
        <v>0</v>
      </c>
      <c r="N2218">
        <v>24</v>
      </c>
      <c r="O2218">
        <v>6</v>
      </c>
      <c r="P2218">
        <v>0</v>
      </c>
      <c r="Q2218">
        <v>4</v>
      </c>
      <c r="R2218">
        <v>6</v>
      </c>
      <c r="S2218">
        <v>4</v>
      </c>
      <c r="T2218">
        <v>5</v>
      </c>
      <c r="U2218">
        <v>7</v>
      </c>
      <c r="V2218">
        <v>6</v>
      </c>
      <c r="W2218">
        <v>0</v>
      </c>
      <c r="X2218">
        <v>1</v>
      </c>
      <c r="Y2218">
        <v>0</v>
      </c>
      <c r="Z2218">
        <v>0</v>
      </c>
      <c r="AA2218">
        <v>0</v>
      </c>
      <c r="AB2218">
        <v>1</v>
      </c>
      <c r="AC2218">
        <v>0</v>
      </c>
      <c r="AD2218" t="s">
        <v>31</v>
      </c>
    </row>
    <row r="2219" spans="1:30" x14ac:dyDescent="0.25">
      <c r="A2219">
        <v>5675</v>
      </c>
      <c r="B2219">
        <v>1960</v>
      </c>
      <c r="C2219" s="6">
        <v>54</v>
      </c>
      <c r="D2219" t="s">
        <v>88</v>
      </c>
      <c r="E2219" t="s">
        <v>34</v>
      </c>
      <c r="F2219" t="s">
        <v>26</v>
      </c>
      <c r="G2219">
        <v>50611</v>
      </c>
      <c r="H2219">
        <v>0</v>
      </c>
      <c r="I2219">
        <v>1</v>
      </c>
      <c r="J2219" s="1">
        <v>41186</v>
      </c>
      <c r="K2219">
        <v>98</v>
      </c>
      <c r="L2219">
        <v>459</v>
      </c>
      <c r="M2219">
        <v>0</v>
      </c>
      <c r="N2219">
        <v>24</v>
      </c>
      <c r="O2219">
        <v>6</v>
      </c>
      <c r="P2219">
        <v>0</v>
      </c>
      <c r="Q2219">
        <v>4</v>
      </c>
      <c r="R2219">
        <v>6</v>
      </c>
      <c r="S2219">
        <v>4</v>
      </c>
      <c r="T2219">
        <v>5</v>
      </c>
      <c r="U2219">
        <v>7</v>
      </c>
      <c r="V2219">
        <v>6</v>
      </c>
      <c r="W2219">
        <v>0</v>
      </c>
      <c r="X2219">
        <v>1</v>
      </c>
      <c r="Y2219">
        <v>0</v>
      </c>
      <c r="Z2219">
        <v>0</v>
      </c>
      <c r="AA2219">
        <v>0</v>
      </c>
      <c r="AB2219">
        <v>0</v>
      </c>
      <c r="AC2219">
        <v>0</v>
      </c>
      <c r="AD2219" t="s">
        <v>31</v>
      </c>
    </row>
    <row r="2220" spans="1:30" x14ac:dyDescent="0.25">
      <c r="A2220">
        <v>4974</v>
      </c>
      <c r="B2220">
        <v>1970</v>
      </c>
      <c r="C2220" s="6">
        <v>44</v>
      </c>
      <c r="D2220" t="s">
        <v>88</v>
      </c>
      <c r="E2220" t="s">
        <v>25</v>
      </c>
      <c r="F2220" t="s">
        <v>28</v>
      </c>
      <c r="G2220">
        <v>83273</v>
      </c>
      <c r="H2220">
        <v>1</v>
      </c>
      <c r="I2220">
        <v>2</v>
      </c>
      <c r="J2220" s="1">
        <v>41177</v>
      </c>
      <c r="K2220">
        <v>98</v>
      </c>
      <c r="L2220">
        <v>433</v>
      </c>
      <c r="M2220">
        <v>89</v>
      </c>
      <c r="N2220">
        <v>650</v>
      </c>
      <c r="O2220">
        <v>16</v>
      </c>
      <c r="P2220">
        <v>102</v>
      </c>
      <c r="Q2220">
        <v>102</v>
      </c>
      <c r="R2220">
        <v>10</v>
      </c>
      <c r="S2220">
        <v>4</v>
      </c>
      <c r="T2220">
        <v>6</v>
      </c>
      <c r="U2220">
        <v>9</v>
      </c>
      <c r="V2220">
        <v>7</v>
      </c>
      <c r="W2220">
        <v>0</v>
      </c>
      <c r="X2220">
        <v>0</v>
      </c>
      <c r="Y2220">
        <v>0</v>
      </c>
      <c r="Z2220">
        <v>0</v>
      </c>
      <c r="AA2220">
        <v>0</v>
      </c>
      <c r="AB2220">
        <v>0</v>
      </c>
      <c r="AC2220">
        <v>0</v>
      </c>
      <c r="AD2220" t="s">
        <v>31</v>
      </c>
    </row>
    <row r="2221" spans="1:30" x14ac:dyDescent="0.25">
      <c r="A2221">
        <v>5687</v>
      </c>
      <c r="B2221">
        <v>1980</v>
      </c>
      <c r="C2221" s="6">
        <v>34</v>
      </c>
      <c r="D2221" t="s">
        <v>89</v>
      </c>
      <c r="E2221" t="s">
        <v>25</v>
      </c>
      <c r="F2221" t="s">
        <v>26</v>
      </c>
      <c r="G2221">
        <v>81702</v>
      </c>
      <c r="H2221">
        <v>0</v>
      </c>
      <c r="I2221">
        <v>0</v>
      </c>
      <c r="J2221" s="1">
        <v>41175</v>
      </c>
      <c r="K2221">
        <v>98</v>
      </c>
      <c r="L2221">
        <v>563</v>
      </c>
      <c r="M2221">
        <v>50</v>
      </c>
      <c r="N2221">
        <v>774</v>
      </c>
      <c r="O2221">
        <v>28</v>
      </c>
      <c r="P2221">
        <v>31</v>
      </c>
      <c r="Q2221">
        <v>187</v>
      </c>
      <c r="R2221">
        <v>1</v>
      </c>
      <c r="S2221">
        <v>7</v>
      </c>
      <c r="T2221">
        <v>7</v>
      </c>
      <c r="U2221">
        <v>12</v>
      </c>
      <c r="V2221">
        <v>3</v>
      </c>
      <c r="W2221">
        <v>0</v>
      </c>
      <c r="X2221">
        <v>0</v>
      </c>
      <c r="Y2221">
        <v>0</v>
      </c>
      <c r="Z2221">
        <v>0</v>
      </c>
      <c r="AA2221">
        <v>0</v>
      </c>
      <c r="AB2221">
        <v>0</v>
      </c>
      <c r="AC2221">
        <v>0</v>
      </c>
      <c r="AD2221" t="s">
        <v>29</v>
      </c>
    </row>
    <row r="2222" spans="1:30" x14ac:dyDescent="0.25">
      <c r="A2222">
        <v>5871</v>
      </c>
      <c r="B2222">
        <v>1979</v>
      </c>
      <c r="C2222" s="6">
        <v>35</v>
      </c>
      <c r="D2222" t="s">
        <v>89</v>
      </c>
      <c r="E2222" t="s">
        <v>38</v>
      </c>
      <c r="F2222" t="s">
        <v>32</v>
      </c>
      <c r="G2222">
        <v>24401</v>
      </c>
      <c r="H2222">
        <v>0</v>
      </c>
      <c r="I2222">
        <v>0</v>
      </c>
      <c r="J2222" s="1">
        <v>41152</v>
      </c>
      <c r="K2222">
        <v>98</v>
      </c>
      <c r="L2222">
        <v>73</v>
      </c>
      <c r="M2222">
        <v>28</v>
      </c>
      <c r="N2222">
        <v>217</v>
      </c>
      <c r="O2222">
        <v>10</v>
      </c>
      <c r="P2222">
        <v>24</v>
      </c>
      <c r="Q2222">
        <v>115</v>
      </c>
      <c r="R2222">
        <v>3</v>
      </c>
      <c r="S2222">
        <v>6</v>
      </c>
      <c r="T2222">
        <v>1</v>
      </c>
      <c r="U2222">
        <v>6</v>
      </c>
      <c r="V2222">
        <v>8</v>
      </c>
      <c r="W2222">
        <v>0</v>
      </c>
      <c r="X2222">
        <v>0</v>
      </c>
      <c r="Y2222">
        <v>0</v>
      </c>
      <c r="Z2222">
        <v>0</v>
      </c>
      <c r="AA2222">
        <v>0</v>
      </c>
      <c r="AB2222">
        <v>0</v>
      </c>
      <c r="AC2222">
        <v>0</v>
      </c>
      <c r="AD2222" t="s">
        <v>40</v>
      </c>
    </row>
    <row r="2223" spans="1:30" x14ac:dyDescent="0.25">
      <c r="A2223">
        <v>3846</v>
      </c>
      <c r="B2223">
        <v>1974</v>
      </c>
      <c r="C2223" s="6">
        <v>40</v>
      </c>
      <c r="D2223" t="s">
        <v>88</v>
      </c>
      <c r="E2223" t="s">
        <v>25</v>
      </c>
      <c r="F2223" t="s">
        <v>30</v>
      </c>
      <c r="G2223">
        <v>42557</v>
      </c>
      <c r="H2223">
        <v>0</v>
      </c>
      <c r="I2223">
        <v>1</v>
      </c>
      <c r="J2223" s="1">
        <v>41150</v>
      </c>
      <c r="K2223">
        <v>98</v>
      </c>
      <c r="L2223">
        <v>192</v>
      </c>
      <c r="M2223">
        <v>5</v>
      </c>
      <c r="N2223">
        <v>53</v>
      </c>
      <c r="O2223">
        <v>0</v>
      </c>
      <c r="P2223">
        <v>5</v>
      </c>
      <c r="Q2223">
        <v>15</v>
      </c>
      <c r="R2223">
        <v>4</v>
      </c>
      <c r="S2223">
        <v>6</v>
      </c>
      <c r="T2223">
        <v>1</v>
      </c>
      <c r="U2223">
        <v>4</v>
      </c>
      <c r="V2223">
        <v>8</v>
      </c>
      <c r="W2223">
        <v>0</v>
      </c>
      <c r="X2223">
        <v>0</v>
      </c>
      <c r="Y2223">
        <v>0</v>
      </c>
      <c r="Z2223">
        <v>0</v>
      </c>
      <c r="AA2223">
        <v>0</v>
      </c>
      <c r="AB2223">
        <v>0</v>
      </c>
      <c r="AC2223">
        <v>0</v>
      </c>
      <c r="AD2223" t="s">
        <v>27</v>
      </c>
    </row>
    <row r="2224" spans="1:30" x14ac:dyDescent="0.25">
      <c r="A2224">
        <v>10001</v>
      </c>
      <c r="B2224">
        <v>1985</v>
      </c>
      <c r="C2224" s="6">
        <v>29</v>
      </c>
      <c r="D2224" t="s">
        <v>89</v>
      </c>
      <c r="E2224" t="s">
        <v>35</v>
      </c>
      <c r="F2224" t="s">
        <v>32</v>
      </c>
      <c r="G2224">
        <v>7500</v>
      </c>
      <c r="H2224">
        <v>1</v>
      </c>
      <c r="I2224">
        <v>0</v>
      </c>
      <c r="J2224" s="1">
        <v>41122</v>
      </c>
      <c r="K2224">
        <v>98</v>
      </c>
      <c r="L2224">
        <v>5</v>
      </c>
      <c r="M2224">
        <v>17</v>
      </c>
      <c r="N2224">
        <v>17</v>
      </c>
      <c r="O2224">
        <v>13</v>
      </c>
      <c r="P2224">
        <v>14</v>
      </c>
      <c r="Q2224">
        <v>34</v>
      </c>
      <c r="R2224">
        <v>4</v>
      </c>
      <c r="S2224">
        <v>2</v>
      </c>
      <c r="T2224">
        <v>1</v>
      </c>
      <c r="U2224">
        <v>3</v>
      </c>
      <c r="V2224">
        <v>9</v>
      </c>
      <c r="W2224">
        <v>0</v>
      </c>
      <c r="X2224">
        <v>0</v>
      </c>
      <c r="Y2224">
        <v>0</v>
      </c>
      <c r="Z2224">
        <v>0</v>
      </c>
      <c r="AA2224">
        <v>0</v>
      </c>
      <c r="AB2224">
        <v>0</v>
      </c>
      <c r="AC2224">
        <v>0</v>
      </c>
      <c r="AD2224" t="s">
        <v>27</v>
      </c>
    </row>
    <row r="2225" spans="1:30" x14ac:dyDescent="0.25">
      <c r="A2225">
        <v>2831</v>
      </c>
      <c r="B2225">
        <v>1976</v>
      </c>
      <c r="C2225" s="6">
        <v>38</v>
      </c>
      <c r="D2225" t="s">
        <v>89</v>
      </c>
      <c r="E2225" t="s">
        <v>25</v>
      </c>
      <c r="F2225" t="s">
        <v>32</v>
      </c>
      <c r="G2225">
        <v>78416</v>
      </c>
      <c r="H2225">
        <v>0</v>
      </c>
      <c r="I2225">
        <v>1</v>
      </c>
      <c r="J2225" s="1">
        <v>41817</v>
      </c>
      <c r="K2225">
        <v>99</v>
      </c>
      <c r="L2225">
        <v>453</v>
      </c>
      <c r="M2225">
        <v>38</v>
      </c>
      <c r="N2225">
        <v>279</v>
      </c>
      <c r="O2225">
        <v>188</v>
      </c>
      <c r="P2225">
        <v>38</v>
      </c>
      <c r="Q2225">
        <v>183</v>
      </c>
      <c r="R2225">
        <v>2</v>
      </c>
      <c r="S2225">
        <v>7</v>
      </c>
      <c r="T2225">
        <v>7</v>
      </c>
      <c r="U2225">
        <v>10</v>
      </c>
      <c r="V2225">
        <v>3</v>
      </c>
      <c r="W2225">
        <v>0</v>
      </c>
      <c r="X2225">
        <v>0</v>
      </c>
      <c r="Y2225">
        <v>0</v>
      </c>
      <c r="Z2225">
        <v>0</v>
      </c>
      <c r="AA2225">
        <v>0</v>
      </c>
      <c r="AB2225">
        <v>0</v>
      </c>
      <c r="AC2225">
        <v>0</v>
      </c>
      <c r="AD2225" t="s">
        <v>27</v>
      </c>
    </row>
    <row r="2226" spans="1:30" x14ac:dyDescent="0.25">
      <c r="A2226">
        <v>868</v>
      </c>
      <c r="B2226">
        <v>1966</v>
      </c>
      <c r="C2226" s="6">
        <v>48</v>
      </c>
      <c r="D2226" t="s">
        <v>88</v>
      </c>
      <c r="E2226" t="s">
        <v>25</v>
      </c>
      <c r="F2226" t="s">
        <v>30</v>
      </c>
      <c r="G2226">
        <v>44794</v>
      </c>
      <c r="H2226">
        <v>0</v>
      </c>
      <c r="I2226">
        <v>1</v>
      </c>
      <c r="J2226" s="1">
        <v>41798</v>
      </c>
      <c r="K2226">
        <v>99</v>
      </c>
      <c r="L2226">
        <v>54</v>
      </c>
      <c r="M2226">
        <v>0</v>
      </c>
      <c r="N2226">
        <v>7</v>
      </c>
      <c r="O2226">
        <v>0</v>
      </c>
      <c r="P2226">
        <v>0</v>
      </c>
      <c r="Q2226">
        <v>4</v>
      </c>
      <c r="R2226">
        <v>1</v>
      </c>
      <c r="S2226">
        <v>2</v>
      </c>
      <c r="T2226">
        <v>0</v>
      </c>
      <c r="U2226">
        <v>3</v>
      </c>
      <c r="V2226">
        <v>6</v>
      </c>
      <c r="W2226">
        <v>0</v>
      </c>
      <c r="X2226">
        <v>0</v>
      </c>
      <c r="Y2226">
        <v>0</v>
      </c>
      <c r="Z2226">
        <v>0</v>
      </c>
      <c r="AA2226">
        <v>0</v>
      </c>
      <c r="AB2226">
        <v>0</v>
      </c>
      <c r="AC2226">
        <v>0</v>
      </c>
      <c r="AD2226" t="s">
        <v>40</v>
      </c>
    </row>
    <row r="2227" spans="1:30" x14ac:dyDescent="0.25">
      <c r="A2227">
        <v>7212</v>
      </c>
      <c r="B2227">
        <v>1966</v>
      </c>
      <c r="C2227" s="6">
        <v>48</v>
      </c>
      <c r="D2227" t="s">
        <v>88</v>
      </c>
      <c r="E2227" t="s">
        <v>25</v>
      </c>
      <c r="F2227" t="s">
        <v>30</v>
      </c>
      <c r="G2227">
        <v>44794</v>
      </c>
      <c r="H2227">
        <v>0</v>
      </c>
      <c r="I2227">
        <v>1</v>
      </c>
      <c r="J2227" s="1">
        <v>41798</v>
      </c>
      <c r="K2227">
        <v>99</v>
      </c>
      <c r="L2227">
        <v>54</v>
      </c>
      <c r="M2227">
        <v>0</v>
      </c>
      <c r="N2227">
        <v>7</v>
      </c>
      <c r="O2227">
        <v>0</v>
      </c>
      <c r="P2227">
        <v>0</v>
      </c>
      <c r="Q2227">
        <v>4</v>
      </c>
      <c r="R2227">
        <v>1</v>
      </c>
      <c r="S2227">
        <v>2</v>
      </c>
      <c r="T2227">
        <v>0</v>
      </c>
      <c r="U2227">
        <v>3</v>
      </c>
      <c r="V2227">
        <v>6</v>
      </c>
      <c r="W2227">
        <v>0</v>
      </c>
      <c r="X2227">
        <v>0</v>
      </c>
      <c r="Y2227">
        <v>0</v>
      </c>
      <c r="Z2227">
        <v>0</v>
      </c>
      <c r="AA2227">
        <v>0</v>
      </c>
      <c r="AB2227">
        <v>0</v>
      </c>
      <c r="AC2227">
        <v>0</v>
      </c>
      <c r="AD2227" t="s">
        <v>33</v>
      </c>
    </row>
    <row r="2228" spans="1:30" x14ac:dyDescent="0.25">
      <c r="A2228">
        <v>1743</v>
      </c>
      <c r="B2228">
        <v>1974</v>
      </c>
      <c r="C2228" s="6">
        <v>40</v>
      </c>
      <c r="D2228" t="s">
        <v>88</v>
      </c>
      <c r="E2228" t="s">
        <v>25</v>
      </c>
      <c r="F2228" t="s">
        <v>28</v>
      </c>
      <c r="G2228">
        <v>69719</v>
      </c>
      <c r="H2228">
        <v>0</v>
      </c>
      <c r="I2228">
        <v>0</v>
      </c>
      <c r="J2228" s="1">
        <v>41785</v>
      </c>
      <c r="K2228">
        <v>99</v>
      </c>
      <c r="L2228">
        <v>273</v>
      </c>
      <c r="M2228">
        <v>86</v>
      </c>
      <c r="N2228">
        <v>208</v>
      </c>
      <c r="O2228">
        <v>177</v>
      </c>
      <c r="P2228">
        <v>14</v>
      </c>
      <c r="Q2228">
        <v>43</v>
      </c>
      <c r="R2228">
        <v>1</v>
      </c>
      <c r="S2228">
        <v>2</v>
      </c>
      <c r="T2228">
        <v>3</v>
      </c>
      <c r="U2228">
        <v>5</v>
      </c>
      <c r="V2228">
        <v>1</v>
      </c>
      <c r="W2228">
        <v>0</v>
      </c>
      <c r="X2228">
        <v>0</v>
      </c>
      <c r="Y2228">
        <v>0</v>
      </c>
      <c r="Z2228">
        <v>0</v>
      </c>
      <c r="AA2228">
        <v>0</v>
      </c>
      <c r="AB2228">
        <v>0</v>
      </c>
      <c r="AC2228">
        <v>0</v>
      </c>
      <c r="AD2228" t="s">
        <v>27</v>
      </c>
    </row>
    <row r="2229" spans="1:30" x14ac:dyDescent="0.25">
      <c r="A2229">
        <v>2415</v>
      </c>
      <c r="B2229">
        <v>1962</v>
      </c>
      <c r="C2229" s="6">
        <v>52</v>
      </c>
      <c r="D2229" t="s">
        <v>88</v>
      </c>
      <c r="E2229" t="s">
        <v>25</v>
      </c>
      <c r="F2229" t="s">
        <v>32</v>
      </c>
      <c r="G2229">
        <v>62568</v>
      </c>
      <c r="H2229">
        <v>0</v>
      </c>
      <c r="I2229">
        <v>1</v>
      </c>
      <c r="J2229" s="1">
        <v>41736</v>
      </c>
      <c r="K2229">
        <v>99</v>
      </c>
      <c r="L2229">
        <v>362</v>
      </c>
      <c r="M2229">
        <v>17</v>
      </c>
      <c r="N2229">
        <v>398</v>
      </c>
      <c r="O2229">
        <v>80</v>
      </c>
      <c r="P2229">
        <v>35</v>
      </c>
      <c r="Q2229">
        <v>61</v>
      </c>
      <c r="R2229">
        <v>3</v>
      </c>
      <c r="S2229">
        <v>5</v>
      </c>
      <c r="T2229">
        <v>3</v>
      </c>
      <c r="U2229">
        <v>5</v>
      </c>
      <c r="V2229">
        <v>4</v>
      </c>
      <c r="W2229">
        <v>0</v>
      </c>
      <c r="X2229">
        <v>0</v>
      </c>
      <c r="Y2229">
        <v>0</v>
      </c>
      <c r="Z2229">
        <v>1</v>
      </c>
      <c r="AA2229">
        <v>0</v>
      </c>
      <c r="AB2229">
        <v>0</v>
      </c>
      <c r="AC2229">
        <v>0</v>
      </c>
      <c r="AD2229" t="s">
        <v>27</v>
      </c>
    </row>
    <row r="2230" spans="1:30" x14ac:dyDescent="0.25">
      <c r="A2230">
        <v>7947</v>
      </c>
      <c r="B2230">
        <v>1969</v>
      </c>
      <c r="C2230" s="6">
        <v>45</v>
      </c>
      <c r="D2230" t="s">
        <v>88</v>
      </c>
      <c r="E2230" t="s">
        <v>25</v>
      </c>
      <c r="F2230" t="s">
        <v>30</v>
      </c>
      <c r="G2230">
        <v>42231</v>
      </c>
      <c r="H2230">
        <v>1</v>
      </c>
      <c r="I2230">
        <v>1</v>
      </c>
      <c r="J2230" s="1">
        <v>41723</v>
      </c>
      <c r="K2230">
        <v>99</v>
      </c>
      <c r="L2230">
        <v>24</v>
      </c>
      <c r="M2230">
        <v>0</v>
      </c>
      <c r="N2230">
        <v>8</v>
      </c>
      <c r="O2230">
        <v>0</v>
      </c>
      <c r="P2230">
        <v>1</v>
      </c>
      <c r="Q2230">
        <v>4</v>
      </c>
      <c r="R2230">
        <v>1</v>
      </c>
      <c r="S2230">
        <v>1</v>
      </c>
      <c r="T2230">
        <v>0</v>
      </c>
      <c r="U2230">
        <v>3</v>
      </c>
      <c r="V2230">
        <v>5</v>
      </c>
      <c r="W2230">
        <v>0</v>
      </c>
      <c r="X2230">
        <v>0</v>
      </c>
      <c r="Y2230">
        <v>0</v>
      </c>
      <c r="Z2230">
        <v>0</v>
      </c>
      <c r="AA2230">
        <v>0</v>
      </c>
      <c r="AB2230">
        <v>0</v>
      </c>
      <c r="AC2230">
        <v>0</v>
      </c>
      <c r="AD2230" t="s">
        <v>27</v>
      </c>
    </row>
    <row r="2231" spans="1:30" x14ac:dyDescent="0.25">
      <c r="A2231">
        <v>2106</v>
      </c>
      <c r="B2231">
        <v>1974</v>
      </c>
      <c r="C2231" s="6">
        <v>40</v>
      </c>
      <c r="D2231" t="s">
        <v>88</v>
      </c>
      <c r="E2231" t="s">
        <v>35</v>
      </c>
      <c r="F2231" t="s">
        <v>30</v>
      </c>
      <c r="G2231">
        <v>20130</v>
      </c>
      <c r="H2231">
        <v>0</v>
      </c>
      <c r="I2231">
        <v>0</v>
      </c>
      <c r="J2231" s="1">
        <v>41715</v>
      </c>
      <c r="K2231">
        <v>99</v>
      </c>
      <c r="L2231">
        <v>0</v>
      </c>
      <c r="M2231">
        <v>6</v>
      </c>
      <c r="N2231">
        <v>3</v>
      </c>
      <c r="O2231">
        <v>7</v>
      </c>
      <c r="P2231">
        <v>6</v>
      </c>
      <c r="Q2231">
        <v>12</v>
      </c>
      <c r="R2231">
        <v>1</v>
      </c>
      <c r="S2231">
        <v>1</v>
      </c>
      <c r="T2231">
        <v>0</v>
      </c>
      <c r="U2231">
        <v>3</v>
      </c>
      <c r="V2231">
        <v>8</v>
      </c>
      <c r="W2231">
        <v>0</v>
      </c>
      <c r="X2231">
        <v>0</v>
      </c>
      <c r="Y2231">
        <v>0</v>
      </c>
      <c r="Z2231">
        <v>0</v>
      </c>
      <c r="AA2231">
        <v>0</v>
      </c>
      <c r="AB2231">
        <v>0</v>
      </c>
      <c r="AC2231">
        <v>0</v>
      </c>
      <c r="AD2231" t="s">
        <v>27</v>
      </c>
    </row>
    <row r="2232" spans="1:30" x14ac:dyDescent="0.25">
      <c r="A2232">
        <v>3363</v>
      </c>
      <c r="B2232">
        <v>1974</v>
      </c>
      <c r="C2232" s="6">
        <v>40</v>
      </c>
      <c r="D2232" t="s">
        <v>88</v>
      </c>
      <c r="E2232" t="s">
        <v>35</v>
      </c>
      <c r="F2232" t="s">
        <v>30</v>
      </c>
      <c r="G2232">
        <v>20130</v>
      </c>
      <c r="H2232">
        <v>0</v>
      </c>
      <c r="I2232">
        <v>0</v>
      </c>
      <c r="J2232" s="1">
        <v>41715</v>
      </c>
      <c r="K2232">
        <v>99</v>
      </c>
      <c r="L2232">
        <v>0</v>
      </c>
      <c r="M2232">
        <v>6</v>
      </c>
      <c r="N2232">
        <v>3</v>
      </c>
      <c r="O2232">
        <v>7</v>
      </c>
      <c r="P2232">
        <v>6</v>
      </c>
      <c r="Q2232">
        <v>12</v>
      </c>
      <c r="R2232">
        <v>1</v>
      </c>
      <c r="S2232">
        <v>1</v>
      </c>
      <c r="T2232">
        <v>0</v>
      </c>
      <c r="U2232">
        <v>3</v>
      </c>
      <c r="V2232">
        <v>8</v>
      </c>
      <c r="W2232">
        <v>0</v>
      </c>
      <c r="X2232">
        <v>0</v>
      </c>
      <c r="Y2232">
        <v>0</v>
      </c>
      <c r="Z2232">
        <v>0</v>
      </c>
      <c r="AA2232">
        <v>0</v>
      </c>
      <c r="AB2232">
        <v>0</v>
      </c>
      <c r="AC2232">
        <v>0</v>
      </c>
      <c r="AD2232" t="s">
        <v>27</v>
      </c>
    </row>
    <row r="2233" spans="1:30" x14ac:dyDescent="0.25">
      <c r="A2233">
        <v>8595</v>
      </c>
      <c r="B2233">
        <v>1973</v>
      </c>
      <c r="C2233" s="6">
        <v>41</v>
      </c>
      <c r="D2233" t="s">
        <v>88</v>
      </c>
      <c r="E2233" t="s">
        <v>25</v>
      </c>
      <c r="F2233" t="s">
        <v>39</v>
      </c>
      <c r="G2233">
        <v>42429</v>
      </c>
      <c r="H2233">
        <v>0</v>
      </c>
      <c r="I2233">
        <v>1</v>
      </c>
      <c r="J2233" s="1">
        <v>41681</v>
      </c>
      <c r="K2233">
        <v>99</v>
      </c>
      <c r="L2233">
        <v>55</v>
      </c>
      <c r="M2233">
        <v>0</v>
      </c>
      <c r="N2233">
        <v>6</v>
      </c>
      <c r="O2233">
        <v>2</v>
      </c>
      <c r="P2233">
        <v>0</v>
      </c>
      <c r="Q2233">
        <v>4</v>
      </c>
      <c r="R2233">
        <v>2</v>
      </c>
      <c r="S2233">
        <v>1</v>
      </c>
      <c r="T2233">
        <v>1</v>
      </c>
      <c r="U2233">
        <v>3</v>
      </c>
      <c r="V2233">
        <v>5</v>
      </c>
      <c r="W2233">
        <v>0</v>
      </c>
      <c r="X2233">
        <v>0</v>
      </c>
      <c r="Y2233">
        <v>0</v>
      </c>
      <c r="Z2233">
        <v>0</v>
      </c>
      <c r="AA2233">
        <v>0</v>
      </c>
      <c r="AB2233">
        <v>0</v>
      </c>
      <c r="AC2233">
        <v>0</v>
      </c>
      <c r="AD2233" t="s">
        <v>33</v>
      </c>
    </row>
    <row r="2234" spans="1:30" x14ac:dyDescent="0.25">
      <c r="A2234">
        <v>7232</v>
      </c>
      <c r="B2234">
        <v>1973</v>
      </c>
      <c r="C2234" s="6">
        <v>41</v>
      </c>
      <c r="D2234" t="s">
        <v>88</v>
      </c>
      <c r="E2234" t="s">
        <v>25</v>
      </c>
      <c r="F2234" t="s">
        <v>39</v>
      </c>
      <c r="G2234">
        <v>42429</v>
      </c>
      <c r="H2234">
        <v>0</v>
      </c>
      <c r="I2234">
        <v>1</v>
      </c>
      <c r="J2234" s="1">
        <v>41681</v>
      </c>
      <c r="K2234">
        <v>99</v>
      </c>
      <c r="L2234">
        <v>55</v>
      </c>
      <c r="M2234">
        <v>0</v>
      </c>
      <c r="N2234">
        <v>6</v>
      </c>
      <c r="O2234">
        <v>2</v>
      </c>
      <c r="P2234">
        <v>0</v>
      </c>
      <c r="Q2234">
        <v>4</v>
      </c>
      <c r="R2234">
        <v>2</v>
      </c>
      <c r="S2234">
        <v>1</v>
      </c>
      <c r="T2234">
        <v>1</v>
      </c>
      <c r="U2234">
        <v>3</v>
      </c>
      <c r="V2234">
        <v>5</v>
      </c>
      <c r="W2234">
        <v>0</v>
      </c>
      <c r="X2234">
        <v>0</v>
      </c>
      <c r="Y2234">
        <v>0</v>
      </c>
      <c r="Z2234">
        <v>0</v>
      </c>
      <c r="AA2234">
        <v>0</v>
      </c>
      <c r="AB2234">
        <v>0</v>
      </c>
      <c r="AC2234">
        <v>0</v>
      </c>
      <c r="AD2234" t="s">
        <v>27</v>
      </c>
    </row>
    <row r="2235" spans="1:30" x14ac:dyDescent="0.25">
      <c r="A2235">
        <v>7829</v>
      </c>
      <c r="B2235">
        <v>1900</v>
      </c>
      <c r="C2235" s="6">
        <v>114</v>
      </c>
      <c r="D2235" t="s">
        <v>91</v>
      </c>
      <c r="E2235" t="s">
        <v>35</v>
      </c>
      <c r="F2235" t="s">
        <v>26</v>
      </c>
      <c r="G2235">
        <v>36640</v>
      </c>
      <c r="H2235">
        <v>1</v>
      </c>
      <c r="I2235">
        <v>0</v>
      </c>
      <c r="J2235" s="1">
        <v>41543</v>
      </c>
      <c r="K2235">
        <v>99</v>
      </c>
      <c r="L2235">
        <v>15</v>
      </c>
      <c r="M2235">
        <v>6</v>
      </c>
      <c r="N2235">
        <v>8</v>
      </c>
      <c r="O2235">
        <v>7</v>
      </c>
      <c r="P2235">
        <v>4</v>
      </c>
      <c r="Q2235">
        <v>25</v>
      </c>
      <c r="R2235">
        <v>1</v>
      </c>
      <c r="S2235">
        <v>2</v>
      </c>
      <c r="T2235">
        <v>1</v>
      </c>
      <c r="U2235">
        <v>2</v>
      </c>
      <c r="V2235">
        <v>5</v>
      </c>
      <c r="W2235">
        <v>0</v>
      </c>
      <c r="X2235">
        <v>0</v>
      </c>
      <c r="Y2235">
        <v>0</v>
      </c>
      <c r="Z2235">
        <v>0</v>
      </c>
      <c r="AA2235">
        <v>0</v>
      </c>
      <c r="AB2235">
        <v>0</v>
      </c>
      <c r="AC2235">
        <v>1</v>
      </c>
      <c r="AD2235" t="s">
        <v>37</v>
      </c>
    </row>
    <row r="2236" spans="1:30" x14ac:dyDescent="0.25">
      <c r="A2236">
        <v>9977</v>
      </c>
      <c r="B2236">
        <v>1973</v>
      </c>
      <c r="C2236" s="6">
        <v>41</v>
      </c>
      <c r="D2236" t="s">
        <v>88</v>
      </c>
      <c r="E2236" t="s">
        <v>25</v>
      </c>
      <c r="F2236" t="s">
        <v>26</v>
      </c>
      <c r="G2236">
        <v>78901</v>
      </c>
      <c r="H2236">
        <v>0</v>
      </c>
      <c r="I2236">
        <v>1</v>
      </c>
      <c r="J2236" s="1">
        <v>41534</v>
      </c>
      <c r="K2236">
        <v>99</v>
      </c>
      <c r="L2236">
        <v>321</v>
      </c>
      <c r="M2236">
        <v>11</v>
      </c>
      <c r="N2236">
        <v>309</v>
      </c>
      <c r="O2236">
        <v>33</v>
      </c>
      <c r="P2236">
        <v>26</v>
      </c>
      <c r="Q2236">
        <v>34</v>
      </c>
      <c r="R2236">
        <v>3</v>
      </c>
      <c r="S2236">
        <v>9</v>
      </c>
      <c r="T2236">
        <v>3</v>
      </c>
      <c r="U2236">
        <v>5</v>
      </c>
      <c r="V2236">
        <v>4</v>
      </c>
      <c r="W2236">
        <v>0</v>
      </c>
      <c r="X2236">
        <v>0</v>
      </c>
      <c r="Y2236">
        <v>0</v>
      </c>
      <c r="Z2236">
        <v>0</v>
      </c>
      <c r="AA2236">
        <v>0</v>
      </c>
      <c r="AB2236">
        <v>0</v>
      </c>
      <c r="AC2236">
        <v>0</v>
      </c>
      <c r="AD2236" t="s">
        <v>31</v>
      </c>
    </row>
    <row r="2237" spans="1:30" x14ac:dyDescent="0.25">
      <c r="A2237">
        <v>10142</v>
      </c>
      <c r="B2237">
        <v>1976</v>
      </c>
      <c r="C2237" s="6">
        <v>38</v>
      </c>
      <c r="D2237" t="s">
        <v>89</v>
      </c>
      <c r="E2237" t="s">
        <v>34</v>
      </c>
      <c r="F2237" t="s">
        <v>26</v>
      </c>
      <c r="G2237">
        <v>66476</v>
      </c>
      <c r="H2237">
        <v>0</v>
      </c>
      <c r="I2237">
        <v>1</v>
      </c>
      <c r="J2237" s="1">
        <v>41340</v>
      </c>
      <c r="K2237">
        <v>99</v>
      </c>
      <c r="L2237">
        <v>372</v>
      </c>
      <c r="M2237">
        <v>18</v>
      </c>
      <c r="N2237">
        <v>126</v>
      </c>
      <c r="O2237">
        <v>47</v>
      </c>
      <c r="P2237">
        <v>48</v>
      </c>
      <c r="Q2237">
        <v>78</v>
      </c>
      <c r="R2237">
        <v>2</v>
      </c>
      <c r="S2237">
        <v>5</v>
      </c>
      <c r="T2237">
        <v>2</v>
      </c>
      <c r="U2237">
        <v>11</v>
      </c>
      <c r="V2237">
        <v>4</v>
      </c>
      <c r="W2237">
        <v>0</v>
      </c>
      <c r="X2237">
        <v>0</v>
      </c>
      <c r="Y2237">
        <v>0</v>
      </c>
      <c r="Z2237">
        <v>0</v>
      </c>
      <c r="AA2237">
        <v>0</v>
      </c>
      <c r="AB2237">
        <v>0</v>
      </c>
      <c r="AC2237">
        <v>0</v>
      </c>
      <c r="AD2237" t="s">
        <v>31</v>
      </c>
    </row>
    <row r="2238" spans="1:30" x14ac:dyDescent="0.25">
      <c r="A2238">
        <v>5263</v>
      </c>
      <c r="B2238">
        <v>1977</v>
      </c>
      <c r="C2238" s="6">
        <v>37</v>
      </c>
      <c r="D2238" t="s">
        <v>89</v>
      </c>
      <c r="E2238" t="s">
        <v>35</v>
      </c>
      <c r="F2238" t="s">
        <v>30</v>
      </c>
      <c r="G2238">
        <v>31056</v>
      </c>
      <c r="H2238">
        <v>1</v>
      </c>
      <c r="I2238">
        <v>0</v>
      </c>
      <c r="J2238" s="1">
        <v>41296</v>
      </c>
      <c r="K2238">
        <v>99</v>
      </c>
      <c r="L2238">
        <v>5</v>
      </c>
      <c r="M2238">
        <v>10</v>
      </c>
      <c r="N2238">
        <v>13</v>
      </c>
      <c r="O2238">
        <v>3</v>
      </c>
      <c r="P2238">
        <v>8</v>
      </c>
      <c r="Q2238">
        <v>16</v>
      </c>
      <c r="R2238">
        <v>1</v>
      </c>
      <c r="S2238">
        <v>1</v>
      </c>
      <c r="T2238">
        <v>0</v>
      </c>
      <c r="U2238">
        <v>3</v>
      </c>
      <c r="V2238">
        <v>8</v>
      </c>
      <c r="W2238">
        <v>0</v>
      </c>
      <c r="X2238">
        <v>0</v>
      </c>
      <c r="Y2238">
        <v>0</v>
      </c>
      <c r="Z2238">
        <v>0</v>
      </c>
      <c r="AA2238">
        <v>0</v>
      </c>
      <c r="AB2238">
        <v>0</v>
      </c>
      <c r="AC2238">
        <v>0</v>
      </c>
      <c r="AD2238" t="s">
        <v>27</v>
      </c>
    </row>
    <row r="2239" spans="1:30" x14ac:dyDescent="0.25">
      <c r="A2239">
        <v>22</v>
      </c>
      <c r="B2239">
        <v>1976</v>
      </c>
      <c r="C2239" s="6">
        <v>38</v>
      </c>
      <c r="D2239" t="s">
        <v>89</v>
      </c>
      <c r="E2239" t="s">
        <v>25</v>
      </c>
      <c r="F2239" t="s">
        <v>26</v>
      </c>
      <c r="G2239">
        <v>46310</v>
      </c>
      <c r="H2239">
        <v>1</v>
      </c>
      <c r="I2239">
        <v>0</v>
      </c>
      <c r="J2239" s="1">
        <v>41246</v>
      </c>
      <c r="K2239">
        <v>99</v>
      </c>
      <c r="L2239">
        <v>185</v>
      </c>
      <c r="M2239">
        <v>2</v>
      </c>
      <c r="N2239">
        <v>88</v>
      </c>
      <c r="O2239">
        <v>15</v>
      </c>
      <c r="P2239">
        <v>5</v>
      </c>
      <c r="Q2239">
        <v>14</v>
      </c>
      <c r="R2239">
        <v>2</v>
      </c>
      <c r="S2239">
        <v>6</v>
      </c>
      <c r="T2239">
        <v>1</v>
      </c>
      <c r="U2239">
        <v>5</v>
      </c>
      <c r="V2239">
        <v>8</v>
      </c>
      <c r="W2239">
        <v>0</v>
      </c>
      <c r="X2239">
        <v>0</v>
      </c>
      <c r="Y2239">
        <v>0</v>
      </c>
      <c r="Z2239">
        <v>0</v>
      </c>
      <c r="AA2239">
        <v>0</v>
      </c>
      <c r="AB2239">
        <v>0</v>
      </c>
      <c r="AC2239">
        <v>0</v>
      </c>
      <c r="AD2239" t="s">
        <v>27</v>
      </c>
    </row>
    <row r="2240" spans="1:30" x14ac:dyDescent="0.25">
      <c r="A2240">
        <v>528</v>
      </c>
      <c r="B2240">
        <v>1978</v>
      </c>
      <c r="C2240" s="6">
        <v>36</v>
      </c>
      <c r="D2240" t="s">
        <v>89</v>
      </c>
      <c r="E2240" t="s">
        <v>25</v>
      </c>
      <c r="F2240" t="s">
        <v>30</v>
      </c>
      <c r="G2240">
        <v>65819</v>
      </c>
      <c r="H2240">
        <v>0</v>
      </c>
      <c r="I2240">
        <v>0</v>
      </c>
      <c r="J2240" s="1">
        <v>41242</v>
      </c>
      <c r="K2240">
        <v>99</v>
      </c>
      <c r="L2240">
        <v>267</v>
      </c>
      <c r="M2240">
        <v>38</v>
      </c>
      <c r="N2240">
        <v>701</v>
      </c>
      <c r="O2240">
        <v>149</v>
      </c>
      <c r="P2240">
        <v>165</v>
      </c>
      <c r="Q2240">
        <v>63</v>
      </c>
      <c r="R2240">
        <v>1</v>
      </c>
      <c r="S2240">
        <v>5</v>
      </c>
      <c r="T2240">
        <v>4</v>
      </c>
      <c r="U2240">
        <v>10</v>
      </c>
      <c r="V2240">
        <v>3</v>
      </c>
      <c r="W2240">
        <v>0</v>
      </c>
      <c r="X2240">
        <v>0</v>
      </c>
      <c r="Y2240">
        <v>0</v>
      </c>
      <c r="Z2240">
        <v>0</v>
      </c>
      <c r="AA2240">
        <v>0</v>
      </c>
      <c r="AB2240">
        <v>0</v>
      </c>
      <c r="AC2240">
        <v>0</v>
      </c>
      <c r="AD2240" t="s">
        <v>37</v>
      </c>
    </row>
    <row r="2241" spans="1:30" x14ac:dyDescent="0.25">
      <c r="A2241">
        <v>4070</v>
      </c>
      <c r="B2241">
        <v>1969</v>
      </c>
      <c r="C2241" s="6">
        <v>45</v>
      </c>
      <c r="D2241" t="s">
        <v>88</v>
      </c>
      <c r="E2241" t="s">
        <v>34</v>
      </c>
      <c r="F2241" t="s">
        <v>30</v>
      </c>
      <c r="G2241">
        <v>94871</v>
      </c>
      <c r="H2241">
        <v>0</v>
      </c>
      <c r="I2241">
        <v>2</v>
      </c>
      <c r="J2241" s="1">
        <v>41153</v>
      </c>
      <c r="K2241">
        <v>99</v>
      </c>
      <c r="L2241">
        <v>169</v>
      </c>
      <c r="M2241">
        <v>24</v>
      </c>
      <c r="N2241">
        <v>553</v>
      </c>
      <c r="O2241">
        <v>188</v>
      </c>
      <c r="P2241">
        <v>0</v>
      </c>
      <c r="Q2241">
        <v>144</v>
      </c>
      <c r="R2241">
        <v>1</v>
      </c>
      <c r="S2241">
        <v>8</v>
      </c>
      <c r="T2241">
        <v>5</v>
      </c>
      <c r="U2241">
        <v>4</v>
      </c>
      <c r="V2241">
        <v>7</v>
      </c>
      <c r="W2241">
        <v>0</v>
      </c>
      <c r="X2241">
        <v>1</v>
      </c>
      <c r="Y2241">
        <v>1</v>
      </c>
      <c r="Z2241">
        <v>0</v>
      </c>
      <c r="AA2241">
        <v>0</v>
      </c>
      <c r="AB2241">
        <v>1</v>
      </c>
      <c r="AC2241">
        <v>0</v>
      </c>
      <c r="AD2241" t="s">
        <v>29</v>
      </c>
    </row>
  </sheetData>
  <conditionalFormatting sqref="A1:A2241">
    <cfRule type="duplicateValues" dxfId="24" priority="1"/>
    <cfRule type="duplicateValues" dxfId="23" priority="2"/>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workbookViewId="0">
      <selection activeCell="T28" sqref="T28"/>
    </sheetView>
  </sheetViews>
  <sheetFormatPr defaultRowHeight="15" x14ac:dyDescent="0.25"/>
  <cols>
    <col min="1" max="1" width="13.140625" bestFit="1" customWidth="1"/>
    <col min="2" max="2" width="25.5703125" bestFit="1" customWidth="1"/>
    <col min="3" max="3" width="27.85546875" bestFit="1" customWidth="1"/>
    <col min="4" max="4" width="19" bestFit="1" customWidth="1"/>
    <col min="5" max="5" width="25.5703125" bestFit="1" customWidth="1"/>
    <col min="6" max="6" width="5.42578125" bestFit="1" customWidth="1"/>
    <col min="7" max="7" width="11" bestFit="1" customWidth="1"/>
    <col min="8" max="8" width="7.28515625" bestFit="1" customWidth="1"/>
    <col min="9" max="9" width="4.5703125" bestFit="1" customWidth="1"/>
    <col min="10" max="26" width="12" bestFit="1" customWidth="1"/>
    <col min="27" max="28" width="8" bestFit="1" customWidth="1"/>
    <col min="29" max="31" width="12" bestFit="1" customWidth="1"/>
    <col min="32" max="32" width="8" bestFit="1" customWidth="1"/>
    <col min="33" max="34" width="12" bestFit="1" customWidth="1"/>
    <col min="35" max="35" width="8" bestFit="1" customWidth="1"/>
    <col min="36" max="37" width="12" bestFit="1" customWidth="1"/>
    <col min="38" max="38" width="8" bestFit="1" customWidth="1"/>
    <col min="39" max="39" width="6" bestFit="1" customWidth="1"/>
    <col min="40" max="40" width="10" bestFit="1" customWidth="1"/>
    <col min="41" max="41" width="8" bestFit="1" customWidth="1"/>
    <col min="42" max="42" width="12" bestFit="1" customWidth="1"/>
    <col min="43" max="43" width="6" bestFit="1" customWidth="1"/>
    <col min="44" max="45" width="12" bestFit="1" customWidth="1"/>
    <col min="46" max="46" width="9" bestFit="1" customWidth="1"/>
    <col min="47" max="48" width="6" bestFit="1" customWidth="1"/>
    <col min="49" max="50" width="12" bestFit="1" customWidth="1"/>
    <col min="51" max="51" width="8" bestFit="1" customWidth="1"/>
    <col min="52" max="54" width="12" bestFit="1" customWidth="1"/>
    <col min="55" max="56" width="8" bestFit="1" customWidth="1"/>
    <col min="57" max="58" width="6" bestFit="1" customWidth="1"/>
    <col min="59" max="59" width="12" bestFit="1" customWidth="1"/>
    <col min="60" max="60" width="8" bestFit="1" customWidth="1"/>
    <col min="61" max="61" width="9" bestFit="1" customWidth="1"/>
    <col min="62" max="62" width="8" bestFit="1" customWidth="1"/>
    <col min="63" max="63" width="6" bestFit="1" customWidth="1"/>
    <col min="64" max="64" width="12" bestFit="1" customWidth="1"/>
    <col min="65" max="66" width="6" bestFit="1" customWidth="1"/>
    <col min="67" max="67" width="8" bestFit="1" customWidth="1"/>
    <col min="68" max="68" width="6" bestFit="1" customWidth="1"/>
    <col min="69" max="69" width="12" bestFit="1" customWidth="1"/>
    <col min="70" max="70" width="6" bestFit="1" customWidth="1"/>
    <col min="71" max="71" width="8" bestFit="1" customWidth="1"/>
    <col min="72" max="72" width="12" bestFit="1" customWidth="1"/>
    <col min="73" max="73" width="6" bestFit="1" customWidth="1"/>
    <col min="74" max="75" width="8" bestFit="1" customWidth="1"/>
    <col min="76" max="76" width="6" bestFit="1" customWidth="1"/>
    <col min="77" max="77" width="12" bestFit="1" customWidth="1"/>
    <col min="78" max="81" width="8" bestFit="1" customWidth="1"/>
    <col min="82" max="82" width="6" bestFit="1" customWidth="1"/>
    <col min="83" max="83" width="12" bestFit="1" customWidth="1"/>
    <col min="84" max="84" width="8" bestFit="1" customWidth="1"/>
    <col min="85" max="85" width="6" bestFit="1" customWidth="1"/>
    <col min="86" max="86" width="12" bestFit="1" customWidth="1"/>
    <col min="87" max="88" width="6" bestFit="1" customWidth="1"/>
    <col min="89" max="89" width="8" bestFit="1" customWidth="1"/>
    <col min="90" max="90" width="6" bestFit="1" customWidth="1"/>
    <col min="91" max="92" width="8" bestFit="1" customWidth="1"/>
    <col min="93" max="95" width="6" bestFit="1" customWidth="1"/>
    <col min="96" max="96" width="9" bestFit="1" customWidth="1"/>
    <col min="97" max="97" width="12" bestFit="1" customWidth="1"/>
    <col min="98" max="104" width="6" bestFit="1" customWidth="1"/>
    <col min="105" max="105" width="12" bestFit="1" customWidth="1"/>
    <col min="106" max="106" width="9" bestFit="1" customWidth="1"/>
    <col min="107" max="111" width="6" bestFit="1" customWidth="1"/>
    <col min="112" max="112" width="12" bestFit="1" customWidth="1"/>
    <col min="113" max="116" width="6" bestFit="1" customWidth="1"/>
    <col min="117" max="118" width="8" bestFit="1" customWidth="1"/>
    <col min="119" max="120" width="6" bestFit="1" customWidth="1"/>
    <col min="121" max="125" width="8" bestFit="1" customWidth="1"/>
    <col min="126" max="129" width="6" bestFit="1" customWidth="1"/>
    <col min="130" max="130" width="8" bestFit="1" customWidth="1"/>
    <col min="131" max="131" width="7" bestFit="1" customWidth="1"/>
    <col min="132" max="132" width="6" bestFit="1" customWidth="1"/>
    <col min="133" max="133" width="8" bestFit="1" customWidth="1"/>
    <col min="134" max="134" width="6" bestFit="1" customWidth="1"/>
    <col min="135" max="135" width="12" bestFit="1" customWidth="1"/>
    <col min="136" max="136" width="6" bestFit="1" customWidth="1"/>
    <col min="137" max="138" width="8" bestFit="1" customWidth="1"/>
    <col min="139" max="139" width="6" bestFit="1" customWidth="1"/>
    <col min="140" max="140" width="8" bestFit="1" customWidth="1"/>
    <col min="141" max="141" width="12" bestFit="1" customWidth="1"/>
    <col min="142" max="145" width="6" bestFit="1" customWidth="1"/>
    <col min="146" max="146" width="8" bestFit="1" customWidth="1"/>
    <col min="147" max="148" width="6" bestFit="1" customWidth="1"/>
    <col min="149" max="149" width="12" bestFit="1" customWidth="1"/>
    <col min="150" max="150" width="7" bestFit="1" customWidth="1"/>
    <col min="151" max="159" width="6" bestFit="1" customWidth="1"/>
  </cols>
  <sheetData>
    <row r="1" spans="1:5" x14ac:dyDescent="0.25">
      <c r="A1" t="s">
        <v>84</v>
      </c>
    </row>
    <row r="2" spans="1:5" x14ac:dyDescent="0.25">
      <c r="A2" t="s">
        <v>85</v>
      </c>
      <c r="D2" t="s">
        <v>87</v>
      </c>
    </row>
    <row r="3" spans="1:5" x14ac:dyDescent="0.25">
      <c r="A3" s="3" t="s">
        <v>55</v>
      </c>
      <c r="B3" t="s">
        <v>76</v>
      </c>
      <c r="D3" s="3" t="s">
        <v>55</v>
      </c>
      <c r="E3" t="s">
        <v>76</v>
      </c>
    </row>
    <row r="4" spans="1:5" x14ac:dyDescent="0.25">
      <c r="A4" s="4" t="s">
        <v>33</v>
      </c>
      <c r="B4" s="2">
        <v>654</v>
      </c>
      <c r="D4" s="4" t="s">
        <v>88</v>
      </c>
      <c r="E4" s="2">
        <v>4846</v>
      </c>
    </row>
    <row r="5" spans="1:5" x14ac:dyDescent="0.25">
      <c r="A5" s="4" t="s">
        <v>29</v>
      </c>
      <c r="B5" s="2">
        <v>1154</v>
      </c>
      <c r="D5" s="4" t="s">
        <v>91</v>
      </c>
      <c r="E5" s="2">
        <v>1480</v>
      </c>
    </row>
    <row r="6" spans="1:5" x14ac:dyDescent="0.25">
      <c r="A6" s="4" t="s">
        <v>36</v>
      </c>
      <c r="B6" s="2">
        <v>477</v>
      </c>
      <c r="D6" s="4" t="s">
        <v>89</v>
      </c>
      <c r="E6" s="2">
        <v>2824</v>
      </c>
    </row>
    <row r="7" spans="1:5" x14ac:dyDescent="0.25">
      <c r="A7" s="4" t="s">
        <v>37</v>
      </c>
      <c r="B7" s="2">
        <v>584</v>
      </c>
    </row>
    <row r="8" spans="1:5" x14ac:dyDescent="0.25">
      <c r="A8" s="4" t="s">
        <v>43</v>
      </c>
      <c r="B8" s="2">
        <v>18</v>
      </c>
    </row>
    <row r="9" spans="1:5" x14ac:dyDescent="0.25">
      <c r="A9" s="4" t="s">
        <v>40</v>
      </c>
      <c r="B9" s="2">
        <v>1397</v>
      </c>
    </row>
    <row r="10" spans="1:5" x14ac:dyDescent="0.25">
      <c r="A10" s="4" t="s">
        <v>27</v>
      </c>
      <c r="B10" s="2">
        <v>4382</v>
      </c>
    </row>
    <row r="11" spans="1:5" x14ac:dyDescent="0.25">
      <c r="A11" s="4" t="s">
        <v>31</v>
      </c>
      <c r="B11" s="2">
        <v>484</v>
      </c>
    </row>
    <row r="13" spans="1:5" x14ac:dyDescent="0.25">
      <c r="A13" s="4" t="s">
        <v>86</v>
      </c>
    </row>
    <row r="14" spans="1:5" x14ac:dyDescent="0.25">
      <c r="A14" s="3" t="s">
        <v>55</v>
      </c>
      <c r="B14" t="s">
        <v>76</v>
      </c>
    </row>
    <row r="15" spans="1:5" x14ac:dyDescent="0.25">
      <c r="A15" s="4" t="s">
        <v>35</v>
      </c>
      <c r="B15" s="2">
        <v>757</v>
      </c>
    </row>
    <row r="16" spans="1:5" x14ac:dyDescent="0.25">
      <c r="A16" s="4" t="s">
        <v>41</v>
      </c>
      <c r="B16" s="2">
        <v>102</v>
      </c>
    </row>
    <row r="17" spans="1:2" x14ac:dyDescent="0.25">
      <c r="A17" s="4" t="s">
        <v>25</v>
      </c>
      <c r="B17" s="2">
        <v>4649</v>
      </c>
    </row>
    <row r="18" spans="1:2" x14ac:dyDescent="0.25">
      <c r="A18" s="4" t="s">
        <v>38</v>
      </c>
      <c r="B18" s="2">
        <v>1492</v>
      </c>
    </row>
    <row r="19" spans="1:2" x14ac:dyDescent="0.25">
      <c r="A19" s="4" t="s">
        <v>34</v>
      </c>
      <c r="B19" s="2">
        <v>2150</v>
      </c>
    </row>
  </sheetData>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41"/>
  <sheetViews>
    <sheetView topLeftCell="A7" zoomScale="70" zoomScaleNormal="70" workbookViewId="0">
      <selection activeCell="I14" sqref="A1:AD2241"/>
    </sheetView>
  </sheetViews>
  <sheetFormatPr defaultRowHeight="15" x14ac:dyDescent="0.25"/>
  <cols>
    <col min="1" max="1" width="6" bestFit="1" customWidth="1"/>
    <col min="2" max="2" width="12.42578125" bestFit="1" customWidth="1"/>
    <col min="3" max="3" width="12.42578125" style="6" customWidth="1"/>
    <col min="4" max="4" width="12.42578125" customWidth="1"/>
    <col min="5" max="5" width="12" bestFit="1" customWidth="1"/>
    <col min="6" max="6" width="16.140625" bestFit="1" customWidth="1"/>
    <col min="7" max="7" width="10.7109375" bestFit="1" customWidth="1"/>
    <col min="8" max="8" width="11.28515625" bestFit="1" customWidth="1"/>
    <col min="9" max="9" width="12.85546875" bestFit="1" customWidth="1"/>
    <col min="10" max="10" width="25.7109375" customWidth="1"/>
    <col min="11" max="11" width="10.5703125" bestFit="1" customWidth="1"/>
    <col min="12" max="12" width="12.5703125" customWidth="1"/>
    <col min="13" max="13" width="11.85546875" bestFit="1" customWidth="1"/>
    <col min="14" max="14" width="19.28515625" bestFit="1" customWidth="1"/>
    <col min="15" max="15" width="18.28515625" bestFit="1" customWidth="1"/>
    <col min="16" max="16" width="20.42578125" bestFit="1" customWidth="1"/>
    <col min="17" max="17" width="16.140625" bestFit="1" customWidth="1"/>
    <col min="18" max="18" width="21.5703125" bestFit="1" customWidth="1"/>
    <col min="19" max="19" width="20.85546875" bestFit="1" customWidth="1"/>
    <col min="20" max="20" width="23.28515625" bestFit="1" customWidth="1"/>
    <col min="21" max="21" width="21.42578125" bestFit="1" customWidth="1"/>
    <col min="22" max="22" width="22.7109375" bestFit="1" customWidth="1"/>
    <col min="23" max="27" width="16.7109375" bestFit="1" customWidth="1"/>
    <col min="28" max="28" width="11.85546875" bestFit="1" customWidth="1"/>
    <col min="29" max="29" width="11.7109375" bestFit="1" customWidth="1"/>
    <col min="30" max="30" width="12" bestFit="1" customWidth="1"/>
  </cols>
  <sheetData>
    <row r="1" spans="1:30" x14ac:dyDescent="0.25">
      <c r="A1" t="s">
        <v>0</v>
      </c>
      <c r="B1" t="s">
        <v>1</v>
      </c>
      <c r="C1" s="6" t="s">
        <v>58</v>
      </c>
      <c r="D1" t="s">
        <v>59</v>
      </c>
      <c r="E1" t="s">
        <v>2</v>
      </c>
      <c r="F1" t="s">
        <v>3</v>
      </c>
      <c r="G1" t="s">
        <v>4</v>
      </c>
      <c r="H1" t="s">
        <v>5</v>
      </c>
      <c r="I1" t="s">
        <v>6</v>
      </c>
      <c r="J1" t="s">
        <v>46</v>
      </c>
      <c r="K1" t="s">
        <v>7</v>
      </c>
      <c r="L1" t="s">
        <v>8</v>
      </c>
      <c r="M1" t="s">
        <v>9</v>
      </c>
      <c r="N1" t="s">
        <v>10</v>
      </c>
      <c r="O1" t="s">
        <v>11</v>
      </c>
      <c r="P1" t="s">
        <v>12</v>
      </c>
      <c r="Q1" t="s">
        <v>90</v>
      </c>
      <c r="R1" t="s">
        <v>54</v>
      </c>
      <c r="S1" t="s">
        <v>13</v>
      </c>
      <c r="T1" t="s">
        <v>14</v>
      </c>
      <c r="U1" t="s">
        <v>15</v>
      </c>
      <c r="V1" t="s">
        <v>16</v>
      </c>
      <c r="W1" t="s">
        <v>17</v>
      </c>
      <c r="X1" t="s">
        <v>18</v>
      </c>
      <c r="Y1" t="s">
        <v>19</v>
      </c>
      <c r="Z1" t="s">
        <v>20</v>
      </c>
      <c r="AA1" t="s">
        <v>21</v>
      </c>
      <c r="AB1" t="s">
        <v>22</v>
      </c>
      <c r="AC1" t="s">
        <v>23</v>
      </c>
      <c r="AD1" t="s">
        <v>24</v>
      </c>
    </row>
    <row r="2" spans="1:30" x14ac:dyDescent="0.25">
      <c r="A2">
        <v>1826</v>
      </c>
      <c r="B2">
        <v>1970</v>
      </c>
      <c r="C2" s="6">
        <v>44</v>
      </c>
      <c r="D2" t="s">
        <v>88</v>
      </c>
      <c r="E2" t="s">
        <v>25</v>
      </c>
      <c r="F2" t="s">
        <v>26</v>
      </c>
      <c r="G2">
        <v>84835</v>
      </c>
      <c r="H2">
        <v>0</v>
      </c>
      <c r="I2">
        <v>0</v>
      </c>
      <c r="J2" s="1">
        <v>41806</v>
      </c>
      <c r="K2">
        <v>0</v>
      </c>
      <c r="L2">
        <v>189</v>
      </c>
      <c r="M2">
        <v>104</v>
      </c>
      <c r="N2">
        <v>379</v>
      </c>
      <c r="O2">
        <v>111</v>
      </c>
      <c r="P2">
        <v>189</v>
      </c>
      <c r="Q2">
        <v>218</v>
      </c>
      <c r="R2">
        <v>1</v>
      </c>
      <c r="S2">
        <v>4</v>
      </c>
      <c r="T2">
        <v>4</v>
      </c>
      <c r="U2">
        <v>6</v>
      </c>
      <c r="V2">
        <v>1</v>
      </c>
      <c r="W2">
        <v>0</v>
      </c>
      <c r="X2">
        <v>0</v>
      </c>
      <c r="Y2">
        <v>0</v>
      </c>
      <c r="Z2">
        <v>0</v>
      </c>
      <c r="AA2">
        <v>0</v>
      </c>
      <c r="AB2">
        <v>1</v>
      </c>
      <c r="AC2">
        <v>0</v>
      </c>
      <c r="AD2" t="s">
        <v>27</v>
      </c>
    </row>
    <row r="3" spans="1:30" x14ac:dyDescent="0.25">
      <c r="A3">
        <v>1</v>
      </c>
      <c r="B3">
        <v>1961</v>
      </c>
      <c r="C3" s="6">
        <v>53</v>
      </c>
      <c r="D3" t="s">
        <v>88</v>
      </c>
      <c r="E3" t="s">
        <v>25</v>
      </c>
      <c r="F3" t="s">
        <v>28</v>
      </c>
      <c r="G3">
        <v>57091</v>
      </c>
      <c r="H3">
        <v>0</v>
      </c>
      <c r="I3">
        <v>0</v>
      </c>
      <c r="J3" s="1">
        <v>41805</v>
      </c>
      <c r="K3">
        <v>0</v>
      </c>
      <c r="L3">
        <v>464</v>
      </c>
      <c r="M3">
        <v>5</v>
      </c>
      <c r="N3">
        <v>64</v>
      </c>
      <c r="O3">
        <v>7</v>
      </c>
      <c r="P3">
        <v>0</v>
      </c>
      <c r="Q3">
        <v>37</v>
      </c>
      <c r="R3">
        <v>1</v>
      </c>
      <c r="S3">
        <v>7</v>
      </c>
      <c r="T3">
        <v>3</v>
      </c>
      <c r="U3">
        <v>7</v>
      </c>
      <c r="V3">
        <v>5</v>
      </c>
      <c r="W3">
        <v>0</v>
      </c>
      <c r="X3">
        <v>0</v>
      </c>
      <c r="Y3">
        <v>0</v>
      </c>
      <c r="Z3">
        <v>0</v>
      </c>
      <c r="AA3">
        <v>1</v>
      </c>
      <c r="AB3">
        <v>1</v>
      </c>
      <c r="AC3">
        <v>0</v>
      </c>
      <c r="AD3" t="s">
        <v>29</v>
      </c>
    </row>
    <row r="4" spans="1:30" x14ac:dyDescent="0.25">
      <c r="A4">
        <v>10476</v>
      </c>
      <c r="B4">
        <v>1958</v>
      </c>
      <c r="C4" s="6">
        <v>56</v>
      </c>
      <c r="D4" t="s">
        <v>88</v>
      </c>
      <c r="E4" t="s">
        <v>25</v>
      </c>
      <c r="F4" t="s">
        <v>30</v>
      </c>
      <c r="G4">
        <v>67267</v>
      </c>
      <c r="H4">
        <v>0</v>
      </c>
      <c r="I4">
        <v>1</v>
      </c>
      <c r="J4" s="1">
        <v>41772</v>
      </c>
      <c r="K4">
        <v>0</v>
      </c>
      <c r="L4">
        <v>134</v>
      </c>
      <c r="M4">
        <v>11</v>
      </c>
      <c r="N4">
        <v>59</v>
      </c>
      <c r="O4">
        <v>15</v>
      </c>
      <c r="P4">
        <v>2</v>
      </c>
      <c r="Q4">
        <v>30</v>
      </c>
      <c r="R4">
        <v>1</v>
      </c>
      <c r="S4">
        <v>3</v>
      </c>
      <c r="T4">
        <v>2</v>
      </c>
      <c r="U4">
        <v>5</v>
      </c>
      <c r="V4">
        <v>2</v>
      </c>
      <c r="W4">
        <v>0</v>
      </c>
      <c r="X4">
        <v>0</v>
      </c>
      <c r="Y4">
        <v>0</v>
      </c>
      <c r="Z4">
        <v>0</v>
      </c>
      <c r="AA4">
        <v>0</v>
      </c>
      <c r="AB4">
        <v>0</v>
      </c>
      <c r="AC4">
        <v>0</v>
      </c>
      <c r="AD4" t="s">
        <v>31</v>
      </c>
    </row>
    <row r="5" spans="1:30" x14ac:dyDescent="0.25">
      <c r="A5">
        <v>1386</v>
      </c>
      <c r="B5">
        <v>1967</v>
      </c>
      <c r="C5" s="6">
        <v>47</v>
      </c>
      <c r="D5" t="s">
        <v>88</v>
      </c>
      <c r="E5" t="s">
        <v>25</v>
      </c>
      <c r="F5" t="s">
        <v>32</v>
      </c>
      <c r="G5">
        <v>32474</v>
      </c>
      <c r="H5">
        <v>1</v>
      </c>
      <c r="I5">
        <v>1</v>
      </c>
      <c r="J5" s="1">
        <v>41770</v>
      </c>
      <c r="K5">
        <v>0</v>
      </c>
      <c r="L5">
        <v>10</v>
      </c>
      <c r="M5">
        <v>0</v>
      </c>
      <c r="N5">
        <v>1</v>
      </c>
      <c r="O5">
        <v>0</v>
      </c>
      <c r="P5">
        <v>0</v>
      </c>
      <c r="Q5">
        <v>0</v>
      </c>
      <c r="R5">
        <v>1</v>
      </c>
      <c r="S5">
        <v>1</v>
      </c>
      <c r="T5">
        <v>0</v>
      </c>
      <c r="U5">
        <v>2</v>
      </c>
      <c r="V5">
        <v>7</v>
      </c>
      <c r="W5">
        <v>0</v>
      </c>
      <c r="X5">
        <v>0</v>
      </c>
      <c r="Y5">
        <v>0</v>
      </c>
      <c r="Z5">
        <v>0</v>
      </c>
      <c r="AA5">
        <v>0</v>
      </c>
      <c r="AB5">
        <v>0</v>
      </c>
      <c r="AC5">
        <v>0</v>
      </c>
      <c r="AD5" t="s">
        <v>33</v>
      </c>
    </row>
    <row r="6" spans="1:30" x14ac:dyDescent="0.25">
      <c r="A6">
        <v>5371</v>
      </c>
      <c r="B6">
        <v>1989</v>
      </c>
      <c r="C6" s="6">
        <v>25</v>
      </c>
      <c r="D6" t="s">
        <v>89</v>
      </c>
      <c r="E6" t="s">
        <v>25</v>
      </c>
      <c r="F6" t="s">
        <v>28</v>
      </c>
      <c r="G6">
        <v>21474</v>
      </c>
      <c r="H6">
        <v>1</v>
      </c>
      <c r="I6">
        <v>0</v>
      </c>
      <c r="J6" s="1">
        <v>41737</v>
      </c>
      <c r="K6">
        <v>0</v>
      </c>
      <c r="L6">
        <v>6</v>
      </c>
      <c r="M6">
        <v>16</v>
      </c>
      <c r="N6">
        <v>24</v>
      </c>
      <c r="O6">
        <v>11</v>
      </c>
      <c r="P6">
        <v>0</v>
      </c>
      <c r="Q6">
        <v>34</v>
      </c>
      <c r="R6">
        <v>2</v>
      </c>
      <c r="S6">
        <v>3</v>
      </c>
      <c r="T6">
        <v>1</v>
      </c>
      <c r="U6">
        <v>2</v>
      </c>
      <c r="V6">
        <v>7</v>
      </c>
      <c r="W6">
        <v>1</v>
      </c>
      <c r="X6">
        <v>0</v>
      </c>
      <c r="Y6">
        <v>0</v>
      </c>
      <c r="Z6">
        <v>0</v>
      </c>
      <c r="AA6">
        <v>0</v>
      </c>
      <c r="AB6">
        <v>1</v>
      </c>
      <c r="AC6">
        <v>0</v>
      </c>
      <c r="AD6" t="s">
        <v>27</v>
      </c>
    </row>
    <row r="7" spans="1:30" x14ac:dyDescent="0.25">
      <c r="A7">
        <v>7348</v>
      </c>
      <c r="B7">
        <v>1958</v>
      </c>
      <c r="C7" s="6">
        <v>56</v>
      </c>
      <c r="D7" t="s">
        <v>88</v>
      </c>
      <c r="E7" t="s">
        <v>34</v>
      </c>
      <c r="F7" t="s">
        <v>28</v>
      </c>
      <c r="G7">
        <v>71691</v>
      </c>
      <c r="H7">
        <v>0</v>
      </c>
      <c r="I7">
        <v>0</v>
      </c>
      <c r="J7" s="1">
        <v>41715</v>
      </c>
      <c r="K7">
        <v>0</v>
      </c>
      <c r="L7">
        <v>336</v>
      </c>
      <c r="M7">
        <v>130</v>
      </c>
      <c r="N7">
        <v>411</v>
      </c>
      <c r="O7">
        <v>240</v>
      </c>
      <c r="P7">
        <v>32</v>
      </c>
      <c r="Q7">
        <v>43</v>
      </c>
      <c r="R7">
        <v>1</v>
      </c>
      <c r="S7">
        <v>4</v>
      </c>
      <c r="T7">
        <v>7</v>
      </c>
      <c r="U7">
        <v>5</v>
      </c>
      <c r="V7">
        <v>2</v>
      </c>
      <c r="W7">
        <v>0</v>
      </c>
      <c r="X7">
        <v>0</v>
      </c>
      <c r="Y7">
        <v>0</v>
      </c>
      <c r="Z7">
        <v>0</v>
      </c>
      <c r="AA7">
        <v>0</v>
      </c>
      <c r="AB7">
        <v>1</v>
      </c>
      <c r="AC7">
        <v>0</v>
      </c>
      <c r="AD7" t="s">
        <v>27</v>
      </c>
    </row>
    <row r="8" spans="1:30" x14ac:dyDescent="0.25">
      <c r="A8">
        <v>4073</v>
      </c>
      <c r="B8">
        <v>1954</v>
      </c>
      <c r="C8" s="6">
        <v>60</v>
      </c>
      <c r="D8" t="s">
        <v>91</v>
      </c>
      <c r="E8" t="s">
        <v>35</v>
      </c>
      <c r="F8" t="s">
        <v>30</v>
      </c>
      <c r="G8">
        <v>63564</v>
      </c>
      <c r="H8">
        <v>0</v>
      </c>
      <c r="I8">
        <v>0</v>
      </c>
      <c r="J8" s="1">
        <v>41668</v>
      </c>
      <c r="K8">
        <v>0</v>
      </c>
      <c r="L8">
        <v>769</v>
      </c>
      <c r="M8">
        <v>80</v>
      </c>
      <c r="N8">
        <v>252</v>
      </c>
      <c r="O8">
        <v>15</v>
      </c>
      <c r="P8">
        <v>34</v>
      </c>
      <c r="Q8">
        <v>65</v>
      </c>
      <c r="R8">
        <v>1</v>
      </c>
      <c r="S8">
        <v>10</v>
      </c>
      <c r="T8">
        <v>10</v>
      </c>
      <c r="U8">
        <v>7</v>
      </c>
      <c r="V8">
        <v>6</v>
      </c>
      <c r="W8">
        <v>1</v>
      </c>
      <c r="X8">
        <v>0</v>
      </c>
      <c r="Y8">
        <v>0</v>
      </c>
      <c r="Z8">
        <v>0</v>
      </c>
      <c r="AA8">
        <v>0</v>
      </c>
      <c r="AB8">
        <v>1</v>
      </c>
      <c r="AC8">
        <v>0</v>
      </c>
      <c r="AD8" t="s">
        <v>36</v>
      </c>
    </row>
    <row r="9" spans="1:30" x14ac:dyDescent="0.25">
      <c r="A9">
        <v>1991</v>
      </c>
      <c r="B9">
        <v>1967</v>
      </c>
      <c r="C9" s="6">
        <v>47</v>
      </c>
      <c r="D9" t="s">
        <v>88</v>
      </c>
      <c r="E9" t="s">
        <v>25</v>
      </c>
      <c r="F9" t="s">
        <v>32</v>
      </c>
      <c r="G9">
        <v>44931</v>
      </c>
      <c r="H9">
        <v>0</v>
      </c>
      <c r="I9">
        <v>1</v>
      </c>
      <c r="J9" s="1">
        <v>41657</v>
      </c>
      <c r="K9">
        <v>0</v>
      </c>
      <c r="L9">
        <v>78</v>
      </c>
      <c r="M9">
        <v>0</v>
      </c>
      <c r="N9">
        <v>11</v>
      </c>
      <c r="O9">
        <v>0</v>
      </c>
      <c r="P9">
        <v>0</v>
      </c>
      <c r="Q9">
        <v>7</v>
      </c>
      <c r="R9">
        <v>1</v>
      </c>
      <c r="S9">
        <v>2</v>
      </c>
      <c r="T9">
        <v>1</v>
      </c>
      <c r="U9">
        <v>3</v>
      </c>
      <c r="V9">
        <v>5</v>
      </c>
      <c r="W9">
        <v>0</v>
      </c>
      <c r="X9">
        <v>0</v>
      </c>
      <c r="Y9">
        <v>0</v>
      </c>
      <c r="Z9">
        <v>0</v>
      </c>
      <c r="AA9">
        <v>0</v>
      </c>
      <c r="AB9">
        <v>0</v>
      </c>
      <c r="AC9">
        <v>0</v>
      </c>
      <c r="AD9" t="s">
        <v>27</v>
      </c>
    </row>
    <row r="10" spans="1:30" x14ac:dyDescent="0.25">
      <c r="A10">
        <v>4047</v>
      </c>
      <c r="B10">
        <v>1954</v>
      </c>
      <c r="C10" s="6">
        <v>60</v>
      </c>
      <c r="D10" t="s">
        <v>91</v>
      </c>
      <c r="E10" t="s">
        <v>34</v>
      </c>
      <c r="F10" t="s">
        <v>30</v>
      </c>
      <c r="G10">
        <v>65324</v>
      </c>
      <c r="H10">
        <v>0</v>
      </c>
      <c r="I10">
        <v>1</v>
      </c>
      <c r="J10" s="1">
        <v>41650</v>
      </c>
      <c r="K10">
        <v>0</v>
      </c>
      <c r="L10">
        <v>384</v>
      </c>
      <c r="M10">
        <v>0</v>
      </c>
      <c r="N10">
        <v>102</v>
      </c>
      <c r="O10">
        <v>21</v>
      </c>
      <c r="P10">
        <v>32</v>
      </c>
      <c r="Q10">
        <v>5</v>
      </c>
      <c r="R10">
        <v>3</v>
      </c>
      <c r="S10">
        <v>6</v>
      </c>
      <c r="T10">
        <v>2</v>
      </c>
      <c r="U10">
        <v>9</v>
      </c>
      <c r="V10">
        <v>4</v>
      </c>
      <c r="W10">
        <v>0</v>
      </c>
      <c r="X10">
        <v>0</v>
      </c>
      <c r="Y10">
        <v>0</v>
      </c>
      <c r="Z10">
        <v>0</v>
      </c>
      <c r="AA10">
        <v>0</v>
      </c>
      <c r="AB10">
        <v>0</v>
      </c>
      <c r="AC10">
        <v>0</v>
      </c>
      <c r="AD10" t="s">
        <v>31</v>
      </c>
    </row>
    <row r="11" spans="1:30" x14ac:dyDescent="0.25">
      <c r="A11">
        <v>9477</v>
      </c>
      <c r="B11">
        <v>1954</v>
      </c>
      <c r="C11" s="6">
        <v>60</v>
      </c>
      <c r="D11" t="s">
        <v>91</v>
      </c>
      <c r="E11" t="s">
        <v>34</v>
      </c>
      <c r="F11" t="s">
        <v>30</v>
      </c>
      <c r="G11">
        <v>65324</v>
      </c>
      <c r="H11">
        <v>0</v>
      </c>
      <c r="I11">
        <v>1</v>
      </c>
      <c r="J11" s="1">
        <v>41650</v>
      </c>
      <c r="K11">
        <v>0</v>
      </c>
      <c r="L11">
        <v>384</v>
      </c>
      <c r="M11">
        <v>0</v>
      </c>
      <c r="N11">
        <v>102</v>
      </c>
      <c r="O11">
        <v>21</v>
      </c>
      <c r="P11">
        <v>32</v>
      </c>
      <c r="Q11">
        <v>5</v>
      </c>
      <c r="R11">
        <v>3</v>
      </c>
      <c r="S11">
        <v>6</v>
      </c>
      <c r="T11">
        <v>2</v>
      </c>
      <c r="U11">
        <v>9</v>
      </c>
      <c r="V11">
        <v>4</v>
      </c>
      <c r="W11">
        <v>0</v>
      </c>
      <c r="X11">
        <v>0</v>
      </c>
      <c r="Y11">
        <v>0</v>
      </c>
      <c r="Z11">
        <v>0</v>
      </c>
      <c r="AA11">
        <v>0</v>
      </c>
      <c r="AB11">
        <v>0</v>
      </c>
      <c r="AC11">
        <v>0</v>
      </c>
      <c r="AD11" t="s">
        <v>37</v>
      </c>
    </row>
    <row r="12" spans="1:30" x14ac:dyDescent="0.25">
      <c r="A12">
        <v>2079</v>
      </c>
      <c r="B12">
        <v>1947</v>
      </c>
      <c r="C12" s="6">
        <v>67</v>
      </c>
      <c r="D12" t="s">
        <v>91</v>
      </c>
      <c r="E12" t="s">
        <v>35</v>
      </c>
      <c r="F12" t="s">
        <v>30</v>
      </c>
      <c r="G12">
        <v>81044</v>
      </c>
      <c r="H12">
        <v>0</v>
      </c>
      <c r="I12">
        <v>0</v>
      </c>
      <c r="J12" s="1">
        <v>41635</v>
      </c>
      <c r="K12">
        <v>0</v>
      </c>
      <c r="L12">
        <v>450</v>
      </c>
      <c r="M12">
        <v>26</v>
      </c>
      <c r="N12">
        <v>535</v>
      </c>
      <c r="O12">
        <v>73</v>
      </c>
      <c r="P12">
        <v>98</v>
      </c>
      <c r="Q12">
        <v>26</v>
      </c>
      <c r="R12">
        <v>1</v>
      </c>
      <c r="S12">
        <v>5</v>
      </c>
      <c r="T12">
        <v>6</v>
      </c>
      <c r="U12">
        <v>10</v>
      </c>
      <c r="V12">
        <v>1</v>
      </c>
      <c r="W12">
        <v>0</v>
      </c>
      <c r="X12">
        <v>0</v>
      </c>
      <c r="Y12">
        <v>0</v>
      </c>
      <c r="Z12">
        <v>0</v>
      </c>
      <c r="AA12">
        <v>0</v>
      </c>
      <c r="AB12">
        <v>0</v>
      </c>
      <c r="AC12">
        <v>0</v>
      </c>
      <c r="AD12" t="s">
        <v>31</v>
      </c>
    </row>
    <row r="13" spans="1:30" x14ac:dyDescent="0.25">
      <c r="A13">
        <v>5642</v>
      </c>
      <c r="B13">
        <v>1979</v>
      </c>
      <c r="C13" s="6">
        <v>35</v>
      </c>
      <c r="D13" t="s">
        <v>89</v>
      </c>
      <c r="E13" t="s">
        <v>38</v>
      </c>
      <c r="F13" t="s">
        <v>32</v>
      </c>
      <c r="G13">
        <v>62499</v>
      </c>
      <c r="H13">
        <v>1</v>
      </c>
      <c r="I13">
        <v>0</v>
      </c>
      <c r="J13" s="1">
        <v>41617</v>
      </c>
      <c r="K13">
        <v>0</v>
      </c>
      <c r="L13">
        <v>140</v>
      </c>
      <c r="M13">
        <v>4</v>
      </c>
      <c r="N13">
        <v>61</v>
      </c>
      <c r="O13">
        <v>0</v>
      </c>
      <c r="P13">
        <v>13</v>
      </c>
      <c r="Q13">
        <v>4</v>
      </c>
      <c r="R13">
        <v>2</v>
      </c>
      <c r="S13">
        <v>3</v>
      </c>
      <c r="T13">
        <v>1</v>
      </c>
      <c r="U13">
        <v>6</v>
      </c>
      <c r="V13">
        <v>4</v>
      </c>
      <c r="W13">
        <v>0</v>
      </c>
      <c r="X13">
        <v>0</v>
      </c>
      <c r="Y13">
        <v>0</v>
      </c>
      <c r="Z13">
        <v>0</v>
      </c>
      <c r="AA13">
        <v>0</v>
      </c>
      <c r="AB13">
        <v>0</v>
      </c>
      <c r="AC13">
        <v>0</v>
      </c>
      <c r="AD13" t="s">
        <v>27</v>
      </c>
    </row>
    <row r="14" spans="1:30" x14ac:dyDescent="0.25">
      <c r="A14">
        <v>10530</v>
      </c>
      <c r="B14">
        <v>1959</v>
      </c>
      <c r="C14" s="6">
        <v>55</v>
      </c>
      <c r="D14" t="s">
        <v>88</v>
      </c>
      <c r="E14" t="s">
        <v>34</v>
      </c>
      <c r="F14" t="s">
        <v>39</v>
      </c>
      <c r="G14">
        <v>67786</v>
      </c>
      <c r="H14">
        <v>0</v>
      </c>
      <c r="I14">
        <v>0</v>
      </c>
      <c r="J14" s="1">
        <v>41615</v>
      </c>
      <c r="K14">
        <v>0</v>
      </c>
      <c r="L14">
        <v>431</v>
      </c>
      <c r="M14">
        <v>82</v>
      </c>
      <c r="N14">
        <v>441</v>
      </c>
      <c r="O14">
        <v>80</v>
      </c>
      <c r="P14">
        <v>20</v>
      </c>
      <c r="Q14">
        <v>102</v>
      </c>
      <c r="R14">
        <v>1</v>
      </c>
      <c r="S14">
        <v>3</v>
      </c>
      <c r="T14">
        <v>6</v>
      </c>
      <c r="U14">
        <v>6</v>
      </c>
      <c r="V14">
        <v>1</v>
      </c>
      <c r="W14">
        <v>0</v>
      </c>
      <c r="X14">
        <v>0</v>
      </c>
      <c r="Y14">
        <v>0</v>
      </c>
      <c r="Z14">
        <v>0</v>
      </c>
      <c r="AA14">
        <v>0</v>
      </c>
      <c r="AB14">
        <v>1</v>
      </c>
      <c r="AC14">
        <v>0</v>
      </c>
      <c r="AD14" t="s">
        <v>37</v>
      </c>
    </row>
    <row r="15" spans="1:30" x14ac:dyDescent="0.25">
      <c r="A15">
        <v>2964</v>
      </c>
      <c r="B15">
        <v>1981</v>
      </c>
      <c r="C15" s="6">
        <v>33</v>
      </c>
      <c r="D15" t="s">
        <v>89</v>
      </c>
      <c r="E15" t="s">
        <v>25</v>
      </c>
      <c r="F15" t="s">
        <v>30</v>
      </c>
      <c r="G15">
        <v>26872</v>
      </c>
      <c r="H15">
        <v>0</v>
      </c>
      <c r="I15">
        <v>0</v>
      </c>
      <c r="J15" s="1">
        <v>41563</v>
      </c>
      <c r="K15">
        <v>0</v>
      </c>
      <c r="L15">
        <v>3</v>
      </c>
      <c r="M15">
        <v>10</v>
      </c>
      <c r="N15">
        <v>8</v>
      </c>
      <c r="O15">
        <v>3</v>
      </c>
      <c r="P15">
        <v>16</v>
      </c>
      <c r="Q15">
        <v>32</v>
      </c>
      <c r="R15">
        <v>1</v>
      </c>
      <c r="S15">
        <v>1</v>
      </c>
      <c r="T15">
        <v>1</v>
      </c>
      <c r="U15">
        <v>2</v>
      </c>
      <c r="V15">
        <v>6</v>
      </c>
      <c r="W15">
        <v>0</v>
      </c>
      <c r="X15">
        <v>0</v>
      </c>
      <c r="Y15">
        <v>0</v>
      </c>
      <c r="Z15">
        <v>0</v>
      </c>
      <c r="AA15">
        <v>0</v>
      </c>
      <c r="AB15">
        <v>0</v>
      </c>
      <c r="AC15">
        <v>0</v>
      </c>
      <c r="AD15" t="s">
        <v>29</v>
      </c>
    </row>
    <row r="16" spans="1:30" x14ac:dyDescent="0.25">
      <c r="A16">
        <v>10311</v>
      </c>
      <c r="B16">
        <v>1969</v>
      </c>
      <c r="C16" s="6">
        <v>45</v>
      </c>
      <c r="D16" t="s">
        <v>88</v>
      </c>
      <c r="E16" t="s">
        <v>25</v>
      </c>
      <c r="F16" t="s">
        <v>30</v>
      </c>
      <c r="G16">
        <v>4428</v>
      </c>
      <c r="H16">
        <v>0</v>
      </c>
      <c r="I16">
        <v>1</v>
      </c>
      <c r="J16" s="1">
        <v>41552</v>
      </c>
      <c r="K16">
        <v>0</v>
      </c>
      <c r="L16">
        <v>16</v>
      </c>
      <c r="M16">
        <v>4</v>
      </c>
      <c r="N16">
        <v>12</v>
      </c>
      <c r="O16">
        <v>2</v>
      </c>
      <c r="P16">
        <v>4</v>
      </c>
      <c r="Q16">
        <v>321</v>
      </c>
      <c r="R16">
        <v>0</v>
      </c>
      <c r="S16">
        <v>25</v>
      </c>
      <c r="T16">
        <v>0</v>
      </c>
      <c r="U16">
        <v>0</v>
      </c>
      <c r="V16">
        <v>1</v>
      </c>
      <c r="W16">
        <v>0</v>
      </c>
      <c r="X16">
        <v>0</v>
      </c>
      <c r="Y16">
        <v>0</v>
      </c>
      <c r="Z16">
        <v>0</v>
      </c>
      <c r="AA16">
        <v>0</v>
      </c>
      <c r="AB16">
        <v>0</v>
      </c>
      <c r="AC16">
        <v>0</v>
      </c>
      <c r="AD16" t="s">
        <v>27</v>
      </c>
    </row>
    <row r="17" spans="1:30" x14ac:dyDescent="0.25">
      <c r="A17">
        <v>837</v>
      </c>
      <c r="B17">
        <v>1977</v>
      </c>
      <c r="C17" s="6">
        <v>37</v>
      </c>
      <c r="D17" t="s">
        <v>89</v>
      </c>
      <c r="E17" t="s">
        <v>25</v>
      </c>
      <c r="F17" t="s">
        <v>30</v>
      </c>
      <c r="G17">
        <v>54809</v>
      </c>
      <c r="H17">
        <v>1</v>
      </c>
      <c r="I17">
        <v>1</v>
      </c>
      <c r="J17" s="1">
        <v>41528</v>
      </c>
      <c r="K17">
        <v>0</v>
      </c>
      <c r="L17">
        <v>63</v>
      </c>
      <c r="M17">
        <v>6</v>
      </c>
      <c r="N17">
        <v>57</v>
      </c>
      <c r="O17">
        <v>13</v>
      </c>
      <c r="P17">
        <v>13</v>
      </c>
      <c r="Q17">
        <v>22</v>
      </c>
      <c r="R17">
        <v>4</v>
      </c>
      <c r="S17">
        <v>2</v>
      </c>
      <c r="T17">
        <v>1</v>
      </c>
      <c r="U17">
        <v>5</v>
      </c>
      <c r="V17">
        <v>4</v>
      </c>
      <c r="W17">
        <v>0</v>
      </c>
      <c r="X17">
        <v>0</v>
      </c>
      <c r="Y17">
        <v>0</v>
      </c>
      <c r="Z17">
        <v>0</v>
      </c>
      <c r="AA17">
        <v>0</v>
      </c>
      <c r="AB17">
        <v>0</v>
      </c>
      <c r="AC17">
        <v>0</v>
      </c>
      <c r="AD17" t="s">
        <v>27</v>
      </c>
    </row>
    <row r="18" spans="1:30" x14ac:dyDescent="0.25">
      <c r="A18">
        <v>10521</v>
      </c>
      <c r="B18">
        <v>1977</v>
      </c>
      <c r="C18" s="6">
        <v>37</v>
      </c>
      <c r="D18" t="s">
        <v>89</v>
      </c>
      <c r="E18" t="s">
        <v>25</v>
      </c>
      <c r="F18" t="s">
        <v>30</v>
      </c>
      <c r="G18">
        <v>54809</v>
      </c>
      <c r="H18">
        <v>1</v>
      </c>
      <c r="I18">
        <v>1</v>
      </c>
      <c r="J18" s="1">
        <v>41528</v>
      </c>
      <c r="K18">
        <v>0</v>
      </c>
      <c r="L18">
        <v>63</v>
      </c>
      <c r="M18">
        <v>6</v>
      </c>
      <c r="N18">
        <v>57</v>
      </c>
      <c r="O18">
        <v>13</v>
      </c>
      <c r="P18">
        <v>13</v>
      </c>
      <c r="Q18">
        <v>22</v>
      </c>
      <c r="R18">
        <v>4</v>
      </c>
      <c r="S18">
        <v>2</v>
      </c>
      <c r="T18">
        <v>1</v>
      </c>
      <c r="U18">
        <v>5</v>
      </c>
      <c r="V18">
        <v>4</v>
      </c>
      <c r="W18">
        <v>0</v>
      </c>
      <c r="X18">
        <v>0</v>
      </c>
      <c r="Y18">
        <v>0</v>
      </c>
      <c r="Z18">
        <v>0</v>
      </c>
      <c r="AA18">
        <v>0</v>
      </c>
      <c r="AB18">
        <v>1</v>
      </c>
      <c r="AC18">
        <v>0</v>
      </c>
      <c r="AD18" t="s">
        <v>27</v>
      </c>
    </row>
    <row r="19" spans="1:30" x14ac:dyDescent="0.25">
      <c r="A19">
        <v>10175</v>
      </c>
      <c r="B19">
        <v>1958</v>
      </c>
      <c r="C19" s="6">
        <v>56</v>
      </c>
      <c r="D19" t="s">
        <v>88</v>
      </c>
      <c r="E19" t="s">
        <v>34</v>
      </c>
      <c r="F19" t="s">
        <v>26</v>
      </c>
      <c r="G19">
        <v>32173</v>
      </c>
      <c r="H19">
        <v>0</v>
      </c>
      <c r="I19">
        <v>1</v>
      </c>
      <c r="J19" s="1">
        <v>41487</v>
      </c>
      <c r="K19">
        <v>0</v>
      </c>
      <c r="L19">
        <v>18</v>
      </c>
      <c r="M19">
        <v>0</v>
      </c>
      <c r="N19">
        <v>2</v>
      </c>
      <c r="O19">
        <v>0</v>
      </c>
      <c r="P19">
        <v>0</v>
      </c>
      <c r="Q19">
        <v>2</v>
      </c>
      <c r="R19">
        <v>1</v>
      </c>
      <c r="S19">
        <v>1</v>
      </c>
      <c r="T19">
        <v>0</v>
      </c>
      <c r="U19">
        <v>3</v>
      </c>
      <c r="V19">
        <v>4</v>
      </c>
      <c r="W19">
        <v>0</v>
      </c>
      <c r="X19">
        <v>0</v>
      </c>
      <c r="Y19">
        <v>0</v>
      </c>
      <c r="Z19">
        <v>0</v>
      </c>
      <c r="AA19">
        <v>0</v>
      </c>
      <c r="AB19">
        <v>0</v>
      </c>
      <c r="AC19">
        <v>0</v>
      </c>
      <c r="AD19" t="s">
        <v>27</v>
      </c>
    </row>
    <row r="20" spans="1:30" x14ac:dyDescent="0.25">
      <c r="A20">
        <v>1473</v>
      </c>
      <c r="B20">
        <v>1960</v>
      </c>
      <c r="C20" s="6">
        <v>54</v>
      </c>
      <c r="D20" t="s">
        <v>88</v>
      </c>
      <c r="E20" t="s">
        <v>35</v>
      </c>
      <c r="F20" t="s">
        <v>28</v>
      </c>
      <c r="G20">
        <v>47823</v>
      </c>
      <c r="H20">
        <v>0</v>
      </c>
      <c r="I20">
        <v>1</v>
      </c>
      <c r="J20" s="1">
        <v>41478</v>
      </c>
      <c r="K20">
        <v>0</v>
      </c>
      <c r="L20">
        <v>53</v>
      </c>
      <c r="M20">
        <v>1</v>
      </c>
      <c r="N20">
        <v>5</v>
      </c>
      <c r="O20">
        <v>2</v>
      </c>
      <c r="P20">
        <v>1</v>
      </c>
      <c r="Q20">
        <v>10</v>
      </c>
      <c r="R20">
        <v>2</v>
      </c>
      <c r="S20">
        <v>2</v>
      </c>
      <c r="T20">
        <v>0</v>
      </c>
      <c r="U20">
        <v>3</v>
      </c>
      <c r="V20">
        <v>8</v>
      </c>
      <c r="W20">
        <v>0</v>
      </c>
      <c r="X20">
        <v>0</v>
      </c>
      <c r="Y20">
        <v>0</v>
      </c>
      <c r="Z20">
        <v>0</v>
      </c>
      <c r="AA20">
        <v>0</v>
      </c>
      <c r="AB20">
        <v>0</v>
      </c>
      <c r="AC20">
        <v>0</v>
      </c>
      <c r="AD20" t="s">
        <v>29</v>
      </c>
    </row>
    <row r="21" spans="1:30" x14ac:dyDescent="0.25">
      <c r="A21">
        <v>2795</v>
      </c>
      <c r="B21">
        <v>1958</v>
      </c>
      <c r="C21" s="6">
        <v>56</v>
      </c>
      <c r="D21" t="s">
        <v>88</v>
      </c>
      <c r="E21" t="s">
        <v>38</v>
      </c>
      <c r="F21" t="s">
        <v>28</v>
      </c>
      <c r="G21">
        <v>30523</v>
      </c>
      <c r="H21">
        <v>2</v>
      </c>
      <c r="I21">
        <v>1</v>
      </c>
      <c r="J21" s="1">
        <v>41456</v>
      </c>
      <c r="K21">
        <v>0</v>
      </c>
      <c r="L21">
        <v>5</v>
      </c>
      <c r="M21">
        <v>0</v>
      </c>
      <c r="N21">
        <v>3</v>
      </c>
      <c r="O21">
        <v>0</v>
      </c>
      <c r="P21">
        <v>0</v>
      </c>
      <c r="Q21">
        <v>5</v>
      </c>
      <c r="R21">
        <v>1</v>
      </c>
      <c r="S21">
        <v>1</v>
      </c>
      <c r="T21">
        <v>0</v>
      </c>
      <c r="U21">
        <v>2</v>
      </c>
      <c r="V21">
        <v>7</v>
      </c>
      <c r="W21">
        <v>0</v>
      </c>
      <c r="X21">
        <v>0</v>
      </c>
      <c r="Y21">
        <v>0</v>
      </c>
      <c r="Z21">
        <v>0</v>
      </c>
      <c r="AA21">
        <v>0</v>
      </c>
      <c r="AB21">
        <v>0</v>
      </c>
      <c r="AC21">
        <v>0</v>
      </c>
      <c r="AD21" t="s">
        <v>29</v>
      </c>
    </row>
    <row r="22" spans="1:30" x14ac:dyDescent="0.25">
      <c r="A22">
        <v>2285</v>
      </c>
      <c r="B22">
        <v>1954</v>
      </c>
      <c r="C22" s="6">
        <v>60</v>
      </c>
      <c r="D22" t="s">
        <v>91</v>
      </c>
      <c r="E22" t="s">
        <v>38</v>
      </c>
      <c r="F22" t="s">
        <v>32</v>
      </c>
      <c r="G22">
        <v>36634</v>
      </c>
      <c r="H22">
        <v>0</v>
      </c>
      <c r="I22">
        <v>1</v>
      </c>
      <c r="J22" s="1">
        <v>41422</v>
      </c>
      <c r="K22">
        <v>0</v>
      </c>
      <c r="L22">
        <v>213</v>
      </c>
      <c r="M22">
        <v>9</v>
      </c>
      <c r="N22">
        <v>76</v>
      </c>
      <c r="O22">
        <v>4</v>
      </c>
      <c r="P22">
        <v>3</v>
      </c>
      <c r="Q22">
        <v>30</v>
      </c>
      <c r="R22">
        <v>3</v>
      </c>
      <c r="S22">
        <v>5</v>
      </c>
      <c r="T22">
        <v>2</v>
      </c>
      <c r="U22">
        <v>5</v>
      </c>
      <c r="V22">
        <v>7</v>
      </c>
      <c r="W22">
        <v>0</v>
      </c>
      <c r="X22">
        <v>0</v>
      </c>
      <c r="Y22">
        <v>0</v>
      </c>
      <c r="Z22">
        <v>0</v>
      </c>
      <c r="AA22">
        <v>0</v>
      </c>
      <c r="AB22">
        <v>0</v>
      </c>
      <c r="AC22">
        <v>0</v>
      </c>
      <c r="AD22" t="s">
        <v>40</v>
      </c>
    </row>
    <row r="23" spans="1:30" x14ac:dyDescent="0.25">
      <c r="A23">
        <v>115</v>
      </c>
      <c r="B23">
        <v>1966</v>
      </c>
      <c r="C23" s="6">
        <v>48</v>
      </c>
      <c r="D23" t="s">
        <v>88</v>
      </c>
      <c r="E23" t="s">
        <v>38</v>
      </c>
      <c r="F23" t="s">
        <v>28</v>
      </c>
      <c r="G23">
        <v>43456</v>
      </c>
      <c r="H23">
        <v>0</v>
      </c>
      <c r="I23">
        <v>1</v>
      </c>
      <c r="J23" s="1">
        <v>41359</v>
      </c>
      <c r="K23">
        <v>0</v>
      </c>
      <c r="L23">
        <v>275</v>
      </c>
      <c r="M23">
        <v>11</v>
      </c>
      <c r="N23">
        <v>68</v>
      </c>
      <c r="O23">
        <v>25</v>
      </c>
      <c r="P23">
        <v>7</v>
      </c>
      <c r="Q23">
        <v>7</v>
      </c>
      <c r="R23">
        <v>3</v>
      </c>
      <c r="S23">
        <v>5</v>
      </c>
      <c r="T23">
        <v>1</v>
      </c>
      <c r="U23">
        <v>8</v>
      </c>
      <c r="V23">
        <v>5</v>
      </c>
      <c r="W23">
        <v>0</v>
      </c>
      <c r="X23">
        <v>0</v>
      </c>
      <c r="Y23">
        <v>0</v>
      </c>
      <c r="Z23">
        <v>0</v>
      </c>
      <c r="AA23">
        <v>0</v>
      </c>
      <c r="AB23">
        <v>0</v>
      </c>
      <c r="AC23">
        <v>0</v>
      </c>
      <c r="AD23" t="s">
        <v>37</v>
      </c>
    </row>
    <row r="24" spans="1:30" x14ac:dyDescent="0.25">
      <c r="A24">
        <v>10470</v>
      </c>
      <c r="B24">
        <v>1979</v>
      </c>
      <c r="C24" s="6">
        <v>35</v>
      </c>
      <c r="D24" t="s">
        <v>89</v>
      </c>
      <c r="E24" t="s">
        <v>38</v>
      </c>
      <c r="F24" t="s">
        <v>30</v>
      </c>
      <c r="G24">
        <v>40662</v>
      </c>
      <c r="H24">
        <v>1</v>
      </c>
      <c r="I24">
        <v>0</v>
      </c>
      <c r="J24" s="1">
        <v>41348</v>
      </c>
      <c r="K24">
        <v>0</v>
      </c>
      <c r="L24">
        <v>40</v>
      </c>
      <c r="M24">
        <v>2</v>
      </c>
      <c r="N24">
        <v>23</v>
      </c>
      <c r="O24">
        <v>0</v>
      </c>
      <c r="P24">
        <v>4</v>
      </c>
      <c r="Q24">
        <v>23</v>
      </c>
      <c r="R24">
        <v>2</v>
      </c>
      <c r="S24">
        <v>2</v>
      </c>
      <c r="T24">
        <v>1</v>
      </c>
      <c r="U24">
        <v>3</v>
      </c>
      <c r="V24">
        <v>4</v>
      </c>
      <c r="W24">
        <v>0</v>
      </c>
      <c r="X24">
        <v>0</v>
      </c>
      <c r="Y24">
        <v>0</v>
      </c>
      <c r="Z24">
        <v>0</v>
      </c>
      <c r="AA24">
        <v>0</v>
      </c>
      <c r="AB24">
        <v>0</v>
      </c>
      <c r="AC24">
        <v>0</v>
      </c>
      <c r="AD24" t="s">
        <v>36</v>
      </c>
    </row>
    <row r="25" spans="1:30" x14ac:dyDescent="0.25">
      <c r="A25">
        <v>4065</v>
      </c>
      <c r="B25">
        <v>1976</v>
      </c>
      <c r="C25" s="6">
        <v>38</v>
      </c>
      <c r="D25" t="s">
        <v>89</v>
      </c>
      <c r="E25" t="s">
        <v>34</v>
      </c>
      <c r="F25" t="s">
        <v>30</v>
      </c>
      <c r="G25">
        <v>49544</v>
      </c>
      <c r="H25">
        <v>1</v>
      </c>
      <c r="I25">
        <v>0</v>
      </c>
      <c r="J25" s="1">
        <v>41317</v>
      </c>
      <c r="K25">
        <v>0</v>
      </c>
      <c r="L25">
        <v>308</v>
      </c>
      <c r="M25">
        <v>0</v>
      </c>
      <c r="N25">
        <v>73</v>
      </c>
      <c r="O25">
        <v>0</v>
      </c>
      <c r="P25">
        <v>0</v>
      </c>
      <c r="Q25">
        <v>23</v>
      </c>
      <c r="R25">
        <v>2</v>
      </c>
      <c r="S25">
        <v>5</v>
      </c>
      <c r="T25">
        <v>1</v>
      </c>
      <c r="U25">
        <v>8</v>
      </c>
      <c r="V25">
        <v>7</v>
      </c>
      <c r="W25">
        <v>0</v>
      </c>
      <c r="X25">
        <v>0</v>
      </c>
      <c r="Y25">
        <v>0</v>
      </c>
      <c r="Z25">
        <v>0</v>
      </c>
      <c r="AA25">
        <v>0</v>
      </c>
      <c r="AB25">
        <v>0</v>
      </c>
      <c r="AC25">
        <v>0</v>
      </c>
      <c r="AD25" t="s">
        <v>27</v>
      </c>
    </row>
    <row r="26" spans="1:30" x14ac:dyDescent="0.25">
      <c r="A26">
        <v>10968</v>
      </c>
      <c r="B26">
        <v>1969</v>
      </c>
      <c r="C26" s="6">
        <v>45</v>
      </c>
      <c r="D26" t="s">
        <v>88</v>
      </c>
      <c r="E26" t="s">
        <v>25</v>
      </c>
      <c r="F26" t="s">
        <v>28</v>
      </c>
      <c r="G26">
        <v>57731</v>
      </c>
      <c r="H26">
        <v>0</v>
      </c>
      <c r="I26">
        <v>1</v>
      </c>
      <c r="J26" s="1">
        <v>41236</v>
      </c>
      <c r="K26">
        <v>0</v>
      </c>
      <c r="L26">
        <v>266</v>
      </c>
      <c r="M26">
        <v>21</v>
      </c>
      <c r="N26">
        <v>300</v>
      </c>
      <c r="O26">
        <v>65</v>
      </c>
      <c r="P26">
        <v>8</v>
      </c>
      <c r="Q26">
        <v>44</v>
      </c>
      <c r="R26">
        <v>4</v>
      </c>
      <c r="S26">
        <v>8</v>
      </c>
      <c r="T26">
        <v>8</v>
      </c>
      <c r="U26">
        <v>6</v>
      </c>
      <c r="V26">
        <v>6</v>
      </c>
      <c r="W26">
        <v>0</v>
      </c>
      <c r="X26">
        <v>0</v>
      </c>
      <c r="Y26">
        <v>0</v>
      </c>
      <c r="Z26">
        <v>0</v>
      </c>
      <c r="AA26">
        <v>0</v>
      </c>
      <c r="AB26">
        <v>0</v>
      </c>
      <c r="AC26">
        <v>0</v>
      </c>
      <c r="AD26" t="s">
        <v>37</v>
      </c>
    </row>
    <row r="27" spans="1:30" x14ac:dyDescent="0.25">
      <c r="A27">
        <v>5985</v>
      </c>
      <c r="B27">
        <v>1965</v>
      </c>
      <c r="C27" s="6">
        <v>49</v>
      </c>
      <c r="D27" t="s">
        <v>88</v>
      </c>
      <c r="E27" t="s">
        <v>38</v>
      </c>
      <c r="F27" t="s">
        <v>28</v>
      </c>
      <c r="G27">
        <v>33168</v>
      </c>
      <c r="H27">
        <v>0</v>
      </c>
      <c r="I27">
        <v>1</v>
      </c>
      <c r="J27" s="1">
        <v>41195</v>
      </c>
      <c r="K27">
        <v>0</v>
      </c>
      <c r="L27">
        <v>80</v>
      </c>
      <c r="M27">
        <v>1</v>
      </c>
      <c r="N27">
        <v>37</v>
      </c>
      <c r="O27">
        <v>0</v>
      </c>
      <c r="P27">
        <v>1</v>
      </c>
      <c r="Q27">
        <v>3</v>
      </c>
      <c r="R27">
        <v>3</v>
      </c>
      <c r="S27">
        <v>2</v>
      </c>
      <c r="T27">
        <v>1</v>
      </c>
      <c r="U27">
        <v>4</v>
      </c>
      <c r="V27">
        <v>7</v>
      </c>
      <c r="W27">
        <v>0</v>
      </c>
      <c r="X27">
        <v>0</v>
      </c>
      <c r="Y27">
        <v>0</v>
      </c>
      <c r="Z27">
        <v>0</v>
      </c>
      <c r="AA27">
        <v>0</v>
      </c>
      <c r="AB27">
        <v>0</v>
      </c>
      <c r="AC27">
        <v>0</v>
      </c>
      <c r="AD27" t="s">
        <v>27</v>
      </c>
    </row>
    <row r="28" spans="1:30" x14ac:dyDescent="0.25">
      <c r="A28">
        <v>5430</v>
      </c>
      <c r="B28">
        <v>1956</v>
      </c>
      <c r="C28" s="6">
        <v>58</v>
      </c>
      <c r="D28" t="s">
        <v>88</v>
      </c>
      <c r="E28" t="s">
        <v>25</v>
      </c>
      <c r="F28" t="s">
        <v>32</v>
      </c>
      <c r="G28">
        <v>54450</v>
      </c>
      <c r="H28">
        <v>1</v>
      </c>
      <c r="I28">
        <v>1</v>
      </c>
      <c r="J28" s="1">
        <v>41166</v>
      </c>
      <c r="K28">
        <v>0</v>
      </c>
      <c r="L28">
        <v>454</v>
      </c>
      <c r="M28">
        <v>0</v>
      </c>
      <c r="N28">
        <v>171</v>
      </c>
      <c r="O28">
        <v>8</v>
      </c>
      <c r="P28">
        <v>19</v>
      </c>
      <c r="Q28">
        <v>32</v>
      </c>
      <c r="R28">
        <v>12</v>
      </c>
      <c r="S28">
        <v>9</v>
      </c>
      <c r="T28">
        <v>2</v>
      </c>
      <c r="U28">
        <v>8</v>
      </c>
      <c r="V28">
        <v>8</v>
      </c>
      <c r="W28">
        <v>0</v>
      </c>
      <c r="X28">
        <v>0</v>
      </c>
      <c r="Y28">
        <v>0</v>
      </c>
      <c r="Z28">
        <v>0</v>
      </c>
      <c r="AA28">
        <v>0</v>
      </c>
      <c r="AB28">
        <v>0</v>
      </c>
      <c r="AC28">
        <v>0</v>
      </c>
      <c r="AD28" t="s">
        <v>27</v>
      </c>
    </row>
    <row r="29" spans="1:30" x14ac:dyDescent="0.25">
      <c r="A29">
        <v>8432</v>
      </c>
      <c r="B29">
        <v>1956</v>
      </c>
      <c r="C29" s="6">
        <v>58</v>
      </c>
      <c r="D29" t="s">
        <v>88</v>
      </c>
      <c r="E29" t="s">
        <v>25</v>
      </c>
      <c r="F29" t="s">
        <v>32</v>
      </c>
      <c r="G29">
        <v>54450</v>
      </c>
      <c r="H29">
        <v>1</v>
      </c>
      <c r="I29">
        <v>1</v>
      </c>
      <c r="J29" s="1">
        <v>41166</v>
      </c>
      <c r="K29">
        <v>0</v>
      </c>
      <c r="L29">
        <v>454</v>
      </c>
      <c r="M29">
        <v>0</v>
      </c>
      <c r="N29">
        <v>171</v>
      </c>
      <c r="O29">
        <v>8</v>
      </c>
      <c r="P29">
        <v>19</v>
      </c>
      <c r="Q29">
        <v>32</v>
      </c>
      <c r="R29">
        <v>12</v>
      </c>
      <c r="S29">
        <v>9</v>
      </c>
      <c r="T29">
        <v>2</v>
      </c>
      <c r="U29">
        <v>8</v>
      </c>
      <c r="V29">
        <v>8</v>
      </c>
      <c r="W29">
        <v>0</v>
      </c>
      <c r="X29">
        <v>0</v>
      </c>
      <c r="Y29">
        <v>0</v>
      </c>
      <c r="Z29">
        <v>0</v>
      </c>
      <c r="AA29">
        <v>0</v>
      </c>
      <c r="AB29">
        <v>0</v>
      </c>
      <c r="AC29">
        <v>0</v>
      </c>
      <c r="AD29" t="s">
        <v>27</v>
      </c>
    </row>
    <row r="30" spans="1:30" x14ac:dyDescent="0.25">
      <c r="A30">
        <v>453</v>
      </c>
      <c r="B30">
        <v>1956</v>
      </c>
      <c r="C30" s="6">
        <v>58</v>
      </c>
      <c r="D30" t="s">
        <v>88</v>
      </c>
      <c r="E30" t="s">
        <v>34</v>
      </c>
      <c r="F30" t="s">
        <v>39</v>
      </c>
      <c r="G30">
        <v>35340</v>
      </c>
      <c r="H30">
        <v>1</v>
      </c>
      <c r="I30">
        <v>1</v>
      </c>
      <c r="J30" s="1">
        <v>41819</v>
      </c>
      <c r="K30">
        <v>1</v>
      </c>
      <c r="L30">
        <v>27</v>
      </c>
      <c r="M30">
        <v>0</v>
      </c>
      <c r="N30">
        <v>12</v>
      </c>
      <c r="O30">
        <v>0</v>
      </c>
      <c r="P30">
        <v>1</v>
      </c>
      <c r="Q30">
        <v>5</v>
      </c>
      <c r="R30">
        <v>2</v>
      </c>
      <c r="S30">
        <v>2</v>
      </c>
      <c r="T30">
        <v>0</v>
      </c>
      <c r="U30">
        <v>3</v>
      </c>
      <c r="V30">
        <v>5</v>
      </c>
      <c r="W30">
        <v>0</v>
      </c>
      <c r="X30">
        <v>0</v>
      </c>
      <c r="Y30">
        <v>0</v>
      </c>
      <c r="Z30">
        <v>0</v>
      </c>
      <c r="AA30">
        <v>0</v>
      </c>
      <c r="AB30">
        <v>0</v>
      </c>
      <c r="AC30">
        <v>0</v>
      </c>
      <c r="AD30" t="s">
        <v>27</v>
      </c>
    </row>
    <row r="31" spans="1:30" x14ac:dyDescent="0.25">
      <c r="A31">
        <v>9687</v>
      </c>
      <c r="B31">
        <v>1975</v>
      </c>
      <c r="C31" s="6">
        <v>39</v>
      </c>
      <c r="D31" t="s">
        <v>89</v>
      </c>
      <c r="E31" t="s">
        <v>25</v>
      </c>
      <c r="F31" t="s">
        <v>28</v>
      </c>
      <c r="G31">
        <v>73170</v>
      </c>
      <c r="H31">
        <v>0</v>
      </c>
      <c r="I31">
        <v>0</v>
      </c>
      <c r="J31" s="1">
        <v>41790</v>
      </c>
      <c r="K31">
        <v>1</v>
      </c>
      <c r="L31">
        <v>184</v>
      </c>
      <c r="M31">
        <v>174</v>
      </c>
      <c r="N31">
        <v>256</v>
      </c>
      <c r="O31">
        <v>50</v>
      </c>
      <c r="P31">
        <v>30</v>
      </c>
      <c r="Q31">
        <v>32</v>
      </c>
      <c r="R31">
        <v>1</v>
      </c>
      <c r="S31">
        <v>5</v>
      </c>
      <c r="T31">
        <v>4</v>
      </c>
      <c r="U31">
        <v>6</v>
      </c>
      <c r="V31">
        <v>2</v>
      </c>
      <c r="W31">
        <v>0</v>
      </c>
      <c r="X31">
        <v>0</v>
      </c>
      <c r="Y31">
        <v>0</v>
      </c>
      <c r="Z31">
        <v>0</v>
      </c>
      <c r="AA31">
        <v>0</v>
      </c>
      <c r="AB31">
        <v>0</v>
      </c>
      <c r="AC31">
        <v>0</v>
      </c>
      <c r="AD31" t="s">
        <v>29</v>
      </c>
    </row>
    <row r="32" spans="1:30" x14ac:dyDescent="0.25">
      <c r="A32">
        <v>8890</v>
      </c>
      <c r="B32">
        <v>1971</v>
      </c>
      <c r="C32" s="6">
        <v>43</v>
      </c>
      <c r="D32" t="s">
        <v>88</v>
      </c>
      <c r="E32" t="s">
        <v>34</v>
      </c>
      <c r="F32" t="s">
        <v>26</v>
      </c>
      <c r="G32">
        <v>65808</v>
      </c>
      <c r="H32">
        <v>1</v>
      </c>
      <c r="I32">
        <v>1</v>
      </c>
      <c r="J32" s="1">
        <v>41789</v>
      </c>
      <c r="K32">
        <v>1</v>
      </c>
      <c r="L32">
        <v>155</v>
      </c>
      <c r="M32">
        <v>7</v>
      </c>
      <c r="N32">
        <v>80</v>
      </c>
      <c r="O32">
        <v>13</v>
      </c>
      <c r="P32">
        <v>7</v>
      </c>
      <c r="Q32">
        <v>10</v>
      </c>
      <c r="R32">
        <v>3</v>
      </c>
      <c r="S32">
        <v>5</v>
      </c>
      <c r="T32">
        <v>1</v>
      </c>
      <c r="U32">
        <v>5</v>
      </c>
      <c r="V32">
        <v>6</v>
      </c>
      <c r="W32">
        <v>0</v>
      </c>
      <c r="X32">
        <v>0</v>
      </c>
      <c r="Y32">
        <v>0</v>
      </c>
      <c r="Z32">
        <v>0</v>
      </c>
      <c r="AA32">
        <v>0</v>
      </c>
      <c r="AB32">
        <v>0</v>
      </c>
      <c r="AC32">
        <v>0</v>
      </c>
      <c r="AD32" t="s">
        <v>27</v>
      </c>
    </row>
    <row r="33" spans="1:30" x14ac:dyDescent="0.25">
      <c r="A33">
        <v>9264</v>
      </c>
      <c r="B33">
        <v>1986</v>
      </c>
      <c r="C33" s="6">
        <v>28</v>
      </c>
      <c r="D33" t="s">
        <v>89</v>
      </c>
      <c r="E33" t="s">
        <v>25</v>
      </c>
      <c r="F33" t="s">
        <v>30</v>
      </c>
      <c r="G33">
        <v>79529</v>
      </c>
      <c r="H33">
        <v>0</v>
      </c>
      <c r="I33">
        <v>0</v>
      </c>
      <c r="J33" s="1">
        <v>41756</v>
      </c>
      <c r="K33">
        <v>1</v>
      </c>
      <c r="L33">
        <v>423</v>
      </c>
      <c r="M33">
        <v>42</v>
      </c>
      <c r="N33">
        <v>706</v>
      </c>
      <c r="O33">
        <v>73</v>
      </c>
      <c r="P33">
        <v>197</v>
      </c>
      <c r="Q33">
        <v>197</v>
      </c>
      <c r="R33">
        <v>1</v>
      </c>
      <c r="S33">
        <v>4</v>
      </c>
      <c r="T33">
        <v>8</v>
      </c>
      <c r="U33">
        <v>9</v>
      </c>
      <c r="V33">
        <v>2</v>
      </c>
      <c r="W33">
        <v>0</v>
      </c>
      <c r="X33">
        <v>0</v>
      </c>
      <c r="Y33">
        <v>0</v>
      </c>
      <c r="Z33">
        <v>0</v>
      </c>
      <c r="AA33">
        <v>0</v>
      </c>
      <c r="AB33">
        <v>0</v>
      </c>
      <c r="AC33">
        <v>0</v>
      </c>
      <c r="AD33" t="s">
        <v>29</v>
      </c>
    </row>
    <row r="34" spans="1:30" x14ac:dyDescent="0.25">
      <c r="A34">
        <v>5824</v>
      </c>
      <c r="B34">
        <v>1972</v>
      </c>
      <c r="C34" s="6">
        <v>42</v>
      </c>
      <c r="D34" t="s">
        <v>88</v>
      </c>
      <c r="E34" t="s">
        <v>34</v>
      </c>
      <c r="F34" t="s">
        <v>32</v>
      </c>
      <c r="G34">
        <v>34578</v>
      </c>
      <c r="H34">
        <v>2</v>
      </c>
      <c r="I34">
        <v>1</v>
      </c>
      <c r="J34" s="1">
        <v>41740</v>
      </c>
      <c r="K34">
        <v>1</v>
      </c>
      <c r="L34">
        <v>7</v>
      </c>
      <c r="M34">
        <v>0</v>
      </c>
      <c r="N34">
        <v>1</v>
      </c>
      <c r="O34">
        <v>0</v>
      </c>
      <c r="P34">
        <v>0</v>
      </c>
      <c r="Q34">
        <v>0</v>
      </c>
      <c r="R34">
        <v>1</v>
      </c>
      <c r="S34">
        <v>1</v>
      </c>
      <c r="T34">
        <v>0</v>
      </c>
      <c r="U34">
        <v>2</v>
      </c>
      <c r="V34">
        <v>6</v>
      </c>
      <c r="W34">
        <v>0</v>
      </c>
      <c r="X34">
        <v>0</v>
      </c>
      <c r="Y34">
        <v>0</v>
      </c>
      <c r="Z34">
        <v>0</v>
      </c>
      <c r="AA34">
        <v>0</v>
      </c>
      <c r="AB34">
        <v>0</v>
      </c>
      <c r="AC34">
        <v>0</v>
      </c>
      <c r="AD34" t="s">
        <v>33</v>
      </c>
    </row>
    <row r="35" spans="1:30" x14ac:dyDescent="0.25">
      <c r="A35">
        <v>5794</v>
      </c>
      <c r="B35">
        <v>1974</v>
      </c>
      <c r="C35" s="6">
        <v>40</v>
      </c>
      <c r="D35" t="s">
        <v>88</v>
      </c>
      <c r="E35" t="s">
        <v>34</v>
      </c>
      <c r="F35" t="s">
        <v>30</v>
      </c>
      <c r="G35">
        <v>46374</v>
      </c>
      <c r="H35">
        <v>0</v>
      </c>
      <c r="I35">
        <v>1</v>
      </c>
      <c r="J35" s="1">
        <v>41715</v>
      </c>
      <c r="K35">
        <v>1</v>
      </c>
      <c r="L35">
        <v>408</v>
      </c>
      <c r="M35">
        <v>0</v>
      </c>
      <c r="N35">
        <v>21</v>
      </c>
      <c r="O35">
        <v>0</v>
      </c>
      <c r="P35">
        <v>0</v>
      </c>
      <c r="Q35">
        <v>17</v>
      </c>
      <c r="R35">
        <v>3</v>
      </c>
      <c r="S35">
        <v>7</v>
      </c>
      <c r="T35">
        <v>1</v>
      </c>
      <c r="U35">
        <v>7</v>
      </c>
      <c r="V35">
        <v>8</v>
      </c>
      <c r="W35">
        <v>0</v>
      </c>
      <c r="X35">
        <v>1</v>
      </c>
      <c r="Y35">
        <v>0</v>
      </c>
      <c r="Z35">
        <v>1</v>
      </c>
      <c r="AA35">
        <v>0</v>
      </c>
      <c r="AB35">
        <v>1</v>
      </c>
      <c r="AC35">
        <v>0</v>
      </c>
      <c r="AD35" t="s">
        <v>37</v>
      </c>
    </row>
    <row r="36" spans="1:30" x14ac:dyDescent="0.25">
      <c r="A36">
        <v>3068</v>
      </c>
      <c r="B36">
        <v>1990</v>
      </c>
      <c r="C36" s="6">
        <v>24</v>
      </c>
      <c r="D36" t="s">
        <v>89</v>
      </c>
      <c r="E36" t="s">
        <v>25</v>
      </c>
      <c r="F36" t="s">
        <v>30</v>
      </c>
      <c r="G36">
        <v>18351</v>
      </c>
      <c r="H36">
        <v>0</v>
      </c>
      <c r="I36">
        <v>0</v>
      </c>
      <c r="J36" s="1">
        <v>41576</v>
      </c>
      <c r="K36">
        <v>1</v>
      </c>
      <c r="L36">
        <v>1</v>
      </c>
      <c r="M36">
        <v>12</v>
      </c>
      <c r="N36">
        <v>9</v>
      </c>
      <c r="O36">
        <v>0</v>
      </c>
      <c r="P36">
        <v>14</v>
      </c>
      <c r="Q36">
        <v>7</v>
      </c>
      <c r="R36">
        <v>1</v>
      </c>
      <c r="S36">
        <v>2</v>
      </c>
      <c r="T36">
        <v>0</v>
      </c>
      <c r="U36">
        <v>3</v>
      </c>
      <c r="V36">
        <v>7</v>
      </c>
      <c r="W36">
        <v>0</v>
      </c>
      <c r="X36">
        <v>0</v>
      </c>
      <c r="Y36">
        <v>0</v>
      </c>
      <c r="Z36">
        <v>0</v>
      </c>
      <c r="AA36">
        <v>0</v>
      </c>
      <c r="AB36">
        <v>0</v>
      </c>
      <c r="AC36">
        <v>0</v>
      </c>
      <c r="AD36" t="s">
        <v>27</v>
      </c>
    </row>
    <row r="37" spans="1:30" x14ac:dyDescent="0.25">
      <c r="A37">
        <v>7962</v>
      </c>
      <c r="B37">
        <v>1987</v>
      </c>
      <c r="C37" s="6">
        <v>27</v>
      </c>
      <c r="D37" t="s">
        <v>89</v>
      </c>
      <c r="E37" t="s">
        <v>34</v>
      </c>
      <c r="F37" t="s">
        <v>28</v>
      </c>
      <c r="G37">
        <v>95169</v>
      </c>
      <c r="H37">
        <v>0</v>
      </c>
      <c r="I37">
        <v>0</v>
      </c>
      <c r="J37" s="1">
        <v>41556</v>
      </c>
      <c r="K37">
        <v>1</v>
      </c>
      <c r="L37">
        <v>1285</v>
      </c>
      <c r="M37">
        <v>21</v>
      </c>
      <c r="N37">
        <v>449</v>
      </c>
      <c r="O37">
        <v>106</v>
      </c>
      <c r="P37">
        <v>20</v>
      </c>
      <c r="Q37">
        <v>20</v>
      </c>
      <c r="R37">
        <v>1</v>
      </c>
      <c r="S37">
        <v>4</v>
      </c>
      <c r="T37">
        <v>3</v>
      </c>
      <c r="U37">
        <v>4</v>
      </c>
      <c r="V37">
        <v>1</v>
      </c>
      <c r="W37">
        <v>0</v>
      </c>
      <c r="X37">
        <v>0</v>
      </c>
      <c r="Y37">
        <v>1</v>
      </c>
      <c r="Z37">
        <v>1</v>
      </c>
      <c r="AA37">
        <v>0</v>
      </c>
      <c r="AB37">
        <v>1</v>
      </c>
      <c r="AC37">
        <v>0</v>
      </c>
      <c r="AD37" t="s">
        <v>27</v>
      </c>
    </row>
    <row r="38" spans="1:30" x14ac:dyDescent="0.25">
      <c r="A38">
        <v>2681</v>
      </c>
      <c r="B38">
        <v>1984</v>
      </c>
      <c r="C38" s="6">
        <v>30</v>
      </c>
      <c r="D38" t="s">
        <v>89</v>
      </c>
      <c r="E38" t="s">
        <v>35</v>
      </c>
      <c r="F38" t="s">
        <v>30</v>
      </c>
      <c r="G38">
        <v>65370</v>
      </c>
      <c r="H38">
        <v>0</v>
      </c>
      <c r="I38">
        <v>0</v>
      </c>
      <c r="J38" s="1">
        <v>41487</v>
      </c>
      <c r="K38">
        <v>1</v>
      </c>
      <c r="L38">
        <v>71</v>
      </c>
      <c r="M38">
        <v>22</v>
      </c>
      <c r="N38">
        <v>112</v>
      </c>
      <c r="O38">
        <v>138</v>
      </c>
      <c r="P38">
        <v>89</v>
      </c>
      <c r="Q38">
        <v>29</v>
      </c>
      <c r="R38">
        <v>1</v>
      </c>
      <c r="S38">
        <v>2</v>
      </c>
      <c r="T38">
        <v>3</v>
      </c>
      <c r="U38">
        <v>13</v>
      </c>
      <c r="V38">
        <v>1</v>
      </c>
      <c r="W38">
        <v>0</v>
      </c>
      <c r="X38">
        <v>0</v>
      </c>
      <c r="Y38">
        <v>0</v>
      </c>
      <c r="Z38">
        <v>0</v>
      </c>
      <c r="AA38">
        <v>0</v>
      </c>
      <c r="AB38">
        <v>0</v>
      </c>
      <c r="AC38">
        <v>0</v>
      </c>
      <c r="AD38" t="s">
        <v>27</v>
      </c>
    </row>
    <row r="39" spans="1:30" x14ac:dyDescent="0.25">
      <c r="A39">
        <v>10141</v>
      </c>
      <c r="B39">
        <v>1960</v>
      </c>
      <c r="C39" s="6">
        <v>54</v>
      </c>
      <c r="D39" t="s">
        <v>88</v>
      </c>
      <c r="E39" t="s">
        <v>38</v>
      </c>
      <c r="F39" t="s">
        <v>26</v>
      </c>
      <c r="G39">
        <v>39228</v>
      </c>
      <c r="H39">
        <v>0</v>
      </c>
      <c r="I39">
        <v>0</v>
      </c>
      <c r="J39" s="1">
        <v>41404</v>
      </c>
      <c r="K39">
        <v>1</v>
      </c>
      <c r="L39">
        <v>7</v>
      </c>
      <c r="M39">
        <v>1</v>
      </c>
      <c r="N39">
        <v>6</v>
      </c>
      <c r="O39">
        <v>0</v>
      </c>
      <c r="P39">
        <v>3</v>
      </c>
      <c r="Q39">
        <v>3</v>
      </c>
      <c r="R39">
        <v>1</v>
      </c>
      <c r="S39">
        <v>0</v>
      </c>
      <c r="T39">
        <v>0</v>
      </c>
      <c r="U39">
        <v>3</v>
      </c>
      <c r="V39">
        <v>4</v>
      </c>
      <c r="W39">
        <v>0</v>
      </c>
      <c r="X39">
        <v>0</v>
      </c>
      <c r="Y39">
        <v>0</v>
      </c>
      <c r="Z39">
        <v>0</v>
      </c>
      <c r="AA39">
        <v>0</v>
      </c>
      <c r="AB39">
        <v>0</v>
      </c>
      <c r="AC39">
        <v>0</v>
      </c>
      <c r="AD39" t="s">
        <v>40</v>
      </c>
    </row>
    <row r="40" spans="1:30" x14ac:dyDescent="0.25">
      <c r="A40">
        <v>3725</v>
      </c>
      <c r="B40">
        <v>1961</v>
      </c>
      <c r="C40" s="6">
        <v>53</v>
      </c>
      <c r="D40" t="s">
        <v>88</v>
      </c>
      <c r="E40" t="s">
        <v>34</v>
      </c>
      <c r="F40" t="s">
        <v>28</v>
      </c>
      <c r="G40">
        <v>84865</v>
      </c>
      <c r="H40">
        <v>0</v>
      </c>
      <c r="I40">
        <v>0</v>
      </c>
      <c r="J40" s="1">
        <v>41403</v>
      </c>
      <c r="K40">
        <v>1</v>
      </c>
      <c r="L40">
        <v>1248</v>
      </c>
      <c r="M40">
        <v>16</v>
      </c>
      <c r="N40">
        <v>349</v>
      </c>
      <c r="O40">
        <v>43</v>
      </c>
      <c r="P40">
        <v>16</v>
      </c>
      <c r="Q40">
        <v>16</v>
      </c>
      <c r="R40">
        <v>1</v>
      </c>
      <c r="S40">
        <v>2</v>
      </c>
      <c r="T40">
        <v>4</v>
      </c>
      <c r="U40">
        <v>9</v>
      </c>
      <c r="V40">
        <v>4</v>
      </c>
      <c r="W40">
        <v>0</v>
      </c>
      <c r="X40">
        <v>1</v>
      </c>
      <c r="Y40">
        <v>1</v>
      </c>
      <c r="Z40">
        <v>1</v>
      </c>
      <c r="AA40">
        <v>1</v>
      </c>
      <c r="AB40">
        <v>1</v>
      </c>
      <c r="AC40">
        <v>0</v>
      </c>
      <c r="AD40" t="s">
        <v>27</v>
      </c>
    </row>
    <row r="41" spans="1:30" x14ac:dyDescent="0.25">
      <c r="A41">
        <v>3767</v>
      </c>
      <c r="B41">
        <v>1968</v>
      </c>
      <c r="C41" s="6">
        <v>46</v>
      </c>
      <c r="D41" t="s">
        <v>88</v>
      </c>
      <c r="E41" t="s">
        <v>25</v>
      </c>
      <c r="F41" t="s">
        <v>30</v>
      </c>
      <c r="G41">
        <v>61314</v>
      </c>
      <c r="H41">
        <v>0</v>
      </c>
      <c r="I41">
        <v>1</v>
      </c>
      <c r="J41" s="1">
        <v>41389</v>
      </c>
      <c r="K41">
        <v>1</v>
      </c>
      <c r="L41">
        <v>378</v>
      </c>
      <c r="M41">
        <v>0</v>
      </c>
      <c r="N41">
        <v>189</v>
      </c>
      <c r="O41">
        <v>97</v>
      </c>
      <c r="P41">
        <v>172</v>
      </c>
      <c r="Q41">
        <v>172</v>
      </c>
      <c r="R41">
        <v>2</v>
      </c>
      <c r="S41">
        <v>5</v>
      </c>
      <c r="T41">
        <v>5</v>
      </c>
      <c r="U41">
        <v>12</v>
      </c>
      <c r="V41">
        <v>3</v>
      </c>
      <c r="W41">
        <v>0</v>
      </c>
      <c r="X41">
        <v>0</v>
      </c>
      <c r="Y41">
        <v>0</v>
      </c>
      <c r="Z41">
        <v>0</v>
      </c>
      <c r="AA41">
        <v>0</v>
      </c>
      <c r="AB41">
        <v>0</v>
      </c>
      <c r="AC41">
        <v>0</v>
      </c>
      <c r="AD41" t="s">
        <v>27</v>
      </c>
    </row>
    <row r="42" spans="1:30" x14ac:dyDescent="0.25">
      <c r="A42">
        <v>5585</v>
      </c>
      <c r="B42">
        <v>1972</v>
      </c>
      <c r="C42" s="6">
        <v>42</v>
      </c>
      <c r="D42" t="s">
        <v>88</v>
      </c>
      <c r="E42" t="s">
        <v>25</v>
      </c>
      <c r="F42" t="s">
        <v>28</v>
      </c>
      <c r="G42">
        <v>21359</v>
      </c>
      <c r="H42">
        <v>1</v>
      </c>
      <c r="I42">
        <v>0</v>
      </c>
      <c r="J42" s="1">
        <v>41384</v>
      </c>
      <c r="K42">
        <v>1</v>
      </c>
      <c r="L42">
        <v>12</v>
      </c>
      <c r="M42">
        <v>2</v>
      </c>
      <c r="N42">
        <v>17</v>
      </c>
      <c r="O42">
        <v>6</v>
      </c>
      <c r="P42">
        <v>1</v>
      </c>
      <c r="Q42">
        <v>10</v>
      </c>
      <c r="R42">
        <v>2</v>
      </c>
      <c r="S42">
        <v>2</v>
      </c>
      <c r="T42">
        <v>0</v>
      </c>
      <c r="U42">
        <v>3</v>
      </c>
      <c r="V42">
        <v>8</v>
      </c>
      <c r="W42">
        <v>0</v>
      </c>
      <c r="X42">
        <v>0</v>
      </c>
      <c r="Y42">
        <v>0</v>
      </c>
      <c r="Z42">
        <v>0</v>
      </c>
      <c r="AA42">
        <v>0</v>
      </c>
      <c r="AB42">
        <v>1</v>
      </c>
      <c r="AC42">
        <v>0</v>
      </c>
      <c r="AD42" t="s">
        <v>29</v>
      </c>
    </row>
    <row r="43" spans="1:30" x14ac:dyDescent="0.25">
      <c r="A43">
        <v>7030</v>
      </c>
      <c r="B43">
        <v>1955</v>
      </c>
      <c r="C43" s="6">
        <v>59</v>
      </c>
      <c r="D43" t="s">
        <v>88</v>
      </c>
      <c r="E43" t="s">
        <v>34</v>
      </c>
      <c r="F43" t="s">
        <v>30</v>
      </c>
      <c r="G43">
        <v>66465</v>
      </c>
      <c r="H43">
        <v>0</v>
      </c>
      <c r="I43">
        <v>1</v>
      </c>
      <c r="J43" s="1">
        <v>41363</v>
      </c>
      <c r="K43">
        <v>1</v>
      </c>
      <c r="L43">
        <v>1200</v>
      </c>
      <c r="M43">
        <v>0</v>
      </c>
      <c r="N43">
        <v>204</v>
      </c>
      <c r="O43">
        <v>38</v>
      </c>
      <c r="P43">
        <v>29</v>
      </c>
      <c r="Q43">
        <v>14</v>
      </c>
      <c r="R43">
        <v>3</v>
      </c>
      <c r="S43">
        <v>11</v>
      </c>
      <c r="T43">
        <v>9</v>
      </c>
      <c r="U43">
        <v>12</v>
      </c>
      <c r="V43">
        <v>6</v>
      </c>
      <c r="W43">
        <v>0</v>
      </c>
      <c r="X43">
        <v>0</v>
      </c>
      <c r="Y43">
        <v>0</v>
      </c>
      <c r="Z43">
        <v>1</v>
      </c>
      <c r="AA43">
        <v>0</v>
      </c>
      <c r="AB43">
        <v>0</v>
      </c>
      <c r="AC43">
        <v>0</v>
      </c>
      <c r="AD43" t="s">
        <v>27</v>
      </c>
    </row>
    <row r="44" spans="1:30" x14ac:dyDescent="0.25">
      <c r="A44">
        <v>1524</v>
      </c>
      <c r="B44">
        <v>1983</v>
      </c>
      <c r="C44" s="6">
        <v>31</v>
      </c>
      <c r="D44" t="s">
        <v>89</v>
      </c>
      <c r="E44" t="s">
        <v>35</v>
      </c>
      <c r="F44" t="s">
        <v>28</v>
      </c>
      <c r="G44">
        <v>81698</v>
      </c>
      <c r="H44">
        <v>0</v>
      </c>
      <c r="I44">
        <v>0</v>
      </c>
      <c r="J44" s="1">
        <v>41334</v>
      </c>
      <c r="K44">
        <v>1</v>
      </c>
      <c r="L44">
        <v>709</v>
      </c>
      <c r="M44">
        <v>45</v>
      </c>
      <c r="N44">
        <v>115</v>
      </c>
      <c r="O44">
        <v>30</v>
      </c>
      <c r="P44">
        <v>160</v>
      </c>
      <c r="Q44">
        <v>45</v>
      </c>
      <c r="R44">
        <v>1</v>
      </c>
      <c r="S44">
        <v>8</v>
      </c>
      <c r="T44">
        <v>2</v>
      </c>
      <c r="U44">
        <v>5</v>
      </c>
      <c r="V44">
        <v>5</v>
      </c>
      <c r="W44">
        <v>0</v>
      </c>
      <c r="X44">
        <v>0</v>
      </c>
      <c r="Y44">
        <v>0</v>
      </c>
      <c r="Z44">
        <v>1</v>
      </c>
      <c r="AA44">
        <v>0</v>
      </c>
      <c r="AB44">
        <v>1</v>
      </c>
      <c r="AC44">
        <v>0</v>
      </c>
      <c r="AD44" t="s">
        <v>27</v>
      </c>
    </row>
    <row r="45" spans="1:30" x14ac:dyDescent="0.25">
      <c r="A45">
        <v>3657</v>
      </c>
      <c r="B45">
        <v>1986</v>
      </c>
      <c r="C45" s="6">
        <v>28</v>
      </c>
      <c r="D45" t="s">
        <v>89</v>
      </c>
      <c r="E45" t="s">
        <v>25</v>
      </c>
      <c r="F45" t="s">
        <v>28</v>
      </c>
      <c r="G45">
        <v>39146</v>
      </c>
      <c r="H45">
        <v>1</v>
      </c>
      <c r="I45">
        <v>0</v>
      </c>
      <c r="J45" s="1">
        <v>41319</v>
      </c>
      <c r="K45">
        <v>1</v>
      </c>
      <c r="L45">
        <v>94</v>
      </c>
      <c r="M45">
        <v>1</v>
      </c>
      <c r="N45">
        <v>33</v>
      </c>
      <c r="O45">
        <v>13</v>
      </c>
      <c r="P45">
        <v>12</v>
      </c>
      <c r="Q45">
        <v>12</v>
      </c>
      <c r="R45">
        <v>3</v>
      </c>
      <c r="S45">
        <v>4</v>
      </c>
      <c r="T45">
        <v>0</v>
      </c>
      <c r="U45">
        <v>4</v>
      </c>
      <c r="V45">
        <v>8</v>
      </c>
      <c r="W45">
        <v>0</v>
      </c>
      <c r="X45">
        <v>0</v>
      </c>
      <c r="Y45">
        <v>0</v>
      </c>
      <c r="Z45">
        <v>0</v>
      </c>
      <c r="AA45">
        <v>0</v>
      </c>
      <c r="AB45">
        <v>0</v>
      </c>
      <c r="AC45">
        <v>0</v>
      </c>
      <c r="AD45" t="s">
        <v>27</v>
      </c>
    </row>
    <row r="46" spans="1:30" x14ac:dyDescent="0.25">
      <c r="A46">
        <v>5740</v>
      </c>
      <c r="B46">
        <v>1970</v>
      </c>
      <c r="C46" s="6">
        <v>44</v>
      </c>
      <c r="D46" t="s">
        <v>88</v>
      </c>
      <c r="E46" t="s">
        <v>35</v>
      </c>
      <c r="F46" t="s">
        <v>26</v>
      </c>
      <c r="G46">
        <v>25959</v>
      </c>
      <c r="H46">
        <v>1</v>
      </c>
      <c r="I46">
        <v>1</v>
      </c>
      <c r="J46" s="1">
        <v>41319</v>
      </c>
      <c r="K46">
        <v>1</v>
      </c>
      <c r="L46">
        <v>4</v>
      </c>
      <c r="M46">
        <v>2</v>
      </c>
      <c r="N46">
        <v>12</v>
      </c>
      <c r="O46">
        <v>7</v>
      </c>
      <c r="P46">
        <v>5</v>
      </c>
      <c r="Q46">
        <v>26</v>
      </c>
      <c r="R46">
        <v>2</v>
      </c>
      <c r="S46">
        <v>1</v>
      </c>
      <c r="T46">
        <v>2</v>
      </c>
      <c r="U46">
        <v>2</v>
      </c>
      <c r="V46">
        <v>6</v>
      </c>
      <c r="W46">
        <v>0</v>
      </c>
      <c r="X46">
        <v>0</v>
      </c>
      <c r="Y46">
        <v>0</v>
      </c>
      <c r="Z46">
        <v>0</v>
      </c>
      <c r="AA46">
        <v>0</v>
      </c>
      <c r="AB46">
        <v>1</v>
      </c>
      <c r="AC46">
        <v>0</v>
      </c>
      <c r="AD46" t="s">
        <v>27</v>
      </c>
    </row>
    <row r="47" spans="1:30" x14ac:dyDescent="0.25">
      <c r="A47">
        <v>9595</v>
      </c>
      <c r="B47">
        <v>1961</v>
      </c>
      <c r="C47" s="6">
        <v>53</v>
      </c>
      <c r="D47" t="s">
        <v>88</v>
      </c>
      <c r="E47" t="s">
        <v>25</v>
      </c>
      <c r="F47" t="s">
        <v>32</v>
      </c>
      <c r="G47">
        <v>64260</v>
      </c>
      <c r="H47">
        <v>0</v>
      </c>
      <c r="I47">
        <v>0</v>
      </c>
      <c r="J47" s="1">
        <v>41285</v>
      </c>
      <c r="K47">
        <v>1</v>
      </c>
      <c r="L47">
        <v>539</v>
      </c>
      <c r="M47">
        <v>169</v>
      </c>
      <c r="N47">
        <v>816</v>
      </c>
      <c r="O47">
        <v>20</v>
      </c>
      <c r="P47">
        <v>0</v>
      </c>
      <c r="Q47">
        <v>30</v>
      </c>
      <c r="R47">
        <v>1</v>
      </c>
      <c r="S47">
        <v>4</v>
      </c>
      <c r="T47">
        <v>5</v>
      </c>
      <c r="U47">
        <v>4</v>
      </c>
      <c r="V47">
        <v>3</v>
      </c>
      <c r="W47">
        <v>0</v>
      </c>
      <c r="X47">
        <v>0</v>
      </c>
      <c r="Y47">
        <v>0</v>
      </c>
      <c r="Z47">
        <v>0</v>
      </c>
      <c r="AA47">
        <v>0</v>
      </c>
      <c r="AB47">
        <v>1</v>
      </c>
      <c r="AC47">
        <v>0</v>
      </c>
      <c r="AD47" t="s">
        <v>27</v>
      </c>
    </row>
    <row r="48" spans="1:30" x14ac:dyDescent="0.25">
      <c r="A48">
        <v>3158</v>
      </c>
      <c r="B48">
        <v>1973</v>
      </c>
      <c r="C48" s="6">
        <v>41</v>
      </c>
      <c r="D48" t="s">
        <v>88</v>
      </c>
      <c r="E48" t="s">
        <v>25</v>
      </c>
      <c r="F48" t="s">
        <v>30</v>
      </c>
      <c r="G48">
        <v>32300</v>
      </c>
      <c r="H48">
        <v>1</v>
      </c>
      <c r="I48">
        <v>0</v>
      </c>
      <c r="J48" s="1">
        <v>41277</v>
      </c>
      <c r="K48">
        <v>1</v>
      </c>
      <c r="L48">
        <v>13</v>
      </c>
      <c r="M48">
        <v>3</v>
      </c>
      <c r="N48">
        <v>6</v>
      </c>
      <c r="O48">
        <v>6</v>
      </c>
      <c r="P48">
        <v>5</v>
      </c>
      <c r="Q48">
        <v>6</v>
      </c>
      <c r="R48">
        <v>1</v>
      </c>
      <c r="S48">
        <v>1</v>
      </c>
      <c r="T48">
        <v>0</v>
      </c>
      <c r="U48">
        <v>3</v>
      </c>
      <c r="V48">
        <v>8</v>
      </c>
      <c r="W48">
        <v>0</v>
      </c>
      <c r="X48">
        <v>0</v>
      </c>
      <c r="Y48">
        <v>0</v>
      </c>
      <c r="Z48">
        <v>0</v>
      </c>
      <c r="AA48">
        <v>0</v>
      </c>
      <c r="AB48">
        <v>0</v>
      </c>
      <c r="AC48">
        <v>0</v>
      </c>
      <c r="AD48" t="s">
        <v>27</v>
      </c>
    </row>
    <row r="49" spans="1:30" x14ac:dyDescent="0.25">
      <c r="A49">
        <v>5114</v>
      </c>
      <c r="B49">
        <v>1965</v>
      </c>
      <c r="C49" s="6">
        <v>49</v>
      </c>
      <c r="D49" t="s">
        <v>88</v>
      </c>
      <c r="E49" t="s">
        <v>38</v>
      </c>
      <c r="F49" t="s">
        <v>30</v>
      </c>
      <c r="G49">
        <v>74806</v>
      </c>
      <c r="H49">
        <v>0</v>
      </c>
      <c r="I49">
        <v>1</v>
      </c>
      <c r="J49" s="1">
        <v>41262</v>
      </c>
      <c r="K49">
        <v>1</v>
      </c>
      <c r="L49">
        <v>670</v>
      </c>
      <c r="M49">
        <v>9</v>
      </c>
      <c r="N49">
        <v>249</v>
      </c>
      <c r="O49">
        <v>0</v>
      </c>
      <c r="P49">
        <v>28</v>
      </c>
      <c r="Q49">
        <v>9</v>
      </c>
      <c r="R49">
        <v>2</v>
      </c>
      <c r="S49">
        <v>5</v>
      </c>
      <c r="T49">
        <v>4</v>
      </c>
      <c r="U49">
        <v>5</v>
      </c>
      <c r="V49">
        <v>4</v>
      </c>
      <c r="W49">
        <v>0</v>
      </c>
      <c r="X49">
        <v>0</v>
      </c>
      <c r="Y49">
        <v>0</v>
      </c>
      <c r="Z49">
        <v>0</v>
      </c>
      <c r="AA49">
        <v>0</v>
      </c>
      <c r="AB49">
        <v>0</v>
      </c>
      <c r="AC49">
        <v>0</v>
      </c>
      <c r="AD49" t="s">
        <v>33</v>
      </c>
    </row>
    <row r="50" spans="1:30" x14ac:dyDescent="0.25">
      <c r="A50">
        <v>340</v>
      </c>
      <c r="B50">
        <v>1970</v>
      </c>
      <c r="C50" s="6">
        <v>44</v>
      </c>
      <c r="D50" t="s">
        <v>88</v>
      </c>
      <c r="E50" t="s">
        <v>25</v>
      </c>
      <c r="F50" t="s">
        <v>26</v>
      </c>
      <c r="G50">
        <v>72967</v>
      </c>
      <c r="H50">
        <v>0</v>
      </c>
      <c r="I50">
        <v>1</v>
      </c>
      <c r="J50" s="1">
        <v>41258</v>
      </c>
      <c r="K50">
        <v>1</v>
      </c>
      <c r="L50">
        <v>158</v>
      </c>
      <c r="M50">
        <v>35</v>
      </c>
      <c r="N50">
        <v>179</v>
      </c>
      <c r="O50">
        <v>0</v>
      </c>
      <c r="P50">
        <v>0</v>
      </c>
      <c r="Q50">
        <v>125</v>
      </c>
      <c r="R50">
        <v>2</v>
      </c>
      <c r="S50">
        <v>7</v>
      </c>
      <c r="T50">
        <v>2</v>
      </c>
      <c r="U50">
        <v>8</v>
      </c>
      <c r="V50">
        <v>5</v>
      </c>
      <c r="W50">
        <v>1</v>
      </c>
      <c r="X50">
        <v>0</v>
      </c>
      <c r="Y50">
        <v>0</v>
      </c>
      <c r="Z50">
        <v>0</v>
      </c>
      <c r="AA50">
        <v>0</v>
      </c>
      <c r="AB50">
        <v>1</v>
      </c>
      <c r="AC50">
        <v>0</v>
      </c>
      <c r="AD50" t="s">
        <v>36</v>
      </c>
    </row>
    <row r="51" spans="1:30" x14ac:dyDescent="0.25">
      <c r="A51">
        <v>8805</v>
      </c>
      <c r="B51">
        <v>1960</v>
      </c>
      <c r="C51" s="6">
        <v>54</v>
      </c>
      <c r="D51" t="s">
        <v>88</v>
      </c>
      <c r="E51" t="s">
        <v>25</v>
      </c>
      <c r="F51" t="s">
        <v>28</v>
      </c>
      <c r="G51">
        <v>48904</v>
      </c>
      <c r="H51">
        <v>0</v>
      </c>
      <c r="I51">
        <v>1</v>
      </c>
      <c r="J51" s="1">
        <v>41245</v>
      </c>
      <c r="K51">
        <v>1</v>
      </c>
      <c r="L51">
        <v>283</v>
      </c>
      <c r="M51">
        <v>10</v>
      </c>
      <c r="N51">
        <v>38</v>
      </c>
      <c r="O51">
        <v>0</v>
      </c>
      <c r="P51">
        <v>13</v>
      </c>
      <c r="Q51">
        <v>27</v>
      </c>
      <c r="R51">
        <v>4</v>
      </c>
      <c r="S51">
        <v>7</v>
      </c>
      <c r="T51">
        <v>2</v>
      </c>
      <c r="U51">
        <v>4</v>
      </c>
      <c r="V51">
        <v>8</v>
      </c>
      <c r="W51">
        <v>0</v>
      </c>
      <c r="X51">
        <v>0</v>
      </c>
      <c r="Y51">
        <v>0</v>
      </c>
      <c r="Z51">
        <v>0</v>
      </c>
      <c r="AA51">
        <v>0</v>
      </c>
      <c r="AB51">
        <v>0</v>
      </c>
      <c r="AC51">
        <v>0</v>
      </c>
      <c r="AD51" t="s">
        <v>31</v>
      </c>
    </row>
    <row r="52" spans="1:30" x14ac:dyDescent="0.25">
      <c r="A52">
        <v>1241</v>
      </c>
      <c r="B52">
        <v>1984</v>
      </c>
      <c r="C52" s="6">
        <v>30</v>
      </c>
      <c r="D52" t="s">
        <v>89</v>
      </c>
      <c r="E52" t="s">
        <v>35</v>
      </c>
      <c r="F52" t="s">
        <v>30</v>
      </c>
      <c r="G52">
        <v>14796</v>
      </c>
      <c r="H52">
        <v>1</v>
      </c>
      <c r="I52">
        <v>0</v>
      </c>
      <c r="J52" s="1">
        <v>41169</v>
      </c>
      <c r="K52">
        <v>1</v>
      </c>
      <c r="L52">
        <v>13</v>
      </c>
      <c r="M52">
        <v>3</v>
      </c>
      <c r="N52">
        <v>8</v>
      </c>
      <c r="O52">
        <v>7</v>
      </c>
      <c r="P52">
        <v>4</v>
      </c>
      <c r="Q52">
        <v>16</v>
      </c>
      <c r="R52">
        <v>2</v>
      </c>
      <c r="S52">
        <v>1</v>
      </c>
      <c r="T52">
        <v>0</v>
      </c>
      <c r="U52">
        <v>3</v>
      </c>
      <c r="V52">
        <v>9</v>
      </c>
      <c r="W52">
        <v>0</v>
      </c>
      <c r="X52">
        <v>0</v>
      </c>
      <c r="Y52">
        <v>0</v>
      </c>
      <c r="Z52">
        <v>0</v>
      </c>
      <c r="AA52">
        <v>0</v>
      </c>
      <c r="AB52">
        <v>1</v>
      </c>
      <c r="AC52">
        <v>0</v>
      </c>
      <c r="AD52" t="s">
        <v>36</v>
      </c>
    </row>
    <row r="53" spans="1:30" x14ac:dyDescent="0.25">
      <c r="A53">
        <v>1402</v>
      </c>
      <c r="B53">
        <v>1954</v>
      </c>
      <c r="C53" s="6">
        <v>60</v>
      </c>
      <c r="D53" t="s">
        <v>91</v>
      </c>
      <c r="E53" t="s">
        <v>38</v>
      </c>
      <c r="F53" t="s">
        <v>30</v>
      </c>
      <c r="G53">
        <v>66991</v>
      </c>
      <c r="H53">
        <v>0</v>
      </c>
      <c r="I53">
        <v>0</v>
      </c>
      <c r="J53" s="1">
        <v>41163</v>
      </c>
      <c r="K53">
        <v>1</v>
      </c>
      <c r="L53">
        <v>496</v>
      </c>
      <c r="M53">
        <v>36</v>
      </c>
      <c r="N53">
        <v>460</v>
      </c>
      <c r="O53">
        <v>189</v>
      </c>
      <c r="P53">
        <v>60</v>
      </c>
      <c r="Q53">
        <v>12</v>
      </c>
      <c r="R53">
        <v>3</v>
      </c>
      <c r="S53">
        <v>4</v>
      </c>
      <c r="T53">
        <v>8</v>
      </c>
      <c r="U53">
        <v>6</v>
      </c>
      <c r="V53">
        <v>3</v>
      </c>
      <c r="W53">
        <v>0</v>
      </c>
      <c r="X53">
        <v>0</v>
      </c>
      <c r="Y53">
        <v>0</v>
      </c>
      <c r="Z53">
        <v>0</v>
      </c>
      <c r="AA53">
        <v>0</v>
      </c>
      <c r="AB53">
        <v>0</v>
      </c>
      <c r="AC53">
        <v>0</v>
      </c>
      <c r="AD53" t="s">
        <v>36</v>
      </c>
    </row>
    <row r="54" spans="1:30" x14ac:dyDescent="0.25">
      <c r="A54">
        <v>7264</v>
      </c>
      <c r="B54">
        <v>1978</v>
      </c>
      <c r="C54" s="6">
        <v>36</v>
      </c>
      <c r="D54" t="s">
        <v>89</v>
      </c>
      <c r="E54" t="s">
        <v>35</v>
      </c>
      <c r="F54" t="s">
        <v>28</v>
      </c>
      <c r="G54">
        <v>52195</v>
      </c>
      <c r="H54">
        <v>2</v>
      </c>
      <c r="I54">
        <v>1</v>
      </c>
      <c r="J54" s="1">
        <v>41771</v>
      </c>
      <c r="K54">
        <v>2</v>
      </c>
      <c r="L54">
        <v>12</v>
      </c>
      <c r="M54">
        <v>0</v>
      </c>
      <c r="N54">
        <v>4</v>
      </c>
      <c r="O54">
        <v>0</v>
      </c>
      <c r="P54">
        <v>0</v>
      </c>
      <c r="Q54">
        <v>1</v>
      </c>
      <c r="R54">
        <v>1</v>
      </c>
      <c r="S54">
        <v>1</v>
      </c>
      <c r="T54">
        <v>0</v>
      </c>
      <c r="U54">
        <v>2</v>
      </c>
      <c r="V54">
        <v>8</v>
      </c>
      <c r="W54">
        <v>0</v>
      </c>
      <c r="X54">
        <v>0</v>
      </c>
      <c r="Y54">
        <v>0</v>
      </c>
      <c r="Z54">
        <v>0</v>
      </c>
      <c r="AA54">
        <v>0</v>
      </c>
      <c r="AB54">
        <v>0</v>
      </c>
      <c r="AC54">
        <v>0</v>
      </c>
      <c r="AD54" t="s">
        <v>40</v>
      </c>
    </row>
    <row r="55" spans="1:30" x14ac:dyDescent="0.25">
      <c r="A55">
        <v>1619</v>
      </c>
      <c r="B55">
        <v>1956</v>
      </c>
      <c r="C55" s="6">
        <v>58</v>
      </c>
      <c r="D55" t="s">
        <v>88</v>
      </c>
      <c r="E55" t="s">
        <v>25</v>
      </c>
      <c r="F55" t="s">
        <v>30</v>
      </c>
      <c r="G55">
        <v>90369</v>
      </c>
      <c r="H55">
        <v>0</v>
      </c>
      <c r="I55">
        <v>0</v>
      </c>
      <c r="J55" s="1">
        <v>41757</v>
      </c>
      <c r="K55">
        <v>2</v>
      </c>
      <c r="L55">
        <v>292</v>
      </c>
      <c r="M55">
        <v>51</v>
      </c>
      <c r="N55">
        <v>981</v>
      </c>
      <c r="O55">
        <v>224</v>
      </c>
      <c r="P55">
        <v>23</v>
      </c>
      <c r="Q55">
        <v>17</v>
      </c>
      <c r="R55">
        <v>1</v>
      </c>
      <c r="S55">
        <v>4</v>
      </c>
      <c r="T55">
        <v>6</v>
      </c>
      <c r="U55">
        <v>6</v>
      </c>
      <c r="V55">
        <v>1</v>
      </c>
      <c r="W55">
        <v>0</v>
      </c>
      <c r="X55">
        <v>0</v>
      </c>
      <c r="Y55">
        <v>0</v>
      </c>
      <c r="Z55">
        <v>0</v>
      </c>
      <c r="AA55">
        <v>0</v>
      </c>
      <c r="AB55">
        <v>1</v>
      </c>
      <c r="AC55">
        <v>0</v>
      </c>
      <c r="AD55" t="s">
        <v>27</v>
      </c>
    </row>
    <row r="56" spans="1:30" x14ac:dyDescent="0.25">
      <c r="A56">
        <v>6398</v>
      </c>
      <c r="B56">
        <v>1974</v>
      </c>
      <c r="C56" s="6">
        <v>40</v>
      </c>
      <c r="D56" t="s">
        <v>88</v>
      </c>
      <c r="E56" t="s">
        <v>41</v>
      </c>
      <c r="F56" t="s">
        <v>30</v>
      </c>
      <c r="G56">
        <v>18393</v>
      </c>
      <c r="H56">
        <v>1</v>
      </c>
      <c r="I56">
        <v>0</v>
      </c>
      <c r="J56" s="1">
        <v>41727</v>
      </c>
      <c r="K56">
        <v>2</v>
      </c>
      <c r="L56">
        <v>7</v>
      </c>
      <c r="M56">
        <v>10</v>
      </c>
      <c r="N56">
        <v>13</v>
      </c>
      <c r="O56">
        <v>16</v>
      </c>
      <c r="P56">
        <v>0</v>
      </c>
      <c r="Q56">
        <v>4</v>
      </c>
      <c r="R56">
        <v>2</v>
      </c>
      <c r="S56">
        <v>3</v>
      </c>
      <c r="T56">
        <v>0</v>
      </c>
      <c r="U56">
        <v>3</v>
      </c>
      <c r="V56">
        <v>8</v>
      </c>
      <c r="W56">
        <v>0</v>
      </c>
      <c r="X56">
        <v>0</v>
      </c>
      <c r="Y56">
        <v>0</v>
      </c>
      <c r="Z56">
        <v>0</v>
      </c>
      <c r="AA56">
        <v>0</v>
      </c>
      <c r="AB56">
        <v>0</v>
      </c>
      <c r="AC56">
        <v>0</v>
      </c>
      <c r="AD56" t="s">
        <v>27</v>
      </c>
    </row>
    <row r="57" spans="1:30" x14ac:dyDescent="0.25">
      <c r="A57">
        <v>1857</v>
      </c>
      <c r="B57">
        <v>1952</v>
      </c>
      <c r="C57" s="6">
        <v>62</v>
      </c>
      <c r="D57" t="s">
        <v>91</v>
      </c>
      <c r="E57" t="s">
        <v>25</v>
      </c>
      <c r="F57" t="s">
        <v>28</v>
      </c>
      <c r="G57">
        <v>47139</v>
      </c>
      <c r="H57">
        <v>1</v>
      </c>
      <c r="I57">
        <v>1</v>
      </c>
      <c r="J57" s="1">
        <v>41704</v>
      </c>
      <c r="K57">
        <v>2</v>
      </c>
      <c r="L57">
        <v>46</v>
      </c>
      <c r="M57">
        <v>0</v>
      </c>
      <c r="N57">
        <v>12</v>
      </c>
      <c r="O57">
        <v>0</v>
      </c>
      <c r="P57">
        <v>2</v>
      </c>
      <c r="Q57">
        <v>23</v>
      </c>
      <c r="R57">
        <v>2</v>
      </c>
      <c r="S57">
        <v>2</v>
      </c>
      <c r="T57">
        <v>1</v>
      </c>
      <c r="U57">
        <v>2</v>
      </c>
      <c r="V57">
        <v>7</v>
      </c>
      <c r="W57">
        <v>0</v>
      </c>
      <c r="X57">
        <v>0</v>
      </c>
      <c r="Y57">
        <v>0</v>
      </c>
      <c r="Z57">
        <v>0</v>
      </c>
      <c r="AA57">
        <v>0</v>
      </c>
      <c r="AB57">
        <v>1</v>
      </c>
      <c r="AC57">
        <v>0</v>
      </c>
      <c r="AD57" t="s">
        <v>27</v>
      </c>
    </row>
    <row r="58" spans="1:30" x14ac:dyDescent="0.25">
      <c r="A58">
        <v>4877</v>
      </c>
      <c r="B58">
        <v>1973</v>
      </c>
      <c r="C58" s="6">
        <v>41</v>
      </c>
      <c r="D58" t="s">
        <v>88</v>
      </c>
      <c r="E58" t="s">
        <v>38</v>
      </c>
      <c r="F58" t="s">
        <v>30</v>
      </c>
      <c r="G58">
        <v>38576</v>
      </c>
      <c r="H58">
        <v>0</v>
      </c>
      <c r="I58">
        <v>1</v>
      </c>
      <c r="J58" s="1">
        <v>41702</v>
      </c>
      <c r="K58">
        <v>2</v>
      </c>
      <c r="L58">
        <v>34</v>
      </c>
      <c r="M58">
        <v>0</v>
      </c>
      <c r="N58">
        <v>7</v>
      </c>
      <c r="O58">
        <v>0</v>
      </c>
      <c r="P58">
        <v>0</v>
      </c>
      <c r="Q58">
        <v>0</v>
      </c>
      <c r="R58">
        <v>1</v>
      </c>
      <c r="S58">
        <v>1</v>
      </c>
      <c r="T58">
        <v>0</v>
      </c>
      <c r="U58">
        <v>3</v>
      </c>
      <c r="V58">
        <v>7</v>
      </c>
      <c r="W58">
        <v>0</v>
      </c>
      <c r="X58">
        <v>0</v>
      </c>
      <c r="Y58">
        <v>0</v>
      </c>
      <c r="Z58">
        <v>0</v>
      </c>
      <c r="AA58">
        <v>0</v>
      </c>
      <c r="AB58">
        <v>0</v>
      </c>
      <c r="AC58">
        <v>0</v>
      </c>
      <c r="AD58" t="s">
        <v>37</v>
      </c>
    </row>
    <row r="59" spans="1:30" x14ac:dyDescent="0.25">
      <c r="A59">
        <v>3066</v>
      </c>
      <c r="B59">
        <v>1975</v>
      </c>
      <c r="C59" s="6">
        <v>39</v>
      </c>
      <c r="D59" t="s">
        <v>89</v>
      </c>
      <c r="E59" t="s">
        <v>34</v>
      </c>
      <c r="F59" t="s">
        <v>32</v>
      </c>
      <c r="G59">
        <v>61905</v>
      </c>
      <c r="H59">
        <v>0</v>
      </c>
      <c r="I59">
        <v>1</v>
      </c>
      <c r="J59" s="1">
        <v>41674</v>
      </c>
      <c r="K59">
        <v>2</v>
      </c>
      <c r="L59">
        <v>167</v>
      </c>
      <c r="M59">
        <v>0</v>
      </c>
      <c r="N59">
        <v>43</v>
      </c>
      <c r="O59">
        <v>6</v>
      </c>
      <c r="P59">
        <v>2</v>
      </c>
      <c r="Q59">
        <v>13</v>
      </c>
      <c r="R59">
        <v>2</v>
      </c>
      <c r="S59">
        <v>4</v>
      </c>
      <c r="T59">
        <v>2</v>
      </c>
      <c r="U59">
        <v>4</v>
      </c>
      <c r="V59">
        <v>5</v>
      </c>
      <c r="W59">
        <v>0</v>
      </c>
      <c r="X59">
        <v>0</v>
      </c>
      <c r="Y59">
        <v>0</v>
      </c>
      <c r="Z59">
        <v>0</v>
      </c>
      <c r="AA59">
        <v>0</v>
      </c>
      <c r="AB59">
        <v>0</v>
      </c>
      <c r="AC59">
        <v>0</v>
      </c>
      <c r="AD59" t="s">
        <v>40</v>
      </c>
    </row>
    <row r="60" spans="1:30" x14ac:dyDescent="0.25">
      <c r="A60">
        <v>10286</v>
      </c>
      <c r="B60">
        <v>1962</v>
      </c>
      <c r="C60" s="6">
        <v>52</v>
      </c>
      <c r="D60" t="s">
        <v>88</v>
      </c>
      <c r="E60" t="s">
        <v>25</v>
      </c>
      <c r="F60" t="s">
        <v>30</v>
      </c>
      <c r="G60">
        <v>83715</v>
      </c>
      <c r="H60">
        <v>0</v>
      </c>
      <c r="I60">
        <v>0</v>
      </c>
      <c r="J60" s="1">
        <v>41673</v>
      </c>
      <c r="K60">
        <v>2</v>
      </c>
      <c r="L60">
        <v>318</v>
      </c>
      <c r="M60">
        <v>8</v>
      </c>
      <c r="N60">
        <v>407</v>
      </c>
      <c r="O60">
        <v>150</v>
      </c>
      <c r="P60">
        <v>35</v>
      </c>
      <c r="Q60">
        <v>8</v>
      </c>
      <c r="R60">
        <v>1</v>
      </c>
      <c r="S60">
        <v>2</v>
      </c>
      <c r="T60">
        <v>8</v>
      </c>
      <c r="U60">
        <v>13</v>
      </c>
      <c r="V60">
        <v>0</v>
      </c>
      <c r="W60">
        <v>0</v>
      </c>
      <c r="X60">
        <v>0</v>
      </c>
      <c r="Y60">
        <v>0</v>
      </c>
      <c r="Z60">
        <v>0</v>
      </c>
      <c r="AA60">
        <v>0</v>
      </c>
      <c r="AB60">
        <v>0</v>
      </c>
      <c r="AC60">
        <v>0</v>
      </c>
      <c r="AD60" t="s">
        <v>40</v>
      </c>
    </row>
    <row r="61" spans="1:30" x14ac:dyDescent="0.25">
      <c r="A61">
        <v>1992</v>
      </c>
      <c r="B61">
        <v>1964</v>
      </c>
      <c r="C61" s="6">
        <v>50</v>
      </c>
      <c r="D61" t="s">
        <v>88</v>
      </c>
      <c r="E61" t="s">
        <v>25</v>
      </c>
      <c r="F61" t="s">
        <v>30</v>
      </c>
      <c r="G61">
        <v>60597</v>
      </c>
      <c r="H61">
        <v>0</v>
      </c>
      <c r="I61">
        <v>1</v>
      </c>
      <c r="J61" s="1">
        <v>41640</v>
      </c>
      <c r="K61">
        <v>2</v>
      </c>
      <c r="L61">
        <v>522</v>
      </c>
      <c r="M61">
        <v>0</v>
      </c>
      <c r="N61">
        <v>257</v>
      </c>
      <c r="O61">
        <v>32</v>
      </c>
      <c r="P61">
        <v>16</v>
      </c>
      <c r="Q61">
        <v>66</v>
      </c>
      <c r="R61">
        <v>4</v>
      </c>
      <c r="S61">
        <v>2</v>
      </c>
      <c r="T61">
        <v>2</v>
      </c>
      <c r="U61">
        <v>8</v>
      </c>
      <c r="V61">
        <v>7</v>
      </c>
      <c r="W61">
        <v>0</v>
      </c>
      <c r="X61">
        <v>0</v>
      </c>
      <c r="Y61">
        <v>0</v>
      </c>
      <c r="Z61">
        <v>1</v>
      </c>
      <c r="AA61">
        <v>0</v>
      </c>
      <c r="AB61">
        <v>1</v>
      </c>
      <c r="AC61">
        <v>0</v>
      </c>
      <c r="AD61" t="s">
        <v>27</v>
      </c>
    </row>
    <row r="62" spans="1:30" x14ac:dyDescent="0.25">
      <c r="A62">
        <v>4246</v>
      </c>
      <c r="B62">
        <v>1982</v>
      </c>
      <c r="C62" s="6">
        <v>32</v>
      </c>
      <c r="D62" t="s">
        <v>89</v>
      </c>
      <c r="E62" t="s">
        <v>38</v>
      </c>
      <c r="F62" t="s">
        <v>28</v>
      </c>
      <c r="G62">
        <v>6560</v>
      </c>
      <c r="H62">
        <v>0</v>
      </c>
      <c r="I62">
        <v>0</v>
      </c>
      <c r="J62" s="1">
        <v>41620</v>
      </c>
      <c r="K62">
        <v>2</v>
      </c>
      <c r="L62">
        <v>67</v>
      </c>
      <c r="M62">
        <v>11</v>
      </c>
      <c r="N62">
        <v>26</v>
      </c>
      <c r="O62">
        <v>4</v>
      </c>
      <c r="P62">
        <v>3</v>
      </c>
      <c r="Q62">
        <v>262</v>
      </c>
      <c r="R62">
        <v>0</v>
      </c>
      <c r="S62">
        <v>1</v>
      </c>
      <c r="T62">
        <v>0</v>
      </c>
      <c r="U62">
        <v>1</v>
      </c>
      <c r="V62">
        <v>17</v>
      </c>
      <c r="W62">
        <v>0</v>
      </c>
      <c r="X62">
        <v>0</v>
      </c>
      <c r="Y62">
        <v>0</v>
      </c>
      <c r="Z62">
        <v>0</v>
      </c>
      <c r="AA62">
        <v>0</v>
      </c>
      <c r="AB62">
        <v>0</v>
      </c>
      <c r="AC62">
        <v>0</v>
      </c>
      <c r="AD62" t="s">
        <v>27</v>
      </c>
    </row>
    <row r="63" spans="1:30" x14ac:dyDescent="0.25">
      <c r="A63">
        <v>10623</v>
      </c>
      <c r="B63">
        <v>1961</v>
      </c>
      <c r="C63" s="6">
        <v>53</v>
      </c>
      <c r="D63" t="s">
        <v>88</v>
      </c>
      <c r="E63" t="s">
        <v>38</v>
      </c>
      <c r="F63" t="s">
        <v>32</v>
      </c>
      <c r="G63">
        <v>48330</v>
      </c>
      <c r="H63">
        <v>0</v>
      </c>
      <c r="I63">
        <v>1</v>
      </c>
      <c r="J63" s="1">
        <v>41593</v>
      </c>
      <c r="K63">
        <v>2</v>
      </c>
      <c r="L63">
        <v>28</v>
      </c>
      <c r="M63">
        <v>0</v>
      </c>
      <c r="N63">
        <v>4</v>
      </c>
      <c r="O63">
        <v>0</v>
      </c>
      <c r="P63">
        <v>0</v>
      </c>
      <c r="Q63">
        <v>0</v>
      </c>
      <c r="R63">
        <v>1</v>
      </c>
      <c r="S63">
        <v>1</v>
      </c>
      <c r="T63">
        <v>0</v>
      </c>
      <c r="U63">
        <v>3</v>
      </c>
      <c r="V63">
        <v>5</v>
      </c>
      <c r="W63">
        <v>0</v>
      </c>
      <c r="X63">
        <v>0</v>
      </c>
      <c r="Y63">
        <v>0</v>
      </c>
      <c r="Z63">
        <v>0</v>
      </c>
      <c r="AA63">
        <v>0</v>
      </c>
      <c r="AB63">
        <v>0</v>
      </c>
      <c r="AC63">
        <v>0</v>
      </c>
      <c r="AD63" t="s">
        <v>27</v>
      </c>
    </row>
    <row r="64" spans="1:30" x14ac:dyDescent="0.25">
      <c r="A64">
        <v>4867</v>
      </c>
      <c r="B64">
        <v>1968</v>
      </c>
      <c r="C64" s="6">
        <v>46</v>
      </c>
      <c r="D64" t="s">
        <v>88</v>
      </c>
      <c r="E64" t="s">
        <v>34</v>
      </c>
      <c r="F64" t="s">
        <v>28</v>
      </c>
      <c r="G64">
        <v>38236</v>
      </c>
      <c r="H64">
        <v>1</v>
      </c>
      <c r="I64">
        <v>1</v>
      </c>
      <c r="J64" s="1">
        <v>41537</v>
      </c>
      <c r="K64">
        <v>2</v>
      </c>
      <c r="L64">
        <v>58</v>
      </c>
      <c r="M64">
        <v>0</v>
      </c>
      <c r="N64">
        <v>18</v>
      </c>
      <c r="O64">
        <v>2</v>
      </c>
      <c r="P64">
        <v>0</v>
      </c>
      <c r="Q64">
        <v>10</v>
      </c>
      <c r="R64">
        <v>4</v>
      </c>
      <c r="S64">
        <v>3</v>
      </c>
      <c r="T64">
        <v>0</v>
      </c>
      <c r="U64">
        <v>4</v>
      </c>
      <c r="V64">
        <v>7</v>
      </c>
      <c r="W64">
        <v>0</v>
      </c>
      <c r="X64">
        <v>0</v>
      </c>
      <c r="Y64">
        <v>0</v>
      </c>
      <c r="Z64">
        <v>0</v>
      </c>
      <c r="AA64">
        <v>0</v>
      </c>
      <c r="AB64">
        <v>0</v>
      </c>
      <c r="AC64">
        <v>0</v>
      </c>
      <c r="AD64" t="s">
        <v>27</v>
      </c>
    </row>
    <row r="65" spans="1:30" x14ac:dyDescent="0.25">
      <c r="A65">
        <v>3112</v>
      </c>
      <c r="B65">
        <v>1977</v>
      </c>
      <c r="C65" s="6">
        <v>37</v>
      </c>
      <c r="D65" t="s">
        <v>89</v>
      </c>
      <c r="E65" t="s">
        <v>38</v>
      </c>
      <c r="F65" t="s">
        <v>30</v>
      </c>
      <c r="G65">
        <v>22701</v>
      </c>
      <c r="H65">
        <v>1</v>
      </c>
      <c r="I65">
        <v>0</v>
      </c>
      <c r="J65" s="1">
        <v>41522</v>
      </c>
      <c r="K65">
        <v>2</v>
      </c>
      <c r="L65">
        <v>2</v>
      </c>
      <c r="M65">
        <v>4</v>
      </c>
      <c r="N65">
        <v>9</v>
      </c>
      <c r="O65">
        <v>0</v>
      </c>
      <c r="P65">
        <v>4</v>
      </c>
      <c r="Q65">
        <v>5</v>
      </c>
      <c r="R65">
        <v>1</v>
      </c>
      <c r="S65">
        <v>1</v>
      </c>
      <c r="T65">
        <v>0</v>
      </c>
      <c r="U65">
        <v>3</v>
      </c>
      <c r="V65">
        <v>5</v>
      </c>
      <c r="W65">
        <v>0</v>
      </c>
      <c r="X65">
        <v>0</v>
      </c>
      <c r="Y65">
        <v>0</v>
      </c>
      <c r="Z65">
        <v>0</v>
      </c>
      <c r="AA65">
        <v>0</v>
      </c>
      <c r="AB65">
        <v>0</v>
      </c>
      <c r="AC65">
        <v>0</v>
      </c>
      <c r="AD65" t="s">
        <v>27</v>
      </c>
    </row>
    <row r="66" spans="1:30" x14ac:dyDescent="0.25">
      <c r="A66">
        <v>4865</v>
      </c>
      <c r="B66">
        <v>1974</v>
      </c>
      <c r="C66" s="6">
        <v>40</v>
      </c>
      <c r="D66" t="s">
        <v>88</v>
      </c>
      <c r="E66" t="s">
        <v>38</v>
      </c>
      <c r="F66" t="s">
        <v>26</v>
      </c>
      <c r="G66">
        <v>53367</v>
      </c>
      <c r="H66">
        <v>1</v>
      </c>
      <c r="I66">
        <v>1</v>
      </c>
      <c r="J66" s="1">
        <v>41517</v>
      </c>
      <c r="K66">
        <v>2</v>
      </c>
      <c r="L66">
        <v>229</v>
      </c>
      <c r="M66">
        <v>7</v>
      </c>
      <c r="N66">
        <v>140</v>
      </c>
      <c r="O66">
        <v>10</v>
      </c>
      <c r="P66">
        <v>3</v>
      </c>
      <c r="Q66">
        <v>11</v>
      </c>
      <c r="R66">
        <v>7</v>
      </c>
      <c r="S66">
        <v>5</v>
      </c>
      <c r="T66">
        <v>1</v>
      </c>
      <c r="U66">
        <v>8</v>
      </c>
      <c r="V66">
        <v>7</v>
      </c>
      <c r="W66">
        <v>0</v>
      </c>
      <c r="X66">
        <v>0</v>
      </c>
      <c r="Y66">
        <v>0</v>
      </c>
      <c r="Z66">
        <v>0</v>
      </c>
      <c r="AA66">
        <v>0</v>
      </c>
      <c r="AB66">
        <v>1</v>
      </c>
      <c r="AC66">
        <v>0</v>
      </c>
      <c r="AD66" t="s">
        <v>33</v>
      </c>
    </row>
    <row r="67" spans="1:30" x14ac:dyDescent="0.25">
      <c r="A67">
        <v>6287</v>
      </c>
      <c r="B67">
        <v>1986</v>
      </c>
      <c r="C67" s="6">
        <v>28</v>
      </c>
      <c r="D67" t="s">
        <v>89</v>
      </c>
      <c r="E67" t="s">
        <v>25</v>
      </c>
      <c r="F67" t="s">
        <v>32</v>
      </c>
      <c r="G67">
        <v>34728</v>
      </c>
      <c r="H67">
        <v>1</v>
      </c>
      <c r="I67">
        <v>0</v>
      </c>
      <c r="J67" s="1">
        <v>41485</v>
      </c>
      <c r="K67">
        <v>2</v>
      </c>
      <c r="L67">
        <v>14</v>
      </c>
      <c r="M67">
        <v>0</v>
      </c>
      <c r="N67">
        <v>16</v>
      </c>
      <c r="O67">
        <v>0</v>
      </c>
      <c r="P67">
        <v>0</v>
      </c>
      <c r="Q67">
        <v>6</v>
      </c>
      <c r="R67">
        <v>1</v>
      </c>
      <c r="S67">
        <v>1</v>
      </c>
      <c r="T67">
        <v>1</v>
      </c>
      <c r="U67">
        <v>2</v>
      </c>
      <c r="V67">
        <v>6</v>
      </c>
      <c r="W67">
        <v>0</v>
      </c>
      <c r="X67">
        <v>0</v>
      </c>
      <c r="Y67">
        <v>0</v>
      </c>
      <c r="Z67">
        <v>0</v>
      </c>
      <c r="AA67">
        <v>0</v>
      </c>
      <c r="AB67">
        <v>1</v>
      </c>
      <c r="AC67">
        <v>0</v>
      </c>
      <c r="AD67" t="s">
        <v>27</v>
      </c>
    </row>
    <row r="68" spans="1:30" x14ac:dyDescent="0.25">
      <c r="A68">
        <v>4405</v>
      </c>
      <c r="B68">
        <v>1956</v>
      </c>
      <c r="C68" s="6">
        <v>58</v>
      </c>
      <c r="D68" t="s">
        <v>88</v>
      </c>
      <c r="E68" t="s">
        <v>38</v>
      </c>
      <c r="F68" t="s">
        <v>30</v>
      </c>
      <c r="G68">
        <v>63915</v>
      </c>
      <c r="H68">
        <v>0</v>
      </c>
      <c r="I68">
        <v>2</v>
      </c>
      <c r="J68" s="1">
        <v>41485</v>
      </c>
      <c r="K68">
        <v>2</v>
      </c>
      <c r="L68">
        <v>622</v>
      </c>
      <c r="M68">
        <v>7</v>
      </c>
      <c r="N68">
        <v>115</v>
      </c>
      <c r="O68">
        <v>30</v>
      </c>
      <c r="P68">
        <v>0</v>
      </c>
      <c r="Q68">
        <v>15</v>
      </c>
      <c r="R68">
        <v>2</v>
      </c>
      <c r="S68">
        <v>6</v>
      </c>
      <c r="T68">
        <v>3</v>
      </c>
      <c r="U68">
        <v>12</v>
      </c>
      <c r="V68">
        <v>5</v>
      </c>
      <c r="W68">
        <v>0</v>
      </c>
      <c r="X68">
        <v>0</v>
      </c>
      <c r="Y68">
        <v>0</v>
      </c>
      <c r="Z68">
        <v>0</v>
      </c>
      <c r="AA68">
        <v>0</v>
      </c>
      <c r="AB68">
        <v>0</v>
      </c>
      <c r="AC68">
        <v>0</v>
      </c>
      <c r="AD68" t="s">
        <v>33</v>
      </c>
    </row>
    <row r="69" spans="1:30" x14ac:dyDescent="0.25">
      <c r="A69">
        <v>5332</v>
      </c>
      <c r="B69">
        <v>1960</v>
      </c>
      <c r="C69" s="6">
        <v>54</v>
      </c>
      <c r="D69" t="s">
        <v>88</v>
      </c>
      <c r="E69" t="s">
        <v>35</v>
      </c>
      <c r="F69" t="s">
        <v>30</v>
      </c>
      <c r="G69">
        <v>82504</v>
      </c>
      <c r="H69">
        <v>0</v>
      </c>
      <c r="I69">
        <v>0</v>
      </c>
      <c r="J69" s="1">
        <v>41482</v>
      </c>
      <c r="K69">
        <v>2</v>
      </c>
      <c r="L69">
        <v>362</v>
      </c>
      <c r="M69">
        <v>50</v>
      </c>
      <c r="N69">
        <v>431</v>
      </c>
      <c r="O69">
        <v>134</v>
      </c>
      <c r="P69">
        <v>35</v>
      </c>
      <c r="Q69">
        <v>54</v>
      </c>
      <c r="R69">
        <v>1</v>
      </c>
      <c r="S69">
        <v>3</v>
      </c>
      <c r="T69">
        <v>6</v>
      </c>
      <c r="U69">
        <v>7</v>
      </c>
      <c r="V69">
        <v>1</v>
      </c>
      <c r="W69">
        <v>0</v>
      </c>
      <c r="X69">
        <v>0</v>
      </c>
      <c r="Y69">
        <v>0</v>
      </c>
      <c r="Z69">
        <v>0</v>
      </c>
      <c r="AA69">
        <v>0</v>
      </c>
      <c r="AB69">
        <v>0</v>
      </c>
      <c r="AC69">
        <v>0</v>
      </c>
      <c r="AD69" t="s">
        <v>37</v>
      </c>
    </row>
    <row r="70" spans="1:30" x14ac:dyDescent="0.25">
      <c r="A70">
        <v>1519</v>
      </c>
      <c r="B70">
        <v>1972</v>
      </c>
      <c r="C70" s="6">
        <v>42</v>
      </c>
      <c r="D70" t="s">
        <v>88</v>
      </c>
      <c r="E70" t="s">
        <v>34</v>
      </c>
      <c r="F70" t="s">
        <v>28</v>
      </c>
      <c r="G70">
        <v>38578</v>
      </c>
      <c r="H70">
        <v>1</v>
      </c>
      <c r="I70">
        <v>1</v>
      </c>
      <c r="J70" s="1">
        <v>41447</v>
      </c>
      <c r="K70">
        <v>2</v>
      </c>
      <c r="L70">
        <v>38</v>
      </c>
      <c r="M70">
        <v>4</v>
      </c>
      <c r="N70">
        <v>22</v>
      </c>
      <c r="O70">
        <v>3</v>
      </c>
      <c r="P70">
        <v>3</v>
      </c>
      <c r="Q70">
        <v>3</v>
      </c>
      <c r="R70">
        <v>3</v>
      </c>
      <c r="S70">
        <v>3</v>
      </c>
      <c r="T70">
        <v>0</v>
      </c>
      <c r="U70">
        <v>3</v>
      </c>
      <c r="V70">
        <v>8</v>
      </c>
      <c r="W70">
        <v>0</v>
      </c>
      <c r="X70">
        <v>0</v>
      </c>
      <c r="Y70">
        <v>0</v>
      </c>
      <c r="Z70">
        <v>0</v>
      </c>
      <c r="AA70">
        <v>0</v>
      </c>
      <c r="AB70">
        <v>1</v>
      </c>
      <c r="AC70">
        <v>0</v>
      </c>
      <c r="AD70" t="s">
        <v>27</v>
      </c>
    </row>
    <row r="71" spans="1:30" x14ac:dyDescent="0.25">
      <c r="A71">
        <v>9080</v>
      </c>
      <c r="B71">
        <v>1972</v>
      </c>
      <c r="C71" s="6">
        <v>42</v>
      </c>
      <c r="D71" t="s">
        <v>88</v>
      </c>
      <c r="E71" t="s">
        <v>34</v>
      </c>
      <c r="F71" t="s">
        <v>28</v>
      </c>
      <c r="G71">
        <v>38578</v>
      </c>
      <c r="H71">
        <v>1</v>
      </c>
      <c r="I71">
        <v>1</v>
      </c>
      <c r="J71" s="1">
        <v>41447</v>
      </c>
      <c r="K71">
        <v>2</v>
      </c>
      <c r="L71">
        <v>38</v>
      </c>
      <c r="M71">
        <v>4</v>
      </c>
      <c r="N71">
        <v>22</v>
      </c>
      <c r="O71">
        <v>3</v>
      </c>
      <c r="P71">
        <v>3</v>
      </c>
      <c r="Q71">
        <v>3</v>
      </c>
      <c r="R71">
        <v>3</v>
      </c>
      <c r="S71">
        <v>3</v>
      </c>
      <c r="T71">
        <v>0</v>
      </c>
      <c r="U71">
        <v>3</v>
      </c>
      <c r="V71">
        <v>8</v>
      </c>
      <c r="W71">
        <v>0</v>
      </c>
      <c r="X71">
        <v>0</v>
      </c>
      <c r="Y71">
        <v>0</v>
      </c>
      <c r="Z71">
        <v>0</v>
      </c>
      <c r="AA71">
        <v>0</v>
      </c>
      <c r="AB71">
        <v>0</v>
      </c>
      <c r="AC71">
        <v>0</v>
      </c>
      <c r="AD71" t="s">
        <v>27</v>
      </c>
    </row>
    <row r="72" spans="1:30" x14ac:dyDescent="0.25">
      <c r="A72">
        <v>1772</v>
      </c>
      <c r="B72">
        <v>1975</v>
      </c>
      <c r="C72" s="6">
        <v>39</v>
      </c>
      <c r="D72" t="s">
        <v>89</v>
      </c>
      <c r="E72" t="s">
        <v>34</v>
      </c>
      <c r="F72" t="s">
        <v>30</v>
      </c>
      <c r="G72">
        <v>79174</v>
      </c>
      <c r="H72">
        <v>0</v>
      </c>
      <c r="I72">
        <v>0</v>
      </c>
      <c r="J72" s="1">
        <v>41285</v>
      </c>
      <c r="K72">
        <v>2</v>
      </c>
      <c r="L72">
        <v>1074</v>
      </c>
      <c r="M72">
        <v>37</v>
      </c>
      <c r="N72">
        <v>518</v>
      </c>
      <c r="O72">
        <v>193</v>
      </c>
      <c r="P72">
        <v>92</v>
      </c>
      <c r="Q72">
        <v>129</v>
      </c>
      <c r="R72">
        <v>1</v>
      </c>
      <c r="S72">
        <v>5</v>
      </c>
      <c r="T72">
        <v>6</v>
      </c>
      <c r="U72">
        <v>7</v>
      </c>
      <c r="V72">
        <v>2</v>
      </c>
      <c r="W72">
        <v>0</v>
      </c>
      <c r="X72">
        <v>0</v>
      </c>
      <c r="Y72">
        <v>1</v>
      </c>
      <c r="Z72">
        <v>1</v>
      </c>
      <c r="AA72">
        <v>0</v>
      </c>
      <c r="AB72">
        <v>1</v>
      </c>
      <c r="AC72">
        <v>0</v>
      </c>
      <c r="AD72" t="s">
        <v>29</v>
      </c>
    </row>
    <row r="73" spans="1:30" x14ac:dyDescent="0.25">
      <c r="A73">
        <v>5341</v>
      </c>
      <c r="B73">
        <v>1962</v>
      </c>
      <c r="C73" s="6">
        <v>52</v>
      </c>
      <c r="D73" t="s">
        <v>88</v>
      </c>
      <c r="E73" t="s">
        <v>35</v>
      </c>
      <c r="F73" t="s">
        <v>26</v>
      </c>
      <c r="G73">
        <v>81975</v>
      </c>
      <c r="H73">
        <v>0</v>
      </c>
      <c r="I73">
        <v>1</v>
      </c>
      <c r="J73" s="1">
        <v>41279</v>
      </c>
      <c r="K73">
        <v>2</v>
      </c>
      <c r="L73">
        <v>983</v>
      </c>
      <c r="M73">
        <v>76</v>
      </c>
      <c r="N73">
        <v>184</v>
      </c>
      <c r="O73">
        <v>180</v>
      </c>
      <c r="P73">
        <v>138</v>
      </c>
      <c r="Q73">
        <v>27</v>
      </c>
      <c r="R73">
        <v>1</v>
      </c>
      <c r="S73">
        <v>6</v>
      </c>
      <c r="T73">
        <v>3</v>
      </c>
      <c r="U73">
        <v>4</v>
      </c>
      <c r="V73">
        <v>7</v>
      </c>
      <c r="W73">
        <v>0</v>
      </c>
      <c r="X73">
        <v>0</v>
      </c>
      <c r="Y73">
        <v>1</v>
      </c>
      <c r="Z73">
        <v>0</v>
      </c>
      <c r="AA73">
        <v>0</v>
      </c>
      <c r="AB73">
        <v>0</v>
      </c>
      <c r="AC73">
        <v>0</v>
      </c>
      <c r="AD73" t="s">
        <v>40</v>
      </c>
    </row>
    <row r="74" spans="1:30" x14ac:dyDescent="0.25">
      <c r="A74">
        <v>5510</v>
      </c>
      <c r="B74">
        <v>1977</v>
      </c>
      <c r="C74" s="6">
        <v>37</v>
      </c>
      <c r="D74" t="s">
        <v>89</v>
      </c>
      <c r="E74" t="s">
        <v>38</v>
      </c>
      <c r="F74" t="s">
        <v>30</v>
      </c>
      <c r="G74">
        <v>43263</v>
      </c>
      <c r="H74">
        <v>0</v>
      </c>
      <c r="I74">
        <v>1</v>
      </c>
      <c r="J74" s="1">
        <v>41234</v>
      </c>
      <c r="K74">
        <v>2</v>
      </c>
      <c r="L74">
        <v>262</v>
      </c>
      <c r="M74">
        <v>6</v>
      </c>
      <c r="N74">
        <v>61</v>
      </c>
      <c r="O74">
        <v>0</v>
      </c>
      <c r="P74">
        <v>10</v>
      </c>
      <c r="Q74">
        <v>102</v>
      </c>
      <c r="R74">
        <v>3</v>
      </c>
      <c r="S74">
        <v>5</v>
      </c>
      <c r="T74">
        <v>2</v>
      </c>
      <c r="U74">
        <v>6</v>
      </c>
      <c r="V74">
        <v>5</v>
      </c>
      <c r="W74">
        <v>0</v>
      </c>
      <c r="X74">
        <v>0</v>
      </c>
      <c r="Y74">
        <v>0</v>
      </c>
      <c r="Z74">
        <v>0</v>
      </c>
      <c r="AA74">
        <v>0</v>
      </c>
      <c r="AB74">
        <v>0</v>
      </c>
      <c r="AC74">
        <v>0</v>
      </c>
      <c r="AD74" t="s">
        <v>27</v>
      </c>
    </row>
    <row r="75" spans="1:30" x14ac:dyDescent="0.25">
      <c r="A75">
        <v>3887</v>
      </c>
      <c r="B75">
        <v>1970</v>
      </c>
      <c r="C75" s="6">
        <v>44</v>
      </c>
      <c r="D75" t="s">
        <v>88</v>
      </c>
      <c r="E75" t="s">
        <v>25</v>
      </c>
      <c r="F75" t="s">
        <v>28</v>
      </c>
      <c r="G75">
        <v>27242</v>
      </c>
      <c r="H75">
        <v>1</v>
      </c>
      <c r="I75">
        <v>0</v>
      </c>
      <c r="J75" s="1">
        <v>41224</v>
      </c>
      <c r="K75">
        <v>2</v>
      </c>
      <c r="L75">
        <v>3</v>
      </c>
      <c r="M75">
        <v>17</v>
      </c>
      <c r="N75">
        <v>26</v>
      </c>
      <c r="O75">
        <v>20</v>
      </c>
      <c r="P75">
        <v>1</v>
      </c>
      <c r="Q75">
        <v>39</v>
      </c>
      <c r="R75">
        <v>2</v>
      </c>
      <c r="S75">
        <v>2</v>
      </c>
      <c r="T75">
        <v>0</v>
      </c>
      <c r="U75">
        <v>3</v>
      </c>
      <c r="V75">
        <v>9</v>
      </c>
      <c r="W75">
        <v>0</v>
      </c>
      <c r="X75">
        <v>0</v>
      </c>
      <c r="Y75">
        <v>0</v>
      </c>
      <c r="Z75">
        <v>0</v>
      </c>
      <c r="AA75">
        <v>0</v>
      </c>
      <c r="AB75">
        <v>1</v>
      </c>
      <c r="AC75">
        <v>0</v>
      </c>
      <c r="AD75" t="s">
        <v>37</v>
      </c>
    </row>
    <row r="76" spans="1:30" x14ac:dyDescent="0.25">
      <c r="A76">
        <v>7022</v>
      </c>
      <c r="B76">
        <v>1971</v>
      </c>
      <c r="C76" s="6">
        <v>43</v>
      </c>
      <c r="D76" t="s">
        <v>88</v>
      </c>
      <c r="E76" t="s">
        <v>25</v>
      </c>
      <c r="F76" t="s">
        <v>30</v>
      </c>
      <c r="G76">
        <v>76445</v>
      </c>
      <c r="H76">
        <v>1</v>
      </c>
      <c r="I76">
        <v>0</v>
      </c>
      <c r="J76" s="1">
        <v>41180</v>
      </c>
      <c r="K76">
        <v>2</v>
      </c>
      <c r="L76">
        <v>739</v>
      </c>
      <c r="M76">
        <v>107</v>
      </c>
      <c r="N76">
        <v>309</v>
      </c>
      <c r="O76">
        <v>140</v>
      </c>
      <c r="P76">
        <v>80</v>
      </c>
      <c r="Q76">
        <v>35</v>
      </c>
      <c r="R76">
        <v>1</v>
      </c>
      <c r="S76">
        <v>2</v>
      </c>
      <c r="T76">
        <v>5</v>
      </c>
      <c r="U76">
        <v>13</v>
      </c>
      <c r="V76">
        <v>6</v>
      </c>
      <c r="W76">
        <v>0</v>
      </c>
      <c r="X76">
        <v>0</v>
      </c>
      <c r="Y76">
        <v>0</v>
      </c>
      <c r="Z76">
        <v>0</v>
      </c>
      <c r="AA76">
        <v>0</v>
      </c>
      <c r="AB76">
        <v>0</v>
      </c>
      <c r="AC76">
        <v>0</v>
      </c>
      <c r="AD76" t="s">
        <v>40</v>
      </c>
    </row>
    <row r="77" spans="1:30" x14ac:dyDescent="0.25">
      <c r="A77">
        <v>9999</v>
      </c>
      <c r="B77">
        <v>1965</v>
      </c>
      <c r="C77" s="6">
        <v>49</v>
      </c>
      <c r="D77" t="s">
        <v>88</v>
      </c>
      <c r="E77" t="s">
        <v>25</v>
      </c>
      <c r="F77" t="s">
        <v>32</v>
      </c>
      <c r="G77">
        <v>75276</v>
      </c>
      <c r="H77">
        <v>0</v>
      </c>
      <c r="I77">
        <v>0</v>
      </c>
      <c r="J77" s="1">
        <v>41179</v>
      </c>
      <c r="K77">
        <v>2</v>
      </c>
      <c r="L77">
        <v>610</v>
      </c>
      <c r="M77">
        <v>105</v>
      </c>
      <c r="N77">
        <v>125</v>
      </c>
      <c r="O77">
        <v>137</v>
      </c>
      <c r="P77">
        <v>42</v>
      </c>
      <c r="Q77">
        <v>21</v>
      </c>
      <c r="R77">
        <v>1</v>
      </c>
      <c r="S77">
        <v>9</v>
      </c>
      <c r="T77">
        <v>4</v>
      </c>
      <c r="U77">
        <v>9</v>
      </c>
      <c r="V77">
        <v>5</v>
      </c>
      <c r="W77">
        <v>0</v>
      </c>
      <c r="X77">
        <v>0</v>
      </c>
      <c r="Y77">
        <v>0</v>
      </c>
      <c r="Z77">
        <v>0</v>
      </c>
      <c r="AA77">
        <v>0</v>
      </c>
      <c r="AB77">
        <v>0</v>
      </c>
      <c r="AC77">
        <v>0</v>
      </c>
      <c r="AD77" t="s">
        <v>27</v>
      </c>
    </row>
    <row r="78" spans="1:30" x14ac:dyDescent="0.25">
      <c r="A78">
        <v>10352</v>
      </c>
      <c r="B78">
        <v>1963</v>
      </c>
      <c r="C78" s="6">
        <v>51</v>
      </c>
      <c r="D78" t="s">
        <v>88</v>
      </c>
      <c r="E78" t="s">
        <v>25</v>
      </c>
      <c r="F78" t="s">
        <v>39</v>
      </c>
      <c r="G78">
        <v>34213</v>
      </c>
      <c r="H78">
        <v>1</v>
      </c>
      <c r="I78">
        <v>1</v>
      </c>
      <c r="J78" s="1">
        <v>41159</v>
      </c>
      <c r="K78">
        <v>2</v>
      </c>
      <c r="L78">
        <v>50</v>
      </c>
      <c r="M78">
        <v>4</v>
      </c>
      <c r="N78">
        <v>28</v>
      </c>
      <c r="O78">
        <v>6</v>
      </c>
      <c r="P78">
        <v>3</v>
      </c>
      <c r="Q78">
        <v>26</v>
      </c>
      <c r="R78">
        <v>3</v>
      </c>
      <c r="S78">
        <v>3</v>
      </c>
      <c r="T78">
        <v>1</v>
      </c>
      <c r="U78">
        <v>2</v>
      </c>
      <c r="V78">
        <v>9</v>
      </c>
      <c r="W78">
        <v>0</v>
      </c>
      <c r="X78">
        <v>0</v>
      </c>
      <c r="Y78">
        <v>0</v>
      </c>
      <c r="Z78">
        <v>0</v>
      </c>
      <c r="AA78">
        <v>0</v>
      </c>
      <c r="AB78">
        <v>1</v>
      </c>
      <c r="AC78">
        <v>0</v>
      </c>
      <c r="AD78" t="s">
        <v>40</v>
      </c>
    </row>
    <row r="79" spans="1:30" x14ac:dyDescent="0.25">
      <c r="A79">
        <v>7919</v>
      </c>
      <c r="B79">
        <v>1976</v>
      </c>
      <c r="C79" s="6">
        <v>38</v>
      </c>
      <c r="D79" t="s">
        <v>89</v>
      </c>
      <c r="E79" t="s">
        <v>34</v>
      </c>
      <c r="F79" t="s">
        <v>32</v>
      </c>
      <c r="G79">
        <v>72335</v>
      </c>
      <c r="H79">
        <v>0</v>
      </c>
      <c r="I79">
        <v>0</v>
      </c>
      <c r="J79" s="1">
        <v>41134</v>
      </c>
      <c r="K79">
        <v>2</v>
      </c>
      <c r="L79">
        <v>1285</v>
      </c>
      <c r="M79">
        <v>105</v>
      </c>
      <c r="N79">
        <v>653</v>
      </c>
      <c r="O79">
        <v>28</v>
      </c>
      <c r="P79">
        <v>21</v>
      </c>
      <c r="Q79">
        <v>0</v>
      </c>
      <c r="R79">
        <v>1</v>
      </c>
      <c r="S79">
        <v>10</v>
      </c>
      <c r="T79">
        <v>4</v>
      </c>
      <c r="U79">
        <v>8</v>
      </c>
      <c r="V79">
        <v>8</v>
      </c>
      <c r="W79">
        <v>0</v>
      </c>
      <c r="X79">
        <v>0</v>
      </c>
      <c r="Y79">
        <v>0</v>
      </c>
      <c r="Z79">
        <v>0</v>
      </c>
      <c r="AA79">
        <v>0</v>
      </c>
      <c r="AB79">
        <v>1</v>
      </c>
      <c r="AC79">
        <v>0</v>
      </c>
      <c r="AD79" t="s">
        <v>27</v>
      </c>
    </row>
    <row r="80" spans="1:30" x14ac:dyDescent="0.25">
      <c r="A80">
        <v>4114</v>
      </c>
      <c r="B80">
        <v>1964</v>
      </c>
      <c r="C80" s="6">
        <v>50</v>
      </c>
      <c r="D80" t="s">
        <v>88</v>
      </c>
      <c r="E80" t="s">
        <v>38</v>
      </c>
      <c r="F80" t="s">
        <v>30</v>
      </c>
      <c r="G80">
        <v>79143</v>
      </c>
      <c r="H80">
        <v>0</v>
      </c>
      <c r="I80">
        <v>0</v>
      </c>
      <c r="J80" s="1">
        <v>41132</v>
      </c>
      <c r="K80">
        <v>2</v>
      </c>
      <c r="L80">
        <v>650</v>
      </c>
      <c r="M80">
        <v>37</v>
      </c>
      <c r="N80">
        <v>780</v>
      </c>
      <c r="O80">
        <v>27</v>
      </c>
      <c r="P80">
        <v>167</v>
      </c>
      <c r="Q80">
        <v>32</v>
      </c>
      <c r="R80">
        <v>1</v>
      </c>
      <c r="S80">
        <v>6</v>
      </c>
      <c r="T80">
        <v>9</v>
      </c>
      <c r="U80">
        <v>13</v>
      </c>
      <c r="V80">
        <v>3</v>
      </c>
      <c r="W80">
        <v>0</v>
      </c>
      <c r="X80">
        <v>0</v>
      </c>
      <c r="Y80">
        <v>0</v>
      </c>
      <c r="Z80">
        <v>0</v>
      </c>
      <c r="AA80">
        <v>0</v>
      </c>
      <c r="AB80">
        <v>0</v>
      </c>
      <c r="AC80">
        <v>0</v>
      </c>
      <c r="AD80" t="s">
        <v>33</v>
      </c>
    </row>
    <row r="81" spans="1:30" x14ac:dyDescent="0.25">
      <c r="A81">
        <v>7990</v>
      </c>
      <c r="B81">
        <v>1947</v>
      </c>
      <c r="C81" s="6">
        <v>67</v>
      </c>
      <c r="D81" t="s">
        <v>91</v>
      </c>
      <c r="E81" t="s">
        <v>25</v>
      </c>
      <c r="F81" t="s">
        <v>30</v>
      </c>
      <c r="G81">
        <v>27469</v>
      </c>
      <c r="H81">
        <v>0</v>
      </c>
      <c r="I81">
        <v>0</v>
      </c>
      <c r="J81" s="1">
        <v>41123</v>
      </c>
      <c r="K81">
        <v>2</v>
      </c>
      <c r="L81">
        <v>9</v>
      </c>
      <c r="M81">
        <v>1</v>
      </c>
      <c r="N81">
        <v>2</v>
      </c>
      <c r="O81">
        <v>3</v>
      </c>
      <c r="P81">
        <v>2</v>
      </c>
      <c r="Q81">
        <v>0</v>
      </c>
      <c r="R81">
        <v>1</v>
      </c>
      <c r="S81">
        <v>0</v>
      </c>
      <c r="T81">
        <v>0</v>
      </c>
      <c r="U81">
        <v>3</v>
      </c>
      <c r="V81">
        <v>6</v>
      </c>
      <c r="W81">
        <v>0</v>
      </c>
      <c r="X81">
        <v>0</v>
      </c>
      <c r="Y81">
        <v>0</v>
      </c>
      <c r="Z81">
        <v>0</v>
      </c>
      <c r="AA81">
        <v>0</v>
      </c>
      <c r="AB81">
        <v>0</v>
      </c>
      <c r="AC81">
        <v>0</v>
      </c>
      <c r="AD81" t="s">
        <v>29</v>
      </c>
    </row>
    <row r="82" spans="1:30" x14ac:dyDescent="0.25">
      <c r="A82">
        <v>9888</v>
      </c>
      <c r="B82">
        <v>1969</v>
      </c>
      <c r="C82" s="6">
        <v>45</v>
      </c>
      <c r="D82" t="s">
        <v>88</v>
      </c>
      <c r="E82" t="s">
        <v>25</v>
      </c>
      <c r="F82" t="s">
        <v>32</v>
      </c>
      <c r="G82">
        <v>68695</v>
      </c>
      <c r="H82">
        <v>0</v>
      </c>
      <c r="I82">
        <v>0</v>
      </c>
      <c r="J82" s="1">
        <v>41815</v>
      </c>
      <c r="K82">
        <v>3</v>
      </c>
      <c r="L82">
        <v>458</v>
      </c>
      <c r="M82">
        <v>81</v>
      </c>
      <c r="N82">
        <v>356</v>
      </c>
      <c r="O82">
        <v>106</v>
      </c>
      <c r="P82">
        <v>50</v>
      </c>
      <c r="Q82">
        <v>40</v>
      </c>
      <c r="R82">
        <v>1</v>
      </c>
      <c r="S82">
        <v>4</v>
      </c>
      <c r="T82">
        <v>4</v>
      </c>
      <c r="U82">
        <v>7</v>
      </c>
      <c r="V82">
        <v>2</v>
      </c>
      <c r="W82">
        <v>0</v>
      </c>
      <c r="X82">
        <v>0</v>
      </c>
      <c r="Y82">
        <v>0</v>
      </c>
      <c r="Z82">
        <v>0</v>
      </c>
      <c r="AA82">
        <v>0</v>
      </c>
      <c r="AB82">
        <v>0</v>
      </c>
      <c r="AC82">
        <v>0</v>
      </c>
      <c r="AD82" t="s">
        <v>27</v>
      </c>
    </row>
    <row r="83" spans="1:30" x14ac:dyDescent="0.25">
      <c r="A83">
        <v>4399</v>
      </c>
      <c r="B83">
        <v>1969</v>
      </c>
      <c r="C83" s="6">
        <v>45</v>
      </c>
      <c r="D83" t="s">
        <v>88</v>
      </c>
      <c r="E83" t="s">
        <v>25</v>
      </c>
      <c r="F83" t="s">
        <v>32</v>
      </c>
      <c r="G83">
        <v>68695</v>
      </c>
      <c r="H83">
        <v>0</v>
      </c>
      <c r="I83">
        <v>0</v>
      </c>
      <c r="J83" s="1">
        <v>41815</v>
      </c>
      <c r="K83">
        <v>3</v>
      </c>
      <c r="L83">
        <v>458</v>
      </c>
      <c r="M83">
        <v>81</v>
      </c>
      <c r="N83">
        <v>356</v>
      </c>
      <c r="O83">
        <v>106</v>
      </c>
      <c r="P83">
        <v>50</v>
      </c>
      <c r="Q83">
        <v>40</v>
      </c>
      <c r="R83">
        <v>1</v>
      </c>
      <c r="S83">
        <v>4</v>
      </c>
      <c r="T83">
        <v>4</v>
      </c>
      <c r="U83">
        <v>7</v>
      </c>
      <c r="V83">
        <v>2</v>
      </c>
      <c r="W83">
        <v>0</v>
      </c>
      <c r="X83">
        <v>0</v>
      </c>
      <c r="Y83">
        <v>0</v>
      </c>
      <c r="Z83">
        <v>0</v>
      </c>
      <c r="AA83">
        <v>0</v>
      </c>
      <c r="AB83">
        <v>0</v>
      </c>
      <c r="AC83">
        <v>0</v>
      </c>
      <c r="AD83" t="s">
        <v>29</v>
      </c>
    </row>
    <row r="84" spans="1:30" x14ac:dyDescent="0.25">
      <c r="A84">
        <v>4452</v>
      </c>
      <c r="B84">
        <v>1957</v>
      </c>
      <c r="C84" s="6">
        <v>57</v>
      </c>
      <c r="D84" t="s">
        <v>88</v>
      </c>
      <c r="E84" t="s">
        <v>25</v>
      </c>
      <c r="F84" t="s">
        <v>28</v>
      </c>
      <c r="G84">
        <v>50388</v>
      </c>
      <c r="H84">
        <v>0</v>
      </c>
      <c r="I84">
        <v>1</v>
      </c>
      <c r="J84" s="1">
        <v>41787</v>
      </c>
      <c r="K84">
        <v>3</v>
      </c>
      <c r="L84">
        <v>292</v>
      </c>
      <c r="M84">
        <v>6</v>
      </c>
      <c r="N84">
        <v>37</v>
      </c>
      <c r="O84">
        <v>0</v>
      </c>
      <c r="P84">
        <v>3</v>
      </c>
      <c r="Q84">
        <v>34</v>
      </c>
      <c r="R84">
        <v>4</v>
      </c>
      <c r="S84">
        <v>6</v>
      </c>
      <c r="T84">
        <v>1</v>
      </c>
      <c r="U84">
        <v>6</v>
      </c>
      <c r="V84">
        <v>7</v>
      </c>
      <c r="W84">
        <v>0</v>
      </c>
      <c r="X84">
        <v>1</v>
      </c>
      <c r="Y84">
        <v>0</v>
      </c>
      <c r="Z84">
        <v>1</v>
      </c>
      <c r="AA84">
        <v>0</v>
      </c>
      <c r="AB84">
        <v>1</v>
      </c>
      <c r="AC84">
        <v>0</v>
      </c>
      <c r="AD84" t="s">
        <v>36</v>
      </c>
    </row>
    <row r="85" spans="1:30" x14ac:dyDescent="0.25">
      <c r="A85">
        <v>4785</v>
      </c>
      <c r="B85">
        <v>1970</v>
      </c>
      <c r="C85" s="6">
        <v>44</v>
      </c>
      <c r="D85" t="s">
        <v>88</v>
      </c>
      <c r="E85" t="s">
        <v>34</v>
      </c>
      <c r="F85" t="s">
        <v>32</v>
      </c>
      <c r="G85">
        <v>77622</v>
      </c>
      <c r="H85">
        <v>0</v>
      </c>
      <c r="I85">
        <v>2</v>
      </c>
      <c r="J85" s="1">
        <v>41743</v>
      </c>
      <c r="K85">
        <v>3</v>
      </c>
      <c r="L85">
        <v>520</v>
      </c>
      <c r="M85">
        <v>7</v>
      </c>
      <c r="N85">
        <v>154</v>
      </c>
      <c r="O85">
        <v>19</v>
      </c>
      <c r="P85">
        <v>0</v>
      </c>
      <c r="Q85">
        <v>14</v>
      </c>
      <c r="R85">
        <v>2</v>
      </c>
      <c r="S85">
        <v>6</v>
      </c>
      <c r="T85">
        <v>3</v>
      </c>
      <c r="U85">
        <v>11</v>
      </c>
      <c r="V85">
        <v>3</v>
      </c>
      <c r="W85">
        <v>0</v>
      </c>
      <c r="X85">
        <v>0</v>
      </c>
      <c r="Y85">
        <v>0</v>
      </c>
      <c r="Z85">
        <v>0</v>
      </c>
      <c r="AA85">
        <v>0</v>
      </c>
      <c r="AB85">
        <v>0</v>
      </c>
      <c r="AC85">
        <v>0</v>
      </c>
      <c r="AD85" t="s">
        <v>40</v>
      </c>
    </row>
    <row r="86" spans="1:30" x14ac:dyDescent="0.25">
      <c r="A86">
        <v>8461</v>
      </c>
      <c r="B86">
        <v>1962</v>
      </c>
      <c r="C86" s="6">
        <v>52</v>
      </c>
      <c r="D86" t="s">
        <v>88</v>
      </c>
      <c r="E86" t="s">
        <v>25</v>
      </c>
      <c r="F86" t="s">
        <v>26</v>
      </c>
      <c r="G86">
        <v>46102</v>
      </c>
      <c r="H86">
        <v>2</v>
      </c>
      <c r="I86">
        <v>1</v>
      </c>
      <c r="J86" s="1">
        <v>41708</v>
      </c>
      <c r="K86">
        <v>3</v>
      </c>
      <c r="L86">
        <v>14</v>
      </c>
      <c r="M86">
        <v>0</v>
      </c>
      <c r="N86">
        <v>1</v>
      </c>
      <c r="O86">
        <v>0</v>
      </c>
      <c r="P86">
        <v>0</v>
      </c>
      <c r="Q86">
        <v>1</v>
      </c>
      <c r="R86">
        <v>1</v>
      </c>
      <c r="S86">
        <v>1</v>
      </c>
      <c r="T86">
        <v>0</v>
      </c>
      <c r="U86">
        <v>2</v>
      </c>
      <c r="V86">
        <v>7</v>
      </c>
      <c r="W86">
        <v>0</v>
      </c>
      <c r="X86">
        <v>0</v>
      </c>
      <c r="Y86">
        <v>0</v>
      </c>
      <c r="Z86">
        <v>0</v>
      </c>
      <c r="AA86">
        <v>0</v>
      </c>
      <c r="AB86">
        <v>0</v>
      </c>
      <c r="AC86">
        <v>0</v>
      </c>
      <c r="AD86" t="s">
        <v>27</v>
      </c>
    </row>
    <row r="87" spans="1:30" x14ac:dyDescent="0.25">
      <c r="A87">
        <v>3878</v>
      </c>
      <c r="B87">
        <v>1980</v>
      </c>
      <c r="C87" s="6">
        <v>34</v>
      </c>
      <c r="D87" t="s">
        <v>89</v>
      </c>
      <c r="E87" t="s">
        <v>35</v>
      </c>
      <c r="F87" t="s">
        <v>28</v>
      </c>
      <c r="G87">
        <v>31859</v>
      </c>
      <c r="H87">
        <v>1</v>
      </c>
      <c r="I87">
        <v>0</v>
      </c>
      <c r="J87" s="1">
        <v>41697</v>
      </c>
      <c r="K87">
        <v>3</v>
      </c>
      <c r="L87">
        <v>3</v>
      </c>
      <c r="M87">
        <v>4</v>
      </c>
      <c r="N87">
        <v>7</v>
      </c>
      <c r="O87">
        <v>15</v>
      </c>
      <c r="P87">
        <v>8</v>
      </c>
      <c r="Q87">
        <v>11</v>
      </c>
      <c r="R87">
        <v>1</v>
      </c>
      <c r="S87">
        <v>1</v>
      </c>
      <c r="T87">
        <v>0</v>
      </c>
      <c r="U87">
        <v>3</v>
      </c>
      <c r="V87">
        <v>7</v>
      </c>
      <c r="W87">
        <v>0</v>
      </c>
      <c r="X87">
        <v>0</v>
      </c>
      <c r="Y87">
        <v>0</v>
      </c>
      <c r="Z87">
        <v>0</v>
      </c>
      <c r="AA87">
        <v>0</v>
      </c>
      <c r="AB87">
        <v>0</v>
      </c>
      <c r="AC87">
        <v>0</v>
      </c>
      <c r="AD87" t="s">
        <v>27</v>
      </c>
    </row>
    <row r="88" spans="1:30" x14ac:dyDescent="0.25">
      <c r="A88">
        <v>9612</v>
      </c>
      <c r="B88">
        <v>1987</v>
      </c>
      <c r="C88" s="6">
        <v>27</v>
      </c>
      <c r="D88" t="s">
        <v>89</v>
      </c>
      <c r="E88" t="s">
        <v>35</v>
      </c>
      <c r="F88" t="s">
        <v>28</v>
      </c>
      <c r="G88">
        <v>23830</v>
      </c>
      <c r="H88">
        <v>0</v>
      </c>
      <c r="I88">
        <v>0</v>
      </c>
      <c r="J88" s="1">
        <v>41677</v>
      </c>
      <c r="K88">
        <v>3</v>
      </c>
      <c r="L88">
        <v>1</v>
      </c>
      <c r="M88">
        <v>8</v>
      </c>
      <c r="N88">
        <v>6</v>
      </c>
      <c r="O88">
        <v>4</v>
      </c>
      <c r="P88">
        <v>8</v>
      </c>
      <c r="Q88">
        <v>16</v>
      </c>
      <c r="R88">
        <v>1</v>
      </c>
      <c r="S88">
        <v>1</v>
      </c>
      <c r="T88">
        <v>0</v>
      </c>
      <c r="U88">
        <v>3</v>
      </c>
      <c r="V88">
        <v>7</v>
      </c>
      <c r="W88">
        <v>0</v>
      </c>
      <c r="X88">
        <v>0</v>
      </c>
      <c r="Y88">
        <v>0</v>
      </c>
      <c r="Z88">
        <v>0</v>
      </c>
      <c r="AA88">
        <v>0</v>
      </c>
      <c r="AB88">
        <v>0</v>
      </c>
      <c r="AC88">
        <v>0</v>
      </c>
      <c r="AD88" t="s">
        <v>27</v>
      </c>
    </row>
    <row r="89" spans="1:30" x14ac:dyDescent="0.25">
      <c r="A89">
        <v>4098</v>
      </c>
      <c r="B89">
        <v>1973</v>
      </c>
      <c r="C89" s="6">
        <v>41</v>
      </c>
      <c r="D89" t="s">
        <v>88</v>
      </c>
      <c r="E89" t="s">
        <v>25</v>
      </c>
      <c r="F89" t="s">
        <v>30</v>
      </c>
      <c r="G89">
        <v>24639</v>
      </c>
      <c r="H89">
        <v>1</v>
      </c>
      <c r="I89">
        <v>1</v>
      </c>
      <c r="J89" s="1">
        <v>41667</v>
      </c>
      <c r="K89">
        <v>3</v>
      </c>
      <c r="L89">
        <v>20</v>
      </c>
      <c r="M89">
        <v>3</v>
      </c>
      <c r="N89">
        <v>16</v>
      </c>
      <c r="O89">
        <v>0</v>
      </c>
      <c r="P89">
        <v>4</v>
      </c>
      <c r="Q89">
        <v>1</v>
      </c>
      <c r="R89">
        <v>3</v>
      </c>
      <c r="S89">
        <v>2</v>
      </c>
      <c r="T89">
        <v>0</v>
      </c>
      <c r="U89">
        <v>4</v>
      </c>
      <c r="V89">
        <v>6</v>
      </c>
      <c r="W89">
        <v>0</v>
      </c>
      <c r="X89">
        <v>0</v>
      </c>
      <c r="Y89">
        <v>0</v>
      </c>
      <c r="Z89">
        <v>0</v>
      </c>
      <c r="AA89">
        <v>0</v>
      </c>
      <c r="AB89">
        <v>0</v>
      </c>
      <c r="AC89">
        <v>0</v>
      </c>
      <c r="AD89" t="s">
        <v>33</v>
      </c>
    </row>
    <row r="90" spans="1:30" x14ac:dyDescent="0.25">
      <c r="A90">
        <v>158</v>
      </c>
      <c r="B90">
        <v>1945</v>
      </c>
      <c r="C90" s="6">
        <v>69</v>
      </c>
      <c r="D90" t="s">
        <v>91</v>
      </c>
      <c r="E90" t="s">
        <v>34</v>
      </c>
      <c r="F90" t="s">
        <v>32</v>
      </c>
      <c r="G90">
        <v>71604</v>
      </c>
      <c r="H90">
        <v>0</v>
      </c>
      <c r="I90">
        <v>0</v>
      </c>
      <c r="J90" s="1">
        <v>41595</v>
      </c>
      <c r="K90">
        <v>3</v>
      </c>
      <c r="L90">
        <v>345</v>
      </c>
      <c r="M90">
        <v>53</v>
      </c>
      <c r="N90">
        <v>528</v>
      </c>
      <c r="O90">
        <v>98</v>
      </c>
      <c r="P90">
        <v>75</v>
      </c>
      <c r="Q90">
        <v>97</v>
      </c>
      <c r="R90">
        <v>1</v>
      </c>
      <c r="S90">
        <v>8</v>
      </c>
      <c r="T90">
        <v>3</v>
      </c>
      <c r="U90">
        <v>5</v>
      </c>
      <c r="V90">
        <v>4</v>
      </c>
      <c r="W90">
        <v>1</v>
      </c>
      <c r="X90">
        <v>0</v>
      </c>
      <c r="Y90">
        <v>0</v>
      </c>
      <c r="Z90">
        <v>0</v>
      </c>
      <c r="AA90">
        <v>0</v>
      </c>
      <c r="AB90">
        <v>1</v>
      </c>
      <c r="AC90">
        <v>0</v>
      </c>
      <c r="AD90" t="s">
        <v>27</v>
      </c>
    </row>
    <row r="91" spans="1:30" x14ac:dyDescent="0.25">
      <c r="A91">
        <v>3896</v>
      </c>
      <c r="B91">
        <v>1984</v>
      </c>
      <c r="C91" s="6">
        <v>30</v>
      </c>
      <c r="D91" t="s">
        <v>89</v>
      </c>
      <c r="E91" t="s">
        <v>25</v>
      </c>
      <c r="F91" t="s">
        <v>30</v>
      </c>
      <c r="G91">
        <v>27255</v>
      </c>
      <c r="H91">
        <v>1</v>
      </c>
      <c r="I91">
        <v>0</v>
      </c>
      <c r="J91" s="1">
        <v>41585</v>
      </c>
      <c r="K91">
        <v>3</v>
      </c>
      <c r="L91">
        <v>22</v>
      </c>
      <c r="M91">
        <v>1</v>
      </c>
      <c r="N91">
        <v>11</v>
      </c>
      <c r="O91">
        <v>0</v>
      </c>
      <c r="P91">
        <v>1</v>
      </c>
      <c r="Q91">
        <v>2</v>
      </c>
      <c r="R91">
        <v>1</v>
      </c>
      <c r="S91">
        <v>1</v>
      </c>
      <c r="T91">
        <v>0</v>
      </c>
      <c r="U91">
        <v>3</v>
      </c>
      <c r="V91">
        <v>7</v>
      </c>
      <c r="W91">
        <v>0</v>
      </c>
      <c r="X91">
        <v>0</v>
      </c>
      <c r="Y91">
        <v>0</v>
      </c>
      <c r="Z91">
        <v>0</v>
      </c>
      <c r="AA91">
        <v>0</v>
      </c>
      <c r="AB91">
        <v>0</v>
      </c>
      <c r="AC91">
        <v>0</v>
      </c>
      <c r="AD91" t="s">
        <v>27</v>
      </c>
    </row>
    <row r="92" spans="1:30" x14ac:dyDescent="0.25">
      <c r="A92">
        <v>9970</v>
      </c>
      <c r="B92">
        <v>1977</v>
      </c>
      <c r="C92" s="6">
        <v>37</v>
      </c>
      <c r="D92" t="s">
        <v>89</v>
      </c>
      <c r="E92" t="s">
        <v>25</v>
      </c>
      <c r="F92" t="s">
        <v>32</v>
      </c>
      <c r="G92">
        <v>55375</v>
      </c>
      <c r="H92">
        <v>0</v>
      </c>
      <c r="I92">
        <v>1</v>
      </c>
      <c r="J92" s="1">
        <v>41564</v>
      </c>
      <c r="K92">
        <v>3</v>
      </c>
      <c r="L92">
        <v>42</v>
      </c>
      <c r="M92">
        <v>11</v>
      </c>
      <c r="N92">
        <v>57</v>
      </c>
      <c r="O92">
        <v>10</v>
      </c>
      <c r="P92">
        <v>28</v>
      </c>
      <c r="Q92">
        <v>14</v>
      </c>
      <c r="R92">
        <v>1</v>
      </c>
      <c r="S92">
        <v>1</v>
      </c>
      <c r="T92">
        <v>1</v>
      </c>
      <c r="U92">
        <v>6</v>
      </c>
      <c r="V92">
        <v>2</v>
      </c>
      <c r="W92">
        <v>0</v>
      </c>
      <c r="X92">
        <v>0</v>
      </c>
      <c r="Y92">
        <v>0</v>
      </c>
      <c r="Z92">
        <v>0</v>
      </c>
      <c r="AA92">
        <v>0</v>
      </c>
      <c r="AB92">
        <v>0</v>
      </c>
      <c r="AC92">
        <v>0</v>
      </c>
      <c r="AD92" t="s">
        <v>29</v>
      </c>
    </row>
    <row r="93" spans="1:30" x14ac:dyDescent="0.25">
      <c r="A93">
        <v>4002</v>
      </c>
      <c r="B93">
        <v>1960</v>
      </c>
      <c r="C93" s="6">
        <v>54</v>
      </c>
      <c r="D93" t="s">
        <v>88</v>
      </c>
      <c r="E93" t="s">
        <v>34</v>
      </c>
      <c r="F93" t="s">
        <v>30</v>
      </c>
      <c r="G93">
        <v>77037</v>
      </c>
      <c r="H93">
        <v>0</v>
      </c>
      <c r="I93">
        <v>1</v>
      </c>
      <c r="J93" s="1">
        <v>41560</v>
      </c>
      <c r="K93">
        <v>3</v>
      </c>
      <c r="L93">
        <v>463</v>
      </c>
      <c r="M93">
        <v>96</v>
      </c>
      <c r="N93">
        <v>333</v>
      </c>
      <c r="O93">
        <v>168</v>
      </c>
      <c r="P93">
        <v>53</v>
      </c>
      <c r="Q93">
        <v>10</v>
      </c>
      <c r="R93">
        <v>1</v>
      </c>
      <c r="S93">
        <v>7</v>
      </c>
      <c r="T93">
        <v>7</v>
      </c>
      <c r="U93">
        <v>12</v>
      </c>
      <c r="V93">
        <v>3</v>
      </c>
      <c r="W93">
        <v>0</v>
      </c>
      <c r="X93">
        <v>0</v>
      </c>
      <c r="Y93">
        <v>0</v>
      </c>
      <c r="Z93">
        <v>0</v>
      </c>
      <c r="AA93">
        <v>0</v>
      </c>
      <c r="AB93">
        <v>0</v>
      </c>
      <c r="AC93">
        <v>0</v>
      </c>
      <c r="AD93" t="s">
        <v>27</v>
      </c>
    </row>
    <row r="94" spans="1:30" x14ac:dyDescent="0.25">
      <c r="A94">
        <v>10914</v>
      </c>
      <c r="B94">
        <v>1970</v>
      </c>
      <c r="C94" s="6">
        <v>44</v>
      </c>
      <c r="D94" t="s">
        <v>88</v>
      </c>
      <c r="E94" t="s">
        <v>25</v>
      </c>
      <c r="F94" t="s">
        <v>28</v>
      </c>
      <c r="G94">
        <v>24163</v>
      </c>
      <c r="H94">
        <v>1</v>
      </c>
      <c r="I94">
        <v>1</v>
      </c>
      <c r="J94" s="1">
        <v>41559</v>
      </c>
      <c r="K94">
        <v>3</v>
      </c>
      <c r="L94">
        <v>4</v>
      </c>
      <c r="M94">
        <v>1</v>
      </c>
      <c r="N94">
        <v>7</v>
      </c>
      <c r="O94">
        <v>2</v>
      </c>
      <c r="P94">
        <v>1</v>
      </c>
      <c r="Q94">
        <v>2</v>
      </c>
      <c r="R94">
        <v>2</v>
      </c>
      <c r="S94">
        <v>1</v>
      </c>
      <c r="T94">
        <v>0</v>
      </c>
      <c r="U94">
        <v>3</v>
      </c>
      <c r="V94">
        <v>4</v>
      </c>
      <c r="W94">
        <v>0</v>
      </c>
      <c r="X94">
        <v>0</v>
      </c>
      <c r="Y94">
        <v>0</v>
      </c>
      <c r="Z94">
        <v>0</v>
      </c>
      <c r="AA94">
        <v>0</v>
      </c>
      <c r="AB94">
        <v>0</v>
      </c>
      <c r="AC94">
        <v>0</v>
      </c>
      <c r="AD94" t="s">
        <v>27</v>
      </c>
    </row>
    <row r="95" spans="1:30" x14ac:dyDescent="0.25">
      <c r="A95">
        <v>7279</v>
      </c>
      <c r="B95">
        <v>1969</v>
      </c>
      <c r="C95" s="6">
        <v>45</v>
      </c>
      <c r="D95" t="s">
        <v>88</v>
      </c>
      <c r="E95" t="s">
        <v>34</v>
      </c>
      <c r="F95" t="s">
        <v>32</v>
      </c>
      <c r="G95">
        <v>69476</v>
      </c>
      <c r="H95">
        <v>0</v>
      </c>
      <c r="I95">
        <v>0</v>
      </c>
      <c r="J95" s="1">
        <v>41547</v>
      </c>
      <c r="K95">
        <v>3</v>
      </c>
      <c r="L95">
        <v>260</v>
      </c>
      <c r="M95">
        <v>86</v>
      </c>
      <c r="N95">
        <v>559</v>
      </c>
      <c r="O95">
        <v>63</v>
      </c>
      <c r="P95">
        <v>9</v>
      </c>
      <c r="Q95">
        <v>67</v>
      </c>
      <c r="R95">
        <v>1</v>
      </c>
      <c r="S95">
        <v>4</v>
      </c>
      <c r="T95">
        <v>6</v>
      </c>
      <c r="U95">
        <v>4</v>
      </c>
      <c r="V95">
        <v>2</v>
      </c>
      <c r="W95">
        <v>0</v>
      </c>
      <c r="X95">
        <v>0</v>
      </c>
      <c r="Y95">
        <v>0</v>
      </c>
      <c r="Z95">
        <v>0</v>
      </c>
      <c r="AA95">
        <v>0</v>
      </c>
      <c r="AB95">
        <v>0</v>
      </c>
      <c r="AC95">
        <v>0</v>
      </c>
      <c r="AD95" t="s">
        <v>31</v>
      </c>
    </row>
    <row r="96" spans="1:30" x14ac:dyDescent="0.25">
      <c r="A96">
        <v>10582</v>
      </c>
      <c r="B96">
        <v>1979</v>
      </c>
      <c r="C96" s="6">
        <v>35</v>
      </c>
      <c r="D96" t="s">
        <v>89</v>
      </c>
      <c r="E96" t="s">
        <v>25</v>
      </c>
      <c r="F96" t="s">
        <v>30</v>
      </c>
      <c r="G96">
        <v>72063</v>
      </c>
      <c r="H96">
        <v>0</v>
      </c>
      <c r="I96">
        <v>1</v>
      </c>
      <c r="J96" s="1">
        <v>41458</v>
      </c>
      <c r="K96">
        <v>3</v>
      </c>
      <c r="L96">
        <v>180</v>
      </c>
      <c r="M96">
        <v>32</v>
      </c>
      <c r="N96">
        <v>348</v>
      </c>
      <c r="O96">
        <v>76</v>
      </c>
      <c r="P96">
        <v>32</v>
      </c>
      <c r="Q96">
        <v>90</v>
      </c>
      <c r="R96">
        <v>2</v>
      </c>
      <c r="S96">
        <v>5</v>
      </c>
      <c r="T96">
        <v>2</v>
      </c>
      <c r="U96">
        <v>12</v>
      </c>
      <c r="V96">
        <v>2</v>
      </c>
      <c r="W96">
        <v>0</v>
      </c>
      <c r="X96">
        <v>0</v>
      </c>
      <c r="Y96">
        <v>0</v>
      </c>
      <c r="Z96">
        <v>0</v>
      </c>
      <c r="AA96">
        <v>0</v>
      </c>
      <c r="AB96">
        <v>0</v>
      </c>
      <c r="AC96">
        <v>0</v>
      </c>
      <c r="AD96" t="s">
        <v>36</v>
      </c>
    </row>
    <row r="97" spans="1:30" x14ac:dyDescent="0.25">
      <c r="A97">
        <v>4470</v>
      </c>
      <c r="B97">
        <v>1962</v>
      </c>
      <c r="C97" s="6">
        <v>52</v>
      </c>
      <c r="D97" t="s">
        <v>88</v>
      </c>
      <c r="E97" t="s">
        <v>38</v>
      </c>
      <c r="F97" t="s">
        <v>30</v>
      </c>
      <c r="G97">
        <v>58646</v>
      </c>
      <c r="H97">
        <v>0</v>
      </c>
      <c r="I97">
        <v>1</v>
      </c>
      <c r="J97" s="1">
        <v>41435</v>
      </c>
      <c r="K97">
        <v>3</v>
      </c>
      <c r="L97">
        <v>62</v>
      </c>
      <c r="M97">
        <v>1</v>
      </c>
      <c r="N97">
        <v>44</v>
      </c>
      <c r="O97">
        <v>6</v>
      </c>
      <c r="P97">
        <v>5</v>
      </c>
      <c r="Q97">
        <v>22</v>
      </c>
      <c r="R97">
        <v>1</v>
      </c>
      <c r="S97">
        <v>2</v>
      </c>
      <c r="T97">
        <v>1</v>
      </c>
      <c r="U97">
        <v>4</v>
      </c>
      <c r="V97">
        <v>4</v>
      </c>
      <c r="W97">
        <v>0</v>
      </c>
      <c r="X97">
        <v>0</v>
      </c>
      <c r="Y97">
        <v>0</v>
      </c>
      <c r="Z97">
        <v>0</v>
      </c>
      <c r="AA97">
        <v>0</v>
      </c>
      <c r="AB97">
        <v>0</v>
      </c>
      <c r="AC97">
        <v>0</v>
      </c>
      <c r="AD97" t="s">
        <v>27</v>
      </c>
    </row>
    <row r="98" spans="1:30" x14ac:dyDescent="0.25">
      <c r="A98">
        <v>6183</v>
      </c>
      <c r="B98">
        <v>1962</v>
      </c>
      <c r="C98" s="6">
        <v>52</v>
      </c>
      <c r="D98" t="s">
        <v>88</v>
      </c>
      <c r="E98" t="s">
        <v>38</v>
      </c>
      <c r="F98" t="s">
        <v>30</v>
      </c>
      <c r="G98">
        <v>58646</v>
      </c>
      <c r="H98">
        <v>0</v>
      </c>
      <c r="I98">
        <v>1</v>
      </c>
      <c r="J98" s="1">
        <v>41435</v>
      </c>
      <c r="K98">
        <v>3</v>
      </c>
      <c r="L98">
        <v>62</v>
      </c>
      <c r="M98">
        <v>1</v>
      </c>
      <c r="N98">
        <v>44</v>
      </c>
      <c r="O98">
        <v>6</v>
      </c>
      <c r="P98">
        <v>5</v>
      </c>
      <c r="Q98">
        <v>22</v>
      </c>
      <c r="R98">
        <v>1</v>
      </c>
      <c r="S98">
        <v>2</v>
      </c>
      <c r="T98">
        <v>1</v>
      </c>
      <c r="U98">
        <v>4</v>
      </c>
      <c r="V98">
        <v>4</v>
      </c>
      <c r="W98">
        <v>0</v>
      </c>
      <c r="X98">
        <v>0</v>
      </c>
      <c r="Y98">
        <v>0</v>
      </c>
      <c r="Z98">
        <v>0</v>
      </c>
      <c r="AA98">
        <v>0</v>
      </c>
      <c r="AB98">
        <v>0</v>
      </c>
      <c r="AC98">
        <v>0</v>
      </c>
      <c r="AD98" t="s">
        <v>36</v>
      </c>
    </row>
    <row r="99" spans="1:30" x14ac:dyDescent="0.25">
      <c r="A99">
        <v>6379</v>
      </c>
      <c r="B99">
        <v>1949</v>
      </c>
      <c r="C99" s="6">
        <v>65</v>
      </c>
      <c r="D99" t="s">
        <v>91</v>
      </c>
      <c r="E99" t="s">
        <v>38</v>
      </c>
      <c r="F99" t="s">
        <v>39</v>
      </c>
      <c r="G99">
        <v>47570</v>
      </c>
      <c r="H99">
        <v>1</v>
      </c>
      <c r="I99">
        <v>1</v>
      </c>
      <c r="J99" s="1">
        <v>41423</v>
      </c>
      <c r="K99">
        <v>3</v>
      </c>
      <c r="L99">
        <v>67</v>
      </c>
      <c r="M99">
        <v>1</v>
      </c>
      <c r="N99">
        <v>20</v>
      </c>
      <c r="O99">
        <v>0</v>
      </c>
      <c r="P99">
        <v>2</v>
      </c>
      <c r="Q99">
        <v>31</v>
      </c>
      <c r="R99">
        <v>3</v>
      </c>
      <c r="S99">
        <v>2</v>
      </c>
      <c r="T99">
        <v>2</v>
      </c>
      <c r="U99">
        <v>2</v>
      </c>
      <c r="V99">
        <v>7</v>
      </c>
      <c r="W99">
        <v>0</v>
      </c>
      <c r="X99">
        <v>0</v>
      </c>
      <c r="Y99">
        <v>0</v>
      </c>
      <c r="Z99">
        <v>0</v>
      </c>
      <c r="AA99">
        <v>0</v>
      </c>
      <c r="AB99">
        <v>1</v>
      </c>
      <c r="AC99">
        <v>0</v>
      </c>
      <c r="AD99" t="s">
        <v>31</v>
      </c>
    </row>
    <row r="100" spans="1:30" x14ac:dyDescent="0.25">
      <c r="A100">
        <v>8601</v>
      </c>
      <c r="B100">
        <v>1980</v>
      </c>
      <c r="C100" s="6">
        <v>34</v>
      </c>
      <c r="D100" t="s">
        <v>89</v>
      </c>
      <c r="E100" t="s">
        <v>25</v>
      </c>
      <c r="F100" t="s">
        <v>30</v>
      </c>
      <c r="G100">
        <v>80011</v>
      </c>
      <c r="H100">
        <v>0</v>
      </c>
      <c r="I100">
        <v>1</v>
      </c>
      <c r="J100" s="1">
        <v>41393</v>
      </c>
      <c r="K100">
        <v>3</v>
      </c>
      <c r="L100">
        <v>421</v>
      </c>
      <c r="M100">
        <v>76</v>
      </c>
      <c r="N100">
        <v>536</v>
      </c>
      <c r="O100">
        <v>82</v>
      </c>
      <c r="P100">
        <v>178</v>
      </c>
      <c r="Q100">
        <v>102</v>
      </c>
      <c r="R100">
        <v>2</v>
      </c>
      <c r="S100">
        <v>8</v>
      </c>
      <c r="T100">
        <v>6</v>
      </c>
      <c r="U100">
        <v>5</v>
      </c>
      <c r="V100">
        <v>4</v>
      </c>
      <c r="W100">
        <v>0</v>
      </c>
      <c r="X100">
        <v>0</v>
      </c>
      <c r="Y100">
        <v>0</v>
      </c>
      <c r="Z100">
        <v>0</v>
      </c>
      <c r="AA100">
        <v>0</v>
      </c>
      <c r="AB100">
        <v>0</v>
      </c>
      <c r="AC100">
        <v>0</v>
      </c>
      <c r="AD100" t="s">
        <v>33</v>
      </c>
    </row>
    <row r="101" spans="1:30" x14ac:dyDescent="0.25">
      <c r="A101">
        <v>4827</v>
      </c>
      <c r="B101">
        <v>1956</v>
      </c>
      <c r="C101" s="6">
        <v>58</v>
      </c>
      <c r="D101" t="s">
        <v>88</v>
      </c>
      <c r="E101" t="s">
        <v>34</v>
      </c>
      <c r="F101" t="s">
        <v>28</v>
      </c>
      <c r="G101">
        <v>54998</v>
      </c>
      <c r="H101">
        <v>0</v>
      </c>
      <c r="I101">
        <v>1</v>
      </c>
      <c r="J101" s="1">
        <v>41343</v>
      </c>
      <c r="K101">
        <v>3</v>
      </c>
      <c r="L101">
        <v>154</v>
      </c>
      <c r="M101">
        <v>22</v>
      </c>
      <c r="N101">
        <v>202</v>
      </c>
      <c r="O101">
        <v>39</v>
      </c>
      <c r="P101">
        <v>30</v>
      </c>
      <c r="Q101">
        <v>8</v>
      </c>
      <c r="R101">
        <v>5</v>
      </c>
      <c r="S101">
        <v>4</v>
      </c>
      <c r="T101">
        <v>2</v>
      </c>
      <c r="U101">
        <v>9</v>
      </c>
      <c r="V101">
        <v>4</v>
      </c>
      <c r="W101">
        <v>0</v>
      </c>
      <c r="X101">
        <v>0</v>
      </c>
      <c r="Y101">
        <v>0</v>
      </c>
      <c r="Z101">
        <v>0</v>
      </c>
      <c r="AA101">
        <v>0</v>
      </c>
      <c r="AB101">
        <v>1</v>
      </c>
      <c r="AC101">
        <v>0</v>
      </c>
      <c r="AD101" t="s">
        <v>27</v>
      </c>
    </row>
    <row r="102" spans="1:30" x14ac:dyDescent="0.25">
      <c r="A102">
        <v>6715</v>
      </c>
      <c r="B102">
        <v>1948</v>
      </c>
      <c r="C102" s="6">
        <v>66</v>
      </c>
      <c r="D102" t="s">
        <v>91</v>
      </c>
      <c r="E102" t="s">
        <v>34</v>
      </c>
      <c r="F102" t="s">
        <v>28</v>
      </c>
      <c r="G102">
        <v>60200</v>
      </c>
      <c r="H102">
        <v>0</v>
      </c>
      <c r="I102">
        <v>1</v>
      </c>
      <c r="J102" s="1">
        <v>41276</v>
      </c>
      <c r="K102">
        <v>3</v>
      </c>
      <c r="L102">
        <v>502</v>
      </c>
      <c r="M102">
        <v>19</v>
      </c>
      <c r="N102">
        <v>132</v>
      </c>
      <c r="O102">
        <v>0</v>
      </c>
      <c r="P102">
        <v>6</v>
      </c>
      <c r="Q102">
        <v>26</v>
      </c>
      <c r="R102">
        <v>6</v>
      </c>
      <c r="S102">
        <v>6</v>
      </c>
      <c r="T102">
        <v>2</v>
      </c>
      <c r="U102">
        <v>11</v>
      </c>
      <c r="V102">
        <v>6</v>
      </c>
      <c r="W102">
        <v>0</v>
      </c>
      <c r="X102">
        <v>0</v>
      </c>
      <c r="Y102">
        <v>0</v>
      </c>
      <c r="Z102">
        <v>0</v>
      </c>
      <c r="AA102">
        <v>0</v>
      </c>
      <c r="AB102">
        <v>0</v>
      </c>
      <c r="AC102">
        <v>0</v>
      </c>
      <c r="AD102" t="s">
        <v>27</v>
      </c>
    </row>
    <row r="103" spans="1:30" x14ac:dyDescent="0.25">
      <c r="A103">
        <v>10676</v>
      </c>
      <c r="B103">
        <v>1982</v>
      </c>
      <c r="C103" s="6">
        <v>32</v>
      </c>
      <c r="D103" t="s">
        <v>89</v>
      </c>
      <c r="E103" t="s">
        <v>25</v>
      </c>
      <c r="F103" t="s">
        <v>30</v>
      </c>
      <c r="G103">
        <v>63211</v>
      </c>
      <c r="H103">
        <v>0</v>
      </c>
      <c r="I103">
        <v>0</v>
      </c>
      <c r="J103" s="1">
        <v>41215</v>
      </c>
      <c r="K103">
        <v>3</v>
      </c>
      <c r="L103">
        <v>145</v>
      </c>
      <c r="M103">
        <v>193</v>
      </c>
      <c r="N103">
        <v>459</v>
      </c>
      <c r="O103">
        <v>205</v>
      </c>
      <c r="P103">
        <v>26</v>
      </c>
      <c r="Q103">
        <v>145</v>
      </c>
      <c r="R103">
        <v>2</v>
      </c>
      <c r="S103">
        <v>3</v>
      </c>
      <c r="T103">
        <v>8</v>
      </c>
      <c r="U103">
        <v>7</v>
      </c>
      <c r="V103">
        <v>2</v>
      </c>
      <c r="W103">
        <v>0</v>
      </c>
      <c r="X103">
        <v>0</v>
      </c>
      <c r="Y103">
        <v>0</v>
      </c>
      <c r="Z103">
        <v>0</v>
      </c>
      <c r="AA103">
        <v>0</v>
      </c>
      <c r="AB103">
        <v>1</v>
      </c>
      <c r="AC103">
        <v>0</v>
      </c>
      <c r="AD103" t="s">
        <v>27</v>
      </c>
    </row>
    <row r="104" spans="1:30" x14ac:dyDescent="0.25">
      <c r="A104">
        <v>1041</v>
      </c>
      <c r="B104">
        <v>1973</v>
      </c>
      <c r="C104" s="6">
        <v>41</v>
      </c>
      <c r="D104" t="s">
        <v>88</v>
      </c>
      <c r="E104" t="s">
        <v>34</v>
      </c>
      <c r="F104" t="s">
        <v>28</v>
      </c>
      <c r="G104">
        <v>48432</v>
      </c>
      <c r="H104">
        <v>0</v>
      </c>
      <c r="I104">
        <v>1</v>
      </c>
      <c r="J104" s="1">
        <v>41200</v>
      </c>
      <c r="K104">
        <v>3</v>
      </c>
      <c r="L104">
        <v>322</v>
      </c>
      <c r="M104">
        <v>3</v>
      </c>
      <c r="N104">
        <v>50</v>
      </c>
      <c r="O104">
        <v>4</v>
      </c>
      <c r="P104">
        <v>3</v>
      </c>
      <c r="Q104">
        <v>42</v>
      </c>
      <c r="R104">
        <v>5</v>
      </c>
      <c r="S104">
        <v>7</v>
      </c>
      <c r="T104">
        <v>1</v>
      </c>
      <c r="U104">
        <v>6</v>
      </c>
      <c r="V104">
        <v>8</v>
      </c>
      <c r="W104">
        <v>0</v>
      </c>
      <c r="X104">
        <v>0</v>
      </c>
      <c r="Y104">
        <v>0</v>
      </c>
      <c r="Z104">
        <v>0</v>
      </c>
      <c r="AA104">
        <v>0</v>
      </c>
      <c r="AB104">
        <v>1</v>
      </c>
      <c r="AC104">
        <v>0</v>
      </c>
      <c r="AD104" t="s">
        <v>40</v>
      </c>
    </row>
    <row r="105" spans="1:30" x14ac:dyDescent="0.25">
      <c r="A105">
        <v>492</v>
      </c>
      <c r="B105">
        <v>1973</v>
      </c>
      <c r="C105" s="6">
        <v>41</v>
      </c>
      <c r="D105" t="s">
        <v>88</v>
      </c>
      <c r="E105" t="s">
        <v>34</v>
      </c>
      <c r="F105" t="s">
        <v>42</v>
      </c>
      <c r="G105">
        <v>48432</v>
      </c>
      <c r="H105">
        <v>0</v>
      </c>
      <c r="I105">
        <v>1</v>
      </c>
      <c r="J105" s="1">
        <v>41200</v>
      </c>
      <c r="K105">
        <v>3</v>
      </c>
      <c r="L105">
        <v>322</v>
      </c>
      <c r="M105">
        <v>3</v>
      </c>
      <c r="N105">
        <v>50</v>
      </c>
      <c r="O105">
        <v>4</v>
      </c>
      <c r="P105">
        <v>3</v>
      </c>
      <c r="Q105">
        <v>42</v>
      </c>
      <c r="R105">
        <v>5</v>
      </c>
      <c r="S105">
        <v>7</v>
      </c>
      <c r="T105">
        <v>1</v>
      </c>
      <c r="U105">
        <v>6</v>
      </c>
      <c r="V105">
        <v>8</v>
      </c>
      <c r="W105">
        <v>0</v>
      </c>
      <c r="X105">
        <v>0</v>
      </c>
      <c r="Y105">
        <v>0</v>
      </c>
      <c r="Z105">
        <v>0</v>
      </c>
      <c r="AA105">
        <v>0</v>
      </c>
      <c r="AB105">
        <v>0</v>
      </c>
      <c r="AC105">
        <v>0</v>
      </c>
      <c r="AD105" t="s">
        <v>29</v>
      </c>
    </row>
    <row r="106" spans="1:30" x14ac:dyDescent="0.25">
      <c r="A106">
        <v>11133</v>
      </c>
      <c r="B106">
        <v>1973</v>
      </c>
      <c r="C106" s="6">
        <v>41</v>
      </c>
      <c r="D106" t="s">
        <v>88</v>
      </c>
      <c r="E106" t="s">
        <v>34</v>
      </c>
      <c r="F106" t="s">
        <v>42</v>
      </c>
      <c r="G106">
        <v>48432</v>
      </c>
      <c r="H106">
        <v>0</v>
      </c>
      <c r="I106">
        <v>1</v>
      </c>
      <c r="J106" s="1">
        <v>41200</v>
      </c>
      <c r="K106">
        <v>3</v>
      </c>
      <c r="L106">
        <v>322</v>
      </c>
      <c r="M106">
        <v>3</v>
      </c>
      <c r="N106">
        <v>50</v>
      </c>
      <c r="O106">
        <v>4</v>
      </c>
      <c r="P106">
        <v>3</v>
      </c>
      <c r="Q106">
        <v>42</v>
      </c>
      <c r="R106">
        <v>5</v>
      </c>
      <c r="S106">
        <v>7</v>
      </c>
      <c r="T106">
        <v>1</v>
      </c>
      <c r="U106">
        <v>6</v>
      </c>
      <c r="V106">
        <v>8</v>
      </c>
      <c r="W106">
        <v>0</v>
      </c>
      <c r="X106">
        <v>0</v>
      </c>
      <c r="Y106">
        <v>0</v>
      </c>
      <c r="Z106">
        <v>0</v>
      </c>
      <c r="AA106">
        <v>0</v>
      </c>
      <c r="AB106">
        <v>1</v>
      </c>
      <c r="AC106">
        <v>0</v>
      </c>
      <c r="AD106" t="s">
        <v>37</v>
      </c>
    </row>
    <row r="107" spans="1:30" x14ac:dyDescent="0.25">
      <c r="A107">
        <v>4491</v>
      </c>
      <c r="B107">
        <v>1949</v>
      </c>
      <c r="C107" s="6">
        <v>65</v>
      </c>
      <c r="D107" t="s">
        <v>91</v>
      </c>
      <c r="E107" t="s">
        <v>38</v>
      </c>
      <c r="F107" t="s">
        <v>30</v>
      </c>
      <c r="G107">
        <v>62845</v>
      </c>
      <c r="H107">
        <v>1</v>
      </c>
      <c r="I107">
        <v>1</v>
      </c>
      <c r="J107" s="1">
        <v>41183</v>
      </c>
      <c r="K107">
        <v>3</v>
      </c>
      <c r="L107">
        <v>1099</v>
      </c>
      <c r="M107">
        <v>0</v>
      </c>
      <c r="N107">
        <v>45</v>
      </c>
      <c r="O107">
        <v>0</v>
      </c>
      <c r="P107">
        <v>0</v>
      </c>
      <c r="Q107">
        <v>34</v>
      </c>
      <c r="R107">
        <v>11</v>
      </c>
      <c r="S107">
        <v>3</v>
      </c>
      <c r="T107">
        <v>4</v>
      </c>
      <c r="U107">
        <v>10</v>
      </c>
      <c r="V107">
        <v>8</v>
      </c>
      <c r="W107">
        <v>0</v>
      </c>
      <c r="X107">
        <v>1</v>
      </c>
      <c r="Y107">
        <v>0</v>
      </c>
      <c r="Z107">
        <v>0</v>
      </c>
      <c r="AA107">
        <v>0</v>
      </c>
      <c r="AB107">
        <v>0</v>
      </c>
      <c r="AC107">
        <v>0</v>
      </c>
      <c r="AD107" t="s">
        <v>27</v>
      </c>
    </row>
    <row r="108" spans="1:30" x14ac:dyDescent="0.25">
      <c r="A108">
        <v>873</v>
      </c>
      <c r="B108">
        <v>1949</v>
      </c>
      <c r="C108" s="6">
        <v>65</v>
      </c>
      <c r="D108" t="s">
        <v>91</v>
      </c>
      <c r="E108" t="s">
        <v>38</v>
      </c>
      <c r="F108" t="s">
        <v>30</v>
      </c>
      <c r="G108">
        <v>62845</v>
      </c>
      <c r="H108">
        <v>1</v>
      </c>
      <c r="I108">
        <v>1</v>
      </c>
      <c r="J108" s="1">
        <v>41183</v>
      </c>
      <c r="K108">
        <v>3</v>
      </c>
      <c r="L108">
        <v>1099</v>
      </c>
      <c r="M108">
        <v>0</v>
      </c>
      <c r="N108">
        <v>45</v>
      </c>
      <c r="O108">
        <v>0</v>
      </c>
      <c r="P108">
        <v>0</v>
      </c>
      <c r="Q108">
        <v>34</v>
      </c>
      <c r="R108">
        <v>11</v>
      </c>
      <c r="S108">
        <v>3</v>
      </c>
      <c r="T108">
        <v>4</v>
      </c>
      <c r="U108">
        <v>10</v>
      </c>
      <c r="V108">
        <v>8</v>
      </c>
      <c r="W108">
        <v>0</v>
      </c>
      <c r="X108">
        <v>1</v>
      </c>
      <c r="Y108">
        <v>0</v>
      </c>
      <c r="Z108">
        <v>0</v>
      </c>
      <c r="AA108">
        <v>0</v>
      </c>
      <c r="AB108">
        <v>1</v>
      </c>
      <c r="AC108">
        <v>0</v>
      </c>
      <c r="AD108" t="s">
        <v>27</v>
      </c>
    </row>
    <row r="109" spans="1:30" x14ac:dyDescent="0.25">
      <c r="A109">
        <v>1631</v>
      </c>
      <c r="B109">
        <v>1965</v>
      </c>
      <c r="C109" s="6">
        <v>49</v>
      </c>
      <c r="D109" t="s">
        <v>88</v>
      </c>
      <c r="E109" t="s">
        <v>34</v>
      </c>
      <c r="F109" t="s">
        <v>32</v>
      </c>
      <c r="G109">
        <v>65220</v>
      </c>
      <c r="H109">
        <v>0</v>
      </c>
      <c r="I109">
        <v>0</v>
      </c>
      <c r="J109" s="1">
        <v>41155</v>
      </c>
      <c r="K109">
        <v>3</v>
      </c>
      <c r="L109">
        <v>890</v>
      </c>
      <c r="M109">
        <v>63</v>
      </c>
      <c r="N109">
        <v>292</v>
      </c>
      <c r="O109">
        <v>0</v>
      </c>
      <c r="P109">
        <v>25</v>
      </c>
      <c r="Q109">
        <v>12</v>
      </c>
      <c r="R109">
        <v>4</v>
      </c>
      <c r="S109">
        <v>8</v>
      </c>
      <c r="T109">
        <v>4</v>
      </c>
      <c r="U109">
        <v>7</v>
      </c>
      <c r="V109">
        <v>6</v>
      </c>
      <c r="W109">
        <v>0</v>
      </c>
      <c r="X109">
        <v>0</v>
      </c>
      <c r="Y109">
        <v>0</v>
      </c>
      <c r="Z109">
        <v>0</v>
      </c>
      <c r="AA109">
        <v>0</v>
      </c>
      <c r="AB109">
        <v>1</v>
      </c>
      <c r="AC109">
        <v>0</v>
      </c>
      <c r="AD109" t="s">
        <v>36</v>
      </c>
    </row>
    <row r="110" spans="1:30" x14ac:dyDescent="0.25">
      <c r="A110">
        <v>8278</v>
      </c>
      <c r="B110">
        <v>1990</v>
      </c>
      <c r="C110" s="6">
        <v>24</v>
      </c>
      <c r="D110" t="s">
        <v>89</v>
      </c>
      <c r="E110" t="s">
        <v>34</v>
      </c>
      <c r="F110" t="s">
        <v>30</v>
      </c>
      <c r="G110">
        <v>74214</v>
      </c>
      <c r="H110">
        <v>0</v>
      </c>
      <c r="I110">
        <v>0</v>
      </c>
      <c r="J110" s="1">
        <v>41147</v>
      </c>
      <c r="K110">
        <v>3</v>
      </c>
      <c r="L110">
        <v>863</v>
      </c>
      <c r="M110">
        <v>83</v>
      </c>
      <c r="N110">
        <v>547</v>
      </c>
      <c r="O110">
        <v>86</v>
      </c>
      <c r="P110">
        <v>99</v>
      </c>
      <c r="Q110">
        <v>33</v>
      </c>
      <c r="R110">
        <v>1</v>
      </c>
      <c r="S110">
        <v>8</v>
      </c>
      <c r="T110">
        <v>2</v>
      </c>
      <c r="U110">
        <v>5</v>
      </c>
      <c r="V110">
        <v>5</v>
      </c>
      <c r="W110">
        <v>0</v>
      </c>
      <c r="X110">
        <v>0</v>
      </c>
      <c r="Y110">
        <v>0</v>
      </c>
      <c r="Z110">
        <v>0</v>
      </c>
      <c r="AA110">
        <v>0</v>
      </c>
      <c r="AB110">
        <v>0</v>
      </c>
      <c r="AC110">
        <v>0</v>
      </c>
      <c r="AD110" t="s">
        <v>27</v>
      </c>
    </row>
    <row r="111" spans="1:30" x14ac:dyDescent="0.25">
      <c r="A111">
        <v>6815</v>
      </c>
      <c r="B111">
        <v>1980</v>
      </c>
      <c r="C111" s="6">
        <v>34</v>
      </c>
      <c r="D111" t="s">
        <v>89</v>
      </c>
      <c r="E111" t="s">
        <v>35</v>
      </c>
      <c r="F111" t="s">
        <v>30</v>
      </c>
      <c r="G111">
        <v>96547</v>
      </c>
      <c r="H111">
        <v>0</v>
      </c>
      <c r="I111">
        <v>0</v>
      </c>
      <c r="J111" s="1">
        <v>41782</v>
      </c>
      <c r="K111">
        <v>4</v>
      </c>
      <c r="L111">
        <v>448</v>
      </c>
      <c r="M111">
        <v>21</v>
      </c>
      <c r="N111">
        <v>125</v>
      </c>
      <c r="O111">
        <v>52</v>
      </c>
      <c r="P111">
        <v>101</v>
      </c>
      <c r="Q111">
        <v>62</v>
      </c>
      <c r="R111">
        <v>0</v>
      </c>
      <c r="S111">
        <v>7</v>
      </c>
      <c r="T111">
        <v>6</v>
      </c>
      <c r="U111">
        <v>8</v>
      </c>
      <c r="V111">
        <v>2</v>
      </c>
      <c r="W111">
        <v>1</v>
      </c>
      <c r="X111">
        <v>0</v>
      </c>
      <c r="Y111">
        <v>1</v>
      </c>
      <c r="Z111">
        <v>1</v>
      </c>
      <c r="AA111">
        <v>0</v>
      </c>
      <c r="AB111">
        <v>1</v>
      </c>
      <c r="AC111">
        <v>0</v>
      </c>
      <c r="AD111" t="s">
        <v>27</v>
      </c>
    </row>
    <row r="112" spans="1:30" x14ac:dyDescent="0.25">
      <c r="A112">
        <v>254</v>
      </c>
      <c r="B112">
        <v>1955</v>
      </c>
      <c r="C112" s="6">
        <v>59</v>
      </c>
      <c r="D112" t="s">
        <v>88</v>
      </c>
      <c r="E112" t="s">
        <v>25</v>
      </c>
      <c r="F112" t="s">
        <v>32</v>
      </c>
      <c r="G112">
        <v>53863</v>
      </c>
      <c r="H112">
        <v>0</v>
      </c>
      <c r="I112">
        <v>1</v>
      </c>
      <c r="J112" s="1">
        <v>41776</v>
      </c>
      <c r="K112">
        <v>4</v>
      </c>
      <c r="L112">
        <v>399</v>
      </c>
      <c r="M112">
        <v>4</v>
      </c>
      <c r="N112">
        <v>30</v>
      </c>
      <c r="O112">
        <v>6</v>
      </c>
      <c r="P112">
        <v>4</v>
      </c>
      <c r="Q112">
        <v>30</v>
      </c>
      <c r="R112">
        <v>3</v>
      </c>
      <c r="S112">
        <v>7</v>
      </c>
      <c r="T112">
        <v>1</v>
      </c>
      <c r="U112">
        <v>7</v>
      </c>
      <c r="V112">
        <v>7</v>
      </c>
      <c r="W112">
        <v>0</v>
      </c>
      <c r="X112">
        <v>1</v>
      </c>
      <c r="Y112">
        <v>0</v>
      </c>
      <c r="Z112">
        <v>0</v>
      </c>
      <c r="AA112">
        <v>0</v>
      </c>
      <c r="AB112">
        <v>0</v>
      </c>
      <c r="AC112">
        <v>0</v>
      </c>
      <c r="AD112" t="s">
        <v>27</v>
      </c>
    </row>
    <row r="113" spans="1:30" x14ac:dyDescent="0.25">
      <c r="A113">
        <v>1349</v>
      </c>
      <c r="B113">
        <v>1970</v>
      </c>
      <c r="C113" s="6">
        <v>44</v>
      </c>
      <c r="D113" t="s">
        <v>88</v>
      </c>
      <c r="E113" t="s">
        <v>25</v>
      </c>
      <c r="F113" t="s">
        <v>30</v>
      </c>
      <c r="G113">
        <v>50447</v>
      </c>
      <c r="H113">
        <v>2</v>
      </c>
      <c r="I113">
        <v>0</v>
      </c>
      <c r="J113" s="1">
        <v>41750</v>
      </c>
      <c r="K113">
        <v>4</v>
      </c>
      <c r="L113">
        <v>85</v>
      </c>
      <c r="M113">
        <v>7</v>
      </c>
      <c r="N113">
        <v>24</v>
      </c>
      <c r="O113">
        <v>2</v>
      </c>
      <c r="P113">
        <v>3</v>
      </c>
      <c r="Q113">
        <v>27</v>
      </c>
      <c r="R113">
        <v>1</v>
      </c>
      <c r="S113">
        <v>3</v>
      </c>
      <c r="T113">
        <v>1</v>
      </c>
      <c r="U113">
        <v>3</v>
      </c>
      <c r="V113">
        <v>6</v>
      </c>
      <c r="W113">
        <v>0</v>
      </c>
      <c r="X113">
        <v>0</v>
      </c>
      <c r="Y113">
        <v>0</v>
      </c>
      <c r="Z113">
        <v>0</v>
      </c>
      <c r="AA113">
        <v>0</v>
      </c>
      <c r="AB113">
        <v>0</v>
      </c>
      <c r="AC113">
        <v>0</v>
      </c>
      <c r="AD113" t="s">
        <v>37</v>
      </c>
    </row>
    <row r="114" spans="1:30" x14ac:dyDescent="0.25">
      <c r="A114">
        <v>2534</v>
      </c>
      <c r="B114">
        <v>1953</v>
      </c>
      <c r="C114" s="6">
        <v>61</v>
      </c>
      <c r="D114" t="s">
        <v>91</v>
      </c>
      <c r="E114" t="s">
        <v>25</v>
      </c>
      <c r="F114" t="s">
        <v>30</v>
      </c>
      <c r="G114">
        <v>37716</v>
      </c>
      <c r="H114">
        <v>0</v>
      </c>
      <c r="I114">
        <v>1</v>
      </c>
      <c r="J114" s="1">
        <v>41750</v>
      </c>
      <c r="K114">
        <v>4</v>
      </c>
      <c r="L114">
        <v>97</v>
      </c>
      <c r="M114">
        <v>1</v>
      </c>
      <c r="N114">
        <v>41</v>
      </c>
      <c r="O114">
        <v>6</v>
      </c>
      <c r="P114">
        <v>2</v>
      </c>
      <c r="Q114">
        <v>41</v>
      </c>
      <c r="R114">
        <v>2</v>
      </c>
      <c r="S114">
        <v>4</v>
      </c>
      <c r="T114">
        <v>1</v>
      </c>
      <c r="U114">
        <v>3</v>
      </c>
      <c r="V114">
        <v>7</v>
      </c>
      <c r="W114">
        <v>0</v>
      </c>
      <c r="X114">
        <v>0</v>
      </c>
      <c r="Y114">
        <v>0</v>
      </c>
      <c r="Z114">
        <v>0</v>
      </c>
      <c r="AA114">
        <v>0</v>
      </c>
      <c r="AB114">
        <v>0</v>
      </c>
      <c r="AC114">
        <v>0</v>
      </c>
      <c r="AD114" t="s">
        <v>33</v>
      </c>
    </row>
    <row r="115" spans="1:30" x14ac:dyDescent="0.25">
      <c r="A115">
        <v>2130</v>
      </c>
      <c r="B115">
        <v>1982</v>
      </c>
      <c r="C115" s="6">
        <v>32</v>
      </c>
      <c r="D115" t="s">
        <v>89</v>
      </c>
      <c r="E115" t="s">
        <v>25</v>
      </c>
      <c r="F115" t="s">
        <v>32</v>
      </c>
      <c r="G115">
        <v>45203</v>
      </c>
      <c r="H115">
        <v>2</v>
      </c>
      <c r="I115">
        <v>0</v>
      </c>
      <c r="J115" s="1">
        <v>41721</v>
      </c>
      <c r="K115">
        <v>4</v>
      </c>
      <c r="L115">
        <v>35</v>
      </c>
      <c r="M115">
        <v>3</v>
      </c>
      <c r="N115">
        <v>67</v>
      </c>
      <c r="O115">
        <v>10</v>
      </c>
      <c r="P115">
        <v>8</v>
      </c>
      <c r="Q115">
        <v>24</v>
      </c>
      <c r="R115">
        <v>1</v>
      </c>
      <c r="S115">
        <v>3</v>
      </c>
      <c r="T115">
        <v>1</v>
      </c>
      <c r="U115">
        <v>3</v>
      </c>
      <c r="V115">
        <v>6</v>
      </c>
      <c r="W115">
        <v>0</v>
      </c>
      <c r="X115">
        <v>0</v>
      </c>
      <c r="Y115">
        <v>0</v>
      </c>
      <c r="Z115">
        <v>0</v>
      </c>
      <c r="AA115">
        <v>0</v>
      </c>
      <c r="AB115">
        <v>1</v>
      </c>
      <c r="AC115">
        <v>0</v>
      </c>
      <c r="AD115" t="s">
        <v>40</v>
      </c>
    </row>
    <row r="116" spans="1:30" x14ac:dyDescent="0.25">
      <c r="A116">
        <v>2296</v>
      </c>
      <c r="B116">
        <v>1975</v>
      </c>
      <c r="C116" s="6">
        <v>39</v>
      </c>
      <c r="D116" t="s">
        <v>89</v>
      </c>
      <c r="E116" t="s">
        <v>38</v>
      </c>
      <c r="F116" t="s">
        <v>30</v>
      </c>
      <c r="G116">
        <v>37368</v>
      </c>
      <c r="H116">
        <v>1</v>
      </c>
      <c r="I116">
        <v>0</v>
      </c>
      <c r="J116" s="1">
        <v>41624</v>
      </c>
      <c r="K116">
        <v>4</v>
      </c>
      <c r="L116">
        <v>3</v>
      </c>
      <c r="M116">
        <v>2</v>
      </c>
      <c r="N116">
        <v>11</v>
      </c>
      <c r="O116">
        <v>2</v>
      </c>
      <c r="P116">
        <v>2</v>
      </c>
      <c r="Q116">
        <v>10</v>
      </c>
      <c r="R116">
        <v>1</v>
      </c>
      <c r="S116">
        <v>1</v>
      </c>
      <c r="T116">
        <v>0</v>
      </c>
      <c r="U116">
        <v>2</v>
      </c>
      <c r="V116">
        <v>6</v>
      </c>
      <c r="W116">
        <v>1</v>
      </c>
      <c r="X116">
        <v>0</v>
      </c>
      <c r="Y116">
        <v>0</v>
      </c>
      <c r="Z116">
        <v>0</v>
      </c>
      <c r="AA116">
        <v>0</v>
      </c>
      <c r="AB116">
        <v>0</v>
      </c>
      <c r="AC116">
        <v>0</v>
      </c>
      <c r="AD116" t="s">
        <v>27</v>
      </c>
    </row>
    <row r="117" spans="1:30" x14ac:dyDescent="0.25">
      <c r="A117">
        <v>3799</v>
      </c>
      <c r="B117">
        <v>1955</v>
      </c>
      <c r="C117" s="6">
        <v>59</v>
      </c>
      <c r="D117" t="s">
        <v>88</v>
      </c>
      <c r="E117" t="s">
        <v>25</v>
      </c>
      <c r="F117" t="s">
        <v>30</v>
      </c>
      <c r="G117">
        <v>67225</v>
      </c>
      <c r="H117">
        <v>0</v>
      </c>
      <c r="I117">
        <v>1</v>
      </c>
      <c r="J117" s="1">
        <v>41604</v>
      </c>
      <c r="K117">
        <v>4</v>
      </c>
      <c r="L117">
        <v>315</v>
      </c>
      <c r="M117">
        <v>35</v>
      </c>
      <c r="N117">
        <v>322</v>
      </c>
      <c r="O117">
        <v>46</v>
      </c>
      <c r="P117">
        <v>7</v>
      </c>
      <c r="Q117">
        <v>143</v>
      </c>
      <c r="R117">
        <v>3</v>
      </c>
      <c r="S117">
        <v>7</v>
      </c>
      <c r="T117">
        <v>2</v>
      </c>
      <c r="U117">
        <v>11</v>
      </c>
      <c r="V117">
        <v>5</v>
      </c>
      <c r="W117">
        <v>0</v>
      </c>
      <c r="X117">
        <v>0</v>
      </c>
      <c r="Y117">
        <v>0</v>
      </c>
      <c r="Z117">
        <v>0</v>
      </c>
      <c r="AA117">
        <v>0</v>
      </c>
      <c r="AB117">
        <v>0</v>
      </c>
      <c r="AC117">
        <v>0</v>
      </c>
      <c r="AD117" t="s">
        <v>31</v>
      </c>
    </row>
    <row r="118" spans="1:30" x14ac:dyDescent="0.25">
      <c r="A118">
        <v>11084</v>
      </c>
      <c r="B118">
        <v>1976</v>
      </c>
      <c r="C118" s="6">
        <v>38</v>
      </c>
      <c r="D118" t="s">
        <v>89</v>
      </c>
      <c r="E118" t="s">
        <v>38</v>
      </c>
      <c r="F118" t="s">
        <v>32</v>
      </c>
      <c r="G118">
        <v>65104</v>
      </c>
      <c r="H118">
        <v>0</v>
      </c>
      <c r="I118">
        <v>1</v>
      </c>
      <c r="J118" s="1">
        <v>41592</v>
      </c>
      <c r="K118">
        <v>4</v>
      </c>
      <c r="L118">
        <v>738</v>
      </c>
      <c r="M118">
        <v>0</v>
      </c>
      <c r="N118">
        <v>232</v>
      </c>
      <c r="O118">
        <v>13</v>
      </c>
      <c r="P118">
        <v>20</v>
      </c>
      <c r="Q118">
        <v>50</v>
      </c>
      <c r="R118">
        <v>2</v>
      </c>
      <c r="S118">
        <v>3</v>
      </c>
      <c r="T118">
        <v>5</v>
      </c>
      <c r="U118">
        <v>7</v>
      </c>
      <c r="V118">
        <v>7</v>
      </c>
      <c r="W118">
        <v>0</v>
      </c>
      <c r="X118">
        <v>0</v>
      </c>
      <c r="Y118">
        <v>0</v>
      </c>
      <c r="Z118">
        <v>0</v>
      </c>
      <c r="AA118">
        <v>0</v>
      </c>
      <c r="AB118">
        <v>1</v>
      </c>
      <c r="AC118">
        <v>0</v>
      </c>
      <c r="AD118" t="s">
        <v>29</v>
      </c>
    </row>
    <row r="119" spans="1:30" x14ac:dyDescent="0.25">
      <c r="A119">
        <v>5172</v>
      </c>
      <c r="B119">
        <v>1976</v>
      </c>
      <c r="C119" s="6">
        <v>38</v>
      </c>
      <c r="D119" t="s">
        <v>89</v>
      </c>
      <c r="E119" t="s">
        <v>38</v>
      </c>
      <c r="F119" t="s">
        <v>32</v>
      </c>
      <c r="G119">
        <v>65104</v>
      </c>
      <c r="H119">
        <v>0</v>
      </c>
      <c r="I119">
        <v>1</v>
      </c>
      <c r="J119" s="1">
        <v>41592</v>
      </c>
      <c r="K119">
        <v>4</v>
      </c>
      <c r="L119">
        <v>738</v>
      </c>
      <c r="M119">
        <v>0</v>
      </c>
      <c r="N119">
        <v>232</v>
      </c>
      <c r="O119">
        <v>13</v>
      </c>
      <c r="P119">
        <v>20</v>
      </c>
      <c r="Q119">
        <v>50</v>
      </c>
      <c r="R119">
        <v>2</v>
      </c>
      <c r="S119">
        <v>3</v>
      </c>
      <c r="T119">
        <v>5</v>
      </c>
      <c r="U119">
        <v>7</v>
      </c>
      <c r="V119">
        <v>7</v>
      </c>
      <c r="W119">
        <v>0</v>
      </c>
      <c r="X119">
        <v>0</v>
      </c>
      <c r="Y119">
        <v>0</v>
      </c>
      <c r="Z119">
        <v>0</v>
      </c>
      <c r="AA119">
        <v>0</v>
      </c>
      <c r="AB119">
        <v>0</v>
      </c>
      <c r="AC119">
        <v>0</v>
      </c>
      <c r="AD119" t="s">
        <v>27</v>
      </c>
    </row>
    <row r="120" spans="1:30" x14ac:dyDescent="0.25">
      <c r="A120">
        <v>9504</v>
      </c>
      <c r="B120">
        <v>1949</v>
      </c>
      <c r="C120" s="6">
        <v>65</v>
      </c>
      <c r="D120" t="s">
        <v>91</v>
      </c>
      <c r="E120" t="s">
        <v>38</v>
      </c>
      <c r="F120" t="s">
        <v>30</v>
      </c>
      <c r="G120">
        <v>81698</v>
      </c>
      <c r="H120">
        <v>0</v>
      </c>
      <c r="I120">
        <v>0</v>
      </c>
      <c r="J120" s="1">
        <v>41584</v>
      </c>
      <c r="K120">
        <v>4</v>
      </c>
      <c r="L120">
        <v>179</v>
      </c>
      <c r="M120">
        <v>28</v>
      </c>
      <c r="N120">
        <v>520</v>
      </c>
      <c r="O120">
        <v>111</v>
      </c>
      <c r="P120">
        <v>123</v>
      </c>
      <c r="Q120">
        <v>47</v>
      </c>
      <c r="R120">
        <v>1</v>
      </c>
      <c r="S120">
        <v>3</v>
      </c>
      <c r="T120">
        <v>8</v>
      </c>
      <c r="U120">
        <v>13</v>
      </c>
      <c r="V120">
        <v>1</v>
      </c>
      <c r="W120">
        <v>0</v>
      </c>
      <c r="X120">
        <v>0</v>
      </c>
      <c r="Y120">
        <v>0</v>
      </c>
      <c r="Z120">
        <v>0</v>
      </c>
      <c r="AA120">
        <v>0</v>
      </c>
      <c r="AB120">
        <v>1</v>
      </c>
      <c r="AC120">
        <v>0</v>
      </c>
      <c r="AD120" t="s">
        <v>27</v>
      </c>
    </row>
    <row r="121" spans="1:30" x14ac:dyDescent="0.25">
      <c r="A121">
        <v>850</v>
      </c>
      <c r="B121">
        <v>1968</v>
      </c>
      <c r="C121" s="6">
        <v>46</v>
      </c>
      <c r="D121" t="s">
        <v>88</v>
      </c>
      <c r="E121" t="s">
        <v>25</v>
      </c>
      <c r="F121" t="s">
        <v>28</v>
      </c>
      <c r="G121">
        <v>70566</v>
      </c>
      <c r="H121">
        <v>0</v>
      </c>
      <c r="I121">
        <v>1</v>
      </c>
      <c r="J121" s="1">
        <v>41553</v>
      </c>
      <c r="K121">
        <v>4</v>
      </c>
      <c r="L121">
        <v>381</v>
      </c>
      <c r="M121">
        <v>28</v>
      </c>
      <c r="N121">
        <v>215</v>
      </c>
      <c r="O121">
        <v>84</v>
      </c>
      <c r="P121">
        <v>28</v>
      </c>
      <c r="Q121">
        <v>21</v>
      </c>
      <c r="R121">
        <v>2</v>
      </c>
      <c r="S121">
        <v>6</v>
      </c>
      <c r="T121">
        <v>5</v>
      </c>
      <c r="U121">
        <v>9</v>
      </c>
      <c r="V121">
        <v>3</v>
      </c>
      <c r="W121">
        <v>0</v>
      </c>
      <c r="X121">
        <v>0</v>
      </c>
      <c r="Y121">
        <v>0</v>
      </c>
      <c r="Z121">
        <v>0</v>
      </c>
      <c r="AA121">
        <v>0</v>
      </c>
      <c r="AB121">
        <v>0</v>
      </c>
      <c r="AC121">
        <v>0</v>
      </c>
      <c r="AD121" t="s">
        <v>27</v>
      </c>
    </row>
    <row r="122" spans="1:30" x14ac:dyDescent="0.25">
      <c r="A122">
        <v>4477</v>
      </c>
      <c r="B122">
        <v>1958</v>
      </c>
      <c r="C122" s="6">
        <v>56</v>
      </c>
      <c r="D122" t="s">
        <v>88</v>
      </c>
      <c r="E122" t="s">
        <v>25</v>
      </c>
      <c r="F122" t="s">
        <v>32</v>
      </c>
      <c r="G122">
        <v>69096</v>
      </c>
      <c r="H122">
        <v>0</v>
      </c>
      <c r="I122">
        <v>1</v>
      </c>
      <c r="J122" s="1">
        <v>41544</v>
      </c>
      <c r="K122">
        <v>4</v>
      </c>
      <c r="L122">
        <v>247</v>
      </c>
      <c r="M122">
        <v>49</v>
      </c>
      <c r="N122">
        <v>159</v>
      </c>
      <c r="O122">
        <v>7</v>
      </c>
      <c r="P122">
        <v>82</v>
      </c>
      <c r="Q122">
        <v>109</v>
      </c>
      <c r="R122">
        <v>1</v>
      </c>
      <c r="S122">
        <v>5</v>
      </c>
      <c r="T122">
        <v>2</v>
      </c>
      <c r="U122">
        <v>10</v>
      </c>
      <c r="V122">
        <v>4</v>
      </c>
      <c r="W122">
        <v>0</v>
      </c>
      <c r="X122">
        <v>0</v>
      </c>
      <c r="Y122">
        <v>0</v>
      </c>
      <c r="Z122">
        <v>0</v>
      </c>
      <c r="AA122">
        <v>0</v>
      </c>
      <c r="AB122">
        <v>0</v>
      </c>
      <c r="AC122">
        <v>0</v>
      </c>
      <c r="AD122" t="s">
        <v>36</v>
      </c>
    </row>
    <row r="123" spans="1:30" x14ac:dyDescent="0.25">
      <c r="A123">
        <v>1945</v>
      </c>
      <c r="B123">
        <v>1962</v>
      </c>
      <c r="C123" s="6">
        <v>52</v>
      </c>
      <c r="D123" t="s">
        <v>88</v>
      </c>
      <c r="E123" t="s">
        <v>25</v>
      </c>
      <c r="F123" t="s">
        <v>30</v>
      </c>
      <c r="G123">
        <v>71434</v>
      </c>
      <c r="H123">
        <v>0</v>
      </c>
      <c r="I123">
        <v>1</v>
      </c>
      <c r="J123" s="1">
        <v>41535</v>
      </c>
      <c r="K123">
        <v>4</v>
      </c>
      <c r="L123">
        <v>711</v>
      </c>
      <c r="M123">
        <v>36</v>
      </c>
      <c r="N123">
        <v>217</v>
      </c>
      <c r="O123">
        <v>172</v>
      </c>
      <c r="P123">
        <v>96</v>
      </c>
      <c r="Q123">
        <v>168</v>
      </c>
      <c r="R123">
        <v>3</v>
      </c>
      <c r="S123">
        <v>7</v>
      </c>
      <c r="T123">
        <v>4</v>
      </c>
      <c r="U123">
        <v>7</v>
      </c>
      <c r="V123">
        <v>4</v>
      </c>
      <c r="W123">
        <v>0</v>
      </c>
      <c r="X123">
        <v>1</v>
      </c>
      <c r="Y123">
        <v>0</v>
      </c>
      <c r="Z123">
        <v>1</v>
      </c>
      <c r="AA123">
        <v>0</v>
      </c>
      <c r="AB123">
        <v>0</v>
      </c>
      <c r="AC123">
        <v>0</v>
      </c>
      <c r="AD123" t="s">
        <v>27</v>
      </c>
    </row>
    <row r="124" spans="1:30" x14ac:dyDescent="0.25">
      <c r="A124">
        <v>7685</v>
      </c>
      <c r="B124">
        <v>1978</v>
      </c>
      <c r="C124" s="6">
        <v>36</v>
      </c>
      <c r="D124" t="s">
        <v>89</v>
      </c>
      <c r="E124" t="s">
        <v>25</v>
      </c>
      <c r="F124" t="s">
        <v>30</v>
      </c>
      <c r="G124">
        <v>33039</v>
      </c>
      <c r="H124">
        <v>1</v>
      </c>
      <c r="I124">
        <v>0</v>
      </c>
      <c r="J124" s="1">
        <v>41526</v>
      </c>
      <c r="K124">
        <v>4</v>
      </c>
      <c r="L124">
        <v>30</v>
      </c>
      <c r="M124">
        <v>8</v>
      </c>
      <c r="N124">
        <v>12</v>
      </c>
      <c r="O124">
        <v>8</v>
      </c>
      <c r="P124">
        <v>8</v>
      </c>
      <c r="Q124">
        <v>12</v>
      </c>
      <c r="R124">
        <v>1</v>
      </c>
      <c r="S124">
        <v>2</v>
      </c>
      <c r="T124">
        <v>0</v>
      </c>
      <c r="U124">
        <v>4</v>
      </c>
      <c r="V124">
        <v>5</v>
      </c>
      <c r="W124">
        <v>0</v>
      </c>
      <c r="X124">
        <v>0</v>
      </c>
      <c r="Y124">
        <v>0</v>
      </c>
      <c r="Z124">
        <v>0</v>
      </c>
      <c r="AA124">
        <v>0</v>
      </c>
      <c r="AB124">
        <v>0</v>
      </c>
      <c r="AC124">
        <v>0</v>
      </c>
      <c r="AD124" t="s">
        <v>27</v>
      </c>
    </row>
    <row r="125" spans="1:30" x14ac:dyDescent="0.25">
      <c r="A125">
        <v>6310</v>
      </c>
      <c r="B125">
        <v>1978</v>
      </c>
      <c r="C125" s="6">
        <v>36</v>
      </c>
      <c r="D125" t="s">
        <v>89</v>
      </c>
      <c r="E125" t="s">
        <v>25</v>
      </c>
      <c r="F125" t="s">
        <v>30</v>
      </c>
      <c r="G125">
        <v>33039</v>
      </c>
      <c r="H125">
        <v>1</v>
      </c>
      <c r="I125">
        <v>0</v>
      </c>
      <c r="J125" s="1">
        <v>41526</v>
      </c>
      <c r="K125">
        <v>4</v>
      </c>
      <c r="L125">
        <v>30</v>
      </c>
      <c r="M125">
        <v>8</v>
      </c>
      <c r="N125">
        <v>12</v>
      </c>
      <c r="O125">
        <v>8</v>
      </c>
      <c r="P125">
        <v>8</v>
      </c>
      <c r="Q125">
        <v>12</v>
      </c>
      <c r="R125">
        <v>1</v>
      </c>
      <c r="S125">
        <v>2</v>
      </c>
      <c r="T125">
        <v>0</v>
      </c>
      <c r="U125">
        <v>4</v>
      </c>
      <c r="V125">
        <v>5</v>
      </c>
      <c r="W125">
        <v>0</v>
      </c>
      <c r="X125">
        <v>0</v>
      </c>
      <c r="Y125">
        <v>0</v>
      </c>
      <c r="Z125">
        <v>0</v>
      </c>
      <c r="AA125">
        <v>0</v>
      </c>
      <c r="AB125">
        <v>0</v>
      </c>
      <c r="AC125">
        <v>0</v>
      </c>
      <c r="AD125" t="s">
        <v>29</v>
      </c>
    </row>
    <row r="126" spans="1:30" x14ac:dyDescent="0.25">
      <c r="A126">
        <v>10832</v>
      </c>
      <c r="B126">
        <v>1958</v>
      </c>
      <c r="C126" s="6">
        <v>56</v>
      </c>
      <c r="D126" t="s">
        <v>88</v>
      </c>
      <c r="E126" t="s">
        <v>25</v>
      </c>
      <c r="F126" t="s">
        <v>32</v>
      </c>
      <c r="G126">
        <v>46610</v>
      </c>
      <c r="H126">
        <v>0</v>
      </c>
      <c r="I126">
        <v>0</v>
      </c>
      <c r="J126" s="1">
        <v>41473</v>
      </c>
      <c r="K126">
        <v>4</v>
      </c>
      <c r="L126">
        <v>288</v>
      </c>
      <c r="M126">
        <v>10</v>
      </c>
      <c r="N126">
        <v>30</v>
      </c>
      <c r="O126">
        <v>4</v>
      </c>
      <c r="P126">
        <v>10</v>
      </c>
      <c r="Q126">
        <v>125</v>
      </c>
      <c r="R126">
        <v>1</v>
      </c>
      <c r="S126">
        <v>6</v>
      </c>
      <c r="T126">
        <v>1</v>
      </c>
      <c r="U126">
        <v>6</v>
      </c>
      <c r="V126">
        <v>6</v>
      </c>
      <c r="W126">
        <v>0</v>
      </c>
      <c r="X126">
        <v>0</v>
      </c>
      <c r="Y126">
        <v>0</v>
      </c>
      <c r="Z126">
        <v>0</v>
      </c>
      <c r="AA126">
        <v>0</v>
      </c>
      <c r="AB126">
        <v>0</v>
      </c>
      <c r="AC126">
        <v>0</v>
      </c>
      <c r="AD126" t="s">
        <v>27</v>
      </c>
    </row>
    <row r="127" spans="1:30" x14ac:dyDescent="0.25">
      <c r="A127">
        <v>3025</v>
      </c>
      <c r="B127">
        <v>1958</v>
      </c>
      <c r="C127" s="6">
        <v>56</v>
      </c>
      <c r="D127" t="s">
        <v>88</v>
      </c>
      <c r="E127" t="s">
        <v>25</v>
      </c>
      <c r="F127" t="s">
        <v>28</v>
      </c>
      <c r="G127">
        <v>49967</v>
      </c>
      <c r="H127">
        <v>0</v>
      </c>
      <c r="I127">
        <v>1</v>
      </c>
      <c r="J127" s="1">
        <v>41463</v>
      </c>
      <c r="K127">
        <v>4</v>
      </c>
      <c r="L127">
        <v>212</v>
      </c>
      <c r="M127">
        <v>6</v>
      </c>
      <c r="N127">
        <v>69</v>
      </c>
      <c r="O127">
        <v>4</v>
      </c>
      <c r="P127">
        <v>12</v>
      </c>
      <c r="Q127">
        <v>3</v>
      </c>
      <c r="R127">
        <v>3</v>
      </c>
      <c r="S127">
        <v>6</v>
      </c>
      <c r="T127">
        <v>1</v>
      </c>
      <c r="U127">
        <v>5</v>
      </c>
      <c r="V127">
        <v>7</v>
      </c>
      <c r="W127">
        <v>0</v>
      </c>
      <c r="X127">
        <v>0</v>
      </c>
      <c r="Y127">
        <v>0</v>
      </c>
      <c r="Z127">
        <v>0</v>
      </c>
      <c r="AA127">
        <v>0</v>
      </c>
      <c r="AB127">
        <v>0</v>
      </c>
      <c r="AC127">
        <v>0</v>
      </c>
      <c r="AD127" t="s">
        <v>29</v>
      </c>
    </row>
    <row r="128" spans="1:30" x14ac:dyDescent="0.25">
      <c r="A128">
        <v>2404</v>
      </c>
      <c r="B128">
        <v>1976</v>
      </c>
      <c r="C128" s="6">
        <v>38</v>
      </c>
      <c r="D128" t="s">
        <v>89</v>
      </c>
      <c r="E128" t="s">
        <v>25</v>
      </c>
      <c r="F128" t="s">
        <v>30</v>
      </c>
      <c r="G128">
        <v>53359</v>
      </c>
      <c r="H128">
        <v>1</v>
      </c>
      <c r="I128">
        <v>1</v>
      </c>
      <c r="J128" s="1">
        <v>41421</v>
      </c>
      <c r="K128">
        <v>4</v>
      </c>
      <c r="L128">
        <v>173</v>
      </c>
      <c r="M128">
        <v>4</v>
      </c>
      <c r="N128">
        <v>30</v>
      </c>
      <c r="O128">
        <v>3</v>
      </c>
      <c r="P128">
        <v>6</v>
      </c>
      <c r="Q128">
        <v>41</v>
      </c>
      <c r="R128">
        <v>4</v>
      </c>
      <c r="S128">
        <v>5</v>
      </c>
      <c r="T128">
        <v>1</v>
      </c>
      <c r="U128">
        <v>4</v>
      </c>
      <c r="V128">
        <v>7</v>
      </c>
      <c r="W128">
        <v>0</v>
      </c>
      <c r="X128">
        <v>0</v>
      </c>
      <c r="Y128">
        <v>0</v>
      </c>
      <c r="Z128">
        <v>0</v>
      </c>
      <c r="AA128">
        <v>0</v>
      </c>
      <c r="AB128">
        <v>0</v>
      </c>
      <c r="AC128">
        <v>0</v>
      </c>
      <c r="AD128" t="s">
        <v>31</v>
      </c>
    </row>
    <row r="129" spans="1:30" x14ac:dyDescent="0.25">
      <c r="A129">
        <v>8581</v>
      </c>
      <c r="B129">
        <v>1971</v>
      </c>
      <c r="C129" s="6">
        <v>43</v>
      </c>
      <c r="D129" t="s">
        <v>88</v>
      </c>
      <c r="E129" t="s">
        <v>38</v>
      </c>
      <c r="F129" t="s">
        <v>30</v>
      </c>
      <c r="G129">
        <v>49505</v>
      </c>
      <c r="H129">
        <v>1</v>
      </c>
      <c r="I129">
        <v>1</v>
      </c>
      <c r="J129" s="1">
        <v>41338</v>
      </c>
      <c r="K129">
        <v>4</v>
      </c>
      <c r="L129">
        <v>604</v>
      </c>
      <c r="M129">
        <v>0</v>
      </c>
      <c r="N129">
        <v>100</v>
      </c>
      <c r="O129">
        <v>19</v>
      </c>
      <c r="P129">
        <v>0</v>
      </c>
      <c r="Q129">
        <v>28</v>
      </c>
      <c r="R129">
        <v>9</v>
      </c>
      <c r="S129">
        <v>10</v>
      </c>
      <c r="T129">
        <v>2</v>
      </c>
      <c r="U129">
        <v>8</v>
      </c>
      <c r="V129">
        <v>8</v>
      </c>
      <c r="W129">
        <v>0</v>
      </c>
      <c r="X129">
        <v>0</v>
      </c>
      <c r="Y129">
        <v>0</v>
      </c>
      <c r="Z129">
        <v>0</v>
      </c>
      <c r="AA129">
        <v>0</v>
      </c>
      <c r="AB129">
        <v>0</v>
      </c>
      <c r="AC129">
        <v>0</v>
      </c>
      <c r="AD129" t="s">
        <v>27</v>
      </c>
    </row>
    <row r="130" spans="1:30" x14ac:dyDescent="0.25">
      <c r="A130">
        <v>8755</v>
      </c>
      <c r="B130">
        <v>1946</v>
      </c>
      <c r="C130" s="6">
        <v>68</v>
      </c>
      <c r="D130" t="s">
        <v>91</v>
      </c>
      <c r="E130" t="s">
        <v>38</v>
      </c>
      <c r="F130" t="s">
        <v>30</v>
      </c>
      <c r="G130">
        <v>68657</v>
      </c>
      <c r="H130">
        <v>0</v>
      </c>
      <c r="I130">
        <v>0</v>
      </c>
      <c r="J130" s="1">
        <v>41325</v>
      </c>
      <c r="K130">
        <v>4</v>
      </c>
      <c r="L130">
        <v>482</v>
      </c>
      <c r="M130">
        <v>34</v>
      </c>
      <c r="N130">
        <v>471</v>
      </c>
      <c r="O130">
        <v>119</v>
      </c>
      <c r="P130">
        <v>68</v>
      </c>
      <c r="Q130">
        <v>22</v>
      </c>
      <c r="R130">
        <v>1</v>
      </c>
      <c r="S130">
        <v>3</v>
      </c>
      <c r="T130">
        <v>5</v>
      </c>
      <c r="U130">
        <v>9</v>
      </c>
      <c r="V130">
        <v>7</v>
      </c>
      <c r="W130">
        <v>0</v>
      </c>
      <c r="X130">
        <v>0</v>
      </c>
      <c r="Y130">
        <v>0</v>
      </c>
      <c r="Z130">
        <v>0</v>
      </c>
      <c r="AA130">
        <v>0</v>
      </c>
      <c r="AB130">
        <v>0</v>
      </c>
      <c r="AC130">
        <v>0</v>
      </c>
      <c r="AD130" t="s">
        <v>33</v>
      </c>
    </row>
    <row r="131" spans="1:30" x14ac:dyDescent="0.25">
      <c r="A131">
        <v>10177</v>
      </c>
      <c r="B131">
        <v>1954</v>
      </c>
      <c r="C131" s="6">
        <v>60</v>
      </c>
      <c r="D131" t="s">
        <v>91</v>
      </c>
      <c r="E131" t="s">
        <v>25</v>
      </c>
      <c r="F131" t="s">
        <v>26</v>
      </c>
      <c r="G131">
        <v>72071</v>
      </c>
      <c r="H131">
        <v>0</v>
      </c>
      <c r="I131">
        <v>1</v>
      </c>
      <c r="J131" s="1">
        <v>41319</v>
      </c>
      <c r="K131">
        <v>4</v>
      </c>
      <c r="L131">
        <v>531</v>
      </c>
      <c r="M131">
        <v>69</v>
      </c>
      <c r="N131">
        <v>300</v>
      </c>
      <c r="O131">
        <v>150</v>
      </c>
      <c r="P131">
        <v>138</v>
      </c>
      <c r="Q131">
        <v>150</v>
      </c>
      <c r="R131">
        <v>3</v>
      </c>
      <c r="S131">
        <v>5</v>
      </c>
      <c r="T131">
        <v>4</v>
      </c>
      <c r="U131">
        <v>8</v>
      </c>
      <c r="V131">
        <v>2</v>
      </c>
      <c r="W131">
        <v>0</v>
      </c>
      <c r="X131">
        <v>0</v>
      </c>
      <c r="Y131">
        <v>0</v>
      </c>
      <c r="Z131">
        <v>0</v>
      </c>
      <c r="AA131">
        <v>0</v>
      </c>
      <c r="AB131">
        <v>0</v>
      </c>
      <c r="AC131">
        <v>0</v>
      </c>
      <c r="AD131" t="s">
        <v>27</v>
      </c>
    </row>
    <row r="132" spans="1:30" x14ac:dyDescent="0.25">
      <c r="A132">
        <v>2429</v>
      </c>
      <c r="B132">
        <v>1954</v>
      </c>
      <c r="C132" s="6">
        <v>60</v>
      </c>
      <c r="D132" t="s">
        <v>91</v>
      </c>
      <c r="E132" t="s">
        <v>25</v>
      </c>
      <c r="F132" t="s">
        <v>26</v>
      </c>
      <c r="G132">
        <v>72071</v>
      </c>
      <c r="H132">
        <v>0</v>
      </c>
      <c r="I132">
        <v>1</v>
      </c>
      <c r="J132" s="1">
        <v>41319</v>
      </c>
      <c r="K132">
        <v>4</v>
      </c>
      <c r="L132">
        <v>531</v>
      </c>
      <c r="M132">
        <v>69</v>
      </c>
      <c r="N132">
        <v>300</v>
      </c>
      <c r="O132">
        <v>150</v>
      </c>
      <c r="P132">
        <v>138</v>
      </c>
      <c r="Q132">
        <v>150</v>
      </c>
      <c r="R132">
        <v>3</v>
      </c>
      <c r="S132">
        <v>5</v>
      </c>
      <c r="T132">
        <v>4</v>
      </c>
      <c r="U132">
        <v>8</v>
      </c>
      <c r="V132">
        <v>2</v>
      </c>
      <c r="W132">
        <v>0</v>
      </c>
      <c r="X132">
        <v>0</v>
      </c>
      <c r="Y132">
        <v>0</v>
      </c>
      <c r="Z132">
        <v>0</v>
      </c>
      <c r="AA132">
        <v>0</v>
      </c>
      <c r="AB132">
        <v>0</v>
      </c>
      <c r="AC132">
        <v>0</v>
      </c>
      <c r="AD132" t="s">
        <v>29</v>
      </c>
    </row>
    <row r="133" spans="1:30" x14ac:dyDescent="0.25">
      <c r="A133">
        <v>8920</v>
      </c>
      <c r="B133">
        <v>1967</v>
      </c>
      <c r="C133" s="6">
        <v>47</v>
      </c>
      <c r="D133" t="s">
        <v>88</v>
      </c>
      <c r="E133" t="s">
        <v>38</v>
      </c>
      <c r="F133" t="s">
        <v>28</v>
      </c>
      <c r="G133">
        <v>59235</v>
      </c>
      <c r="H133">
        <v>1</v>
      </c>
      <c r="I133">
        <v>0</v>
      </c>
      <c r="J133" s="1">
        <v>41286</v>
      </c>
      <c r="K133">
        <v>4</v>
      </c>
      <c r="L133">
        <v>448</v>
      </c>
      <c r="M133">
        <v>40</v>
      </c>
      <c r="N133">
        <v>469</v>
      </c>
      <c r="O133">
        <v>80</v>
      </c>
      <c r="P133">
        <v>0</v>
      </c>
      <c r="Q133">
        <v>91</v>
      </c>
      <c r="R133">
        <v>3</v>
      </c>
      <c r="S133">
        <v>11</v>
      </c>
      <c r="T133">
        <v>2</v>
      </c>
      <c r="U133">
        <v>12</v>
      </c>
      <c r="V133">
        <v>7</v>
      </c>
      <c r="W133">
        <v>0</v>
      </c>
      <c r="X133">
        <v>0</v>
      </c>
      <c r="Y133">
        <v>0</v>
      </c>
      <c r="Z133">
        <v>0</v>
      </c>
      <c r="AA133">
        <v>0</v>
      </c>
      <c r="AB133">
        <v>0</v>
      </c>
      <c r="AC133">
        <v>0</v>
      </c>
      <c r="AD133" t="s">
        <v>37</v>
      </c>
    </row>
    <row r="134" spans="1:30" x14ac:dyDescent="0.25">
      <c r="A134">
        <v>8430</v>
      </c>
      <c r="B134">
        <v>1957</v>
      </c>
      <c r="C134" s="6">
        <v>57</v>
      </c>
      <c r="D134" t="s">
        <v>88</v>
      </c>
      <c r="E134" t="s">
        <v>25</v>
      </c>
      <c r="F134" t="s">
        <v>32</v>
      </c>
      <c r="G134">
        <v>21994</v>
      </c>
      <c r="H134">
        <v>0</v>
      </c>
      <c r="I134">
        <v>1</v>
      </c>
      <c r="J134" s="1">
        <v>41267</v>
      </c>
      <c r="K134">
        <v>4</v>
      </c>
      <c r="L134">
        <v>9</v>
      </c>
      <c r="M134">
        <v>0</v>
      </c>
      <c r="N134">
        <v>6</v>
      </c>
      <c r="O134">
        <v>3</v>
      </c>
      <c r="P134">
        <v>1</v>
      </c>
      <c r="Q134">
        <v>3</v>
      </c>
      <c r="R134">
        <v>1</v>
      </c>
      <c r="S134">
        <v>0</v>
      </c>
      <c r="T134">
        <v>0</v>
      </c>
      <c r="U134">
        <v>3</v>
      </c>
      <c r="V134">
        <v>5</v>
      </c>
      <c r="W134">
        <v>0</v>
      </c>
      <c r="X134">
        <v>0</v>
      </c>
      <c r="Y134">
        <v>0</v>
      </c>
      <c r="Z134">
        <v>0</v>
      </c>
      <c r="AA134">
        <v>0</v>
      </c>
      <c r="AB134">
        <v>0</v>
      </c>
      <c r="AC134">
        <v>0</v>
      </c>
      <c r="AD134" t="s">
        <v>33</v>
      </c>
    </row>
    <row r="135" spans="1:30" x14ac:dyDescent="0.25">
      <c r="A135">
        <v>8619</v>
      </c>
      <c r="B135">
        <v>1957</v>
      </c>
      <c r="C135" s="6">
        <v>57</v>
      </c>
      <c r="D135" t="s">
        <v>88</v>
      </c>
      <c r="E135" t="s">
        <v>25</v>
      </c>
      <c r="F135" t="s">
        <v>32</v>
      </c>
      <c r="G135">
        <v>21994</v>
      </c>
      <c r="H135">
        <v>0</v>
      </c>
      <c r="I135">
        <v>1</v>
      </c>
      <c r="J135" s="1">
        <v>41267</v>
      </c>
      <c r="K135">
        <v>4</v>
      </c>
      <c r="L135">
        <v>9</v>
      </c>
      <c r="M135">
        <v>0</v>
      </c>
      <c r="N135">
        <v>6</v>
      </c>
      <c r="O135">
        <v>3</v>
      </c>
      <c r="P135">
        <v>1</v>
      </c>
      <c r="Q135">
        <v>3</v>
      </c>
      <c r="R135">
        <v>1</v>
      </c>
      <c r="S135">
        <v>0</v>
      </c>
      <c r="T135">
        <v>0</v>
      </c>
      <c r="U135">
        <v>3</v>
      </c>
      <c r="V135">
        <v>5</v>
      </c>
      <c r="W135">
        <v>0</v>
      </c>
      <c r="X135">
        <v>0</v>
      </c>
      <c r="Y135">
        <v>0</v>
      </c>
      <c r="Z135">
        <v>0</v>
      </c>
      <c r="AA135">
        <v>0</v>
      </c>
      <c r="AB135">
        <v>0</v>
      </c>
      <c r="AC135">
        <v>0</v>
      </c>
      <c r="AD135" t="s">
        <v>27</v>
      </c>
    </row>
    <row r="136" spans="1:30" x14ac:dyDescent="0.25">
      <c r="A136">
        <v>8996</v>
      </c>
      <c r="B136">
        <v>1957</v>
      </c>
      <c r="C136" s="6">
        <v>57</v>
      </c>
      <c r="D136" t="s">
        <v>88</v>
      </c>
      <c r="E136" t="s">
        <v>34</v>
      </c>
      <c r="F136" t="s">
        <v>30</v>
      </c>
      <c r="G136">
        <v>0</v>
      </c>
      <c r="H136">
        <v>2</v>
      </c>
      <c r="I136">
        <v>1</v>
      </c>
      <c r="J136" s="1">
        <v>41232</v>
      </c>
      <c r="K136">
        <v>4</v>
      </c>
      <c r="L136">
        <v>230</v>
      </c>
      <c r="M136">
        <v>42</v>
      </c>
      <c r="N136">
        <v>192</v>
      </c>
      <c r="O136">
        <v>49</v>
      </c>
      <c r="P136">
        <v>37</v>
      </c>
      <c r="Q136">
        <v>53</v>
      </c>
      <c r="R136">
        <v>12</v>
      </c>
      <c r="S136">
        <v>7</v>
      </c>
      <c r="T136">
        <v>2</v>
      </c>
      <c r="U136">
        <v>8</v>
      </c>
      <c r="V136">
        <v>9</v>
      </c>
      <c r="W136">
        <v>0</v>
      </c>
      <c r="X136">
        <v>0</v>
      </c>
      <c r="Y136">
        <v>0</v>
      </c>
      <c r="Z136">
        <v>0</v>
      </c>
      <c r="AA136">
        <v>0</v>
      </c>
      <c r="AB136">
        <v>0</v>
      </c>
      <c r="AC136">
        <v>0</v>
      </c>
      <c r="AD136" t="s">
        <v>36</v>
      </c>
    </row>
    <row r="137" spans="1:30" x14ac:dyDescent="0.25">
      <c r="A137">
        <v>7233</v>
      </c>
      <c r="B137">
        <v>1972</v>
      </c>
      <c r="C137" s="6">
        <v>42</v>
      </c>
      <c r="D137" t="s">
        <v>88</v>
      </c>
      <c r="E137" t="s">
        <v>25</v>
      </c>
      <c r="F137" t="s">
        <v>30</v>
      </c>
      <c r="G137">
        <v>69209</v>
      </c>
      <c r="H137">
        <v>0</v>
      </c>
      <c r="I137">
        <v>0</v>
      </c>
      <c r="J137" s="1">
        <v>41169</v>
      </c>
      <c r="K137">
        <v>4</v>
      </c>
      <c r="L137">
        <v>496</v>
      </c>
      <c r="M137">
        <v>32</v>
      </c>
      <c r="N137">
        <v>849</v>
      </c>
      <c r="O137">
        <v>229</v>
      </c>
      <c r="P137">
        <v>48</v>
      </c>
      <c r="Q137">
        <v>128</v>
      </c>
      <c r="R137">
        <v>2</v>
      </c>
      <c r="S137">
        <v>5</v>
      </c>
      <c r="T137">
        <v>3</v>
      </c>
      <c r="U137">
        <v>6</v>
      </c>
      <c r="V137">
        <v>4</v>
      </c>
      <c r="W137">
        <v>0</v>
      </c>
      <c r="X137">
        <v>0</v>
      </c>
      <c r="Y137">
        <v>0</v>
      </c>
      <c r="Z137">
        <v>1</v>
      </c>
      <c r="AA137">
        <v>0</v>
      </c>
      <c r="AB137">
        <v>0</v>
      </c>
      <c r="AC137">
        <v>0</v>
      </c>
      <c r="AD137" t="s">
        <v>29</v>
      </c>
    </row>
    <row r="138" spans="1:30" x14ac:dyDescent="0.25">
      <c r="A138">
        <v>6678</v>
      </c>
      <c r="B138">
        <v>1989</v>
      </c>
      <c r="C138" s="6">
        <v>25</v>
      </c>
      <c r="D138" t="s">
        <v>89</v>
      </c>
      <c r="E138" t="s">
        <v>25</v>
      </c>
      <c r="F138" t="s">
        <v>32</v>
      </c>
      <c r="G138">
        <v>31928</v>
      </c>
      <c r="H138">
        <v>1</v>
      </c>
      <c r="I138">
        <v>0</v>
      </c>
      <c r="J138" s="1">
        <v>41726</v>
      </c>
      <c r="K138">
        <v>5</v>
      </c>
      <c r="L138">
        <v>33</v>
      </c>
      <c r="M138">
        <v>4</v>
      </c>
      <c r="N138">
        <v>24</v>
      </c>
      <c r="O138">
        <v>4</v>
      </c>
      <c r="P138">
        <v>2</v>
      </c>
      <c r="Q138">
        <v>5</v>
      </c>
      <c r="R138">
        <v>2</v>
      </c>
      <c r="S138">
        <v>3</v>
      </c>
      <c r="T138">
        <v>0</v>
      </c>
      <c r="U138">
        <v>4</v>
      </c>
      <c r="V138">
        <v>7</v>
      </c>
      <c r="W138">
        <v>0</v>
      </c>
      <c r="X138">
        <v>0</v>
      </c>
      <c r="Y138">
        <v>0</v>
      </c>
      <c r="Z138">
        <v>0</v>
      </c>
      <c r="AA138">
        <v>0</v>
      </c>
      <c r="AB138">
        <v>0</v>
      </c>
      <c r="AC138">
        <v>0</v>
      </c>
      <c r="AD138" t="s">
        <v>37</v>
      </c>
    </row>
    <row r="139" spans="1:30" x14ac:dyDescent="0.25">
      <c r="A139">
        <v>830</v>
      </c>
      <c r="B139">
        <v>1987</v>
      </c>
      <c r="C139" s="6">
        <v>27</v>
      </c>
      <c r="D139" t="s">
        <v>89</v>
      </c>
      <c r="E139" t="s">
        <v>34</v>
      </c>
      <c r="F139" t="s">
        <v>28</v>
      </c>
      <c r="G139">
        <v>74004</v>
      </c>
      <c r="H139">
        <v>0</v>
      </c>
      <c r="I139">
        <v>0</v>
      </c>
      <c r="J139" s="1">
        <v>41694</v>
      </c>
      <c r="K139">
        <v>5</v>
      </c>
      <c r="L139">
        <v>784</v>
      </c>
      <c r="M139">
        <v>48</v>
      </c>
      <c r="N139">
        <v>560</v>
      </c>
      <c r="O139">
        <v>42</v>
      </c>
      <c r="P139">
        <v>176</v>
      </c>
      <c r="Q139">
        <v>48</v>
      </c>
      <c r="R139">
        <v>1</v>
      </c>
      <c r="S139">
        <v>4</v>
      </c>
      <c r="T139">
        <v>6</v>
      </c>
      <c r="U139">
        <v>4</v>
      </c>
      <c r="V139">
        <v>3</v>
      </c>
      <c r="W139">
        <v>0</v>
      </c>
      <c r="X139">
        <v>0</v>
      </c>
      <c r="Y139">
        <v>1</v>
      </c>
      <c r="Z139">
        <v>1</v>
      </c>
      <c r="AA139">
        <v>0</v>
      </c>
      <c r="AB139">
        <v>1</v>
      </c>
      <c r="AC139">
        <v>0</v>
      </c>
      <c r="AD139" t="s">
        <v>37</v>
      </c>
    </row>
    <row r="140" spans="1:30" x14ac:dyDescent="0.25">
      <c r="A140">
        <v>6365</v>
      </c>
      <c r="B140">
        <v>1987</v>
      </c>
      <c r="C140" s="6">
        <v>27</v>
      </c>
      <c r="D140" t="s">
        <v>89</v>
      </c>
      <c r="E140" t="s">
        <v>35</v>
      </c>
      <c r="F140" t="s">
        <v>30</v>
      </c>
      <c r="G140">
        <v>30390</v>
      </c>
      <c r="H140">
        <v>0</v>
      </c>
      <c r="I140">
        <v>0</v>
      </c>
      <c r="J140" s="1">
        <v>41519</v>
      </c>
      <c r="K140">
        <v>5</v>
      </c>
      <c r="L140">
        <v>10</v>
      </c>
      <c r="M140">
        <v>12</v>
      </c>
      <c r="N140">
        <v>12</v>
      </c>
      <c r="O140">
        <v>25</v>
      </c>
      <c r="P140">
        <v>1</v>
      </c>
      <c r="Q140">
        <v>20</v>
      </c>
      <c r="R140">
        <v>1</v>
      </c>
      <c r="S140">
        <v>2</v>
      </c>
      <c r="T140">
        <v>0</v>
      </c>
      <c r="U140">
        <v>3</v>
      </c>
      <c r="V140">
        <v>6</v>
      </c>
      <c r="W140">
        <v>0</v>
      </c>
      <c r="X140">
        <v>0</v>
      </c>
      <c r="Y140">
        <v>0</v>
      </c>
      <c r="Z140">
        <v>0</v>
      </c>
      <c r="AA140">
        <v>0</v>
      </c>
      <c r="AB140">
        <v>0</v>
      </c>
      <c r="AC140">
        <v>0</v>
      </c>
      <c r="AD140" t="s">
        <v>37</v>
      </c>
    </row>
    <row r="141" spans="1:30" x14ac:dyDescent="0.25">
      <c r="A141">
        <v>6770</v>
      </c>
      <c r="B141">
        <v>1985</v>
      </c>
      <c r="C141" s="6">
        <v>29</v>
      </c>
      <c r="D141" t="s">
        <v>89</v>
      </c>
      <c r="E141" t="s">
        <v>25</v>
      </c>
      <c r="F141" t="s">
        <v>30</v>
      </c>
      <c r="G141">
        <v>21355</v>
      </c>
      <c r="H141">
        <v>1</v>
      </c>
      <c r="I141">
        <v>0</v>
      </c>
      <c r="J141" s="1">
        <v>41506</v>
      </c>
      <c r="K141">
        <v>5</v>
      </c>
      <c r="L141">
        <v>5</v>
      </c>
      <c r="M141">
        <v>13</v>
      </c>
      <c r="N141">
        <v>14</v>
      </c>
      <c r="O141">
        <v>0</v>
      </c>
      <c r="P141">
        <v>5</v>
      </c>
      <c r="Q141">
        <v>31</v>
      </c>
      <c r="R141">
        <v>2</v>
      </c>
      <c r="S141">
        <v>2</v>
      </c>
      <c r="T141">
        <v>1</v>
      </c>
      <c r="U141">
        <v>2</v>
      </c>
      <c r="V141">
        <v>6</v>
      </c>
      <c r="W141">
        <v>1</v>
      </c>
      <c r="X141">
        <v>0</v>
      </c>
      <c r="Y141">
        <v>0</v>
      </c>
      <c r="Z141">
        <v>0</v>
      </c>
      <c r="AA141">
        <v>0</v>
      </c>
      <c r="AB141">
        <v>1</v>
      </c>
      <c r="AC141">
        <v>0</v>
      </c>
      <c r="AD141" t="s">
        <v>31</v>
      </c>
    </row>
    <row r="142" spans="1:30" x14ac:dyDescent="0.25">
      <c r="A142">
        <v>2261</v>
      </c>
      <c r="B142">
        <v>1969</v>
      </c>
      <c r="C142" s="6">
        <v>45</v>
      </c>
      <c r="D142" t="s">
        <v>88</v>
      </c>
      <c r="E142" t="s">
        <v>25</v>
      </c>
      <c r="F142" t="s">
        <v>30</v>
      </c>
      <c r="G142">
        <v>26304</v>
      </c>
      <c r="H142">
        <v>1</v>
      </c>
      <c r="I142">
        <v>0</v>
      </c>
      <c r="J142" s="1">
        <v>41448</v>
      </c>
      <c r="K142">
        <v>5</v>
      </c>
      <c r="L142">
        <v>4</v>
      </c>
      <c r="M142">
        <v>1</v>
      </c>
      <c r="N142">
        <v>5</v>
      </c>
      <c r="O142">
        <v>2</v>
      </c>
      <c r="P142">
        <v>0</v>
      </c>
      <c r="Q142">
        <v>4</v>
      </c>
      <c r="R142">
        <v>1</v>
      </c>
      <c r="S142">
        <v>1</v>
      </c>
      <c r="T142">
        <v>0</v>
      </c>
      <c r="U142">
        <v>2</v>
      </c>
      <c r="V142">
        <v>7</v>
      </c>
      <c r="W142">
        <v>0</v>
      </c>
      <c r="X142">
        <v>0</v>
      </c>
      <c r="Y142">
        <v>0</v>
      </c>
      <c r="Z142">
        <v>0</v>
      </c>
      <c r="AA142">
        <v>0</v>
      </c>
      <c r="AB142">
        <v>0</v>
      </c>
      <c r="AC142">
        <v>0</v>
      </c>
      <c r="AD142" t="s">
        <v>36</v>
      </c>
    </row>
    <row r="143" spans="1:30" x14ac:dyDescent="0.25">
      <c r="A143">
        <v>1031</v>
      </c>
      <c r="B143">
        <v>1989</v>
      </c>
      <c r="C143" s="6">
        <v>25</v>
      </c>
      <c r="D143" t="s">
        <v>89</v>
      </c>
      <c r="E143" t="s">
        <v>35</v>
      </c>
      <c r="F143" t="s">
        <v>30</v>
      </c>
      <c r="G143">
        <v>85710</v>
      </c>
      <c r="H143">
        <v>0</v>
      </c>
      <c r="I143">
        <v>0</v>
      </c>
      <c r="J143" s="1">
        <v>41399</v>
      </c>
      <c r="K143">
        <v>5</v>
      </c>
      <c r="L143">
        <v>600</v>
      </c>
      <c r="M143">
        <v>20</v>
      </c>
      <c r="N143">
        <v>350</v>
      </c>
      <c r="O143">
        <v>29</v>
      </c>
      <c r="P143">
        <v>30</v>
      </c>
      <c r="Q143">
        <v>33</v>
      </c>
      <c r="R143">
        <v>1</v>
      </c>
      <c r="S143">
        <v>6</v>
      </c>
      <c r="T143">
        <v>9</v>
      </c>
      <c r="U143">
        <v>10</v>
      </c>
      <c r="V143">
        <v>2</v>
      </c>
      <c r="W143">
        <v>0</v>
      </c>
      <c r="X143">
        <v>0</v>
      </c>
      <c r="Y143">
        <v>1</v>
      </c>
      <c r="Z143">
        <v>0</v>
      </c>
      <c r="AA143">
        <v>0</v>
      </c>
      <c r="AB143">
        <v>0</v>
      </c>
      <c r="AC143">
        <v>0</v>
      </c>
      <c r="AD143" t="s">
        <v>37</v>
      </c>
    </row>
    <row r="144" spans="1:30" x14ac:dyDescent="0.25">
      <c r="A144">
        <v>10089</v>
      </c>
      <c r="B144">
        <v>1974</v>
      </c>
      <c r="C144" s="6">
        <v>40</v>
      </c>
      <c r="D144" t="s">
        <v>88</v>
      </c>
      <c r="E144" t="s">
        <v>25</v>
      </c>
      <c r="F144" t="s">
        <v>26</v>
      </c>
      <c r="G144">
        <v>102692</v>
      </c>
      <c r="H144">
        <v>0</v>
      </c>
      <c r="I144">
        <v>0</v>
      </c>
      <c r="J144" s="1">
        <v>41369</v>
      </c>
      <c r="K144">
        <v>5</v>
      </c>
      <c r="L144">
        <v>168</v>
      </c>
      <c r="M144">
        <v>148</v>
      </c>
      <c r="N144">
        <v>444</v>
      </c>
      <c r="O144">
        <v>32</v>
      </c>
      <c r="P144">
        <v>172</v>
      </c>
      <c r="Q144">
        <v>148</v>
      </c>
      <c r="R144">
        <v>1</v>
      </c>
      <c r="S144">
        <v>6</v>
      </c>
      <c r="T144">
        <v>9</v>
      </c>
      <c r="U144">
        <v>13</v>
      </c>
      <c r="V144">
        <v>2</v>
      </c>
      <c r="W144">
        <v>0</v>
      </c>
      <c r="X144">
        <v>1</v>
      </c>
      <c r="Y144">
        <v>1</v>
      </c>
      <c r="Z144">
        <v>1</v>
      </c>
      <c r="AA144">
        <v>1</v>
      </c>
      <c r="AB144">
        <v>1</v>
      </c>
      <c r="AC144">
        <v>0</v>
      </c>
      <c r="AD144" t="s">
        <v>40</v>
      </c>
    </row>
    <row r="145" spans="1:30" x14ac:dyDescent="0.25">
      <c r="A145">
        <v>9256</v>
      </c>
      <c r="B145">
        <v>1971</v>
      </c>
      <c r="C145" s="6">
        <v>43</v>
      </c>
      <c r="D145" t="s">
        <v>88</v>
      </c>
      <c r="E145" t="s">
        <v>25</v>
      </c>
      <c r="F145" t="s">
        <v>28</v>
      </c>
      <c r="G145">
        <v>58350</v>
      </c>
      <c r="H145">
        <v>0</v>
      </c>
      <c r="I145">
        <v>1</v>
      </c>
      <c r="J145" s="1">
        <v>41278</v>
      </c>
      <c r="K145">
        <v>5</v>
      </c>
      <c r="L145">
        <v>493</v>
      </c>
      <c r="M145">
        <v>26</v>
      </c>
      <c r="N145">
        <v>206</v>
      </c>
      <c r="O145">
        <v>116</v>
      </c>
      <c r="P145">
        <v>80</v>
      </c>
      <c r="Q145">
        <v>80</v>
      </c>
      <c r="R145">
        <v>4</v>
      </c>
      <c r="S145">
        <v>8</v>
      </c>
      <c r="T145">
        <v>3</v>
      </c>
      <c r="U145">
        <v>12</v>
      </c>
      <c r="V145">
        <v>6</v>
      </c>
      <c r="W145">
        <v>0</v>
      </c>
      <c r="X145">
        <v>0</v>
      </c>
      <c r="Y145">
        <v>0</v>
      </c>
      <c r="Z145">
        <v>0</v>
      </c>
      <c r="AA145">
        <v>0</v>
      </c>
      <c r="AB145">
        <v>0</v>
      </c>
      <c r="AC145">
        <v>0</v>
      </c>
      <c r="AD145" t="s">
        <v>27</v>
      </c>
    </row>
    <row r="146" spans="1:30" x14ac:dyDescent="0.25">
      <c r="A146">
        <v>10641</v>
      </c>
      <c r="B146">
        <v>1978</v>
      </c>
      <c r="C146" s="6">
        <v>36</v>
      </c>
      <c r="D146" t="s">
        <v>89</v>
      </c>
      <c r="E146" t="s">
        <v>25</v>
      </c>
      <c r="F146" t="s">
        <v>28</v>
      </c>
      <c r="G146">
        <v>7500</v>
      </c>
      <c r="H146">
        <v>1</v>
      </c>
      <c r="I146">
        <v>1</v>
      </c>
      <c r="J146" s="1">
        <v>41270</v>
      </c>
      <c r="K146">
        <v>5</v>
      </c>
      <c r="L146">
        <v>6</v>
      </c>
      <c r="M146">
        <v>5</v>
      </c>
      <c r="N146">
        <v>4</v>
      </c>
      <c r="O146">
        <v>13</v>
      </c>
      <c r="P146">
        <v>4</v>
      </c>
      <c r="Q146">
        <v>25</v>
      </c>
      <c r="R146">
        <v>4</v>
      </c>
      <c r="S146">
        <v>2</v>
      </c>
      <c r="T146">
        <v>1</v>
      </c>
      <c r="U146">
        <v>3</v>
      </c>
      <c r="V146">
        <v>6</v>
      </c>
      <c r="W146">
        <v>0</v>
      </c>
      <c r="X146">
        <v>0</v>
      </c>
      <c r="Y146">
        <v>0</v>
      </c>
      <c r="Z146">
        <v>0</v>
      </c>
      <c r="AA146">
        <v>0</v>
      </c>
      <c r="AB146">
        <v>0</v>
      </c>
      <c r="AC146">
        <v>0</v>
      </c>
      <c r="AD146" t="s">
        <v>27</v>
      </c>
    </row>
    <row r="147" spans="1:30" x14ac:dyDescent="0.25">
      <c r="A147">
        <v>624</v>
      </c>
      <c r="B147">
        <v>1984</v>
      </c>
      <c r="C147" s="6">
        <v>30</v>
      </c>
      <c r="D147" t="s">
        <v>89</v>
      </c>
      <c r="E147" t="s">
        <v>38</v>
      </c>
      <c r="F147" t="s">
        <v>28</v>
      </c>
      <c r="G147">
        <v>18890</v>
      </c>
      <c r="H147">
        <v>0</v>
      </c>
      <c r="I147">
        <v>0</v>
      </c>
      <c r="J147" s="1">
        <v>41223</v>
      </c>
      <c r="K147">
        <v>5</v>
      </c>
      <c r="L147">
        <v>6</v>
      </c>
      <c r="M147">
        <v>4</v>
      </c>
      <c r="N147">
        <v>1</v>
      </c>
      <c r="O147">
        <v>7</v>
      </c>
      <c r="P147">
        <v>2</v>
      </c>
      <c r="Q147">
        <v>15</v>
      </c>
      <c r="R147">
        <v>1</v>
      </c>
      <c r="S147">
        <v>0</v>
      </c>
      <c r="T147">
        <v>1</v>
      </c>
      <c r="U147">
        <v>2</v>
      </c>
      <c r="V147">
        <v>6</v>
      </c>
      <c r="W147">
        <v>1</v>
      </c>
      <c r="X147">
        <v>0</v>
      </c>
      <c r="Y147">
        <v>0</v>
      </c>
      <c r="Z147">
        <v>0</v>
      </c>
      <c r="AA147">
        <v>0</v>
      </c>
      <c r="AB147">
        <v>1</v>
      </c>
      <c r="AC147">
        <v>0</v>
      </c>
      <c r="AD147" t="s">
        <v>40</v>
      </c>
    </row>
    <row r="148" spans="1:30" x14ac:dyDescent="0.25">
      <c r="A148">
        <v>4211</v>
      </c>
      <c r="B148">
        <v>1986</v>
      </c>
      <c r="C148" s="6">
        <v>28</v>
      </c>
      <c r="D148" t="s">
        <v>89</v>
      </c>
      <c r="E148" t="s">
        <v>41</v>
      </c>
      <c r="F148" t="s">
        <v>30</v>
      </c>
      <c r="G148">
        <v>20425</v>
      </c>
      <c r="H148">
        <v>1</v>
      </c>
      <c r="I148">
        <v>0</v>
      </c>
      <c r="J148" s="1">
        <v>41211</v>
      </c>
      <c r="K148">
        <v>5</v>
      </c>
      <c r="L148">
        <v>4</v>
      </c>
      <c r="M148">
        <v>12</v>
      </c>
      <c r="N148">
        <v>5</v>
      </c>
      <c r="O148">
        <v>3</v>
      </c>
      <c r="P148">
        <v>16</v>
      </c>
      <c r="Q148">
        <v>17</v>
      </c>
      <c r="R148">
        <v>2</v>
      </c>
      <c r="S148">
        <v>2</v>
      </c>
      <c r="T148">
        <v>0</v>
      </c>
      <c r="U148">
        <v>3</v>
      </c>
      <c r="V148">
        <v>7</v>
      </c>
      <c r="W148">
        <v>0</v>
      </c>
      <c r="X148">
        <v>0</v>
      </c>
      <c r="Y148">
        <v>0</v>
      </c>
      <c r="Z148">
        <v>0</v>
      </c>
      <c r="AA148">
        <v>0</v>
      </c>
      <c r="AB148">
        <v>0</v>
      </c>
      <c r="AC148">
        <v>0</v>
      </c>
      <c r="AD148" t="s">
        <v>29</v>
      </c>
    </row>
    <row r="149" spans="1:30" x14ac:dyDescent="0.25">
      <c r="A149">
        <v>1407</v>
      </c>
      <c r="B149">
        <v>1986</v>
      </c>
      <c r="C149" s="6">
        <v>28</v>
      </c>
      <c r="D149" t="s">
        <v>89</v>
      </c>
      <c r="E149" t="s">
        <v>41</v>
      </c>
      <c r="F149" t="s">
        <v>30</v>
      </c>
      <c r="G149">
        <v>20425</v>
      </c>
      <c r="H149">
        <v>1</v>
      </c>
      <c r="I149">
        <v>0</v>
      </c>
      <c r="J149" s="1">
        <v>41211</v>
      </c>
      <c r="K149">
        <v>5</v>
      </c>
      <c r="L149">
        <v>4</v>
      </c>
      <c r="M149">
        <v>12</v>
      </c>
      <c r="N149">
        <v>5</v>
      </c>
      <c r="O149">
        <v>3</v>
      </c>
      <c r="P149">
        <v>16</v>
      </c>
      <c r="Q149">
        <v>17</v>
      </c>
      <c r="R149">
        <v>2</v>
      </c>
      <c r="S149">
        <v>2</v>
      </c>
      <c r="T149">
        <v>0</v>
      </c>
      <c r="U149">
        <v>3</v>
      </c>
      <c r="V149">
        <v>7</v>
      </c>
      <c r="W149">
        <v>0</v>
      </c>
      <c r="X149">
        <v>0</v>
      </c>
      <c r="Y149">
        <v>0</v>
      </c>
      <c r="Z149">
        <v>0</v>
      </c>
      <c r="AA149">
        <v>0</v>
      </c>
      <c r="AB149">
        <v>0</v>
      </c>
      <c r="AC149">
        <v>0</v>
      </c>
      <c r="AD149" t="s">
        <v>36</v>
      </c>
    </row>
    <row r="150" spans="1:30" x14ac:dyDescent="0.25">
      <c r="A150">
        <v>10356</v>
      </c>
      <c r="B150">
        <v>1957</v>
      </c>
      <c r="C150" s="6">
        <v>57</v>
      </c>
      <c r="D150" t="s">
        <v>88</v>
      </c>
      <c r="E150" t="s">
        <v>34</v>
      </c>
      <c r="F150" t="s">
        <v>26</v>
      </c>
      <c r="G150">
        <v>41437</v>
      </c>
      <c r="H150">
        <v>1</v>
      </c>
      <c r="I150">
        <v>1</v>
      </c>
      <c r="J150" s="1">
        <v>41174</v>
      </c>
      <c r="K150">
        <v>5</v>
      </c>
      <c r="L150">
        <v>29</v>
      </c>
      <c r="M150">
        <v>0</v>
      </c>
      <c r="N150">
        <v>2</v>
      </c>
      <c r="O150">
        <v>0</v>
      </c>
      <c r="P150">
        <v>0</v>
      </c>
      <c r="Q150">
        <v>1</v>
      </c>
      <c r="R150">
        <v>1</v>
      </c>
      <c r="S150">
        <v>1</v>
      </c>
      <c r="T150">
        <v>0</v>
      </c>
      <c r="U150">
        <v>3</v>
      </c>
      <c r="V150">
        <v>7</v>
      </c>
      <c r="W150">
        <v>0</v>
      </c>
      <c r="X150">
        <v>0</v>
      </c>
      <c r="Y150">
        <v>0</v>
      </c>
      <c r="Z150">
        <v>0</v>
      </c>
      <c r="AA150">
        <v>0</v>
      </c>
      <c r="AB150">
        <v>0</v>
      </c>
      <c r="AC150">
        <v>0</v>
      </c>
      <c r="AD150" t="s">
        <v>27</v>
      </c>
    </row>
    <row r="151" spans="1:30" x14ac:dyDescent="0.25">
      <c r="A151">
        <v>9323</v>
      </c>
      <c r="B151">
        <v>1949</v>
      </c>
      <c r="C151" s="6">
        <v>65</v>
      </c>
      <c r="D151" t="s">
        <v>91</v>
      </c>
      <c r="E151" t="s">
        <v>38</v>
      </c>
      <c r="F151" t="s">
        <v>32</v>
      </c>
      <c r="G151">
        <v>49912</v>
      </c>
      <c r="H151">
        <v>0</v>
      </c>
      <c r="I151">
        <v>1</v>
      </c>
      <c r="J151" s="1">
        <v>41159</v>
      </c>
      <c r="K151">
        <v>5</v>
      </c>
      <c r="L151">
        <v>520</v>
      </c>
      <c r="M151">
        <v>8</v>
      </c>
      <c r="N151">
        <v>223</v>
      </c>
      <c r="O151">
        <v>32</v>
      </c>
      <c r="P151">
        <v>49</v>
      </c>
      <c r="Q151">
        <v>42</v>
      </c>
      <c r="R151">
        <v>4</v>
      </c>
      <c r="S151">
        <v>10</v>
      </c>
      <c r="T151">
        <v>5</v>
      </c>
      <c r="U151">
        <v>7</v>
      </c>
      <c r="V151">
        <v>8</v>
      </c>
      <c r="W151">
        <v>1</v>
      </c>
      <c r="X151">
        <v>0</v>
      </c>
      <c r="Y151">
        <v>0</v>
      </c>
      <c r="Z151">
        <v>0</v>
      </c>
      <c r="AA151">
        <v>0</v>
      </c>
      <c r="AB151">
        <v>1</v>
      </c>
      <c r="AC151">
        <v>0</v>
      </c>
      <c r="AD151" t="s">
        <v>43</v>
      </c>
    </row>
    <row r="152" spans="1:30" x14ac:dyDescent="0.25">
      <c r="A152">
        <v>1146</v>
      </c>
      <c r="B152">
        <v>1949</v>
      </c>
      <c r="C152" s="6">
        <v>65</v>
      </c>
      <c r="D152" t="s">
        <v>91</v>
      </c>
      <c r="E152" t="s">
        <v>38</v>
      </c>
      <c r="F152" t="s">
        <v>32</v>
      </c>
      <c r="G152">
        <v>49912</v>
      </c>
      <c r="H152">
        <v>0</v>
      </c>
      <c r="I152">
        <v>1</v>
      </c>
      <c r="J152" s="1">
        <v>41159</v>
      </c>
      <c r="K152">
        <v>5</v>
      </c>
      <c r="L152">
        <v>520</v>
      </c>
      <c r="M152">
        <v>8</v>
      </c>
      <c r="N152">
        <v>223</v>
      </c>
      <c r="O152">
        <v>32</v>
      </c>
      <c r="P152">
        <v>49</v>
      </c>
      <c r="Q152">
        <v>42</v>
      </c>
      <c r="R152">
        <v>4</v>
      </c>
      <c r="S152">
        <v>10</v>
      </c>
      <c r="T152">
        <v>5</v>
      </c>
      <c r="U152">
        <v>7</v>
      </c>
      <c r="V152">
        <v>8</v>
      </c>
      <c r="W152">
        <v>1</v>
      </c>
      <c r="X152">
        <v>0</v>
      </c>
      <c r="Y152">
        <v>0</v>
      </c>
      <c r="Z152">
        <v>0</v>
      </c>
      <c r="AA152">
        <v>0</v>
      </c>
      <c r="AB152">
        <v>1</v>
      </c>
      <c r="AC152">
        <v>0</v>
      </c>
      <c r="AD152" t="s">
        <v>33</v>
      </c>
    </row>
    <row r="153" spans="1:30" x14ac:dyDescent="0.25">
      <c r="A153">
        <v>6343</v>
      </c>
      <c r="B153">
        <v>1959</v>
      </c>
      <c r="C153" s="6">
        <v>55</v>
      </c>
      <c r="D153" t="s">
        <v>88</v>
      </c>
      <c r="E153" t="s">
        <v>25</v>
      </c>
      <c r="F153" t="s">
        <v>30</v>
      </c>
      <c r="G153">
        <v>79823</v>
      </c>
      <c r="H153">
        <v>0</v>
      </c>
      <c r="I153">
        <v>1</v>
      </c>
      <c r="J153" s="1">
        <v>41729</v>
      </c>
      <c r="K153">
        <v>6</v>
      </c>
      <c r="L153">
        <v>835</v>
      </c>
      <c r="M153">
        <v>73</v>
      </c>
      <c r="N153">
        <v>380</v>
      </c>
      <c r="O153">
        <v>114</v>
      </c>
      <c r="P153">
        <v>73</v>
      </c>
      <c r="Q153">
        <v>43</v>
      </c>
      <c r="R153">
        <v>1</v>
      </c>
      <c r="S153">
        <v>6</v>
      </c>
      <c r="T153">
        <v>9</v>
      </c>
      <c r="U153">
        <v>7</v>
      </c>
      <c r="V153">
        <v>2</v>
      </c>
      <c r="W153">
        <v>0</v>
      </c>
      <c r="X153">
        <v>1</v>
      </c>
      <c r="Y153">
        <v>0</v>
      </c>
      <c r="Z153">
        <v>0</v>
      </c>
      <c r="AA153">
        <v>0</v>
      </c>
      <c r="AB153">
        <v>0</v>
      </c>
      <c r="AC153">
        <v>0</v>
      </c>
      <c r="AD153" t="s">
        <v>33</v>
      </c>
    </row>
    <row r="154" spans="1:30" x14ac:dyDescent="0.25">
      <c r="A154">
        <v>8545</v>
      </c>
      <c r="B154">
        <v>1954</v>
      </c>
      <c r="C154" s="6">
        <v>60</v>
      </c>
      <c r="D154" t="s">
        <v>91</v>
      </c>
      <c r="E154" t="s">
        <v>25</v>
      </c>
      <c r="F154" t="s">
        <v>26</v>
      </c>
      <c r="G154">
        <v>85683</v>
      </c>
      <c r="H154">
        <v>0</v>
      </c>
      <c r="I154">
        <v>0</v>
      </c>
      <c r="J154" s="1">
        <v>41719</v>
      </c>
      <c r="K154">
        <v>6</v>
      </c>
      <c r="L154">
        <v>1296</v>
      </c>
      <c r="M154">
        <v>17</v>
      </c>
      <c r="N154">
        <v>311</v>
      </c>
      <c r="O154">
        <v>45</v>
      </c>
      <c r="P154">
        <v>69</v>
      </c>
      <c r="Q154">
        <v>51</v>
      </c>
      <c r="R154">
        <v>1</v>
      </c>
      <c r="S154">
        <v>2</v>
      </c>
      <c r="T154">
        <v>4</v>
      </c>
      <c r="U154">
        <v>10</v>
      </c>
      <c r="V154">
        <v>1</v>
      </c>
      <c r="W154">
        <v>0</v>
      </c>
      <c r="X154">
        <v>1</v>
      </c>
      <c r="Y154">
        <v>1</v>
      </c>
      <c r="Z154">
        <v>1</v>
      </c>
      <c r="AA154">
        <v>1</v>
      </c>
      <c r="AB154">
        <v>1</v>
      </c>
      <c r="AC154">
        <v>0</v>
      </c>
      <c r="AD154" t="s">
        <v>27</v>
      </c>
    </row>
    <row r="155" spans="1:30" x14ac:dyDescent="0.25">
      <c r="A155">
        <v>8275</v>
      </c>
      <c r="B155">
        <v>1965</v>
      </c>
      <c r="C155" s="6">
        <v>49</v>
      </c>
      <c r="D155" t="s">
        <v>88</v>
      </c>
      <c r="E155" t="s">
        <v>34</v>
      </c>
      <c r="F155" t="s">
        <v>26</v>
      </c>
      <c r="G155">
        <v>47025</v>
      </c>
      <c r="H155">
        <v>1</v>
      </c>
      <c r="I155">
        <v>1</v>
      </c>
      <c r="J155" s="1">
        <v>41679</v>
      </c>
      <c r="K155">
        <v>6</v>
      </c>
      <c r="L155">
        <v>16</v>
      </c>
      <c r="M155">
        <v>0</v>
      </c>
      <c r="N155">
        <v>3</v>
      </c>
      <c r="O155">
        <v>0</v>
      </c>
      <c r="P155">
        <v>0</v>
      </c>
      <c r="Q155">
        <v>1</v>
      </c>
      <c r="R155">
        <v>1</v>
      </c>
      <c r="S155">
        <v>1</v>
      </c>
      <c r="T155">
        <v>0</v>
      </c>
      <c r="U155">
        <v>2</v>
      </c>
      <c r="V155">
        <v>7</v>
      </c>
      <c r="W155">
        <v>0</v>
      </c>
      <c r="X155">
        <v>0</v>
      </c>
      <c r="Y155">
        <v>0</v>
      </c>
      <c r="Z155">
        <v>0</v>
      </c>
      <c r="AA155">
        <v>0</v>
      </c>
      <c r="AB155">
        <v>0</v>
      </c>
      <c r="AC155">
        <v>0</v>
      </c>
      <c r="AD155" t="s">
        <v>27</v>
      </c>
    </row>
    <row r="156" spans="1:30" x14ac:dyDescent="0.25">
      <c r="A156">
        <v>10673</v>
      </c>
      <c r="B156">
        <v>1976</v>
      </c>
      <c r="C156" s="6">
        <v>38</v>
      </c>
      <c r="D156" t="s">
        <v>89</v>
      </c>
      <c r="E156" t="s">
        <v>34</v>
      </c>
      <c r="F156" t="s">
        <v>30</v>
      </c>
      <c r="G156">
        <v>68397</v>
      </c>
      <c r="H156">
        <v>0</v>
      </c>
      <c r="I156">
        <v>1</v>
      </c>
      <c r="J156" s="1">
        <v>41595</v>
      </c>
      <c r="K156">
        <v>6</v>
      </c>
      <c r="L156">
        <v>760</v>
      </c>
      <c r="M156">
        <v>80</v>
      </c>
      <c r="N156">
        <v>466</v>
      </c>
      <c r="O156">
        <v>17</v>
      </c>
      <c r="P156">
        <v>13</v>
      </c>
      <c r="Q156">
        <v>80</v>
      </c>
      <c r="R156">
        <v>1</v>
      </c>
      <c r="S156">
        <v>6</v>
      </c>
      <c r="T156">
        <v>9</v>
      </c>
      <c r="U156">
        <v>5</v>
      </c>
      <c r="V156">
        <v>3</v>
      </c>
      <c r="W156">
        <v>0</v>
      </c>
      <c r="X156">
        <v>0</v>
      </c>
      <c r="Y156">
        <v>0</v>
      </c>
      <c r="Z156">
        <v>0</v>
      </c>
      <c r="AA156">
        <v>0</v>
      </c>
      <c r="AB156">
        <v>0</v>
      </c>
      <c r="AC156">
        <v>0</v>
      </c>
      <c r="AD156" t="s">
        <v>40</v>
      </c>
    </row>
    <row r="157" spans="1:30" x14ac:dyDescent="0.25">
      <c r="A157">
        <v>8799</v>
      </c>
      <c r="B157">
        <v>1984</v>
      </c>
      <c r="C157" s="6">
        <v>30</v>
      </c>
      <c r="D157" t="s">
        <v>89</v>
      </c>
      <c r="E157" t="s">
        <v>34</v>
      </c>
      <c r="F157" t="s">
        <v>30</v>
      </c>
      <c r="G157">
        <v>38175</v>
      </c>
      <c r="H157">
        <v>1</v>
      </c>
      <c r="I157">
        <v>0</v>
      </c>
      <c r="J157" s="1">
        <v>41540</v>
      </c>
      <c r="K157">
        <v>6</v>
      </c>
      <c r="L157">
        <v>70</v>
      </c>
      <c r="M157">
        <v>6</v>
      </c>
      <c r="N157">
        <v>69</v>
      </c>
      <c r="O157">
        <v>2</v>
      </c>
      <c r="P157">
        <v>3</v>
      </c>
      <c r="Q157">
        <v>3</v>
      </c>
      <c r="R157">
        <v>3</v>
      </c>
      <c r="S157">
        <v>3</v>
      </c>
      <c r="T157">
        <v>1</v>
      </c>
      <c r="U157">
        <v>4</v>
      </c>
      <c r="V157">
        <v>7</v>
      </c>
      <c r="W157">
        <v>0</v>
      </c>
      <c r="X157">
        <v>0</v>
      </c>
      <c r="Y157">
        <v>0</v>
      </c>
      <c r="Z157">
        <v>0</v>
      </c>
      <c r="AA157">
        <v>0</v>
      </c>
      <c r="AB157">
        <v>0</v>
      </c>
      <c r="AC157">
        <v>0</v>
      </c>
      <c r="AD157" t="s">
        <v>27</v>
      </c>
    </row>
    <row r="158" spans="1:30" x14ac:dyDescent="0.25">
      <c r="A158">
        <v>67</v>
      </c>
      <c r="B158">
        <v>1972</v>
      </c>
      <c r="C158" s="6">
        <v>42</v>
      </c>
      <c r="D158" t="s">
        <v>88</v>
      </c>
      <c r="E158" t="s">
        <v>38</v>
      </c>
      <c r="F158" t="s">
        <v>28</v>
      </c>
      <c r="G158">
        <v>46423</v>
      </c>
      <c r="H158">
        <v>1</v>
      </c>
      <c r="I158">
        <v>1</v>
      </c>
      <c r="J158" s="1">
        <v>41535</v>
      </c>
      <c r="K158">
        <v>6</v>
      </c>
      <c r="L158">
        <v>68</v>
      </c>
      <c r="M158">
        <v>0</v>
      </c>
      <c r="N158">
        <v>16</v>
      </c>
      <c r="O158">
        <v>0</v>
      </c>
      <c r="P158">
        <v>0</v>
      </c>
      <c r="Q158">
        <v>8</v>
      </c>
      <c r="R158">
        <v>3</v>
      </c>
      <c r="S158">
        <v>2</v>
      </c>
      <c r="T158">
        <v>0</v>
      </c>
      <c r="U158">
        <v>4</v>
      </c>
      <c r="V158">
        <v>7</v>
      </c>
      <c r="W158">
        <v>0</v>
      </c>
      <c r="X158">
        <v>0</v>
      </c>
      <c r="Y158">
        <v>0</v>
      </c>
      <c r="Z158">
        <v>0</v>
      </c>
      <c r="AA158">
        <v>0</v>
      </c>
      <c r="AB158">
        <v>0</v>
      </c>
      <c r="AC158">
        <v>0</v>
      </c>
      <c r="AD158" t="s">
        <v>27</v>
      </c>
    </row>
    <row r="159" spans="1:30" x14ac:dyDescent="0.25">
      <c r="A159">
        <v>9923</v>
      </c>
      <c r="B159">
        <v>1972</v>
      </c>
      <c r="C159" s="6">
        <v>42</v>
      </c>
      <c r="D159" t="s">
        <v>88</v>
      </c>
      <c r="E159" t="s">
        <v>38</v>
      </c>
      <c r="F159" t="s">
        <v>28</v>
      </c>
      <c r="G159">
        <v>46423</v>
      </c>
      <c r="H159">
        <v>1</v>
      </c>
      <c r="I159">
        <v>1</v>
      </c>
      <c r="J159" s="1">
        <v>41535</v>
      </c>
      <c r="K159">
        <v>6</v>
      </c>
      <c r="L159">
        <v>68</v>
      </c>
      <c r="M159">
        <v>0</v>
      </c>
      <c r="N159">
        <v>16</v>
      </c>
      <c r="O159">
        <v>0</v>
      </c>
      <c r="P159">
        <v>0</v>
      </c>
      <c r="Q159">
        <v>8</v>
      </c>
      <c r="R159">
        <v>3</v>
      </c>
      <c r="S159">
        <v>2</v>
      </c>
      <c r="T159">
        <v>0</v>
      </c>
      <c r="U159">
        <v>4</v>
      </c>
      <c r="V159">
        <v>7</v>
      </c>
      <c r="W159">
        <v>0</v>
      </c>
      <c r="X159">
        <v>0</v>
      </c>
      <c r="Y159">
        <v>0</v>
      </c>
      <c r="Z159">
        <v>0</v>
      </c>
      <c r="AA159">
        <v>0</v>
      </c>
      <c r="AB159">
        <v>0</v>
      </c>
      <c r="AC159">
        <v>0</v>
      </c>
      <c r="AD159" t="s">
        <v>27</v>
      </c>
    </row>
    <row r="160" spans="1:30" x14ac:dyDescent="0.25">
      <c r="A160">
        <v>2814</v>
      </c>
      <c r="B160">
        <v>1976</v>
      </c>
      <c r="C160" s="6">
        <v>38</v>
      </c>
      <c r="D160" t="s">
        <v>89</v>
      </c>
      <c r="E160" t="s">
        <v>38</v>
      </c>
      <c r="F160" t="s">
        <v>32</v>
      </c>
      <c r="G160">
        <v>30560</v>
      </c>
      <c r="H160">
        <v>1</v>
      </c>
      <c r="I160">
        <v>0</v>
      </c>
      <c r="J160" s="1">
        <v>41452</v>
      </c>
      <c r="K160">
        <v>6</v>
      </c>
      <c r="L160">
        <v>9</v>
      </c>
      <c r="M160">
        <v>1</v>
      </c>
      <c r="N160">
        <v>5</v>
      </c>
      <c r="O160">
        <v>4</v>
      </c>
      <c r="P160">
        <v>5</v>
      </c>
      <c r="Q160">
        <v>7</v>
      </c>
      <c r="R160">
        <v>1</v>
      </c>
      <c r="S160">
        <v>1</v>
      </c>
      <c r="T160">
        <v>0</v>
      </c>
      <c r="U160">
        <v>3</v>
      </c>
      <c r="V160">
        <v>7</v>
      </c>
      <c r="W160">
        <v>0</v>
      </c>
      <c r="X160">
        <v>0</v>
      </c>
      <c r="Y160">
        <v>0</v>
      </c>
      <c r="Z160">
        <v>0</v>
      </c>
      <c r="AA160">
        <v>0</v>
      </c>
      <c r="AB160">
        <v>0</v>
      </c>
      <c r="AC160">
        <v>0</v>
      </c>
      <c r="AD160" t="s">
        <v>40</v>
      </c>
    </row>
    <row r="161" spans="1:30" x14ac:dyDescent="0.25">
      <c r="A161">
        <v>2711</v>
      </c>
      <c r="B161">
        <v>1976</v>
      </c>
      <c r="C161" s="6">
        <v>38</v>
      </c>
      <c r="D161" t="s">
        <v>89</v>
      </c>
      <c r="E161" t="s">
        <v>38</v>
      </c>
      <c r="F161" t="s">
        <v>32</v>
      </c>
      <c r="G161">
        <v>30560</v>
      </c>
      <c r="H161">
        <v>1</v>
      </c>
      <c r="I161">
        <v>0</v>
      </c>
      <c r="J161" s="1">
        <v>41452</v>
      </c>
      <c r="K161">
        <v>6</v>
      </c>
      <c r="L161">
        <v>9</v>
      </c>
      <c r="M161">
        <v>1</v>
      </c>
      <c r="N161">
        <v>5</v>
      </c>
      <c r="O161">
        <v>4</v>
      </c>
      <c r="P161">
        <v>5</v>
      </c>
      <c r="Q161">
        <v>7</v>
      </c>
      <c r="R161">
        <v>1</v>
      </c>
      <c r="S161">
        <v>1</v>
      </c>
      <c r="T161">
        <v>0</v>
      </c>
      <c r="U161">
        <v>3</v>
      </c>
      <c r="V161">
        <v>7</v>
      </c>
      <c r="W161">
        <v>0</v>
      </c>
      <c r="X161">
        <v>0</v>
      </c>
      <c r="Y161">
        <v>0</v>
      </c>
      <c r="Z161">
        <v>0</v>
      </c>
      <c r="AA161">
        <v>0</v>
      </c>
      <c r="AB161">
        <v>0</v>
      </c>
      <c r="AC161">
        <v>0</v>
      </c>
      <c r="AD161" t="s">
        <v>29</v>
      </c>
    </row>
    <row r="162" spans="1:30" x14ac:dyDescent="0.25">
      <c r="A162">
        <v>4320</v>
      </c>
      <c r="B162">
        <v>1979</v>
      </c>
      <c r="C162" s="6">
        <v>35</v>
      </c>
      <c r="D162" t="s">
        <v>89</v>
      </c>
      <c r="E162" t="s">
        <v>25</v>
      </c>
      <c r="F162" t="s">
        <v>28</v>
      </c>
      <c r="G162">
        <v>60152</v>
      </c>
      <c r="H162">
        <v>0</v>
      </c>
      <c r="I162">
        <v>1</v>
      </c>
      <c r="J162" s="1">
        <v>41361</v>
      </c>
      <c r="K162">
        <v>6</v>
      </c>
      <c r="L162">
        <v>325</v>
      </c>
      <c r="M162">
        <v>83</v>
      </c>
      <c r="N162">
        <v>300</v>
      </c>
      <c r="O162">
        <v>86</v>
      </c>
      <c r="P162">
        <v>58</v>
      </c>
      <c r="Q162">
        <v>91</v>
      </c>
      <c r="R162">
        <v>1</v>
      </c>
      <c r="S162">
        <v>6</v>
      </c>
      <c r="T162">
        <v>4</v>
      </c>
      <c r="U162">
        <v>12</v>
      </c>
      <c r="V162">
        <v>3</v>
      </c>
      <c r="W162">
        <v>0</v>
      </c>
      <c r="X162">
        <v>0</v>
      </c>
      <c r="Y162">
        <v>0</v>
      </c>
      <c r="Z162">
        <v>0</v>
      </c>
      <c r="AA162">
        <v>0</v>
      </c>
      <c r="AB162">
        <v>0</v>
      </c>
      <c r="AC162">
        <v>0</v>
      </c>
      <c r="AD162" t="s">
        <v>27</v>
      </c>
    </row>
    <row r="163" spans="1:30" x14ac:dyDescent="0.25">
      <c r="A163">
        <v>10451</v>
      </c>
      <c r="B163">
        <v>1965</v>
      </c>
      <c r="C163" s="6">
        <v>49</v>
      </c>
      <c r="D163" t="s">
        <v>88</v>
      </c>
      <c r="E163" t="s">
        <v>25</v>
      </c>
      <c r="F163" t="s">
        <v>32</v>
      </c>
      <c r="G163">
        <v>29672</v>
      </c>
      <c r="H163">
        <v>1</v>
      </c>
      <c r="I163">
        <v>1</v>
      </c>
      <c r="J163" s="1">
        <v>41345</v>
      </c>
      <c r="K163">
        <v>6</v>
      </c>
      <c r="L163">
        <v>9</v>
      </c>
      <c r="M163">
        <v>1</v>
      </c>
      <c r="N163">
        <v>3</v>
      </c>
      <c r="O163">
        <v>0</v>
      </c>
      <c r="P163">
        <v>4</v>
      </c>
      <c r="Q163">
        <v>8</v>
      </c>
      <c r="R163">
        <v>1</v>
      </c>
      <c r="S163">
        <v>0</v>
      </c>
      <c r="T163">
        <v>0</v>
      </c>
      <c r="U163">
        <v>3</v>
      </c>
      <c r="V163">
        <v>6</v>
      </c>
      <c r="W163">
        <v>0</v>
      </c>
      <c r="X163">
        <v>0</v>
      </c>
      <c r="Y163">
        <v>0</v>
      </c>
      <c r="Z163">
        <v>0</v>
      </c>
      <c r="AA163">
        <v>0</v>
      </c>
      <c r="AB163">
        <v>0</v>
      </c>
      <c r="AC163">
        <v>0</v>
      </c>
      <c r="AD163" t="s">
        <v>40</v>
      </c>
    </row>
    <row r="164" spans="1:30" x14ac:dyDescent="0.25">
      <c r="A164">
        <v>4198</v>
      </c>
      <c r="B164">
        <v>1965</v>
      </c>
      <c r="C164" s="6">
        <v>49</v>
      </c>
      <c r="D164" t="s">
        <v>88</v>
      </c>
      <c r="E164" t="s">
        <v>25</v>
      </c>
      <c r="F164" t="s">
        <v>32</v>
      </c>
      <c r="G164">
        <v>29672</v>
      </c>
      <c r="H164">
        <v>1</v>
      </c>
      <c r="I164">
        <v>1</v>
      </c>
      <c r="J164" s="1">
        <v>41345</v>
      </c>
      <c r="K164">
        <v>6</v>
      </c>
      <c r="L164">
        <v>9</v>
      </c>
      <c r="M164">
        <v>1</v>
      </c>
      <c r="N164">
        <v>3</v>
      </c>
      <c r="O164">
        <v>0</v>
      </c>
      <c r="P164">
        <v>4</v>
      </c>
      <c r="Q164">
        <v>8</v>
      </c>
      <c r="R164">
        <v>1</v>
      </c>
      <c r="S164">
        <v>0</v>
      </c>
      <c r="T164">
        <v>0</v>
      </c>
      <c r="U164">
        <v>3</v>
      </c>
      <c r="V164">
        <v>6</v>
      </c>
      <c r="W164">
        <v>0</v>
      </c>
      <c r="X164">
        <v>0</v>
      </c>
      <c r="Y164">
        <v>0</v>
      </c>
      <c r="Z164">
        <v>0</v>
      </c>
      <c r="AA164">
        <v>0</v>
      </c>
      <c r="AB164">
        <v>0</v>
      </c>
      <c r="AC164">
        <v>0</v>
      </c>
      <c r="AD164" t="s">
        <v>27</v>
      </c>
    </row>
    <row r="165" spans="1:30" x14ac:dyDescent="0.25">
      <c r="A165">
        <v>10814</v>
      </c>
      <c r="B165">
        <v>1947</v>
      </c>
      <c r="C165" s="6">
        <v>67</v>
      </c>
      <c r="D165" t="s">
        <v>91</v>
      </c>
      <c r="E165" t="s">
        <v>25</v>
      </c>
      <c r="F165" t="s">
        <v>32</v>
      </c>
      <c r="G165">
        <v>70321</v>
      </c>
      <c r="H165">
        <v>0</v>
      </c>
      <c r="I165">
        <v>0</v>
      </c>
      <c r="J165" s="1">
        <v>41290</v>
      </c>
      <c r="K165">
        <v>6</v>
      </c>
      <c r="L165">
        <v>303</v>
      </c>
      <c r="M165">
        <v>23</v>
      </c>
      <c r="N165">
        <v>751</v>
      </c>
      <c r="O165">
        <v>82</v>
      </c>
      <c r="P165">
        <v>26</v>
      </c>
      <c r="Q165">
        <v>191</v>
      </c>
      <c r="R165">
        <v>1</v>
      </c>
      <c r="S165">
        <v>6</v>
      </c>
      <c r="T165">
        <v>5</v>
      </c>
      <c r="U165">
        <v>13</v>
      </c>
      <c r="V165">
        <v>4</v>
      </c>
      <c r="W165">
        <v>0</v>
      </c>
      <c r="X165">
        <v>0</v>
      </c>
      <c r="Y165">
        <v>0</v>
      </c>
      <c r="Z165">
        <v>0</v>
      </c>
      <c r="AA165">
        <v>0</v>
      </c>
      <c r="AB165">
        <v>1</v>
      </c>
      <c r="AC165">
        <v>0</v>
      </c>
      <c r="AD165" t="s">
        <v>27</v>
      </c>
    </row>
    <row r="166" spans="1:30" x14ac:dyDescent="0.25">
      <c r="A166">
        <v>944</v>
      </c>
      <c r="B166">
        <v>1962</v>
      </c>
      <c r="C166" s="6">
        <v>52</v>
      </c>
      <c r="D166" t="s">
        <v>88</v>
      </c>
      <c r="E166" t="s">
        <v>25</v>
      </c>
      <c r="F166" t="s">
        <v>30</v>
      </c>
      <c r="G166">
        <v>56181</v>
      </c>
      <c r="H166">
        <v>0</v>
      </c>
      <c r="I166">
        <v>1</v>
      </c>
      <c r="J166" s="1">
        <v>41282</v>
      </c>
      <c r="K166">
        <v>6</v>
      </c>
      <c r="L166">
        <v>121</v>
      </c>
      <c r="M166">
        <v>103</v>
      </c>
      <c r="N166">
        <v>69</v>
      </c>
      <c r="O166">
        <v>8</v>
      </c>
      <c r="P166">
        <v>44</v>
      </c>
      <c r="Q166">
        <v>48</v>
      </c>
      <c r="R166">
        <v>1</v>
      </c>
      <c r="S166">
        <v>4</v>
      </c>
      <c r="T166">
        <v>2</v>
      </c>
      <c r="U166">
        <v>7</v>
      </c>
      <c r="V166">
        <v>4</v>
      </c>
      <c r="W166">
        <v>0</v>
      </c>
      <c r="X166">
        <v>0</v>
      </c>
      <c r="Y166">
        <v>0</v>
      </c>
      <c r="Z166">
        <v>0</v>
      </c>
      <c r="AA166">
        <v>0</v>
      </c>
      <c r="AB166">
        <v>0</v>
      </c>
      <c r="AC166">
        <v>0</v>
      </c>
      <c r="AD166" t="s">
        <v>27</v>
      </c>
    </row>
    <row r="167" spans="1:30" x14ac:dyDescent="0.25">
      <c r="A167">
        <v>8151</v>
      </c>
      <c r="B167">
        <v>1990</v>
      </c>
      <c r="C167" s="6">
        <v>24</v>
      </c>
      <c r="D167" t="s">
        <v>89</v>
      </c>
      <c r="E167" t="s">
        <v>41</v>
      </c>
      <c r="F167" t="s">
        <v>30</v>
      </c>
      <c r="G167">
        <v>24279</v>
      </c>
      <c r="H167">
        <v>0</v>
      </c>
      <c r="I167">
        <v>0</v>
      </c>
      <c r="J167" s="1">
        <v>41272</v>
      </c>
      <c r="K167">
        <v>6</v>
      </c>
      <c r="L167">
        <v>16</v>
      </c>
      <c r="M167">
        <v>36</v>
      </c>
      <c r="N167">
        <v>21</v>
      </c>
      <c r="O167">
        <v>20</v>
      </c>
      <c r="P167">
        <v>62</v>
      </c>
      <c r="Q167">
        <v>108</v>
      </c>
      <c r="R167">
        <v>1</v>
      </c>
      <c r="S167">
        <v>4</v>
      </c>
      <c r="T167">
        <v>1</v>
      </c>
      <c r="U167">
        <v>3</v>
      </c>
      <c r="V167">
        <v>8</v>
      </c>
      <c r="W167">
        <v>0</v>
      </c>
      <c r="X167">
        <v>0</v>
      </c>
      <c r="Y167">
        <v>0</v>
      </c>
      <c r="Z167">
        <v>0</v>
      </c>
      <c r="AA167">
        <v>0</v>
      </c>
      <c r="AB167">
        <v>0</v>
      </c>
      <c r="AC167">
        <v>0</v>
      </c>
      <c r="AD167" t="s">
        <v>27</v>
      </c>
    </row>
    <row r="168" spans="1:30" x14ac:dyDescent="0.25">
      <c r="A168">
        <v>6184</v>
      </c>
      <c r="B168">
        <v>1969</v>
      </c>
      <c r="C168" s="6">
        <v>45</v>
      </c>
      <c r="D168" t="s">
        <v>88</v>
      </c>
      <c r="E168" t="s">
        <v>34</v>
      </c>
      <c r="F168" t="s">
        <v>30</v>
      </c>
      <c r="G168">
        <v>68462</v>
      </c>
      <c r="H168">
        <v>0</v>
      </c>
      <c r="I168">
        <v>0</v>
      </c>
      <c r="J168" s="1">
        <v>41255</v>
      </c>
      <c r="K168">
        <v>6</v>
      </c>
      <c r="L168">
        <v>561</v>
      </c>
      <c r="M168">
        <v>64</v>
      </c>
      <c r="N168">
        <v>785</v>
      </c>
      <c r="O168">
        <v>84</v>
      </c>
      <c r="P168">
        <v>128</v>
      </c>
      <c r="Q168">
        <v>48</v>
      </c>
      <c r="R168">
        <v>1</v>
      </c>
      <c r="S168">
        <v>3</v>
      </c>
      <c r="T168">
        <v>3</v>
      </c>
      <c r="U168">
        <v>8</v>
      </c>
      <c r="V168">
        <v>1</v>
      </c>
      <c r="W168">
        <v>0</v>
      </c>
      <c r="X168">
        <v>0</v>
      </c>
      <c r="Y168">
        <v>0</v>
      </c>
      <c r="Z168">
        <v>0</v>
      </c>
      <c r="AA168">
        <v>0</v>
      </c>
      <c r="AB168">
        <v>0</v>
      </c>
      <c r="AC168">
        <v>0</v>
      </c>
      <c r="AD168" t="s">
        <v>27</v>
      </c>
    </row>
    <row r="169" spans="1:30" x14ac:dyDescent="0.25">
      <c r="A169">
        <v>3498</v>
      </c>
      <c r="B169">
        <v>1976</v>
      </c>
      <c r="C169" s="6">
        <v>38</v>
      </c>
      <c r="D169" t="s">
        <v>89</v>
      </c>
      <c r="E169" t="s">
        <v>34</v>
      </c>
      <c r="F169" t="s">
        <v>30</v>
      </c>
      <c r="G169">
        <v>55424</v>
      </c>
      <c r="H169">
        <v>0</v>
      </c>
      <c r="I169">
        <v>1</v>
      </c>
      <c r="J169" s="1">
        <v>41238</v>
      </c>
      <c r="K169">
        <v>6</v>
      </c>
      <c r="L169">
        <v>462</v>
      </c>
      <c r="M169">
        <v>61</v>
      </c>
      <c r="N169">
        <v>184</v>
      </c>
      <c r="O169">
        <v>10</v>
      </c>
      <c r="P169">
        <v>53</v>
      </c>
      <c r="Q169">
        <v>107</v>
      </c>
      <c r="R169">
        <v>4</v>
      </c>
      <c r="S169">
        <v>7</v>
      </c>
      <c r="T169">
        <v>5</v>
      </c>
      <c r="U169">
        <v>9</v>
      </c>
      <c r="V169">
        <v>6</v>
      </c>
      <c r="W169">
        <v>1</v>
      </c>
      <c r="X169">
        <v>0</v>
      </c>
      <c r="Y169">
        <v>0</v>
      </c>
      <c r="Z169">
        <v>0</v>
      </c>
      <c r="AA169">
        <v>0</v>
      </c>
      <c r="AB169">
        <v>1</v>
      </c>
      <c r="AC169">
        <v>0</v>
      </c>
      <c r="AD169" t="s">
        <v>27</v>
      </c>
    </row>
    <row r="170" spans="1:30" x14ac:dyDescent="0.25">
      <c r="A170">
        <v>2870</v>
      </c>
      <c r="B170">
        <v>1973</v>
      </c>
      <c r="C170" s="6">
        <v>41</v>
      </c>
      <c r="D170" t="s">
        <v>88</v>
      </c>
      <c r="E170" t="s">
        <v>25</v>
      </c>
      <c r="F170" t="s">
        <v>30</v>
      </c>
      <c r="G170">
        <v>49094</v>
      </c>
      <c r="H170">
        <v>0</v>
      </c>
      <c r="I170">
        <v>1</v>
      </c>
      <c r="J170" s="1">
        <v>41173</v>
      </c>
      <c r="K170">
        <v>6</v>
      </c>
      <c r="L170">
        <v>376</v>
      </c>
      <c r="M170">
        <v>0</v>
      </c>
      <c r="N170">
        <v>38</v>
      </c>
      <c r="O170">
        <v>11</v>
      </c>
      <c r="P170">
        <v>8</v>
      </c>
      <c r="Q170">
        <v>69</v>
      </c>
      <c r="R170">
        <v>5</v>
      </c>
      <c r="S170">
        <v>6</v>
      </c>
      <c r="T170">
        <v>3</v>
      </c>
      <c r="U170">
        <v>6</v>
      </c>
      <c r="V170">
        <v>6</v>
      </c>
      <c r="W170">
        <v>0</v>
      </c>
      <c r="X170">
        <v>0</v>
      </c>
      <c r="Y170">
        <v>0</v>
      </c>
      <c r="Z170">
        <v>0</v>
      </c>
      <c r="AA170">
        <v>0</v>
      </c>
      <c r="AB170">
        <v>0</v>
      </c>
      <c r="AC170">
        <v>0</v>
      </c>
      <c r="AD170" t="s">
        <v>27</v>
      </c>
    </row>
    <row r="171" spans="1:30" x14ac:dyDescent="0.25">
      <c r="A171">
        <v>7342</v>
      </c>
      <c r="B171">
        <v>1961</v>
      </c>
      <c r="C171" s="6">
        <v>53</v>
      </c>
      <c r="D171" t="s">
        <v>88</v>
      </c>
      <c r="E171" t="s">
        <v>35</v>
      </c>
      <c r="F171" t="s">
        <v>39</v>
      </c>
      <c r="G171">
        <v>59184</v>
      </c>
      <c r="H171">
        <v>0</v>
      </c>
      <c r="I171">
        <v>1</v>
      </c>
      <c r="J171" s="1">
        <v>41161</v>
      </c>
      <c r="K171">
        <v>6</v>
      </c>
      <c r="L171">
        <v>341</v>
      </c>
      <c r="M171">
        <v>142</v>
      </c>
      <c r="N171">
        <v>113</v>
      </c>
      <c r="O171">
        <v>259</v>
      </c>
      <c r="P171">
        <v>151</v>
      </c>
      <c r="Q171">
        <v>66</v>
      </c>
      <c r="R171">
        <v>3</v>
      </c>
      <c r="S171">
        <v>6</v>
      </c>
      <c r="T171">
        <v>6</v>
      </c>
      <c r="U171">
        <v>12</v>
      </c>
      <c r="V171">
        <v>5</v>
      </c>
      <c r="W171">
        <v>0</v>
      </c>
      <c r="X171">
        <v>0</v>
      </c>
      <c r="Y171">
        <v>0</v>
      </c>
      <c r="Z171">
        <v>0</v>
      </c>
      <c r="AA171">
        <v>0</v>
      </c>
      <c r="AB171">
        <v>0</v>
      </c>
      <c r="AC171">
        <v>0</v>
      </c>
      <c r="AD171" t="s">
        <v>27</v>
      </c>
    </row>
    <row r="172" spans="1:30" x14ac:dyDescent="0.25">
      <c r="A172">
        <v>1911</v>
      </c>
      <c r="B172">
        <v>1987</v>
      </c>
      <c r="C172" s="6">
        <v>27</v>
      </c>
      <c r="D172" t="s">
        <v>89</v>
      </c>
      <c r="E172" t="s">
        <v>25</v>
      </c>
      <c r="F172" t="s">
        <v>32</v>
      </c>
      <c r="G172">
        <v>67430</v>
      </c>
      <c r="H172">
        <v>0</v>
      </c>
      <c r="I172">
        <v>0</v>
      </c>
      <c r="J172" s="1">
        <v>41157</v>
      </c>
      <c r="K172">
        <v>6</v>
      </c>
      <c r="L172">
        <v>595</v>
      </c>
      <c r="M172">
        <v>97</v>
      </c>
      <c r="N172">
        <v>291</v>
      </c>
      <c r="O172">
        <v>127</v>
      </c>
      <c r="P172">
        <v>133</v>
      </c>
      <c r="Q172">
        <v>121</v>
      </c>
      <c r="R172">
        <v>1</v>
      </c>
      <c r="S172">
        <v>11</v>
      </c>
      <c r="T172">
        <v>5</v>
      </c>
      <c r="U172">
        <v>12</v>
      </c>
      <c r="V172">
        <v>6</v>
      </c>
      <c r="W172">
        <v>0</v>
      </c>
      <c r="X172">
        <v>0</v>
      </c>
      <c r="Y172">
        <v>0</v>
      </c>
      <c r="Z172">
        <v>0</v>
      </c>
      <c r="AA172">
        <v>0</v>
      </c>
      <c r="AB172">
        <v>0</v>
      </c>
      <c r="AC172">
        <v>0</v>
      </c>
      <c r="AD172" t="s">
        <v>36</v>
      </c>
    </row>
    <row r="173" spans="1:30" x14ac:dyDescent="0.25">
      <c r="A173">
        <v>10862</v>
      </c>
      <c r="B173">
        <v>1960</v>
      </c>
      <c r="C173" s="6">
        <v>54</v>
      </c>
      <c r="D173" t="s">
        <v>88</v>
      </c>
      <c r="E173" t="s">
        <v>38</v>
      </c>
      <c r="F173" t="s">
        <v>30</v>
      </c>
      <c r="G173">
        <v>30522</v>
      </c>
      <c r="H173">
        <v>0</v>
      </c>
      <c r="I173">
        <v>1</v>
      </c>
      <c r="J173" s="1">
        <v>41138</v>
      </c>
      <c r="K173">
        <v>6</v>
      </c>
      <c r="L173">
        <v>179</v>
      </c>
      <c r="M173">
        <v>8</v>
      </c>
      <c r="N173">
        <v>83</v>
      </c>
      <c r="O173">
        <v>19</v>
      </c>
      <c r="P173">
        <v>11</v>
      </c>
      <c r="Q173">
        <v>26</v>
      </c>
      <c r="R173">
        <v>5</v>
      </c>
      <c r="S173">
        <v>1</v>
      </c>
      <c r="T173">
        <v>2</v>
      </c>
      <c r="U173">
        <v>9</v>
      </c>
      <c r="V173">
        <v>2</v>
      </c>
      <c r="W173">
        <v>0</v>
      </c>
      <c r="X173">
        <v>0</v>
      </c>
      <c r="Y173">
        <v>0</v>
      </c>
      <c r="Z173">
        <v>0</v>
      </c>
      <c r="AA173">
        <v>0</v>
      </c>
      <c r="AB173">
        <v>0</v>
      </c>
      <c r="AC173">
        <v>0</v>
      </c>
      <c r="AD173" t="s">
        <v>27</v>
      </c>
    </row>
    <row r="174" spans="1:30" x14ac:dyDescent="0.25">
      <c r="A174">
        <v>2546</v>
      </c>
      <c r="B174">
        <v>1977</v>
      </c>
      <c r="C174" s="6">
        <v>37</v>
      </c>
      <c r="D174" t="s">
        <v>89</v>
      </c>
      <c r="E174" t="s">
        <v>35</v>
      </c>
      <c r="F174" t="s">
        <v>28</v>
      </c>
      <c r="G174">
        <v>31878</v>
      </c>
      <c r="H174">
        <v>0</v>
      </c>
      <c r="I174">
        <v>1</v>
      </c>
      <c r="J174" s="1">
        <v>41812</v>
      </c>
      <c r="K174">
        <v>7</v>
      </c>
      <c r="L174">
        <v>23</v>
      </c>
      <c r="M174">
        <v>4</v>
      </c>
      <c r="N174">
        <v>5</v>
      </c>
      <c r="O174">
        <v>10</v>
      </c>
      <c r="P174">
        <v>5</v>
      </c>
      <c r="Q174">
        <v>23</v>
      </c>
      <c r="R174">
        <v>1</v>
      </c>
      <c r="S174">
        <v>1</v>
      </c>
      <c r="T174">
        <v>0</v>
      </c>
      <c r="U174">
        <v>4</v>
      </c>
      <c r="V174">
        <v>3</v>
      </c>
      <c r="W174">
        <v>0</v>
      </c>
      <c r="X174">
        <v>0</v>
      </c>
      <c r="Y174">
        <v>0</v>
      </c>
      <c r="Z174">
        <v>0</v>
      </c>
      <c r="AA174">
        <v>0</v>
      </c>
      <c r="AB174">
        <v>0</v>
      </c>
      <c r="AC174">
        <v>0</v>
      </c>
      <c r="AD174" t="s">
        <v>27</v>
      </c>
    </row>
    <row r="175" spans="1:30" x14ac:dyDescent="0.25">
      <c r="A175">
        <v>3005</v>
      </c>
      <c r="B175">
        <v>1992</v>
      </c>
      <c r="C175" s="6">
        <v>22</v>
      </c>
      <c r="D175" t="s">
        <v>89</v>
      </c>
      <c r="E175" t="s">
        <v>25</v>
      </c>
      <c r="F175" t="s">
        <v>28</v>
      </c>
      <c r="G175">
        <v>83528</v>
      </c>
      <c r="H175">
        <v>0</v>
      </c>
      <c r="I175">
        <v>0</v>
      </c>
      <c r="J175" s="1">
        <v>41760</v>
      </c>
      <c r="K175">
        <v>7</v>
      </c>
      <c r="L175">
        <v>530</v>
      </c>
      <c r="M175">
        <v>117</v>
      </c>
      <c r="N175">
        <v>678</v>
      </c>
      <c r="O175">
        <v>134</v>
      </c>
      <c r="P175">
        <v>44</v>
      </c>
      <c r="Q175">
        <v>147</v>
      </c>
      <c r="R175">
        <v>1</v>
      </c>
      <c r="S175">
        <v>4</v>
      </c>
      <c r="T175">
        <v>10</v>
      </c>
      <c r="U175">
        <v>8</v>
      </c>
      <c r="V175">
        <v>1</v>
      </c>
      <c r="W175">
        <v>1</v>
      </c>
      <c r="X175">
        <v>0</v>
      </c>
      <c r="Y175">
        <v>0</v>
      </c>
      <c r="Z175">
        <v>1</v>
      </c>
      <c r="AA175">
        <v>0</v>
      </c>
      <c r="AB175">
        <v>1</v>
      </c>
      <c r="AC175">
        <v>0</v>
      </c>
      <c r="AD175" t="s">
        <v>27</v>
      </c>
    </row>
    <row r="176" spans="1:30" x14ac:dyDescent="0.25">
      <c r="A176">
        <v>8318</v>
      </c>
      <c r="B176">
        <v>1979</v>
      </c>
      <c r="C176" s="6">
        <v>35</v>
      </c>
      <c r="D176" t="s">
        <v>89</v>
      </c>
      <c r="E176" t="s">
        <v>25</v>
      </c>
      <c r="F176" t="s">
        <v>32</v>
      </c>
      <c r="G176">
        <v>90300</v>
      </c>
      <c r="H176">
        <v>0</v>
      </c>
      <c r="I176">
        <v>0</v>
      </c>
      <c r="J176" s="1">
        <v>41642</v>
      </c>
      <c r="K176">
        <v>7</v>
      </c>
      <c r="L176">
        <v>594</v>
      </c>
      <c r="M176">
        <v>134</v>
      </c>
      <c r="N176">
        <v>786</v>
      </c>
      <c r="O176">
        <v>33</v>
      </c>
      <c r="P176">
        <v>134</v>
      </c>
      <c r="Q176">
        <v>57</v>
      </c>
      <c r="R176">
        <v>0</v>
      </c>
      <c r="S176">
        <v>5</v>
      </c>
      <c r="T176">
        <v>6</v>
      </c>
      <c r="U176">
        <v>8</v>
      </c>
      <c r="V176">
        <v>1</v>
      </c>
      <c r="W176">
        <v>0</v>
      </c>
      <c r="X176">
        <v>0</v>
      </c>
      <c r="Y176">
        <v>1</v>
      </c>
      <c r="Z176">
        <v>0</v>
      </c>
      <c r="AA176">
        <v>0</v>
      </c>
      <c r="AB176">
        <v>0</v>
      </c>
      <c r="AC176">
        <v>0</v>
      </c>
      <c r="AD176" t="s">
        <v>27</v>
      </c>
    </row>
    <row r="177" spans="1:30" x14ac:dyDescent="0.25">
      <c r="A177">
        <v>2930</v>
      </c>
      <c r="B177">
        <v>1978</v>
      </c>
      <c r="C177" s="6">
        <v>36</v>
      </c>
      <c r="D177" t="s">
        <v>89</v>
      </c>
      <c r="E177" t="s">
        <v>38</v>
      </c>
      <c r="F177" t="s">
        <v>28</v>
      </c>
      <c r="G177">
        <v>68092</v>
      </c>
      <c r="H177">
        <v>0</v>
      </c>
      <c r="I177">
        <v>0</v>
      </c>
      <c r="J177" s="1">
        <v>41624</v>
      </c>
      <c r="K177">
        <v>7</v>
      </c>
      <c r="L177">
        <v>852</v>
      </c>
      <c r="M177">
        <v>60</v>
      </c>
      <c r="N177">
        <v>207</v>
      </c>
      <c r="O177">
        <v>78</v>
      </c>
      <c r="P177">
        <v>36</v>
      </c>
      <c r="Q177">
        <v>48</v>
      </c>
      <c r="R177">
        <v>2</v>
      </c>
      <c r="S177">
        <v>2</v>
      </c>
      <c r="T177">
        <v>6</v>
      </c>
      <c r="U177">
        <v>10</v>
      </c>
      <c r="V177">
        <v>5</v>
      </c>
      <c r="W177">
        <v>0</v>
      </c>
      <c r="X177">
        <v>0</v>
      </c>
      <c r="Y177">
        <v>0</v>
      </c>
      <c r="Z177">
        <v>0</v>
      </c>
      <c r="AA177">
        <v>0</v>
      </c>
      <c r="AB177">
        <v>0</v>
      </c>
      <c r="AC177">
        <v>0</v>
      </c>
      <c r="AD177" t="s">
        <v>40</v>
      </c>
    </row>
    <row r="178" spans="1:30" x14ac:dyDescent="0.25">
      <c r="A178">
        <v>8216</v>
      </c>
      <c r="B178">
        <v>1972</v>
      </c>
      <c r="C178" s="6">
        <v>42</v>
      </c>
      <c r="D178" t="s">
        <v>88</v>
      </c>
      <c r="E178" t="s">
        <v>38</v>
      </c>
      <c r="F178" t="s">
        <v>30</v>
      </c>
      <c r="G178">
        <v>53761</v>
      </c>
      <c r="H178">
        <v>1</v>
      </c>
      <c r="I178">
        <v>1</v>
      </c>
      <c r="J178" s="1">
        <v>41558</v>
      </c>
      <c r="K178">
        <v>7</v>
      </c>
      <c r="L178">
        <v>158</v>
      </c>
      <c r="M178">
        <v>0</v>
      </c>
      <c r="N178">
        <v>76</v>
      </c>
      <c r="O178">
        <v>13</v>
      </c>
      <c r="P178">
        <v>7</v>
      </c>
      <c r="Q178">
        <v>71</v>
      </c>
      <c r="R178">
        <v>6</v>
      </c>
      <c r="S178">
        <v>4</v>
      </c>
      <c r="T178">
        <v>4</v>
      </c>
      <c r="U178">
        <v>3</v>
      </c>
      <c r="V178">
        <v>5</v>
      </c>
      <c r="W178">
        <v>0</v>
      </c>
      <c r="X178">
        <v>0</v>
      </c>
      <c r="Y178">
        <v>0</v>
      </c>
      <c r="Z178">
        <v>0</v>
      </c>
      <c r="AA178">
        <v>0</v>
      </c>
      <c r="AB178">
        <v>0</v>
      </c>
      <c r="AC178">
        <v>0</v>
      </c>
      <c r="AD178" t="s">
        <v>33</v>
      </c>
    </row>
    <row r="179" spans="1:30" x14ac:dyDescent="0.25">
      <c r="A179">
        <v>1212</v>
      </c>
      <c r="B179">
        <v>1973</v>
      </c>
      <c r="C179" s="6">
        <v>41</v>
      </c>
      <c r="D179" t="s">
        <v>88</v>
      </c>
      <c r="E179" t="s">
        <v>25</v>
      </c>
      <c r="F179" t="s">
        <v>30</v>
      </c>
      <c r="G179">
        <v>52845</v>
      </c>
      <c r="H179">
        <v>1</v>
      </c>
      <c r="I179">
        <v>0</v>
      </c>
      <c r="J179" s="1">
        <v>41499</v>
      </c>
      <c r="K179">
        <v>7</v>
      </c>
      <c r="L179">
        <v>384</v>
      </c>
      <c r="M179">
        <v>25</v>
      </c>
      <c r="N179">
        <v>292</v>
      </c>
      <c r="O179">
        <v>130</v>
      </c>
      <c r="P179">
        <v>41</v>
      </c>
      <c r="Q179">
        <v>64</v>
      </c>
      <c r="R179">
        <v>3</v>
      </c>
      <c r="S179">
        <v>8</v>
      </c>
      <c r="T179">
        <v>8</v>
      </c>
      <c r="U179">
        <v>6</v>
      </c>
      <c r="V179">
        <v>6</v>
      </c>
      <c r="W179">
        <v>1</v>
      </c>
      <c r="X179">
        <v>0</v>
      </c>
      <c r="Y179">
        <v>0</v>
      </c>
      <c r="Z179">
        <v>0</v>
      </c>
      <c r="AA179">
        <v>0</v>
      </c>
      <c r="AB179">
        <v>0</v>
      </c>
      <c r="AC179">
        <v>0</v>
      </c>
      <c r="AD179" t="s">
        <v>27</v>
      </c>
    </row>
    <row r="180" spans="1:30" x14ac:dyDescent="0.25">
      <c r="A180">
        <v>2541</v>
      </c>
      <c r="B180">
        <v>1976</v>
      </c>
      <c r="C180" s="6">
        <v>38</v>
      </c>
      <c r="D180" t="s">
        <v>89</v>
      </c>
      <c r="E180" t="s">
        <v>25</v>
      </c>
      <c r="F180" t="s">
        <v>30</v>
      </c>
      <c r="G180">
        <v>24027</v>
      </c>
      <c r="H180">
        <v>1</v>
      </c>
      <c r="I180">
        <v>0</v>
      </c>
      <c r="J180" s="1">
        <v>41434</v>
      </c>
      <c r="K180">
        <v>7</v>
      </c>
      <c r="L180">
        <v>14</v>
      </c>
      <c r="M180">
        <v>7</v>
      </c>
      <c r="N180">
        <v>11</v>
      </c>
      <c r="O180">
        <v>11</v>
      </c>
      <c r="P180">
        <v>0</v>
      </c>
      <c r="Q180">
        <v>5</v>
      </c>
      <c r="R180">
        <v>2</v>
      </c>
      <c r="S180">
        <v>2</v>
      </c>
      <c r="T180">
        <v>0</v>
      </c>
      <c r="U180">
        <v>3</v>
      </c>
      <c r="V180">
        <v>8</v>
      </c>
      <c r="W180">
        <v>0</v>
      </c>
      <c r="X180">
        <v>0</v>
      </c>
      <c r="Y180">
        <v>0</v>
      </c>
      <c r="Z180">
        <v>0</v>
      </c>
      <c r="AA180">
        <v>0</v>
      </c>
      <c r="AB180">
        <v>0</v>
      </c>
      <c r="AC180">
        <v>0</v>
      </c>
      <c r="AD180" t="s">
        <v>27</v>
      </c>
    </row>
    <row r="181" spans="1:30" x14ac:dyDescent="0.25">
      <c r="A181">
        <v>10659</v>
      </c>
      <c r="B181">
        <v>1979</v>
      </c>
      <c r="C181" s="6">
        <v>35</v>
      </c>
      <c r="D181" t="s">
        <v>89</v>
      </c>
      <c r="E181" t="s">
        <v>35</v>
      </c>
      <c r="F181" t="s">
        <v>32</v>
      </c>
      <c r="G181">
        <v>7500</v>
      </c>
      <c r="H181">
        <v>1</v>
      </c>
      <c r="I181">
        <v>0</v>
      </c>
      <c r="J181" s="1">
        <v>41401</v>
      </c>
      <c r="K181">
        <v>7</v>
      </c>
      <c r="L181">
        <v>2</v>
      </c>
      <c r="M181">
        <v>8</v>
      </c>
      <c r="N181">
        <v>11</v>
      </c>
      <c r="O181">
        <v>3</v>
      </c>
      <c r="P181">
        <v>8</v>
      </c>
      <c r="Q181">
        <v>21</v>
      </c>
      <c r="R181">
        <v>4</v>
      </c>
      <c r="S181">
        <v>3</v>
      </c>
      <c r="T181">
        <v>2</v>
      </c>
      <c r="U181">
        <v>2</v>
      </c>
      <c r="V181">
        <v>7</v>
      </c>
      <c r="W181">
        <v>0</v>
      </c>
      <c r="X181">
        <v>0</v>
      </c>
      <c r="Y181">
        <v>0</v>
      </c>
      <c r="Z181">
        <v>0</v>
      </c>
      <c r="AA181">
        <v>0</v>
      </c>
      <c r="AB181">
        <v>0</v>
      </c>
      <c r="AC181">
        <v>0</v>
      </c>
      <c r="AD181" t="s">
        <v>37</v>
      </c>
    </row>
    <row r="182" spans="1:30" x14ac:dyDescent="0.25">
      <c r="A182">
        <v>10905</v>
      </c>
      <c r="B182">
        <v>1955</v>
      </c>
      <c r="C182" s="6">
        <v>59</v>
      </c>
      <c r="D182" t="s">
        <v>88</v>
      </c>
      <c r="E182" t="s">
        <v>25</v>
      </c>
      <c r="F182" t="s">
        <v>32</v>
      </c>
      <c r="G182">
        <v>42586</v>
      </c>
      <c r="H182">
        <v>1</v>
      </c>
      <c r="I182">
        <v>1</v>
      </c>
      <c r="J182" s="1">
        <v>41211</v>
      </c>
      <c r="K182">
        <v>7</v>
      </c>
      <c r="L182">
        <v>194</v>
      </c>
      <c r="M182">
        <v>2</v>
      </c>
      <c r="N182">
        <v>56</v>
      </c>
      <c r="O182">
        <v>0</v>
      </c>
      <c r="P182">
        <v>0</v>
      </c>
      <c r="Q182">
        <v>0</v>
      </c>
      <c r="R182">
        <v>5</v>
      </c>
      <c r="S182">
        <v>4</v>
      </c>
      <c r="T182">
        <v>1</v>
      </c>
      <c r="U182">
        <v>6</v>
      </c>
      <c r="V182">
        <v>8</v>
      </c>
      <c r="W182">
        <v>0</v>
      </c>
      <c r="X182">
        <v>0</v>
      </c>
      <c r="Y182">
        <v>0</v>
      </c>
      <c r="Z182">
        <v>0</v>
      </c>
      <c r="AA182">
        <v>0</v>
      </c>
      <c r="AB182">
        <v>1</v>
      </c>
      <c r="AC182">
        <v>0</v>
      </c>
      <c r="AD182" t="s">
        <v>27</v>
      </c>
    </row>
    <row r="183" spans="1:30" x14ac:dyDescent="0.25">
      <c r="A183">
        <v>8910</v>
      </c>
      <c r="B183">
        <v>1955</v>
      </c>
      <c r="C183" s="6">
        <v>59</v>
      </c>
      <c r="D183" t="s">
        <v>88</v>
      </c>
      <c r="E183" t="s">
        <v>25</v>
      </c>
      <c r="F183" t="s">
        <v>32</v>
      </c>
      <c r="G183">
        <v>42586</v>
      </c>
      <c r="H183">
        <v>1</v>
      </c>
      <c r="I183">
        <v>1</v>
      </c>
      <c r="J183" s="1">
        <v>41211</v>
      </c>
      <c r="K183">
        <v>7</v>
      </c>
      <c r="L183">
        <v>194</v>
      </c>
      <c r="M183">
        <v>2</v>
      </c>
      <c r="N183">
        <v>56</v>
      </c>
      <c r="O183">
        <v>0</v>
      </c>
      <c r="P183">
        <v>0</v>
      </c>
      <c r="Q183">
        <v>0</v>
      </c>
      <c r="R183">
        <v>5</v>
      </c>
      <c r="S183">
        <v>4</v>
      </c>
      <c r="T183">
        <v>1</v>
      </c>
      <c r="U183">
        <v>6</v>
      </c>
      <c r="V183">
        <v>8</v>
      </c>
      <c r="W183">
        <v>0</v>
      </c>
      <c r="X183">
        <v>0</v>
      </c>
      <c r="Y183">
        <v>0</v>
      </c>
      <c r="Z183">
        <v>0</v>
      </c>
      <c r="AA183">
        <v>0</v>
      </c>
      <c r="AB183">
        <v>1</v>
      </c>
      <c r="AC183">
        <v>0</v>
      </c>
      <c r="AD183" t="s">
        <v>27</v>
      </c>
    </row>
    <row r="184" spans="1:30" x14ac:dyDescent="0.25">
      <c r="A184">
        <v>7349</v>
      </c>
      <c r="B184">
        <v>1973</v>
      </c>
      <c r="C184" s="6">
        <v>41</v>
      </c>
      <c r="D184" t="s">
        <v>88</v>
      </c>
      <c r="E184" t="s">
        <v>41</v>
      </c>
      <c r="F184" t="s">
        <v>32</v>
      </c>
      <c r="G184">
        <v>9722</v>
      </c>
      <c r="H184">
        <v>1</v>
      </c>
      <c r="I184">
        <v>0</v>
      </c>
      <c r="J184" s="1">
        <v>41184</v>
      </c>
      <c r="K184">
        <v>7</v>
      </c>
      <c r="L184">
        <v>6</v>
      </c>
      <c r="M184">
        <v>17</v>
      </c>
      <c r="N184">
        <v>16</v>
      </c>
      <c r="O184">
        <v>6</v>
      </c>
      <c r="P184">
        <v>16</v>
      </c>
      <c r="Q184">
        <v>42</v>
      </c>
      <c r="R184">
        <v>4</v>
      </c>
      <c r="S184">
        <v>3</v>
      </c>
      <c r="T184">
        <v>1</v>
      </c>
      <c r="U184">
        <v>3</v>
      </c>
      <c r="V184">
        <v>8</v>
      </c>
      <c r="W184">
        <v>0</v>
      </c>
      <c r="X184">
        <v>0</v>
      </c>
      <c r="Y184">
        <v>0</v>
      </c>
      <c r="Z184">
        <v>0</v>
      </c>
      <c r="AA184">
        <v>0</v>
      </c>
      <c r="AB184">
        <v>1</v>
      </c>
      <c r="AC184">
        <v>0</v>
      </c>
      <c r="AD184" t="s">
        <v>27</v>
      </c>
    </row>
    <row r="185" spans="1:30" x14ac:dyDescent="0.25">
      <c r="A185">
        <v>7872</v>
      </c>
      <c r="B185">
        <v>1975</v>
      </c>
      <c r="C185" s="6">
        <v>39</v>
      </c>
      <c r="D185" t="s">
        <v>89</v>
      </c>
      <c r="E185" t="s">
        <v>34</v>
      </c>
      <c r="F185" t="s">
        <v>30</v>
      </c>
      <c r="G185">
        <v>86836</v>
      </c>
      <c r="H185">
        <v>0</v>
      </c>
      <c r="I185">
        <v>0</v>
      </c>
      <c r="J185" s="1">
        <v>41164</v>
      </c>
      <c r="K185">
        <v>7</v>
      </c>
      <c r="L185">
        <v>179</v>
      </c>
      <c r="M185">
        <v>21</v>
      </c>
      <c r="N185">
        <v>273</v>
      </c>
      <c r="O185">
        <v>0</v>
      </c>
      <c r="P185">
        <v>21</v>
      </c>
      <c r="Q185">
        <v>63</v>
      </c>
      <c r="R185">
        <v>1</v>
      </c>
      <c r="S185">
        <v>6</v>
      </c>
      <c r="T185">
        <v>10</v>
      </c>
      <c r="U185">
        <v>6</v>
      </c>
      <c r="V185">
        <v>5</v>
      </c>
      <c r="W185">
        <v>1</v>
      </c>
      <c r="X185">
        <v>0</v>
      </c>
      <c r="Y185">
        <v>1</v>
      </c>
      <c r="Z185">
        <v>1</v>
      </c>
      <c r="AA185">
        <v>0</v>
      </c>
      <c r="AB185">
        <v>1</v>
      </c>
      <c r="AC185">
        <v>0</v>
      </c>
      <c r="AD185" t="s">
        <v>27</v>
      </c>
    </row>
    <row r="186" spans="1:30" x14ac:dyDescent="0.25">
      <c r="A186">
        <v>4290</v>
      </c>
      <c r="B186">
        <v>1972</v>
      </c>
      <c r="C186" s="6">
        <v>42</v>
      </c>
      <c r="D186" t="s">
        <v>88</v>
      </c>
      <c r="E186" t="s">
        <v>25</v>
      </c>
      <c r="F186" t="s">
        <v>30</v>
      </c>
      <c r="G186">
        <v>30467</v>
      </c>
      <c r="H186">
        <v>1</v>
      </c>
      <c r="I186">
        <v>0</v>
      </c>
      <c r="J186" s="1">
        <v>41717</v>
      </c>
      <c r="K186">
        <v>8</v>
      </c>
      <c r="L186">
        <v>1</v>
      </c>
      <c r="M186">
        <v>3</v>
      </c>
      <c r="N186">
        <v>8</v>
      </c>
      <c r="O186">
        <v>2</v>
      </c>
      <c r="P186">
        <v>5</v>
      </c>
      <c r="Q186">
        <v>5</v>
      </c>
      <c r="R186">
        <v>1</v>
      </c>
      <c r="S186">
        <v>1</v>
      </c>
      <c r="T186">
        <v>0</v>
      </c>
      <c r="U186">
        <v>2</v>
      </c>
      <c r="V186">
        <v>7</v>
      </c>
      <c r="W186">
        <v>0</v>
      </c>
      <c r="X186">
        <v>0</v>
      </c>
      <c r="Y186">
        <v>0</v>
      </c>
      <c r="Z186">
        <v>0</v>
      </c>
      <c r="AA186">
        <v>0</v>
      </c>
      <c r="AB186">
        <v>0</v>
      </c>
      <c r="AC186">
        <v>0</v>
      </c>
      <c r="AD186" t="s">
        <v>29</v>
      </c>
    </row>
    <row r="187" spans="1:30" x14ac:dyDescent="0.25">
      <c r="A187">
        <v>7408</v>
      </c>
      <c r="B187">
        <v>1952</v>
      </c>
      <c r="C187" s="6">
        <v>62</v>
      </c>
      <c r="D187" t="s">
        <v>91</v>
      </c>
      <c r="E187" t="s">
        <v>34</v>
      </c>
      <c r="F187" t="s">
        <v>30</v>
      </c>
      <c r="G187">
        <v>54549</v>
      </c>
      <c r="H187">
        <v>0</v>
      </c>
      <c r="I187">
        <v>1</v>
      </c>
      <c r="J187" s="1">
        <v>41701</v>
      </c>
      <c r="K187">
        <v>8</v>
      </c>
      <c r="L187">
        <v>216</v>
      </c>
      <c r="M187">
        <v>2</v>
      </c>
      <c r="N187">
        <v>6</v>
      </c>
      <c r="O187">
        <v>0</v>
      </c>
      <c r="P187">
        <v>0</v>
      </c>
      <c r="Q187">
        <v>9</v>
      </c>
      <c r="R187">
        <v>2</v>
      </c>
      <c r="S187">
        <v>5</v>
      </c>
      <c r="T187">
        <v>1</v>
      </c>
      <c r="U187">
        <v>4</v>
      </c>
      <c r="V187">
        <v>7</v>
      </c>
      <c r="W187">
        <v>0</v>
      </c>
      <c r="X187">
        <v>0</v>
      </c>
      <c r="Y187">
        <v>0</v>
      </c>
      <c r="Z187">
        <v>0</v>
      </c>
      <c r="AA187">
        <v>0</v>
      </c>
      <c r="AB187">
        <v>0</v>
      </c>
      <c r="AC187">
        <v>0</v>
      </c>
      <c r="AD187" t="s">
        <v>40</v>
      </c>
    </row>
    <row r="188" spans="1:30" x14ac:dyDescent="0.25">
      <c r="A188">
        <v>9986</v>
      </c>
      <c r="B188">
        <v>1982</v>
      </c>
      <c r="C188" s="6">
        <v>32</v>
      </c>
      <c r="D188" t="s">
        <v>89</v>
      </c>
      <c r="E188" t="s">
        <v>25</v>
      </c>
      <c r="F188" t="s">
        <v>32</v>
      </c>
      <c r="G188">
        <v>19444</v>
      </c>
      <c r="H188">
        <v>1</v>
      </c>
      <c r="I188">
        <v>0</v>
      </c>
      <c r="J188" s="1">
        <v>41692</v>
      </c>
      <c r="K188">
        <v>8</v>
      </c>
      <c r="L188">
        <v>16</v>
      </c>
      <c r="M188">
        <v>0</v>
      </c>
      <c r="N188">
        <v>23</v>
      </c>
      <c r="O188">
        <v>3</v>
      </c>
      <c r="P188">
        <v>2</v>
      </c>
      <c r="Q188">
        <v>10</v>
      </c>
      <c r="R188">
        <v>3</v>
      </c>
      <c r="S188">
        <v>4</v>
      </c>
      <c r="T188">
        <v>1</v>
      </c>
      <c r="U188">
        <v>2</v>
      </c>
      <c r="V188">
        <v>7</v>
      </c>
      <c r="W188">
        <v>0</v>
      </c>
      <c r="X188">
        <v>0</v>
      </c>
      <c r="Y188">
        <v>0</v>
      </c>
      <c r="Z188">
        <v>0</v>
      </c>
      <c r="AA188">
        <v>0</v>
      </c>
      <c r="AB188">
        <v>1</v>
      </c>
      <c r="AC188">
        <v>0</v>
      </c>
      <c r="AD188" t="s">
        <v>40</v>
      </c>
    </row>
    <row r="189" spans="1:30" x14ac:dyDescent="0.25">
      <c r="A189">
        <v>8235</v>
      </c>
      <c r="B189">
        <v>1956</v>
      </c>
      <c r="C189" s="6">
        <v>58</v>
      </c>
      <c r="D189" t="s">
        <v>88</v>
      </c>
      <c r="E189" t="s">
        <v>38</v>
      </c>
      <c r="F189" t="s">
        <v>32</v>
      </c>
      <c r="G189">
        <v>69245</v>
      </c>
      <c r="H189">
        <v>0</v>
      </c>
      <c r="I189">
        <v>1</v>
      </c>
      <c r="J189" s="1">
        <v>41663</v>
      </c>
      <c r="K189">
        <v>8</v>
      </c>
      <c r="L189">
        <v>428</v>
      </c>
      <c r="M189">
        <v>30</v>
      </c>
      <c r="N189">
        <v>214</v>
      </c>
      <c r="O189">
        <v>80</v>
      </c>
      <c r="P189">
        <v>30</v>
      </c>
      <c r="Q189">
        <v>61</v>
      </c>
      <c r="R189">
        <v>2</v>
      </c>
      <c r="S189">
        <v>6</v>
      </c>
      <c r="T189">
        <v>5</v>
      </c>
      <c r="U189">
        <v>10</v>
      </c>
      <c r="V189">
        <v>3</v>
      </c>
      <c r="W189">
        <v>0</v>
      </c>
      <c r="X189">
        <v>0</v>
      </c>
      <c r="Y189">
        <v>0</v>
      </c>
      <c r="Z189">
        <v>0</v>
      </c>
      <c r="AA189">
        <v>0</v>
      </c>
      <c r="AB189">
        <v>0</v>
      </c>
      <c r="AC189">
        <v>0</v>
      </c>
      <c r="AD189" t="s">
        <v>40</v>
      </c>
    </row>
    <row r="190" spans="1:30" x14ac:dyDescent="0.25">
      <c r="A190">
        <v>10949</v>
      </c>
      <c r="B190">
        <v>1963</v>
      </c>
      <c r="C190" s="6">
        <v>51</v>
      </c>
      <c r="D190" t="s">
        <v>88</v>
      </c>
      <c r="E190" t="s">
        <v>34</v>
      </c>
      <c r="F190" t="s">
        <v>26</v>
      </c>
      <c r="G190">
        <v>72968</v>
      </c>
      <c r="H190">
        <v>0</v>
      </c>
      <c r="I190">
        <v>0</v>
      </c>
      <c r="J190" s="1">
        <v>41624</v>
      </c>
      <c r="K190">
        <v>8</v>
      </c>
      <c r="L190">
        <v>1092</v>
      </c>
      <c r="M190">
        <v>37</v>
      </c>
      <c r="N190">
        <v>592</v>
      </c>
      <c r="O190">
        <v>145</v>
      </c>
      <c r="P190">
        <v>37</v>
      </c>
      <c r="Q190">
        <v>55</v>
      </c>
      <c r="R190">
        <v>1</v>
      </c>
      <c r="S190">
        <v>5</v>
      </c>
      <c r="T190">
        <v>5</v>
      </c>
      <c r="U190">
        <v>8</v>
      </c>
      <c r="V190">
        <v>3</v>
      </c>
      <c r="W190">
        <v>0</v>
      </c>
      <c r="X190">
        <v>0</v>
      </c>
      <c r="Y190">
        <v>0</v>
      </c>
      <c r="Z190">
        <v>1</v>
      </c>
      <c r="AA190">
        <v>0</v>
      </c>
      <c r="AB190">
        <v>1</v>
      </c>
      <c r="AC190">
        <v>0</v>
      </c>
      <c r="AD190" t="s">
        <v>27</v>
      </c>
    </row>
    <row r="191" spans="1:30" x14ac:dyDescent="0.25">
      <c r="A191">
        <v>7284</v>
      </c>
      <c r="B191">
        <v>1953</v>
      </c>
      <c r="C191" s="6">
        <v>61</v>
      </c>
      <c r="D191" t="s">
        <v>91</v>
      </c>
      <c r="E191" t="s">
        <v>25</v>
      </c>
      <c r="F191" t="s">
        <v>30</v>
      </c>
      <c r="G191">
        <v>48686</v>
      </c>
      <c r="H191">
        <v>1</v>
      </c>
      <c r="I191">
        <v>2</v>
      </c>
      <c r="J191" s="1">
        <v>41612</v>
      </c>
      <c r="K191">
        <v>8</v>
      </c>
      <c r="L191">
        <v>10</v>
      </c>
      <c r="M191">
        <v>0</v>
      </c>
      <c r="N191">
        <v>7</v>
      </c>
      <c r="O191">
        <v>2</v>
      </c>
      <c r="P191">
        <v>0</v>
      </c>
      <c r="Q191">
        <v>1</v>
      </c>
      <c r="R191">
        <v>1</v>
      </c>
      <c r="S191">
        <v>1</v>
      </c>
      <c r="T191">
        <v>0</v>
      </c>
      <c r="U191">
        <v>2</v>
      </c>
      <c r="V191">
        <v>8</v>
      </c>
      <c r="W191">
        <v>0</v>
      </c>
      <c r="X191">
        <v>0</v>
      </c>
      <c r="Y191">
        <v>0</v>
      </c>
      <c r="Z191">
        <v>0</v>
      </c>
      <c r="AA191">
        <v>0</v>
      </c>
      <c r="AB191">
        <v>0</v>
      </c>
      <c r="AC191">
        <v>0</v>
      </c>
      <c r="AD191" t="s">
        <v>27</v>
      </c>
    </row>
    <row r="192" spans="1:30" x14ac:dyDescent="0.25">
      <c r="A192">
        <v>9529</v>
      </c>
      <c r="B192">
        <v>1990</v>
      </c>
      <c r="C192" s="6">
        <v>24</v>
      </c>
      <c r="D192" t="s">
        <v>89</v>
      </c>
      <c r="E192" t="s">
        <v>25</v>
      </c>
      <c r="F192" t="s">
        <v>30</v>
      </c>
      <c r="G192">
        <v>73687</v>
      </c>
      <c r="H192">
        <v>0</v>
      </c>
      <c r="I192">
        <v>0</v>
      </c>
      <c r="J192" s="1">
        <v>41606</v>
      </c>
      <c r="K192">
        <v>8</v>
      </c>
      <c r="L192">
        <v>559</v>
      </c>
      <c r="M192">
        <v>153</v>
      </c>
      <c r="N192">
        <v>503</v>
      </c>
      <c r="O192">
        <v>218</v>
      </c>
      <c r="P192">
        <v>13</v>
      </c>
      <c r="Q192">
        <v>181</v>
      </c>
      <c r="R192">
        <v>1</v>
      </c>
      <c r="S192">
        <v>3</v>
      </c>
      <c r="T192">
        <v>9</v>
      </c>
      <c r="U192">
        <v>9</v>
      </c>
      <c r="V192">
        <v>2</v>
      </c>
      <c r="W192">
        <v>0</v>
      </c>
      <c r="X192">
        <v>0</v>
      </c>
      <c r="Y192">
        <v>0</v>
      </c>
      <c r="Z192">
        <v>1</v>
      </c>
      <c r="AA192">
        <v>0</v>
      </c>
      <c r="AB192">
        <v>1</v>
      </c>
      <c r="AC192">
        <v>0</v>
      </c>
      <c r="AD192" t="s">
        <v>40</v>
      </c>
    </row>
    <row r="193" spans="1:30" x14ac:dyDescent="0.25">
      <c r="A193">
        <v>9930</v>
      </c>
      <c r="B193">
        <v>1944</v>
      </c>
      <c r="C193" s="6">
        <v>70</v>
      </c>
      <c r="D193" t="s">
        <v>91</v>
      </c>
      <c r="E193" t="s">
        <v>34</v>
      </c>
      <c r="F193" t="s">
        <v>28</v>
      </c>
      <c r="G193">
        <v>82716</v>
      </c>
      <c r="H193">
        <v>0</v>
      </c>
      <c r="I193">
        <v>0</v>
      </c>
      <c r="J193" s="1">
        <v>41583</v>
      </c>
      <c r="K193">
        <v>8</v>
      </c>
      <c r="L193">
        <v>606</v>
      </c>
      <c r="M193">
        <v>148</v>
      </c>
      <c r="N193">
        <v>228</v>
      </c>
      <c r="O193">
        <v>15</v>
      </c>
      <c r="P193">
        <v>148</v>
      </c>
      <c r="Q193">
        <v>22</v>
      </c>
      <c r="R193">
        <v>1</v>
      </c>
      <c r="S193">
        <v>6</v>
      </c>
      <c r="T193">
        <v>8</v>
      </c>
      <c r="U193">
        <v>13</v>
      </c>
      <c r="V193">
        <v>2</v>
      </c>
      <c r="W193">
        <v>0</v>
      </c>
      <c r="X193">
        <v>0</v>
      </c>
      <c r="Y193">
        <v>0</v>
      </c>
      <c r="Z193">
        <v>0</v>
      </c>
      <c r="AA193">
        <v>0</v>
      </c>
      <c r="AB193">
        <v>0</v>
      </c>
      <c r="AC193">
        <v>0</v>
      </c>
      <c r="AD193" t="s">
        <v>29</v>
      </c>
    </row>
    <row r="194" spans="1:30" x14ac:dyDescent="0.25">
      <c r="A194">
        <v>10270</v>
      </c>
      <c r="B194">
        <v>1981</v>
      </c>
      <c r="C194" s="6">
        <v>33</v>
      </c>
      <c r="D194" t="s">
        <v>89</v>
      </c>
      <c r="E194" t="s">
        <v>35</v>
      </c>
      <c r="F194" t="s">
        <v>30</v>
      </c>
      <c r="G194">
        <v>35523</v>
      </c>
      <c r="H194">
        <v>1</v>
      </c>
      <c r="I194">
        <v>0</v>
      </c>
      <c r="J194" s="1">
        <v>41550</v>
      </c>
      <c r="K194">
        <v>8</v>
      </c>
      <c r="L194">
        <v>11</v>
      </c>
      <c r="M194">
        <v>5</v>
      </c>
      <c r="N194">
        <v>22</v>
      </c>
      <c r="O194">
        <v>12</v>
      </c>
      <c r="P194">
        <v>5</v>
      </c>
      <c r="Q194">
        <v>11</v>
      </c>
      <c r="R194">
        <v>2</v>
      </c>
      <c r="S194">
        <v>3</v>
      </c>
      <c r="T194">
        <v>0</v>
      </c>
      <c r="U194">
        <v>3</v>
      </c>
      <c r="V194">
        <v>7</v>
      </c>
      <c r="W194">
        <v>0</v>
      </c>
      <c r="X194">
        <v>0</v>
      </c>
      <c r="Y194">
        <v>0</v>
      </c>
      <c r="Z194">
        <v>0</v>
      </c>
      <c r="AA194">
        <v>0</v>
      </c>
      <c r="AB194">
        <v>0</v>
      </c>
      <c r="AC194">
        <v>0</v>
      </c>
      <c r="AD194" t="s">
        <v>36</v>
      </c>
    </row>
    <row r="195" spans="1:30" x14ac:dyDescent="0.25">
      <c r="A195">
        <v>760</v>
      </c>
      <c r="B195">
        <v>1975</v>
      </c>
      <c r="C195" s="6">
        <v>39</v>
      </c>
      <c r="D195" t="s">
        <v>89</v>
      </c>
      <c r="E195" t="s">
        <v>34</v>
      </c>
      <c r="F195" t="s">
        <v>26</v>
      </c>
      <c r="G195">
        <v>60554</v>
      </c>
      <c r="H195">
        <v>1</v>
      </c>
      <c r="I195">
        <v>0</v>
      </c>
      <c r="J195" s="1">
        <v>41495</v>
      </c>
      <c r="K195">
        <v>8</v>
      </c>
      <c r="L195">
        <v>588</v>
      </c>
      <c r="M195">
        <v>7</v>
      </c>
      <c r="N195">
        <v>76</v>
      </c>
      <c r="O195">
        <v>110</v>
      </c>
      <c r="P195">
        <v>15</v>
      </c>
      <c r="Q195">
        <v>15</v>
      </c>
      <c r="R195">
        <v>2</v>
      </c>
      <c r="S195">
        <v>8</v>
      </c>
      <c r="T195">
        <v>4</v>
      </c>
      <c r="U195">
        <v>9</v>
      </c>
      <c r="V195">
        <v>6</v>
      </c>
      <c r="W195">
        <v>0</v>
      </c>
      <c r="X195">
        <v>0</v>
      </c>
      <c r="Y195">
        <v>0</v>
      </c>
      <c r="Z195">
        <v>0</v>
      </c>
      <c r="AA195">
        <v>0</v>
      </c>
      <c r="AB195">
        <v>0</v>
      </c>
      <c r="AC195">
        <v>0</v>
      </c>
      <c r="AD195" t="s">
        <v>40</v>
      </c>
    </row>
    <row r="196" spans="1:30" x14ac:dyDescent="0.25">
      <c r="A196">
        <v>5519</v>
      </c>
      <c r="B196">
        <v>1956</v>
      </c>
      <c r="C196" s="6">
        <v>58</v>
      </c>
      <c r="D196" t="s">
        <v>88</v>
      </c>
      <c r="E196" t="s">
        <v>25</v>
      </c>
      <c r="F196" t="s">
        <v>32</v>
      </c>
      <c r="G196">
        <v>64090</v>
      </c>
      <c r="H196">
        <v>0</v>
      </c>
      <c r="I196">
        <v>1</v>
      </c>
      <c r="J196" s="1">
        <v>41493</v>
      </c>
      <c r="K196">
        <v>8</v>
      </c>
      <c r="L196">
        <v>316</v>
      </c>
      <c r="M196">
        <v>58</v>
      </c>
      <c r="N196">
        <v>161</v>
      </c>
      <c r="O196">
        <v>76</v>
      </c>
      <c r="P196">
        <v>51</v>
      </c>
      <c r="Q196">
        <v>135</v>
      </c>
      <c r="R196">
        <v>1</v>
      </c>
      <c r="S196">
        <v>6</v>
      </c>
      <c r="T196">
        <v>9</v>
      </c>
      <c r="U196">
        <v>4</v>
      </c>
      <c r="V196">
        <v>5</v>
      </c>
      <c r="W196">
        <v>0</v>
      </c>
      <c r="X196">
        <v>0</v>
      </c>
      <c r="Y196">
        <v>0</v>
      </c>
      <c r="Z196">
        <v>0</v>
      </c>
      <c r="AA196">
        <v>0</v>
      </c>
      <c r="AB196">
        <v>1</v>
      </c>
      <c r="AC196">
        <v>0</v>
      </c>
      <c r="AD196" t="s">
        <v>40</v>
      </c>
    </row>
    <row r="197" spans="1:30" x14ac:dyDescent="0.25">
      <c r="A197">
        <v>232</v>
      </c>
      <c r="B197">
        <v>1965</v>
      </c>
      <c r="C197" s="6">
        <v>49</v>
      </c>
      <c r="D197" t="s">
        <v>88</v>
      </c>
      <c r="E197" t="s">
        <v>25</v>
      </c>
      <c r="F197" t="s">
        <v>28</v>
      </c>
      <c r="G197">
        <v>61559</v>
      </c>
      <c r="H197">
        <v>0</v>
      </c>
      <c r="I197">
        <v>1</v>
      </c>
      <c r="J197" s="1">
        <v>41472</v>
      </c>
      <c r="K197">
        <v>8</v>
      </c>
      <c r="L197">
        <v>279</v>
      </c>
      <c r="M197">
        <v>83</v>
      </c>
      <c r="N197">
        <v>88</v>
      </c>
      <c r="O197">
        <v>32</v>
      </c>
      <c r="P197">
        <v>14</v>
      </c>
      <c r="Q197">
        <v>34</v>
      </c>
      <c r="R197">
        <v>1</v>
      </c>
      <c r="S197">
        <v>4</v>
      </c>
      <c r="T197">
        <v>2</v>
      </c>
      <c r="U197">
        <v>10</v>
      </c>
      <c r="V197">
        <v>3</v>
      </c>
      <c r="W197">
        <v>0</v>
      </c>
      <c r="X197">
        <v>0</v>
      </c>
      <c r="Y197">
        <v>0</v>
      </c>
      <c r="Z197">
        <v>0</v>
      </c>
      <c r="AA197">
        <v>0</v>
      </c>
      <c r="AB197">
        <v>0</v>
      </c>
      <c r="AC197">
        <v>0</v>
      </c>
      <c r="AD197" t="s">
        <v>27</v>
      </c>
    </row>
    <row r="198" spans="1:30" x14ac:dyDescent="0.25">
      <c r="A198">
        <v>3009</v>
      </c>
      <c r="B198">
        <v>1962</v>
      </c>
      <c r="C198" s="6">
        <v>52</v>
      </c>
      <c r="D198" t="s">
        <v>88</v>
      </c>
      <c r="E198" t="s">
        <v>34</v>
      </c>
      <c r="F198" t="s">
        <v>39</v>
      </c>
      <c r="G198">
        <v>71670</v>
      </c>
      <c r="H198">
        <v>0</v>
      </c>
      <c r="I198">
        <v>0</v>
      </c>
      <c r="J198" s="1">
        <v>41464</v>
      </c>
      <c r="K198">
        <v>8</v>
      </c>
      <c r="L198">
        <v>1462</v>
      </c>
      <c r="M198">
        <v>16</v>
      </c>
      <c r="N198">
        <v>128</v>
      </c>
      <c r="O198">
        <v>0</v>
      </c>
      <c r="P198">
        <v>0</v>
      </c>
      <c r="Q198">
        <v>160</v>
      </c>
      <c r="R198">
        <v>1</v>
      </c>
      <c r="S198">
        <v>5</v>
      </c>
      <c r="T198">
        <v>3</v>
      </c>
      <c r="U198">
        <v>6</v>
      </c>
      <c r="V198">
        <v>6</v>
      </c>
      <c r="W198">
        <v>0</v>
      </c>
      <c r="X198">
        <v>1</v>
      </c>
      <c r="Y198">
        <v>1</v>
      </c>
      <c r="Z198">
        <v>0</v>
      </c>
      <c r="AA198">
        <v>1</v>
      </c>
      <c r="AB198">
        <v>1</v>
      </c>
      <c r="AC198">
        <v>0</v>
      </c>
      <c r="AD198" t="s">
        <v>27</v>
      </c>
    </row>
    <row r="199" spans="1:30" x14ac:dyDescent="0.25">
      <c r="A199">
        <v>6518</v>
      </c>
      <c r="B199">
        <v>1951</v>
      </c>
      <c r="C199" s="6">
        <v>63</v>
      </c>
      <c r="D199" t="s">
        <v>91</v>
      </c>
      <c r="E199" t="s">
        <v>34</v>
      </c>
      <c r="F199" t="s">
        <v>39</v>
      </c>
      <c r="G199">
        <v>67680</v>
      </c>
      <c r="H199">
        <v>0</v>
      </c>
      <c r="I199">
        <v>1</v>
      </c>
      <c r="J199" s="1">
        <v>41436</v>
      </c>
      <c r="K199">
        <v>8</v>
      </c>
      <c r="L199">
        <v>546</v>
      </c>
      <c r="M199">
        <v>0</v>
      </c>
      <c r="N199">
        <v>48</v>
      </c>
      <c r="O199">
        <v>0</v>
      </c>
      <c r="P199">
        <v>6</v>
      </c>
      <c r="Q199">
        <v>6</v>
      </c>
      <c r="R199">
        <v>1</v>
      </c>
      <c r="S199">
        <v>7</v>
      </c>
      <c r="T199">
        <v>3</v>
      </c>
      <c r="U199">
        <v>8</v>
      </c>
      <c r="V199">
        <v>5</v>
      </c>
      <c r="W199">
        <v>0</v>
      </c>
      <c r="X199">
        <v>0</v>
      </c>
      <c r="Y199">
        <v>0</v>
      </c>
      <c r="Z199">
        <v>0</v>
      </c>
      <c r="AA199">
        <v>0</v>
      </c>
      <c r="AB199">
        <v>0</v>
      </c>
      <c r="AC199">
        <v>0</v>
      </c>
      <c r="AD199" t="s">
        <v>33</v>
      </c>
    </row>
    <row r="200" spans="1:30" x14ac:dyDescent="0.25">
      <c r="A200">
        <v>10669</v>
      </c>
      <c r="B200">
        <v>1981</v>
      </c>
      <c r="C200" s="6">
        <v>33</v>
      </c>
      <c r="D200" t="s">
        <v>89</v>
      </c>
      <c r="E200" t="s">
        <v>25</v>
      </c>
      <c r="F200" t="s">
        <v>30</v>
      </c>
      <c r="G200">
        <v>54386</v>
      </c>
      <c r="H200">
        <v>0</v>
      </c>
      <c r="I200">
        <v>1</v>
      </c>
      <c r="J200" s="1">
        <v>41411</v>
      </c>
      <c r="K200">
        <v>8</v>
      </c>
      <c r="L200">
        <v>277</v>
      </c>
      <c r="M200">
        <v>21</v>
      </c>
      <c r="N200">
        <v>64</v>
      </c>
      <c r="O200">
        <v>62</v>
      </c>
      <c r="P200">
        <v>21</v>
      </c>
      <c r="Q200">
        <v>25</v>
      </c>
      <c r="R200">
        <v>2</v>
      </c>
      <c r="S200">
        <v>3</v>
      </c>
      <c r="T200">
        <v>2</v>
      </c>
      <c r="U200">
        <v>10</v>
      </c>
      <c r="V200">
        <v>3</v>
      </c>
      <c r="W200">
        <v>0</v>
      </c>
      <c r="X200">
        <v>0</v>
      </c>
      <c r="Y200">
        <v>0</v>
      </c>
      <c r="Z200">
        <v>0</v>
      </c>
      <c r="AA200">
        <v>0</v>
      </c>
      <c r="AB200">
        <v>0</v>
      </c>
      <c r="AC200">
        <v>0</v>
      </c>
      <c r="AD200" t="s">
        <v>27</v>
      </c>
    </row>
    <row r="201" spans="1:30" x14ac:dyDescent="0.25">
      <c r="A201">
        <v>5682</v>
      </c>
      <c r="B201">
        <v>1953</v>
      </c>
      <c r="C201" s="6">
        <v>61</v>
      </c>
      <c r="D201" t="s">
        <v>91</v>
      </c>
      <c r="E201" t="s">
        <v>34</v>
      </c>
      <c r="F201" t="s">
        <v>28</v>
      </c>
      <c r="G201">
        <v>64108</v>
      </c>
      <c r="H201">
        <v>0</v>
      </c>
      <c r="I201">
        <v>1</v>
      </c>
      <c r="J201" s="1">
        <v>41356</v>
      </c>
      <c r="K201">
        <v>8</v>
      </c>
      <c r="L201">
        <v>948</v>
      </c>
      <c r="M201">
        <v>10</v>
      </c>
      <c r="N201">
        <v>86</v>
      </c>
      <c r="O201">
        <v>13</v>
      </c>
      <c r="P201">
        <v>21</v>
      </c>
      <c r="Q201">
        <v>21</v>
      </c>
      <c r="R201">
        <v>4</v>
      </c>
      <c r="S201">
        <v>6</v>
      </c>
      <c r="T201">
        <v>9</v>
      </c>
      <c r="U201">
        <v>11</v>
      </c>
      <c r="V201">
        <v>5</v>
      </c>
      <c r="W201">
        <v>0</v>
      </c>
      <c r="X201">
        <v>0</v>
      </c>
      <c r="Y201">
        <v>0</v>
      </c>
      <c r="Z201">
        <v>0</v>
      </c>
      <c r="AA201">
        <v>0</v>
      </c>
      <c r="AB201">
        <v>0</v>
      </c>
      <c r="AC201">
        <v>0</v>
      </c>
      <c r="AD201" t="s">
        <v>33</v>
      </c>
    </row>
    <row r="202" spans="1:30" x14ac:dyDescent="0.25">
      <c r="A202">
        <v>1570</v>
      </c>
      <c r="B202">
        <v>1951</v>
      </c>
      <c r="C202" s="6">
        <v>63</v>
      </c>
      <c r="D202" t="s">
        <v>91</v>
      </c>
      <c r="E202" t="s">
        <v>34</v>
      </c>
      <c r="F202" t="s">
        <v>32</v>
      </c>
      <c r="G202">
        <v>69702</v>
      </c>
      <c r="H202">
        <v>0</v>
      </c>
      <c r="I202">
        <v>1</v>
      </c>
      <c r="J202" s="1">
        <v>41324</v>
      </c>
      <c r="K202">
        <v>8</v>
      </c>
      <c r="L202">
        <v>664</v>
      </c>
      <c r="M202">
        <v>9</v>
      </c>
      <c r="N202">
        <v>240</v>
      </c>
      <c r="O202">
        <v>50</v>
      </c>
      <c r="P202">
        <v>19</v>
      </c>
      <c r="Q202">
        <v>57</v>
      </c>
      <c r="R202">
        <v>2</v>
      </c>
      <c r="S202">
        <v>7</v>
      </c>
      <c r="T202">
        <v>7</v>
      </c>
      <c r="U202">
        <v>10</v>
      </c>
      <c r="V202">
        <v>4</v>
      </c>
      <c r="W202">
        <v>0</v>
      </c>
      <c r="X202">
        <v>0</v>
      </c>
      <c r="Y202">
        <v>0</v>
      </c>
      <c r="Z202">
        <v>0</v>
      </c>
      <c r="AA202">
        <v>0</v>
      </c>
      <c r="AB202">
        <v>0</v>
      </c>
      <c r="AC202">
        <v>0</v>
      </c>
      <c r="AD202" t="s">
        <v>27</v>
      </c>
    </row>
    <row r="203" spans="1:30" x14ac:dyDescent="0.25">
      <c r="A203">
        <v>1497</v>
      </c>
      <c r="B203">
        <v>1952</v>
      </c>
      <c r="C203" s="6">
        <v>62</v>
      </c>
      <c r="D203" t="s">
        <v>91</v>
      </c>
      <c r="E203" t="s">
        <v>25</v>
      </c>
      <c r="F203" t="s">
        <v>28</v>
      </c>
      <c r="G203">
        <v>47958</v>
      </c>
      <c r="H203">
        <v>0</v>
      </c>
      <c r="I203">
        <v>1</v>
      </c>
      <c r="J203" s="1">
        <v>41293</v>
      </c>
      <c r="K203">
        <v>8</v>
      </c>
      <c r="L203">
        <v>268</v>
      </c>
      <c r="M203">
        <v>11</v>
      </c>
      <c r="N203">
        <v>88</v>
      </c>
      <c r="O203">
        <v>15</v>
      </c>
      <c r="P203">
        <v>3</v>
      </c>
      <c r="Q203">
        <v>22</v>
      </c>
      <c r="R203">
        <v>2</v>
      </c>
      <c r="S203">
        <v>6</v>
      </c>
      <c r="T203">
        <v>3</v>
      </c>
      <c r="U203">
        <v>5</v>
      </c>
      <c r="V203">
        <v>5</v>
      </c>
      <c r="W203">
        <v>0</v>
      </c>
      <c r="X203">
        <v>0</v>
      </c>
      <c r="Y203">
        <v>0</v>
      </c>
      <c r="Z203">
        <v>0</v>
      </c>
      <c r="AA203">
        <v>0</v>
      </c>
      <c r="AB203">
        <v>0</v>
      </c>
      <c r="AC203">
        <v>0</v>
      </c>
      <c r="AD203" t="s">
        <v>40</v>
      </c>
    </row>
    <row r="204" spans="1:30" x14ac:dyDescent="0.25">
      <c r="A204">
        <v>9723</v>
      </c>
      <c r="B204">
        <v>1960</v>
      </c>
      <c r="C204" s="6">
        <v>54</v>
      </c>
      <c r="D204" t="s">
        <v>88</v>
      </c>
      <c r="E204" t="s">
        <v>25</v>
      </c>
      <c r="F204" t="s">
        <v>30</v>
      </c>
      <c r="G204">
        <v>67716</v>
      </c>
      <c r="H204">
        <v>0</v>
      </c>
      <c r="I204">
        <v>1</v>
      </c>
      <c r="J204" s="1">
        <v>41284</v>
      </c>
      <c r="K204">
        <v>8</v>
      </c>
      <c r="L204">
        <v>530</v>
      </c>
      <c r="M204">
        <v>142</v>
      </c>
      <c r="N204">
        <v>217</v>
      </c>
      <c r="O204">
        <v>62</v>
      </c>
      <c r="P204">
        <v>9</v>
      </c>
      <c r="Q204">
        <v>56</v>
      </c>
      <c r="R204">
        <v>4</v>
      </c>
      <c r="S204">
        <v>7</v>
      </c>
      <c r="T204">
        <v>4</v>
      </c>
      <c r="U204">
        <v>13</v>
      </c>
      <c r="V204">
        <v>5</v>
      </c>
      <c r="W204">
        <v>0</v>
      </c>
      <c r="X204">
        <v>1</v>
      </c>
      <c r="Y204">
        <v>0</v>
      </c>
      <c r="Z204">
        <v>0</v>
      </c>
      <c r="AA204">
        <v>0</v>
      </c>
      <c r="AB204">
        <v>0</v>
      </c>
      <c r="AC204">
        <v>0</v>
      </c>
      <c r="AD204" t="s">
        <v>29</v>
      </c>
    </row>
    <row r="205" spans="1:30" x14ac:dyDescent="0.25">
      <c r="A205">
        <v>7261</v>
      </c>
      <c r="B205">
        <v>1971</v>
      </c>
      <c r="C205" s="6">
        <v>43</v>
      </c>
      <c r="D205" t="s">
        <v>88</v>
      </c>
      <c r="E205" t="s">
        <v>25</v>
      </c>
      <c r="F205" t="s">
        <v>32</v>
      </c>
      <c r="G205">
        <v>34600</v>
      </c>
      <c r="H205">
        <v>1</v>
      </c>
      <c r="I205">
        <v>1</v>
      </c>
      <c r="J205" s="1">
        <v>41275</v>
      </c>
      <c r="K205">
        <v>8</v>
      </c>
      <c r="L205">
        <v>199</v>
      </c>
      <c r="M205">
        <v>33</v>
      </c>
      <c r="N205">
        <v>60</v>
      </c>
      <c r="O205">
        <v>8</v>
      </c>
      <c r="P205">
        <v>3</v>
      </c>
      <c r="Q205">
        <v>15</v>
      </c>
      <c r="R205">
        <v>5</v>
      </c>
      <c r="S205">
        <v>5</v>
      </c>
      <c r="T205">
        <v>2</v>
      </c>
      <c r="U205">
        <v>5</v>
      </c>
      <c r="V205">
        <v>8</v>
      </c>
      <c r="W205">
        <v>0</v>
      </c>
      <c r="X205">
        <v>0</v>
      </c>
      <c r="Y205">
        <v>0</v>
      </c>
      <c r="Z205">
        <v>0</v>
      </c>
      <c r="AA205">
        <v>0</v>
      </c>
      <c r="AB205">
        <v>1</v>
      </c>
      <c r="AC205">
        <v>0</v>
      </c>
      <c r="AD205" t="s">
        <v>27</v>
      </c>
    </row>
    <row r="206" spans="1:30" x14ac:dyDescent="0.25">
      <c r="A206">
        <v>2452</v>
      </c>
      <c r="B206">
        <v>1971</v>
      </c>
      <c r="C206" s="6">
        <v>43</v>
      </c>
      <c r="D206" t="s">
        <v>88</v>
      </c>
      <c r="E206" t="s">
        <v>25</v>
      </c>
      <c r="F206" t="s">
        <v>32</v>
      </c>
      <c r="G206">
        <v>34600</v>
      </c>
      <c r="H206">
        <v>1</v>
      </c>
      <c r="I206">
        <v>1</v>
      </c>
      <c r="J206" s="1">
        <v>41275</v>
      </c>
      <c r="K206">
        <v>8</v>
      </c>
      <c r="L206">
        <v>199</v>
      </c>
      <c r="M206">
        <v>33</v>
      </c>
      <c r="N206">
        <v>60</v>
      </c>
      <c r="O206">
        <v>8</v>
      </c>
      <c r="P206">
        <v>3</v>
      </c>
      <c r="Q206">
        <v>15</v>
      </c>
      <c r="R206">
        <v>5</v>
      </c>
      <c r="S206">
        <v>5</v>
      </c>
      <c r="T206">
        <v>2</v>
      </c>
      <c r="U206">
        <v>5</v>
      </c>
      <c r="V206">
        <v>8</v>
      </c>
      <c r="W206">
        <v>0</v>
      </c>
      <c r="X206">
        <v>0</v>
      </c>
      <c r="Y206">
        <v>0</v>
      </c>
      <c r="Z206">
        <v>0</v>
      </c>
      <c r="AA206">
        <v>0</v>
      </c>
      <c r="AB206">
        <v>1</v>
      </c>
      <c r="AC206">
        <v>0</v>
      </c>
      <c r="AD206" t="s">
        <v>27</v>
      </c>
    </row>
    <row r="207" spans="1:30" x14ac:dyDescent="0.25">
      <c r="A207">
        <v>5621</v>
      </c>
      <c r="B207">
        <v>1969</v>
      </c>
      <c r="C207" s="6">
        <v>45</v>
      </c>
      <c r="D207" t="s">
        <v>88</v>
      </c>
      <c r="E207" t="s">
        <v>25</v>
      </c>
      <c r="F207" t="s">
        <v>30</v>
      </c>
      <c r="G207">
        <v>48752</v>
      </c>
      <c r="H207">
        <v>1</v>
      </c>
      <c r="I207">
        <v>1</v>
      </c>
      <c r="J207" s="1">
        <v>41255</v>
      </c>
      <c r="K207">
        <v>8</v>
      </c>
      <c r="L207">
        <v>73</v>
      </c>
      <c r="M207">
        <v>57</v>
      </c>
      <c r="N207">
        <v>100</v>
      </c>
      <c r="O207">
        <v>71</v>
      </c>
      <c r="P207">
        <v>15</v>
      </c>
      <c r="Q207">
        <v>0</v>
      </c>
      <c r="R207">
        <v>5</v>
      </c>
      <c r="S207">
        <v>6</v>
      </c>
      <c r="T207">
        <v>1</v>
      </c>
      <c r="U207">
        <v>5</v>
      </c>
      <c r="V207">
        <v>9</v>
      </c>
      <c r="W207">
        <v>0</v>
      </c>
      <c r="X207">
        <v>0</v>
      </c>
      <c r="Y207">
        <v>0</v>
      </c>
      <c r="Z207">
        <v>0</v>
      </c>
      <c r="AA207">
        <v>0</v>
      </c>
      <c r="AB207">
        <v>1</v>
      </c>
      <c r="AC207">
        <v>0</v>
      </c>
      <c r="AD207" t="s">
        <v>27</v>
      </c>
    </row>
    <row r="208" spans="1:30" x14ac:dyDescent="0.25">
      <c r="A208">
        <v>10995</v>
      </c>
      <c r="B208">
        <v>1988</v>
      </c>
      <c r="C208" s="6">
        <v>26</v>
      </c>
      <c r="D208" t="s">
        <v>89</v>
      </c>
      <c r="E208" t="s">
        <v>35</v>
      </c>
      <c r="F208" t="s">
        <v>30</v>
      </c>
      <c r="G208">
        <v>15716</v>
      </c>
      <c r="H208">
        <v>1</v>
      </c>
      <c r="I208">
        <v>0</v>
      </c>
      <c r="J208" s="1">
        <v>41225</v>
      </c>
      <c r="K208">
        <v>8</v>
      </c>
      <c r="L208">
        <v>16</v>
      </c>
      <c r="M208">
        <v>5</v>
      </c>
      <c r="N208">
        <v>30</v>
      </c>
      <c r="O208">
        <v>8</v>
      </c>
      <c r="P208">
        <v>7</v>
      </c>
      <c r="Q208">
        <v>26</v>
      </c>
      <c r="R208">
        <v>3</v>
      </c>
      <c r="S208">
        <v>3</v>
      </c>
      <c r="T208">
        <v>0</v>
      </c>
      <c r="U208">
        <v>4</v>
      </c>
      <c r="V208">
        <v>8</v>
      </c>
      <c r="W208">
        <v>0</v>
      </c>
      <c r="X208">
        <v>0</v>
      </c>
      <c r="Y208">
        <v>0</v>
      </c>
      <c r="Z208">
        <v>0</v>
      </c>
      <c r="AA208">
        <v>0</v>
      </c>
      <c r="AB208">
        <v>0</v>
      </c>
      <c r="AC208">
        <v>1</v>
      </c>
      <c r="AD208" t="s">
        <v>40</v>
      </c>
    </row>
    <row r="209" spans="1:30" x14ac:dyDescent="0.25">
      <c r="A209">
        <v>7373</v>
      </c>
      <c r="B209">
        <v>1952</v>
      </c>
      <c r="C209" s="6">
        <v>62</v>
      </c>
      <c r="D209" t="s">
        <v>91</v>
      </c>
      <c r="E209" t="s">
        <v>34</v>
      </c>
      <c r="F209" t="s">
        <v>26</v>
      </c>
      <c r="G209">
        <v>46610</v>
      </c>
      <c r="H209">
        <v>0</v>
      </c>
      <c r="I209">
        <v>2</v>
      </c>
      <c r="J209" s="1">
        <v>41211</v>
      </c>
      <c r="K209">
        <v>8</v>
      </c>
      <c r="L209">
        <v>96</v>
      </c>
      <c r="M209">
        <v>12</v>
      </c>
      <c r="N209">
        <v>96</v>
      </c>
      <c r="O209">
        <v>33</v>
      </c>
      <c r="P209">
        <v>22</v>
      </c>
      <c r="Q209">
        <v>43</v>
      </c>
      <c r="R209">
        <v>6</v>
      </c>
      <c r="S209">
        <v>4</v>
      </c>
      <c r="T209">
        <v>1</v>
      </c>
      <c r="U209">
        <v>6</v>
      </c>
      <c r="V209">
        <v>6</v>
      </c>
      <c r="W209">
        <v>0</v>
      </c>
      <c r="X209">
        <v>0</v>
      </c>
      <c r="Y209">
        <v>0</v>
      </c>
      <c r="Z209">
        <v>0</v>
      </c>
      <c r="AA209">
        <v>0</v>
      </c>
      <c r="AB209">
        <v>1</v>
      </c>
      <c r="AC209">
        <v>0</v>
      </c>
      <c r="AD209" t="s">
        <v>33</v>
      </c>
    </row>
    <row r="210" spans="1:30" x14ac:dyDescent="0.25">
      <c r="A210">
        <v>5331</v>
      </c>
      <c r="B210">
        <v>1977</v>
      </c>
      <c r="C210" s="6">
        <v>37</v>
      </c>
      <c r="D210" t="s">
        <v>89</v>
      </c>
      <c r="E210" t="s">
        <v>25</v>
      </c>
      <c r="F210" t="s">
        <v>30</v>
      </c>
      <c r="G210">
        <v>74985</v>
      </c>
      <c r="H210">
        <v>0</v>
      </c>
      <c r="I210">
        <v>0</v>
      </c>
      <c r="J210" s="1">
        <v>41163</v>
      </c>
      <c r="K210">
        <v>8</v>
      </c>
      <c r="L210">
        <v>587</v>
      </c>
      <c r="M210">
        <v>51</v>
      </c>
      <c r="N210">
        <v>898</v>
      </c>
      <c r="O210">
        <v>247</v>
      </c>
      <c r="P210">
        <v>0</v>
      </c>
      <c r="Q210">
        <v>86</v>
      </c>
      <c r="R210">
        <v>1</v>
      </c>
      <c r="S210">
        <v>3</v>
      </c>
      <c r="T210">
        <v>6</v>
      </c>
      <c r="U210">
        <v>7</v>
      </c>
      <c r="V210">
        <v>2</v>
      </c>
      <c r="W210">
        <v>0</v>
      </c>
      <c r="X210">
        <v>0</v>
      </c>
      <c r="Y210">
        <v>0</v>
      </c>
      <c r="Z210">
        <v>0</v>
      </c>
      <c r="AA210">
        <v>0</v>
      </c>
      <c r="AB210">
        <v>0</v>
      </c>
      <c r="AC210">
        <v>0</v>
      </c>
      <c r="AD210" t="s">
        <v>36</v>
      </c>
    </row>
    <row r="211" spans="1:30" x14ac:dyDescent="0.25">
      <c r="A211">
        <v>263</v>
      </c>
      <c r="B211">
        <v>1945</v>
      </c>
      <c r="C211" s="6">
        <v>69</v>
      </c>
      <c r="D211" t="s">
        <v>91</v>
      </c>
      <c r="E211" t="s">
        <v>34</v>
      </c>
      <c r="F211" t="s">
        <v>28</v>
      </c>
      <c r="G211">
        <v>45576</v>
      </c>
      <c r="H211">
        <v>0</v>
      </c>
      <c r="I211">
        <v>0</v>
      </c>
      <c r="J211" s="1">
        <v>41787</v>
      </c>
      <c r="K211">
        <v>9</v>
      </c>
      <c r="L211">
        <v>56</v>
      </c>
      <c r="M211">
        <v>19</v>
      </c>
      <c r="N211">
        <v>29</v>
      </c>
      <c r="O211">
        <v>2</v>
      </c>
      <c r="P211">
        <v>14</v>
      </c>
      <c r="Q211">
        <v>25</v>
      </c>
      <c r="R211">
        <v>1</v>
      </c>
      <c r="S211">
        <v>3</v>
      </c>
      <c r="T211">
        <v>1</v>
      </c>
      <c r="U211">
        <v>3</v>
      </c>
      <c r="V211">
        <v>8</v>
      </c>
      <c r="W211">
        <v>0</v>
      </c>
      <c r="X211">
        <v>0</v>
      </c>
      <c r="Y211">
        <v>0</v>
      </c>
      <c r="Z211">
        <v>0</v>
      </c>
      <c r="AA211">
        <v>0</v>
      </c>
      <c r="AB211">
        <v>1</v>
      </c>
      <c r="AC211">
        <v>0</v>
      </c>
      <c r="AD211" t="s">
        <v>27</v>
      </c>
    </row>
    <row r="212" spans="1:30" x14ac:dyDescent="0.25">
      <c r="A212">
        <v>4619</v>
      </c>
      <c r="B212">
        <v>1945</v>
      </c>
      <c r="C212" s="6">
        <v>69</v>
      </c>
      <c r="D212" t="s">
        <v>91</v>
      </c>
      <c r="E212" t="s">
        <v>34</v>
      </c>
      <c r="F212" t="s">
        <v>28</v>
      </c>
      <c r="G212">
        <v>113734</v>
      </c>
      <c r="H212">
        <v>0</v>
      </c>
      <c r="I212">
        <v>0</v>
      </c>
      <c r="J212" s="1">
        <v>41787</v>
      </c>
      <c r="K212">
        <v>9</v>
      </c>
      <c r="L212">
        <v>6</v>
      </c>
      <c r="M212">
        <v>2</v>
      </c>
      <c r="N212">
        <v>3</v>
      </c>
      <c r="O212">
        <v>1</v>
      </c>
      <c r="P212">
        <v>262</v>
      </c>
      <c r="Q212">
        <v>3</v>
      </c>
      <c r="R212">
        <v>0</v>
      </c>
      <c r="S212">
        <v>27</v>
      </c>
      <c r="T212">
        <v>0</v>
      </c>
      <c r="U212">
        <v>0</v>
      </c>
      <c r="V212">
        <v>1</v>
      </c>
      <c r="W212">
        <v>0</v>
      </c>
      <c r="X212">
        <v>0</v>
      </c>
      <c r="Y212">
        <v>0</v>
      </c>
      <c r="Z212">
        <v>0</v>
      </c>
      <c r="AA212">
        <v>0</v>
      </c>
      <c r="AB212">
        <v>0</v>
      </c>
      <c r="AC212">
        <v>0</v>
      </c>
      <c r="AD212" t="s">
        <v>27</v>
      </c>
    </row>
    <row r="213" spans="1:30" x14ac:dyDescent="0.25">
      <c r="A213">
        <v>940</v>
      </c>
      <c r="B213">
        <v>1987</v>
      </c>
      <c r="C213" s="6">
        <v>27</v>
      </c>
      <c r="D213" t="s">
        <v>89</v>
      </c>
      <c r="E213" t="s">
        <v>25</v>
      </c>
      <c r="F213" t="s">
        <v>28</v>
      </c>
      <c r="G213">
        <v>57100</v>
      </c>
      <c r="H213">
        <v>1</v>
      </c>
      <c r="I213">
        <v>0</v>
      </c>
      <c r="J213" s="1">
        <v>41777</v>
      </c>
      <c r="K213">
        <v>9</v>
      </c>
      <c r="L213">
        <v>158</v>
      </c>
      <c r="M213">
        <v>11</v>
      </c>
      <c r="N213">
        <v>99</v>
      </c>
      <c r="O213">
        <v>15</v>
      </c>
      <c r="P213">
        <v>11</v>
      </c>
      <c r="Q213">
        <v>17</v>
      </c>
      <c r="R213">
        <v>2</v>
      </c>
      <c r="S213">
        <v>3</v>
      </c>
      <c r="T213">
        <v>2</v>
      </c>
      <c r="U213">
        <v>7</v>
      </c>
      <c r="V213">
        <v>3</v>
      </c>
      <c r="W213">
        <v>0</v>
      </c>
      <c r="X213">
        <v>0</v>
      </c>
      <c r="Y213">
        <v>0</v>
      </c>
      <c r="Z213">
        <v>0</v>
      </c>
      <c r="AA213">
        <v>0</v>
      </c>
      <c r="AB213">
        <v>0</v>
      </c>
      <c r="AC213">
        <v>0</v>
      </c>
      <c r="AD213" t="s">
        <v>40</v>
      </c>
    </row>
    <row r="214" spans="1:30" x14ac:dyDescent="0.25">
      <c r="A214">
        <v>10084</v>
      </c>
      <c r="B214">
        <v>1972</v>
      </c>
      <c r="C214" s="6">
        <v>42</v>
      </c>
      <c r="D214" t="s">
        <v>88</v>
      </c>
      <c r="E214" t="s">
        <v>25</v>
      </c>
      <c r="F214" t="s">
        <v>30</v>
      </c>
      <c r="G214">
        <v>24434</v>
      </c>
      <c r="H214">
        <v>2</v>
      </c>
      <c r="I214">
        <v>0</v>
      </c>
      <c r="J214" s="1">
        <v>41777</v>
      </c>
      <c r="K214">
        <v>9</v>
      </c>
      <c r="L214">
        <v>3</v>
      </c>
      <c r="M214">
        <v>2</v>
      </c>
      <c r="N214">
        <v>8</v>
      </c>
      <c r="O214">
        <v>20</v>
      </c>
      <c r="P214">
        <v>0</v>
      </c>
      <c r="Q214">
        <v>17</v>
      </c>
      <c r="R214">
        <v>2</v>
      </c>
      <c r="S214">
        <v>2</v>
      </c>
      <c r="T214">
        <v>1</v>
      </c>
      <c r="U214">
        <v>2</v>
      </c>
      <c r="V214">
        <v>7</v>
      </c>
      <c r="W214">
        <v>0</v>
      </c>
      <c r="X214">
        <v>0</v>
      </c>
      <c r="Y214">
        <v>0</v>
      </c>
      <c r="Z214">
        <v>0</v>
      </c>
      <c r="AA214">
        <v>0</v>
      </c>
      <c r="AB214">
        <v>0</v>
      </c>
      <c r="AC214">
        <v>0</v>
      </c>
      <c r="AD214" t="s">
        <v>37</v>
      </c>
    </row>
    <row r="215" spans="1:30" x14ac:dyDescent="0.25">
      <c r="A215">
        <v>6019</v>
      </c>
      <c r="B215">
        <v>1971</v>
      </c>
      <c r="C215" s="6">
        <v>43</v>
      </c>
      <c r="D215" t="s">
        <v>88</v>
      </c>
      <c r="E215" t="s">
        <v>34</v>
      </c>
      <c r="F215" t="s">
        <v>30</v>
      </c>
      <c r="G215">
        <v>37126</v>
      </c>
      <c r="H215">
        <v>1</v>
      </c>
      <c r="I215">
        <v>0</v>
      </c>
      <c r="J215" s="1">
        <v>41728</v>
      </c>
      <c r="K215">
        <v>9</v>
      </c>
      <c r="L215">
        <v>45</v>
      </c>
      <c r="M215">
        <v>3</v>
      </c>
      <c r="N215">
        <v>9</v>
      </c>
      <c r="O215">
        <v>4</v>
      </c>
      <c r="P215">
        <v>4</v>
      </c>
      <c r="Q215">
        <v>7</v>
      </c>
      <c r="R215">
        <v>1</v>
      </c>
      <c r="S215">
        <v>1</v>
      </c>
      <c r="T215">
        <v>2</v>
      </c>
      <c r="U215">
        <v>2</v>
      </c>
      <c r="V215">
        <v>6</v>
      </c>
      <c r="W215">
        <v>1</v>
      </c>
      <c r="X215">
        <v>0</v>
      </c>
      <c r="Y215">
        <v>0</v>
      </c>
      <c r="Z215">
        <v>0</v>
      </c>
      <c r="AA215">
        <v>0</v>
      </c>
      <c r="AB215">
        <v>1</v>
      </c>
      <c r="AC215">
        <v>0</v>
      </c>
      <c r="AD215" t="s">
        <v>27</v>
      </c>
    </row>
    <row r="216" spans="1:30" x14ac:dyDescent="0.25">
      <c r="A216">
        <v>1463</v>
      </c>
      <c r="B216">
        <v>1958</v>
      </c>
      <c r="C216" s="6">
        <v>56</v>
      </c>
      <c r="D216" t="s">
        <v>88</v>
      </c>
      <c r="E216" t="s">
        <v>25</v>
      </c>
      <c r="F216" t="s">
        <v>28</v>
      </c>
      <c r="G216">
        <v>45160</v>
      </c>
      <c r="H216">
        <v>1</v>
      </c>
      <c r="I216">
        <v>1</v>
      </c>
      <c r="J216" s="1">
        <v>41727</v>
      </c>
      <c r="K216">
        <v>9</v>
      </c>
      <c r="L216">
        <v>8</v>
      </c>
      <c r="M216">
        <v>2</v>
      </c>
      <c r="N216">
        <v>5</v>
      </c>
      <c r="O216">
        <v>3</v>
      </c>
      <c r="P216">
        <v>0</v>
      </c>
      <c r="Q216">
        <v>3</v>
      </c>
      <c r="R216">
        <v>1</v>
      </c>
      <c r="S216">
        <v>1</v>
      </c>
      <c r="T216">
        <v>0</v>
      </c>
      <c r="U216">
        <v>2</v>
      </c>
      <c r="V216">
        <v>7</v>
      </c>
      <c r="W216">
        <v>0</v>
      </c>
      <c r="X216">
        <v>0</v>
      </c>
      <c r="Y216">
        <v>0</v>
      </c>
      <c r="Z216">
        <v>0</v>
      </c>
      <c r="AA216">
        <v>0</v>
      </c>
      <c r="AB216">
        <v>0</v>
      </c>
      <c r="AC216">
        <v>0</v>
      </c>
      <c r="AD216" t="s">
        <v>33</v>
      </c>
    </row>
    <row r="217" spans="1:30" x14ac:dyDescent="0.25">
      <c r="A217">
        <v>6424</v>
      </c>
      <c r="B217">
        <v>1977</v>
      </c>
      <c r="C217" s="6">
        <v>37</v>
      </c>
      <c r="D217" t="s">
        <v>89</v>
      </c>
      <c r="E217" t="s">
        <v>25</v>
      </c>
      <c r="F217" t="s">
        <v>32</v>
      </c>
      <c r="G217">
        <v>33178</v>
      </c>
      <c r="H217">
        <v>1</v>
      </c>
      <c r="I217">
        <v>0</v>
      </c>
      <c r="J217" s="1">
        <v>41669</v>
      </c>
      <c r="K217">
        <v>9</v>
      </c>
      <c r="L217">
        <v>12</v>
      </c>
      <c r="M217">
        <v>6</v>
      </c>
      <c r="N217">
        <v>2</v>
      </c>
      <c r="O217">
        <v>11</v>
      </c>
      <c r="P217">
        <v>2</v>
      </c>
      <c r="Q217">
        <v>16</v>
      </c>
      <c r="R217">
        <v>1</v>
      </c>
      <c r="S217">
        <v>1</v>
      </c>
      <c r="T217">
        <v>0</v>
      </c>
      <c r="U217">
        <v>3</v>
      </c>
      <c r="V217">
        <v>4</v>
      </c>
      <c r="W217">
        <v>0</v>
      </c>
      <c r="X217">
        <v>0</v>
      </c>
      <c r="Y217">
        <v>0</v>
      </c>
      <c r="Z217">
        <v>0</v>
      </c>
      <c r="AA217">
        <v>0</v>
      </c>
      <c r="AB217">
        <v>0</v>
      </c>
      <c r="AC217">
        <v>0</v>
      </c>
      <c r="AD217" t="s">
        <v>27</v>
      </c>
    </row>
    <row r="218" spans="1:30" x14ac:dyDescent="0.25">
      <c r="A218">
        <v>8233</v>
      </c>
      <c r="B218">
        <v>1950</v>
      </c>
      <c r="C218" s="6">
        <v>64</v>
      </c>
      <c r="D218" t="s">
        <v>91</v>
      </c>
      <c r="E218" t="s">
        <v>38</v>
      </c>
      <c r="F218" t="s">
        <v>39</v>
      </c>
      <c r="G218">
        <v>64866</v>
      </c>
      <c r="H218">
        <v>0</v>
      </c>
      <c r="I218">
        <v>1</v>
      </c>
      <c r="J218" s="1">
        <v>41665</v>
      </c>
      <c r="K218">
        <v>9</v>
      </c>
      <c r="L218">
        <v>508</v>
      </c>
      <c r="M218">
        <v>5</v>
      </c>
      <c r="N218">
        <v>21</v>
      </c>
      <c r="O218">
        <v>7</v>
      </c>
      <c r="P218">
        <v>5</v>
      </c>
      <c r="Q218">
        <v>10</v>
      </c>
      <c r="R218">
        <v>4</v>
      </c>
      <c r="S218">
        <v>7</v>
      </c>
      <c r="T218">
        <v>3</v>
      </c>
      <c r="U218">
        <v>7</v>
      </c>
      <c r="V218">
        <v>5</v>
      </c>
      <c r="W218">
        <v>0</v>
      </c>
      <c r="X218">
        <v>1</v>
      </c>
      <c r="Y218">
        <v>0</v>
      </c>
      <c r="Z218">
        <v>0</v>
      </c>
      <c r="AA218">
        <v>0</v>
      </c>
      <c r="AB218">
        <v>0</v>
      </c>
      <c r="AC218">
        <v>0</v>
      </c>
      <c r="AD218" t="s">
        <v>29</v>
      </c>
    </row>
    <row r="219" spans="1:30" x14ac:dyDescent="0.25">
      <c r="A219">
        <v>1515</v>
      </c>
      <c r="B219">
        <v>1975</v>
      </c>
      <c r="C219" s="6">
        <v>39</v>
      </c>
      <c r="D219" t="s">
        <v>89</v>
      </c>
      <c r="E219" t="s">
        <v>38</v>
      </c>
      <c r="F219" t="s">
        <v>32</v>
      </c>
      <c r="G219">
        <v>34176</v>
      </c>
      <c r="H219">
        <v>0</v>
      </c>
      <c r="I219">
        <v>1</v>
      </c>
      <c r="J219" s="1">
        <v>41661</v>
      </c>
      <c r="K219">
        <v>9</v>
      </c>
      <c r="L219">
        <v>11</v>
      </c>
      <c r="M219">
        <v>2</v>
      </c>
      <c r="N219">
        <v>7</v>
      </c>
      <c r="O219">
        <v>4</v>
      </c>
      <c r="P219">
        <v>2</v>
      </c>
      <c r="Q219">
        <v>2</v>
      </c>
      <c r="R219">
        <v>1</v>
      </c>
      <c r="S219">
        <v>1</v>
      </c>
      <c r="T219">
        <v>0</v>
      </c>
      <c r="U219">
        <v>3</v>
      </c>
      <c r="V219">
        <v>3</v>
      </c>
      <c r="W219">
        <v>0</v>
      </c>
      <c r="X219">
        <v>0</v>
      </c>
      <c r="Y219">
        <v>0</v>
      </c>
      <c r="Z219">
        <v>0</v>
      </c>
      <c r="AA219">
        <v>0</v>
      </c>
      <c r="AB219">
        <v>0</v>
      </c>
      <c r="AC219">
        <v>0</v>
      </c>
      <c r="AD219" t="s">
        <v>29</v>
      </c>
    </row>
    <row r="220" spans="1:30" x14ac:dyDescent="0.25">
      <c r="A220">
        <v>10855</v>
      </c>
      <c r="B220">
        <v>1968</v>
      </c>
      <c r="C220" s="6">
        <v>46</v>
      </c>
      <c r="D220" t="s">
        <v>88</v>
      </c>
      <c r="E220" t="s">
        <v>38</v>
      </c>
      <c r="F220" t="s">
        <v>28</v>
      </c>
      <c r="G220">
        <v>50014</v>
      </c>
      <c r="H220">
        <v>1</v>
      </c>
      <c r="I220">
        <v>0</v>
      </c>
      <c r="J220" s="1">
        <v>41661</v>
      </c>
      <c r="K220">
        <v>9</v>
      </c>
      <c r="L220">
        <v>234</v>
      </c>
      <c r="M220">
        <v>14</v>
      </c>
      <c r="N220">
        <v>77</v>
      </c>
      <c r="O220">
        <v>19</v>
      </c>
      <c r="P220">
        <v>10</v>
      </c>
      <c r="Q220">
        <v>42</v>
      </c>
      <c r="R220">
        <v>2</v>
      </c>
      <c r="S220">
        <v>4</v>
      </c>
      <c r="T220">
        <v>1</v>
      </c>
      <c r="U220">
        <v>8</v>
      </c>
      <c r="V220">
        <v>5</v>
      </c>
      <c r="W220">
        <v>0</v>
      </c>
      <c r="X220">
        <v>0</v>
      </c>
      <c r="Y220">
        <v>0</v>
      </c>
      <c r="Z220">
        <v>0</v>
      </c>
      <c r="AA220">
        <v>0</v>
      </c>
      <c r="AB220">
        <v>0</v>
      </c>
      <c r="AC220">
        <v>0</v>
      </c>
      <c r="AD220" t="s">
        <v>27</v>
      </c>
    </row>
    <row r="221" spans="1:30" x14ac:dyDescent="0.25">
      <c r="A221">
        <v>10909</v>
      </c>
      <c r="B221">
        <v>1948</v>
      </c>
      <c r="C221" s="6">
        <v>66</v>
      </c>
      <c r="D221" t="s">
        <v>91</v>
      </c>
      <c r="E221" t="s">
        <v>25</v>
      </c>
      <c r="F221" t="s">
        <v>30</v>
      </c>
      <c r="G221">
        <v>92344</v>
      </c>
      <c r="H221">
        <v>0</v>
      </c>
      <c r="I221">
        <v>0</v>
      </c>
      <c r="J221" s="1">
        <v>41654</v>
      </c>
      <c r="K221">
        <v>9</v>
      </c>
      <c r="L221">
        <v>992</v>
      </c>
      <c r="M221">
        <v>24</v>
      </c>
      <c r="N221">
        <v>694</v>
      </c>
      <c r="O221">
        <v>51</v>
      </c>
      <c r="P221">
        <v>19</v>
      </c>
      <c r="Q221">
        <v>119</v>
      </c>
      <c r="R221">
        <v>0</v>
      </c>
      <c r="S221">
        <v>5</v>
      </c>
      <c r="T221">
        <v>10</v>
      </c>
      <c r="U221">
        <v>5</v>
      </c>
      <c r="V221">
        <v>1</v>
      </c>
      <c r="W221">
        <v>1</v>
      </c>
      <c r="X221">
        <v>0</v>
      </c>
      <c r="Y221">
        <v>1</v>
      </c>
      <c r="Z221">
        <v>0</v>
      </c>
      <c r="AA221">
        <v>0</v>
      </c>
      <c r="AB221">
        <v>0</v>
      </c>
      <c r="AC221">
        <v>0</v>
      </c>
      <c r="AD221" t="s">
        <v>33</v>
      </c>
    </row>
    <row r="222" spans="1:30" x14ac:dyDescent="0.25">
      <c r="A222">
        <v>3376</v>
      </c>
      <c r="B222">
        <v>1970</v>
      </c>
      <c r="C222" s="6">
        <v>44</v>
      </c>
      <c r="D222" t="s">
        <v>88</v>
      </c>
      <c r="E222" t="s">
        <v>38</v>
      </c>
      <c r="F222" t="s">
        <v>26</v>
      </c>
      <c r="G222">
        <v>55282</v>
      </c>
      <c r="H222">
        <v>1</v>
      </c>
      <c r="I222">
        <v>0</v>
      </c>
      <c r="J222" s="1">
        <v>41621</v>
      </c>
      <c r="K222">
        <v>9</v>
      </c>
      <c r="L222">
        <v>125</v>
      </c>
      <c r="M222">
        <v>6</v>
      </c>
      <c r="N222">
        <v>73</v>
      </c>
      <c r="O222">
        <v>8</v>
      </c>
      <c r="P222">
        <v>4</v>
      </c>
      <c r="Q222">
        <v>19</v>
      </c>
      <c r="R222">
        <v>1</v>
      </c>
      <c r="S222">
        <v>3</v>
      </c>
      <c r="T222">
        <v>1</v>
      </c>
      <c r="U222">
        <v>6</v>
      </c>
      <c r="V222">
        <v>4</v>
      </c>
      <c r="W222">
        <v>0</v>
      </c>
      <c r="X222">
        <v>0</v>
      </c>
      <c r="Y222">
        <v>0</v>
      </c>
      <c r="Z222">
        <v>0</v>
      </c>
      <c r="AA222">
        <v>0</v>
      </c>
      <c r="AB222">
        <v>0</v>
      </c>
      <c r="AC222">
        <v>0</v>
      </c>
      <c r="AD222" t="s">
        <v>27</v>
      </c>
    </row>
    <row r="223" spans="1:30" x14ac:dyDescent="0.25">
      <c r="A223">
        <v>10232</v>
      </c>
      <c r="B223">
        <v>1963</v>
      </c>
      <c r="C223" s="6">
        <v>51</v>
      </c>
      <c r="D223" t="s">
        <v>88</v>
      </c>
      <c r="E223" t="s">
        <v>34</v>
      </c>
      <c r="F223" t="s">
        <v>26</v>
      </c>
      <c r="G223">
        <v>48799</v>
      </c>
      <c r="H223">
        <v>0</v>
      </c>
      <c r="I223">
        <v>1</v>
      </c>
      <c r="J223" s="1">
        <v>41583</v>
      </c>
      <c r="K223">
        <v>9</v>
      </c>
      <c r="L223">
        <v>174</v>
      </c>
      <c r="M223">
        <v>18</v>
      </c>
      <c r="N223">
        <v>81</v>
      </c>
      <c r="O223">
        <v>28</v>
      </c>
      <c r="P223">
        <v>6</v>
      </c>
      <c r="Q223">
        <v>24</v>
      </c>
      <c r="R223">
        <v>3</v>
      </c>
      <c r="S223">
        <v>3</v>
      </c>
      <c r="T223">
        <v>2</v>
      </c>
      <c r="U223">
        <v>7</v>
      </c>
      <c r="V223">
        <v>3</v>
      </c>
      <c r="W223">
        <v>0</v>
      </c>
      <c r="X223">
        <v>0</v>
      </c>
      <c r="Y223">
        <v>0</v>
      </c>
      <c r="Z223">
        <v>0</v>
      </c>
      <c r="AA223">
        <v>0</v>
      </c>
      <c r="AB223">
        <v>0</v>
      </c>
      <c r="AC223">
        <v>0</v>
      </c>
      <c r="AD223" t="s">
        <v>27</v>
      </c>
    </row>
    <row r="224" spans="1:30" x14ac:dyDescent="0.25">
      <c r="A224">
        <v>5547</v>
      </c>
      <c r="B224">
        <v>1982</v>
      </c>
      <c r="C224" s="6">
        <v>32</v>
      </c>
      <c r="D224" t="s">
        <v>89</v>
      </c>
      <c r="E224" t="s">
        <v>34</v>
      </c>
      <c r="F224" t="s">
        <v>30</v>
      </c>
      <c r="G224">
        <v>84169</v>
      </c>
      <c r="H224">
        <v>0</v>
      </c>
      <c r="I224">
        <v>0</v>
      </c>
      <c r="J224" s="1">
        <v>41493</v>
      </c>
      <c r="K224">
        <v>9</v>
      </c>
      <c r="L224">
        <v>1478</v>
      </c>
      <c r="M224">
        <v>19</v>
      </c>
      <c r="N224">
        <v>403</v>
      </c>
      <c r="O224">
        <v>0</v>
      </c>
      <c r="P224">
        <v>19</v>
      </c>
      <c r="Q224">
        <v>0</v>
      </c>
      <c r="R224">
        <v>1</v>
      </c>
      <c r="S224">
        <v>7</v>
      </c>
      <c r="T224">
        <v>6</v>
      </c>
      <c r="U224">
        <v>6</v>
      </c>
      <c r="V224">
        <v>3</v>
      </c>
      <c r="W224">
        <v>0</v>
      </c>
      <c r="X224">
        <v>1</v>
      </c>
      <c r="Y224">
        <v>1</v>
      </c>
      <c r="Z224">
        <v>0</v>
      </c>
      <c r="AA224">
        <v>0</v>
      </c>
      <c r="AB224">
        <v>1</v>
      </c>
      <c r="AC224">
        <v>0</v>
      </c>
      <c r="AD224" t="s">
        <v>27</v>
      </c>
    </row>
    <row r="225" spans="1:30" x14ac:dyDescent="0.25">
      <c r="A225">
        <v>8362</v>
      </c>
      <c r="B225">
        <v>1982</v>
      </c>
      <c r="C225" s="6">
        <v>32</v>
      </c>
      <c r="D225" t="s">
        <v>89</v>
      </c>
      <c r="E225" t="s">
        <v>34</v>
      </c>
      <c r="F225" t="s">
        <v>30</v>
      </c>
      <c r="G225">
        <v>84169</v>
      </c>
      <c r="H225">
        <v>0</v>
      </c>
      <c r="I225">
        <v>0</v>
      </c>
      <c r="J225" s="1">
        <v>41493</v>
      </c>
      <c r="K225">
        <v>9</v>
      </c>
      <c r="L225">
        <v>1478</v>
      </c>
      <c r="M225">
        <v>19</v>
      </c>
      <c r="N225">
        <v>403</v>
      </c>
      <c r="O225">
        <v>0</v>
      </c>
      <c r="P225">
        <v>19</v>
      </c>
      <c r="Q225">
        <v>0</v>
      </c>
      <c r="R225">
        <v>1</v>
      </c>
      <c r="S225">
        <v>7</v>
      </c>
      <c r="T225">
        <v>6</v>
      </c>
      <c r="U225">
        <v>6</v>
      </c>
      <c r="V225">
        <v>3</v>
      </c>
      <c r="W225">
        <v>0</v>
      </c>
      <c r="X225">
        <v>1</v>
      </c>
      <c r="Y225">
        <v>1</v>
      </c>
      <c r="Z225">
        <v>0</v>
      </c>
      <c r="AA225">
        <v>0</v>
      </c>
      <c r="AB225">
        <v>1</v>
      </c>
      <c r="AC225">
        <v>0</v>
      </c>
      <c r="AD225" t="s">
        <v>40</v>
      </c>
    </row>
    <row r="226" spans="1:30" x14ac:dyDescent="0.25">
      <c r="A226">
        <v>3524</v>
      </c>
      <c r="B226">
        <v>1971</v>
      </c>
      <c r="C226" s="6">
        <v>43</v>
      </c>
      <c r="D226" t="s">
        <v>88</v>
      </c>
      <c r="E226" t="s">
        <v>38</v>
      </c>
      <c r="F226" t="s">
        <v>28</v>
      </c>
      <c r="G226">
        <v>39763</v>
      </c>
      <c r="H226">
        <v>1</v>
      </c>
      <c r="I226">
        <v>0</v>
      </c>
      <c r="J226" s="1">
        <v>41490</v>
      </c>
      <c r="K226">
        <v>9</v>
      </c>
      <c r="L226">
        <v>80</v>
      </c>
      <c r="M226">
        <v>1</v>
      </c>
      <c r="N226">
        <v>60</v>
      </c>
      <c r="O226">
        <v>4</v>
      </c>
      <c r="P226">
        <v>6</v>
      </c>
      <c r="Q226">
        <v>16</v>
      </c>
      <c r="R226">
        <v>2</v>
      </c>
      <c r="S226">
        <v>5</v>
      </c>
      <c r="T226">
        <v>1</v>
      </c>
      <c r="U226">
        <v>2</v>
      </c>
      <c r="V226">
        <v>9</v>
      </c>
      <c r="W226">
        <v>0</v>
      </c>
      <c r="X226">
        <v>0</v>
      </c>
      <c r="Y226">
        <v>0</v>
      </c>
      <c r="Z226">
        <v>0</v>
      </c>
      <c r="AA226">
        <v>0</v>
      </c>
      <c r="AB226">
        <v>1</v>
      </c>
      <c r="AC226">
        <v>0</v>
      </c>
      <c r="AD226" t="s">
        <v>27</v>
      </c>
    </row>
    <row r="227" spans="1:30" x14ac:dyDescent="0.25">
      <c r="A227">
        <v>10095</v>
      </c>
      <c r="B227">
        <v>1975</v>
      </c>
      <c r="C227" s="6">
        <v>39</v>
      </c>
      <c r="D227" t="s">
        <v>89</v>
      </c>
      <c r="E227" t="s">
        <v>34</v>
      </c>
      <c r="F227" t="s">
        <v>26</v>
      </c>
      <c r="G227">
        <v>74165</v>
      </c>
      <c r="H227">
        <v>0</v>
      </c>
      <c r="I227">
        <v>0</v>
      </c>
      <c r="J227" s="1">
        <v>41395</v>
      </c>
      <c r="K227">
        <v>9</v>
      </c>
      <c r="L227">
        <v>1001</v>
      </c>
      <c r="M227">
        <v>12</v>
      </c>
      <c r="N227">
        <v>240</v>
      </c>
      <c r="O227">
        <v>16</v>
      </c>
      <c r="P227">
        <v>12</v>
      </c>
      <c r="Q227">
        <v>12</v>
      </c>
      <c r="R227">
        <v>1</v>
      </c>
      <c r="S227">
        <v>5</v>
      </c>
      <c r="T227">
        <v>4</v>
      </c>
      <c r="U227">
        <v>10</v>
      </c>
      <c r="V227">
        <v>2</v>
      </c>
      <c r="W227">
        <v>0</v>
      </c>
      <c r="X227">
        <v>0</v>
      </c>
      <c r="Y227">
        <v>0</v>
      </c>
      <c r="Z227">
        <v>0</v>
      </c>
      <c r="AA227">
        <v>0</v>
      </c>
      <c r="AB227">
        <v>0</v>
      </c>
      <c r="AC227">
        <v>0</v>
      </c>
      <c r="AD227" t="s">
        <v>29</v>
      </c>
    </row>
    <row r="228" spans="1:30" x14ac:dyDescent="0.25">
      <c r="A228">
        <v>8897</v>
      </c>
      <c r="B228">
        <v>1965</v>
      </c>
      <c r="C228" s="6">
        <v>49</v>
      </c>
      <c r="D228" t="s">
        <v>88</v>
      </c>
      <c r="E228" t="s">
        <v>25</v>
      </c>
      <c r="F228" t="s">
        <v>28</v>
      </c>
      <c r="G228">
        <v>42720</v>
      </c>
      <c r="H228">
        <v>1</v>
      </c>
      <c r="I228">
        <v>1</v>
      </c>
      <c r="J228" s="1">
        <v>41388</v>
      </c>
      <c r="K228">
        <v>9</v>
      </c>
      <c r="L228">
        <v>392</v>
      </c>
      <c r="M228">
        <v>5</v>
      </c>
      <c r="N228">
        <v>91</v>
      </c>
      <c r="O228">
        <v>28</v>
      </c>
      <c r="P228">
        <v>26</v>
      </c>
      <c r="Q228">
        <v>112</v>
      </c>
      <c r="R228">
        <v>8</v>
      </c>
      <c r="S228">
        <v>7</v>
      </c>
      <c r="T228">
        <v>3</v>
      </c>
      <c r="U228">
        <v>7</v>
      </c>
      <c r="V228">
        <v>8</v>
      </c>
      <c r="W228">
        <v>0</v>
      </c>
      <c r="X228">
        <v>0</v>
      </c>
      <c r="Y228">
        <v>0</v>
      </c>
      <c r="Z228">
        <v>0</v>
      </c>
      <c r="AA228">
        <v>0</v>
      </c>
      <c r="AB228">
        <v>1</v>
      </c>
      <c r="AC228">
        <v>0</v>
      </c>
      <c r="AD228" t="s">
        <v>36</v>
      </c>
    </row>
    <row r="229" spans="1:30" x14ac:dyDescent="0.25">
      <c r="A229">
        <v>466</v>
      </c>
      <c r="B229">
        <v>1944</v>
      </c>
      <c r="C229" s="6">
        <v>70</v>
      </c>
      <c r="D229" t="s">
        <v>91</v>
      </c>
      <c r="E229" t="s">
        <v>25</v>
      </c>
      <c r="F229" t="s">
        <v>30</v>
      </c>
      <c r="G229">
        <v>65275</v>
      </c>
      <c r="H229">
        <v>0</v>
      </c>
      <c r="I229">
        <v>0</v>
      </c>
      <c r="J229" s="1">
        <v>41367</v>
      </c>
      <c r="K229">
        <v>9</v>
      </c>
      <c r="L229">
        <v>388</v>
      </c>
      <c r="M229">
        <v>14</v>
      </c>
      <c r="N229">
        <v>218</v>
      </c>
      <c r="O229">
        <v>91</v>
      </c>
      <c r="P229">
        <v>14</v>
      </c>
      <c r="Q229">
        <v>21</v>
      </c>
      <c r="R229">
        <v>1</v>
      </c>
      <c r="S229">
        <v>4</v>
      </c>
      <c r="T229">
        <v>3</v>
      </c>
      <c r="U229">
        <v>13</v>
      </c>
      <c r="V229">
        <v>2</v>
      </c>
      <c r="W229">
        <v>0</v>
      </c>
      <c r="X229">
        <v>0</v>
      </c>
      <c r="Y229">
        <v>0</v>
      </c>
      <c r="Z229">
        <v>0</v>
      </c>
      <c r="AA229">
        <v>0</v>
      </c>
      <c r="AB229">
        <v>0</v>
      </c>
      <c r="AC229">
        <v>0</v>
      </c>
      <c r="AD229" t="s">
        <v>27</v>
      </c>
    </row>
    <row r="230" spans="1:30" x14ac:dyDescent="0.25">
      <c r="A230">
        <v>11025</v>
      </c>
      <c r="B230">
        <v>1961</v>
      </c>
      <c r="C230" s="6">
        <v>53</v>
      </c>
      <c r="D230" t="s">
        <v>88</v>
      </c>
      <c r="E230" t="s">
        <v>25</v>
      </c>
      <c r="F230" t="s">
        <v>30</v>
      </c>
      <c r="G230">
        <v>36443</v>
      </c>
      <c r="H230">
        <v>1</v>
      </c>
      <c r="I230">
        <v>1</v>
      </c>
      <c r="J230" s="1">
        <v>41308</v>
      </c>
      <c r="K230">
        <v>9</v>
      </c>
      <c r="L230">
        <v>65</v>
      </c>
      <c r="M230">
        <v>0</v>
      </c>
      <c r="N230">
        <v>46</v>
      </c>
      <c r="O230">
        <v>4</v>
      </c>
      <c r="P230">
        <v>3</v>
      </c>
      <c r="Q230">
        <v>20</v>
      </c>
      <c r="R230">
        <v>4</v>
      </c>
      <c r="S230">
        <v>3</v>
      </c>
      <c r="T230">
        <v>1</v>
      </c>
      <c r="U230">
        <v>3</v>
      </c>
      <c r="V230">
        <v>8</v>
      </c>
      <c r="W230">
        <v>0</v>
      </c>
      <c r="X230">
        <v>0</v>
      </c>
      <c r="Y230">
        <v>0</v>
      </c>
      <c r="Z230">
        <v>0</v>
      </c>
      <c r="AA230">
        <v>0</v>
      </c>
      <c r="AB230">
        <v>0</v>
      </c>
      <c r="AC230">
        <v>0</v>
      </c>
      <c r="AD230" t="s">
        <v>27</v>
      </c>
    </row>
    <row r="231" spans="1:30" x14ac:dyDescent="0.25">
      <c r="A231">
        <v>2387</v>
      </c>
      <c r="B231">
        <v>1952</v>
      </c>
      <c r="C231" s="6">
        <v>62</v>
      </c>
      <c r="D231" t="s">
        <v>91</v>
      </c>
      <c r="E231" t="s">
        <v>38</v>
      </c>
      <c r="F231" t="s">
        <v>32</v>
      </c>
      <c r="G231">
        <v>43776</v>
      </c>
      <c r="H231">
        <v>1</v>
      </c>
      <c r="I231">
        <v>1</v>
      </c>
      <c r="J231" s="1">
        <v>41308</v>
      </c>
      <c r="K231">
        <v>9</v>
      </c>
      <c r="L231">
        <v>177</v>
      </c>
      <c r="M231">
        <v>2</v>
      </c>
      <c r="N231">
        <v>71</v>
      </c>
      <c r="O231">
        <v>3</v>
      </c>
      <c r="P231">
        <v>2</v>
      </c>
      <c r="Q231">
        <v>20</v>
      </c>
      <c r="R231">
        <v>6</v>
      </c>
      <c r="S231">
        <v>5</v>
      </c>
      <c r="T231">
        <v>2</v>
      </c>
      <c r="U231">
        <v>4</v>
      </c>
      <c r="V231">
        <v>8</v>
      </c>
      <c r="W231">
        <v>0</v>
      </c>
      <c r="X231">
        <v>0</v>
      </c>
      <c r="Y231">
        <v>0</v>
      </c>
      <c r="Z231">
        <v>0</v>
      </c>
      <c r="AA231">
        <v>0</v>
      </c>
      <c r="AB231">
        <v>1</v>
      </c>
      <c r="AC231">
        <v>0</v>
      </c>
      <c r="AD231" t="s">
        <v>40</v>
      </c>
    </row>
    <row r="232" spans="1:30" x14ac:dyDescent="0.25">
      <c r="A232">
        <v>1618</v>
      </c>
      <c r="B232">
        <v>1965</v>
      </c>
      <c r="C232" s="6">
        <v>49</v>
      </c>
      <c r="D232" t="s">
        <v>88</v>
      </c>
      <c r="E232" t="s">
        <v>25</v>
      </c>
      <c r="F232" t="s">
        <v>32</v>
      </c>
      <c r="G232">
        <v>56046</v>
      </c>
      <c r="H232">
        <v>0</v>
      </c>
      <c r="I232">
        <v>0</v>
      </c>
      <c r="J232" s="1">
        <v>41276</v>
      </c>
      <c r="K232">
        <v>9</v>
      </c>
      <c r="L232">
        <v>577</v>
      </c>
      <c r="M232">
        <v>0</v>
      </c>
      <c r="N232">
        <v>64</v>
      </c>
      <c r="O232">
        <v>0</v>
      </c>
      <c r="P232">
        <v>0</v>
      </c>
      <c r="Q232">
        <v>51</v>
      </c>
      <c r="R232">
        <v>2</v>
      </c>
      <c r="S232">
        <v>10</v>
      </c>
      <c r="T232">
        <v>1</v>
      </c>
      <c r="U232">
        <v>8</v>
      </c>
      <c r="V232">
        <v>8</v>
      </c>
      <c r="W232">
        <v>1</v>
      </c>
      <c r="X232">
        <v>0</v>
      </c>
      <c r="Y232">
        <v>0</v>
      </c>
      <c r="Z232">
        <v>0</v>
      </c>
      <c r="AA232">
        <v>0</v>
      </c>
      <c r="AB232">
        <v>1</v>
      </c>
      <c r="AC232">
        <v>0</v>
      </c>
      <c r="AD232" t="s">
        <v>36</v>
      </c>
    </row>
    <row r="233" spans="1:30" x14ac:dyDescent="0.25">
      <c r="A233">
        <v>25</v>
      </c>
      <c r="B233">
        <v>1958</v>
      </c>
      <c r="C233" s="6">
        <v>56</v>
      </c>
      <c r="D233" t="s">
        <v>88</v>
      </c>
      <c r="E233" t="s">
        <v>25</v>
      </c>
      <c r="F233" t="s">
        <v>30</v>
      </c>
      <c r="G233">
        <v>65148</v>
      </c>
      <c r="H233">
        <v>0</v>
      </c>
      <c r="I233">
        <v>1</v>
      </c>
      <c r="J233" s="1">
        <v>41229</v>
      </c>
      <c r="K233">
        <v>9</v>
      </c>
      <c r="L233">
        <v>460</v>
      </c>
      <c r="M233">
        <v>35</v>
      </c>
      <c r="N233">
        <v>422</v>
      </c>
      <c r="O233">
        <v>33</v>
      </c>
      <c r="P233">
        <v>12</v>
      </c>
      <c r="Q233">
        <v>153</v>
      </c>
      <c r="R233">
        <v>2</v>
      </c>
      <c r="S233">
        <v>6</v>
      </c>
      <c r="T233">
        <v>6</v>
      </c>
      <c r="U233">
        <v>7</v>
      </c>
      <c r="V233">
        <v>4</v>
      </c>
      <c r="W233">
        <v>0</v>
      </c>
      <c r="X233">
        <v>0</v>
      </c>
      <c r="Y233">
        <v>0</v>
      </c>
      <c r="Z233">
        <v>0</v>
      </c>
      <c r="AA233">
        <v>0</v>
      </c>
      <c r="AB233">
        <v>0</v>
      </c>
      <c r="AC233">
        <v>0</v>
      </c>
      <c r="AD233" t="s">
        <v>29</v>
      </c>
    </row>
    <row r="234" spans="1:30" x14ac:dyDescent="0.25">
      <c r="A234">
        <v>3277</v>
      </c>
      <c r="B234">
        <v>1955</v>
      </c>
      <c r="C234" s="6">
        <v>59</v>
      </c>
      <c r="D234" t="s">
        <v>88</v>
      </c>
      <c r="E234" t="s">
        <v>25</v>
      </c>
      <c r="F234" t="s">
        <v>26</v>
      </c>
      <c r="G234">
        <v>49431</v>
      </c>
      <c r="H234">
        <v>0</v>
      </c>
      <c r="I234">
        <v>1</v>
      </c>
      <c r="J234" s="1">
        <v>41124</v>
      </c>
      <c r="K234">
        <v>9</v>
      </c>
      <c r="L234">
        <v>219</v>
      </c>
      <c r="M234">
        <v>3</v>
      </c>
      <c r="N234">
        <v>100</v>
      </c>
      <c r="O234">
        <v>26</v>
      </c>
      <c r="P234">
        <v>0</v>
      </c>
      <c r="Q234">
        <v>17</v>
      </c>
      <c r="R234">
        <v>2</v>
      </c>
      <c r="S234">
        <v>7</v>
      </c>
      <c r="T234">
        <v>1</v>
      </c>
      <c r="U234">
        <v>5</v>
      </c>
      <c r="V234">
        <v>8</v>
      </c>
      <c r="W234">
        <v>0</v>
      </c>
      <c r="X234">
        <v>0</v>
      </c>
      <c r="Y234">
        <v>0</v>
      </c>
      <c r="Z234">
        <v>0</v>
      </c>
      <c r="AA234">
        <v>0</v>
      </c>
      <c r="AB234">
        <v>0</v>
      </c>
      <c r="AC234">
        <v>0</v>
      </c>
      <c r="AD234" t="s">
        <v>27</v>
      </c>
    </row>
    <row r="235" spans="1:30" x14ac:dyDescent="0.25">
      <c r="A235">
        <v>8566</v>
      </c>
      <c r="B235">
        <v>1961</v>
      </c>
      <c r="C235" s="6">
        <v>53</v>
      </c>
      <c r="D235" t="s">
        <v>88</v>
      </c>
      <c r="E235" t="s">
        <v>34</v>
      </c>
      <c r="F235" t="s">
        <v>32</v>
      </c>
      <c r="G235">
        <v>32583</v>
      </c>
      <c r="H235">
        <v>1</v>
      </c>
      <c r="I235">
        <v>1</v>
      </c>
      <c r="J235" s="1">
        <v>41805</v>
      </c>
      <c r="K235">
        <v>10</v>
      </c>
      <c r="L235">
        <v>5</v>
      </c>
      <c r="M235">
        <v>0</v>
      </c>
      <c r="N235">
        <v>3</v>
      </c>
      <c r="O235">
        <v>0</v>
      </c>
      <c r="P235">
        <v>0</v>
      </c>
      <c r="Q235">
        <v>1</v>
      </c>
      <c r="R235">
        <v>1</v>
      </c>
      <c r="S235">
        <v>1</v>
      </c>
      <c r="T235">
        <v>0</v>
      </c>
      <c r="U235">
        <v>2</v>
      </c>
      <c r="V235">
        <v>7</v>
      </c>
      <c r="W235">
        <v>0</v>
      </c>
      <c r="X235">
        <v>0</v>
      </c>
      <c r="Y235">
        <v>0</v>
      </c>
      <c r="Z235">
        <v>0</v>
      </c>
      <c r="AA235">
        <v>0</v>
      </c>
      <c r="AB235">
        <v>0</v>
      </c>
      <c r="AC235">
        <v>0</v>
      </c>
      <c r="AD235" t="s">
        <v>27</v>
      </c>
    </row>
    <row r="236" spans="1:30" x14ac:dyDescent="0.25">
      <c r="A236">
        <v>2634</v>
      </c>
      <c r="B236">
        <v>1979</v>
      </c>
      <c r="C236" s="6">
        <v>35</v>
      </c>
      <c r="D236" t="s">
        <v>89</v>
      </c>
      <c r="E236" t="s">
        <v>38</v>
      </c>
      <c r="F236" t="s">
        <v>28</v>
      </c>
      <c r="G236">
        <v>16653</v>
      </c>
      <c r="H236">
        <v>1</v>
      </c>
      <c r="I236">
        <v>0</v>
      </c>
      <c r="J236" s="1">
        <v>41747</v>
      </c>
      <c r="K236">
        <v>10</v>
      </c>
      <c r="L236">
        <v>5</v>
      </c>
      <c r="M236">
        <v>7</v>
      </c>
      <c r="N236">
        <v>31</v>
      </c>
      <c r="O236">
        <v>15</v>
      </c>
      <c r="P236">
        <v>4</v>
      </c>
      <c r="Q236">
        <v>7</v>
      </c>
      <c r="R236">
        <v>3</v>
      </c>
      <c r="S236">
        <v>2</v>
      </c>
      <c r="T236">
        <v>1</v>
      </c>
      <c r="U236">
        <v>3</v>
      </c>
      <c r="V236">
        <v>6</v>
      </c>
      <c r="W236">
        <v>0</v>
      </c>
      <c r="X236">
        <v>0</v>
      </c>
      <c r="Y236">
        <v>0</v>
      </c>
      <c r="Z236">
        <v>0</v>
      </c>
      <c r="AA236">
        <v>0</v>
      </c>
      <c r="AB236">
        <v>1</v>
      </c>
      <c r="AC236">
        <v>0</v>
      </c>
      <c r="AD236" t="s">
        <v>27</v>
      </c>
    </row>
    <row r="237" spans="1:30" x14ac:dyDescent="0.25">
      <c r="A237">
        <v>8036</v>
      </c>
      <c r="B237">
        <v>1971</v>
      </c>
      <c r="C237" s="6">
        <v>43</v>
      </c>
      <c r="D237" t="s">
        <v>88</v>
      </c>
      <c r="E237" t="s">
        <v>35</v>
      </c>
      <c r="F237" t="s">
        <v>32</v>
      </c>
      <c r="G237">
        <v>26850</v>
      </c>
      <c r="H237">
        <v>1</v>
      </c>
      <c r="I237">
        <v>1</v>
      </c>
      <c r="J237" s="1">
        <v>41747</v>
      </c>
      <c r="K237">
        <v>10</v>
      </c>
      <c r="L237">
        <v>31</v>
      </c>
      <c r="M237">
        <v>1</v>
      </c>
      <c r="N237">
        <v>13</v>
      </c>
      <c r="O237">
        <v>7</v>
      </c>
      <c r="P237">
        <v>2</v>
      </c>
      <c r="Q237">
        <v>9</v>
      </c>
      <c r="R237">
        <v>4</v>
      </c>
      <c r="S237">
        <v>2</v>
      </c>
      <c r="T237">
        <v>1</v>
      </c>
      <c r="U237">
        <v>4</v>
      </c>
      <c r="V237">
        <v>4</v>
      </c>
      <c r="W237">
        <v>0</v>
      </c>
      <c r="X237">
        <v>0</v>
      </c>
      <c r="Y237">
        <v>0</v>
      </c>
      <c r="Z237">
        <v>0</v>
      </c>
      <c r="AA237">
        <v>0</v>
      </c>
      <c r="AB237">
        <v>0</v>
      </c>
      <c r="AC237">
        <v>0</v>
      </c>
      <c r="AD237" t="s">
        <v>27</v>
      </c>
    </row>
    <row r="238" spans="1:30" x14ac:dyDescent="0.25">
      <c r="A238">
        <v>8159</v>
      </c>
      <c r="B238">
        <v>1968</v>
      </c>
      <c r="C238" s="6">
        <v>46</v>
      </c>
      <c r="D238" t="s">
        <v>88</v>
      </c>
      <c r="E238" t="s">
        <v>25</v>
      </c>
      <c r="F238" t="s">
        <v>30</v>
      </c>
      <c r="G238">
        <v>51287</v>
      </c>
      <c r="H238">
        <v>1</v>
      </c>
      <c r="I238">
        <v>1</v>
      </c>
      <c r="J238" s="1">
        <v>41730</v>
      </c>
      <c r="K238">
        <v>10</v>
      </c>
      <c r="L238">
        <v>117</v>
      </c>
      <c r="M238">
        <v>0</v>
      </c>
      <c r="N238">
        <v>22</v>
      </c>
      <c r="O238">
        <v>13</v>
      </c>
      <c r="P238">
        <v>0</v>
      </c>
      <c r="Q238">
        <v>30</v>
      </c>
      <c r="R238">
        <v>3</v>
      </c>
      <c r="S238">
        <v>4</v>
      </c>
      <c r="T238">
        <v>1</v>
      </c>
      <c r="U238">
        <v>3</v>
      </c>
      <c r="V238">
        <v>7</v>
      </c>
      <c r="W238">
        <v>0</v>
      </c>
      <c r="X238">
        <v>0</v>
      </c>
      <c r="Y238">
        <v>0</v>
      </c>
      <c r="Z238">
        <v>0</v>
      </c>
      <c r="AA238">
        <v>0</v>
      </c>
      <c r="AB238">
        <v>0</v>
      </c>
      <c r="AC238">
        <v>0</v>
      </c>
      <c r="AD238" t="s">
        <v>27</v>
      </c>
    </row>
    <row r="239" spans="1:30" x14ac:dyDescent="0.25">
      <c r="A239">
        <v>7628</v>
      </c>
      <c r="B239">
        <v>1973</v>
      </c>
      <c r="C239" s="6">
        <v>41</v>
      </c>
      <c r="D239" t="s">
        <v>88</v>
      </c>
      <c r="E239" t="s">
        <v>35</v>
      </c>
      <c r="F239" t="s">
        <v>30</v>
      </c>
      <c r="G239">
        <v>43050</v>
      </c>
      <c r="H239">
        <v>1</v>
      </c>
      <c r="I239">
        <v>0</v>
      </c>
      <c r="J239" s="1">
        <v>41716</v>
      </c>
      <c r="K239">
        <v>10</v>
      </c>
      <c r="L239">
        <v>30</v>
      </c>
      <c r="M239">
        <v>5</v>
      </c>
      <c r="N239">
        <v>24</v>
      </c>
      <c r="O239">
        <v>6</v>
      </c>
      <c r="P239">
        <v>3</v>
      </c>
      <c r="Q239">
        <v>8</v>
      </c>
      <c r="R239">
        <v>2</v>
      </c>
      <c r="S239">
        <v>2</v>
      </c>
      <c r="T239">
        <v>0</v>
      </c>
      <c r="U239">
        <v>4</v>
      </c>
      <c r="V239">
        <v>5</v>
      </c>
      <c r="W239">
        <v>0</v>
      </c>
      <c r="X239">
        <v>0</v>
      </c>
      <c r="Y239">
        <v>0</v>
      </c>
      <c r="Z239">
        <v>0</v>
      </c>
      <c r="AA239">
        <v>0</v>
      </c>
      <c r="AB239">
        <v>0</v>
      </c>
      <c r="AC239">
        <v>0</v>
      </c>
      <c r="AD239" t="s">
        <v>27</v>
      </c>
    </row>
    <row r="240" spans="1:30" x14ac:dyDescent="0.25">
      <c r="A240">
        <v>9597</v>
      </c>
      <c r="B240">
        <v>1969</v>
      </c>
      <c r="C240" s="6">
        <v>45</v>
      </c>
      <c r="D240" t="s">
        <v>88</v>
      </c>
      <c r="E240" t="s">
        <v>25</v>
      </c>
      <c r="F240" t="s">
        <v>30</v>
      </c>
      <c r="G240">
        <v>73448</v>
      </c>
      <c r="H240">
        <v>0</v>
      </c>
      <c r="I240">
        <v>0</v>
      </c>
      <c r="J240" s="1">
        <v>41680</v>
      </c>
      <c r="K240">
        <v>10</v>
      </c>
      <c r="L240">
        <v>236</v>
      </c>
      <c r="M240">
        <v>106</v>
      </c>
      <c r="N240">
        <v>189</v>
      </c>
      <c r="O240">
        <v>23</v>
      </c>
      <c r="P240">
        <v>41</v>
      </c>
      <c r="Q240">
        <v>130</v>
      </c>
      <c r="R240">
        <v>1</v>
      </c>
      <c r="S240">
        <v>7</v>
      </c>
      <c r="T240">
        <v>2</v>
      </c>
      <c r="U240">
        <v>9</v>
      </c>
      <c r="V240">
        <v>4</v>
      </c>
      <c r="W240">
        <v>0</v>
      </c>
      <c r="X240">
        <v>0</v>
      </c>
      <c r="Y240">
        <v>0</v>
      </c>
      <c r="Z240">
        <v>0</v>
      </c>
      <c r="AA240">
        <v>0</v>
      </c>
      <c r="AB240">
        <v>0</v>
      </c>
      <c r="AC240">
        <v>0</v>
      </c>
      <c r="AD240" t="s">
        <v>29</v>
      </c>
    </row>
    <row r="241" spans="1:30" x14ac:dyDescent="0.25">
      <c r="A241">
        <v>1384</v>
      </c>
      <c r="B241">
        <v>1992</v>
      </c>
      <c r="C241" s="6">
        <v>22</v>
      </c>
      <c r="D241" t="s">
        <v>89</v>
      </c>
      <c r="E241" t="s">
        <v>41</v>
      </c>
      <c r="F241" t="s">
        <v>30</v>
      </c>
      <c r="G241">
        <v>17256</v>
      </c>
      <c r="H241">
        <v>1</v>
      </c>
      <c r="I241">
        <v>0</v>
      </c>
      <c r="J241" s="1">
        <v>41601</v>
      </c>
      <c r="K241">
        <v>10</v>
      </c>
      <c r="L241">
        <v>6</v>
      </c>
      <c r="M241">
        <v>4</v>
      </c>
      <c r="N241">
        <v>14</v>
      </c>
      <c r="O241">
        <v>8</v>
      </c>
      <c r="P241">
        <v>8</v>
      </c>
      <c r="Q241">
        <v>22</v>
      </c>
      <c r="R241">
        <v>2</v>
      </c>
      <c r="S241">
        <v>2</v>
      </c>
      <c r="T241">
        <v>1</v>
      </c>
      <c r="U241">
        <v>2</v>
      </c>
      <c r="V241">
        <v>8</v>
      </c>
      <c r="W241">
        <v>1</v>
      </c>
      <c r="X241">
        <v>0</v>
      </c>
      <c r="Y241">
        <v>0</v>
      </c>
      <c r="Z241">
        <v>0</v>
      </c>
      <c r="AA241">
        <v>0</v>
      </c>
      <c r="AB241">
        <v>0</v>
      </c>
      <c r="AC241">
        <v>0</v>
      </c>
      <c r="AD241" t="s">
        <v>31</v>
      </c>
    </row>
    <row r="242" spans="1:30" x14ac:dyDescent="0.25">
      <c r="A242">
        <v>10150</v>
      </c>
      <c r="B242">
        <v>1961</v>
      </c>
      <c r="C242" s="6">
        <v>53</v>
      </c>
      <c r="D242" t="s">
        <v>88</v>
      </c>
      <c r="E242" t="s">
        <v>25</v>
      </c>
      <c r="F242" t="s">
        <v>28</v>
      </c>
      <c r="G242">
        <v>86429</v>
      </c>
      <c r="H242">
        <v>0</v>
      </c>
      <c r="I242">
        <v>0</v>
      </c>
      <c r="J242" s="1">
        <v>41599</v>
      </c>
      <c r="K242">
        <v>10</v>
      </c>
      <c r="L242">
        <v>464</v>
      </c>
      <c r="M242">
        <v>28</v>
      </c>
      <c r="N242">
        <v>873</v>
      </c>
      <c r="O242">
        <v>29</v>
      </c>
      <c r="P242">
        <v>18</v>
      </c>
      <c r="Q242">
        <v>37</v>
      </c>
      <c r="R242">
        <v>0</v>
      </c>
      <c r="S242">
        <v>7</v>
      </c>
      <c r="T242">
        <v>4</v>
      </c>
      <c r="U242">
        <v>7</v>
      </c>
      <c r="V242">
        <v>2</v>
      </c>
      <c r="W242">
        <v>0</v>
      </c>
      <c r="X242">
        <v>0</v>
      </c>
      <c r="Y242">
        <v>0</v>
      </c>
      <c r="Z242">
        <v>1</v>
      </c>
      <c r="AA242">
        <v>0</v>
      </c>
      <c r="AB242">
        <v>1</v>
      </c>
      <c r="AC242">
        <v>0</v>
      </c>
      <c r="AD242" t="s">
        <v>40</v>
      </c>
    </row>
    <row r="243" spans="1:30" x14ac:dyDescent="0.25">
      <c r="A243">
        <v>3885</v>
      </c>
      <c r="B243">
        <v>1983</v>
      </c>
      <c r="C243" s="6">
        <v>31</v>
      </c>
      <c r="D243" t="s">
        <v>89</v>
      </c>
      <c r="E243" t="s">
        <v>34</v>
      </c>
      <c r="F243" t="s">
        <v>30</v>
      </c>
      <c r="G243">
        <v>33569</v>
      </c>
      <c r="H243">
        <v>1</v>
      </c>
      <c r="I243">
        <v>0</v>
      </c>
      <c r="J243" s="1">
        <v>41563</v>
      </c>
      <c r="K243">
        <v>10</v>
      </c>
      <c r="L243">
        <v>16</v>
      </c>
      <c r="M243">
        <v>2</v>
      </c>
      <c r="N243">
        <v>18</v>
      </c>
      <c r="O243">
        <v>3</v>
      </c>
      <c r="P243">
        <v>0</v>
      </c>
      <c r="Q243">
        <v>24</v>
      </c>
      <c r="R243">
        <v>1</v>
      </c>
      <c r="S243">
        <v>1</v>
      </c>
      <c r="T243">
        <v>1</v>
      </c>
      <c r="U243">
        <v>2</v>
      </c>
      <c r="V243">
        <v>8</v>
      </c>
      <c r="W243">
        <v>1</v>
      </c>
      <c r="X243">
        <v>0</v>
      </c>
      <c r="Y243">
        <v>0</v>
      </c>
      <c r="Z243">
        <v>0</v>
      </c>
      <c r="AA243">
        <v>0</v>
      </c>
      <c r="AB243">
        <v>1</v>
      </c>
      <c r="AC243">
        <v>0</v>
      </c>
      <c r="AD243" t="s">
        <v>27</v>
      </c>
    </row>
    <row r="244" spans="1:30" x14ac:dyDescent="0.25">
      <c r="A244">
        <v>11003</v>
      </c>
      <c r="B244">
        <v>1980</v>
      </c>
      <c r="C244" s="6">
        <v>34</v>
      </c>
      <c r="D244" t="s">
        <v>89</v>
      </c>
      <c r="E244" t="s">
        <v>35</v>
      </c>
      <c r="F244" t="s">
        <v>32</v>
      </c>
      <c r="G244">
        <v>25130</v>
      </c>
      <c r="H244">
        <v>1</v>
      </c>
      <c r="I244">
        <v>0</v>
      </c>
      <c r="J244" s="1">
        <v>41549</v>
      </c>
      <c r="K244">
        <v>10</v>
      </c>
      <c r="L244">
        <v>2</v>
      </c>
      <c r="M244">
        <v>5</v>
      </c>
      <c r="N244">
        <v>7</v>
      </c>
      <c r="O244">
        <v>0</v>
      </c>
      <c r="P244">
        <v>18</v>
      </c>
      <c r="Q244">
        <v>18</v>
      </c>
      <c r="R244">
        <v>2</v>
      </c>
      <c r="S244">
        <v>2</v>
      </c>
      <c r="T244">
        <v>0</v>
      </c>
      <c r="U244">
        <v>3</v>
      </c>
      <c r="V244">
        <v>7</v>
      </c>
      <c r="W244">
        <v>0</v>
      </c>
      <c r="X244">
        <v>0</v>
      </c>
      <c r="Y244">
        <v>0</v>
      </c>
      <c r="Z244">
        <v>0</v>
      </c>
      <c r="AA244">
        <v>0</v>
      </c>
      <c r="AB244">
        <v>0</v>
      </c>
      <c r="AC244">
        <v>0</v>
      </c>
      <c r="AD244" t="s">
        <v>29</v>
      </c>
    </row>
    <row r="245" spans="1:30" x14ac:dyDescent="0.25">
      <c r="A245">
        <v>8026</v>
      </c>
      <c r="B245">
        <v>1952</v>
      </c>
      <c r="C245" s="6">
        <v>62</v>
      </c>
      <c r="D245" t="s">
        <v>91</v>
      </c>
      <c r="E245" t="s">
        <v>25</v>
      </c>
      <c r="F245" t="s">
        <v>30</v>
      </c>
      <c r="G245">
        <v>62998</v>
      </c>
      <c r="H245">
        <v>0</v>
      </c>
      <c r="I245">
        <v>1</v>
      </c>
      <c r="J245" s="1">
        <v>41547</v>
      </c>
      <c r="K245">
        <v>10</v>
      </c>
      <c r="L245">
        <v>120</v>
      </c>
      <c r="M245">
        <v>58</v>
      </c>
      <c r="N245">
        <v>73</v>
      </c>
      <c r="O245">
        <v>65</v>
      </c>
      <c r="P245">
        <v>89</v>
      </c>
      <c r="Q245">
        <v>58</v>
      </c>
      <c r="R245">
        <v>5</v>
      </c>
      <c r="S245">
        <v>5</v>
      </c>
      <c r="T245">
        <v>4</v>
      </c>
      <c r="U245">
        <v>5</v>
      </c>
      <c r="V245">
        <v>5</v>
      </c>
      <c r="W245">
        <v>0</v>
      </c>
      <c r="X245">
        <v>0</v>
      </c>
      <c r="Y245">
        <v>0</v>
      </c>
      <c r="Z245">
        <v>0</v>
      </c>
      <c r="AA245">
        <v>0</v>
      </c>
      <c r="AB245">
        <v>0</v>
      </c>
      <c r="AC245">
        <v>0</v>
      </c>
      <c r="AD245" t="s">
        <v>29</v>
      </c>
    </row>
    <row r="246" spans="1:30" x14ac:dyDescent="0.25">
      <c r="A246">
        <v>577</v>
      </c>
      <c r="B246">
        <v>1976</v>
      </c>
      <c r="C246" s="6">
        <v>38</v>
      </c>
      <c r="D246" t="s">
        <v>89</v>
      </c>
      <c r="E246" t="s">
        <v>35</v>
      </c>
      <c r="F246" t="s">
        <v>32</v>
      </c>
      <c r="G246">
        <v>26907</v>
      </c>
      <c r="H246">
        <v>1</v>
      </c>
      <c r="I246">
        <v>1</v>
      </c>
      <c r="J246" s="1">
        <v>41506</v>
      </c>
      <c r="K246">
        <v>10</v>
      </c>
      <c r="L246">
        <v>9</v>
      </c>
      <c r="M246">
        <v>1</v>
      </c>
      <c r="N246">
        <v>7</v>
      </c>
      <c r="O246">
        <v>0</v>
      </c>
      <c r="P246">
        <v>3</v>
      </c>
      <c r="Q246">
        <v>2</v>
      </c>
      <c r="R246">
        <v>2</v>
      </c>
      <c r="S246">
        <v>1</v>
      </c>
      <c r="T246">
        <v>0</v>
      </c>
      <c r="U246">
        <v>3</v>
      </c>
      <c r="V246">
        <v>7</v>
      </c>
      <c r="W246">
        <v>0</v>
      </c>
      <c r="X246">
        <v>0</v>
      </c>
      <c r="Y246">
        <v>0</v>
      </c>
      <c r="Z246">
        <v>0</v>
      </c>
      <c r="AA246">
        <v>0</v>
      </c>
      <c r="AB246">
        <v>0</v>
      </c>
      <c r="AC246">
        <v>0</v>
      </c>
      <c r="AD246" t="s">
        <v>27</v>
      </c>
    </row>
    <row r="247" spans="1:30" x14ac:dyDescent="0.25">
      <c r="A247">
        <v>8702</v>
      </c>
      <c r="B247">
        <v>1976</v>
      </c>
      <c r="C247" s="6">
        <v>38</v>
      </c>
      <c r="D247" t="s">
        <v>89</v>
      </c>
      <c r="E247" t="s">
        <v>35</v>
      </c>
      <c r="F247" t="s">
        <v>32</v>
      </c>
      <c r="G247">
        <v>26907</v>
      </c>
      <c r="H247">
        <v>1</v>
      </c>
      <c r="I247">
        <v>1</v>
      </c>
      <c r="J247" s="1">
        <v>41506</v>
      </c>
      <c r="K247">
        <v>10</v>
      </c>
      <c r="L247">
        <v>9</v>
      </c>
      <c r="M247">
        <v>1</v>
      </c>
      <c r="N247">
        <v>7</v>
      </c>
      <c r="O247">
        <v>0</v>
      </c>
      <c r="P247">
        <v>3</v>
      </c>
      <c r="Q247">
        <v>2</v>
      </c>
      <c r="R247">
        <v>2</v>
      </c>
      <c r="S247">
        <v>1</v>
      </c>
      <c r="T247">
        <v>0</v>
      </c>
      <c r="U247">
        <v>3</v>
      </c>
      <c r="V247">
        <v>7</v>
      </c>
      <c r="W247">
        <v>0</v>
      </c>
      <c r="X247">
        <v>0</v>
      </c>
      <c r="Y247">
        <v>0</v>
      </c>
      <c r="Z247">
        <v>0</v>
      </c>
      <c r="AA247">
        <v>0</v>
      </c>
      <c r="AB247">
        <v>0</v>
      </c>
      <c r="AC247">
        <v>0</v>
      </c>
      <c r="AD247" t="s">
        <v>33</v>
      </c>
    </row>
    <row r="248" spans="1:30" x14ac:dyDescent="0.25">
      <c r="A248">
        <v>5429</v>
      </c>
      <c r="B248">
        <v>1948</v>
      </c>
      <c r="C248" s="6">
        <v>66</v>
      </c>
      <c r="D248" t="s">
        <v>91</v>
      </c>
      <c r="E248" t="s">
        <v>34</v>
      </c>
      <c r="F248" t="s">
        <v>30</v>
      </c>
      <c r="G248">
        <v>45579</v>
      </c>
      <c r="H248">
        <v>0</v>
      </c>
      <c r="I248">
        <v>1</v>
      </c>
      <c r="J248" s="1">
        <v>41506</v>
      </c>
      <c r="K248">
        <v>10</v>
      </c>
      <c r="L248">
        <v>145</v>
      </c>
      <c r="M248">
        <v>1</v>
      </c>
      <c r="N248">
        <v>33</v>
      </c>
      <c r="O248">
        <v>2</v>
      </c>
      <c r="P248">
        <v>1</v>
      </c>
      <c r="Q248">
        <v>1</v>
      </c>
      <c r="R248">
        <v>1</v>
      </c>
      <c r="S248">
        <v>4</v>
      </c>
      <c r="T248">
        <v>1</v>
      </c>
      <c r="U248">
        <v>4</v>
      </c>
      <c r="V248">
        <v>6</v>
      </c>
      <c r="W248">
        <v>0</v>
      </c>
      <c r="X248">
        <v>0</v>
      </c>
      <c r="Y248">
        <v>0</v>
      </c>
      <c r="Z248">
        <v>0</v>
      </c>
      <c r="AA248">
        <v>0</v>
      </c>
      <c r="AB248">
        <v>0</v>
      </c>
      <c r="AC248">
        <v>0</v>
      </c>
      <c r="AD248" t="s">
        <v>27</v>
      </c>
    </row>
    <row r="249" spans="1:30" x14ac:dyDescent="0.25">
      <c r="A249">
        <v>977</v>
      </c>
      <c r="B249">
        <v>1957</v>
      </c>
      <c r="C249" s="6">
        <v>57</v>
      </c>
      <c r="D249" t="s">
        <v>88</v>
      </c>
      <c r="E249" t="s">
        <v>25</v>
      </c>
      <c r="F249" t="s">
        <v>32</v>
      </c>
      <c r="G249">
        <v>47320</v>
      </c>
      <c r="H249">
        <v>0</v>
      </c>
      <c r="I249">
        <v>1</v>
      </c>
      <c r="J249" s="1">
        <v>41487</v>
      </c>
      <c r="K249">
        <v>10</v>
      </c>
      <c r="L249">
        <v>200</v>
      </c>
      <c r="M249">
        <v>19</v>
      </c>
      <c r="N249">
        <v>111</v>
      </c>
      <c r="O249">
        <v>50</v>
      </c>
      <c r="P249">
        <v>15</v>
      </c>
      <c r="Q249">
        <v>19</v>
      </c>
      <c r="R249">
        <v>6</v>
      </c>
      <c r="S249">
        <v>5</v>
      </c>
      <c r="T249">
        <v>1</v>
      </c>
      <c r="U249">
        <v>8</v>
      </c>
      <c r="V249">
        <v>6</v>
      </c>
      <c r="W249">
        <v>0</v>
      </c>
      <c r="X249">
        <v>0</v>
      </c>
      <c r="Y249">
        <v>0</v>
      </c>
      <c r="Z249">
        <v>0</v>
      </c>
      <c r="AA249">
        <v>0</v>
      </c>
      <c r="AB249">
        <v>0</v>
      </c>
      <c r="AC249">
        <v>0</v>
      </c>
      <c r="AD249" t="s">
        <v>29</v>
      </c>
    </row>
    <row r="250" spans="1:30" x14ac:dyDescent="0.25">
      <c r="A250">
        <v>2793</v>
      </c>
      <c r="B250">
        <v>1976</v>
      </c>
      <c r="C250" s="6">
        <v>38</v>
      </c>
      <c r="D250" t="s">
        <v>89</v>
      </c>
      <c r="E250" t="s">
        <v>34</v>
      </c>
      <c r="F250" t="s">
        <v>26</v>
      </c>
      <c r="G250">
        <v>70179</v>
      </c>
      <c r="H250">
        <v>0</v>
      </c>
      <c r="I250">
        <v>1</v>
      </c>
      <c r="J250" s="1">
        <v>41476</v>
      </c>
      <c r="K250">
        <v>10</v>
      </c>
      <c r="L250">
        <v>532</v>
      </c>
      <c r="M250">
        <v>88</v>
      </c>
      <c r="N250">
        <v>168</v>
      </c>
      <c r="O250">
        <v>69</v>
      </c>
      <c r="P250">
        <v>44</v>
      </c>
      <c r="Q250">
        <v>133</v>
      </c>
      <c r="R250">
        <v>3</v>
      </c>
      <c r="S250">
        <v>7</v>
      </c>
      <c r="T250">
        <v>3</v>
      </c>
      <c r="U250">
        <v>13</v>
      </c>
      <c r="V250">
        <v>5</v>
      </c>
      <c r="W250">
        <v>0</v>
      </c>
      <c r="X250">
        <v>0</v>
      </c>
      <c r="Y250">
        <v>0</v>
      </c>
      <c r="Z250">
        <v>0</v>
      </c>
      <c r="AA250">
        <v>0</v>
      </c>
      <c r="AB250">
        <v>0</v>
      </c>
      <c r="AC250">
        <v>0</v>
      </c>
      <c r="AD250" t="s">
        <v>40</v>
      </c>
    </row>
    <row r="251" spans="1:30" x14ac:dyDescent="0.25">
      <c r="A251">
        <v>1071</v>
      </c>
      <c r="B251">
        <v>1976</v>
      </c>
      <c r="C251" s="6">
        <v>38</v>
      </c>
      <c r="D251" t="s">
        <v>89</v>
      </c>
      <c r="E251" t="s">
        <v>34</v>
      </c>
      <c r="F251" t="s">
        <v>26</v>
      </c>
      <c r="G251">
        <v>70179</v>
      </c>
      <c r="H251">
        <v>0</v>
      </c>
      <c r="I251">
        <v>1</v>
      </c>
      <c r="J251" s="1">
        <v>41476</v>
      </c>
      <c r="K251">
        <v>10</v>
      </c>
      <c r="L251">
        <v>532</v>
      </c>
      <c r="M251">
        <v>88</v>
      </c>
      <c r="N251">
        <v>168</v>
      </c>
      <c r="O251">
        <v>69</v>
      </c>
      <c r="P251">
        <v>44</v>
      </c>
      <c r="Q251">
        <v>133</v>
      </c>
      <c r="R251">
        <v>3</v>
      </c>
      <c r="S251">
        <v>7</v>
      </c>
      <c r="T251">
        <v>3</v>
      </c>
      <c r="U251">
        <v>13</v>
      </c>
      <c r="V251">
        <v>5</v>
      </c>
      <c r="W251">
        <v>0</v>
      </c>
      <c r="X251">
        <v>0</v>
      </c>
      <c r="Y251">
        <v>0</v>
      </c>
      <c r="Z251">
        <v>0</v>
      </c>
      <c r="AA251">
        <v>0</v>
      </c>
      <c r="AB251">
        <v>0</v>
      </c>
      <c r="AC251">
        <v>0</v>
      </c>
      <c r="AD251" t="s">
        <v>31</v>
      </c>
    </row>
    <row r="252" spans="1:30" x14ac:dyDescent="0.25">
      <c r="A252">
        <v>5074</v>
      </c>
      <c r="B252">
        <v>1986</v>
      </c>
      <c r="C252" s="6">
        <v>28</v>
      </c>
      <c r="D252" t="s">
        <v>89</v>
      </c>
      <c r="E252" t="s">
        <v>38</v>
      </c>
      <c r="F252" t="s">
        <v>30</v>
      </c>
      <c r="G252">
        <v>28072</v>
      </c>
      <c r="H252">
        <v>1</v>
      </c>
      <c r="I252">
        <v>0</v>
      </c>
      <c r="J252" s="1">
        <v>41463</v>
      </c>
      <c r="K252">
        <v>10</v>
      </c>
      <c r="L252">
        <v>30</v>
      </c>
      <c r="M252">
        <v>0</v>
      </c>
      <c r="N252">
        <v>10</v>
      </c>
      <c r="O252">
        <v>2</v>
      </c>
      <c r="P252">
        <v>0</v>
      </c>
      <c r="Q252">
        <v>5</v>
      </c>
      <c r="R252">
        <v>1</v>
      </c>
      <c r="S252">
        <v>1</v>
      </c>
      <c r="T252">
        <v>0</v>
      </c>
      <c r="U252">
        <v>3</v>
      </c>
      <c r="V252">
        <v>7</v>
      </c>
      <c r="W252">
        <v>0</v>
      </c>
      <c r="X252">
        <v>0</v>
      </c>
      <c r="Y252">
        <v>0</v>
      </c>
      <c r="Z252">
        <v>0</v>
      </c>
      <c r="AA252">
        <v>0</v>
      </c>
      <c r="AB252">
        <v>0</v>
      </c>
      <c r="AC252">
        <v>0</v>
      </c>
      <c r="AD252" t="s">
        <v>29</v>
      </c>
    </row>
    <row r="253" spans="1:30" x14ac:dyDescent="0.25">
      <c r="A253">
        <v>2632</v>
      </c>
      <c r="B253">
        <v>1954</v>
      </c>
      <c r="C253" s="6">
        <v>60</v>
      </c>
      <c r="D253" t="s">
        <v>91</v>
      </c>
      <c r="E253" t="s">
        <v>25</v>
      </c>
      <c r="F253" t="s">
        <v>30</v>
      </c>
      <c r="G253">
        <v>50501</v>
      </c>
      <c r="H253">
        <v>1</v>
      </c>
      <c r="I253">
        <v>1</v>
      </c>
      <c r="J253" s="1">
        <v>41443</v>
      </c>
      <c r="K253">
        <v>10</v>
      </c>
      <c r="L253">
        <v>297</v>
      </c>
      <c r="M253">
        <v>0</v>
      </c>
      <c r="N253">
        <v>38</v>
      </c>
      <c r="O253">
        <v>13</v>
      </c>
      <c r="P253">
        <v>0</v>
      </c>
      <c r="Q253">
        <v>152</v>
      </c>
      <c r="R253">
        <v>7</v>
      </c>
      <c r="S253">
        <v>5</v>
      </c>
      <c r="T253">
        <v>4</v>
      </c>
      <c r="U253">
        <v>4</v>
      </c>
      <c r="V253">
        <v>6</v>
      </c>
      <c r="W253">
        <v>1</v>
      </c>
      <c r="X253">
        <v>0</v>
      </c>
      <c r="Y253">
        <v>0</v>
      </c>
      <c r="Z253">
        <v>0</v>
      </c>
      <c r="AA253">
        <v>0</v>
      </c>
      <c r="AB253">
        <v>1</v>
      </c>
      <c r="AC253">
        <v>0</v>
      </c>
      <c r="AD253" t="s">
        <v>37</v>
      </c>
    </row>
    <row r="254" spans="1:30" x14ac:dyDescent="0.25">
      <c r="A254">
        <v>6404</v>
      </c>
      <c r="B254">
        <v>1969</v>
      </c>
      <c r="C254" s="6">
        <v>45</v>
      </c>
      <c r="D254" t="s">
        <v>88</v>
      </c>
      <c r="E254" t="s">
        <v>25</v>
      </c>
      <c r="F254" t="s">
        <v>32</v>
      </c>
      <c r="G254">
        <v>58917</v>
      </c>
      <c r="H254">
        <v>1</v>
      </c>
      <c r="I254">
        <v>2</v>
      </c>
      <c r="J254" s="1">
        <v>41357</v>
      </c>
      <c r="K254">
        <v>10</v>
      </c>
      <c r="L254">
        <v>151</v>
      </c>
      <c r="M254">
        <v>7</v>
      </c>
      <c r="N254">
        <v>89</v>
      </c>
      <c r="O254">
        <v>0</v>
      </c>
      <c r="P254">
        <v>7</v>
      </c>
      <c r="Q254">
        <v>28</v>
      </c>
      <c r="R254">
        <v>5</v>
      </c>
      <c r="S254">
        <v>4</v>
      </c>
      <c r="T254">
        <v>1</v>
      </c>
      <c r="U254">
        <v>6</v>
      </c>
      <c r="V254">
        <v>5</v>
      </c>
      <c r="W254">
        <v>0</v>
      </c>
      <c r="X254">
        <v>0</v>
      </c>
      <c r="Y254">
        <v>0</v>
      </c>
      <c r="Z254">
        <v>0</v>
      </c>
      <c r="AA254">
        <v>0</v>
      </c>
      <c r="AB254">
        <v>0</v>
      </c>
      <c r="AC254">
        <v>0</v>
      </c>
      <c r="AD254" t="s">
        <v>40</v>
      </c>
    </row>
    <row r="255" spans="1:30" x14ac:dyDescent="0.25">
      <c r="A255">
        <v>10240</v>
      </c>
      <c r="B255">
        <v>1949</v>
      </c>
      <c r="C255" s="6">
        <v>65</v>
      </c>
      <c r="D255" t="s">
        <v>91</v>
      </c>
      <c r="E255" t="s">
        <v>25</v>
      </c>
      <c r="F255" t="s">
        <v>32</v>
      </c>
      <c r="G255">
        <v>69372</v>
      </c>
      <c r="H255">
        <v>0</v>
      </c>
      <c r="I255">
        <v>0</v>
      </c>
      <c r="J255" s="1">
        <v>41324</v>
      </c>
      <c r="K255">
        <v>10</v>
      </c>
      <c r="L255">
        <v>997</v>
      </c>
      <c r="M255">
        <v>26</v>
      </c>
      <c r="N255">
        <v>269</v>
      </c>
      <c r="O255">
        <v>34</v>
      </c>
      <c r="P255">
        <v>13</v>
      </c>
      <c r="Q255">
        <v>42</v>
      </c>
      <c r="R255">
        <v>1</v>
      </c>
      <c r="S255">
        <v>10</v>
      </c>
      <c r="T255">
        <v>4</v>
      </c>
      <c r="U255">
        <v>6</v>
      </c>
      <c r="V255">
        <v>4</v>
      </c>
      <c r="W255">
        <v>0</v>
      </c>
      <c r="X255">
        <v>1</v>
      </c>
      <c r="Y255">
        <v>1</v>
      </c>
      <c r="Z255">
        <v>0</v>
      </c>
      <c r="AA255">
        <v>0</v>
      </c>
      <c r="AB255">
        <v>1</v>
      </c>
      <c r="AC255">
        <v>0</v>
      </c>
      <c r="AD255" t="s">
        <v>29</v>
      </c>
    </row>
    <row r="256" spans="1:30" x14ac:dyDescent="0.25">
      <c r="A256">
        <v>2521</v>
      </c>
      <c r="B256">
        <v>1971</v>
      </c>
      <c r="C256" s="6">
        <v>43</v>
      </c>
      <c r="D256" t="s">
        <v>88</v>
      </c>
      <c r="E256" t="s">
        <v>38</v>
      </c>
      <c r="F256" t="s">
        <v>30</v>
      </c>
      <c r="G256">
        <v>35178</v>
      </c>
      <c r="H256">
        <v>1</v>
      </c>
      <c r="I256">
        <v>0</v>
      </c>
      <c r="J256" s="1">
        <v>41284</v>
      </c>
      <c r="K256">
        <v>10</v>
      </c>
      <c r="L256">
        <v>23</v>
      </c>
      <c r="M256">
        <v>1</v>
      </c>
      <c r="N256">
        <v>13</v>
      </c>
      <c r="O256">
        <v>2</v>
      </c>
      <c r="P256">
        <v>2</v>
      </c>
      <c r="Q256">
        <v>18</v>
      </c>
      <c r="R256">
        <v>1</v>
      </c>
      <c r="S256">
        <v>1</v>
      </c>
      <c r="T256">
        <v>1</v>
      </c>
      <c r="U256">
        <v>2</v>
      </c>
      <c r="V256">
        <v>7</v>
      </c>
      <c r="W256">
        <v>1</v>
      </c>
      <c r="X256">
        <v>0</v>
      </c>
      <c r="Y256">
        <v>0</v>
      </c>
      <c r="Z256">
        <v>0</v>
      </c>
      <c r="AA256">
        <v>0</v>
      </c>
      <c r="AB256">
        <v>1</v>
      </c>
      <c r="AC256">
        <v>0</v>
      </c>
      <c r="AD256" t="s">
        <v>27</v>
      </c>
    </row>
    <row r="257" spans="1:30" x14ac:dyDescent="0.25">
      <c r="A257">
        <v>4301</v>
      </c>
      <c r="B257">
        <v>1971</v>
      </c>
      <c r="C257" s="6">
        <v>43</v>
      </c>
      <c r="D257" t="s">
        <v>88</v>
      </c>
      <c r="E257" t="s">
        <v>38</v>
      </c>
      <c r="F257" t="s">
        <v>30</v>
      </c>
      <c r="G257">
        <v>35178</v>
      </c>
      <c r="H257">
        <v>1</v>
      </c>
      <c r="I257">
        <v>0</v>
      </c>
      <c r="J257" s="1">
        <v>41284</v>
      </c>
      <c r="K257">
        <v>10</v>
      </c>
      <c r="L257">
        <v>23</v>
      </c>
      <c r="M257">
        <v>1</v>
      </c>
      <c r="N257">
        <v>13</v>
      </c>
      <c r="O257">
        <v>2</v>
      </c>
      <c r="P257">
        <v>2</v>
      </c>
      <c r="Q257">
        <v>18</v>
      </c>
      <c r="R257">
        <v>1</v>
      </c>
      <c r="S257">
        <v>1</v>
      </c>
      <c r="T257">
        <v>1</v>
      </c>
      <c r="U257">
        <v>2</v>
      </c>
      <c r="V257">
        <v>7</v>
      </c>
      <c r="W257">
        <v>1</v>
      </c>
      <c r="X257">
        <v>0</v>
      </c>
      <c r="Y257">
        <v>0</v>
      </c>
      <c r="Z257">
        <v>0</v>
      </c>
      <c r="AA257">
        <v>0</v>
      </c>
      <c r="AB257">
        <v>1</v>
      </c>
      <c r="AC257">
        <v>0</v>
      </c>
      <c r="AD257" t="s">
        <v>33</v>
      </c>
    </row>
    <row r="258" spans="1:30" x14ac:dyDescent="0.25">
      <c r="A258">
        <v>7381</v>
      </c>
      <c r="B258">
        <v>1968</v>
      </c>
      <c r="C258" s="6">
        <v>46</v>
      </c>
      <c r="D258" t="s">
        <v>88</v>
      </c>
      <c r="E258" t="s">
        <v>25</v>
      </c>
      <c r="F258" t="s">
        <v>26</v>
      </c>
      <c r="G258">
        <v>75693</v>
      </c>
      <c r="H258">
        <v>0</v>
      </c>
      <c r="I258">
        <v>0</v>
      </c>
      <c r="J258" s="1">
        <v>41249</v>
      </c>
      <c r="K258">
        <v>10</v>
      </c>
      <c r="L258">
        <v>797</v>
      </c>
      <c r="M258">
        <v>153</v>
      </c>
      <c r="N258">
        <v>293</v>
      </c>
      <c r="O258">
        <v>72</v>
      </c>
      <c r="P258">
        <v>97</v>
      </c>
      <c r="Q258">
        <v>30</v>
      </c>
      <c r="R258">
        <v>1</v>
      </c>
      <c r="S258">
        <v>11</v>
      </c>
      <c r="T258">
        <v>4</v>
      </c>
      <c r="U258">
        <v>6</v>
      </c>
      <c r="V258">
        <v>4</v>
      </c>
      <c r="W258">
        <v>0</v>
      </c>
      <c r="X258">
        <v>1</v>
      </c>
      <c r="Y258">
        <v>1</v>
      </c>
      <c r="Z258">
        <v>1</v>
      </c>
      <c r="AA258">
        <v>0</v>
      </c>
      <c r="AB258">
        <v>1</v>
      </c>
      <c r="AC258">
        <v>0</v>
      </c>
      <c r="AD258" t="s">
        <v>27</v>
      </c>
    </row>
    <row r="259" spans="1:30" x14ac:dyDescent="0.25">
      <c r="A259">
        <v>2407</v>
      </c>
      <c r="B259">
        <v>1982</v>
      </c>
      <c r="C259" s="6">
        <v>32</v>
      </c>
      <c r="D259" t="s">
        <v>89</v>
      </c>
      <c r="E259" t="s">
        <v>25</v>
      </c>
      <c r="F259" t="s">
        <v>30</v>
      </c>
      <c r="G259">
        <v>69109</v>
      </c>
      <c r="H259">
        <v>0</v>
      </c>
      <c r="I259">
        <v>0</v>
      </c>
      <c r="J259" s="1">
        <v>41222</v>
      </c>
      <c r="K259">
        <v>10</v>
      </c>
      <c r="L259">
        <v>823</v>
      </c>
      <c r="M259">
        <v>25</v>
      </c>
      <c r="N259">
        <v>459</v>
      </c>
      <c r="O259">
        <v>124</v>
      </c>
      <c r="P259">
        <v>29</v>
      </c>
      <c r="Q259">
        <v>95</v>
      </c>
      <c r="R259">
        <v>1</v>
      </c>
      <c r="S259">
        <v>6</v>
      </c>
      <c r="T259">
        <v>6</v>
      </c>
      <c r="U259">
        <v>7</v>
      </c>
      <c r="V259">
        <v>4</v>
      </c>
      <c r="W259">
        <v>0</v>
      </c>
      <c r="X259">
        <v>0</v>
      </c>
      <c r="Y259">
        <v>1</v>
      </c>
      <c r="Z259">
        <v>0</v>
      </c>
      <c r="AA259">
        <v>0</v>
      </c>
      <c r="AB259">
        <v>1</v>
      </c>
      <c r="AC259">
        <v>0</v>
      </c>
      <c r="AD259" t="s">
        <v>31</v>
      </c>
    </row>
    <row r="260" spans="1:30" x14ac:dyDescent="0.25">
      <c r="A260">
        <v>9064</v>
      </c>
      <c r="B260">
        <v>1982</v>
      </c>
      <c r="C260" s="6">
        <v>32</v>
      </c>
      <c r="D260" t="s">
        <v>89</v>
      </c>
      <c r="E260" t="s">
        <v>25</v>
      </c>
      <c r="F260" t="s">
        <v>30</v>
      </c>
      <c r="G260">
        <v>69109</v>
      </c>
      <c r="H260">
        <v>0</v>
      </c>
      <c r="I260">
        <v>0</v>
      </c>
      <c r="J260" s="1">
        <v>41222</v>
      </c>
      <c r="K260">
        <v>10</v>
      </c>
      <c r="L260">
        <v>823</v>
      </c>
      <c r="M260">
        <v>25</v>
      </c>
      <c r="N260">
        <v>459</v>
      </c>
      <c r="O260">
        <v>124</v>
      </c>
      <c r="P260">
        <v>29</v>
      </c>
      <c r="Q260">
        <v>95</v>
      </c>
      <c r="R260">
        <v>1</v>
      </c>
      <c r="S260">
        <v>6</v>
      </c>
      <c r="T260">
        <v>6</v>
      </c>
      <c r="U260">
        <v>7</v>
      </c>
      <c r="V260">
        <v>4</v>
      </c>
      <c r="W260">
        <v>0</v>
      </c>
      <c r="X260">
        <v>0</v>
      </c>
      <c r="Y260">
        <v>1</v>
      </c>
      <c r="Z260">
        <v>0</v>
      </c>
      <c r="AA260">
        <v>0</v>
      </c>
      <c r="AB260">
        <v>1</v>
      </c>
      <c r="AC260">
        <v>0</v>
      </c>
      <c r="AD260" t="s">
        <v>27</v>
      </c>
    </row>
    <row r="261" spans="1:30" x14ac:dyDescent="0.25">
      <c r="A261">
        <v>5067</v>
      </c>
      <c r="B261">
        <v>1994</v>
      </c>
      <c r="C261" s="6">
        <v>20</v>
      </c>
      <c r="D261" t="s">
        <v>89</v>
      </c>
      <c r="E261" t="s">
        <v>25</v>
      </c>
      <c r="F261" t="s">
        <v>32</v>
      </c>
      <c r="G261">
        <v>80134</v>
      </c>
      <c r="H261">
        <v>0</v>
      </c>
      <c r="I261">
        <v>0</v>
      </c>
      <c r="J261" s="1">
        <v>41684</v>
      </c>
      <c r="K261">
        <v>11</v>
      </c>
      <c r="L261">
        <v>966</v>
      </c>
      <c r="M261">
        <v>26</v>
      </c>
      <c r="N261">
        <v>282</v>
      </c>
      <c r="O261">
        <v>52</v>
      </c>
      <c r="P261">
        <v>26</v>
      </c>
      <c r="Q261">
        <v>26</v>
      </c>
      <c r="R261">
        <v>1</v>
      </c>
      <c r="S261">
        <v>2</v>
      </c>
      <c r="T261">
        <v>7</v>
      </c>
      <c r="U261">
        <v>11</v>
      </c>
      <c r="V261">
        <v>5</v>
      </c>
      <c r="W261">
        <v>0</v>
      </c>
      <c r="X261">
        <v>1</v>
      </c>
      <c r="Y261">
        <v>1</v>
      </c>
      <c r="Z261">
        <v>1</v>
      </c>
      <c r="AA261">
        <v>1</v>
      </c>
      <c r="AB261">
        <v>0</v>
      </c>
      <c r="AC261">
        <v>0</v>
      </c>
      <c r="AD261" t="s">
        <v>27</v>
      </c>
    </row>
    <row r="262" spans="1:30" x14ac:dyDescent="0.25">
      <c r="A262">
        <v>10281</v>
      </c>
      <c r="B262">
        <v>1970</v>
      </c>
      <c r="C262" s="6">
        <v>44</v>
      </c>
      <c r="D262" t="s">
        <v>88</v>
      </c>
      <c r="E262" t="s">
        <v>25</v>
      </c>
      <c r="F262" t="s">
        <v>26</v>
      </c>
      <c r="G262">
        <v>64713</v>
      </c>
      <c r="H262">
        <v>1</v>
      </c>
      <c r="I262">
        <v>0</v>
      </c>
      <c r="J262" s="1">
        <v>41677</v>
      </c>
      <c r="K262">
        <v>11</v>
      </c>
      <c r="L262">
        <v>180</v>
      </c>
      <c r="M262">
        <v>60</v>
      </c>
      <c r="N262">
        <v>241</v>
      </c>
      <c r="O262">
        <v>13</v>
      </c>
      <c r="P262">
        <v>54</v>
      </c>
      <c r="Q262">
        <v>54</v>
      </c>
      <c r="R262">
        <v>2</v>
      </c>
      <c r="S262">
        <v>5</v>
      </c>
      <c r="T262">
        <v>5</v>
      </c>
      <c r="U262">
        <v>7</v>
      </c>
      <c r="V262">
        <v>4</v>
      </c>
      <c r="W262">
        <v>0</v>
      </c>
      <c r="X262">
        <v>0</v>
      </c>
      <c r="Y262">
        <v>0</v>
      </c>
      <c r="Z262">
        <v>0</v>
      </c>
      <c r="AA262">
        <v>0</v>
      </c>
      <c r="AB262">
        <v>1</v>
      </c>
      <c r="AC262">
        <v>0</v>
      </c>
      <c r="AD262" t="s">
        <v>33</v>
      </c>
    </row>
    <row r="263" spans="1:30" x14ac:dyDescent="0.25">
      <c r="A263">
        <v>11191</v>
      </c>
      <c r="B263">
        <v>1986</v>
      </c>
      <c r="C263" s="6">
        <v>28</v>
      </c>
      <c r="D263" t="s">
        <v>89</v>
      </c>
      <c r="E263" t="s">
        <v>25</v>
      </c>
      <c r="F263" t="s">
        <v>26</v>
      </c>
      <c r="G263">
        <v>41411</v>
      </c>
      <c r="H263">
        <v>0</v>
      </c>
      <c r="I263">
        <v>0</v>
      </c>
      <c r="J263" s="1">
        <v>41615</v>
      </c>
      <c r="K263">
        <v>11</v>
      </c>
      <c r="L263">
        <v>37</v>
      </c>
      <c r="M263">
        <v>32</v>
      </c>
      <c r="N263">
        <v>38</v>
      </c>
      <c r="O263">
        <v>11</v>
      </c>
      <c r="P263">
        <v>3</v>
      </c>
      <c r="Q263">
        <v>18</v>
      </c>
      <c r="R263">
        <v>1</v>
      </c>
      <c r="S263">
        <v>2</v>
      </c>
      <c r="T263">
        <v>1</v>
      </c>
      <c r="U263">
        <v>4</v>
      </c>
      <c r="V263">
        <v>6</v>
      </c>
      <c r="W263">
        <v>0</v>
      </c>
      <c r="X263">
        <v>0</v>
      </c>
      <c r="Y263">
        <v>0</v>
      </c>
      <c r="Z263">
        <v>0</v>
      </c>
      <c r="AA263">
        <v>0</v>
      </c>
      <c r="AB263">
        <v>0</v>
      </c>
      <c r="AC263">
        <v>0</v>
      </c>
      <c r="AD263" t="s">
        <v>27</v>
      </c>
    </row>
    <row r="264" spans="1:30" x14ac:dyDescent="0.25">
      <c r="A264">
        <v>1994</v>
      </c>
      <c r="B264">
        <v>1983</v>
      </c>
      <c r="C264" s="6">
        <v>31</v>
      </c>
      <c r="D264" t="s">
        <v>89</v>
      </c>
      <c r="E264" t="s">
        <v>25</v>
      </c>
      <c r="F264" t="s">
        <v>30</v>
      </c>
      <c r="G264">
        <v>0</v>
      </c>
      <c r="H264">
        <v>1</v>
      </c>
      <c r="I264">
        <v>0</v>
      </c>
      <c r="J264" s="1">
        <v>41593</v>
      </c>
      <c r="K264">
        <v>11</v>
      </c>
      <c r="L264">
        <v>5</v>
      </c>
      <c r="M264">
        <v>5</v>
      </c>
      <c r="N264">
        <v>6</v>
      </c>
      <c r="O264">
        <v>0</v>
      </c>
      <c r="P264">
        <v>2</v>
      </c>
      <c r="Q264">
        <v>1</v>
      </c>
      <c r="R264">
        <v>1</v>
      </c>
      <c r="S264">
        <v>1</v>
      </c>
      <c r="T264">
        <v>0</v>
      </c>
      <c r="U264">
        <v>2</v>
      </c>
      <c r="V264">
        <v>7</v>
      </c>
      <c r="W264">
        <v>0</v>
      </c>
      <c r="X264">
        <v>0</v>
      </c>
      <c r="Y264">
        <v>0</v>
      </c>
      <c r="Z264">
        <v>0</v>
      </c>
      <c r="AA264">
        <v>0</v>
      </c>
      <c r="AB264">
        <v>0</v>
      </c>
      <c r="AC264">
        <v>0</v>
      </c>
      <c r="AD264" t="s">
        <v>31</v>
      </c>
    </row>
    <row r="265" spans="1:30" x14ac:dyDescent="0.25">
      <c r="A265">
        <v>2552</v>
      </c>
      <c r="B265">
        <v>1955</v>
      </c>
      <c r="C265" s="6">
        <v>59</v>
      </c>
      <c r="D265" t="s">
        <v>88</v>
      </c>
      <c r="E265" t="s">
        <v>34</v>
      </c>
      <c r="F265" t="s">
        <v>28</v>
      </c>
      <c r="G265">
        <v>55521</v>
      </c>
      <c r="H265">
        <v>1</v>
      </c>
      <c r="I265">
        <v>2</v>
      </c>
      <c r="J265" s="1">
        <v>41569</v>
      </c>
      <c r="K265">
        <v>11</v>
      </c>
      <c r="L265">
        <v>416</v>
      </c>
      <c r="M265">
        <v>0</v>
      </c>
      <c r="N265">
        <v>26</v>
      </c>
      <c r="O265">
        <v>0</v>
      </c>
      <c r="P265">
        <v>0</v>
      </c>
      <c r="Q265">
        <v>4</v>
      </c>
      <c r="R265">
        <v>9</v>
      </c>
      <c r="S265">
        <v>6</v>
      </c>
      <c r="T265">
        <v>3</v>
      </c>
      <c r="U265">
        <v>6</v>
      </c>
      <c r="V265">
        <v>7</v>
      </c>
      <c r="W265">
        <v>0</v>
      </c>
      <c r="X265">
        <v>1</v>
      </c>
      <c r="Y265">
        <v>0</v>
      </c>
      <c r="Z265">
        <v>0</v>
      </c>
      <c r="AA265">
        <v>0</v>
      </c>
      <c r="AB265">
        <v>1</v>
      </c>
      <c r="AC265">
        <v>0</v>
      </c>
      <c r="AD265" t="s">
        <v>27</v>
      </c>
    </row>
    <row r="266" spans="1:30" x14ac:dyDescent="0.25">
      <c r="A266">
        <v>6720</v>
      </c>
      <c r="B266">
        <v>1968</v>
      </c>
      <c r="C266" s="6">
        <v>46</v>
      </c>
      <c r="D266" t="s">
        <v>88</v>
      </c>
      <c r="E266" t="s">
        <v>38</v>
      </c>
      <c r="F266" t="s">
        <v>32</v>
      </c>
      <c r="G266">
        <v>43795</v>
      </c>
      <c r="H266">
        <v>0</v>
      </c>
      <c r="I266">
        <v>1</v>
      </c>
      <c r="J266" s="1">
        <v>41563</v>
      </c>
      <c r="K266">
        <v>11</v>
      </c>
      <c r="L266">
        <v>314</v>
      </c>
      <c r="M266">
        <v>11</v>
      </c>
      <c r="N266">
        <v>53</v>
      </c>
      <c r="O266">
        <v>4</v>
      </c>
      <c r="P266">
        <v>3</v>
      </c>
      <c r="Q266">
        <v>107</v>
      </c>
      <c r="R266">
        <v>3</v>
      </c>
      <c r="S266">
        <v>7</v>
      </c>
      <c r="T266">
        <v>3</v>
      </c>
      <c r="U266">
        <v>4</v>
      </c>
      <c r="V266">
        <v>7</v>
      </c>
      <c r="W266">
        <v>0</v>
      </c>
      <c r="X266">
        <v>1</v>
      </c>
      <c r="Y266">
        <v>0</v>
      </c>
      <c r="Z266">
        <v>0</v>
      </c>
      <c r="AA266">
        <v>0</v>
      </c>
      <c r="AB266">
        <v>1</v>
      </c>
      <c r="AC266">
        <v>0</v>
      </c>
      <c r="AD266" t="s">
        <v>27</v>
      </c>
    </row>
    <row r="267" spans="1:30" x14ac:dyDescent="0.25">
      <c r="A267">
        <v>4557</v>
      </c>
      <c r="B267">
        <v>1970</v>
      </c>
      <c r="C267" s="6">
        <v>44</v>
      </c>
      <c r="D267" t="s">
        <v>88</v>
      </c>
      <c r="E267" t="s">
        <v>25</v>
      </c>
      <c r="F267" t="s">
        <v>32</v>
      </c>
      <c r="G267">
        <v>22070</v>
      </c>
      <c r="H267">
        <v>1</v>
      </c>
      <c r="I267">
        <v>0</v>
      </c>
      <c r="J267" s="1">
        <v>41551</v>
      </c>
      <c r="K267">
        <v>11</v>
      </c>
      <c r="L267">
        <v>10</v>
      </c>
      <c r="M267">
        <v>7</v>
      </c>
      <c r="N267">
        <v>19</v>
      </c>
      <c r="O267">
        <v>8</v>
      </c>
      <c r="P267">
        <v>2</v>
      </c>
      <c r="Q267">
        <v>21</v>
      </c>
      <c r="R267">
        <v>2</v>
      </c>
      <c r="S267">
        <v>2</v>
      </c>
      <c r="T267">
        <v>2</v>
      </c>
      <c r="U267">
        <v>2</v>
      </c>
      <c r="V267">
        <v>6</v>
      </c>
      <c r="W267">
        <v>0</v>
      </c>
      <c r="X267">
        <v>0</v>
      </c>
      <c r="Y267">
        <v>0</v>
      </c>
      <c r="Z267">
        <v>0</v>
      </c>
      <c r="AA267">
        <v>0</v>
      </c>
      <c r="AB267">
        <v>0</v>
      </c>
      <c r="AC267">
        <v>0</v>
      </c>
      <c r="AD267" t="s">
        <v>40</v>
      </c>
    </row>
    <row r="268" spans="1:30" x14ac:dyDescent="0.25">
      <c r="A268">
        <v>1183</v>
      </c>
      <c r="B268">
        <v>1949</v>
      </c>
      <c r="C268" s="6">
        <v>65</v>
      </c>
      <c r="D268" t="s">
        <v>91</v>
      </c>
      <c r="E268" t="s">
        <v>38</v>
      </c>
      <c r="F268" t="s">
        <v>30</v>
      </c>
      <c r="G268">
        <v>36408</v>
      </c>
      <c r="H268">
        <v>1</v>
      </c>
      <c r="I268">
        <v>1</v>
      </c>
      <c r="J268" s="1">
        <v>41538</v>
      </c>
      <c r="K268">
        <v>11</v>
      </c>
      <c r="L268">
        <v>9</v>
      </c>
      <c r="M268">
        <v>1</v>
      </c>
      <c r="N268">
        <v>4</v>
      </c>
      <c r="O268">
        <v>3</v>
      </c>
      <c r="P268">
        <v>2</v>
      </c>
      <c r="Q268">
        <v>3</v>
      </c>
      <c r="R268">
        <v>1</v>
      </c>
      <c r="S268">
        <v>1</v>
      </c>
      <c r="T268">
        <v>0</v>
      </c>
      <c r="U268">
        <v>2</v>
      </c>
      <c r="V268">
        <v>6</v>
      </c>
      <c r="W268">
        <v>0</v>
      </c>
      <c r="X268">
        <v>0</v>
      </c>
      <c r="Y268">
        <v>0</v>
      </c>
      <c r="Z268">
        <v>0</v>
      </c>
      <c r="AA268">
        <v>0</v>
      </c>
      <c r="AB268">
        <v>0</v>
      </c>
      <c r="AC268">
        <v>0</v>
      </c>
      <c r="AD268" t="s">
        <v>36</v>
      </c>
    </row>
    <row r="269" spans="1:30" x14ac:dyDescent="0.25">
      <c r="A269">
        <v>4186</v>
      </c>
      <c r="B269">
        <v>1950</v>
      </c>
      <c r="C269" s="6">
        <v>64</v>
      </c>
      <c r="D269" t="s">
        <v>91</v>
      </c>
      <c r="E269" t="s">
        <v>25</v>
      </c>
      <c r="F269" t="s">
        <v>32</v>
      </c>
      <c r="G269">
        <v>34026</v>
      </c>
      <c r="H269">
        <v>1</v>
      </c>
      <c r="I269">
        <v>1</v>
      </c>
      <c r="J269" s="1">
        <v>41491</v>
      </c>
      <c r="K269">
        <v>11</v>
      </c>
      <c r="L269">
        <v>18</v>
      </c>
      <c r="M269">
        <v>6</v>
      </c>
      <c r="N269">
        <v>15</v>
      </c>
      <c r="O269">
        <v>12</v>
      </c>
      <c r="P269">
        <v>8</v>
      </c>
      <c r="Q269">
        <v>17</v>
      </c>
      <c r="R269">
        <v>3</v>
      </c>
      <c r="S269">
        <v>2</v>
      </c>
      <c r="T269">
        <v>1</v>
      </c>
      <c r="U269">
        <v>3</v>
      </c>
      <c r="V269">
        <v>5</v>
      </c>
      <c r="W269">
        <v>0</v>
      </c>
      <c r="X269">
        <v>0</v>
      </c>
      <c r="Y269">
        <v>0</v>
      </c>
      <c r="Z269">
        <v>0</v>
      </c>
      <c r="AA269">
        <v>0</v>
      </c>
      <c r="AB269">
        <v>0</v>
      </c>
      <c r="AC269">
        <v>0</v>
      </c>
      <c r="AD269" t="s">
        <v>29</v>
      </c>
    </row>
    <row r="270" spans="1:30" x14ac:dyDescent="0.25">
      <c r="A270">
        <v>1419</v>
      </c>
      <c r="B270">
        <v>1950</v>
      </c>
      <c r="C270" s="6">
        <v>64</v>
      </c>
      <c r="D270" t="s">
        <v>91</v>
      </c>
      <c r="E270" t="s">
        <v>25</v>
      </c>
      <c r="F270" t="s">
        <v>32</v>
      </c>
      <c r="G270">
        <v>34026</v>
      </c>
      <c r="H270">
        <v>1</v>
      </c>
      <c r="I270">
        <v>1</v>
      </c>
      <c r="J270" s="1">
        <v>41491</v>
      </c>
      <c r="K270">
        <v>11</v>
      </c>
      <c r="L270">
        <v>18</v>
      </c>
      <c r="M270">
        <v>6</v>
      </c>
      <c r="N270">
        <v>15</v>
      </c>
      <c r="O270">
        <v>12</v>
      </c>
      <c r="P270">
        <v>8</v>
      </c>
      <c r="Q270">
        <v>17</v>
      </c>
      <c r="R270">
        <v>3</v>
      </c>
      <c r="S270">
        <v>2</v>
      </c>
      <c r="T270">
        <v>1</v>
      </c>
      <c r="U270">
        <v>3</v>
      </c>
      <c r="V270">
        <v>5</v>
      </c>
      <c r="W270">
        <v>0</v>
      </c>
      <c r="X270">
        <v>0</v>
      </c>
      <c r="Y270">
        <v>0</v>
      </c>
      <c r="Z270">
        <v>0</v>
      </c>
      <c r="AA270">
        <v>0</v>
      </c>
      <c r="AB270">
        <v>0</v>
      </c>
      <c r="AC270">
        <v>0</v>
      </c>
      <c r="AD270" t="s">
        <v>27</v>
      </c>
    </row>
    <row r="271" spans="1:30" x14ac:dyDescent="0.25">
      <c r="A271">
        <v>967</v>
      </c>
      <c r="B271">
        <v>1976</v>
      </c>
      <c r="C271" s="6">
        <v>38</v>
      </c>
      <c r="D271" t="s">
        <v>89</v>
      </c>
      <c r="E271" t="s">
        <v>25</v>
      </c>
      <c r="F271" t="s">
        <v>30</v>
      </c>
      <c r="G271">
        <v>46049</v>
      </c>
      <c r="H271">
        <v>1</v>
      </c>
      <c r="I271">
        <v>1</v>
      </c>
      <c r="J271" s="1">
        <v>41476</v>
      </c>
      <c r="K271">
        <v>11</v>
      </c>
      <c r="L271">
        <v>342</v>
      </c>
      <c r="M271">
        <v>9</v>
      </c>
      <c r="N271">
        <v>112</v>
      </c>
      <c r="O271">
        <v>19</v>
      </c>
      <c r="P271">
        <v>14</v>
      </c>
      <c r="Q271">
        <v>19</v>
      </c>
      <c r="R271">
        <v>10</v>
      </c>
      <c r="S271">
        <v>5</v>
      </c>
      <c r="T271">
        <v>2</v>
      </c>
      <c r="U271">
        <v>9</v>
      </c>
      <c r="V271">
        <v>7</v>
      </c>
      <c r="W271">
        <v>0</v>
      </c>
      <c r="X271">
        <v>0</v>
      </c>
      <c r="Y271">
        <v>0</v>
      </c>
      <c r="Z271">
        <v>0</v>
      </c>
      <c r="AA271">
        <v>0</v>
      </c>
      <c r="AB271">
        <v>1</v>
      </c>
      <c r="AC271">
        <v>0</v>
      </c>
      <c r="AD271" t="s">
        <v>27</v>
      </c>
    </row>
    <row r="272" spans="1:30" x14ac:dyDescent="0.25">
      <c r="A272">
        <v>1048</v>
      </c>
      <c r="B272">
        <v>1972</v>
      </c>
      <c r="C272" s="6">
        <v>42</v>
      </c>
      <c r="D272" t="s">
        <v>88</v>
      </c>
      <c r="E272" t="s">
        <v>38</v>
      </c>
      <c r="F272" t="s">
        <v>30</v>
      </c>
      <c r="G272">
        <v>35641</v>
      </c>
      <c r="H272">
        <v>1</v>
      </c>
      <c r="I272">
        <v>0</v>
      </c>
      <c r="J272" s="1">
        <v>41469</v>
      </c>
      <c r="K272">
        <v>11</v>
      </c>
      <c r="L272">
        <v>63</v>
      </c>
      <c r="M272">
        <v>3</v>
      </c>
      <c r="N272">
        <v>67</v>
      </c>
      <c r="O272">
        <v>8</v>
      </c>
      <c r="P272">
        <v>9</v>
      </c>
      <c r="Q272">
        <v>28</v>
      </c>
      <c r="R272">
        <v>2</v>
      </c>
      <c r="S272">
        <v>3</v>
      </c>
      <c r="T272">
        <v>1</v>
      </c>
      <c r="U272">
        <v>4</v>
      </c>
      <c r="V272">
        <v>7</v>
      </c>
      <c r="W272">
        <v>0</v>
      </c>
      <c r="X272">
        <v>0</v>
      </c>
      <c r="Y272">
        <v>0</v>
      </c>
      <c r="Z272">
        <v>0</v>
      </c>
      <c r="AA272">
        <v>0</v>
      </c>
      <c r="AB272">
        <v>1</v>
      </c>
      <c r="AC272">
        <v>0</v>
      </c>
      <c r="AD272" t="s">
        <v>40</v>
      </c>
    </row>
    <row r="273" spans="1:30" x14ac:dyDescent="0.25">
      <c r="A273">
        <v>9262</v>
      </c>
      <c r="B273">
        <v>1984</v>
      </c>
      <c r="C273" s="6">
        <v>30</v>
      </c>
      <c r="D273" t="s">
        <v>89</v>
      </c>
      <c r="E273" t="s">
        <v>35</v>
      </c>
      <c r="F273" t="s">
        <v>32</v>
      </c>
      <c r="G273">
        <v>32414</v>
      </c>
      <c r="H273">
        <v>0</v>
      </c>
      <c r="I273">
        <v>0</v>
      </c>
      <c r="J273" s="1">
        <v>41459</v>
      </c>
      <c r="K273">
        <v>11</v>
      </c>
      <c r="L273">
        <v>20</v>
      </c>
      <c r="M273">
        <v>6</v>
      </c>
      <c r="N273">
        <v>5</v>
      </c>
      <c r="O273">
        <v>0</v>
      </c>
      <c r="P273">
        <v>9</v>
      </c>
      <c r="Q273">
        <v>12</v>
      </c>
      <c r="R273">
        <v>1</v>
      </c>
      <c r="S273">
        <v>1</v>
      </c>
      <c r="T273">
        <v>0</v>
      </c>
      <c r="U273">
        <v>3</v>
      </c>
      <c r="V273">
        <v>7</v>
      </c>
      <c r="W273">
        <v>1</v>
      </c>
      <c r="X273">
        <v>0</v>
      </c>
      <c r="Y273">
        <v>0</v>
      </c>
      <c r="Z273">
        <v>0</v>
      </c>
      <c r="AA273">
        <v>0</v>
      </c>
      <c r="AB273">
        <v>0</v>
      </c>
      <c r="AC273">
        <v>0</v>
      </c>
      <c r="AD273" t="s">
        <v>40</v>
      </c>
    </row>
    <row r="274" spans="1:30" x14ac:dyDescent="0.25">
      <c r="A274">
        <v>3427</v>
      </c>
      <c r="B274">
        <v>1955</v>
      </c>
      <c r="C274" s="6">
        <v>59</v>
      </c>
      <c r="D274" t="s">
        <v>88</v>
      </c>
      <c r="E274" t="s">
        <v>34</v>
      </c>
      <c r="F274" t="s">
        <v>30</v>
      </c>
      <c r="G274">
        <v>59821</v>
      </c>
      <c r="H274">
        <v>0</v>
      </c>
      <c r="I274">
        <v>1</v>
      </c>
      <c r="J274" s="1">
        <v>41376</v>
      </c>
      <c r="K274">
        <v>11</v>
      </c>
      <c r="L274">
        <v>629</v>
      </c>
      <c r="M274">
        <v>0</v>
      </c>
      <c r="N274">
        <v>70</v>
      </c>
      <c r="O274">
        <v>0</v>
      </c>
      <c r="P274">
        <v>0</v>
      </c>
      <c r="Q274">
        <v>35</v>
      </c>
      <c r="R274">
        <v>6</v>
      </c>
      <c r="S274">
        <v>11</v>
      </c>
      <c r="T274">
        <v>2</v>
      </c>
      <c r="U274">
        <v>7</v>
      </c>
      <c r="V274">
        <v>8</v>
      </c>
      <c r="W274">
        <v>0</v>
      </c>
      <c r="X274">
        <v>0</v>
      </c>
      <c r="Y274">
        <v>0</v>
      </c>
      <c r="Z274">
        <v>0</v>
      </c>
      <c r="AA274">
        <v>0</v>
      </c>
      <c r="AB274">
        <v>0</v>
      </c>
      <c r="AC274">
        <v>0</v>
      </c>
      <c r="AD274" t="s">
        <v>40</v>
      </c>
    </row>
    <row r="275" spans="1:30" x14ac:dyDescent="0.25">
      <c r="A275">
        <v>5892</v>
      </c>
      <c r="B275">
        <v>1980</v>
      </c>
      <c r="C275" s="6">
        <v>34</v>
      </c>
      <c r="D275" t="s">
        <v>89</v>
      </c>
      <c r="E275" t="s">
        <v>25</v>
      </c>
      <c r="F275" t="s">
        <v>30</v>
      </c>
      <c r="G275">
        <v>34968</v>
      </c>
      <c r="H275">
        <v>1</v>
      </c>
      <c r="I275">
        <v>0</v>
      </c>
      <c r="J275" s="1">
        <v>41374</v>
      </c>
      <c r="K275">
        <v>11</v>
      </c>
      <c r="L275">
        <v>158</v>
      </c>
      <c r="M275">
        <v>6</v>
      </c>
      <c r="N275">
        <v>45</v>
      </c>
      <c r="O275">
        <v>8</v>
      </c>
      <c r="P275">
        <v>2</v>
      </c>
      <c r="Q275">
        <v>2</v>
      </c>
      <c r="R275">
        <v>7</v>
      </c>
      <c r="S275">
        <v>3</v>
      </c>
      <c r="T275">
        <v>2</v>
      </c>
      <c r="U275">
        <v>5</v>
      </c>
      <c r="V275">
        <v>7</v>
      </c>
      <c r="W275">
        <v>0</v>
      </c>
      <c r="X275">
        <v>0</v>
      </c>
      <c r="Y275">
        <v>0</v>
      </c>
      <c r="Z275">
        <v>0</v>
      </c>
      <c r="AA275">
        <v>0</v>
      </c>
      <c r="AB275">
        <v>0</v>
      </c>
      <c r="AC275">
        <v>0</v>
      </c>
      <c r="AD275" t="s">
        <v>40</v>
      </c>
    </row>
    <row r="276" spans="1:30" x14ac:dyDescent="0.25">
      <c r="A276">
        <v>8911</v>
      </c>
      <c r="B276">
        <v>1967</v>
      </c>
      <c r="C276" s="6">
        <v>47</v>
      </c>
      <c r="D276" t="s">
        <v>88</v>
      </c>
      <c r="E276" t="s">
        <v>34</v>
      </c>
      <c r="F276" t="s">
        <v>30</v>
      </c>
      <c r="G276">
        <v>56320</v>
      </c>
      <c r="H276">
        <v>0</v>
      </c>
      <c r="I276">
        <v>1</v>
      </c>
      <c r="J276" s="1">
        <v>41372</v>
      </c>
      <c r="K276">
        <v>11</v>
      </c>
      <c r="L276">
        <v>201</v>
      </c>
      <c r="M276">
        <v>53</v>
      </c>
      <c r="N276">
        <v>172</v>
      </c>
      <c r="O276">
        <v>116</v>
      </c>
      <c r="P276">
        <v>77</v>
      </c>
      <c r="Q276">
        <v>83</v>
      </c>
      <c r="R276">
        <v>3</v>
      </c>
      <c r="S276">
        <v>5</v>
      </c>
      <c r="T276">
        <v>4</v>
      </c>
      <c r="U276">
        <v>9</v>
      </c>
      <c r="V276">
        <v>4</v>
      </c>
      <c r="W276">
        <v>0</v>
      </c>
      <c r="X276">
        <v>0</v>
      </c>
      <c r="Y276">
        <v>0</v>
      </c>
      <c r="Z276">
        <v>0</v>
      </c>
      <c r="AA276">
        <v>0</v>
      </c>
      <c r="AB276">
        <v>0</v>
      </c>
      <c r="AC276">
        <v>0</v>
      </c>
      <c r="AD276" t="s">
        <v>27</v>
      </c>
    </row>
    <row r="277" spans="1:30" x14ac:dyDescent="0.25">
      <c r="A277">
        <v>6606</v>
      </c>
      <c r="B277">
        <v>1969</v>
      </c>
      <c r="C277" s="6">
        <v>45</v>
      </c>
      <c r="D277" t="s">
        <v>88</v>
      </c>
      <c r="E277" t="s">
        <v>38</v>
      </c>
      <c r="F277" t="s">
        <v>30</v>
      </c>
      <c r="G277">
        <v>70091</v>
      </c>
      <c r="H277">
        <v>1</v>
      </c>
      <c r="I277">
        <v>0</v>
      </c>
      <c r="J277" s="1">
        <v>41364</v>
      </c>
      <c r="K277">
        <v>11</v>
      </c>
      <c r="L277">
        <v>964</v>
      </c>
      <c r="M277">
        <v>34</v>
      </c>
      <c r="N277">
        <v>137</v>
      </c>
      <c r="O277">
        <v>15</v>
      </c>
      <c r="P277">
        <v>0</v>
      </c>
      <c r="Q277">
        <v>11</v>
      </c>
      <c r="R277">
        <v>2</v>
      </c>
      <c r="S277">
        <v>5</v>
      </c>
      <c r="T277">
        <v>2</v>
      </c>
      <c r="U277">
        <v>10</v>
      </c>
      <c r="V277">
        <v>8</v>
      </c>
      <c r="W277">
        <v>0</v>
      </c>
      <c r="X277">
        <v>1</v>
      </c>
      <c r="Y277">
        <v>0</v>
      </c>
      <c r="Z277">
        <v>0</v>
      </c>
      <c r="AA277">
        <v>0</v>
      </c>
      <c r="AB277">
        <v>0</v>
      </c>
      <c r="AC277">
        <v>0</v>
      </c>
      <c r="AD277" t="s">
        <v>27</v>
      </c>
    </row>
    <row r="278" spans="1:30" x14ac:dyDescent="0.25">
      <c r="A278">
        <v>2677</v>
      </c>
      <c r="B278">
        <v>1956</v>
      </c>
      <c r="C278" s="6">
        <v>58</v>
      </c>
      <c r="D278" t="s">
        <v>88</v>
      </c>
      <c r="E278" t="s">
        <v>25</v>
      </c>
      <c r="F278" t="s">
        <v>32</v>
      </c>
      <c r="G278">
        <v>46097</v>
      </c>
      <c r="H278">
        <v>0</v>
      </c>
      <c r="I278">
        <v>1</v>
      </c>
      <c r="J278" s="1">
        <v>41364</v>
      </c>
      <c r="K278">
        <v>11</v>
      </c>
      <c r="L278">
        <v>72</v>
      </c>
      <c r="M278">
        <v>24</v>
      </c>
      <c r="N278">
        <v>68</v>
      </c>
      <c r="O278">
        <v>65</v>
      </c>
      <c r="P278">
        <v>4</v>
      </c>
      <c r="Q278">
        <v>8</v>
      </c>
      <c r="R278">
        <v>5</v>
      </c>
      <c r="S278">
        <v>3</v>
      </c>
      <c r="T278">
        <v>1</v>
      </c>
      <c r="U278">
        <v>6</v>
      </c>
      <c r="V278">
        <v>4</v>
      </c>
      <c r="W278">
        <v>0</v>
      </c>
      <c r="X278">
        <v>0</v>
      </c>
      <c r="Y278">
        <v>0</v>
      </c>
      <c r="Z278">
        <v>0</v>
      </c>
      <c r="AA278">
        <v>0</v>
      </c>
      <c r="AB278">
        <v>0</v>
      </c>
      <c r="AC278">
        <v>0</v>
      </c>
      <c r="AD278" t="s">
        <v>40</v>
      </c>
    </row>
    <row r="279" spans="1:30" x14ac:dyDescent="0.25">
      <c r="A279">
        <v>252</v>
      </c>
      <c r="B279">
        <v>1963</v>
      </c>
      <c r="C279" s="6">
        <v>51</v>
      </c>
      <c r="D279" t="s">
        <v>88</v>
      </c>
      <c r="E279" t="s">
        <v>34</v>
      </c>
      <c r="F279" t="s">
        <v>26</v>
      </c>
      <c r="G279">
        <v>41003</v>
      </c>
      <c r="H279">
        <v>0</v>
      </c>
      <c r="I279">
        <v>0</v>
      </c>
      <c r="J279" s="1">
        <v>41350</v>
      </c>
      <c r="K279">
        <v>11</v>
      </c>
      <c r="L279">
        <v>123</v>
      </c>
      <c r="M279">
        <v>133</v>
      </c>
      <c r="N279">
        <v>142</v>
      </c>
      <c r="O279">
        <v>71</v>
      </c>
      <c r="P279">
        <v>44</v>
      </c>
      <c r="Q279">
        <v>88</v>
      </c>
      <c r="R279">
        <v>1</v>
      </c>
      <c r="S279">
        <v>6</v>
      </c>
      <c r="T279">
        <v>2</v>
      </c>
      <c r="U279">
        <v>8</v>
      </c>
      <c r="V279">
        <v>6</v>
      </c>
      <c r="W279">
        <v>0</v>
      </c>
      <c r="X279">
        <v>0</v>
      </c>
      <c r="Y279">
        <v>0</v>
      </c>
      <c r="Z279">
        <v>0</v>
      </c>
      <c r="AA279">
        <v>0</v>
      </c>
      <c r="AB279">
        <v>0</v>
      </c>
      <c r="AC279">
        <v>0</v>
      </c>
      <c r="AD279" t="s">
        <v>40</v>
      </c>
    </row>
    <row r="280" spans="1:30" x14ac:dyDescent="0.25">
      <c r="A280">
        <v>9860</v>
      </c>
      <c r="B280">
        <v>1959</v>
      </c>
      <c r="C280" s="6">
        <v>55</v>
      </c>
      <c r="D280" t="s">
        <v>88</v>
      </c>
      <c r="E280" t="s">
        <v>25</v>
      </c>
      <c r="F280" t="s">
        <v>32</v>
      </c>
      <c r="G280">
        <v>44911</v>
      </c>
      <c r="H280">
        <v>0</v>
      </c>
      <c r="I280">
        <v>1</v>
      </c>
      <c r="J280" s="1">
        <v>41348</v>
      </c>
      <c r="K280">
        <v>11</v>
      </c>
      <c r="L280">
        <v>159</v>
      </c>
      <c r="M280">
        <v>0</v>
      </c>
      <c r="N280">
        <v>22</v>
      </c>
      <c r="O280">
        <v>2</v>
      </c>
      <c r="P280">
        <v>1</v>
      </c>
      <c r="Q280">
        <v>31</v>
      </c>
      <c r="R280">
        <v>3</v>
      </c>
      <c r="S280">
        <v>4</v>
      </c>
      <c r="T280">
        <v>1</v>
      </c>
      <c r="U280">
        <v>4</v>
      </c>
      <c r="V280">
        <v>7</v>
      </c>
      <c r="W280">
        <v>0</v>
      </c>
      <c r="X280">
        <v>0</v>
      </c>
      <c r="Y280">
        <v>0</v>
      </c>
      <c r="Z280">
        <v>0</v>
      </c>
      <c r="AA280">
        <v>0</v>
      </c>
      <c r="AB280">
        <v>0</v>
      </c>
      <c r="AC280">
        <v>0</v>
      </c>
      <c r="AD280" t="s">
        <v>27</v>
      </c>
    </row>
    <row r="281" spans="1:30" x14ac:dyDescent="0.25">
      <c r="A281">
        <v>1388</v>
      </c>
      <c r="B281">
        <v>1975</v>
      </c>
      <c r="C281" s="6">
        <v>39</v>
      </c>
      <c r="D281" t="s">
        <v>89</v>
      </c>
      <c r="E281" t="s">
        <v>25</v>
      </c>
      <c r="F281" t="s">
        <v>28</v>
      </c>
      <c r="G281">
        <v>33249</v>
      </c>
      <c r="H281">
        <v>1</v>
      </c>
      <c r="I281">
        <v>0</v>
      </c>
      <c r="J281" s="1">
        <v>41325</v>
      </c>
      <c r="K281">
        <v>11</v>
      </c>
      <c r="L281">
        <v>6</v>
      </c>
      <c r="M281">
        <v>10</v>
      </c>
      <c r="N281">
        <v>21</v>
      </c>
      <c r="O281">
        <v>19</v>
      </c>
      <c r="P281">
        <v>14</v>
      </c>
      <c r="Q281">
        <v>42</v>
      </c>
      <c r="R281">
        <v>2</v>
      </c>
      <c r="S281">
        <v>2</v>
      </c>
      <c r="T281">
        <v>1</v>
      </c>
      <c r="U281">
        <v>3</v>
      </c>
      <c r="V281">
        <v>6</v>
      </c>
      <c r="W281">
        <v>0</v>
      </c>
      <c r="X281">
        <v>0</v>
      </c>
      <c r="Y281">
        <v>0</v>
      </c>
      <c r="Z281">
        <v>0</v>
      </c>
      <c r="AA281">
        <v>0</v>
      </c>
      <c r="AB281">
        <v>0</v>
      </c>
      <c r="AC281">
        <v>0</v>
      </c>
      <c r="AD281" t="s">
        <v>33</v>
      </c>
    </row>
    <row r="282" spans="1:30" x14ac:dyDescent="0.25">
      <c r="A282">
        <v>979</v>
      </c>
      <c r="B282">
        <v>1975</v>
      </c>
      <c r="C282" s="6">
        <v>39</v>
      </c>
      <c r="D282" t="s">
        <v>89</v>
      </c>
      <c r="E282" t="s">
        <v>25</v>
      </c>
      <c r="F282" t="s">
        <v>28</v>
      </c>
      <c r="G282">
        <v>33249</v>
      </c>
      <c r="H282">
        <v>1</v>
      </c>
      <c r="I282">
        <v>0</v>
      </c>
      <c r="J282" s="1">
        <v>41325</v>
      </c>
      <c r="K282">
        <v>11</v>
      </c>
      <c r="L282">
        <v>6</v>
      </c>
      <c r="M282">
        <v>10</v>
      </c>
      <c r="N282">
        <v>21</v>
      </c>
      <c r="O282">
        <v>19</v>
      </c>
      <c r="P282">
        <v>14</v>
      </c>
      <c r="Q282">
        <v>42</v>
      </c>
      <c r="R282">
        <v>2</v>
      </c>
      <c r="S282">
        <v>2</v>
      </c>
      <c r="T282">
        <v>1</v>
      </c>
      <c r="U282">
        <v>3</v>
      </c>
      <c r="V282">
        <v>6</v>
      </c>
      <c r="W282">
        <v>0</v>
      </c>
      <c r="X282">
        <v>0</v>
      </c>
      <c r="Y282">
        <v>0</v>
      </c>
      <c r="Z282">
        <v>0</v>
      </c>
      <c r="AA282">
        <v>0</v>
      </c>
      <c r="AB282">
        <v>0</v>
      </c>
      <c r="AC282">
        <v>0</v>
      </c>
      <c r="AD282" t="s">
        <v>27</v>
      </c>
    </row>
    <row r="283" spans="1:30" x14ac:dyDescent="0.25">
      <c r="A283">
        <v>7494</v>
      </c>
      <c r="B283">
        <v>1950</v>
      </c>
      <c r="C283" s="6">
        <v>64</v>
      </c>
      <c r="D283" t="s">
        <v>91</v>
      </c>
      <c r="E283" t="s">
        <v>34</v>
      </c>
      <c r="F283" t="s">
        <v>26</v>
      </c>
      <c r="G283">
        <v>42873</v>
      </c>
      <c r="H283">
        <v>1</v>
      </c>
      <c r="I283">
        <v>1</v>
      </c>
      <c r="J283" s="1">
        <v>41295</v>
      </c>
      <c r="K283">
        <v>11</v>
      </c>
      <c r="L283">
        <v>209</v>
      </c>
      <c r="M283">
        <v>0</v>
      </c>
      <c r="N283">
        <v>40</v>
      </c>
      <c r="O283">
        <v>3</v>
      </c>
      <c r="P283">
        <v>2</v>
      </c>
      <c r="Q283">
        <v>15</v>
      </c>
      <c r="R283">
        <v>4</v>
      </c>
      <c r="S283">
        <v>6</v>
      </c>
      <c r="T283">
        <v>1</v>
      </c>
      <c r="U283">
        <v>4</v>
      </c>
      <c r="V283">
        <v>8</v>
      </c>
      <c r="W283">
        <v>0</v>
      </c>
      <c r="X283">
        <v>0</v>
      </c>
      <c r="Y283">
        <v>0</v>
      </c>
      <c r="Z283">
        <v>0</v>
      </c>
      <c r="AA283">
        <v>0</v>
      </c>
      <c r="AB283">
        <v>0</v>
      </c>
      <c r="AC283">
        <v>0</v>
      </c>
      <c r="AD283" t="s">
        <v>29</v>
      </c>
    </row>
    <row r="284" spans="1:30" x14ac:dyDescent="0.25">
      <c r="A284">
        <v>10490</v>
      </c>
      <c r="B284">
        <v>1969</v>
      </c>
      <c r="C284" s="6">
        <v>45</v>
      </c>
      <c r="D284" t="s">
        <v>88</v>
      </c>
      <c r="E284" t="s">
        <v>34</v>
      </c>
      <c r="F284" t="s">
        <v>30</v>
      </c>
      <c r="G284">
        <v>51039</v>
      </c>
      <c r="H284">
        <v>1</v>
      </c>
      <c r="I284">
        <v>1</v>
      </c>
      <c r="J284" s="1">
        <v>41253</v>
      </c>
      <c r="K284">
        <v>11</v>
      </c>
      <c r="L284">
        <v>100</v>
      </c>
      <c r="M284">
        <v>64</v>
      </c>
      <c r="N284">
        <v>79</v>
      </c>
      <c r="O284">
        <v>65</v>
      </c>
      <c r="P284">
        <v>0</v>
      </c>
      <c r="Q284">
        <v>109</v>
      </c>
      <c r="R284">
        <v>2</v>
      </c>
      <c r="S284">
        <v>6</v>
      </c>
      <c r="T284">
        <v>2</v>
      </c>
      <c r="U284">
        <v>4</v>
      </c>
      <c r="V284">
        <v>7</v>
      </c>
      <c r="W284">
        <v>0</v>
      </c>
      <c r="X284">
        <v>0</v>
      </c>
      <c r="Y284">
        <v>0</v>
      </c>
      <c r="Z284">
        <v>0</v>
      </c>
      <c r="AA284">
        <v>0</v>
      </c>
      <c r="AB284">
        <v>0</v>
      </c>
      <c r="AC284">
        <v>0</v>
      </c>
      <c r="AD284" t="s">
        <v>33</v>
      </c>
    </row>
    <row r="285" spans="1:30" x14ac:dyDescent="0.25">
      <c r="A285">
        <v>3403</v>
      </c>
      <c r="B285">
        <v>1958</v>
      </c>
      <c r="C285" s="6">
        <v>56</v>
      </c>
      <c r="D285" t="s">
        <v>88</v>
      </c>
      <c r="E285" t="s">
        <v>34</v>
      </c>
      <c r="F285" t="s">
        <v>32</v>
      </c>
      <c r="G285">
        <v>78952</v>
      </c>
      <c r="H285">
        <v>0</v>
      </c>
      <c r="I285">
        <v>1</v>
      </c>
      <c r="J285" s="1">
        <v>41176</v>
      </c>
      <c r="K285">
        <v>11</v>
      </c>
      <c r="L285">
        <v>1170</v>
      </c>
      <c r="M285">
        <v>19</v>
      </c>
      <c r="N285">
        <v>594</v>
      </c>
      <c r="O285">
        <v>99</v>
      </c>
      <c r="P285">
        <v>76</v>
      </c>
      <c r="Q285">
        <v>134</v>
      </c>
      <c r="R285">
        <v>2</v>
      </c>
      <c r="S285">
        <v>2</v>
      </c>
      <c r="T285">
        <v>5</v>
      </c>
      <c r="U285">
        <v>12</v>
      </c>
      <c r="V285">
        <v>6</v>
      </c>
      <c r="W285">
        <v>0</v>
      </c>
      <c r="X285">
        <v>0</v>
      </c>
      <c r="Y285">
        <v>0</v>
      </c>
      <c r="Z285">
        <v>0</v>
      </c>
      <c r="AA285">
        <v>0</v>
      </c>
      <c r="AB285">
        <v>0</v>
      </c>
      <c r="AC285">
        <v>0</v>
      </c>
      <c r="AD285" t="s">
        <v>27</v>
      </c>
    </row>
    <row r="286" spans="1:30" x14ac:dyDescent="0.25">
      <c r="A286">
        <v>2715</v>
      </c>
      <c r="B286">
        <v>1966</v>
      </c>
      <c r="C286" s="6">
        <v>48</v>
      </c>
      <c r="D286" t="s">
        <v>88</v>
      </c>
      <c r="E286" t="s">
        <v>38</v>
      </c>
      <c r="F286" t="s">
        <v>26</v>
      </c>
      <c r="G286">
        <v>29435</v>
      </c>
      <c r="H286">
        <v>1</v>
      </c>
      <c r="I286">
        <v>1</v>
      </c>
      <c r="J286" s="1">
        <v>41127</v>
      </c>
      <c r="K286">
        <v>11</v>
      </c>
      <c r="L286">
        <v>70</v>
      </c>
      <c r="M286">
        <v>3</v>
      </c>
      <c r="N286">
        <v>37</v>
      </c>
      <c r="O286">
        <v>4</v>
      </c>
      <c r="P286">
        <v>2</v>
      </c>
      <c r="Q286">
        <v>64</v>
      </c>
      <c r="R286">
        <v>4</v>
      </c>
      <c r="S286">
        <v>3</v>
      </c>
      <c r="T286">
        <v>2</v>
      </c>
      <c r="U286">
        <v>2</v>
      </c>
      <c r="V286">
        <v>9</v>
      </c>
      <c r="W286">
        <v>0</v>
      </c>
      <c r="X286">
        <v>0</v>
      </c>
      <c r="Y286">
        <v>0</v>
      </c>
      <c r="Z286">
        <v>0</v>
      </c>
      <c r="AA286">
        <v>0</v>
      </c>
      <c r="AB286">
        <v>1</v>
      </c>
      <c r="AC286">
        <v>0</v>
      </c>
      <c r="AD286" t="s">
        <v>29</v>
      </c>
    </row>
    <row r="287" spans="1:30" x14ac:dyDescent="0.25">
      <c r="A287">
        <v>4828</v>
      </c>
      <c r="B287">
        <v>1954</v>
      </c>
      <c r="C287" s="6">
        <v>60</v>
      </c>
      <c r="D287" t="s">
        <v>91</v>
      </c>
      <c r="E287" t="s">
        <v>25</v>
      </c>
      <c r="F287" t="s">
        <v>26</v>
      </c>
      <c r="G287">
        <v>79865</v>
      </c>
      <c r="H287">
        <v>0</v>
      </c>
      <c r="I287">
        <v>1</v>
      </c>
      <c r="J287" s="1">
        <v>41808</v>
      </c>
      <c r="K287">
        <v>12</v>
      </c>
      <c r="L287">
        <v>71</v>
      </c>
      <c r="M287">
        <v>99</v>
      </c>
      <c r="N287">
        <v>278</v>
      </c>
      <c r="O287">
        <v>185</v>
      </c>
      <c r="P287">
        <v>121</v>
      </c>
      <c r="Q287">
        <v>38</v>
      </c>
      <c r="R287">
        <v>1</v>
      </c>
      <c r="S287">
        <v>5</v>
      </c>
      <c r="T287">
        <v>10</v>
      </c>
      <c r="U287">
        <v>5</v>
      </c>
      <c r="V287">
        <v>1</v>
      </c>
      <c r="W287">
        <v>0</v>
      </c>
      <c r="X287">
        <v>0</v>
      </c>
      <c r="Y287">
        <v>0</v>
      </c>
      <c r="Z287">
        <v>0</v>
      </c>
      <c r="AA287">
        <v>0</v>
      </c>
      <c r="AB287">
        <v>0</v>
      </c>
      <c r="AC287">
        <v>0</v>
      </c>
      <c r="AD287" t="s">
        <v>40</v>
      </c>
    </row>
    <row r="288" spans="1:30" x14ac:dyDescent="0.25">
      <c r="A288">
        <v>92</v>
      </c>
      <c r="B288">
        <v>1988</v>
      </c>
      <c r="C288" s="6">
        <v>26</v>
      </c>
      <c r="D288" t="s">
        <v>89</v>
      </c>
      <c r="E288" t="s">
        <v>25</v>
      </c>
      <c r="F288" t="s">
        <v>44</v>
      </c>
      <c r="G288">
        <v>34176</v>
      </c>
      <c r="H288">
        <v>1</v>
      </c>
      <c r="I288">
        <v>0</v>
      </c>
      <c r="J288" s="1">
        <v>41771</v>
      </c>
      <c r="K288">
        <v>12</v>
      </c>
      <c r="L288">
        <v>5</v>
      </c>
      <c r="M288">
        <v>7</v>
      </c>
      <c r="N288">
        <v>24</v>
      </c>
      <c r="O288">
        <v>19</v>
      </c>
      <c r="P288">
        <v>14</v>
      </c>
      <c r="Q288">
        <v>20</v>
      </c>
      <c r="R288">
        <v>4</v>
      </c>
      <c r="S288">
        <v>3</v>
      </c>
      <c r="T288">
        <v>0</v>
      </c>
      <c r="U288">
        <v>4</v>
      </c>
      <c r="V288">
        <v>6</v>
      </c>
      <c r="W288">
        <v>0</v>
      </c>
      <c r="X288">
        <v>0</v>
      </c>
      <c r="Y288">
        <v>0</v>
      </c>
      <c r="Z288">
        <v>0</v>
      </c>
      <c r="AA288">
        <v>0</v>
      </c>
      <c r="AB288">
        <v>0</v>
      </c>
      <c r="AC288">
        <v>0</v>
      </c>
      <c r="AD288" t="s">
        <v>29</v>
      </c>
    </row>
    <row r="289" spans="1:30" x14ac:dyDescent="0.25">
      <c r="A289">
        <v>3312</v>
      </c>
      <c r="B289">
        <v>1988</v>
      </c>
      <c r="C289" s="6">
        <v>26</v>
      </c>
      <c r="D289" t="s">
        <v>89</v>
      </c>
      <c r="E289" t="s">
        <v>25</v>
      </c>
      <c r="F289" t="s">
        <v>28</v>
      </c>
      <c r="G289">
        <v>34176</v>
      </c>
      <c r="H289">
        <v>1</v>
      </c>
      <c r="I289">
        <v>0</v>
      </c>
      <c r="J289" s="1">
        <v>41771</v>
      </c>
      <c r="K289">
        <v>12</v>
      </c>
      <c r="L289">
        <v>5</v>
      </c>
      <c r="M289">
        <v>7</v>
      </c>
      <c r="N289">
        <v>24</v>
      </c>
      <c r="O289">
        <v>19</v>
      </c>
      <c r="P289">
        <v>14</v>
      </c>
      <c r="Q289">
        <v>20</v>
      </c>
      <c r="R289">
        <v>4</v>
      </c>
      <c r="S289">
        <v>3</v>
      </c>
      <c r="T289">
        <v>0</v>
      </c>
      <c r="U289">
        <v>4</v>
      </c>
      <c r="V289">
        <v>6</v>
      </c>
      <c r="W289">
        <v>0</v>
      </c>
      <c r="X289">
        <v>0</v>
      </c>
      <c r="Y289">
        <v>0</v>
      </c>
      <c r="Z289">
        <v>0</v>
      </c>
      <c r="AA289">
        <v>0</v>
      </c>
      <c r="AB289">
        <v>0</v>
      </c>
      <c r="AC289">
        <v>0</v>
      </c>
      <c r="AD289" t="s">
        <v>37</v>
      </c>
    </row>
    <row r="290" spans="1:30" x14ac:dyDescent="0.25">
      <c r="A290">
        <v>11176</v>
      </c>
      <c r="B290">
        <v>1970</v>
      </c>
      <c r="C290" s="6">
        <v>44</v>
      </c>
      <c r="D290" t="s">
        <v>88</v>
      </c>
      <c r="E290" t="s">
        <v>34</v>
      </c>
      <c r="F290" t="s">
        <v>32</v>
      </c>
      <c r="G290">
        <v>65968</v>
      </c>
      <c r="H290">
        <v>0</v>
      </c>
      <c r="I290">
        <v>1</v>
      </c>
      <c r="J290" s="1">
        <v>41771</v>
      </c>
      <c r="K290">
        <v>12</v>
      </c>
      <c r="L290">
        <v>376</v>
      </c>
      <c r="M290">
        <v>9</v>
      </c>
      <c r="N290">
        <v>83</v>
      </c>
      <c r="O290">
        <v>19</v>
      </c>
      <c r="P290">
        <v>4</v>
      </c>
      <c r="Q290">
        <v>4</v>
      </c>
      <c r="R290">
        <v>2</v>
      </c>
      <c r="S290">
        <v>5</v>
      </c>
      <c r="T290">
        <v>4</v>
      </c>
      <c r="U290">
        <v>7</v>
      </c>
      <c r="V290">
        <v>3</v>
      </c>
      <c r="W290">
        <v>0</v>
      </c>
      <c r="X290">
        <v>0</v>
      </c>
      <c r="Y290">
        <v>0</v>
      </c>
      <c r="Z290">
        <v>0</v>
      </c>
      <c r="AA290">
        <v>0</v>
      </c>
      <c r="AB290">
        <v>0</v>
      </c>
      <c r="AC290">
        <v>0</v>
      </c>
      <c r="AD290" t="s">
        <v>29</v>
      </c>
    </row>
    <row r="291" spans="1:30" x14ac:dyDescent="0.25">
      <c r="A291">
        <v>1446</v>
      </c>
      <c r="B291">
        <v>1956</v>
      </c>
      <c r="C291" s="6">
        <v>58</v>
      </c>
      <c r="D291" t="s">
        <v>88</v>
      </c>
      <c r="E291" t="s">
        <v>38</v>
      </c>
      <c r="F291" t="s">
        <v>28</v>
      </c>
      <c r="G291">
        <v>86424</v>
      </c>
      <c r="H291">
        <v>0</v>
      </c>
      <c r="I291">
        <v>0</v>
      </c>
      <c r="J291" s="1">
        <v>41734</v>
      </c>
      <c r="K291">
        <v>12</v>
      </c>
      <c r="L291">
        <v>387</v>
      </c>
      <c r="M291">
        <v>68</v>
      </c>
      <c r="N291">
        <v>569</v>
      </c>
      <c r="O291">
        <v>89</v>
      </c>
      <c r="P291">
        <v>45</v>
      </c>
      <c r="Q291">
        <v>68</v>
      </c>
      <c r="R291">
        <v>1</v>
      </c>
      <c r="S291">
        <v>6</v>
      </c>
      <c r="T291">
        <v>9</v>
      </c>
      <c r="U291">
        <v>12</v>
      </c>
      <c r="V291">
        <v>1</v>
      </c>
      <c r="W291">
        <v>0</v>
      </c>
      <c r="X291">
        <v>0</v>
      </c>
      <c r="Y291">
        <v>0</v>
      </c>
      <c r="Z291">
        <v>0</v>
      </c>
      <c r="AA291">
        <v>0</v>
      </c>
      <c r="AB291">
        <v>0</v>
      </c>
      <c r="AC291">
        <v>0</v>
      </c>
      <c r="AD291" t="s">
        <v>40</v>
      </c>
    </row>
    <row r="292" spans="1:30" x14ac:dyDescent="0.25">
      <c r="A292">
        <v>9699</v>
      </c>
      <c r="B292">
        <v>1966</v>
      </c>
      <c r="C292" s="6">
        <v>48</v>
      </c>
      <c r="D292" t="s">
        <v>88</v>
      </c>
      <c r="E292" t="s">
        <v>25</v>
      </c>
      <c r="F292" t="s">
        <v>26</v>
      </c>
      <c r="G292">
        <v>67272</v>
      </c>
      <c r="H292">
        <v>0</v>
      </c>
      <c r="I292">
        <v>1</v>
      </c>
      <c r="J292" s="1">
        <v>41629</v>
      </c>
      <c r="K292">
        <v>12</v>
      </c>
      <c r="L292">
        <v>357</v>
      </c>
      <c r="M292">
        <v>35</v>
      </c>
      <c r="N292">
        <v>271</v>
      </c>
      <c r="O292">
        <v>28</v>
      </c>
      <c r="P292">
        <v>28</v>
      </c>
      <c r="Q292">
        <v>14</v>
      </c>
      <c r="R292">
        <v>3</v>
      </c>
      <c r="S292">
        <v>6</v>
      </c>
      <c r="T292">
        <v>2</v>
      </c>
      <c r="U292">
        <v>12</v>
      </c>
      <c r="V292">
        <v>5</v>
      </c>
      <c r="W292">
        <v>0</v>
      </c>
      <c r="X292">
        <v>0</v>
      </c>
      <c r="Y292">
        <v>0</v>
      </c>
      <c r="Z292">
        <v>0</v>
      </c>
      <c r="AA292">
        <v>0</v>
      </c>
      <c r="AB292">
        <v>0</v>
      </c>
      <c r="AC292">
        <v>0</v>
      </c>
      <c r="AD292" t="s">
        <v>27</v>
      </c>
    </row>
    <row r="293" spans="1:30" x14ac:dyDescent="0.25">
      <c r="A293">
        <v>9790</v>
      </c>
      <c r="B293">
        <v>1957</v>
      </c>
      <c r="C293" s="6">
        <v>57</v>
      </c>
      <c r="D293" t="s">
        <v>88</v>
      </c>
      <c r="E293" t="s">
        <v>25</v>
      </c>
      <c r="F293" t="s">
        <v>28</v>
      </c>
      <c r="G293">
        <v>78499</v>
      </c>
      <c r="H293">
        <v>0</v>
      </c>
      <c r="I293">
        <v>0</v>
      </c>
      <c r="J293" s="1">
        <v>41601</v>
      </c>
      <c r="K293">
        <v>12</v>
      </c>
      <c r="L293">
        <v>912</v>
      </c>
      <c r="M293">
        <v>72</v>
      </c>
      <c r="N293">
        <v>170</v>
      </c>
      <c r="O293">
        <v>47</v>
      </c>
      <c r="P293">
        <v>36</v>
      </c>
      <c r="Q293">
        <v>97</v>
      </c>
      <c r="R293">
        <v>1</v>
      </c>
      <c r="S293">
        <v>11</v>
      </c>
      <c r="T293">
        <v>3</v>
      </c>
      <c r="U293">
        <v>4</v>
      </c>
      <c r="V293">
        <v>4</v>
      </c>
      <c r="W293">
        <v>0</v>
      </c>
      <c r="X293">
        <v>0</v>
      </c>
      <c r="Y293">
        <v>1</v>
      </c>
      <c r="Z293">
        <v>0</v>
      </c>
      <c r="AA293">
        <v>0</v>
      </c>
      <c r="AB293">
        <v>1</v>
      </c>
      <c r="AC293">
        <v>0</v>
      </c>
      <c r="AD293" t="s">
        <v>29</v>
      </c>
    </row>
    <row r="294" spans="1:30" x14ac:dyDescent="0.25">
      <c r="A294">
        <v>2324</v>
      </c>
      <c r="B294">
        <v>1972</v>
      </c>
      <c r="C294" s="6">
        <v>42</v>
      </c>
      <c r="D294" t="s">
        <v>88</v>
      </c>
      <c r="E294" t="s">
        <v>25</v>
      </c>
      <c r="F294" t="s">
        <v>32</v>
      </c>
      <c r="G294">
        <v>77044</v>
      </c>
      <c r="H294">
        <v>0</v>
      </c>
      <c r="I294">
        <v>1</v>
      </c>
      <c r="J294" s="1">
        <v>41574</v>
      </c>
      <c r="K294">
        <v>12</v>
      </c>
      <c r="L294">
        <v>625</v>
      </c>
      <c r="M294">
        <v>38</v>
      </c>
      <c r="N294">
        <v>242</v>
      </c>
      <c r="O294">
        <v>50</v>
      </c>
      <c r="P294">
        <v>34</v>
      </c>
      <c r="Q294">
        <v>76</v>
      </c>
      <c r="R294">
        <v>2</v>
      </c>
      <c r="S294">
        <v>7</v>
      </c>
      <c r="T294">
        <v>11</v>
      </c>
      <c r="U294">
        <v>11</v>
      </c>
      <c r="V294">
        <v>4</v>
      </c>
      <c r="W294">
        <v>1</v>
      </c>
      <c r="X294">
        <v>0</v>
      </c>
      <c r="Y294">
        <v>0</v>
      </c>
      <c r="Z294">
        <v>0</v>
      </c>
      <c r="AA294">
        <v>0</v>
      </c>
      <c r="AB294">
        <v>0</v>
      </c>
      <c r="AC294">
        <v>0</v>
      </c>
      <c r="AD294" t="s">
        <v>27</v>
      </c>
    </row>
    <row r="295" spans="1:30" x14ac:dyDescent="0.25">
      <c r="A295">
        <v>5080</v>
      </c>
      <c r="B295">
        <v>1993</v>
      </c>
      <c r="C295" s="6">
        <v>21</v>
      </c>
      <c r="D295" t="s">
        <v>89</v>
      </c>
      <c r="E295" t="s">
        <v>25</v>
      </c>
      <c r="F295" t="s">
        <v>28</v>
      </c>
      <c r="G295">
        <v>70515</v>
      </c>
      <c r="H295">
        <v>0</v>
      </c>
      <c r="I295">
        <v>0</v>
      </c>
      <c r="J295" s="1">
        <v>41568</v>
      </c>
      <c r="K295">
        <v>12</v>
      </c>
      <c r="L295">
        <v>420</v>
      </c>
      <c r="M295">
        <v>0</v>
      </c>
      <c r="N295">
        <v>452</v>
      </c>
      <c r="O295">
        <v>182</v>
      </c>
      <c r="P295">
        <v>64</v>
      </c>
      <c r="Q295">
        <v>140</v>
      </c>
      <c r="R295">
        <v>1</v>
      </c>
      <c r="S295">
        <v>6</v>
      </c>
      <c r="T295">
        <v>6</v>
      </c>
      <c r="U295">
        <v>4</v>
      </c>
      <c r="V295">
        <v>2</v>
      </c>
      <c r="W295">
        <v>0</v>
      </c>
      <c r="X295">
        <v>0</v>
      </c>
      <c r="Y295">
        <v>0</v>
      </c>
      <c r="Z295">
        <v>0</v>
      </c>
      <c r="AA295">
        <v>0</v>
      </c>
      <c r="AB295">
        <v>1</v>
      </c>
      <c r="AC295">
        <v>0</v>
      </c>
      <c r="AD295" t="s">
        <v>43</v>
      </c>
    </row>
    <row r="296" spans="1:30" x14ac:dyDescent="0.25">
      <c r="A296">
        <v>4992</v>
      </c>
      <c r="B296">
        <v>1975</v>
      </c>
      <c r="C296" s="6">
        <v>39</v>
      </c>
      <c r="D296" t="s">
        <v>89</v>
      </c>
      <c r="E296" t="s">
        <v>38</v>
      </c>
      <c r="F296" t="s">
        <v>32</v>
      </c>
      <c r="G296">
        <v>17459</v>
      </c>
      <c r="H296">
        <v>1</v>
      </c>
      <c r="I296">
        <v>0</v>
      </c>
      <c r="J296" s="1">
        <v>41536</v>
      </c>
      <c r="K296">
        <v>12</v>
      </c>
      <c r="L296">
        <v>6</v>
      </c>
      <c r="M296">
        <v>4</v>
      </c>
      <c r="N296">
        <v>16</v>
      </c>
      <c r="O296">
        <v>3</v>
      </c>
      <c r="P296">
        <v>10</v>
      </c>
      <c r="Q296">
        <v>30</v>
      </c>
      <c r="R296">
        <v>3</v>
      </c>
      <c r="S296">
        <v>3</v>
      </c>
      <c r="T296">
        <v>1</v>
      </c>
      <c r="U296">
        <v>2</v>
      </c>
      <c r="V296">
        <v>7</v>
      </c>
      <c r="W296">
        <v>0</v>
      </c>
      <c r="X296">
        <v>0</v>
      </c>
      <c r="Y296">
        <v>0</v>
      </c>
      <c r="Z296">
        <v>0</v>
      </c>
      <c r="AA296">
        <v>0</v>
      </c>
      <c r="AB296">
        <v>1</v>
      </c>
      <c r="AC296">
        <v>0</v>
      </c>
      <c r="AD296" t="s">
        <v>27</v>
      </c>
    </row>
    <row r="297" spans="1:30" x14ac:dyDescent="0.25">
      <c r="A297">
        <v>7849</v>
      </c>
      <c r="B297">
        <v>1970</v>
      </c>
      <c r="C297" s="6">
        <v>44</v>
      </c>
      <c r="D297" t="s">
        <v>88</v>
      </c>
      <c r="E297" t="s">
        <v>34</v>
      </c>
      <c r="F297" t="s">
        <v>30</v>
      </c>
      <c r="G297">
        <v>80336</v>
      </c>
      <c r="H297">
        <v>0</v>
      </c>
      <c r="I297">
        <v>0</v>
      </c>
      <c r="J297" s="1">
        <v>41526</v>
      </c>
      <c r="K297">
        <v>12</v>
      </c>
      <c r="L297">
        <v>209</v>
      </c>
      <c r="M297">
        <v>19</v>
      </c>
      <c r="N297">
        <v>456</v>
      </c>
      <c r="O297">
        <v>160</v>
      </c>
      <c r="P297">
        <v>142</v>
      </c>
      <c r="Q297">
        <v>66</v>
      </c>
      <c r="R297">
        <v>1</v>
      </c>
      <c r="S297">
        <v>2</v>
      </c>
      <c r="T297">
        <v>9</v>
      </c>
      <c r="U297">
        <v>13</v>
      </c>
      <c r="V297">
        <v>1</v>
      </c>
      <c r="W297">
        <v>0</v>
      </c>
      <c r="X297">
        <v>0</v>
      </c>
      <c r="Y297">
        <v>0</v>
      </c>
      <c r="Z297">
        <v>0</v>
      </c>
      <c r="AA297">
        <v>0</v>
      </c>
      <c r="AB297">
        <v>0</v>
      </c>
      <c r="AC297">
        <v>0</v>
      </c>
      <c r="AD297" t="s">
        <v>27</v>
      </c>
    </row>
    <row r="298" spans="1:30" x14ac:dyDescent="0.25">
      <c r="A298">
        <v>4808</v>
      </c>
      <c r="B298">
        <v>1956</v>
      </c>
      <c r="C298" s="6">
        <v>58</v>
      </c>
      <c r="D298" t="s">
        <v>88</v>
      </c>
      <c r="E298" t="s">
        <v>25</v>
      </c>
      <c r="F298" t="s">
        <v>30</v>
      </c>
      <c r="G298">
        <v>15759</v>
      </c>
      <c r="H298">
        <v>0</v>
      </c>
      <c r="I298">
        <v>0</v>
      </c>
      <c r="J298" s="1">
        <v>41522</v>
      </c>
      <c r="K298">
        <v>12</v>
      </c>
      <c r="L298">
        <v>1</v>
      </c>
      <c r="M298">
        <v>2</v>
      </c>
      <c r="N298">
        <v>5</v>
      </c>
      <c r="O298">
        <v>6</v>
      </c>
      <c r="P298">
        <v>0</v>
      </c>
      <c r="Q298">
        <v>3</v>
      </c>
      <c r="R298">
        <v>1</v>
      </c>
      <c r="S298">
        <v>1</v>
      </c>
      <c r="T298">
        <v>0</v>
      </c>
      <c r="U298">
        <v>2</v>
      </c>
      <c r="V298">
        <v>7</v>
      </c>
      <c r="W298">
        <v>0</v>
      </c>
      <c r="X298">
        <v>0</v>
      </c>
      <c r="Y298">
        <v>0</v>
      </c>
      <c r="Z298">
        <v>0</v>
      </c>
      <c r="AA298">
        <v>0</v>
      </c>
      <c r="AB298">
        <v>0</v>
      </c>
      <c r="AC298">
        <v>0</v>
      </c>
      <c r="AD298" t="s">
        <v>27</v>
      </c>
    </row>
    <row r="299" spans="1:30" x14ac:dyDescent="0.25">
      <c r="A299">
        <v>10401</v>
      </c>
      <c r="B299">
        <v>1976</v>
      </c>
      <c r="C299" s="6">
        <v>38</v>
      </c>
      <c r="D299" t="s">
        <v>89</v>
      </c>
      <c r="E299" t="s">
        <v>35</v>
      </c>
      <c r="F299" t="s">
        <v>32</v>
      </c>
      <c r="G299">
        <v>26326</v>
      </c>
      <c r="H299">
        <v>0</v>
      </c>
      <c r="I299">
        <v>0</v>
      </c>
      <c r="J299" s="1">
        <v>41521</v>
      </c>
      <c r="K299">
        <v>12</v>
      </c>
      <c r="L299">
        <v>1</v>
      </c>
      <c r="M299">
        <v>0</v>
      </c>
      <c r="N299">
        <v>5</v>
      </c>
      <c r="O299">
        <v>0</v>
      </c>
      <c r="P299">
        <v>3</v>
      </c>
      <c r="Q299">
        <v>9</v>
      </c>
      <c r="R299">
        <v>1</v>
      </c>
      <c r="S299">
        <v>0</v>
      </c>
      <c r="T299">
        <v>0</v>
      </c>
      <c r="U299">
        <v>3</v>
      </c>
      <c r="V299">
        <v>3</v>
      </c>
      <c r="W299">
        <v>0</v>
      </c>
      <c r="X299">
        <v>0</v>
      </c>
      <c r="Y299">
        <v>0</v>
      </c>
      <c r="Z299">
        <v>0</v>
      </c>
      <c r="AA299">
        <v>0</v>
      </c>
      <c r="AB299">
        <v>0</v>
      </c>
      <c r="AC299">
        <v>1</v>
      </c>
      <c r="AD299" t="s">
        <v>36</v>
      </c>
    </row>
    <row r="300" spans="1:30" x14ac:dyDescent="0.25">
      <c r="A300">
        <v>7793</v>
      </c>
      <c r="B300">
        <v>1976</v>
      </c>
      <c r="C300" s="6">
        <v>38</v>
      </c>
      <c r="D300" t="s">
        <v>89</v>
      </c>
      <c r="E300" t="s">
        <v>25</v>
      </c>
      <c r="F300" t="s">
        <v>32</v>
      </c>
      <c r="G300">
        <v>62061</v>
      </c>
      <c r="H300">
        <v>0</v>
      </c>
      <c r="I300">
        <v>1</v>
      </c>
      <c r="J300" s="1">
        <v>41517</v>
      </c>
      <c r="K300">
        <v>12</v>
      </c>
      <c r="L300">
        <v>641</v>
      </c>
      <c r="M300">
        <v>7</v>
      </c>
      <c r="N300">
        <v>84</v>
      </c>
      <c r="O300">
        <v>0</v>
      </c>
      <c r="P300">
        <v>30</v>
      </c>
      <c r="Q300">
        <v>38</v>
      </c>
      <c r="R300">
        <v>3</v>
      </c>
      <c r="S300">
        <v>10</v>
      </c>
      <c r="T300">
        <v>4</v>
      </c>
      <c r="U300">
        <v>7</v>
      </c>
      <c r="V300">
        <v>6</v>
      </c>
      <c r="W300">
        <v>0</v>
      </c>
      <c r="X300">
        <v>1</v>
      </c>
      <c r="Y300">
        <v>0</v>
      </c>
      <c r="Z300">
        <v>0</v>
      </c>
      <c r="AA300">
        <v>0</v>
      </c>
      <c r="AB300">
        <v>0</v>
      </c>
      <c r="AC300">
        <v>0</v>
      </c>
      <c r="AD300" t="s">
        <v>27</v>
      </c>
    </row>
    <row r="301" spans="1:30" x14ac:dyDescent="0.25">
      <c r="A301">
        <v>9303</v>
      </c>
      <c r="B301">
        <v>1976</v>
      </c>
      <c r="C301" s="6">
        <v>38</v>
      </c>
      <c r="D301" t="s">
        <v>89</v>
      </c>
      <c r="E301" t="s">
        <v>25</v>
      </c>
      <c r="F301" t="s">
        <v>30</v>
      </c>
      <c r="G301">
        <v>5305</v>
      </c>
      <c r="H301">
        <v>0</v>
      </c>
      <c r="I301">
        <v>1</v>
      </c>
      <c r="J301" s="1">
        <v>41485</v>
      </c>
      <c r="K301">
        <v>12</v>
      </c>
      <c r="L301">
        <v>12</v>
      </c>
      <c r="M301">
        <v>4</v>
      </c>
      <c r="N301">
        <v>7</v>
      </c>
      <c r="O301">
        <v>1</v>
      </c>
      <c r="P301">
        <v>3</v>
      </c>
      <c r="Q301">
        <v>5</v>
      </c>
      <c r="R301">
        <v>0</v>
      </c>
      <c r="S301">
        <v>1</v>
      </c>
      <c r="T301">
        <v>0</v>
      </c>
      <c r="U301">
        <v>0</v>
      </c>
      <c r="V301">
        <v>13</v>
      </c>
      <c r="W301">
        <v>0</v>
      </c>
      <c r="X301">
        <v>0</v>
      </c>
      <c r="Y301">
        <v>0</v>
      </c>
      <c r="Z301">
        <v>0</v>
      </c>
      <c r="AA301">
        <v>0</v>
      </c>
      <c r="AB301">
        <v>0</v>
      </c>
      <c r="AC301">
        <v>0</v>
      </c>
      <c r="AD301" t="s">
        <v>37</v>
      </c>
    </row>
    <row r="302" spans="1:30" x14ac:dyDescent="0.25">
      <c r="A302">
        <v>6853</v>
      </c>
      <c r="B302">
        <v>1982</v>
      </c>
      <c r="C302" s="6">
        <v>32</v>
      </c>
      <c r="D302" t="s">
        <v>89</v>
      </c>
      <c r="E302" t="s">
        <v>38</v>
      </c>
      <c r="F302" t="s">
        <v>28</v>
      </c>
      <c r="G302">
        <v>75777</v>
      </c>
      <c r="H302">
        <v>0</v>
      </c>
      <c r="I302">
        <v>0</v>
      </c>
      <c r="J302" s="1">
        <v>41459</v>
      </c>
      <c r="K302">
        <v>12</v>
      </c>
      <c r="L302">
        <v>712</v>
      </c>
      <c r="M302">
        <v>26</v>
      </c>
      <c r="N302">
        <v>538</v>
      </c>
      <c r="O302">
        <v>69</v>
      </c>
      <c r="P302">
        <v>13</v>
      </c>
      <c r="Q302">
        <v>80</v>
      </c>
      <c r="R302">
        <v>1</v>
      </c>
      <c r="S302">
        <v>3</v>
      </c>
      <c r="T302">
        <v>6</v>
      </c>
      <c r="U302">
        <v>11</v>
      </c>
      <c r="V302">
        <v>1</v>
      </c>
      <c r="W302">
        <v>0</v>
      </c>
      <c r="X302">
        <v>1</v>
      </c>
      <c r="Y302">
        <v>1</v>
      </c>
      <c r="Z302">
        <v>0</v>
      </c>
      <c r="AA302">
        <v>0</v>
      </c>
      <c r="AB302">
        <v>1</v>
      </c>
      <c r="AC302">
        <v>0</v>
      </c>
      <c r="AD302" t="s">
        <v>33</v>
      </c>
    </row>
    <row r="303" spans="1:30" x14ac:dyDescent="0.25">
      <c r="A303">
        <v>7366</v>
      </c>
      <c r="B303">
        <v>1982</v>
      </c>
      <c r="C303" s="6">
        <v>32</v>
      </c>
      <c r="D303" t="s">
        <v>89</v>
      </c>
      <c r="E303" t="s">
        <v>38</v>
      </c>
      <c r="F303" t="s">
        <v>28</v>
      </c>
      <c r="G303">
        <v>75777</v>
      </c>
      <c r="H303">
        <v>0</v>
      </c>
      <c r="I303">
        <v>0</v>
      </c>
      <c r="J303" s="1">
        <v>41459</v>
      </c>
      <c r="K303">
        <v>12</v>
      </c>
      <c r="L303">
        <v>712</v>
      </c>
      <c r="M303">
        <v>26</v>
      </c>
      <c r="N303">
        <v>538</v>
      </c>
      <c r="O303">
        <v>69</v>
      </c>
      <c r="P303">
        <v>13</v>
      </c>
      <c r="Q303">
        <v>80</v>
      </c>
      <c r="R303">
        <v>1</v>
      </c>
      <c r="S303">
        <v>3</v>
      </c>
      <c r="T303">
        <v>6</v>
      </c>
      <c r="U303">
        <v>11</v>
      </c>
      <c r="V303">
        <v>1</v>
      </c>
      <c r="W303">
        <v>0</v>
      </c>
      <c r="X303">
        <v>1</v>
      </c>
      <c r="Y303">
        <v>1</v>
      </c>
      <c r="Z303">
        <v>0</v>
      </c>
      <c r="AA303">
        <v>0</v>
      </c>
      <c r="AB303">
        <v>1</v>
      </c>
      <c r="AC303">
        <v>0</v>
      </c>
      <c r="AD303" t="s">
        <v>37</v>
      </c>
    </row>
    <row r="304" spans="1:30" x14ac:dyDescent="0.25">
      <c r="A304">
        <v>9780</v>
      </c>
      <c r="B304">
        <v>1971</v>
      </c>
      <c r="C304" s="6">
        <v>43</v>
      </c>
      <c r="D304" t="s">
        <v>88</v>
      </c>
      <c r="E304" t="s">
        <v>38</v>
      </c>
      <c r="F304" t="s">
        <v>32</v>
      </c>
      <c r="G304">
        <v>71499</v>
      </c>
      <c r="H304">
        <v>0</v>
      </c>
      <c r="I304">
        <v>1</v>
      </c>
      <c r="J304" s="1">
        <v>41450</v>
      </c>
      <c r="K304">
        <v>12</v>
      </c>
      <c r="L304">
        <v>465</v>
      </c>
      <c r="M304">
        <v>25</v>
      </c>
      <c r="N304">
        <v>132</v>
      </c>
      <c r="O304">
        <v>136</v>
      </c>
      <c r="P304">
        <v>0</v>
      </c>
      <c r="Q304">
        <v>37</v>
      </c>
      <c r="R304">
        <v>2</v>
      </c>
      <c r="S304">
        <v>8</v>
      </c>
      <c r="T304">
        <v>3</v>
      </c>
      <c r="U304">
        <v>13</v>
      </c>
      <c r="V304">
        <v>4</v>
      </c>
      <c r="W304">
        <v>0</v>
      </c>
      <c r="X304">
        <v>0</v>
      </c>
      <c r="Y304">
        <v>0</v>
      </c>
      <c r="Z304">
        <v>0</v>
      </c>
      <c r="AA304">
        <v>0</v>
      </c>
      <c r="AB304">
        <v>0</v>
      </c>
      <c r="AC304">
        <v>0</v>
      </c>
      <c r="AD304" t="s">
        <v>27</v>
      </c>
    </row>
    <row r="305" spans="1:30" x14ac:dyDescent="0.25">
      <c r="A305">
        <v>7573</v>
      </c>
      <c r="B305">
        <v>1978</v>
      </c>
      <c r="C305" s="6">
        <v>36</v>
      </c>
      <c r="D305" t="s">
        <v>89</v>
      </c>
      <c r="E305" t="s">
        <v>34</v>
      </c>
      <c r="F305" t="s">
        <v>28</v>
      </c>
      <c r="G305">
        <v>31626</v>
      </c>
      <c r="H305">
        <v>1</v>
      </c>
      <c r="I305">
        <v>0</v>
      </c>
      <c r="J305" s="1">
        <v>41404</v>
      </c>
      <c r="K305">
        <v>12</v>
      </c>
      <c r="L305">
        <v>39</v>
      </c>
      <c r="M305">
        <v>1</v>
      </c>
      <c r="N305">
        <v>9</v>
      </c>
      <c r="O305">
        <v>2</v>
      </c>
      <c r="P305">
        <v>1</v>
      </c>
      <c r="Q305">
        <v>34</v>
      </c>
      <c r="R305">
        <v>1</v>
      </c>
      <c r="S305">
        <v>2</v>
      </c>
      <c r="T305">
        <v>1</v>
      </c>
      <c r="U305">
        <v>2</v>
      </c>
      <c r="V305">
        <v>7</v>
      </c>
      <c r="W305">
        <v>1</v>
      </c>
      <c r="X305">
        <v>0</v>
      </c>
      <c r="Y305">
        <v>0</v>
      </c>
      <c r="Z305">
        <v>0</v>
      </c>
      <c r="AA305">
        <v>0</v>
      </c>
      <c r="AB305">
        <v>1</v>
      </c>
      <c r="AC305">
        <v>0</v>
      </c>
      <c r="AD305" t="s">
        <v>36</v>
      </c>
    </row>
    <row r="306" spans="1:30" x14ac:dyDescent="0.25">
      <c r="A306">
        <v>1379</v>
      </c>
      <c r="B306">
        <v>1992</v>
      </c>
      <c r="C306" s="6">
        <v>22</v>
      </c>
      <c r="D306" t="s">
        <v>89</v>
      </c>
      <c r="E306" t="s">
        <v>38</v>
      </c>
      <c r="F306" t="s">
        <v>32</v>
      </c>
      <c r="G306">
        <v>42670</v>
      </c>
      <c r="H306">
        <v>0</v>
      </c>
      <c r="I306">
        <v>0</v>
      </c>
      <c r="J306" s="1">
        <v>41391</v>
      </c>
      <c r="K306">
        <v>12</v>
      </c>
      <c r="L306">
        <v>154</v>
      </c>
      <c r="M306">
        <v>2</v>
      </c>
      <c r="N306">
        <v>46</v>
      </c>
      <c r="O306">
        <v>20</v>
      </c>
      <c r="P306">
        <v>4</v>
      </c>
      <c r="Q306">
        <v>15</v>
      </c>
      <c r="R306">
        <v>1</v>
      </c>
      <c r="S306">
        <v>4</v>
      </c>
      <c r="T306">
        <v>2</v>
      </c>
      <c r="U306">
        <v>4</v>
      </c>
      <c r="V306">
        <v>4</v>
      </c>
      <c r="W306">
        <v>0</v>
      </c>
      <c r="X306">
        <v>0</v>
      </c>
      <c r="Y306">
        <v>0</v>
      </c>
      <c r="Z306">
        <v>0</v>
      </c>
      <c r="AA306">
        <v>0</v>
      </c>
      <c r="AB306">
        <v>0</v>
      </c>
      <c r="AC306">
        <v>0</v>
      </c>
      <c r="AD306" t="s">
        <v>40</v>
      </c>
    </row>
    <row r="307" spans="1:30" x14ac:dyDescent="0.25">
      <c r="A307">
        <v>8923</v>
      </c>
      <c r="B307">
        <v>1973</v>
      </c>
      <c r="C307" s="6">
        <v>41</v>
      </c>
      <c r="D307" t="s">
        <v>88</v>
      </c>
      <c r="E307" t="s">
        <v>25</v>
      </c>
      <c r="F307" t="s">
        <v>28</v>
      </c>
      <c r="G307">
        <v>83917</v>
      </c>
      <c r="H307">
        <v>0</v>
      </c>
      <c r="I307">
        <v>0</v>
      </c>
      <c r="J307" s="1">
        <v>41382</v>
      </c>
      <c r="K307">
        <v>12</v>
      </c>
      <c r="L307">
        <v>514</v>
      </c>
      <c r="M307">
        <v>22</v>
      </c>
      <c r="N307">
        <v>732</v>
      </c>
      <c r="O307">
        <v>42</v>
      </c>
      <c r="P307">
        <v>198</v>
      </c>
      <c r="Q307">
        <v>79</v>
      </c>
      <c r="R307">
        <v>1</v>
      </c>
      <c r="S307">
        <v>6</v>
      </c>
      <c r="T307">
        <v>7</v>
      </c>
      <c r="U307">
        <v>7</v>
      </c>
      <c r="V307">
        <v>3</v>
      </c>
      <c r="W307">
        <v>0</v>
      </c>
      <c r="X307">
        <v>0</v>
      </c>
      <c r="Y307">
        <v>0</v>
      </c>
      <c r="Z307">
        <v>0</v>
      </c>
      <c r="AA307">
        <v>0</v>
      </c>
      <c r="AB307">
        <v>1</v>
      </c>
      <c r="AC307">
        <v>0</v>
      </c>
      <c r="AD307" t="s">
        <v>27</v>
      </c>
    </row>
    <row r="308" spans="1:30" x14ac:dyDescent="0.25">
      <c r="A308">
        <v>3547</v>
      </c>
      <c r="B308">
        <v>1969</v>
      </c>
      <c r="C308" s="6">
        <v>45</v>
      </c>
      <c r="D308" t="s">
        <v>88</v>
      </c>
      <c r="E308" t="s">
        <v>38</v>
      </c>
      <c r="F308" t="s">
        <v>32</v>
      </c>
      <c r="G308">
        <v>41021</v>
      </c>
      <c r="H308">
        <v>1</v>
      </c>
      <c r="I308">
        <v>0</v>
      </c>
      <c r="J308" s="1">
        <v>41273</v>
      </c>
      <c r="K308">
        <v>12</v>
      </c>
      <c r="L308">
        <v>14</v>
      </c>
      <c r="M308">
        <v>7</v>
      </c>
      <c r="N308">
        <v>9</v>
      </c>
      <c r="O308">
        <v>6</v>
      </c>
      <c r="P308">
        <v>16</v>
      </c>
      <c r="Q308">
        <v>12</v>
      </c>
      <c r="R308">
        <v>2</v>
      </c>
      <c r="S308">
        <v>2</v>
      </c>
      <c r="T308">
        <v>0</v>
      </c>
      <c r="U308">
        <v>3</v>
      </c>
      <c r="V308">
        <v>6</v>
      </c>
      <c r="W308">
        <v>0</v>
      </c>
      <c r="X308">
        <v>0</v>
      </c>
      <c r="Y308">
        <v>0</v>
      </c>
      <c r="Z308">
        <v>0</v>
      </c>
      <c r="AA308">
        <v>0</v>
      </c>
      <c r="AB308">
        <v>1</v>
      </c>
      <c r="AC308">
        <v>0</v>
      </c>
      <c r="AD308" t="s">
        <v>40</v>
      </c>
    </row>
    <row r="309" spans="1:30" x14ac:dyDescent="0.25">
      <c r="A309">
        <v>8707</v>
      </c>
      <c r="B309">
        <v>1956</v>
      </c>
      <c r="C309" s="6">
        <v>58</v>
      </c>
      <c r="D309" t="s">
        <v>88</v>
      </c>
      <c r="E309" t="s">
        <v>25</v>
      </c>
      <c r="F309" t="s">
        <v>30</v>
      </c>
      <c r="G309">
        <v>79456</v>
      </c>
      <c r="H309">
        <v>0</v>
      </c>
      <c r="I309">
        <v>0</v>
      </c>
      <c r="J309" s="1">
        <v>41143</v>
      </c>
      <c r="K309">
        <v>12</v>
      </c>
      <c r="L309">
        <v>565</v>
      </c>
      <c r="M309">
        <v>42</v>
      </c>
      <c r="N309">
        <v>548</v>
      </c>
      <c r="O309">
        <v>64</v>
      </c>
      <c r="P309">
        <v>83</v>
      </c>
      <c r="Q309">
        <v>99</v>
      </c>
      <c r="R309">
        <v>1</v>
      </c>
      <c r="S309">
        <v>5</v>
      </c>
      <c r="T309">
        <v>6</v>
      </c>
      <c r="U309">
        <v>4</v>
      </c>
      <c r="V309">
        <v>3</v>
      </c>
      <c r="W309">
        <v>0</v>
      </c>
      <c r="X309">
        <v>0</v>
      </c>
      <c r="Y309">
        <v>0</v>
      </c>
      <c r="Z309">
        <v>0</v>
      </c>
      <c r="AA309">
        <v>0</v>
      </c>
      <c r="AB309">
        <v>1</v>
      </c>
      <c r="AC309">
        <v>0</v>
      </c>
      <c r="AD309" t="s">
        <v>27</v>
      </c>
    </row>
    <row r="310" spans="1:30" x14ac:dyDescent="0.25">
      <c r="A310">
        <v>1891</v>
      </c>
      <c r="B310">
        <v>1980</v>
      </c>
      <c r="C310" s="6">
        <v>34</v>
      </c>
      <c r="D310" t="s">
        <v>89</v>
      </c>
      <c r="E310" t="s">
        <v>38</v>
      </c>
      <c r="F310" t="s">
        <v>26</v>
      </c>
      <c r="G310">
        <v>78789</v>
      </c>
      <c r="H310">
        <v>0</v>
      </c>
      <c r="I310">
        <v>0</v>
      </c>
      <c r="J310" s="1">
        <v>41129</v>
      </c>
      <c r="K310">
        <v>12</v>
      </c>
      <c r="L310">
        <v>667</v>
      </c>
      <c r="M310">
        <v>50</v>
      </c>
      <c r="N310">
        <v>850</v>
      </c>
      <c r="O310">
        <v>21</v>
      </c>
      <c r="P310">
        <v>83</v>
      </c>
      <c r="Q310">
        <v>83</v>
      </c>
      <c r="R310">
        <v>1</v>
      </c>
      <c r="S310">
        <v>4</v>
      </c>
      <c r="T310">
        <v>6</v>
      </c>
      <c r="U310">
        <v>5</v>
      </c>
      <c r="V310">
        <v>2</v>
      </c>
      <c r="W310">
        <v>0</v>
      </c>
      <c r="X310">
        <v>0</v>
      </c>
      <c r="Y310">
        <v>0</v>
      </c>
      <c r="Z310">
        <v>0</v>
      </c>
      <c r="AA310">
        <v>0</v>
      </c>
      <c r="AB310">
        <v>1</v>
      </c>
      <c r="AC310">
        <v>0</v>
      </c>
      <c r="AD310" t="s">
        <v>27</v>
      </c>
    </row>
    <row r="311" spans="1:30" x14ac:dyDescent="0.25">
      <c r="A311">
        <v>6271</v>
      </c>
      <c r="B311">
        <v>1952</v>
      </c>
      <c r="C311" s="6">
        <v>62</v>
      </c>
      <c r="D311" t="s">
        <v>91</v>
      </c>
      <c r="E311" t="s">
        <v>34</v>
      </c>
      <c r="F311" t="s">
        <v>30</v>
      </c>
      <c r="G311">
        <v>50870</v>
      </c>
      <c r="H311">
        <v>0</v>
      </c>
      <c r="I311">
        <v>1</v>
      </c>
      <c r="J311" s="1">
        <v>41809</v>
      </c>
      <c r="K311">
        <v>13</v>
      </c>
      <c r="L311">
        <v>53</v>
      </c>
      <c r="M311">
        <v>0</v>
      </c>
      <c r="N311">
        <v>8</v>
      </c>
      <c r="O311">
        <v>0</v>
      </c>
      <c r="P311">
        <v>0</v>
      </c>
      <c r="Q311">
        <v>2</v>
      </c>
      <c r="R311">
        <v>1</v>
      </c>
      <c r="S311">
        <v>2</v>
      </c>
      <c r="T311">
        <v>0</v>
      </c>
      <c r="U311">
        <v>3</v>
      </c>
      <c r="V311">
        <v>5</v>
      </c>
      <c r="W311">
        <v>0</v>
      </c>
      <c r="X311">
        <v>0</v>
      </c>
      <c r="Y311">
        <v>0</v>
      </c>
      <c r="Z311">
        <v>0</v>
      </c>
      <c r="AA311">
        <v>0</v>
      </c>
      <c r="AB311">
        <v>0</v>
      </c>
      <c r="AC311">
        <v>0</v>
      </c>
      <c r="AD311" t="s">
        <v>27</v>
      </c>
    </row>
    <row r="312" spans="1:30" x14ac:dyDescent="0.25">
      <c r="A312">
        <v>9635</v>
      </c>
      <c r="B312">
        <v>1983</v>
      </c>
      <c r="C312" s="6">
        <v>31</v>
      </c>
      <c r="D312" t="s">
        <v>89</v>
      </c>
      <c r="E312" t="s">
        <v>38</v>
      </c>
      <c r="F312" t="s">
        <v>30</v>
      </c>
      <c r="G312">
        <v>35876</v>
      </c>
      <c r="H312">
        <v>0</v>
      </c>
      <c r="I312">
        <v>0</v>
      </c>
      <c r="J312" s="1">
        <v>41749</v>
      </c>
      <c r="K312">
        <v>13</v>
      </c>
      <c r="L312">
        <v>66</v>
      </c>
      <c r="M312">
        <v>2</v>
      </c>
      <c r="N312">
        <v>40</v>
      </c>
      <c r="O312">
        <v>4</v>
      </c>
      <c r="P312">
        <v>3</v>
      </c>
      <c r="Q312">
        <v>14</v>
      </c>
      <c r="R312">
        <v>1</v>
      </c>
      <c r="S312">
        <v>3</v>
      </c>
      <c r="T312">
        <v>1</v>
      </c>
      <c r="U312">
        <v>3</v>
      </c>
      <c r="V312">
        <v>6</v>
      </c>
      <c r="W312">
        <v>0</v>
      </c>
      <c r="X312">
        <v>0</v>
      </c>
      <c r="Y312">
        <v>0</v>
      </c>
      <c r="Z312">
        <v>0</v>
      </c>
      <c r="AA312">
        <v>0</v>
      </c>
      <c r="AB312">
        <v>0</v>
      </c>
      <c r="AC312">
        <v>0</v>
      </c>
      <c r="AD312" t="s">
        <v>27</v>
      </c>
    </row>
    <row r="313" spans="1:30" x14ac:dyDescent="0.25">
      <c r="A313">
        <v>9727</v>
      </c>
      <c r="B313">
        <v>1957</v>
      </c>
      <c r="C313" s="6">
        <v>57</v>
      </c>
      <c r="D313" t="s">
        <v>88</v>
      </c>
      <c r="E313" t="s">
        <v>25</v>
      </c>
      <c r="F313" t="s">
        <v>30</v>
      </c>
      <c r="G313">
        <v>23539</v>
      </c>
      <c r="H313">
        <v>0</v>
      </c>
      <c r="I313">
        <v>0</v>
      </c>
      <c r="J313" s="1">
        <v>41698</v>
      </c>
      <c r="K313">
        <v>13</v>
      </c>
      <c r="L313">
        <v>4</v>
      </c>
      <c r="M313">
        <v>24</v>
      </c>
      <c r="N313">
        <v>11</v>
      </c>
      <c r="O313">
        <v>16</v>
      </c>
      <c r="P313">
        <v>1</v>
      </c>
      <c r="Q313">
        <v>25</v>
      </c>
      <c r="R313">
        <v>1</v>
      </c>
      <c r="S313">
        <v>2</v>
      </c>
      <c r="T313">
        <v>0</v>
      </c>
      <c r="U313">
        <v>4</v>
      </c>
      <c r="V313">
        <v>6</v>
      </c>
      <c r="W313">
        <v>0</v>
      </c>
      <c r="X313">
        <v>0</v>
      </c>
      <c r="Y313">
        <v>0</v>
      </c>
      <c r="Z313">
        <v>0</v>
      </c>
      <c r="AA313">
        <v>0</v>
      </c>
      <c r="AB313">
        <v>0</v>
      </c>
      <c r="AC313">
        <v>0</v>
      </c>
      <c r="AD313" t="s">
        <v>29</v>
      </c>
    </row>
    <row r="314" spans="1:30" x14ac:dyDescent="0.25">
      <c r="A314">
        <v>6205</v>
      </c>
      <c r="B314">
        <v>1967</v>
      </c>
      <c r="C314" s="6">
        <v>47</v>
      </c>
      <c r="D314" t="s">
        <v>88</v>
      </c>
      <c r="E314" t="s">
        <v>38</v>
      </c>
      <c r="F314" t="s">
        <v>28</v>
      </c>
      <c r="G314">
        <v>32557</v>
      </c>
      <c r="H314">
        <v>1</v>
      </c>
      <c r="I314">
        <v>0</v>
      </c>
      <c r="J314" s="1">
        <v>41694</v>
      </c>
      <c r="K314">
        <v>13</v>
      </c>
      <c r="L314">
        <v>34</v>
      </c>
      <c r="M314">
        <v>3</v>
      </c>
      <c r="N314">
        <v>29</v>
      </c>
      <c r="O314">
        <v>0</v>
      </c>
      <c r="P314">
        <v>4</v>
      </c>
      <c r="Q314">
        <v>10</v>
      </c>
      <c r="R314">
        <v>3</v>
      </c>
      <c r="S314">
        <v>2</v>
      </c>
      <c r="T314">
        <v>1</v>
      </c>
      <c r="U314">
        <v>3</v>
      </c>
      <c r="V314">
        <v>5</v>
      </c>
      <c r="W314">
        <v>0</v>
      </c>
      <c r="X314">
        <v>0</v>
      </c>
      <c r="Y314">
        <v>0</v>
      </c>
      <c r="Z314">
        <v>0</v>
      </c>
      <c r="AA314">
        <v>0</v>
      </c>
      <c r="AB314">
        <v>1</v>
      </c>
      <c r="AC314">
        <v>0</v>
      </c>
      <c r="AD314" t="s">
        <v>29</v>
      </c>
    </row>
    <row r="315" spans="1:30" x14ac:dyDescent="0.25">
      <c r="A315">
        <v>10681</v>
      </c>
      <c r="B315">
        <v>1970</v>
      </c>
      <c r="C315" s="6">
        <v>44</v>
      </c>
      <c r="D315" t="s">
        <v>88</v>
      </c>
      <c r="E315" t="s">
        <v>35</v>
      </c>
      <c r="F315" t="s">
        <v>30</v>
      </c>
      <c r="G315">
        <v>62466</v>
      </c>
      <c r="H315">
        <v>0</v>
      </c>
      <c r="I315">
        <v>1</v>
      </c>
      <c r="J315" s="1">
        <v>41654</v>
      </c>
      <c r="K315">
        <v>13</v>
      </c>
      <c r="L315">
        <v>129</v>
      </c>
      <c r="M315">
        <v>129</v>
      </c>
      <c r="N315">
        <v>259</v>
      </c>
      <c r="O315">
        <v>168</v>
      </c>
      <c r="P315">
        <v>121</v>
      </c>
      <c r="Q315">
        <v>83</v>
      </c>
      <c r="R315">
        <v>5</v>
      </c>
      <c r="S315">
        <v>6</v>
      </c>
      <c r="T315">
        <v>3</v>
      </c>
      <c r="U315">
        <v>12</v>
      </c>
      <c r="V315">
        <v>4</v>
      </c>
      <c r="W315">
        <v>0</v>
      </c>
      <c r="X315">
        <v>0</v>
      </c>
      <c r="Y315">
        <v>0</v>
      </c>
      <c r="Z315">
        <v>0</v>
      </c>
      <c r="AA315">
        <v>0</v>
      </c>
      <c r="AB315">
        <v>0</v>
      </c>
      <c r="AC315">
        <v>0</v>
      </c>
      <c r="AD315" t="s">
        <v>27</v>
      </c>
    </row>
    <row r="316" spans="1:30" x14ac:dyDescent="0.25">
      <c r="A316">
        <v>5156</v>
      </c>
      <c r="B316">
        <v>1970</v>
      </c>
      <c r="C316" s="6">
        <v>44</v>
      </c>
      <c r="D316" t="s">
        <v>88</v>
      </c>
      <c r="E316" t="s">
        <v>35</v>
      </c>
      <c r="F316" t="s">
        <v>30</v>
      </c>
      <c r="G316">
        <v>62466</v>
      </c>
      <c r="H316">
        <v>0</v>
      </c>
      <c r="I316">
        <v>1</v>
      </c>
      <c r="J316" s="1">
        <v>41654</v>
      </c>
      <c r="K316">
        <v>13</v>
      </c>
      <c r="L316">
        <v>129</v>
      </c>
      <c r="M316">
        <v>129</v>
      </c>
      <c r="N316">
        <v>259</v>
      </c>
      <c r="O316">
        <v>168</v>
      </c>
      <c r="P316">
        <v>121</v>
      </c>
      <c r="Q316">
        <v>83</v>
      </c>
      <c r="R316">
        <v>5</v>
      </c>
      <c r="S316">
        <v>6</v>
      </c>
      <c r="T316">
        <v>3</v>
      </c>
      <c r="U316">
        <v>12</v>
      </c>
      <c r="V316">
        <v>4</v>
      </c>
      <c r="W316">
        <v>0</v>
      </c>
      <c r="X316">
        <v>0</v>
      </c>
      <c r="Y316">
        <v>0</v>
      </c>
      <c r="Z316">
        <v>0</v>
      </c>
      <c r="AA316">
        <v>0</v>
      </c>
      <c r="AB316">
        <v>0</v>
      </c>
      <c r="AC316">
        <v>0</v>
      </c>
      <c r="AD316" t="s">
        <v>27</v>
      </c>
    </row>
    <row r="317" spans="1:30" x14ac:dyDescent="0.25">
      <c r="A317">
        <v>3050</v>
      </c>
      <c r="B317">
        <v>1966</v>
      </c>
      <c r="C317" s="6">
        <v>48</v>
      </c>
      <c r="D317" t="s">
        <v>88</v>
      </c>
      <c r="E317" t="s">
        <v>25</v>
      </c>
      <c r="F317" t="s">
        <v>30</v>
      </c>
      <c r="G317">
        <v>54198</v>
      </c>
      <c r="H317">
        <v>1</v>
      </c>
      <c r="I317">
        <v>1</v>
      </c>
      <c r="J317" s="1">
        <v>41625</v>
      </c>
      <c r="K317">
        <v>13</v>
      </c>
      <c r="L317">
        <v>185</v>
      </c>
      <c r="M317">
        <v>0</v>
      </c>
      <c r="N317">
        <v>28</v>
      </c>
      <c r="O317">
        <v>3</v>
      </c>
      <c r="P317">
        <v>2</v>
      </c>
      <c r="Q317">
        <v>17</v>
      </c>
      <c r="R317">
        <v>6</v>
      </c>
      <c r="S317">
        <v>3</v>
      </c>
      <c r="T317">
        <v>1</v>
      </c>
      <c r="U317">
        <v>6</v>
      </c>
      <c r="V317">
        <v>4</v>
      </c>
      <c r="W317">
        <v>0</v>
      </c>
      <c r="X317">
        <v>0</v>
      </c>
      <c r="Y317">
        <v>0</v>
      </c>
      <c r="Z317">
        <v>0</v>
      </c>
      <c r="AA317">
        <v>0</v>
      </c>
      <c r="AB317">
        <v>0</v>
      </c>
      <c r="AC317">
        <v>0</v>
      </c>
      <c r="AD317" t="s">
        <v>27</v>
      </c>
    </row>
    <row r="318" spans="1:30" x14ac:dyDescent="0.25">
      <c r="A318">
        <v>8164</v>
      </c>
      <c r="B318">
        <v>1978</v>
      </c>
      <c r="C318" s="6">
        <v>36</v>
      </c>
      <c r="D318" t="s">
        <v>89</v>
      </c>
      <c r="E318" t="s">
        <v>34</v>
      </c>
      <c r="F318" t="s">
        <v>30</v>
      </c>
      <c r="G318">
        <v>82170</v>
      </c>
      <c r="H318">
        <v>0</v>
      </c>
      <c r="I318">
        <v>0</v>
      </c>
      <c r="J318" s="1">
        <v>41603</v>
      </c>
      <c r="K318">
        <v>13</v>
      </c>
      <c r="L318">
        <v>1023</v>
      </c>
      <c r="M318">
        <v>93</v>
      </c>
      <c r="N318">
        <v>651</v>
      </c>
      <c r="O318">
        <v>49</v>
      </c>
      <c r="P318">
        <v>55</v>
      </c>
      <c r="Q318">
        <v>37</v>
      </c>
      <c r="R318">
        <v>1</v>
      </c>
      <c r="S318">
        <v>5</v>
      </c>
      <c r="T318">
        <v>6</v>
      </c>
      <c r="U318">
        <v>7</v>
      </c>
      <c r="V318">
        <v>2</v>
      </c>
      <c r="W318">
        <v>0</v>
      </c>
      <c r="X318">
        <v>0</v>
      </c>
      <c r="Y318">
        <v>0</v>
      </c>
      <c r="Z318">
        <v>0</v>
      </c>
      <c r="AA318">
        <v>0</v>
      </c>
      <c r="AB318">
        <v>0</v>
      </c>
      <c r="AC318">
        <v>0</v>
      </c>
      <c r="AD318" t="s">
        <v>40</v>
      </c>
    </row>
    <row r="319" spans="1:30" x14ac:dyDescent="0.25">
      <c r="A319">
        <v>5626</v>
      </c>
      <c r="B319">
        <v>1964</v>
      </c>
      <c r="C319" s="6">
        <v>50</v>
      </c>
      <c r="D319" t="s">
        <v>88</v>
      </c>
      <c r="E319" t="s">
        <v>34</v>
      </c>
      <c r="F319" t="s">
        <v>28</v>
      </c>
      <c r="G319">
        <v>61798</v>
      </c>
      <c r="H319">
        <v>0</v>
      </c>
      <c r="I319">
        <v>0</v>
      </c>
      <c r="J319" s="1">
        <v>41601</v>
      </c>
      <c r="K319">
        <v>13</v>
      </c>
      <c r="L319">
        <v>338</v>
      </c>
      <c r="M319">
        <v>4</v>
      </c>
      <c r="N319">
        <v>89</v>
      </c>
      <c r="O319">
        <v>11</v>
      </c>
      <c r="P319">
        <v>8</v>
      </c>
      <c r="Q319">
        <v>13</v>
      </c>
      <c r="R319">
        <v>1</v>
      </c>
      <c r="S319">
        <v>4</v>
      </c>
      <c r="T319">
        <v>2</v>
      </c>
      <c r="U319">
        <v>9</v>
      </c>
      <c r="V319">
        <v>4</v>
      </c>
      <c r="W319">
        <v>0</v>
      </c>
      <c r="X319">
        <v>0</v>
      </c>
      <c r="Y319">
        <v>0</v>
      </c>
      <c r="Z319">
        <v>0</v>
      </c>
      <c r="AA319">
        <v>0</v>
      </c>
      <c r="AB319">
        <v>0</v>
      </c>
      <c r="AC319">
        <v>0</v>
      </c>
      <c r="AD319" t="s">
        <v>27</v>
      </c>
    </row>
    <row r="320" spans="1:30" x14ac:dyDescent="0.25">
      <c r="A320">
        <v>7600</v>
      </c>
      <c r="B320">
        <v>1992</v>
      </c>
      <c r="C320" s="6">
        <v>22</v>
      </c>
      <c r="D320" t="s">
        <v>89</v>
      </c>
      <c r="E320" t="s">
        <v>41</v>
      </c>
      <c r="F320" t="s">
        <v>28</v>
      </c>
      <c r="G320">
        <v>15253</v>
      </c>
      <c r="H320">
        <v>1</v>
      </c>
      <c r="I320">
        <v>0</v>
      </c>
      <c r="J320" s="1">
        <v>41575</v>
      </c>
      <c r="K320">
        <v>13</v>
      </c>
      <c r="L320">
        <v>1</v>
      </c>
      <c r="M320">
        <v>3</v>
      </c>
      <c r="N320">
        <v>3</v>
      </c>
      <c r="O320">
        <v>8</v>
      </c>
      <c r="P320">
        <v>1</v>
      </c>
      <c r="Q320">
        <v>13</v>
      </c>
      <c r="R320">
        <v>2</v>
      </c>
      <c r="S320">
        <v>1</v>
      </c>
      <c r="T320">
        <v>0</v>
      </c>
      <c r="U320">
        <v>3</v>
      </c>
      <c r="V320">
        <v>7</v>
      </c>
      <c r="W320">
        <v>0</v>
      </c>
      <c r="X320">
        <v>0</v>
      </c>
      <c r="Y320">
        <v>0</v>
      </c>
      <c r="Z320">
        <v>0</v>
      </c>
      <c r="AA320">
        <v>0</v>
      </c>
      <c r="AB320">
        <v>0</v>
      </c>
      <c r="AC320">
        <v>0</v>
      </c>
      <c r="AD320" t="s">
        <v>29</v>
      </c>
    </row>
    <row r="321" spans="1:30" x14ac:dyDescent="0.25">
      <c r="A321">
        <v>6406</v>
      </c>
      <c r="B321">
        <v>1988</v>
      </c>
      <c r="C321" s="6">
        <v>26</v>
      </c>
      <c r="D321" t="s">
        <v>89</v>
      </c>
      <c r="E321" t="s">
        <v>38</v>
      </c>
      <c r="F321" t="s">
        <v>30</v>
      </c>
      <c r="G321">
        <v>78285</v>
      </c>
      <c r="H321">
        <v>0</v>
      </c>
      <c r="I321">
        <v>0</v>
      </c>
      <c r="J321" s="1">
        <v>41575</v>
      </c>
      <c r="K321">
        <v>13</v>
      </c>
      <c r="L321">
        <v>647</v>
      </c>
      <c r="M321">
        <v>107</v>
      </c>
      <c r="N321">
        <v>391</v>
      </c>
      <c r="O321">
        <v>175</v>
      </c>
      <c r="P321">
        <v>67</v>
      </c>
      <c r="Q321">
        <v>40</v>
      </c>
      <c r="R321">
        <v>1</v>
      </c>
      <c r="S321">
        <v>6</v>
      </c>
      <c r="T321">
        <v>4</v>
      </c>
      <c r="U321">
        <v>10</v>
      </c>
      <c r="V321">
        <v>3</v>
      </c>
      <c r="W321">
        <v>0</v>
      </c>
      <c r="X321">
        <v>0</v>
      </c>
      <c r="Y321">
        <v>0</v>
      </c>
      <c r="Z321">
        <v>0</v>
      </c>
      <c r="AA321">
        <v>0</v>
      </c>
      <c r="AB321">
        <v>0</v>
      </c>
      <c r="AC321">
        <v>0</v>
      </c>
      <c r="AD321" t="s">
        <v>36</v>
      </c>
    </row>
    <row r="322" spans="1:30" x14ac:dyDescent="0.25">
      <c r="A322">
        <v>7002</v>
      </c>
      <c r="B322">
        <v>1955</v>
      </c>
      <c r="C322" s="6">
        <v>59</v>
      </c>
      <c r="D322" t="s">
        <v>88</v>
      </c>
      <c r="E322" t="s">
        <v>25</v>
      </c>
      <c r="F322" t="s">
        <v>28</v>
      </c>
      <c r="G322">
        <v>62535</v>
      </c>
      <c r="H322">
        <v>0</v>
      </c>
      <c r="I322">
        <v>1</v>
      </c>
      <c r="J322" s="1">
        <v>41550</v>
      </c>
      <c r="K322">
        <v>13</v>
      </c>
      <c r="L322">
        <v>163</v>
      </c>
      <c r="M322">
        <v>48</v>
      </c>
      <c r="N322">
        <v>90</v>
      </c>
      <c r="O322">
        <v>0</v>
      </c>
      <c r="P322">
        <v>45</v>
      </c>
      <c r="Q322">
        <v>52</v>
      </c>
      <c r="R322">
        <v>1</v>
      </c>
      <c r="S322">
        <v>3</v>
      </c>
      <c r="T322">
        <v>2</v>
      </c>
      <c r="U322">
        <v>8</v>
      </c>
      <c r="V322">
        <v>3</v>
      </c>
      <c r="W322">
        <v>0</v>
      </c>
      <c r="X322">
        <v>0</v>
      </c>
      <c r="Y322">
        <v>0</v>
      </c>
      <c r="Z322">
        <v>0</v>
      </c>
      <c r="AA322">
        <v>0</v>
      </c>
      <c r="AB322">
        <v>0</v>
      </c>
      <c r="AC322">
        <v>0</v>
      </c>
      <c r="AD322" t="s">
        <v>27</v>
      </c>
    </row>
    <row r="323" spans="1:30" x14ac:dyDescent="0.25">
      <c r="A323">
        <v>8234</v>
      </c>
      <c r="B323">
        <v>1973</v>
      </c>
      <c r="C323" s="6">
        <v>41</v>
      </c>
      <c r="D323" t="s">
        <v>88</v>
      </c>
      <c r="E323" t="s">
        <v>41</v>
      </c>
      <c r="F323" t="s">
        <v>32</v>
      </c>
      <c r="G323">
        <v>27190</v>
      </c>
      <c r="H323">
        <v>1</v>
      </c>
      <c r="I323">
        <v>0</v>
      </c>
      <c r="J323" s="1">
        <v>41501</v>
      </c>
      <c r="K323">
        <v>13</v>
      </c>
      <c r="L323">
        <v>1</v>
      </c>
      <c r="M323">
        <v>6</v>
      </c>
      <c r="N323">
        <v>7</v>
      </c>
      <c r="O323">
        <v>0</v>
      </c>
      <c r="P323">
        <v>1</v>
      </c>
      <c r="Q323">
        <v>3</v>
      </c>
      <c r="R323">
        <v>1</v>
      </c>
      <c r="S323">
        <v>1</v>
      </c>
      <c r="T323">
        <v>0</v>
      </c>
      <c r="U323">
        <v>2</v>
      </c>
      <c r="V323">
        <v>8</v>
      </c>
      <c r="W323">
        <v>1</v>
      </c>
      <c r="X323">
        <v>0</v>
      </c>
      <c r="Y323">
        <v>0</v>
      </c>
      <c r="Z323">
        <v>0</v>
      </c>
      <c r="AA323">
        <v>0</v>
      </c>
      <c r="AB323">
        <v>1</v>
      </c>
      <c r="AC323">
        <v>0</v>
      </c>
      <c r="AD323" t="s">
        <v>27</v>
      </c>
    </row>
    <row r="324" spans="1:30" x14ac:dyDescent="0.25">
      <c r="A324">
        <v>6116</v>
      </c>
      <c r="B324">
        <v>1968</v>
      </c>
      <c r="C324" s="6">
        <v>46</v>
      </c>
      <c r="D324" t="s">
        <v>88</v>
      </c>
      <c r="E324" t="s">
        <v>35</v>
      </c>
      <c r="F324" t="s">
        <v>30</v>
      </c>
      <c r="G324">
        <v>48985</v>
      </c>
      <c r="H324">
        <v>0</v>
      </c>
      <c r="I324">
        <v>1</v>
      </c>
      <c r="J324" s="1">
        <v>41460</v>
      </c>
      <c r="K324">
        <v>13</v>
      </c>
      <c r="L324">
        <v>19</v>
      </c>
      <c r="M324">
        <v>13</v>
      </c>
      <c r="N324">
        <v>18</v>
      </c>
      <c r="O324">
        <v>10</v>
      </c>
      <c r="P324">
        <v>7</v>
      </c>
      <c r="Q324">
        <v>8</v>
      </c>
      <c r="R324">
        <v>1</v>
      </c>
      <c r="S324">
        <v>1</v>
      </c>
      <c r="T324">
        <v>1</v>
      </c>
      <c r="U324">
        <v>3</v>
      </c>
      <c r="V324">
        <v>3</v>
      </c>
      <c r="W324">
        <v>0</v>
      </c>
      <c r="X324">
        <v>0</v>
      </c>
      <c r="Y324">
        <v>0</v>
      </c>
      <c r="Z324">
        <v>0</v>
      </c>
      <c r="AA324">
        <v>0</v>
      </c>
      <c r="AB324">
        <v>0</v>
      </c>
      <c r="AC324">
        <v>0</v>
      </c>
      <c r="AD324" t="s">
        <v>27</v>
      </c>
    </row>
    <row r="325" spans="1:30" x14ac:dyDescent="0.25">
      <c r="A325">
        <v>291</v>
      </c>
      <c r="B325">
        <v>1970</v>
      </c>
      <c r="C325" s="6">
        <v>44</v>
      </c>
      <c r="D325" t="s">
        <v>88</v>
      </c>
      <c r="E325" t="s">
        <v>25</v>
      </c>
      <c r="F325" t="s">
        <v>30</v>
      </c>
      <c r="G325">
        <v>72940</v>
      </c>
      <c r="H325">
        <v>0</v>
      </c>
      <c r="I325">
        <v>0</v>
      </c>
      <c r="J325" s="1">
        <v>41444</v>
      </c>
      <c r="K325">
        <v>13</v>
      </c>
      <c r="L325">
        <v>182</v>
      </c>
      <c r="M325">
        <v>74</v>
      </c>
      <c r="N325">
        <v>298</v>
      </c>
      <c r="O325">
        <v>162</v>
      </c>
      <c r="P325">
        <v>149</v>
      </c>
      <c r="Q325">
        <v>116</v>
      </c>
      <c r="R325">
        <v>1</v>
      </c>
      <c r="S325">
        <v>3</v>
      </c>
      <c r="T325">
        <v>3</v>
      </c>
      <c r="U325">
        <v>6</v>
      </c>
      <c r="V325">
        <v>1</v>
      </c>
      <c r="W325">
        <v>0</v>
      </c>
      <c r="X325">
        <v>0</v>
      </c>
      <c r="Y325">
        <v>0</v>
      </c>
      <c r="Z325">
        <v>0</v>
      </c>
      <c r="AA325">
        <v>0</v>
      </c>
      <c r="AB325">
        <v>0</v>
      </c>
      <c r="AC325">
        <v>0</v>
      </c>
      <c r="AD325" t="s">
        <v>40</v>
      </c>
    </row>
    <row r="326" spans="1:30" x14ac:dyDescent="0.25">
      <c r="A326">
        <v>8779</v>
      </c>
      <c r="B326">
        <v>1985</v>
      </c>
      <c r="C326" s="6">
        <v>29</v>
      </c>
      <c r="D326" t="s">
        <v>89</v>
      </c>
      <c r="E326" t="s">
        <v>35</v>
      </c>
      <c r="F326" t="s">
        <v>30</v>
      </c>
      <c r="G326">
        <v>36145</v>
      </c>
      <c r="H326">
        <v>1</v>
      </c>
      <c r="I326">
        <v>0</v>
      </c>
      <c r="J326" s="1">
        <v>41441</v>
      </c>
      <c r="K326">
        <v>13</v>
      </c>
      <c r="L326">
        <v>56</v>
      </c>
      <c r="M326">
        <v>4</v>
      </c>
      <c r="N326">
        <v>76</v>
      </c>
      <c r="O326">
        <v>17</v>
      </c>
      <c r="P326">
        <v>1</v>
      </c>
      <c r="Q326">
        <v>18</v>
      </c>
      <c r="R326">
        <v>4</v>
      </c>
      <c r="S326">
        <v>4</v>
      </c>
      <c r="T326">
        <v>1</v>
      </c>
      <c r="U326">
        <v>3</v>
      </c>
      <c r="V326">
        <v>9</v>
      </c>
      <c r="W326">
        <v>1</v>
      </c>
      <c r="X326">
        <v>0</v>
      </c>
      <c r="Y326">
        <v>0</v>
      </c>
      <c r="Z326">
        <v>0</v>
      </c>
      <c r="AA326">
        <v>0</v>
      </c>
      <c r="AB326">
        <v>1</v>
      </c>
      <c r="AC326">
        <v>0</v>
      </c>
      <c r="AD326" t="s">
        <v>31</v>
      </c>
    </row>
    <row r="327" spans="1:30" x14ac:dyDescent="0.25">
      <c r="A327">
        <v>4931</v>
      </c>
      <c r="B327">
        <v>1977</v>
      </c>
      <c r="C327" s="6">
        <v>37</v>
      </c>
      <c r="D327" t="s">
        <v>89</v>
      </c>
      <c r="E327" t="s">
        <v>25</v>
      </c>
      <c r="F327" t="s">
        <v>32</v>
      </c>
      <c r="G327">
        <v>157146</v>
      </c>
      <c r="H327">
        <v>0</v>
      </c>
      <c r="I327">
        <v>0</v>
      </c>
      <c r="J327" s="1">
        <v>41393</v>
      </c>
      <c r="K327">
        <v>13</v>
      </c>
      <c r="L327">
        <v>1</v>
      </c>
      <c r="M327">
        <v>0</v>
      </c>
      <c r="N327">
        <v>1725</v>
      </c>
      <c r="O327">
        <v>2</v>
      </c>
      <c r="P327">
        <v>1</v>
      </c>
      <c r="Q327">
        <v>1</v>
      </c>
      <c r="R327">
        <v>0</v>
      </c>
      <c r="S327">
        <v>0</v>
      </c>
      <c r="T327">
        <v>28</v>
      </c>
      <c r="U327">
        <v>0</v>
      </c>
      <c r="V327">
        <v>1</v>
      </c>
      <c r="W327">
        <v>0</v>
      </c>
      <c r="X327">
        <v>0</v>
      </c>
      <c r="Y327">
        <v>0</v>
      </c>
      <c r="Z327">
        <v>0</v>
      </c>
      <c r="AA327">
        <v>0</v>
      </c>
      <c r="AB327">
        <v>0</v>
      </c>
      <c r="AC327">
        <v>0</v>
      </c>
      <c r="AD327" t="s">
        <v>40</v>
      </c>
    </row>
    <row r="328" spans="1:30" x14ac:dyDescent="0.25">
      <c r="A328">
        <v>1650</v>
      </c>
      <c r="B328">
        <v>1960</v>
      </c>
      <c r="C328" s="6">
        <v>54</v>
      </c>
      <c r="D328" t="s">
        <v>88</v>
      </c>
      <c r="E328" t="s">
        <v>38</v>
      </c>
      <c r="F328" t="s">
        <v>30</v>
      </c>
      <c r="G328">
        <v>81843</v>
      </c>
      <c r="H328">
        <v>0</v>
      </c>
      <c r="I328">
        <v>0</v>
      </c>
      <c r="J328" s="1">
        <v>41386</v>
      </c>
      <c r="K328">
        <v>13</v>
      </c>
      <c r="L328">
        <v>779</v>
      </c>
      <c r="M328">
        <v>86</v>
      </c>
      <c r="N328">
        <v>537</v>
      </c>
      <c r="O328">
        <v>34</v>
      </c>
      <c r="P328">
        <v>69</v>
      </c>
      <c r="Q328">
        <v>138</v>
      </c>
      <c r="R328">
        <v>1</v>
      </c>
      <c r="S328">
        <v>5</v>
      </c>
      <c r="T328">
        <v>9</v>
      </c>
      <c r="U328">
        <v>12</v>
      </c>
      <c r="V328">
        <v>3</v>
      </c>
      <c r="W328">
        <v>0</v>
      </c>
      <c r="X328">
        <v>0</v>
      </c>
      <c r="Y328">
        <v>0</v>
      </c>
      <c r="Z328">
        <v>0</v>
      </c>
      <c r="AA328">
        <v>0</v>
      </c>
      <c r="AB328">
        <v>0</v>
      </c>
      <c r="AC328">
        <v>0</v>
      </c>
      <c r="AD328" t="s">
        <v>27</v>
      </c>
    </row>
    <row r="329" spans="1:30" x14ac:dyDescent="0.25">
      <c r="A329">
        <v>9701</v>
      </c>
      <c r="B329">
        <v>1988</v>
      </c>
      <c r="C329" s="6">
        <v>26</v>
      </c>
      <c r="D329" t="s">
        <v>89</v>
      </c>
      <c r="E329" t="s">
        <v>25</v>
      </c>
      <c r="F329" t="s">
        <v>32</v>
      </c>
      <c r="G329">
        <v>41883</v>
      </c>
      <c r="H329">
        <v>1</v>
      </c>
      <c r="I329">
        <v>0</v>
      </c>
      <c r="J329" s="1">
        <v>41352</v>
      </c>
      <c r="K329">
        <v>13</v>
      </c>
      <c r="L329">
        <v>32</v>
      </c>
      <c r="M329">
        <v>34</v>
      </c>
      <c r="N329">
        <v>41</v>
      </c>
      <c r="O329">
        <v>73</v>
      </c>
      <c r="P329">
        <v>16</v>
      </c>
      <c r="Q329">
        <v>116</v>
      </c>
      <c r="R329">
        <v>3</v>
      </c>
      <c r="S329">
        <v>4</v>
      </c>
      <c r="T329">
        <v>2</v>
      </c>
      <c r="U329">
        <v>3</v>
      </c>
      <c r="V329">
        <v>7</v>
      </c>
      <c r="W329">
        <v>0</v>
      </c>
      <c r="X329">
        <v>0</v>
      </c>
      <c r="Y329">
        <v>0</v>
      </c>
      <c r="Z329">
        <v>0</v>
      </c>
      <c r="AA329">
        <v>0</v>
      </c>
      <c r="AB329">
        <v>0</v>
      </c>
      <c r="AC329">
        <v>0</v>
      </c>
      <c r="AD329" t="s">
        <v>29</v>
      </c>
    </row>
    <row r="330" spans="1:30" x14ac:dyDescent="0.25">
      <c r="A330">
        <v>6431</v>
      </c>
      <c r="B330">
        <v>1964</v>
      </c>
      <c r="C330" s="6">
        <v>50</v>
      </c>
      <c r="D330" t="s">
        <v>88</v>
      </c>
      <c r="E330" t="s">
        <v>34</v>
      </c>
      <c r="F330" t="s">
        <v>30</v>
      </c>
      <c r="G330">
        <v>45759</v>
      </c>
      <c r="H330">
        <v>1</v>
      </c>
      <c r="I330">
        <v>1</v>
      </c>
      <c r="J330" s="1">
        <v>41328</v>
      </c>
      <c r="K330">
        <v>13</v>
      </c>
      <c r="L330">
        <v>42</v>
      </c>
      <c r="M330">
        <v>1</v>
      </c>
      <c r="N330">
        <v>18</v>
      </c>
      <c r="O330">
        <v>3</v>
      </c>
      <c r="P330">
        <v>0</v>
      </c>
      <c r="Q330">
        <v>4</v>
      </c>
      <c r="R330">
        <v>2</v>
      </c>
      <c r="S330">
        <v>2</v>
      </c>
      <c r="T330">
        <v>0</v>
      </c>
      <c r="U330">
        <v>3</v>
      </c>
      <c r="V330">
        <v>7</v>
      </c>
      <c r="W330">
        <v>0</v>
      </c>
      <c r="X330">
        <v>0</v>
      </c>
      <c r="Y330">
        <v>0</v>
      </c>
      <c r="Z330">
        <v>0</v>
      </c>
      <c r="AA330">
        <v>0</v>
      </c>
      <c r="AB330">
        <v>0</v>
      </c>
      <c r="AC330">
        <v>0</v>
      </c>
      <c r="AD330" t="s">
        <v>37</v>
      </c>
    </row>
    <row r="331" spans="1:30" x14ac:dyDescent="0.25">
      <c r="A331">
        <v>10789</v>
      </c>
      <c r="B331">
        <v>1964</v>
      </c>
      <c r="C331" s="6">
        <v>50</v>
      </c>
      <c r="D331" t="s">
        <v>88</v>
      </c>
      <c r="E331" t="s">
        <v>34</v>
      </c>
      <c r="F331" t="s">
        <v>30</v>
      </c>
      <c r="G331">
        <v>45759</v>
      </c>
      <c r="H331">
        <v>1</v>
      </c>
      <c r="I331">
        <v>1</v>
      </c>
      <c r="J331" s="1">
        <v>41328</v>
      </c>
      <c r="K331">
        <v>13</v>
      </c>
      <c r="L331">
        <v>42</v>
      </c>
      <c r="M331">
        <v>1</v>
      </c>
      <c r="N331">
        <v>18</v>
      </c>
      <c r="O331">
        <v>3</v>
      </c>
      <c r="P331">
        <v>0</v>
      </c>
      <c r="Q331">
        <v>4</v>
      </c>
      <c r="R331">
        <v>2</v>
      </c>
      <c r="S331">
        <v>2</v>
      </c>
      <c r="T331">
        <v>0</v>
      </c>
      <c r="U331">
        <v>3</v>
      </c>
      <c r="V331">
        <v>7</v>
      </c>
      <c r="W331">
        <v>0</v>
      </c>
      <c r="X331">
        <v>0</v>
      </c>
      <c r="Y331">
        <v>0</v>
      </c>
      <c r="Z331">
        <v>0</v>
      </c>
      <c r="AA331">
        <v>0</v>
      </c>
      <c r="AB331">
        <v>0</v>
      </c>
      <c r="AC331">
        <v>0</v>
      </c>
      <c r="AD331" t="s">
        <v>27</v>
      </c>
    </row>
    <row r="332" spans="1:30" x14ac:dyDescent="0.25">
      <c r="A332">
        <v>5302</v>
      </c>
      <c r="B332">
        <v>1986</v>
      </c>
      <c r="C332" s="6">
        <v>28</v>
      </c>
      <c r="D332" t="s">
        <v>89</v>
      </c>
      <c r="E332" t="s">
        <v>25</v>
      </c>
      <c r="F332" t="s">
        <v>32</v>
      </c>
      <c r="G332">
        <v>78394</v>
      </c>
      <c r="H332">
        <v>0</v>
      </c>
      <c r="I332">
        <v>0</v>
      </c>
      <c r="J332" s="1">
        <v>41320</v>
      </c>
      <c r="K332">
        <v>13</v>
      </c>
      <c r="L332">
        <v>298</v>
      </c>
      <c r="M332">
        <v>27</v>
      </c>
      <c r="N332">
        <v>697</v>
      </c>
      <c r="O332">
        <v>216</v>
      </c>
      <c r="P332">
        <v>24</v>
      </c>
      <c r="Q332">
        <v>166</v>
      </c>
      <c r="R332">
        <v>1</v>
      </c>
      <c r="S332">
        <v>4</v>
      </c>
      <c r="T332">
        <v>6</v>
      </c>
      <c r="U332">
        <v>5</v>
      </c>
      <c r="V332">
        <v>2</v>
      </c>
      <c r="W332">
        <v>0</v>
      </c>
      <c r="X332">
        <v>0</v>
      </c>
      <c r="Y332">
        <v>0</v>
      </c>
      <c r="Z332">
        <v>0</v>
      </c>
      <c r="AA332">
        <v>0</v>
      </c>
      <c r="AB332">
        <v>1</v>
      </c>
      <c r="AC332">
        <v>0</v>
      </c>
      <c r="AD332" t="s">
        <v>27</v>
      </c>
    </row>
    <row r="333" spans="1:30" x14ac:dyDescent="0.25">
      <c r="A333">
        <v>4459</v>
      </c>
      <c r="B333">
        <v>1989</v>
      </c>
      <c r="C333" s="6">
        <v>25</v>
      </c>
      <c r="D333" t="s">
        <v>89</v>
      </c>
      <c r="E333" t="s">
        <v>25</v>
      </c>
      <c r="F333" t="s">
        <v>28</v>
      </c>
      <c r="G333">
        <v>30279</v>
      </c>
      <c r="H333">
        <v>1</v>
      </c>
      <c r="I333">
        <v>0</v>
      </c>
      <c r="J333" s="1">
        <v>41273</v>
      </c>
      <c r="K333">
        <v>13</v>
      </c>
      <c r="L333">
        <v>10</v>
      </c>
      <c r="M333">
        <v>4</v>
      </c>
      <c r="N333">
        <v>14</v>
      </c>
      <c r="O333">
        <v>4</v>
      </c>
      <c r="P333">
        <v>4</v>
      </c>
      <c r="Q333">
        <v>1</v>
      </c>
      <c r="R333">
        <v>1</v>
      </c>
      <c r="S333">
        <v>1</v>
      </c>
      <c r="T333">
        <v>0</v>
      </c>
      <c r="U333">
        <v>3</v>
      </c>
      <c r="V333">
        <v>8</v>
      </c>
      <c r="W333">
        <v>0</v>
      </c>
      <c r="X333">
        <v>0</v>
      </c>
      <c r="Y333">
        <v>0</v>
      </c>
      <c r="Z333">
        <v>0</v>
      </c>
      <c r="AA333">
        <v>0</v>
      </c>
      <c r="AB333">
        <v>0</v>
      </c>
      <c r="AC333">
        <v>0</v>
      </c>
      <c r="AD333" t="s">
        <v>27</v>
      </c>
    </row>
    <row r="334" spans="1:30" x14ac:dyDescent="0.25">
      <c r="A334">
        <v>10642</v>
      </c>
      <c r="B334">
        <v>1989</v>
      </c>
      <c r="C334" s="6">
        <v>25</v>
      </c>
      <c r="D334" t="s">
        <v>89</v>
      </c>
      <c r="E334" t="s">
        <v>25</v>
      </c>
      <c r="F334" t="s">
        <v>28</v>
      </c>
      <c r="G334">
        <v>30279</v>
      </c>
      <c r="H334">
        <v>1</v>
      </c>
      <c r="I334">
        <v>0</v>
      </c>
      <c r="J334" s="1">
        <v>41273</v>
      </c>
      <c r="K334">
        <v>13</v>
      </c>
      <c r="L334">
        <v>10</v>
      </c>
      <c r="M334">
        <v>4</v>
      </c>
      <c r="N334">
        <v>14</v>
      </c>
      <c r="O334">
        <v>4</v>
      </c>
      <c r="P334">
        <v>4</v>
      </c>
      <c r="Q334">
        <v>1</v>
      </c>
      <c r="R334">
        <v>1</v>
      </c>
      <c r="S334">
        <v>1</v>
      </c>
      <c r="T334">
        <v>0</v>
      </c>
      <c r="U334">
        <v>3</v>
      </c>
      <c r="V334">
        <v>8</v>
      </c>
      <c r="W334">
        <v>0</v>
      </c>
      <c r="X334">
        <v>0</v>
      </c>
      <c r="Y334">
        <v>0</v>
      </c>
      <c r="Z334">
        <v>0</v>
      </c>
      <c r="AA334">
        <v>0</v>
      </c>
      <c r="AB334">
        <v>0</v>
      </c>
      <c r="AC334">
        <v>0</v>
      </c>
      <c r="AD334" t="s">
        <v>27</v>
      </c>
    </row>
    <row r="335" spans="1:30" x14ac:dyDescent="0.25">
      <c r="A335">
        <v>9213</v>
      </c>
      <c r="B335">
        <v>1970</v>
      </c>
      <c r="C335" s="6">
        <v>44</v>
      </c>
      <c r="D335" t="s">
        <v>88</v>
      </c>
      <c r="E335" t="s">
        <v>25</v>
      </c>
      <c r="F335" t="s">
        <v>39</v>
      </c>
      <c r="G335">
        <v>31880</v>
      </c>
      <c r="H335">
        <v>1</v>
      </c>
      <c r="I335">
        <v>0</v>
      </c>
      <c r="J335" s="1">
        <v>41213</v>
      </c>
      <c r="K335">
        <v>13</v>
      </c>
      <c r="L335">
        <v>4</v>
      </c>
      <c r="M335">
        <v>1</v>
      </c>
      <c r="N335">
        <v>5</v>
      </c>
      <c r="O335">
        <v>2</v>
      </c>
      <c r="P335">
        <v>0</v>
      </c>
      <c r="Q335">
        <v>3</v>
      </c>
      <c r="R335">
        <v>1</v>
      </c>
      <c r="S335">
        <v>1</v>
      </c>
      <c r="T335">
        <v>0</v>
      </c>
      <c r="U335">
        <v>2</v>
      </c>
      <c r="V335">
        <v>8</v>
      </c>
      <c r="W335">
        <v>0</v>
      </c>
      <c r="X335">
        <v>0</v>
      </c>
      <c r="Y335">
        <v>0</v>
      </c>
      <c r="Z335">
        <v>0</v>
      </c>
      <c r="AA335">
        <v>0</v>
      </c>
      <c r="AB335">
        <v>0</v>
      </c>
      <c r="AC335">
        <v>0</v>
      </c>
      <c r="AD335" t="s">
        <v>27</v>
      </c>
    </row>
    <row r="336" spans="1:30" x14ac:dyDescent="0.25">
      <c r="A336">
        <v>3678</v>
      </c>
      <c r="B336">
        <v>1973</v>
      </c>
      <c r="C336" s="6">
        <v>41</v>
      </c>
      <c r="D336" t="s">
        <v>88</v>
      </c>
      <c r="E336" t="s">
        <v>25</v>
      </c>
      <c r="F336" t="s">
        <v>39</v>
      </c>
      <c r="G336">
        <v>60208</v>
      </c>
      <c r="H336">
        <v>1</v>
      </c>
      <c r="I336">
        <v>1</v>
      </c>
      <c r="J336" s="1">
        <v>41189</v>
      </c>
      <c r="K336">
        <v>13</v>
      </c>
      <c r="L336">
        <v>488</v>
      </c>
      <c r="M336">
        <v>23</v>
      </c>
      <c r="N336">
        <v>71</v>
      </c>
      <c r="O336">
        <v>15</v>
      </c>
      <c r="P336">
        <v>0</v>
      </c>
      <c r="Q336">
        <v>59</v>
      </c>
      <c r="R336">
        <v>11</v>
      </c>
      <c r="S336">
        <v>8</v>
      </c>
      <c r="T336">
        <v>3</v>
      </c>
      <c r="U336">
        <v>7</v>
      </c>
      <c r="V336">
        <v>7</v>
      </c>
      <c r="W336">
        <v>0</v>
      </c>
      <c r="X336">
        <v>1</v>
      </c>
      <c r="Y336">
        <v>0</v>
      </c>
      <c r="Z336">
        <v>0</v>
      </c>
      <c r="AA336">
        <v>0</v>
      </c>
      <c r="AB336">
        <v>1</v>
      </c>
      <c r="AC336">
        <v>0</v>
      </c>
      <c r="AD336" t="s">
        <v>27</v>
      </c>
    </row>
    <row r="337" spans="1:30" x14ac:dyDescent="0.25">
      <c r="A337">
        <v>3698</v>
      </c>
      <c r="B337">
        <v>1983</v>
      </c>
      <c r="C337" s="6">
        <v>31</v>
      </c>
      <c r="D337" t="s">
        <v>89</v>
      </c>
      <c r="E337" t="s">
        <v>25</v>
      </c>
      <c r="F337" t="s">
        <v>32</v>
      </c>
      <c r="G337">
        <v>78687</v>
      </c>
      <c r="H337">
        <v>0</v>
      </c>
      <c r="I337">
        <v>0</v>
      </c>
      <c r="J337" s="1">
        <v>41130</v>
      </c>
      <c r="K337">
        <v>13</v>
      </c>
      <c r="L337">
        <v>817</v>
      </c>
      <c r="M337">
        <v>185</v>
      </c>
      <c r="N337">
        <v>687</v>
      </c>
      <c r="O337">
        <v>145</v>
      </c>
      <c r="P337">
        <v>55</v>
      </c>
      <c r="Q337">
        <v>241</v>
      </c>
      <c r="R337">
        <v>1</v>
      </c>
      <c r="S337">
        <v>4</v>
      </c>
      <c r="T337">
        <v>6</v>
      </c>
      <c r="U337">
        <v>8</v>
      </c>
      <c r="V337">
        <v>2</v>
      </c>
      <c r="W337">
        <v>0</v>
      </c>
      <c r="X337">
        <v>0</v>
      </c>
      <c r="Y337">
        <v>1</v>
      </c>
      <c r="Z337">
        <v>0</v>
      </c>
      <c r="AA337">
        <v>0</v>
      </c>
      <c r="AB337">
        <v>1</v>
      </c>
      <c r="AC337">
        <v>0</v>
      </c>
      <c r="AD337" t="s">
        <v>27</v>
      </c>
    </row>
    <row r="338" spans="1:30" x14ac:dyDescent="0.25">
      <c r="A338">
        <v>5929</v>
      </c>
      <c r="B338">
        <v>1973</v>
      </c>
      <c r="C338" s="6">
        <v>41</v>
      </c>
      <c r="D338" t="s">
        <v>88</v>
      </c>
      <c r="E338" t="s">
        <v>34</v>
      </c>
      <c r="F338" t="s">
        <v>30</v>
      </c>
      <c r="G338">
        <v>37401</v>
      </c>
      <c r="H338">
        <v>1</v>
      </c>
      <c r="I338">
        <v>0</v>
      </c>
      <c r="J338" s="1">
        <v>41765</v>
      </c>
      <c r="K338">
        <v>14</v>
      </c>
      <c r="L338">
        <v>19</v>
      </c>
      <c r="M338">
        <v>3</v>
      </c>
      <c r="N338">
        <v>19</v>
      </c>
      <c r="O338">
        <v>3</v>
      </c>
      <c r="P338">
        <v>1</v>
      </c>
      <c r="Q338">
        <v>3</v>
      </c>
      <c r="R338">
        <v>2</v>
      </c>
      <c r="S338">
        <v>2</v>
      </c>
      <c r="T338">
        <v>0</v>
      </c>
      <c r="U338">
        <v>3</v>
      </c>
      <c r="V338">
        <v>7</v>
      </c>
      <c r="W338">
        <v>0</v>
      </c>
      <c r="X338">
        <v>0</v>
      </c>
      <c r="Y338">
        <v>0</v>
      </c>
      <c r="Z338">
        <v>0</v>
      </c>
      <c r="AA338">
        <v>0</v>
      </c>
      <c r="AB338">
        <v>0</v>
      </c>
      <c r="AC338">
        <v>0</v>
      </c>
      <c r="AD338" t="s">
        <v>27</v>
      </c>
    </row>
    <row r="339" spans="1:30" x14ac:dyDescent="0.25">
      <c r="A339">
        <v>10795</v>
      </c>
      <c r="B339">
        <v>1973</v>
      </c>
      <c r="C339" s="6">
        <v>41</v>
      </c>
      <c r="D339" t="s">
        <v>88</v>
      </c>
      <c r="E339" t="s">
        <v>34</v>
      </c>
      <c r="F339" t="s">
        <v>30</v>
      </c>
      <c r="G339">
        <v>37401</v>
      </c>
      <c r="H339">
        <v>1</v>
      </c>
      <c r="I339">
        <v>0</v>
      </c>
      <c r="J339" s="1">
        <v>41765</v>
      </c>
      <c r="K339">
        <v>14</v>
      </c>
      <c r="L339">
        <v>19</v>
      </c>
      <c r="M339">
        <v>3</v>
      </c>
      <c r="N339">
        <v>19</v>
      </c>
      <c r="O339">
        <v>3</v>
      </c>
      <c r="P339">
        <v>1</v>
      </c>
      <c r="Q339">
        <v>3</v>
      </c>
      <c r="R339">
        <v>2</v>
      </c>
      <c r="S339">
        <v>2</v>
      </c>
      <c r="T339">
        <v>0</v>
      </c>
      <c r="U339">
        <v>3</v>
      </c>
      <c r="V339">
        <v>7</v>
      </c>
      <c r="W339">
        <v>0</v>
      </c>
      <c r="X339">
        <v>0</v>
      </c>
      <c r="Y339">
        <v>0</v>
      </c>
      <c r="Z339">
        <v>0</v>
      </c>
      <c r="AA339">
        <v>0</v>
      </c>
      <c r="AB339">
        <v>0</v>
      </c>
      <c r="AC339">
        <v>0</v>
      </c>
      <c r="AD339" t="s">
        <v>37</v>
      </c>
    </row>
    <row r="340" spans="1:30" x14ac:dyDescent="0.25">
      <c r="A340">
        <v>4390</v>
      </c>
      <c r="B340">
        <v>1954</v>
      </c>
      <c r="C340" s="6">
        <v>60</v>
      </c>
      <c r="D340" t="s">
        <v>91</v>
      </c>
      <c r="E340" t="s">
        <v>25</v>
      </c>
      <c r="F340" t="s">
        <v>32</v>
      </c>
      <c r="G340">
        <v>75315</v>
      </c>
      <c r="H340">
        <v>0</v>
      </c>
      <c r="I340">
        <v>1</v>
      </c>
      <c r="J340" s="1">
        <v>41744</v>
      </c>
      <c r="K340">
        <v>14</v>
      </c>
      <c r="L340">
        <v>459</v>
      </c>
      <c r="M340">
        <v>15</v>
      </c>
      <c r="N340">
        <v>171</v>
      </c>
      <c r="O340">
        <v>142</v>
      </c>
      <c r="P340">
        <v>23</v>
      </c>
      <c r="Q340">
        <v>31</v>
      </c>
      <c r="R340">
        <v>2</v>
      </c>
      <c r="S340">
        <v>5</v>
      </c>
      <c r="T340">
        <v>4</v>
      </c>
      <c r="U340">
        <v>12</v>
      </c>
      <c r="V340">
        <v>2</v>
      </c>
      <c r="W340">
        <v>0</v>
      </c>
      <c r="X340">
        <v>0</v>
      </c>
      <c r="Y340">
        <v>0</v>
      </c>
      <c r="Z340">
        <v>0</v>
      </c>
      <c r="AA340">
        <v>0</v>
      </c>
      <c r="AB340">
        <v>0</v>
      </c>
      <c r="AC340">
        <v>0</v>
      </c>
      <c r="AD340" t="s">
        <v>40</v>
      </c>
    </row>
    <row r="341" spans="1:30" x14ac:dyDescent="0.25">
      <c r="A341">
        <v>9362</v>
      </c>
      <c r="B341">
        <v>1965</v>
      </c>
      <c r="C341" s="6">
        <v>49</v>
      </c>
      <c r="D341" t="s">
        <v>88</v>
      </c>
      <c r="E341" t="s">
        <v>25</v>
      </c>
      <c r="F341" t="s">
        <v>28</v>
      </c>
      <c r="G341">
        <v>69263</v>
      </c>
      <c r="H341">
        <v>0</v>
      </c>
      <c r="I341">
        <v>1</v>
      </c>
      <c r="J341" s="1">
        <v>41703</v>
      </c>
      <c r="K341">
        <v>14</v>
      </c>
      <c r="L341">
        <v>492</v>
      </c>
      <c r="M341">
        <v>5</v>
      </c>
      <c r="N341">
        <v>32</v>
      </c>
      <c r="O341">
        <v>13</v>
      </c>
      <c r="P341">
        <v>5</v>
      </c>
      <c r="Q341">
        <v>21</v>
      </c>
      <c r="R341">
        <v>1</v>
      </c>
      <c r="S341">
        <v>9</v>
      </c>
      <c r="T341">
        <v>1</v>
      </c>
      <c r="U341">
        <v>7</v>
      </c>
      <c r="V341">
        <v>6</v>
      </c>
      <c r="W341">
        <v>0</v>
      </c>
      <c r="X341">
        <v>1</v>
      </c>
      <c r="Y341">
        <v>0</v>
      </c>
      <c r="Z341">
        <v>0</v>
      </c>
      <c r="AA341">
        <v>0</v>
      </c>
      <c r="AB341">
        <v>0</v>
      </c>
      <c r="AC341">
        <v>0</v>
      </c>
      <c r="AD341" t="s">
        <v>29</v>
      </c>
    </row>
    <row r="342" spans="1:30" x14ac:dyDescent="0.25">
      <c r="A342">
        <v>1577</v>
      </c>
      <c r="B342">
        <v>1946</v>
      </c>
      <c r="C342" s="6">
        <v>68</v>
      </c>
      <c r="D342" t="s">
        <v>91</v>
      </c>
      <c r="E342" t="s">
        <v>25</v>
      </c>
      <c r="F342" t="s">
        <v>30</v>
      </c>
      <c r="G342">
        <v>78569</v>
      </c>
      <c r="H342">
        <v>0</v>
      </c>
      <c r="I342">
        <v>0</v>
      </c>
      <c r="J342" s="1">
        <v>41689</v>
      </c>
      <c r="K342">
        <v>14</v>
      </c>
      <c r="L342">
        <v>558</v>
      </c>
      <c r="M342">
        <v>79</v>
      </c>
      <c r="N342">
        <v>622</v>
      </c>
      <c r="O342">
        <v>207</v>
      </c>
      <c r="P342">
        <v>175</v>
      </c>
      <c r="Q342">
        <v>95</v>
      </c>
      <c r="R342">
        <v>1</v>
      </c>
      <c r="S342">
        <v>4</v>
      </c>
      <c r="T342">
        <v>6</v>
      </c>
      <c r="U342">
        <v>4</v>
      </c>
      <c r="V342">
        <v>1</v>
      </c>
      <c r="W342">
        <v>0</v>
      </c>
      <c r="X342">
        <v>0</v>
      </c>
      <c r="Y342">
        <v>1</v>
      </c>
      <c r="Z342">
        <v>0</v>
      </c>
      <c r="AA342">
        <v>0</v>
      </c>
      <c r="AB342">
        <v>1</v>
      </c>
      <c r="AC342">
        <v>0</v>
      </c>
      <c r="AD342" t="s">
        <v>27</v>
      </c>
    </row>
    <row r="343" spans="1:30" x14ac:dyDescent="0.25">
      <c r="A343">
        <v>4609</v>
      </c>
      <c r="B343">
        <v>1966</v>
      </c>
      <c r="C343" s="6">
        <v>48</v>
      </c>
      <c r="D343" t="s">
        <v>88</v>
      </c>
      <c r="E343" t="s">
        <v>34</v>
      </c>
      <c r="F343" t="s">
        <v>30</v>
      </c>
      <c r="G343">
        <v>57705</v>
      </c>
      <c r="H343">
        <v>0</v>
      </c>
      <c r="I343">
        <v>1</v>
      </c>
      <c r="J343" s="1">
        <v>41650</v>
      </c>
      <c r="K343">
        <v>14</v>
      </c>
      <c r="L343">
        <v>383</v>
      </c>
      <c r="M343">
        <v>0</v>
      </c>
      <c r="N343">
        <v>53</v>
      </c>
      <c r="O343">
        <v>6</v>
      </c>
      <c r="P343">
        <v>4</v>
      </c>
      <c r="Q343">
        <v>40</v>
      </c>
      <c r="R343">
        <v>3</v>
      </c>
      <c r="S343">
        <v>8</v>
      </c>
      <c r="T343">
        <v>1</v>
      </c>
      <c r="U343">
        <v>6</v>
      </c>
      <c r="V343">
        <v>6</v>
      </c>
      <c r="W343">
        <v>0</v>
      </c>
      <c r="X343">
        <v>0</v>
      </c>
      <c r="Y343">
        <v>0</v>
      </c>
      <c r="Z343">
        <v>0</v>
      </c>
      <c r="AA343">
        <v>0</v>
      </c>
      <c r="AB343">
        <v>0</v>
      </c>
      <c r="AC343">
        <v>0</v>
      </c>
      <c r="AD343" t="s">
        <v>27</v>
      </c>
    </row>
    <row r="344" spans="1:30" x14ac:dyDescent="0.25">
      <c r="A344">
        <v>7143</v>
      </c>
      <c r="B344">
        <v>1955</v>
      </c>
      <c r="C344" s="6">
        <v>59</v>
      </c>
      <c r="D344" t="s">
        <v>88</v>
      </c>
      <c r="E344" t="s">
        <v>35</v>
      </c>
      <c r="F344" t="s">
        <v>32</v>
      </c>
      <c r="G344">
        <v>74805</v>
      </c>
      <c r="H344">
        <v>0</v>
      </c>
      <c r="I344">
        <v>1</v>
      </c>
      <c r="J344" s="1">
        <v>41584</v>
      </c>
      <c r="K344">
        <v>14</v>
      </c>
      <c r="L344">
        <v>209</v>
      </c>
      <c r="M344">
        <v>162</v>
      </c>
      <c r="N344">
        <v>209</v>
      </c>
      <c r="O344">
        <v>41</v>
      </c>
      <c r="P344">
        <v>162</v>
      </c>
      <c r="Q344">
        <v>37</v>
      </c>
      <c r="R344">
        <v>5</v>
      </c>
      <c r="S344">
        <v>4</v>
      </c>
      <c r="T344">
        <v>7</v>
      </c>
      <c r="U344">
        <v>10</v>
      </c>
      <c r="V344">
        <v>2</v>
      </c>
      <c r="W344">
        <v>0</v>
      </c>
      <c r="X344">
        <v>0</v>
      </c>
      <c r="Y344">
        <v>0</v>
      </c>
      <c r="Z344">
        <v>0</v>
      </c>
      <c r="AA344">
        <v>0</v>
      </c>
      <c r="AB344">
        <v>0</v>
      </c>
      <c r="AC344">
        <v>0</v>
      </c>
      <c r="AD344" t="s">
        <v>27</v>
      </c>
    </row>
    <row r="345" spans="1:30" x14ac:dyDescent="0.25">
      <c r="A345">
        <v>1729</v>
      </c>
      <c r="B345">
        <v>1961</v>
      </c>
      <c r="C345" s="6">
        <v>53</v>
      </c>
      <c r="D345" t="s">
        <v>88</v>
      </c>
      <c r="E345" t="s">
        <v>34</v>
      </c>
      <c r="F345" t="s">
        <v>32</v>
      </c>
      <c r="G345">
        <v>66426</v>
      </c>
      <c r="H345">
        <v>0</v>
      </c>
      <c r="I345">
        <v>1</v>
      </c>
      <c r="J345" s="1">
        <v>41549</v>
      </c>
      <c r="K345">
        <v>14</v>
      </c>
      <c r="L345">
        <v>1043</v>
      </c>
      <c r="M345">
        <v>24</v>
      </c>
      <c r="N345">
        <v>97</v>
      </c>
      <c r="O345">
        <v>32</v>
      </c>
      <c r="P345">
        <v>24</v>
      </c>
      <c r="Q345">
        <v>157</v>
      </c>
      <c r="R345">
        <v>2</v>
      </c>
      <c r="S345">
        <v>3</v>
      </c>
      <c r="T345">
        <v>5</v>
      </c>
      <c r="U345">
        <v>10</v>
      </c>
      <c r="V345">
        <v>6</v>
      </c>
      <c r="W345">
        <v>0</v>
      </c>
      <c r="X345">
        <v>0</v>
      </c>
      <c r="Y345">
        <v>0</v>
      </c>
      <c r="Z345">
        <v>0</v>
      </c>
      <c r="AA345">
        <v>0</v>
      </c>
      <c r="AB345">
        <v>0</v>
      </c>
      <c r="AC345">
        <v>0</v>
      </c>
      <c r="AD345" t="s">
        <v>27</v>
      </c>
    </row>
    <row r="346" spans="1:30" x14ac:dyDescent="0.25">
      <c r="A346">
        <v>10664</v>
      </c>
      <c r="B346">
        <v>1949</v>
      </c>
      <c r="C346" s="6">
        <v>65</v>
      </c>
      <c r="D346" t="s">
        <v>91</v>
      </c>
      <c r="E346" t="s">
        <v>38</v>
      </c>
      <c r="F346" t="s">
        <v>39</v>
      </c>
      <c r="G346">
        <v>51529</v>
      </c>
      <c r="H346">
        <v>0</v>
      </c>
      <c r="I346">
        <v>1</v>
      </c>
      <c r="J346" s="1">
        <v>41524</v>
      </c>
      <c r="K346">
        <v>14</v>
      </c>
      <c r="L346">
        <v>400</v>
      </c>
      <c r="M346">
        <v>4</v>
      </c>
      <c r="N346">
        <v>35</v>
      </c>
      <c r="O346">
        <v>6</v>
      </c>
      <c r="P346">
        <v>0</v>
      </c>
      <c r="Q346">
        <v>22</v>
      </c>
      <c r="R346">
        <v>2</v>
      </c>
      <c r="S346">
        <v>9</v>
      </c>
      <c r="T346">
        <v>1</v>
      </c>
      <c r="U346">
        <v>5</v>
      </c>
      <c r="V346">
        <v>8</v>
      </c>
      <c r="W346">
        <v>0</v>
      </c>
      <c r="X346">
        <v>0</v>
      </c>
      <c r="Y346">
        <v>0</v>
      </c>
      <c r="Z346">
        <v>0</v>
      </c>
      <c r="AA346">
        <v>0</v>
      </c>
      <c r="AB346">
        <v>0</v>
      </c>
      <c r="AC346">
        <v>0</v>
      </c>
      <c r="AD346" t="s">
        <v>27</v>
      </c>
    </row>
    <row r="347" spans="1:30" x14ac:dyDescent="0.25">
      <c r="A347">
        <v>5029</v>
      </c>
      <c r="B347">
        <v>1946</v>
      </c>
      <c r="C347" s="6">
        <v>68</v>
      </c>
      <c r="D347" t="s">
        <v>91</v>
      </c>
      <c r="E347" t="s">
        <v>25</v>
      </c>
      <c r="F347" t="s">
        <v>30</v>
      </c>
      <c r="G347">
        <v>18100</v>
      </c>
      <c r="H347">
        <v>0</v>
      </c>
      <c r="I347">
        <v>0</v>
      </c>
      <c r="J347" s="1">
        <v>41492</v>
      </c>
      <c r="K347">
        <v>14</v>
      </c>
      <c r="L347">
        <v>3</v>
      </c>
      <c r="M347">
        <v>1</v>
      </c>
      <c r="N347">
        <v>2</v>
      </c>
      <c r="O347">
        <v>4</v>
      </c>
      <c r="P347">
        <v>3</v>
      </c>
      <c r="Q347">
        <v>1</v>
      </c>
      <c r="R347">
        <v>1</v>
      </c>
      <c r="S347">
        <v>0</v>
      </c>
      <c r="T347">
        <v>0</v>
      </c>
      <c r="U347">
        <v>3</v>
      </c>
      <c r="V347">
        <v>5</v>
      </c>
      <c r="W347">
        <v>0</v>
      </c>
      <c r="X347">
        <v>0</v>
      </c>
      <c r="Y347">
        <v>0</v>
      </c>
      <c r="Z347">
        <v>0</v>
      </c>
      <c r="AA347">
        <v>0</v>
      </c>
      <c r="AB347">
        <v>0</v>
      </c>
      <c r="AC347">
        <v>0</v>
      </c>
      <c r="AD347" t="s">
        <v>27</v>
      </c>
    </row>
    <row r="348" spans="1:30" x14ac:dyDescent="0.25">
      <c r="A348">
        <v>10507</v>
      </c>
      <c r="B348">
        <v>1977</v>
      </c>
      <c r="C348" s="6">
        <v>37</v>
      </c>
      <c r="D348" t="s">
        <v>89</v>
      </c>
      <c r="E348" t="s">
        <v>35</v>
      </c>
      <c r="F348" t="s">
        <v>26</v>
      </c>
      <c r="G348">
        <v>59601</v>
      </c>
      <c r="H348">
        <v>0</v>
      </c>
      <c r="I348">
        <v>1</v>
      </c>
      <c r="J348" s="1">
        <v>41480</v>
      </c>
      <c r="K348">
        <v>14</v>
      </c>
      <c r="L348">
        <v>691</v>
      </c>
      <c r="M348">
        <v>7</v>
      </c>
      <c r="N348">
        <v>69</v>
      </c>
      <c r="O348">
        <v>0</v>
      </c>
      <c r="P348">
        <v>7</v>
      </c>
      <c r="Q348">
        <v>23</v>
      </c>
      <c r="R348">
        <v>4</v>
      </c>
      <c r="S348">
        <v>2</v>
      </c>
      <c r="T348">
        <v>2</v>
      </c>
      <c r="U348">
        <v>7</v>
      </c>
      <c r="V348">
        <v>8</v>
      </c>
      <c r="W348">
        <v>0</v>
      </c>
      <c r="X348">
        <v>1</v>
      </c>
      <c r="Y348">
        <v>0</v>
      </c>
      <c r="Z348">
        <v>0</v>
      </c>
      <c r="AA348">
        <v>0</v>
      </c>
      <c r="AB348">
        <v>0</v>
      </c>
      <c r="AC348">
        <v>0</v>
      </c>
      <c r="AD348" t="s">
        <v>31</v>
      </c>
    </row>
    <row r="349" spans="1:30" x14ac:dyDescent="0.25">
      <c r="A349">
        <v>3865</v>
      </c>
      <c r="B349">
        <v>1977</v>
      </c>
      <c r="C349" s="6">
        <v>37</v>
      </c>
      <c r="D349" t="s">
        <v>89</v>
      </c>
      <c r="E349" t="s">
        <v>35</v>
      </c>
      <c r="F349" t="s">
        <v>32</v>
      </c>
      <c r="G349">
        <v>20981</v>
      </c>
      <c r="H349">
        <v>0</v>
      </c>
      <c r="I349">
        <v>0</v>
      </c>
      <c r="J349" s="1">
        <v>41394</v>
      </c>
      <c r="K349">
        <v>14</v>
      </c>
      <c r="L349">
        <v>2</v>
      </c>
      <c r="M349">
        <v>12</v>
      </c>
      <c r="N349">
        <v>10</v>
      </c>
      <c r="O349">
        <v>6</v>
      </c>
      <c r="P349">
        <v>13</v>
      </c>
      <c r="Q349">
        <v>30</v>
      </c>
      <c r="R349">
        <v>1</v>
      </c>
      <c r="S349">
        <v>3</v>
      </c>
      <c r="T349">
        <v>1</v>
      </c>
      <c r="U349">
        <v>2</v>
      </c>
      <c r="V349">
        <v>8</v>
      </c>
      <c r="W349">
        <v>0</v>
      </c>
      <c r="X349">
        <v>0</v>
      </c>
      <c r="Y349">
        <v>0</v>
      </c>
      <c r="Z349">
        <v>0</v>
      </c>
      <c r="AA349">
        <v>0</v>
      </c>
      <c r="AB349">
        <v>1</v>
      </c>
      <c r="AC349">
        <v>0</v>
      </c>
      <c r="AD349" t="s">
        <v>29</v>
      </c>
    </row>
    <row r="350" spans="1:30" x14ac:dyDescent="0.25">
      <c r="A350">
        <v>6982</v>
      </c>
      <c r="B350">
        <v>1976</v>
      </c>
      <c r="C350" s="6">
        <v>38</v>
      </c>
      <c r="D350" t="s">
        <v>89</v>
      </c>
      <c r="E350" t="s">
        <v>25</v>
      </c>
      <c r="F350" t="s">
        <v>30</v>
      </c>
      <c r="G350">
        <v>74068</v>
      </c>
      <c r="H350">
        <v>0</v>
      </c>
      <c r="I350">
        <v>0</v>
      </c>
      <c r="J350" s="1">
        <v>41352</v>
      </c>
      <c r="K350">
        <v>14</v>
      </c>
      <c r="L350">
        <v>783</v>
      </c>
      <c r="M350">
        <v>30</v>
      </c>
      <c r="N350">
        <v>537</v>
      </c>
      <c r="O350">
        <v>140</v>
      </c>
      <c r="P350">
        <v>76</v>
      </c>
      <c r="Q350">
        <v>15</v>
      </c>
      <c r="R350">
        <v>1</v>
      </c>
      <c r="S350">
        <v>4</v>
      </c>
      <c r="T350">
        <v>10</v>
      </c>
      <c r="U350">
        <v>9</v>
      </c>
      <c r="V350">
        <v>2</v>
      </c>
      <c r="W350">
        <v>0</v>
      </c>
      <c r="X350">
        <v>0</v>
      </c>
      <c r="Y350">
        <v>0</v>
      </c>
      <c r="Z350">
        <v>0</v>
      </c>
      <c r="AA350">
        <v>0</v>
      </c>
      <c r="AB350">
        <v>0</v>
      </c>
      <c r="AC350">
        <v>0</v>
      </c>
      <c r="AD350" t="s">
        <v>37</v>
      </c>
    </row>
    <row r="351" spans="1:30" x14ac:dyDescent="0.25">
      <c r="A351">
        <v>7042</v>
      </c>
      <c r="B351">
        <v>1983</v>
      </c>
      <c r="C351" s="6">
        <v>31</v>
      </c>
      <c r="D351" t="s">
        <v>89</v>
      </c>
      <c r="E351" t="s">
        <v>25</v>
      </c>
      <c r="F351" t="s">
        <v>30</v>
      </c>
      <c r="G351">
        <v>36790</v>
      </c>
      <c r="H351">
        <v>0</v>
      </c>
      <c r="I351">
        <v>0</v>
      </c>
      <c r="J351" s="1">
        <v>41334</v>
      </c>
      <c r="K351">
        <v>14</v>
      </c>
      <c r="L351">
        <v>3</v>
      </c>
      <c r="M351">
        <v>3</v>
      </c>
      <c r="N351">
        <v>14</v>
      </c>
      <c r="O351">
        <v>15</v>
      </c>
      <c r="P351">
        <v>21</v>
      </c>
      <c r="Q351">
        <v>10</v>
      </c>
      <c r="R351">
        <v>1</v>
      </c>
      <c r="S351">
        <v>2</v>
      </c>
      <c r="T351">
        <v>1</v>
      </c>
      <c r="U351">
        <v>2</v>
      </c>
      <c r="V351">
        <v>9</v>
      </c>
      <c r="W351">
        <v>0</v>
      </c>
      <c r="X351">
        <v>0</v>
      </c>
      <c r="Y351">
        <v>0</v>
      </c>
      <c r="Z351">
        <v>0</v>
      </c>
      <c r="AA351">
        <v>0</v>
      </c>
      <c r="AB351">
        <v>1</v>
      </c>
      <c r="AC351">
        <v>0</v>
      </c>
      <c r="AD351" t="s">
        <v>27</v>
      </c>
    </row>
    <row r="352" spans="1:30" x14ac:dyDescent="0.25">
      <c r="A352">
        <v>9668</v>
      </c>
      <c r="B352">
        <v>1971</v>
      </c>
      <c r="C352" s="6">
        <v>43</v>
      </c>
      <c r="D352" t="s">
        <v>88</v>
      </c>
      <c r="E352" t="s">
        <v>25</v>
      </c>
      <c r="F352" t="s">
        <v>30</v>
      </c>
      <c r="G352">
        <v>18793</v>
      </c>
      <c r="H352">
        <v>1</v>
      </c>
      <c r="I352">
        <v>0</v>
      </c>
      <c r="J352" s="1">
        <v>41286</v>
      </c>
      <c r="K352">
        <v>14</v>
      </c>
      <c r="L352">
        <v>4</v>
      </c>
      <c r="M352">
        <v>16</v>
      </c>
      <c r="N352">
        <v>20</v>
      </c>
      <c r="O352">
        <v>0</v>
      </c>
      <c r="P352">
        <v>17</v>
      </c>
      <c r="Q352">
        <v>20</v>
      </c>
      <c r="R352">
        <v>3</v>
      </c>
      <c r="S352">
        <v>2</v>
      </c>
      <c r="T352">
        <v>0</v>
      </c>
      <c r="U352">
        <v>4</v>
      </c>
      <c r="V352">
        <v>8</v>
      </c>
      <c r="W352">
        <v>0</v>
      </c>
      <c r="X352">
        <v>0</v>
      </c>
      <c r="Y352">
        <v>0</v>
      </c>
      <c r="Z352">
        <v>0</v>
      </c>
      <c r="AA352">
        <v>0</v>
      </c>
      <c r="AB352">
        <v>0</v>
      </c>
      <c r="AC352">
        <v>0</v>
      </c>
      <c r="AD352" t="s">
        <v>40</v>
      </c>
    </row>
    <row r="353" spans="1:30" x14ac:dyDescent="0.25">
      <c r="A353">
        <v>6878</v>
      </c>
      <c r="B353">
        <v>1954</v>
      </c>
      <c r="C353" s="6">
        <v>60</v>
      </c>
      <c r="D353" t="s">
        <v>91</v>
      </c>
      <c r="E353" t="s">
        <v>25</v>
      </c>
      <c r="F353" t="s">
        <v>39</v>
      </c>
      <c r="G353">
        <v>27421</v>
      </c>
      <c r="H353">
        <v>0</v>
      </c>
      <c r="I353">
        <v>0</v>
      </c>
      <c r="J353" s="1">
        <v>41255</v>
      </c>
      <c r="K353">
        <v>14</v>
      </c>
      <c r="L353">
        <v>43</v>
      </c>
      <c r="M353">
        <v>12</v>
      </c>
      <c r="N353">
        <v>96</v>
      </c>
      <c r="O353">
        <v>78</v>
      </c>
      <c r="P353">
        <v>40</v>
      </c>
      <c r="Q353">
        <v>55</v>
      </c>
      <c r="R353">
        <v>3</v>
      </c>
      <c r="S353">
        <v>4</v>
      </c>
      <c r="T353">
        <v>1</v>
      </c>
      <c r="U353">
        <v>6</v>
      </c>
      <c r="V353">
        <v>7</v>
      </c>
      <c r="W353">
        <v>0</v>
      </c>
      <c r="X353">
        <v>0</v>
      </c>
      <c r="Y353">
        <v>0</v>
      </c>
      <c r="Z353">
        <v>0</v>
      </c>
      <c r="AA353">
        <v>0</v>
      </c>
      <c r="AB353">
        <v>0</v>
      </c>
      <c r="AC353">
        <v>0</v>
      </c>
      <c r="AD353" t="s">
        <v>27</v>
      </c>
    </row>
    <row r="354" spans="1:30" x14ac:dyDescent="0.25">
      <c r="A354">
        <v>4099</v>
      </c>
      <c r="B354">
        <v>1972</v>
      </c>
      <c r="C354" s="6">
        <v>42</v>
      </c>
      <c r="D354" t="s">
        <v>88</v>
      </c>
      <c r="E354" t="s">
        <v>25</v>
      </c>
      <c r="F354" t="s">
        <v>30</v>
      </c>
      <c r="G354">
        <v>30675</v>
      </c>
      <c r="H354">
        <v>1</v>
      </c>
      <c r="I354">
        <v>0</v>
      </c>
      <c r="J354" s="1">
        <v>41225</v>
      </c>
      <c r="K354">
        <v>14</v>
      </c>
      <c r="L354">
        <v>10</v>
      </c>
      <c r="M354">
        <v>2</v>
      </c>
      <c r="N354">
        <v>16</v>
      </c>
      <c r="O354">
        <v>11</v>
      </c>
      <c r="P354">
        <v>2</v>
      </c>
      <c r="Q354">
        <v>21</v>
      </c>
      <c r="R354">
        <v>1</v>
      </c>
      <c r="S354">
        <v>1</v>
      </c>
      <c r="T354">
        <v>0</v>
      </c>
      <c r="U354">
        <v>3</v>
      </c>
      <c r="V354">
        <v>8</v>
      </c>
      <c r="W354">
        <v>0</v>
      </c>
      <c r="X354">
        <v>0</v>
      </c>
      <c r="Y354">
        <v>0</v>
      </c>
      <c r="Z354">
        <v>0</v>
      </c>
      <c r="AA354">
        <v>0</v>
      </c>
      <c r="AB354">
        <v>0</v>
      </c>
      <c r="AC354">
        <v>0</v>
      </c>
      <c r="AD354" t="s">
        <v>27</v>
      </c>
    </row>
    <row r="355" spans="1:30" x14ac:dyDescent="0.25">
      <c r="A355">
        <v>5031</v>
      </c>
      <c r="B355">
        <v>1974</v>
      </c>
      <c r="C355" s="6">
        <v>40</v>
      </c>
      <c r="D355" t="s">
        <v>88</v>
      </c>
      <c r="E355" t="s">
        <v>25</v>
      </c>
      <c r="F355" t="s">
        <v>32</v>
      </c>
      <c r="G355">
        <v>83145</v>
      </c>
      <c r="H355">
        <v>0</v>
      </c>
      <c r="I355">
        <v>0</v>
      </c>
      <c r="J355" s="1">
        <v>41174</v>
      </c>
      <c r="K355">
        <v>14</v>
      </c>
      <c r="L355">
        <v>777</v>
      </c>
      <c r="M355">
        <v>35</v>
      </c>
      <c r="N355">
        <v>731</v>
      </c>
      <c r="O355">
        <v>39</v>
      </c>
      <c r="P355">
        <v>137</v>
      </c>
      <c r="Q355">
        <v>114</v>
      </c>
      <c r="R355">
        <v>1</v>
      </c>
      <c r="S355">
        <v>5</v>
      </c>
      <c r="T355">
        <v>9</v>
      </c>
      <c r="U355">
        <v>11</v>
      </c>
      <c r="V355">
        <v>2</v>
      </c>
      <c r="W355">
        <v>0</v>
      </c>
      <c r="X355">
        <v>0</v>
      </c>
      <c r="Y355">
        <v>1</v>
      </c>
      <c r="Z355">
        <v>0</v>
      </c>
      <c r="AA355">
        <v>0</v>
      </c>
      <c r="AB355">
        <v>1</v>
      </c>
      <c r="AC355">
        <v>0</v>
      </c>
      <c r="AD355" t="s">
        <v>27</v>
      </c>
    </row>
    <row r="356" spans="1:30" x14ac:dyDescent="0.25">
      <c r="A356">
        <v>1970</v>
      </c>
      <c r="B356">
        <v>1968</v>
      </c>
      <c r="C356" s="6">
        <v>46</v>
      </c>
      <c r="D356" t="s">
        <v>88</v>
      </c>
      <c r="E356" t="s">
        <v>38</v>
      </c>
      <c r="F356" t="s">
        <v>32</v>
      </c>
      <c r="G356">
        <v>34053</v>
      </c>
      <c r="H356">
        <v>0</v>
      </c>
      <c r="I356">
        <v>1</v>
      </c>
      <c r="J356" s="1">
        <v>41162</v>
      </c>
      <c r="K356">
        <v>14</v>
      </c>
      <c r="L356">
        <v>63</v>
      </c>
      <c r="M356">
        <v>0</v>
      </c>
      <c r="N356">
        <v>21</v>
      </c>
      <c r="O356">
        <v>7</v>
      </c>
      <c r="P356">
        <v>0</v>
      </c>
      <c r="Q356">
        <v>12</v>
      </c>
      <c r="R356">
        <v>1</v>
      </c>
      <c r="S356">
        <v>3</v>
      </c>
      <c r="T356">
        <v>0</v>
      </c>
      <c r="U356">
        <v>3</v>
      </c>
      <c r="V356">
        <v>8</v>
      </c>
      <c r="W356">
        <v>0</v>
      </c>
      <c r="X356">
        <v>0</v>
      </c>
      <c r="Y356">
        <v>0</v>
      </c>
      <c r="Z356">
        <v>0</v>
      </c>
      <c r="AA356">
        <v>0</v>
      </c>
      <c r="AB356">
        <v>0</v>
      </c>
      <c r="AC356">
        <v>0</v>
      </c>
      <c r="AD356" t="s">
        <v>27</v>
      </c>
    </row>
    <row r="357" spans="1:30" x14ac:dyDescent="0.25">
      <c r="A357">
        <v>5726</v>
      </c>
      <c r="B357">
        <v>1983</v>
      </c>
      <c r="C357" s="6">
        <v>31</v>
      </c>
      <c r="D357" t="s">
        <v>89</v>
      </c>
      <c r="E357" t="s">
        <v>38</v>
      </c>
      <c r="F357" t="s">
        <v>28</v>
      </c>
      <c r="G357">
        <v>31788</v>
      </c>
      <c r="H357">
        <v>1</v>
      </c>
      <c r="I357">
        <v>0</v>
      </c>
      <c r="J357" s="1">
        <v>41718</v>
      </c>
      <c r="K357">
        <v>15</v>
      </c>
      <c r="L357">
        <v>16</v>
      </c>
      <c r="M357">
        <v>7</v>
      </c>
      <c r="N357">
        <v>23</v>
      </c>
      <c r="O357">
        <v>0</v>
      </c>
      <c r="P357">
        <v>8</v>
      </c>
      <c r="Q357">
        <v>6</v>
      </c>
      <c r="R357">
        <v>3</v>
      </c>
      <c r="S357">
        <v>3</v>
      </c>
      <c r="T357">
        <v>0</v>
      </c>
      <c r="U357">
        <v>4</v>
      </c>
      <c r="V357">
        <v>5</v>
      </c>
      <c r="W357">
        <v>0</v>
      </c>
      <c r="X357">
        <v>0</v>
      </c>
      <c r="Y357">
        <v>0</v>
      </c>
      <c r="Z357">
        <v>0</v>
      </c>
      <c r="AA357">
        <v>0</v>
      </c>
      <c r="AB357">
        <v>0</v>
      </c>
      <c r="AC357">
        <v>1</v>
      </c>
      <c r="AD357" t="s">
        <v>40</v>
      </c>
    </row>
    <row r="358" spans="1:30" x14ac:dyDescent="0.25">
      <c r="A358">
        <v>5231</v>
      </c>
      <c r="B358">
        <v>1974</v>
      </c>
      <c r="C358" s="6">
        <v>40</v>
      </c>
      <c r="D358" t="s">
        <v>88</v>
      </c>
      <c r="E358" t="s">
        <v>35</v>
      </c>
      <c r="F358" t="s">
        <v>30</v>
      </c>
      <c r="G358">
        <v>45894</v>
      </c>
      <c r="H358">
        <v>0</v>
      </c>
      <c r="I358">
        <v>2</v>
      </c>
      <c r="J358" s="1">
        <v>41697</v>
      </c>
      <c r="K358">
        <v>15</v>
      </c>
      <c r="L358">
        <v>27</v>
      </c>
      <c r="M358">
        <v>2</v>
      </c>
      <c r="N358">
        <v>7</v>
      </c>
      <c r="O358">
        <v>0</v>
      </c>
      <c r="P358">
        <v>2</v>
      </c>
      <c r="Q358">
        <v>13</v>
      </c>
      <c r="R358">
        <v>1</v>
      </c>
      <c r="S358">
        <v>1</v>
      </c>
      <c r="T358">
        <v>0</v>
      </c>
      <c r="U358">
        <v>3</v>
      </c>
      <c r="V358">
        <v>5</v>
      </c>
      <c r="W358">
        <v>0</v>
      </c>
      <c r="X358">
        <v>0</v>
      </c>
      <c r="Y358">
        <v>0</v>
      </c>
      <c r="Z358">
        <v>0</v>
      </c>
      <c r="AA358">
        <v>0</v>
      </c>
      <c r="AB358">
        <v>0</v>
      </c>
      <c r="AC358">
        <v>0</v>
      </c>
      <c r="AD358" t="s">
        <v>27</v>
      </c>
    </row>
    <row r="359" spans="1:30" x14ac:dyDescent="0.25">
      <c r="A359">
        <v>1307</v>
      </c>
      <c r="B359">
        <v>1978</v>
      </c>
      <c r="C359" s="6">
        <v>36</v>
      </c>
      <c r="D359" t="s">
        <v>89</v>
      </c>
      <c r="E359" t="s">
        <v>25</v>
      </c>
      <c r="F359" t="s">
        <v>26</v>
      </c>
      <c r="G359">
        <v>41986</v>
      </c>
      <c r="H359">
        <v>0</v>
      </c>
      <c r="I359">
        <v>1</v>
      </c>
      <c r="J359" s="1">
        <v>41679</v>
      </c>
      <c r="K359">
        <v>15</v>
      </c>
      <c r="L359">
        <v>27</v>
      </c>
      <c r="M359">
        <v>5</v>
      </c>
      <c r="N359">
        <v>8</v>
      </c>
      <c r="O359">
        <v>8</v>
      </c>
      <c r="P359">
        <v>3</v>
      </c>
      <c r="Q359">
        <v>12</v>
      </c>
      <c r="R359">
        <v>3</v>
      </c>
      <c r="S359">
        <v>3</v>
      </c>
      <c r="T359">
        <v>0</v>
      </c>
      <c r="U359">
        <v>4</v>
      </c>
      <c r="V359">
        <v>4</v>
      </c>
      <c r="W359">
        <v>0</v>
      </c>
      <c r="X359">
        <v>0</v>
      </c>
      <c r="Y359">
        <v>0</v>
      </c>
      <c r="Z359">
        <v>0</v>
      </c>
      <c r="AA359">
        <v>0</v>
      </c>
      <c r="AB359">
        <v>0</v>
      </c>
      <c r="AC359">
        <v>0</v>
      </c>
      <c r="AD359" t="s">
        <v>27</v>
      </c>
    </row>
    <row r="360" spans="1:30" x14ac:dyDescent="0.25">
      <c r="A360">
        <v>10609</v>
      </c>
      <c r="B360">
        <v>1962</v>
      </c>
      <c r="C360" s="6">
        <v>52</v>
      </c>
      <c r="D360" t="s">
        <v>88</v>
      </c>
      <c r="E360" t="s">
        <v>34</v>
      </c>
      <c r="F360" t="s">
        <v>30</v>
      </c>
      <c r="G360">
        <v>42769</v>
      </c>
      <c r="H360">
        <v>0</v>
      </c>
      <c r="I360">
        <v>1</v>
      </c>
      <c r="J360" s="1">
        <v>41559</v>
      </c>
      <c r="K360">
        <v>15</v>
      </c>
      <c r="L360">
        <v>71</v>
      </c>
      <c r="M360">
        <v>0</v>
      </c>
      <c r="N360">
        <v>13</v>
      </c>
      <c r="O360">
        <v>3</v>
      </c>
      <c r="P360">
        <v>1</v>
      </c>
      <c r="Q360">
        <v>0</v>
      </c>
      <c r="R360">
        <v>2</v>
      </c>
      <c r="S360">
        <v>1</v>
      </c>
      <c r="T360">
        <v>1</v>
      </c>
      <c r="U360">
        <v>4</v>
      </c>
      <c r="V360">
        <v>4</v>
      </c>
      <c r="W360">
        <v>0</v>
      </c>
      <c r="X360">
        <v>0</v>
      </c>
      <c r="Y360">
        <v>0</v>
      </c>
      <c r="Z360">
        <v>0</v>
      </c>
      <c r="AA360">
        <v>0</v>
      </c>
      <c r="AB360">
        <v>0</v>
      </c>
      <c r="AC360">
        <v>0</v>
      </c>
      <c r="AD360" t="s">
        <v>29</v>
      </c>
    </row>
    <row r="361" spans="1:30" x14ac:dyDescent="0.25">
      <c r="A361">
        <v>5782</v>
      </c>
      <c r="B361">
        <v>1982</v>
      </c>
      <c r="C361" s="6">
        <v>32</v>
      </c>
      <c r="D361" t="s">
        <v>89</v>
      </c>
      <c r="E361" t="s">
        <v>35</v>
      </c>
      <c r="F361" t="s">
        <v>32</v>
      </c>
      <c r="G361">
        <v>58582</v>
      </c>
      <c r="H361">
        <v>0</v>
      </c>
      <c r="I361">
        <v>1</v>
      </c>
      <c r="J361" s="1">
        <v>41545</v>
      </c>
      <c r="K361">
        <v>15</v>
      </c>
      <c r="L361">
        <v>402</v>
      </c>
      <c r="M361">
        <v>35</v>
      </c>
      <c r="N361">
        <v>106</v>
      </c>
      <c r="O361">
        <v>101</v>
      </c>
      <c r="P361">
        <v>77</v>
      </c>
      <c r="Q361">
        <v>42</v>
      </c>
      <c r="R361">
        <v>2</v>
      </c>
      <c r="S361">
        <v>9</v>
      </c>
      <c r="T361">
        <v>2</v>
      </c>
      <c r="U361">
        <v>9</v>
      </c>
      <c r="V361">
        <v>5</v>
      </c>
      <c r="W361">
        <v>0</v>
      </c>
      <c r="X361">
        <v>1</v>
      </c>
      <c r="Y361">
        <v>0</v>
      </c>
      <c r="Z361">
        <v>0</v>
      </c>
      <c r="AA361">
        <v>0</v>
      </c>
      <c r="AB361">
        <v>0</v>
      </c>
      <c r="AC361">
        <v>0</v>
      </c>
      <c r="AD361" t="s">
        <v>27</v>
      </c>
    </row>
    <row r="362" spans="1:30" x14ac:dyDescent="0.25">
      <c r="A362">
        <v>7533</v>
      </c>
      <c r="B362">
        <v>1964</v>
      </c>
      <c r="C362" s="6">
        <v>50</v>
      </c>
      <c r="D362" t="s">
        <v>88</v>
      </c>
      <c r="E362" t="s">
        <v>25</v>
      </c>
      <c r="F362" t="s">
        <v>30</v>
      </c>
      <c r="G362">
        <v>49096</v>
      </c>
      <c r="H362">
        <v>1</v>
      </c>
      <c r="I362">
        <v>1</v>
      </c>
      <c r="J362" s="1">
        <v>41541</v>
      </c>
      <c r="K362">
        <v>15</v>
      </c>
      <c r="L362">
        <v>144</v>
      </c>
      <c r="M362">
        <v>1</v>
      </c>
      <c r="N362">
        <v>32</v>
      </c>
      <c r="O362">
        <v>2</v>
      </c>
      <c r="P362">
        <v>1</v>
      </c>
      <c r="Q362">
        <v>7</v>
      </c>
      <c r="R362">
        <v>4</v>
      </c>
      <c r="S362">
        <v>4</v>
      </c>
      <c r="T362">
        <v>1</v>
      </c>
      <c r="U362">
        <v>4</v>
      </c>
      <c r="V362">
        <v>7</v>
      </c>
      <c r="W362">
        <v>0</v>
      </c>
      <c r="X362">
        <v>0</v>
      </c>
      <c r="Y362">
        <v>0</v>
      </c>
      <c r="Z362">
        <v>0</v>
      </c>
      <c r="AA362">
        <v>0</v>
      </c>
      <c r="AB362">
        <v>0</v>
      </c>
      <c r="AC362">
        <v>0</v>
      </c>
      <c r="AD362" t="s">
        <v>29</v>
      </c>
    </row>
    <row r="363" spans="1:30" x14ac:dyDescent="0.25">
      <c r="A363">
        <v>9493</v>
      </c>
      <c r="B363">
        <v>1980</v>
      </c>
      <c r="C363" s="6">
        <v>34</v>
      </c>
      <c r="D363" t="s">
        <v>89</v>
      </c>
      <c r="E363" t="s">
        <v>34</v>
      </c>
      <c r="F363" t="s">
        <v>28</v>
      </c>
      <c r="G363">
        <v>76412</v>
      </c>
      <c r="H363">
        <v>0</v>
      </c>
      <c r="I363">
        <v>0</v>
      </c>
      <c r="J363" s="1">
        <v>41399</v>
      </c>
      <c r="K363">
        <v>15</v>
      </c>
      <c r="L363">
        <v>840</v>
      </c>
      <c r="M363">
        <v>53</v>
      </c>
      <c r="N363">
        <v>804</v>
      </c>
      <c r="O363">
        <v>23</v>
      </c>
      <c r="P363">
        <v>71</v>
      </c>
      <c r="Q363">
        <v>17</v>
      </c>
      <c r="R363">
        <v>1</v>
      </c>
      <c r="S363">
        <v>5</v>
      </c>
      <c r="T363">
        <v>4</v>
      </c>
      <c r="U363">
        <v>8</v>
      </c>
      <c r="V363">
        <v>3</v>
      </c>
      <c r="W363">
        <v>0</v>
      </c>
      <c r="X363">
        <v>0</v>
      </c>
      <c r="Y363">
        <v>1</v>
      </c>
      <c r="Z363">
        <v>1</v>
      </c>
      <c r="AA363">
        <v>0</v>
      </c>
      <c r="AB363">
        <v>1</v>
      </c>
      <c r="AC363">
        <v>0</v>
      </c>
      <c r="AD363" t="s">
        <v>29</v>
      </c>
    </row>
    <row r="364" spans="1:30" x14ac:dyDescent="0.25">
      <c r="A364">
        <v>2253</v>
      </c>
      <c r="B364">
        <v>1990</v>
      </c>
      <c r="C364" s="6">
        <v>24</v>
      </c>
      <c r="D364" t="s">
        <v>89</v>
      </c>
      <c r="E364" t="s">
        <v>25</v>
      </c>
      <c r="F364" t="s">
        <v>30</v>
      </c>
      <c r="G364">
        <v>18929</v>
      </c>
      <c r="H364">
        <v>0</v>
      </c>
      <c r="I364">
        <v>0</v>
      </c>
      <c r="J364" s="1">
        <v>41321</v>
      </c>
      <c r="K364">
        <v>15</v>
      </c>
      <c r="L364">
        <v>32</v>
      </c>
      <c r="M364">
        <v>0</v>
      </c>
      <c r="N364">
        <v>8</v>
      </c>
      <c r="O364">
        <v>23</v>
      </c>
      <c r="P364">
        <v>4</v>
      </c>
      <c r="Q364">
        <v>18</v>
      </c>
      <c r="R364">
        <v>1</v>
      </c>
      <c r="S364">
        <v>1</v>
      </c>
      <c r="T364">
        <v>0</v>
      </c>
      <c r="U364">
        <v>4</v>
      </c>
      <c r="V364">
        <v>6</v>
      </c>
      <c r="W364">
        <v>0</v>
      </c>
      <c r="X364">
        <v>0</v>
      </c>
      <c r="Y364">
        <v>0</v>
      </c>
      <c r="Z364">
        <v>0</v>
      </c>
      <c r="AA364">
        <v>0</v>
      </c>
      <c r="AB364">
        <v>0</v>
      </c>
      <c r="AC364">
        <v>0</v>
      </c>
      <c r="AD364" t="s">
        <v>27</v>
      </c>
    </row>
    <row r="365" spans="1:30" x14ac:dyDescent="0.25">
      <c r="A365">
        <v>2326</v>
      </c>
      <c r="B365">
        <v>1990</v>
      </c>
      <c r="C365" s="6">
        <v>24</v>
      </c>
      <c r="D365" t="s">
        <v>89</v>
      </c>
      <c r="E365" t="s">
        <v>25</v>
      </c>
      <c r="F365" t="s">
        <v>30</v>
      </c>
      <c r="G365">
        <v>18929</v>
      </c>
      <c r="H365">
        <v>0</v>
      </c>
      <c r="I365">
        <v>0</v>
      </c>
      <c r="J365" s="1">
        <v>41321</v>
      </c>
      <c r="K365">
        <v>15</v>
      </c>
      <c r="L365">
        <v>32</v>
      </c>
      <c r="M365">
        <v>0</v>
      </c>
      <c r="N365">
        <v>8</v>
      </c>
      <c r="O365">
        <v>23</v>
      </c>
      <c r="P365">
        <v>4</v>
      </c>
      <c r="Q365">
        <v>18</v>
      </c>
      <c r="R365">
        <v>1</v>
      </c>
      <c r="S365">
        <v>1</v>
      </c>
      <c r="T365">
        <v>0</v>
      </c>
      <c r="U365">
        <v>4</v>
      </c>
      <c r="V365">
        <v>6</v>
      </c>
      <c r="W365">
        <v>0</v>
      </c>
      <c r="X365">
        <v>0</v>
      </c>
      <c r="Y365">
        <v>0</v>
      </c>
      <c r="Z365">
        <v>0</v>
      </c>
      <c r="AA365">
        <v>0</v>
      </c>
      <c r="AB365">
        <v>0</v>
      </c>
      <c r="AC365">
        <v>0</v>
      </c>
      <c r="AD365" t="s">
        <v>27</v>
      </c>
    </row>
    <row r="366" spans="1:30" x14ac:dyDescent="0.25">
      <c r="A366">
        <v>1876</v>
      </c>
      <c r="B366">
        <v>1990</v>
      </c>
      <c r="C366" s="6">
        <v>24</v>
      </c>
      <c r="D366" t="s">
        <v>89</v>
      </c>
      <c r="E366" t="s">
        <v>25</v>
      </c>
      <c r="F366" t="s">
        <v>30</v>
      </c>
      <c r="G366">
        <v>18929</v>
      </c>
      <c r="H366">
        <v>0</v>
      </c>
      <c r="I366">
        <v>0</v>
      </c>
      <c r="J366" s="1">
        <v>41321</v>
      </c>
      <c r="K366">
        <v>15</v>
      </c>
      <c r="L366">
        <v>32</v>
      </c>
      <c r="M366">
        <v>0</v>
      </c>
      <c r="N366">
        <v>8</v>
      </c>
      <c r="O366">
        <v>23</v>
      </c>
      <c r="P366">
        <v>4</v>
      </c>
      <c r="Q366">
        <v>18</v>
      </c>
      <c r="R366">
        <v>1</v>
      </c>
      <c r="S366">
        <v>1</v>
      </c>
      <c r="T366">
        <v>0</v>
      </c>
      <c r="U366">
        <v>4</v>
      </c>
      <c r="V366">
        <v>6</v>
      </c>
      <c r="W366">
        <v>0</v>
      </c>
      <c r="X366">
        <v>0</v>
      </c>
      <c r="Y366">
        <v>0</v>
      </c>
      <c r="Z366">
        <v>0</v>
      </c>
      <c r="AA366">
        <v>0</v>
      </c>
      <c r="AB366">
        <v>0</v>
      </c>
      <c r="AC366">
        <v>0</v>
      </c>
      <c r="AD366" t="s">
        <v>37</v>
      </c>
    </row>
    <row r="367" spans="1:30" x14ac:dyDescent="0.25">
      <c r="A367">
        <v>7141</v>
      </c>
      <c r="B367">
        <v>1986</v>
      </c>
      <c r="C367" s="6">
        <v>28</v>
      </c>
      <c r="D367" t="s">
        <v>89</v>
      </c>
      <c r="E367" t="s">
        <v>38</v>
      </c>
      <c r="F367" t="s">
        <v>28</v>
      </c>
      <c r="G367">
        <v>21888</v>
      </c>
      <c r="H367">
        <v>1</v>
      </c>
      <c r="I367">
        <v>0</v>
      </c>
      <c r="J367" s="1">
        <v>41272</v>
      </c>
      <c r="K367">
        <v>15</v>
      </c>
      <c r="L367">
        <v>88</v>
      </c>
      <c r="M367">
        <v>10</v>
      </c>
      <c r="N367">
        <v>46</v>
      </c>
      <c r="O367">
        <v>2</v>
      </c>
      <c r="P367">
        <v>3</v>
      </c>
      <c r="Q367">
        <v>64</v>
      </c>
      <c r="R367">
        <v>4</v>
      </c>
      <c r="S367">
        <v>5</v>
      </c>
      <c r="T367">
        <v>1</v>
      </c>
      <c r="U367">
        <v>2</v>
      </c>
      <c r="V367">
        <v>10</v>
      </c>
      <c r="W367">
        <v>0</v>
      </c>
      <c r="X367">
        <v>0</v>
      </c>
      <c r="Y367">
        <v>0</v>
      </c>
      <c r="Z367">
        <v>0</v>
      </c>
      <c r="AA367">
        <v>0</v>
      </c>
      <c r="AB367">
        <v>1</v>
      </c>
      <c r="AC367">
        <v>0</v>
      </c>
      <c r="AD367" t="s">
        <v>27</v>
      </c>
    </row>
    <row r="368" spans="1:30" x14ac:dyDescent="0.25">
      <c r="A368">
        <v>7393</v>
      </c>
      <c r="B368">
        <v>1978</v>
      </c>
      <c r="C368" s="6">
        <v>36</v>
      </c>
      <c r="D368" t="s">
        <v>89</v>
      </c>
      <c r="E368" t="s">
        <v>25</v>
      </c>
      <c r="F368" t="s">
        <v>32</v>
      </c>
      <c r="G368">
        <v>41580</v>
      </c>
      <c r="H368">
        <v>1</v>
      </c>
      <c r="I368">
        <v>1</v>
      </c>
      <c r="J368" s="1">
        <v>41253</v>
      </c>
      <c r="K368">
        <v>15</v>
      </c>
      <c r="L368">
        <v>56</v>
      </c>
      <c r="M368">
        <v>5</v>
      </c>
      <c r="N368">
        <v>24</v>
      </c>
      <c r="O368">
        <v>4</v>
      </c>
      <c r="P368">
        <v>0</v>
      </c>
      <c r="Q368">
        <v>3</v>
      </c>
      <c r="R368">
        <v>3</v>
      </c>
      <c r="S368">
        <v>2</v>
      </c>
      <c r="T368">
        <v>1</v>
      </c>
      <c r="U368">
        <v>3</v>
      </c>
      <c r="V368">
        <v>5</v>
      </c>
      <c r="W368">
        <v>0</v>
      </c>
      <c r="X368">
        <v>0</v>
      </c>
      <c r="Y368">
        <v>0</v>
      </c>
      <c r="Z368">
        <v>0</v>
      </c>
      <c r="AA368">
        <v>0</v>
      </c>
      <c r="AB368">
        <v>0</v>
      </c>
      <c r="AC368">
        <v>0</v>
      </c>
      <c r="AD368" t="s">
        <v>27</v>
      </c>
    </row>
    <row r="369" spans="1:30" x14ac:dyDescent="0.25">
      <c r="A369">
        <v>4713</v>
      </c>
      <c r="B369">
        <v>1979</v>
      </c>
      <c r="C369" s="6">
        <v>35</v>
      </c>
      <c r="D369" t="s">
        <v>89</v>
      </c>
      <c r="E369" t="s">
        <v>34</v>
      </c>
      <c r="F369" t="s">
        <v>30</v>
      </c>
      <c r="G369">
        <v>31605</v>
      </c>
      <c r="H369">
        <v>1</v>
      </c>
      <c r="I369">
        <v>0</v>
      </c>
      <c r="J369" s="1">
        <v>41235</v>
      </c>
      <c r="K369">
        <v>15</v>
      </c>
      <c r="L369">
        <v>74</v>
      </c>
      <c r="M369">
        <v>0</v>
      </c>
      <c r="N369">
        <v>42</v>
      </c>
      <c r="O369">
        <v>2</v>
      </c>
      <c r="P369">
        <v>1</v>
      </c>
      <c r="Q369">
        <v>6</v>
      </c>
      <c r="R369">
        <v>2</v>
      </c>
      <c r="S369">
        <v>2</v>
      </c>
      <c r="T369">
        <v>1</v>
      </c>
      <c r="U369">
        <v>4</v>
      </c>
      <c r="V369">
        <v>7</v>
      </c>
      <c r="W369">
        <v>0</v>
      </c>
      <c r="X369">
        <v>0</v>
      </c>
      <c r="Y369">
        <v>0</v>
      </c>
      <c r="Z369">
        <v>0</v>
      </c>
      <c r="AA369">
        <v>0</v>
      </c>
      <c r="AB369">
        <v>0</v>
      </c>
      <c r="AC369">
        <v>0</v>
      </c>
      <c r="AD369" t="s">
        <v>27</v>
      </c>
    </row>
    <row r="370" spans="1:30" x14ac:dyDescent="0.25">
      <c r="A370">
        <v>5093</v>
      </c>
      <c r="B370">
        <v>1974</v>
      </c>
      <c r="C370" s="6">
        <v>40</v>
      </c>
      <c r="D370" t="s">
        <v>88</v>
      </c>
      <c r="E370" t="s">
        <v>34</v>
      </c>
      <c r="F370" t="s">
        <v>26</v>
      </c>
      <c r="G370">
        <v>25509</v>
      </c>
      <c r="H370">
        <v>1</v>
      </c>
      <c r="I370">
        <v>0</v>
      </c>
      <c r="J370" s="1">
        <v>41170</v>
      </c>
      <c r="K370">
        <v>15</v>
      </c>
      <c r="L370">
        <v>40</v>
      </c>
      <c r="M370">
        <v>3</v>
      </c>
      <c r="N370">
        <v>30</v>
      </c>
      <c r="O370">
        <v>10</v>
      </c>
      <c r="P370">
        <v>7</v>
      </c>
      <c r="Q370">
        <v>11</v>
      </c>
      <c r="R370">
        <v>3</v>
      </c>
      <c r="S370">
        <v>3</v>
      </c>
      <c r="T370">
        <v>0</v>
      </c>
      <c r="U370">
        <v>3</v>
      </c>
      <c r="V370">
        <v>9</v>
      </c>
      <c r="W370">
        <v>0</v>
      </c>
      <c r="X370">
        <v>0</v>
      </c>
      <c r="Y370">
        <v>0</v>
      </c>
      <c r="Z370">
        <v>0</v>
      </c>
      <c r="AA370">
        <v>0</v>
      </c>
      <c r="AB370">
        <v>1</v>
      </c>
      <c r="AC370">
        <v>0</v>
      </c>
      <c r="AD370" t="s">
        <v>27</v>
      </c>
    </row>
    <row r="371" spans="1:30" x14ac:dyDescent="0.25">
      <c r="A371">
        <v>8524</v>
      </c>
      <c r="B371">
        <v>1974</v>
      </c>
      <c r="C371" s="6">
        <v>40</v>
      </c>
      <c r="D371" t="s">
        <v>88</v>
      </c>
      <c r="E371" t="s">
        <v>34</v>
      </c>
      <c r="F371" t="s">
        <v>26</v>
      </c>
      <c r="G371">
        <v>25509</v>
      </c>
      <c r="H371">
        <v>1</v>
      </c>
      <c r="I371">
        <v>0</v>
      </c>
      <c r="J371" s="1">
        <v>41170</v>
      </c>
      <c r="K371">
        <v>15</v>
      </c>
      <c r="L371">
        <v>40</v>
      </c>
      <c r="M371">
        <v>3</v>
      </c>
      <c r="N371">
        <v>30</v>
      </c>
      <c r="O371">
        <v>10</v>
      </c>
      <c r="P371">
        <v>7</v>
      </c>
      <c r="Q371">
        <v>11</v>
      </c>
      <c r="R371">
        <v>3</v>
      </c>
      <c r="S371">
        <v>3</v>
      </c>
      <c r="T371">
        <v>0</v>
      </c>
      <c r="U371">
        <v>3</v>
      </c>
      <c r="V371">
        <v>9</v>
      </c>
      <c r="W371">
        <v>0</v>
      </c>
      <c r="X371">
        <v>0</v>
      </c>
      <c r="Y371">
        <v>0</v>
      </c>
      <c r="Z371">
        <v>0</v>
      </c>
      <c r="AA371">
        <v>0</v>
      </c>
      <c r="AB371">
        <v>1</v>
      </c>
      <c r="AC371">
        <v>0</v>
      </c>
      <c r="AD371" t="s">
        <v>27</v>
      </c>
    </row>
    <row r="372" spans="1:30" x14ac:dyDescent="0.25">
      <c r="A372">
        <v>3766</v>
      </c>
      <c r="B372">
        <v>1959</v>
      </c>
      <c r="C372" s="6">
        <v>55</v>
      </c>
      <c r="D372" t="s">
        <v>88</v>
      </c>
      <c r="E372" t="s">
        <v>38</v>
      </c>
      <c r="F372" t="s">
        <v>39</v>
      </c>
      <c r="G372">
        <v>33051</v>
      </c>
      <c r="H372">
        <v>0</v>
      </c>
      <c r="I372">
        <v>0</v>
      </c>
      <c r="J372" s="1">
        <v>41137</v>
      </c>
      <c r="K372">
        <v>15</v>
      </c>
      <c r="L372">
        <v>100</v>
      </c>
      <c r="M372">
        <v>71</v>
      </c>
      <c r="N372">
        <v>243</v>
      </c>
      <c r="O372">
        <v>108</v>
      </c>
      <c r="P372">
        <v>94</v>
      </c>
      <c r="Q372">
        <v>219</v>
      </c>
      <c r="R372">
        <v>3</v>
      </c>
      <c r="S372">
        <v>9</v>
      </c>
      <c r="T372">
        <v>1</v>
      </c>
      <c r="U372">
        <v>8</v>
      </c>
      <c r="V372">
        <v>9</v>
      </c>
      <c r="W372">
        <v>0</v>
      </c>
      <c r="X372">
        <v>0</v>
      </c>
      <c r="Y372">
        <v>0</v>
      </c>
      <c r="Z372">
        <v>0</v>
      </c>
      <c r="AA372">
        <v>0</v>
      </c>
      <c r="AB372">
        <v>1</v>
      </c>
      <c r="AC372">
        <v>0</v>
      </c>
      <c r="AD372" t="s">
        <v>27</v>
      </c>
    </row>
    <row r="373" spans="1:30" x14ac:dyDescent="0.25">
      <c r="A373">
        <v>9725</v>
      </c>
      <c r="B373">
        <v>1966</v>
      </c>
      <c r="C373" s="6">
        <v>48</v>
      </c>
      <c r="D373" t="s">
        <v>88</v>
      </c>
      <c r="E373" t="s">
        <v>34</v>
      </c>
      <c r="F373" t="s">
        <v>32</v>
      </c>
      <c r="G373">
        <v>28764</v>
      </c>
      <c r="H373">
        <v>1</v>
      </c>
      <c r="I373">
        <v>1</v>
      </c>
      <c r="J373" s="1">
        <v>41795</v>
      </c>
      <c r="K373">
        <v>16</v>
      </c>
      <c r="L373">
        <v>8</v>
      </c>
      <c r="M373">
        <v>0</v>
      </c>
      <c r="N373">
        <v>3</v>
      </c>
      <c r="O373">
        <v>0</v>
      </c>
      <c r="P373">
        <v>0</v>
      </c>
      <c r="Q373">
        <v>1</v>
      </c>
      <c r="R373">
        <v>1</v>
      </c>
      <c r="S373">
        <v>1</v>
      </c>
      <c r="T373">
        <v>0</v>
      </c>
      <c r="U373">
        <v>2</v>
      </c>
      <c r="V373">
        <v>8</v>
      </c>
      <c r="W373">
        <v>1</v>
      </c>
      <c r="X373">
        <v>0</v>
      </c>
      <c r="Y373">
        <v>0</v>
      </c>
      <c r="Z373">
        <v>0</v>
      </c>
      <c r="AA373">
        <v>0</v>
      </c>
      <c r="AB373">
        <v>0</v>
      </c>
      <c r="AC373">
        <v>0</v>
      </c>
      <c r="AD373" t="s">
        <v>27</v>
      </c>
    </row>
    <row r="374" spans="1:30" x14ac:dyDescent="0.25">
      <c r="A374">
        <v>8933</v>
      </c>
      <c r="B374">
        <v>1983</v>
      </c>
      <c r="C374" s="6">
        <v>31</v>
      </c>
      <c r="D374" t="s">
        <v>89</v>
      </c>
      <c r="E374" t="s">
        <v>35</v>
      </c>
      <c r="F374" t="s">
        <v>30</v>
      </c>
      <c r="G374">
        <v>32146</v>
      </c>
      <c r="H374">
        <v>1</v>
      </c>
      <c r="I374">
        <v>0</v>
      </c>
      <c r="J374" s="1">
        <v>41771</v>
      </c>
      <c r="K374">
        <v>16</v>
      </c>
      <c r="L374">
        <v>26</v>
      </c>
      <c r="M374">
        <v>3</v>
      </c>
      <c r="N374">
        <v>23</v>
      </c>
      <c r="O374">
        <v>4</v>
      </c>
      <c r="P374">
        <v>7</v>
      </c>
      <c r="Q374">
        <v>3</v>
      </c>
      <c r="R374">
        <v>2</v>
      </c>
      <c r="S374">
        <v>2</v>
      </c>
      <c r="T374">
        <v>0</v>
      </c>
      <c r="U374">
        <v>4</v>
      </c>
      <c r="V374">
        <v>6</v>
      </c>
      <c r="W374">
        <v>0</v>
      </c>
      <c r="X374">
        <v>0</v>
      </c>
      <c r="Y374">
        <v>0</v>
      </c>
      <c r="Z374">
        <v>0</v>
      </c>
      <c r="AA374">
        <v>0</v>
      </c>
      <c r="AB374">
        <v>0</v>
      </c>
      <c r="AC374">
        <v>0</v>
      </c>
      <c r="AD374" t="s">
        <v>29</v>
      </c>
    </row>
    <row r="375" spans="1:30" x14ac:dyDescent="0.25">
      <c r="A375">
        <v>10779</v>
      </c>
      <c r="B375">
        <v>1983</v>
      </c>
      <c r="C375" s="6">
        <v>31</v>
      </c>
      <c r="D375" t="s">
        <v>89</v>
      </c>
      <c r="E375" t="s">
        <v>25</v>
      </c>
      <c r="F375" t="s">
        <v>28</v>
      </c>
      <c r="G375">
        <v>22148</v>
      </c>
      <c r="H375">
        <v>0</v>
      </c>
      <c r="I375">
        <v>0</v>
      </c>
      <c r="J375" s="1">
        <v>41742</v>
      </c>
      <c r="K375">
        <v>16</v>
      </c>
      <c r="L375">
        <v>15</v>
      </c>
      <c r="M375">
        <v>5</v>
      </c>
      <c r="N375">
        <v>14</v>
      </c>
      <c r="O375">
        <v>0</v>
      </c>
      <c r="P375">
        <v>4</v>
      </c>
      <c r="Q375">
        <v>11</v>
      </c>
      <c r="R375">
        <v>1</v>
      </c>
      <c r="S375">
        <v>1</v>
      </c>
      <c r="T375">
        <v>0</v>
      </c>
      <c r="U375">
        <v>3</v>
      </c>
      <c r="V375">
        <v>7</v>
      </c>
      <c r="W375">
        <v>0</v>
      </c>
      <c r="X375">
        <v>0</v>
      </c>
      <c r="Y375">
        <v>0</v>
      </c>
      <c r="Z375">
        <v>0</v>
      </c>
      <c r="AA375">
        <v>0</v>
      </c>
      <c r="AB375">
        <v>0</v>
      </c>
      <c r="AC375">
        <v>0</v>
      </c>
      <c r="AD375" t="s">
        <v>27</v>
      </c>
    </row>
    <row r="376" spans="1:30" x14ac:dyDescent="0.25">
      <c r="A376">
        <v>9289</v>
      </c>
      <c r="B376">
        <v>1979</v>
      </c>
      <c r="C376" s="6">
        <v>35</v>
      </c>
      <c r="D376" t="s">
        <v>89</v>
      </c>
      <c r="E376" t="s">
        <v>25</v>
      </c>
      <c r="F376" t="s">
        <v>30</v>
      </c>
      <c r="G376">
        <v>36781</v>
      </c>
      <c r="H376">
        <v>1</v>
      </c>
      <c r="I376">
        <v>0</v>
      </c>
      <c r="J376" s="1">
        <v>41739</v>
      </c>
      <c r="K376">
        <v>16</v>
      </c>
      <c r="L376">
        <v>29</v>
      </c>
      <c r="M376">
        <v>1</v>
      </c>
      <c r="N376">
        <v>17</v>
      </c>
      <c r="O376">
        <v>0</v>
      </c>
      <c r="P376">
        <v>3</v>
      </c>
      <c r="Q376">
        <v>13</v>
      </c>
      <c r="R376">
        <v>1</v>
      </c>
      <c r="S376">
        <v>2</v>
      </c>
      <c r="T376">
        <v>1</v>
      </c>
      <c r="U376">
        <v>2</v>
      </c>
      <c r="V376">
        <v>8</v>
      </c>
      <c r="W376">
        <v>0</v>
      </c>
      <c r="X376">
        <v>0</v>
      </c>
      <c r="Y376">
        <v>0</v>
      </c>
      <c r="Z376">
        <v>0</v>
      </c>
      <c r="AA376">
        <v>0</v>
      </c>
      <c r="AB376">
        <v>1</v>
      </c>
      <c r="AC376">
        <v>0</v>
      </c>
      <c r="AD376" t="s">
        <v>27</v>
      </c>
    </row>
    <row r="377" spans="1:30" x14ac:dyDescent="0.25">
      <c r="A377">
        <v>2613</v>
      </c>
      <c r="B377">
        <v>1960</v>
      </c>
      <c r="C377" s="6">
        <v>54</v>
      </c>
      <c r="D377" t="s">
        <v>88</v>
      </c>
      <c r="E377" t="s">
        <v>38</v>
      </c>
      <c r="F377" t="s">
        <v>30</v>
      </c>
      <c r="G377">
        <v>54197</v>
      </c>
      <c r="H377">
        <v>0</v>
      </c>
      <c r="I377">
        <v>1</v>
      </c>
      <c r="J377" s="1">
        <v>41732</v>
      </c>
      <c r="K377">
        <v>16</v>
      </c>
      <c r="L377">
        <v>162</v>
      </c>
      <c r="M377">
        <v>6</v>
      </c>
      <c r="N377">
        <v>37</v>
      </c>
      <c r="O377">
        <v>6</v>
      </c>
      <c r="P377">
        <v>13</v>
      </c>
      <c r="Q377">
        <v>13</v>
      </c>
      <c r="R377">
        <v>2</v>
      </c>
      <c r="S377">
        <v>1</v>
      </c>
      <c r="T377">
        <v>3</v>
      </c>
      <c r="U377">
        <v>6</v>
      </c>
      <c r="V377">
        <v>1</v>
      </c>
      <c r="W377">
        <v>0</v>
      </c>
      <c r="X377">
        <v>0</v>
      </c>
      <c r="Y377">
        <v>0</v>
      </c>
      <c r="Z377">
        <v>0</v>
      </c>
      <c r="AA377">
        <v>0</v>
      </c>
      <c r="AB377">
        <v>0</v>
      </c>
      <c r="AC377">
        <v>0</v>
      </c>
      <c r="AD377" t="s">
        <v>27</v>
      </c>
    </row>
    <row r="378" spans="1:30" x14ac:dyDescent="0.25">
      <c r="A378">
        <v>10133</v>
      </c>
      <c r="B378">
        <v>1970</v>
      </c>
      <c r="C378" s="6">
        <v>44</v>
      </c>
      <c r="D378" t="s">
        <v>88</v>
      </c>
      <c r="E378" t="s">
        <v>25</v>
      </c>
      <c r="F378" t="s">
        <v>28</v>
      </c>
      <c r="G378">
        <v>93790</v>
      </c>
      <c r="H378">
        <v>0</v>
      </c>
      <c r="I378">
        <v>0</v>
      </c>
      <c r="J378" s="1">
        <v>41682</v>
      </c>
      <c r="K378">
        <v>16</v>
      </c>
      <c r="L378">
        <v>1302</v>
      </c>
      <c r="M378">
        <v>68</v>
      </c>
      <c r="N378">
        <v>731</v>
      </c>
      <c r="O378">
        <v>89</v>
      </c>
      <c r="P378">
        <v>114</v>
      </c>
      <c r="Q378">
        <v>45</v>
      </c>
      <c r="R378">
        <v>0</v>
      </c>
      <c r="S378">
        <v>6</v>
      </c>
      <c r="T378">
        <v>7</v>
      </c>
      <c r="U378">
        <v>12</v>
      </c>
      <c r="V378">
        <v>2</v>
      </c>
      <c r="W378">
        <v>0</v>
      </c>
      <c r="X378">
        <v>1</v>
      </c>
      <c r="Y378">
        <v>1</v>
      </c>
      <c r="Z378">
        <v>1</v>
      </c>
      <c r="AA378">
        <v>0</v>
      </c>
      <c r="AB378">
        <v>1</v>
      </c>
      <c r="AC378">
        <v>0</v>
      </c>
      <c r="AD378" t="s">
        <v>29</v>
      </c>
    </row>
    <row r="379" spans="1:30" x14ac:dyDescent="0.25">
      <c r="A379">
        <v>8443</v>
      </c>
      <c r="B379">
        <v>1972</v>
      </c>
      <c r="C379" s="6">
        <v>42</v>
      </c>
      <c r="D379" t="s">
        <v>88</v>
      </c>
      <c r="E379" t="s">
        <v>25</v>
      </c>
      <c r="F379" t="s">
        <v>28</v>
      </c>
      <c r="G379">
        <v>24762</v>
      </c>
      <c r="H379">
        <v>1</v>
      </c>
      <c r="I379">
        <v>0</v>
      </c>
      <c r="J379" s="1">
        <v>41680</v>
      </c>
      <c r="K379">
        <v>16</v>
      </c>
      <c r="L379">
        <v>6</v>
      </c>
      <c r="M379">
        <v>10</v>
      </c>
      <c r="N379">
        <v>12</v>
      </c>
      <c r="O379">
        <v>3</v>
      </c>
      <c r="P379">
        <v>15</v>
      </c>
      <c r="Q379">
        <v>40</v>
      </c>
      <c r="R379">
        <v>3</v>
      </c>
      <c r="S379">
        <v>3</v>
      </c>
      <c r="T379">
        <v>1</v>
      </c>
      <c r="U379">
        <v>2</v>
      </c>
      <c r="V379">
        <v>8</v>
      </c>
      <c r="W379">
        <v>1</v>
      </c>
      <c r="X379">
        <v>0</v>
      </c>
      <c r="Y379">
        <v>0</v>
      </c>
      <c r="Z379">
        <v>0</v>
      </c>
      <c r="AA379">
        <v>0</v>
      </c>
      <c r="AB379">
        <v>1</v>
      </c>
      <c r="AC379">
        <v>0</v>
      </c>
      <c r="AD379" t="s">
        <v>40</v>
      </c>
    </row>
    <row r="380" spans="1:30" x14ac:dyDescent="0.25">
      <c r="A380">
        <v>10796</v>
      </c>
      <c r="B380">
        <v>1984</v>
      </c>
      <c r="C380" s="6">
        <v>30</v>
      </c>
      <c r="D380" t="s">
        <v>89</v>
      </c>
      <c r="E380" t="s">
        <v>38</v>
      </c>
      <c r="F380" t="s">
        <v>30</v>
      </c>
      <c r="G380">
        <v>30477</v>
      </c>
      <c r="H380">
        <v>1</v>
      </c>
      <c r="I380">
        <v>0</v>
      </c>
      <c r="J380" s="1">
        <v>41661</v>
      </c>
      <c r="K380">
        <v>16</v>
      </c>
      <c r="L380">
        <v>47</v>
      </c>
      <c r="M380">
        <v>1</v>
      </c>
      <c r="N380">
        <v>6</v>
      </c>
      <c r="O380">
        <v>0</v>
      </c>
      <c r="P380">
        <v>0</v>
      </c>
      <c r="Q380">
        <v>12</v>
      </c>
      <c r="R380">
        <v>1</v>
      </c>
      <c r="S380">
        <v>1</v>
      </c>
      <c r="T380">
        <v>1</v>
      </c>
      <c r="U380">
        <v>3</v>
      </c>
      <c r="V380">
        <v>6</v>
      </c>
      <c r="W380">
        <v>0</v>
      </c>
      <c r="X380">
        <v>0</v>
      </c>
      <c r="Y380">
        <v>0</v>
      </c>
      <c r="Z380">
        <v>0</v>
      </c>
      <c r="AA380">
        <v>0</v>
      </c>
      <c r="AB380">
        <v>0</v>
      </c>
      <c r="AC380">
        <v>0</v>
      </c>
      <c r="AD380" t="s">
        <v>37</v>
      </c>
    </row>
    <row r="381" spans="1:30" x14ac:dyDescent="0.25">
      <c r="A381">
        <v>10241</v>
      </c>
      <c r="B381">
        <v>1975</v>
      </c>
      <c r="C381" s="6">
        <v>39</v>
      </c>
      <c r="D381" t="s">
        <v>89</v>
      </c>
      <c r="E381" t="s">
        <v>35</v>
      </c>
      <c r="F381" t="s">
        <v>26</v>
      </c>
      <c r="G381">
        <v>11448</v>
      </c>
      <c r="H381">
        <v>0</v>
      </c>
      <c r="I381">
        <v>0</v>
      </c>
      <c r="J381" s="1">
        <v>41623</v>
      </c>
      <c r="K381">
        <v>16</v>
      </c>
      <c r="L381">
        <v>0</v>
      </c>
      <c r="M381">
        <v>0</v>
      </c>
      <c r="N381">
        <v>0</v>
      </c>
      <c r="O381">
        <v>6</v>
      </c>
      <c r="P381">
        <v>2</v>
      </c>
      <c r="Q381">
        <v>6</v>
      </c>
      <c r="R381">
        <v>1</v>
      </c>
      <c r="S381">
        <v>1</v>
      </c>
      <c r="T381">
        <v>0</v>
      </c>
      <c r="U381">
        <v>2</v>
      </c>
      <c r="V381">
        <v>6</v>
      </c>
      <c r="W381">
        <v>0</v>
      </c>
      <c r="X381">
        <v>0</v>
      </c>
      <c r="Y381">
        <v>0</v>
      </c>
      <c r="Z381">
        <v>0</v>
      </c>
      <c r="AA381">
        <v>0</v>
      </c>
      <c r="AB381">
        <v>0</v>
      </c>
      <c r="AC381">
        <v>0</v>
      </c>
      <c r="AD381" t="s">
        <v>27</v>
      </c>
    </row>
    <row r="382" spans="1:30" x14ac:dyDescent="0.25">
      <c r="A382">
        <v>3388</v>
      </c>
      <c r="B382">
        <v>1967</v>
      </c>
      <c r="C382" s="6">
        <v>47</v>
      </c>
      <c r="D382" t="s">
        <v>88</v>
      </c>
      <c r="E382" t="s">
        <v>25</v>
      </c>
      <c r="F382" t="s">
        <v>26</v>
      </c>
      <c r="G382">
        <v>70844</v>
      </c>
      <c r="H382">
        <v>1</v>
      </c>
      <c r="I382">
        <v>1</v>
      </c>
      <c r="J382" s="1">
        <v>41577</v>
      </c>
      <c r="K382">
        <v>16</v>
      </c>
      <c r="L382">
        <v>129</v>
      </c>
      <c r="M382">
        <v>26</v>
      </c>
      <c r="N382">
        <v>67</v>
      </c>
      <c r="O382">
        <v>3</v>
      </c>
      <c r="P382">
        <v>67</v>
      </c>
      <c r="Q382">
        <v>2</v>
      </c>
      <c r="R382">
        <v>5</v>
      </c>
      <c r="S382">
        <v>6</v>
      </c>
      <c r="T382">
        <v>1</v>
      </c>
      <c r="U382">
        <v>5</v>
      </c>
      <c r="V382">
        <v>7</v>
      </c>
      <c r="W382">
        <v>0</v>
      </c>
      <c r="X382">
        <v>0</v>
      </c>
      <c r="Y382">
        <v>0</v>
      </c>
      <c r="Z382">
        <v>0</v>
      </c>
      <c r="AA382">
        <v>0</v>
      </c>
      <c r="AB382">
        <v>0</v>
      </c>
      <c r="AC382">
        <v>0</v>
      </c>
      <c r="AD382" t="s">
        <v>36</v>
      </c>
    </row>
    <row r="383" spans="1:30" x14ac:dyDescent="0.25">
      <c r="A383">
        <v>6507</v>
      </c>
      <c r="B383">
        <v>1980</v>
      </c>
      <c r="C383" s="6">
        <v>34</v>
      </c>
      <c r="D383" t="s">
        <v>89</v>
      </c>
      <c r="E383" t="s">
        <v>25</v>
      </c>
      <c r="F383" t="s">
        <v>28</v>
      </c>
      <c r="G383">
        <v>30828</v>
      </c>
      <c r="H383">
        <v>1</v>
      </c>
      <c r="I383">
        <v>0</v>
      </c>
      <c r="J383" s="1">
        <v>41551</v>
      </c>
      <c r="K383">
        <v>16</v>
      </c>
      <c r="L383">
        <v>16</v>
      </c>
      <c r="M383">
        <v>11</v>
      </c>
      <c r="N383">
        <v>15</v>
      </c>
      <c r="O383">
        <v>2</v>
      </c>
      <c r="P383">
        <v>0</v>
      </c>
      <c r="Q383">
        <v>12</v>
      </c>
      <c r="R383">
        <v>2</v>
      </c>
      <c r="S383">
        <v>1</v>
      </c>
      <c r="T383">
        <v>1</v>
      </c>
      <c r="U383">
        <v>4</v>
      </c>
      <c r="V383">
        <v>3</v>
      </c>
      <c r="W383">
        <v>0</v>
      </c>
      <c r="X383">
        <v>0</v>
      </c>
      <c r="Y383">
        <v>0</v>
      </c>
      <c r="Z383">
        <v>0</v>
      </c>
      <c r="AA383">
        <v>0</v>
      </c>
      <c r="AB383">
        <v>0</v>
      </c>
      <c r="AC383">
        <v>0</v>
      </c>
      <c r="AD383" t="s">
        <v>33</v>
      </c>
    </row>
    <row r="384" spans="1:30" x14ac:dyDescent="0.25">
      <c r="A384">
        <v>7446</v>
      </c>
      <c r="B384">
        <v>1967</v>
      </c>
      <c r="C384" s="6">
        <v>47</v>
      </c>
      <c r="D384" t="s">
        <v>88</v>
      </c>
      <c r="E384" t="s">
        <v>38</v>
      </c>
      <c r="F384" t="s">
        <v>32</v>
      </c>
      <c r="G384">
        <v>62513</v>
      </c>
      <c r="H384">
        <v>0</v>
      </c>
      <c r="I384">
        <v>1</v>
      </c>
      <c r="J384" s="1">
        <v>41526</v>
      </c>
      <c r="K384">
        <v>16</v>
      </c>
      <c r="L384">
        <v>520</v>
      </c>
      <c r="M384">
        <v>42</v>
      </c>
      <c r="N384">
        <v>98</v>
      </c>
      <c r="O384">
        <v>0</v>
      </c>
      <c r="P384">
        <v>42</v>
      </c>
      <c r="Q384">
        <v>14</v>
      </c>
      <c r="R384">
        <v>2</v>
      </c>
      <c r="S384">
        <v>6</v>
      </c>
      <c r="T384">
        <v>4</v>
      </c>
      <c r="U384">
        <v>10</v>
      </c>
      <c r="V384">
        <v>6</v>
      </c>
      <c r="W384">
        <v>0</v>
      </c>
      <c r="X384">
        <v>0</v>
      </c>
      <c r="Y384">
        <v>0</v>
      </c>
      <c r="Z384">
        <v>0</v>
      </c>
      <c r="AA384">
        <v>0</v>
      </c>
      <c r="AB384">
        <v>0</v>
      </c>
      <c r="AC384">
        <v>0</v>
      </c>
      <c r="AD384" t="s">
        <v>31</v>
      </c>
    </row>
    <row r="385" spans="1:30" x14ac:dyDescent="0.25">
      <c r="A385">
        <v>87</v>
      </c>
      <c r="B385">
        <v>1981</v>
      </c>
      <c r="C385" s="6">
        <v>33</v>
      </c>
      <c r="D385" t="s">
        <v>89</v>
      </c>
      <c r="E385" t="s">
        <v>35</v>
      </c>
      <c r="F385" t="s">
        <v>30</v>
      </c>
      <c r="G385">
        <v>27733</v>
      </c>
      <c r="H385">
        <v>1</v>
      </c>
      <c r="I385">
        <v>0</v>
      </c>
      <c r="J385" s="1">
        <v>41512</v>
      </c>
      <c r="K385">
        <v>16</v>
      </c>
      <c r="L385">
        <v>0</v>
      </c>
      <c r="M385">
        <v>7</v>
      </c>
      <c r="N385">
        <v>5</v>
      </c>
      <c r="O385">
        <v>26</v>
      </c>
      <c r="P385">
        <v>2</v>
      </c>
      <c r="Q385">
        <v>17</v>
      </c>
      <c r="R385">
        <v>2</v>
      </c>
      <c r="S385">
        <v>2</v>
      </c>
      <c r="T385">
        <v>0</v>
      </c>
      <c r="U385">
        <v>3</v>
      </c>
      <c r="V385">
        <v>7</v>
      </c>
      <c r="W385">
        <v>0</v>
      </c>
      <c r="X385">
        <v>0</v>
      </c>
      <c r="Y385">
        <v>0</v>
      </c>
      <c r="Z385">
        <v>0</v>
      </c>
      <c r="AA385">
        <v>0</v>
      </c>
      <c r="AB385">
        <v>0</v>
      </c>
      <c r="AC385">
        <v>0</v>
      </c>
      <c r="AD385" t="s">
        <v>36</v>
      </c>
    </row>
    <row r="386" spans="1:30" x14ac:dyDescent="0.25">
      <c r="A386">
        <v>10477</v>
      </c>
      <c r="B386">
        <v>1973</v>
      </c>
      <c r="C386" s="6">
        <v>41</v>
      </c>
      <c r="D386" t="s">
        <v>88</v>
      </c>
      <c r="E386" t="s">
        <v>34</v>
      </c>
      <c r="F386" t="s">
        <v>32</v>
      </c>
      <c r="G386">
        <v>39435</v>
      </c>
      <c r="H386">
        <v>1</v>
      </c>
      <c r="I386">
        <v>0</v>
      </c>
      <c r="J386" s="1">
        <v>41492</v>
      </c>
      <c r="K386">
        <v>16</v>
      </c>
      <c r="L386">
        <v>71</v>
      </c>
      <c r="M386">
        <v>0</v>
      </c>
      <c r="N386">
        <v>18</v>
      </c>
      <c r="O386">
        <v>0</v>
      </c>
      <c r="P386">
        <v>0</v>
      </c>
      <c r="Q386">
        <v>13</v>
      </c>
      <c r="R386">
        <v>1</v>
      </c>
      <c r="S386">
        <v>3</v>
      </c>
      <c r="T386">
        <v>1</v>
      </c>
      <c r="U386">
        <v>2</v>
      </c>
      <c r="V386">
        <v>7</v>
      </c>
      <c r="W386">
        <v>0</v>
      </c>
      <c r="X386">
        <v>0</v>
      </c>
      <c r="Y386">
        <v>0</v>
      </c>
      <c r="Z386">
        <v>0</v>
      </c>
      <c r="AA386">
        <v>0</v>
      </c>
      <c r="AB386">
        <v>0</v>
      </c>
      <c r="AC386">
        <v>0</v>
      </c>
      <c r="AD386" t="s">
        <v>27</v>
      </c>
    </row>
    <row r="387" spans="1:30" x14ac:dyDescent="0.25">
      <c r="A387">
        <v>6072</v>
      </c>
      <c r="B387">
        <v>1970</v>
      </c>
      <c r="C387" s="6">
        <v>44</v>
      </c>
      <c r="D387" t="s">
        <v>88</v>
      </c>
      <c r="E387" t="s">
        <v>38</v>
      </c>
      <c r="F387" t="s">
        <v>28</v>
      </c>
      <c r="G387">
        <v>75345</v>
      </c>
      <c r="H387">
        <v>0</v>
      </c>
      <c r="I387">
        <v>0</v>
      </c>
      <c r="J387" s="1">
        <v>41307</v>
      </c>
      <c r="K387">
        <v>16</v>
      </c>
      <c r="L387">
        <v>918</v>
      </c>
      <c r="M387">
        <v>57</v>
      </c>
      <c r="N387">
        <v>842</v>
      </c>
      <c r="O387">
        <v>99</v>
      </c>
      <c r="P387">
        <v>38</v>
      </c>
      <c r="Q387">
        <v>133</v>
      </c>
      <c r="R387">
        <v>1</v>
      </c>
      <c r="S387">
        <v>5</v>
      </c>
      <c r="T387">
        <v>8</v>
      </c>
      <c r="U387">
        <v>6</v>
      </c>
      <c r="V387">
        <v>3</v>
      </c>
      <c r="W387">
        <v>0</v>
      </c>
      <c r="X387">
        <v>0</v>
      </c>
      <c r="Y387">
        <v>0</v>
      </c>
      <c r="Z387">
        <v>1</v>
      </c>
      <c r="AA387">
        <v>0</v>
      </c>
      <c r="AB387">
        <v>1</v>
      </c>
      <c r="AC387">
        <v>0</v>
      </c>
      <c r="AD387" t="s">
        <v>27</v>
      </c>
    </row>
    <row r="388" spans="1:30" x14ac:dyDescent="0.25">
      <c r="A388">
        <v>2518</v>
      </c>
      <c r="B388">
        <v>1986</v>
      </c>
      <c r="C388" s="6">
        <v>28</v>
      </c>
      <c r="D388" t="s">
        <v>89</v>
      </c>
      <c r="E388" t="s">
        <v>35</v>
      </c>
      <c r="F388" t="s">
        <v>32</v>
      </c>
      <c r="G388">
        <v>20491</v>
      </c>
      <c r="H388">
        <v>0</v>
      </c>
      <c r="I388">
        <v>0</v>
      </c>
      <c r="J388" s="1">
        <v>41299</v>
      </c>
      <c r="K388">
        <v>16</v>
      </c>
      <c r="L388">
        <v>5</v>
      </c>
      <c r="M388">
        <v>4</v>
      </c>
      <c r="N388">
        <v>5</v>
      </c>
      <c r="O388">
        <v>4</v>
      </c>
      <c r="P388">
        <v>2</v>
      </c>
      <c r="Q388">
        <v>10</v>
      </c>
      <c r="R388">
        <v>1</v>
      </c>
      <c r="S388">
        <v>0</v>
      </c>
      <c r="T388">
        <v>1</v>
      </c>
      <c r="U388">
        <v>2</v>
      </c>
      <c r="V388">
        <v>7</v>
      </c>
      <c r="W388">
        <v>0</v>
      </c>
      <c r="X388">
        <v>0</v>
      </c>
      <c r="Y388">
        <v>0</v>
      </c>
      <c r="Z388">
        <v>0</v>
      </c>
      <c r="AA388">
        <v>0</v>
      </c>
      <c r="AB388">
        <v>0</v>
      </c>
      <c r="AC388">
        <v>0</v>
      </c>
      <c r="AD388" t="s">
        <v>36</v>
      </c>
    </row>
    <row r="389" spans="1:30" x14ac:dyDescent="0.25">
      <c r="A389">
        <v>247</v>
      </c>
      <c r="B389">
        <v>1971</v>
      </c>
      <c r="C389" s="6">
        <v>43</v>
      </c>
      <c r="D389" t="s">
        <v>88</v>
      </c>
      <c r="E389" t="s">
        <v>25</v>
      </c>
      <c r="F389" t="s">
        <v>30</v>
      </c>
      <c r="G389">
        <v>36715</v>
      </c>
      <c r="H389">
        <v>1</v>
      </c>
      <c r="I389">
        <v>0</v>
      </c>
      <c r="J389" s="1">
        <v>41230</v>
      </c>
      <c r="K389">
        <v>16</v>
      </c>
      <c r="L389">
        <v>172</v>
      </c>
      <c r="M389">
        <v>10</v>
      </c>
      <c r="N389">
        <v>125</v>
      </c>
      <c r="O389">
        <v>21</v>
      </c>
      <c r="P389">
        <v>13</v>
      </c>
      <c r="Q389">
        <v>16</v>
      </c>
      <c r="R389">
        <v>6</v>
      </c>
      <c r="S389">
        <v>7</v>
      </c>
      <c r="T389">
        <v>2</v>
      </c>
      <c r="U389">
        <v>4</v>
      </c>
      <c r="V389">
        <v>9</v>
      </c>
      <c r="W389">
        <v>0</v>
      </c>
      <c r="X389">
        <v>0</v>
      </c>
      <c r="Y389">
        <v>0</v>
      </c>
      <c r="Z389">
        <v>0</v>
      </c>
      <c r="AA389">
        <v>0</v>
      </c>
      <c r="AB389">
        <v>1</v>
      </c>
      <c r="AC389">
        <v>0</v>
      </c>
      <c r="AD389" t="s">
        <v>27</v>
      </c>
    </row>
    <row r="390" spans="1:30" x14ac:dyDescent="0.25">
      <c r="A390">
        <v>9463</v>
      </c>
      <c r="B390">
        <v>1959</v>
      </c>
      <c r="C390" s="6">
        <v>55</v>
      </c>
      <c r="D390" t="s">
        <v>88</v>
      </c>
      <c r="E390" t="s">
        <v>25</v>
      </c>
      <c r="F390" t="s">
        <v>32</v>
      </c>
      <c r="G390">
        <v>71706</v>
      </c>
      <c r="H390">
        <v>0</v>
      </c>
      <c r="I390">
        <v>1</v>
      </c>
      <c r="J390" s="1">
        <v>41226</v>
      </c>
      <c r="K390">
        <v>16</v>
      </c>
      <c r="L390">
        <v>931</v>
      </c>
      <c r="M390">
        <v>56</v>
      </c>
      <c r="N390">
        <v>253</v>
      </c>
      <c r="O390">
        <v>91</v>
      </c>
      <c r="P390">
        <v>98</v>
      </c>
      <c r="Q390">
        <v>14</v>
      </c>
      <c r="R390">
        <v>4</v>
      </c>
      <c r="S390">
        <v>9</v>
      </c>
      <c r="T390">
        <v>5</v>
      </c>
      <c r="U390">
        <v>7</v>
      </c>
      <c r="V390">
        <v>5</v>
      </c>
      <c r="W390">
        <v>0</v>
      </c>
      <c r="X390">
        <v>0</v>
      </c>
      <c r="Y390">
        <v>0</v>
      </c>
      <c r="Z390">
        <v>0</v>
      </c>
      <c r="AA390">
        <v>0</v>
      </c>
      <c r="AB390">
        <v>0</v>
      </c>
      <c r="AC390">
        <v>0</v>
      </c>
      <c r="AD390" t="s">
        <v>29</v>
      </c>
    </row>
    <row r="391" spans="1:30" x14ac:dyDescent="0.25">
      <c r="A391">
        <v>1459</v>
      </c>
      <c r="B391">
        <v>1966</v>
      </c>
      <c r="C391" s="6">
        <v>48</v>
      </c>
      <c r="D391" t="s">
        <v>88</v>
      </c>
      <c r="E391" t="s">
        <v>34</v>
      </c>
      <c r="F391" t="s">
        <v>30</v>
      </c>
      <c r="G391">
        <v>69063</v>
      </c>
      <c r="H391">
        <v>0</v>
      </c>
      <c r="I391">
        <v>1</v>
      </c>
      <c r="J391" s="1">
        <v>41220</v>
      </c>
      <c r="K391">
        <v>16</v>
      </c>
      <c r="L391">
        <v>666</v>
      </c>
      <c r="M391">
        <v>35</v>
      </c>
      <c r="N391">
        <v>124</v>
      </c>
      <c r="O391">
        <v>69</v>
      </c>
      <c r="P391">
        <v>8</v>
      </c>
      <c r="Q391">
        <v>26</v>
      </c>
      <c r="R391">
        <v>1</v>
      </c>
      <c r="S391">
        <v>5</v>
      </c>
      <c r="T391">
        <v>3</v>
      </c>
      <c r="U391">
        <v>5</v>
      </c>
      <c r="V391">
        <v>3</v>
      </c>
      <c r="W391">
        <v>0</v>
      </c>
      <c r="X391">
        <v>0</v>
      </c>
      <c r="Y391">
        <v>0</v>
      </c>
      <c r="Z391">
        <v>0</v>
      </c>
      <c r="AA391">
        <v>0</v>
      </c>
      <c r="AB391">
        <v>0</v>
      </c>
      <c r="AC391">
        <v>0</v>
      </c>
      <c r="AD391" t="s">
        <v>27</v>
      </c>
    </row>
    <row r="392" spans="1:30" x14ac:dyDescent="0.25">
      <c r="A392">
        <v>9530</v>
      </c>
      <c r="B392">
        <v>1988</v>
      </c>
      <c r="C392" s="6">
        <v>26</v>
      </c>
      <c r="D392" t="s">
        <v>89</v>
      </c>
      <c r="E392" t="s">
        <v>25</v>
      </c>
      <c r="F392" t="s">
        <v>30</v>
      </c>
      <c r="G392">
        <v>24645</v>
      </c>
      <c r="H392">
        <v>1</v>
      </c>
      <c r="I392">
        <v>0</v>
      </c>
      <c r="J392" s="1">
        <v>41214</v>
      </c>
      <c r="K392">
        <v>16</v>
      </c>
      <c r="L392">
        <v>5</v>
      </c>
      <c r="M392">
        <v>3</v>
      </c>
      <c r="N392">
        <v>4</v>
      </c>
      <c r="O392">
        <v>4</v>
      </c>
      <c r="P392">
        <v>1</v>
      </c>
      <c r="Q392">
        <v>0</v>
      </c>
      <c r="R392">
        <v>1</v>
      </c>
      <c r="S392">
        <v>1</v>
      </c>
      <c r="T392">
        <v>0</v>
      </c>
      <c r="U392">
        <v>2</v>
      </c>
      <c r="V392">
        <v>8</v>
      </c>
      <c r="W392">
        <v>0</v>
      </c>
      <c r="X392">
        <v>0</v>
      </c>
      <c r="Y392">
        <v>0</v>
      </c>
      <c r="Z392">
        <v>0</v>
      </c>
      <c r="AA392">
        <v>0</v>
      </c>
      <c r="AB392">
        <v>0</v>
      </c>
      <c r="AC392">
        <v>0</v>
      </c>
      <c r="AD392" t="s">
        <v>40</v>
      </c>
    </row>
    <row r="393" spans="1:30" x14ac:dyDescent="0.25">
      <c r="A393">
        <v>9653</v>
      </c>
      <c r="B393">
        <v>1975</v>
      </c>
      <c r="C393" s="6">
        <v>39</v>
      </c>
      <c r="D393" t="s">
        <v>89</v>
      </c>
      <c r="E393" t="s">
        <v>25</v>
      </c>
      <c r="F393" t="s">
        <v>30</v>
      </c>
      <c r="G393">
        <v>35797</v>
      </c>
      <c r="H393">
        <v>0</v>
      </c>
      <c r="I393">
        <v>1</v>
      </c>
      <c r="J393" s="1">
        <v>41198</v>
      </c>
      <c r="K393">
        <v>16</v>
      </c>
      <c r="L393">
        <v>27</v>
      </c>
      <c r="M393">
        <v>1</v>
      </c>
      <c r="N393">
        <v>14</v>
      </c>
      <c r="O393">
        <v>4</v>
      </c>
      <c r="P393">
        <v>1</v>
      </c>
      <c r="Q393">
        <v>21</v>
      </c>
      <c r="R393">
        <v>2</v>
      </c>
      <c r="S393">
        <v>2</v>
      </c>
      <c r="T393">
        <v>0</v>
      </c>
      <c r="U393">
        <v>3</v>
      </c>
      <c r="V393">
        <v>8</v>
      </c>
      <c r="W393">
        <v>0</v>
      </c>
      <c r="X393">
        <v>0</v>
      </c>
      <c r="Y393">
        <v>0</v>
      </c>
      <c r="Z393">
        <v>0</v>
      </c>
      <c r="AA393">
        <v>0</v>
      </c>
      <c r="AB393">
        <v>0</v>
      </c>
      <c r="AC393">
        <v>0</v>
      </c>
      <c r="AD393" t="s">
        <v>40</v>
      </c>
    </row>
    <row r="394" spans="1:30" x14ac:dyDescent="0.25">
      <c r="A394">
        <v>10785</v>
      </c>
      <c r="B394">
        <v>1969</v>
      </c>
      <c r="C394" s="6">
        <v>45</v>
      </c>
      <c r="D394" t="s">
        <v>88</v>
      </c>
      <c r="E394" t="s">
        <v>25</v>
      </c>
      <c r="F394" t="s">
        <v>30</v>
      </c>
      <c r="G394">
        <v>44078</v>
      </c>
      <c r="H394">
        <v>1</v>
      </c>
      <c r="I394">
        <v>1</v>
      </c>
      <c r="J394" s="1">
        <v>41809</v>
      </c>
      <c r="K394">
        <v>17</v>
      </c>
      <c r="L394">
        <v>24</v>
      </c>
      <c r="M394">
        <v>1</v>
      </c>
      <c r="N394">
        <v>10</v>
      </c>
      <c r="O394">
        <v>2</v>
      </c>
      <c r="P394">
        <v>0</v>
      </c>
      <c r="Q394">
        <v>4</v>
      </c>
      <c r="R394">
        <v>2</v>
      </c>
      <c r="S394">
        <v>2</v>
      </c>
      <c r="T394">
        <v>0</v>
      </c>
      <c r="U394">
        <v>3</v>
      </c>
      <c r="V394">
        <v>5</v>
      </c>
      <c r="W394">
        <v>0</v>
      </c>
      <c r="X394">
        <v>0</v>
      </c>
      <c r="Y394">
        <v>0</v>
      </c>
      <c r="Z394">
        <v>0</v>
      </c>
      <c r="AA394">
        <v>0</v>
      </c>
      <c r="AB394">
        <v>0</v>
      </c>
      <c r="AC394">
        <v>0</v>
      </c>
      <c r="AD394" t="s">
        <v>40</v>
      </c>
    </row>
    <row r="395" spans="1:30" x14ac:dyDescent="0.25">
      <c r="A395">
        <v>9392</v>
      </c>
      <c r="B395">
        <v>1971</v>
      </c>
      <c r="C395" s="6">
        <v>43</v>
      </c>
      <c r="D395" t="s">
        <v>88</v>
      </c>
      <c r="E395" t="s">
        <v>25</v>
      </c>
      <c r="F395" t="s">
        <v>28</v>
      </c>
      <c r="G395">
        <v>26954</v>
      </c>
      <c r="H395">
        <v>1</v>
      </c>
      <c r="I395">
        <v>0</v>
      </c>
      <c r="J395" s="1">
        <v>41767</v>
      </c>
      <c r="K395">
        <v>17</v>
      </c>
      <c r="L395">
        <v>4</v>
      </c>
      <c r="M395">
        <v>1</v>
      </c>
      <c r="N395">
        <v>11</v>
      </c>
      <c r="O395">
        <v>0</v>
      </c>
      <c r="P395">
        <v>0</v>
      </c>
      <c r="Q395">
        <v>1</v>
      </c>
      <c r="R395">
        <v>1</v>
      </c>
      <c r="S395">
        <v>1</v>
      </c>
      <c r="T395">
        <v>0</v>
      </c>
      <c r="U395">
        <v>2</v>
      </c>
      <c r="V395">
        <v>7</v>
      </c>
      <c r="W395">
        <v>0</v>
      </c>
      <c r="X395">
        <v>0</v>
      </c>
      <c r="Y395">
        <v>0</v>
      </c>
      <c r="Z395">
        <v>0</v>
      </c>
      <c r="AA395">
        <v>0</v>
      </c>
      <c r="AB395">
        <v>0</v>
      </c>
      <c r="AC395">
        <v>0</v>
      </c>
      <c r="AD395" t="s">
        <v>27</v>
      </c>
    </row>
    <row r="396" spans="1:30" x14ac:dyDescent="0.25">
      <c r="A396">
        <v>3769</v>
      </c>
      <c r="B396">
        <v>1972</v>
      </c>
      <c r="C396" s="6">
        <v>42</v>
      </c>
      <c r="D396" t="s">
        <v>88</v>
      </c>
      <c r="E396" t="s">
        <v>34</v>
      </c>
      <c r="F396" t="s">
        <v>32</v>
      </c>
      <c r="G396">
        <v>0</v>
      </c>
      <c r="H396">
        <v>1</v>
      </c>
      <c r="I396">
        <v>0</v>
      </c>
      <c r="J396" s="1">
        <v>41700</v>
      </c>
      <c r="K396">
        <v>17</v>
      </c>
      <c r="L396">
        <v>25</v>
      </c>
      <c r="M396">
        <v>1</v>
      </c>
      <c r="N396">
        <v>13</v>
      </c>
      <c r="O396">
        <v>0</v>
      </c>
      <c r="P396">
        <v>0</v>
      </c>
      <c r="Q396">
        <v>3</v>
      </c>
      <c r="R396">
        <v>1</v>
      </c>
      <c r="S396">
        <v>1</v>
      </c>
      <c r="T396">
        <v>0</v>
      </c>
      <c r="U396">
        <v>3</v>
      </c>
      <c r="V396">
        <v>7</v>
      </c>
      <c r="W396">
        <v>0</v>
      </c>
      <c r="X396">
        <v>0</v>
      </c>
      <c r="Y396">
        <v>0</v>
      </c>
      <c r="Z396">
        <v>0</v>
      </c>
      <c r="AA396">
        <v>0</v>
      </c>
      <c r="AB396">
        <v>0</v>
      </c>
      <c r="AC396">
        <v>0</v>
      </c>
      <c r="AD396" t="s">
        <v>33</v>
      </c>
    </row>
    <row r="397" spans="1:30" x14ac:dyDescent="0.25">
      <c r="A397">
        <v>10146</v>
      </c>
      <c r="B397">
        <v>1972</v>
      </c>
      <c r="C397" s="6">
        <v>42</v>
      </c>
      <c r="D397" t="s">
        <v>88</v>
      </c>
      <c r="E397" t="s">
        <v>34</v>
      </c>
      <c r="F397" t="s">
        <v>32</v>
      </c>
      <c r="G397">
        <v>38887</v>
      </c>
      <c r="H397">
        <v>1</v>
      </c>
      <c r="I397">
        <v>0</v>
      </c>
      <c r="J397" s="1">
        <v>41700</v>
      </c>
      <c r="K397">
        <v>17</v>
      </c>
      <c r="L397">
        <v>25</v>
      </c>
      <c r="M397">
        <v>1</v>
      </c>
      <c r="N397">
        <v>13</v>
      </c>
      <c r="O397">
        <v>0</v>
      </c>
      <c r="P397">
        <v>0</v>
      </c>
      <c r="Q397">
        <v>3</v>
      </c>
      <c r="R397">
        <v>1</v>
      </c>
      <c r="S397">
        <v>1</v>
      </c>
      <c r="T397">
        <v>0</v>
      </c>
      <c r="U397">
        <v>3</v>
      </c>
      <c r="V397">
        <v>7</v>
      </c>
      <c r="W397">
        <v>0</v>
      </c>
      <c r="X397">
        <v>0</v>
      </c>
      <c r="Y397">
        <v>0</v>
      </c>
      <c r="Z397">
        <v>0</v>
      </c>
      <c r="AA397">
        <v>0</v>
      </c>
      <c r="AB397">
        <v>0</v>
      </c>
      <c r="AC397">
        <v>0</v>
      </c>
      <c r="AD397" t="s">
        <v>33</v>
      </c>
    </row>
    <row r="398" spans="1:30" x14ac:dyDescent="0.25">
      <c r="A398">
        <v>4741</v>
      </c>
      <c r="B398">
        <v>1974</v>
      </c>
      <c r="C398" s="6">
        <v>40</v>
      </c>
      <c r="D398" t="s">
        <v>88</v>
      </c>
      <c r="E398" t="s">
        <v>35</v>
      </c>
      <c r="F398" t="s">
        <v>30</v>
      </c>
      <c r="G398">
        <v>65463</v>
      </c>
      <c r="H398">
        <v>1</v>
      </c>
      <c r="I398">
        <v>0</v>
      </c>
      <c r="J398" s="1">
        <v>41669</v>
      </c>
      <c r="K398">
        <v>17</v>
      </c>
      <c r="L398">
        <v>391</v>
      </c>
      <c r="M398">
        <v>32</v>
      </c>
      <c r="N398">
        <v>70</v>
      </c>
      <c r="O398">
        <v>21</v>
      </c>
      <c r="P398">
        <v>32</v>
      </c>
      <c r="Q398">
        <v>16</v>
      </c>
      <c r="R398">
        <v>2</v>
      </c>
      <c r="S398">
        <v>6</v>
      </c>
      <c r="T398">
        <v>2</v>
      </c>
      <c r="U398">
        <v>9</v>
      </c>
      <c r="V398">
        <v>5</v>
      </c>
      <c r="W398">
        <v>0</v>
      </c>
      <c r="X398">
        <v>1</v>
      </c>
      <c r="Y398">
        <v>0</v>
      </c>
      <c r="Z398">
        <v>0</v>
      </c>
      <c r="AA398">
        <v>0</v>
      </c>
      <c r="AB398">
        <v>0</v>
      </c>
      <c r="AC398">
        <v>0</v>
      </c>
      <c r="AD398" t="s">
        <v>27</v>
      </c>
    </row>
    <row r="399" spans="1:30" x14ac:dyDescent="0.25">
      <c r="A399">
        <v>1880</v>
      </c>
      <c r="B399">
        <v>1959</v>
      </c>
      <c r="C399" s="6">
        <v>55</v>
      </c>
      <c r="D399" t="s">
        <v>88</v>
      </c>
      <c r="E399" t="s">
        <v>34</v>
      </c>
      <c r="F399" t="s">
        <v>32</v>
      </c>
      <c r="G399">
        <v>53537</v>
      </c>
      <c r="H399">
        <v>1</v>
      </c>
      <c r="I399">
        <v>1</v>
      </c>
      <c r="J399" s="1">
        <v>41669</v>
      </c>
      <c r="K399">
        <v>17</v>
      </c>
      <c r="L399">
        <v>81</v>
      </c>
      <c r="M399">
        <v>0</v>
      </c>
      <c r="N399">
        <v>6</v>
      </c>
      <c r="O399">
        <v>0</v>
      </c>
      <c r="P399">
        <v>0</v>
      </c>
      <c r="Q399">
        <v>6</v>
      </c>
      <c r="R399">
        <v>2</v>
      </c>
      <c r="S399">
        <v>2</v>
      </c>
      <c r="T399">
        <v>1</v>
      </c>
      <c r="U399">
        <v>3</v>
      </c>
      <c r="V399">
        <v>5</v>
      </c>
      <c r="W399">
        <v>0</v>
      </c>
      <c r="X399">
        <v>0</v>
      </c>
      <c r="Y399">
        <v>0</v>
      </c>
      <c r="Z399">
        <v>0</v>
      </c>
      <c r="AA399">
        <v>0</v>
      </c>
      <c r="AB399">
        <v>0</v>
      </c>
      <c r="AC399">
        <v>0</v>
      </c>
      <c r="AD399" t="s">
        <v>37</v>
      </c>
    </row>
    <row r="400" spans="1:30" x14ac:dyDescent="0.25">
      <c r="A400">
        <v>6471</v>
      </c>
      <c r="B400">
        <v>1971</v>
      </c>
      <c r="C400" s="6">
        <v>43</v>
      </c>
      <c r="D400" t="s">
        <v>88</v>
      </c>
      <c r="E400" t="s">
        <v>38</v>
      </c>
      <c r="F400" t="s">
        <v>28</v>
      </c>
      <c r="G400">
        <v>36230</v>
      </c>
      <c r="H400">
        <v>1</v>
      </c>
      <c r="I400">
        <v>0</v>
      </c>
      <c r="J400" s="1">
        <v>41564</v>
      </c>
      <c r="K400">
        <v>17</v>
      </c>
      <c r="L400">
        <v>14</v>
      </c>
      <c r="M400">
        <v>2</v>
      </c>
      <c r="N400">
        <v>30</v>
      </c>
      <c r="O400">
        <v>8</v>
      </c>
      <c r="P400">
        <v>2</v>
      </c>
      <c r="Q400">
        <v>3</v>
      </c>
      <c r="R400">
        <v>1</v>
      </c>
      <c r="S400">
        <v>2</v>
      </c>
      <c r="T400">
        <v>0</v>
      </c>
      <c r="U400">
        <v>4</v>
      </c>
      <c r="V400">
        <v>5</v>
      </c>
      <c r="W400">
        <v>0</v>
      </c>
      <c r="X400">
        <v>0</v>
      </c>
      <c r="Y400">
        <v>0</v>
      </c>
      <c r="Z400">
        <v>0</v>
      </c>
      <c r="AA400">
        <v>0</v>
      </c>
      <c r="AB400">
        <v>0</v>
      </c>
      <c r="AC400">
        <v>0</v>
      </c>
      <c r="AD400" t="s">
        <v>27</v>
      </c>
    </row>
    <row r="401" spans="1:30" x14ac:dyDescent="0.25">
      <c r="A401">
        <v>5718</v>
      </c>
      <c r="B401">
        <v>1950</v>
      </c>
      <c r="C401" s="6">
        <v>64</v>
      </c>
      <c r="D401" t="s">
        <v>91</v>
      </c>
      <c r="E401" t="s">
        <v>25</v>
      </c>
      <c r="F401" t="s">
        <v>30</v>
      </c>
      <c r="G401">
        <v>80763</v>
      </c>
      <c r="H401">
        <v>0</v>
      </c>
      <c r="I401">
        <v>0</v>
      </c>
      <c r="J401" s="1">
        <v>41501</v>
      </c>
      <c r="K401">
        <v>17</v>
      </c>
      <c r="L401">
        <v>674</v>
      </c>
      <c r="M401">
        <v>168</v>
      </c>
      <c r="N401">
        <v>108</v>
      </c>
      <c r="O401">
        <v>192</v>
      </c>
      <c r="P401">
        <v>42</v>
      </c>
      <c r="Q401">
        <v>231</v>
      </c>
      <c r="R401">
        <v>1</v>
      </c>
      <c r="S401">
        <v>5</v>
      </c>
      <c r="T401">
        <v>11</v>
      </c>
      <c r="U401">
        <v>6</v>
      </c>
      <c r="V401">
        <v>3</v>
      </c>
      <c r="W401">
        <v>0</v>
      </c>
      <c r="X401">
        <v>0</v>
      </c>
      <c r="Y401">
        <v>1</v>
      </c>
      <c r="Z401">
        <v>1</v>
      </c>
      <c r="AA401">
        <v>0</v>
      </c>
      <c r="AB401">
        <v>1</v>
      </c>
      <c r="AC401">
        <v>0</v>
      </c>
      <c r="AD401" t="s">
        <v>40</v>
      </c>
    </row>
    <row r="402" spans="1:30" x14ac:dyDescent="0.25">
      <c r="A402">
        <v>3478</v>
      </c>
      <c r="B402">
        <v>1971</v>
      </c>
      <c r="C402" s="6">
        <v>43</v>
      </c>
      <c r="D402" t="s">
        <v>88</v>
      </c>
      <c r="E402" t="s">
        <v>34</v>
      </c>
      <c r="F402" t="s">
        <v>30</v>
      </c>
      <c r="G402">
        <v>60585</v>
      </c>
      <c r="H402">
        <v>1</v>
      </c>
      <c r="I402">
        <v>1</v>
      </c>
      <c r="J402" s="1">
        <v>41449</v>
      </c>
      <c r="K402">
        <v>17</v>
      </c>
      <c r="L402">
        <v>267</v>
      </c>
      <c r="M402">
        <v>42</v>
      </c>
      <c r="N402">
        <v>309</v>
      </c>
      <c r="O402">
        <v>55</v>
      </c>
      <c r="P402">
        <v>42</v>
      </c>
      <c r="Q402">
        <v>21</v>
      </c>
      <c r="R402">
        <v>10</v>
      </c>
      <c r="S402">
        <v>7</v>
      </c>
      <c r="T402">
        <v>4</v>
      </c>
      <c r="U402">
        <v>9</v>
      </c>
      <c r="V402">
        <v>5</v>
      </c>
      <c r="W402">
        <v>0</v>
      </c>
      <c r="X402">
        <v>0</v>
      </c>
      <c r="Y402">
        <v>0</v>
      </c>
      <c r="Z402">
        <v>0</v>
      </c>
      <c r="AA402">
        <v>0</v>
      </c>
      <c r="AB402">
        <v>1</v>
      </c>
      <c r="AC402">
        <v>0</v>
      </c>
      <c r="AD402" t="s">
        <v>29</v>
      </c>
    </row>
    <row r="403" spans="1:30" x14ac:dyDescent="0.25">
      <c r="A403">
        <v>7848</v>
      </c>
      <c r="B403">
        <v>1974</v>
      </c>
      <c r="C403" s="6">
        <v>40</v>
      </c>
      <c r="D403" t="s">
        <v>88</v>
      </c>
      <c r="E403" t="s">
        <v>25</v>
      </c>
      <c r="F403" t="s">
        <v>28</v>
      </c>
      <c r="G403">
        <v>49166</v>
      </c>
      <c r="H403">
        <v>0</v>
      </c>
      <c r="I403">
        <v>1</v>
      </c>
      <c r="J403" s="1">
        <v>41438</v>
      </c>
      <c r="K403">
        <v>17</v>
      </c>
      <c r="L403">
        <v>224</v>
      </c>
      <c r="M403">
        <v>2</v>
      </c>
      <c r="N403">
        <v>25</v>
      </c>
      <c r="O403">
        <v>7</v>
      </c>
      <c r="P403">
        <v>0</v>
      </c>
      <c r="Q403">
        <v>110</v>
      </c>
      <c r="R403">
        <v>2</v>
      </c>
      <c r="S403">
        <v>5</v>
      </c>
      <c r="T403">
        <v>3</v>
      </c>
      <c r="U403">
        <v>3</v>
      </c>
      <c r="V403">
        <v>6</v>
      </c>
      <c r="W403">
        <v>0</v>
      </c>
      <c r="X403">
        <v>0</v>
      </c>
      <c r="Y403">
        <v>0</v>
      </c>
      <c r="Z403">
        <v>0</v>
      </c>
      <c r="AA403">
        <v>0</v>
      </c>
      <c r="AB403">
        <v>0</v>
      </c>
      <c r="AC403">
        <v>0</v>
      </c>
      <c r="AD403" t="s">
        <v>37</v>
      </c>
    </row>
    <row r="404" spans="1:30" x14ac:dyDescent="0.25">
      <c r="A404">
        <v>7999</v>
      </c>
      <c r="B404">
        <v>1955</v>
      </c>
      <c r="C404" s="6">
        <v>59</v>
      </c>
      <c r="D404" t="s">
        <v>88</v>
      </c>
      <c r="E404" t="s">
        <v>34</v>
      </c>
      <c r="F404" t="s">
        <v>32</v>
      </c>
      <c r="G404">
        <v>75261</v>
      </c>
      <c r="H404">
        <v>0</v>
      </c>
      <c r="I404">
        <v>0</v>
      </c>
      <c r="J404" s="1">
        <v>41387</v>
      </c>
      <c r="K404">
        <v>17</v>
      </c>
      <c r="L404">
        <v>1239</v>
      </c>
      <c r="M404">
        <v>17</v>
      </c>
      <c r="N404">
        <v>413</v>
      </c>
      <c r="O404">
        <v>23</v>
      </c>
      <c r="P404">
        <v>34</v>
      </c>
      <c r="Q404">
        <v>17</v>
      </c>
      <c r="R404">
        <v>1</v>
      </c>
      <c r="S404">
        <v>5</v>
      </c>
      <c r="T404">
        <v>6</v>
      </c>
      <c r="U404">
        <v>5</v>
      </c>
      <c r="V404">
        <v>2</v>
      </c>
      <c r="W404">
        <v>0</v>
      </c>
      <c r="X404">
        <v>1</v>
      </c>
      <c r="Y404">
        <v>1</v>
      </c>
      <c r="Z404">
        <v>0</v>
      </c>
      <c r="AA404">
        <v>0</v>
      </c>
      <c r="AB404">
        <v>1</v>
      </c>
      <c r="AC404">
        <v>0</v>
      </c>
      <c r="AD404" t="s">
        <v>27</v>
      </c>
    </row>
    <row r="405" spans="1:30" x14ac:dyDescent="0.25">
      <c r="A405">
        <v>11101</v>
      </c>
      <c r="B405">
        <v>1991</v>
      </c>
      <c r="C405" s="6">
        <v>23</v>
      </c>
      <c r="D405" t="s">
        <v>89</v>
      </c>
      <c r="E405" t="s">
        <v>25</v>
      </c>
      <c r="F405" t="s">
        <v>32</v>
      </c>
      <c r="G405">
        <v>89891</v>
      </c>
      <c r="H405">
        <v>0</v>
      </c>
      <c r="I405">
        <v>0</v>
      </c>
      <c r="J405" s="1">
        <v>41379</v>
      </c>
      <c r="K405">
        <v>17</v>
      </c>
      <c r="L405">
        <v>412</v>
      </c>
      <c r="M405">
        <v>22</v>
      </c>
      <c r="N405">
        <v>132</v>
      </c>
      <c r="O405">
        <v>59</v>
      </c>
      <c r="P405">
        <v>28</v>
      </c>
      <c r="Q405">
        <v>183</v>
      </c>
      <c r="R405">
        <v>1</v>
      </c>
      <c r="S405">
        <v>11</v>
      </c>
      <c r="T405">
        <v>6</v>
      </c>
      <c r="U405">
        <v>8</v>
      </c>
      <c r="V405">
        <v>4</v>
      </c>
      <c r="W405">
        <v>0</v>
      </c>
      <c r="X405">
        <v>0</v>
      </c>
      <c r="Y405">
        <v>1</v>
      </c>
      <c r="Z405">
        <v>0</v>
      </c>
      <c r="AA405">
        <v>0</v>
      </c>
      <c r="AB405">
        <v>0</v>
      </c>
      <c r="AC405">
        <v>0</v>
      </c>
      <c r="AD405" t="s">
        <v>33</v>
      </c>
    </row>
    <row r="406" spans="1:30" x14ac:dyDescent="0.25">
      <c r="A406">
        <v>9212</v>
      </c>
      <c r="B406">
        <v>1962</v>
      </c>
      <c r="C406" s="6">
        <v>52</v>
      </c>
      <c r="D406" t="s">
        <v>88</v>
      </c>
      <c r="E406" t="s">
        <v>38</v>
      </c>
      <c r="F406" t="s">
        <v>30</v>
      </c>
      <c r="G406">
        <v>72828</v>
      </c>
      <c r="H406">
        <v>0</v>
      </c>
      <c r="I406">
        <v>1</v>
      </c>
      <c r="J406" s="1">
        <v>41319</v>
      </c>
      <c r="K406">
        <v>17</v>
      </c>
      <c r="L406">
        <v>1205</v>
      </c>
      <c r="M406">
        <v>0</v>
      </c>
      <c r="N406">
        <v>235</v>
      </c>
      <c r="O406">
        <v>19</v>
      </c>
      <c r="P406">
        <v>14</v>
      </c>
      <c r="Q406">
        <v>205</v>
      </c>
      <c r="R406">
        <v>6</v>
      </c>
      <c r="S406">
        <v>6</v>
      </c>
      <c r="T406">
        <v>3</v>
      </c>
      <c r="U406">
        <v>13</v>
      </c>
      <c r="V406">
        <v>7</v>
      </c>
      <c r="W406">
        <v>0</v>
      </c>
      <c r="X406">
        <v>0</v>
      </c>
      <c r="Y406">
        <v>0</v>
      </c>
      <c r="Z406">
        <v>0</v>
      </c>
      <c r="AA406">
        <v>0</v>
      </c>
      <c r="AB406">
        <v>0</v>
      </c>
      <c r="AC406">
        <v>0</v>
      </c>
      <c r="AD406" t="s">
        <v>27</v>
      </c>
    </row>
    <row r="407" spans="1:30" x14ac:dyDescent="0.25">
      <c r="A407">
        <v>10983</v>
      </c>
      <c r="B407">
        <v>1952</v>
      </c>
      <c r="C407" s="6">
        <v>62</v>
      </c>
      <c r="D407" t="s">
        <v>91</v>
      </c>
      <c r="E407" t="s">
        <v>25</v>
      </c>
      <c r="F407" t="s">
        <v>32</v>
      </c>
      <c r="G407">
        <v>75278</v>
      </c>
      <c r="H407">
        <v>0</v>
      </c>
      <c r="I407">
        <v>0</v>
      </c>
      <c r="J407" s="1">
        <v>41303</v>
      </c>
      <c r="K407">
        <v>17</v>
      </c>
      <c r="L407">
        <v>304</v>
      </c>
      <c r="M407">
        <v>98</v>
      </c>
      <c r="N407">
        <v>230</v>
      </c>
      <c r="O407">
        <v>150</v>
      </c>
      <c r="P407">
        <v>74</v>
      </c>
      <c r="Q407">
        <v>74</v>
      </c>
      <c r="R407">
        <v>1</v>
      </c>
      <c r="S407">
        <v>6</v>
      </c>
      <c r="T407">
        <v>3</v>
      </c>
      <c r="U407">
        <v>13</v>
      </c>
      <c r="V407">
        <v>3</v>
      </c>
      <c r="W407">
        <v>0</v>
      </c>
      <c r="X407">
        <v>0</v>
      </c>
      <c r="Y407">
        <v>0</v>
      </c>
      <c r="Z407">
        <v>0</v>
      </c>
      <c r="AA407">
        <v>0</v>
      </c>
      <c r="AB407">
        <v>0</v>
      </c>
      <c r="AC407">
        <v>0</v>
      </c>
      <c r="AD407" t="s">
        <v>40</v>
      </c>
    </row>
    <row r="408" spans="1:30" x14ac:dyDescent="0.25">
      <c r="A408">
        <v>3629</v>
      </c>
      <c r="B408">
        <v>1978</v>
      </c>
      <c r="C408" s="6">
        <v>36</v>
      </c>
      <c r="D408" t="s">
        <v>89</v>
      </c>
      <c r="E408" t="s">
        <v>25</v>
      </c>
      <c r="F408" t="s">
        <v>28</v>
      </c>
      <c r="G408">
        <v>38557</v>
      </c>
      <c r="H408">
        <v>1</v>
      </c>
      <c r="I408">
        <v>0</v>
      </c>
      <c r="J408" s="1">
        <v>41262</v>
      </c>
      <c r="K408">
        <v>17</v>
      </c>
      <c r="L408">
        <v>76</v>
      </c>
      <c r="M408">
        <v>3</v>
      </c>
      <c r="N408">
        <v>31</v>
      </c>
      <c r="O408">
        <v>4</v>
      </c>
      <c r="P408">
        <v>4</v>
      </c>
      <c r="Q408">
        <v>27</v>
      </c>
      <c r="R408">
        <v>2</v>
      </c>
      <c r="S408">
        <v>3</v>
      </c>
      <c r="T408">
        <v>1</v>
      </c>
      <c r="U408">
        <v>3</v>
      </c>
      <c r="V408">
        <v>7</v>
      </c>
      <c r="W408">
        <v>0</v>
      </c>
      <c r="X408">
        <v>0</v>
      </c>
      <c r="Y408">
        <v>0</v>
      </c>
      <c r="Z408">
        <v>0</v>
      </c>
      <c r="AA408">
        <v>0</v>
      </c>
      <c r="AB408">
        <v>0</v>
      </c>
      <c r="AC408">
        <v>0</v>
      </c>
      <c r="AD408" t="s">
        <v>29</v>
      </c>
    </row>
    <row r="409" spans="1:30" x14ac:dyDescent="0.25">
      <c r="A409">
        <v>4673</v>
      </c>
      <c r="B409">
        <v>1963</v>
      </c>
      <c r="C409" s="6">
        <v>51</v>
      </c>
      <c r="D409" t="s">
        <v>88</v>
      </c>
      <c r="E409" t="s">
        <v>34</v>
      </c>
      <c r="F409" t="s">
        <v>30</v>
      </c>
      <c r="G409">
        <v>81300</v>
      </c>
      <c r="H409">
        <v>0</v>
      </c>
      <c r="I409">
        <v>1</v>
      </c>
      <c r="J409" s="1">
        <v>41212</v>
      </c>
      <c r="K409">
        <v>17</v>
      </c>
      <c r="L409">
        <v>1004</v>
      </c>
      <c r="M409">
        <v>12</v>
      </c>
      <c r="N409">
        <v>145</v>
      </c>
      <c r="O409">
        <v>32</v>
      </c>
      <c r="P409">
        <v>12</v>
      </c>
      <c r="Q409">
        <v>36</v>
      </c>
      <c r="R409">
        <v>3</v>
      </c>
      <c r="S409">
        <v>10</v>
      </c>
      <c r="T409">
        <v>3</v>
      </c>
      <c r="U409">
        <v>5</v>
      </c>
      <c r="V409">
        <v>5</v>
      </c>
      <c r="W409">
        <v>0</v>
      </c>
      <c r="X409">
        <v>0</v>
      </c>
      <c r="Y409">
        <v>0</v>
      </c>
      <c r="Z409">
        <v>1</v>
      </c>
      <c r="AA409">
        <v>0</v>
      </c>
      <c r="AB409">
        <v>1</v>
      </c>
      <c r="AC409">
        <v>0</v>
      </c>
      <c r="AD409" t="s">
        <v>27</v>
      </c>
    </row>
    <row r="410" spans="1:30" x14ac:dyDescent="0.25">
      <c r="A410">
        <v>796</v>
      </c>
      <c r="B410">
        <v>1965</v>
      </c>
      <c r="C410" s="6">
        <v>49</v>
      </c>
      <c r="D410" t="s">
        <v>88</v>
      </c>
      <c r="E410" t="s">
        <v>35</v>
      </c>
      <c r="F410" t="s">
        <v>26</v>
      </c>
      <c r="G410">
        <v>60161</v>
      </c>
      <c r="H410">
        <v>0</v>
      </c>
      <c r="I410">
        <v>1</v>
      </c>
      <c r="J410" s="1">
        <v>41205</v>
      </c>
      <c r="K410">
        <v>17</v>
      </c>
      <c r="L410">
        <v>584</v>
      </c>
      <c r="M410">
        <v>44</v>
      </c>
      <c r="N410">
        <v>212</v>
      </c>
      <c r="O410">
        <v>46</v>
      </c>
      <c r="P410">
        <v>8</v>
      </c>
      <c r="Q410">
        <v>177</v>
      </c>
      <c r="R410">
        <v>3</v>
      </c>
      <c r="S410">
        <v>11</v>
      </c>
      <c r="T410">
        <v>4</v>
      </c>
      <c r="U410">
        <v>8</v>
      </c>
      <c r="V410">
        <v>8</v>
      </c>
      <c r="W410">
        <v>0</v>
      </c>
      <c r="X410">
        <v>0</v>
      </c>
      <c r="Y410">
        <v>0</v>
      </c>
      <c r="Z410">
        <v>0</v>
      </c>
      <c r="AA410">
        <v>0</v>
      </c>
      <c r="AB410">
        <v>0</v>
      </c>
      <c r="AC410">
        <v>0</v>
      </c>
      <c r="AD410" t="s">
        <v>29</v>
      </c>
    </row>
    <row r="411" spans="1:30" x14ac:dyDescent="0.25">
      <c r="A411">
        <v>618</v>
      </c>
      <c r="B411">
        <v>1977</v>
      </c>
      <c r="C411" s="6">
        <v>37</v>
      </c>
      <c r="D411" t="s">
        <v>89</v>
      </c>
      <c r="E411" t="s">
        <v>34</v>
      </c>
      <c r="F411" t="s">
        <v>30</v>
      </c>
      <c r="G411">
        <v>69389</v>
      </c>
      <c r="H411">
        <v>0</v>
      </c>
      <c r="I411">
        <v>1</v>
      </c>
      <c r="J411" s="1">
        <v>41180</v>
      </c>
      <c r="K411">
        <v>17</v>
      </c>
      <c r="L411">
        <v>422</v>
      </c>
      <c r="M411">
        <v>7</v>
      </c>
      <c r="N411">
        <v>238</v>
      </c>
      <c r="O411">
        <v>69</v>
      </c>
      <c r="P411">
        <v>46</v>
      </c>
      <c r="Q411">
        <v>15</v>
      </c>
      <c r="R411">
        <v>1</v>
      </c>
      <c r="S411">
        <v>7</v>
      </c>
      <c r="T411">
        <v>2</v>
      </c>
      <c r="U411">
        <v>12</v>
      </c>
      <c r="V411">
        <v>4</v>
      </c>
      <c r="W411">
        <v>0</v>
      </c>
      <c r="X411">
        <v>0</v>
      </c>
      <c r="Y411">
        <v>0</v>
      </c>
      <c r="Z411">
        <v>0</v>
      </c>
      <c r="AA411">
        <v>0</v>
      </c>
      <c r="AB411">
        <v>0</v>
      </c>
      <c r="AC411">
        <v>0</v>
      </c>
      <c r="AD411" t="s">
        <v>33</v>
      </c>
    </row>
    <row r="412" spans="1:30" x14ac:dyDescent="0.25">
      <c r="A412">
        <v>380</v>
      </c>
      <c r="B412">
        <v>1954</v>
      </c>
      <c r="C412" s="6">
        <v>60</v>
      </c>
      <c r="D412" t="s">
        <v>91</v>
      </c>
      <c r="E412" t="s">
        <v>25</v>
      </c>
      <c r="F412" t="s">
        <v>26</v>
      </c>
      <c r="G412">
        <v>64497</v>
      </c>
      <c r="H412">
        <v>0</v>
      </c>
      <c r="I412">
        <v>1</v>
      </c>
      <c r="J412" s="1">
        <v>41162</v>
      </c>
      <c r="K412">
        <v>17</v>
      </c>
      <c r="L412">
        <v>1170</v>
      </c>
      <c r="M412">
        <v>48</v>
      </c>
      <c r="N412">
        <v>320</v>
      </c>
      <c r="O412">
        <v>42</v>
      </c>
      <c r="P412">
        <v>32</v>
      </c>
      <c r="Q412">
        <v>192</v>
      </c>
      <c r="R412">
        <v>5</v>
      </c>
      <c r="S412">
        <v>11</v>
      </c>
      <c r="T412">
        <v>4</v>
      </c>
      <c r="U412">
        <v>9</v>
      </c>
      <c r="V412">
        <v>8</v>
      </c>
      <c r="W412">
        <v>1</v>
      </c>
      <c r="X412">
        <v>0</v>
      </c>
      <c r="Y412">
        <v>0</v>
      </c>
      <c r="Z412">
        <v>0</v>
      </c>
      <c r="AA412">
        <v>0</v>
      </c>
      <c r="AB412">
        <v>1</v>
      </c>
      <c r="AC412">
        <v>0</v>
      </c>
      <c r="AD412" t="s">
        <v>40</v>
      </c>
    </row>
    <row r="413" spans="1:30" x14ac:dyDescent="0.25">
      <c r="A413">
        <v>1092</v>
      </c>
      <c r="B413">
        <v>1980</v>
      </c>
      <c r="C413" s="6">
        <v>34</v>
      </c>
      <c r="D413" t="s">
        <v>89</v>
      </c>
      <c r="E413" t="s">
        <v>25</v>
      </c>
      <c r="F413" t="s">
        <v>30</v>
      </c>
      <c r="G413">
        <v>61014</v>
      </c>
      <c r="H413">
        <v>0</v>
      </c>
      <c r="I413">
        <v>1</v>
      </c>
      <c r="J413" s="1">
        <v>41132</v>
      </c>
      <c r="K413">
        <v>17</v>
      </c>
      <c r="L413">
        <v>269</v>
      </c>
      <c r="M413">
        <v>129</v>
      </c>
      <c r="N413">
        <v>495</v>
      </c>
      <c r="O413">
        <v>182</v>
      </c>
      <c r="P413">
        <v>43</v>
      </c>
      <c r="Q413">
        <v>29</v>
      </c>
      <c r="R413">
        <v>4</v>
      </c>
      <c r="S413">
        <v>9</v>
      </c>
      <c r="T413">
        <v>3</v>
      </c>
      <c r="U413">
        <v>4</v>
      </c>
      <c r="V413">
        <v>7</v>
      </c>
      <c r="W413">
        <v>0</v>
      </c>
      <c r="X413">
        <v>0</v>
      </c>
      <c r="Y413">
        <v>0</v>
      </c>
      <c r="Z413">
        <v>0</v>
      </c>
      <c r="AA413">
        <v>0</v>
      </c>
      <c r="AB413">
        <v>0</v>
      </c>
      <c r="AC413">
        <v>0</v>
      </c>
      <c r="AD413" t="s">
        <v>37</v>
      </c>
    </row>
    <row r="414" spans="1:30" x14ac:dyDescent="0.25">
      <c r="A414">
        <v>8962</v>
      </c>
      <c r="B414">
        <v>1975</v>
      </c>
      <c r="C414" s="6">
        <v>39</v>
      </c>
      <c r="D414" t="s">
        <v>89</v>
      </c>
      <c r="E414" t="s">
        <v>38</v>
      </c>
      <c r="F414" t="s">
        <v>30</v>
      </c>
      <c r="G414">
        <v>44319</v>
      </c>
      <c r="H414">
        <v>1</v>
      </c>
      <c r="I414">
        <v>1</v>
      </c>
      <c r="J414" s="1">
        <v>41746</v>
      </c>
      <c r="K414">
        <v>18</v>
      </c>
      <c r="L414">
        <v>26</v>
      </c>
      <c r="M414">
        <v>0</v>
      </c>
      <c r="N414">
        <v>8</v>
      </c>
      <c r="O414">
        <v>0</v>
      </c>
      <c r="P414">
        <v>0</v>
      </c>
      <c r="Q414">
        <v>3</v>
      </c>
      <c r="R414">
        <v>2</v>
      </c>
      <c r="S414">
        <v>2</v>
      </c>
      <c r="T414">
        <v>0</v>
      </c>
      <c r="U414">
        <v>3</v>
      </c>
      <c r="V414">
        <v>5</v>
      </c>
      <c r="W414">
        <v>0</v>
      </c>
      <c r="X414">
        <v>0</v>
      </c>
      <c r="Y414">
        <v>0</v>
      </c>
      <c r="Z414">
        <v>0</v>
      </c>
      <c r="AA414">
        <v>0</v>
      </c>
      <c r="AB414">
        <v>0</v>
      </c>
      <c r="AC414">
        <v>0</v>
      </c>
      <c r="AD414" t="s">
        <v>40</v>
      </c>
    </row>
    <row r="415" spans="1:30" x14ac:dyDescent="0.25">
      <c r="A415">
        <v>8207</v>
      </c>
      <c r="B415">
        <v>1957</v>
      </c>
      <c r="C415" s="6">
        <v>57</v>
      </c>
      <c r="D415" t="s">
        <v>88</v>
      </c>
      <c r="E415" t="s">
        <v>35</v>
      </c>
      <c r="F415" t="s">
        <v>30</v>
      </c>
      <c r="G415">
        <v>53233</v>
      </c>
      <c r="H415">
        <v>0</v>
      </c>
      <c r="I415">
        <v>1</v>
      </c>
      <c r="J415" s="1">
        <v>41716</v>
      </c>
      <c r="K415">
        <v>18</v>
      </c>
      <c r="L415">
        <v>28</v>
      </c>
      <c r="M415">
        <v>0</v>
      </c>
      <c r="N415">
        <v>9</v>
      </c>
      <c r="O415">
        <v>3</v>
      </c>
      <c r="P415">
        <v>0</v>
      </c>
      <c r="Q415">
        <v>0</v>
      </c>
      <c r="R415">
        <v>1</v>
      </c>
      <c r="S415">
        <v>1</v>
      </c>
      <c r="T415">
        <v>0</v>
      </c>
      <c r="U415">
        <v>3</v>
      </c>
      <c r="V415">
        <v>4</v>
      </c>
      <c r="W415">
        <v>0</v>
      </c>
      <c r="X415">
        <v>0</v>
      </c>
      <c r="Y415">
        <v>0</v>
      </c>
      <c r="Z415">
        <v>0</v>
      </c>
      <c r="AA415">
        <v>0</v>
      </c>
      <c r="AB415">
        <v>0</v>
      </c>
      <c r="AC415">
        <v>0</v>
      </c>
      <c r="AD415" t="s">
        <v>29</v>
      </c>
    </row>
    <row r="416" spans="1:30" x14ac:dyDescent="0.25">
      <c r="A416">
        <v>6521</v>
      </c>
      <c r="B416">
        <v>1954</v>
      </c>
      <c r="C416" s="6">
        <v>60</v>
      </c>
      <c r="D416" t="s">
        <v>91</v>
      </c>
      <c r="E416" t="s">
        <v>25</v>
      </c>
      <c r="F416" t="s">
        <v>32</v>
      </c>
      <c r="G416">
        <v>77972</v>
      </c>
      <c r="H416">
        <v>0</v>
      </c>
      <c r="I416">
        <v>0</v>
      </c>
      <c r="J416" s="1">
        <v>41716</v>
      </c>
      <c r="K416">
        <v>18</v>
      </c>
      <c r="L416">
        <v>613</v>
      </c>
      <c r="M416">
        <v>22</v>
      </c>
      <c r="N416">
        <v>319</v>
      </c>
      <c r="O416">
        <v>33</v>
      </c>
      <c r="P416">
        <v>102</v>
      </c>
      <c r="Q416">
        <v>12</v>
      </c>
      <c r="R416">
        <v>1</v>
      </c>
      <c r="S416">
        <v>4</v>
      </c>
      <c r="T416">
        <v>6</v>
      </c>
      <c r="U416">
        <v>9</v>
      </c>
      <c r="V416">
        <v>1</v>
      </c>
      <c r="W416">
        <v>0</v>
      </c>
      <c r="X416">
        <v>0</v>
      </c>
      <c r="Y416">
        <v>0</v>
      </c>
      <c r="Z416">
        <v>0</v>
      </c>
      <c r="AA416">
        <v>0</v>
      </c>
      <c r="AB416">
        <v>0</v>
      </c>
      <c r="AC416">
        <v>0</v>
      </c>
      <c r="AD416" t="s">
        <v>40</v>
      </c>
    </row>
    <row r="417" spans="1:30" x14ac:dyDescent="0.25">
      <c r="A417">
        <v>535</v>
      </c>
      <c r="B417">
        <v>1987</v>
      </c>
      <c r="C417" s="6">
        <v>27</v>
      </c>
      <c r="D417" t="s">
        <v>89</v>
      </c>
      <c r="E417" t="s">
        <v>25</v>
      </c>
      <c r="F417" t="s">
        <v>26</v>
      </c>
      <c r="G417">
        <v>81361</v>
      </c>
      <c r="H417">
        <v>0</v>
      </c>
      <c r="I417">
        <v>0</v>
      </c>
      <c r="J417" s="1">
        <v>41695</v>
      </c>
      <c r="K417">
        <v>18</v>
      </c>
      <c r="L417">
        <v>163</v>
      </c>
      <c r="M417">
        <v>23</v>
      </c>
      <c r="N417">
        <v>424</v>
      </c>
      <c r="O417">
        <v>27</v>
      </c>
      <c r="P417">
        <v>65</v>
      </c>
      <c r="Q417">
        <v>76</v>
      </c>
      <c r="R417">
        <v>1</v>
      </c>
      <c r="S417">
        <v>3</v>
      </c>
      <c r="T417">
        <v>10</v>
      </c>
      <c r="U417">
        <v>13</v>
      </c>
      <c r="V417">
        <v>1</v>
      </c>
      <c r="W417">
        <v>0</v>
      </c>
      <c r="X417">
        <v>0</v>
      </c>
      <c r="Y417">
        <v>0</v>
      </c>
      <c r="Z417">
        <v>0</v>
      </c>
      <c r="AA417">
        <v>0</v>
      </c>
      <c r="AB417">
        <v>0</v>
      </c>
      <c r="AC417">
        <v>0</v>
      </c>
      <c r="AD417" t="s">
        <v>36</v>
      </c>
    </row>
    <row r="418" spans="1:30" x14ac:dyDescent="0.25">
      <c r="A418">
        <v>4608</v>
      </c>
      <c r="B418">
        <v>1987</v>
      </c>
      <c r="C418" s="6">
        <v>27</v>
      </c>
      <c r="D418" t="s">
        <v>89</v>
      </c>
      <c r="E418" t="s">
        <v>25</v>
      </c>
      <c r="F418" t="s">
        <v>26</v>
      </c>
      <c r="G418">
        <v>81361</v>
      </c>
      <c r="H418">
        <v>0</v>
      </c>
      <c r="I418">
        <v>0</v>
      </c>
      <c r="J418" s="1">
        <v>41695</v>
      </c>
      <c r="K418">
        <v>18</v>
      </c>
      <c r="L418">
        <v>163</v>
      </c>
      <c r="M418">
        <v>23</v>
      </c>
      <c r="N418">
        <v>424</v>
      </c>
      <c r="O418">
        <v>27</v>
      </c>
      <c r="P418">
        <v>65</v>
      </c>
      <c r="Q418">
        <v>76</v>
      </c>
      <c r="R418">
        <v>1</v>
      </c>
      <c r="S418">
        <v>3</v>
      </c>
      <c r="T418">
        <v>10</v>
      </c>
      <c r="U418">
        <v>13</v>
      </c>
      <c r="V418">
        <v>1</v>
      </c>
      <c r="W418">
        <v>0</v>
      </c>
      <c r="X418">
        <v>0</v>
      </c>
      <c r="Y418">
        <v>0</v>
      </c>
      <c r="Z418">
        <v>0</v>
      </c>
      <c r="AA418">
        <v>0</v>
      </c>
      <c r="AB418">
        <v>1</v>
      </c>
      <c r="AC418">
        <v>0</v>
      </c>
      <c r="AD418" t="s">
        <v>40</v>
      </c>
    </row>
    <row r="419" spans="1:30" x14ac:dyDescent="0.25">
      <c r="A419">
        <v>11086</v>
      </c>
      <c r="B419">
        <v>1984</v>
      </c>
      <c r="C419" s="6">
        <v>30</v>
      </c>
      <c r="D419" t="s">
        <v>89</v>
      </c>
      <c r="E419" t="s">
        <v>41</v>
      </c>
      <c r="F419" t="s">
        <v>28</v>
      </c>
      <c r="G419">
        <v>25707</v>
      </c>
      <c r="H419">
        <v>1</v>
      </c>
      <c r="I419">
        <v>0</v>
      </c>
      <c r="J419" s="1">
        <v>41657</v>
      </c>
      <c r="K419">
        <v>18</v>
      </c>
      <c r="L419">
        <v>1</v>
      </c>
      <c r="M419">
        <v>6</v>
      </c>
      <c r="N419">
        <v>2</v>
      </c>
      <c r="O419">
        <v>3</v>
      </c>
      <c r="P419">
        <v>6</v>
      </c>
      <c r="Q419">
        <v>3</v>
      </c>
      <c r="R419">
        <v>1</v>
      </c>
      <c r="S419">
        <v>1</v>
      </c>
      <c r="T419">
        <v>0</v>
      </c>
      <c r="U419">
        <v>3</v>
      </c>
      <c r="V419">
        <v>7</v>
      </c>
      <c r="W419">
        <v>0</v>
      </c>
      <c r="X419">
        <v>0</v>
      </c>
      <c r="Y419">
        <v>0</v>
      </c>
      <c r="Z419">
        <v>0</v>
      </c>
      <c r="AA419">
        <v>0</v>
      </c>
      <c r="AB419">
        <v>0</v>
      </c>
      <c r="AC419">
        <v>0</v>
      </c>
      <c r="AD419" t="s">
        <v>27</v>
      </c>
    </row>
    <row r="420" spans="1:30" x14ac:dyDescent="0.25">
      <c r="A420">
        <v>1064</v>
      </c>
      <c r="B420">
        <v>1971</v>
      </c>
      <c r="C420" s="6">
        <v>43</v>
      </c>
      <c r="D420" t="s">
        <v>88</v>
      </c>
      <c r="E420" t="s">
        <v>34</v>
      </c>
      <c r="F420" t="s">
        <v>30</v>
      </c>
      <c r="G420">
        <v>42403</v>
      </c>
      <c r="H420">
        <v>1</v>
      </c>
      <c r="I420">
        <v>0</v>
      </c>
      <c r="J420" s="1">
        <v>41619</v>
      </c>
      <c r="K420">
        <v>18</v>
      </c>
      <c r="L420">
        <v>22</v>
      </c>
      <c r="M420">
        <v>1</v>
      </c>
      <c r="N420">
        <v>11</v>
      </c>
      <c r="O420">
        <v>0</v>
      </c>
      <c r="P420">
        <v>5</v>
      </c>
      <c r="Q420">
        <v>3</v>
      </c>
      <c r="R420">
        <v>1</v>
      </c>
      <c r="S420">
        <v>1</v>
      </c>
      <c r="T420">
        <v>0</v>
      </c>
      <c r="U420">
        <v>3</v>
      </c>
      <c r="V420">
        <v>8</v>
      </c>
      <c r="W420">
        <v>0</v>
      </c>
      <c r="X420">
        <v>0</v>
      </c>
      <c r="Y420">
        <v>0</v>
      </c>
      <c r="Z420">
        <v>0</v>
      </c>
      <c r="AA420">
        <v>0</v>
      </c>
      <c r="AB420">
        <v>0</v>
      </c>
      <c r="AC420">
        <v>0</v>
      </c>
      <c r="AD420" t="s">
        <v>27</v>
      </c>
    </row>
    <row r="421" spans="1:30" x14ac:dyDescent="0.25">
      <c r="A421">
        <v>7000</v>
      </c>
      <c r="B421">
        <v>1972</v>
      </c>
      <c r="C421" s="6">
        <v>42</v>
      </c>
      <c r="D421" t="s">
        <v>88</v>
      </c>
      <c r="E421" t="s">
        <v>35</v>
      </c>
      <c r="F421" t="s">
        <v>28</v>
      </c>
      <c r="G421">
        <v>65704</v>
      </c>
      <c r="H421">
        <v>0</v>
      </c>
      <c r="I421">
        <v>0</v>
      </c>
      <c r="J421" s="1">
        <v>41560</v>
      </c>
      <c r="K421">
        <v>18</v>
      </c>
      <c r="L421">
        <v>279</v>
      </c>
      <c r="M421">
        <v>172</v>
      </c>
      <c r="N421">
        <v>74</v>
      </c>
      <c r="O421">
        <v>38</v>
      </c>
      <c r="P421">
        <v>8</v>
      </c>
      <c r="Q421">
        <v>246</v>
      </c>
      <c r="R421">
        <v>1</v>
      </c>
      <c r="S421">
        <v>2</v>
      </c>
      <c r="T421">
        <v>10</v>
      </c>
      <c r="U421">
        <v>10</v>
      </c>
      <c r="V421">
        <v>1</v>
      </c>
      <c r="W421">
        <v>0</v>
      </c>
      <c r="X421">
        <v>0</v>
      </c>
      <c r="Y421">
        <v>0</v>
      </c>
      <c r="Z421">
        <v>0</v>
      </c>
      <c r="AA421">
        <v>0</v>
      </c>
      <c r="AB421">
        <v>0</v>
      </c>
      <c r="AC421">
        <v>0</v>
      </c>
      <c r="AD421" t="s">
        <v>36</v>
      </c>
    </row>
    <row r="422" spans="1:30" x14ac:dyDescent="0.25">
      <c r="A422">
        <v>1581</v>
      </c>
      <c r="B422">
        <v>1980</v>
      </c>
      <c r="C422" s="6">
        <v>34</v>
      </c>
      <c r="D422" t="s">
        <v>89</v>
      </c>
      <c r="E422" t="s">
        <v>25</v>
      </c>
      <c r="F422" t="s">
        <v>30</v>
      </c>
      <c r="G422">
        <v>37406</v>
      </c>
      <c r="H422">
        <v>1</v>
      </c>
      <c r="I422">
        <v>0</v>
      </c>
      <c r="J422" s="1">
        <v>41557</v>
      </c>
      <c r="K422">
        <v>18</v>
      </c>
      <c r="L422">
        <v>2</v>
      </c>
      <c r="M422">
        <v>0</v>
      </c>
      <c r="N422">
        <v>8</v>
      </c>
      <c r="O422">
        <v>2</v>
      </c>
      <c r="P422">
        <v>2</v>
      </c>
      <c r="Q422">
        <v>3</v>
      </c>
      <c r="R422">
        <v>1</v>
      </c>
      <c r="S422">
        <v>1</v>
      </c>
      <c r="T422">
        <v>0</v>
      </c>
      <c r="U422">
        <v>2</v>
      </c>
      <c r="V422">
        <v>8</v>
      </c>
      <c r="W422">
        <v>0</v>
      </c>
      <c r="X422">
        <v>0</v>
      </c>
      <c r="Y422">
        <v>0</v>
      </c>
      <c r="Z422">
        <v>0</v>
      </c>
      <c r="AA422">
        <v>0</v>
      </c>
      <c r="AB422">
        <v>1</v>
      </c>
      <c r="AC422">
        <v>0</v>
      </c>
      <c r="AD422" t="s">
        <v>27</v>
      </c>
    </row>
    <row r="423" spans="1:30" x14ac:dyDescent="0.25">
      <c r="A423">
        <v>7384</v>
      </c>
      <c r="B423">
        <v>1951</v>
      </c>
      <c r="C423" s="6">
        <v>63</v>
      </c>
      <c r="D423" t="s">
        <v>91</v>
      </c>
      <c r="E423" t="s">
        <v>38</v>
      </c>
      <c r="F423" t="s">
        <v>32</v>
      </c>
      <c r="G423">
        <v>39767</v>
      </c>
      <c r="H423">
        <v>0</v>
      </c>
      <c r="I423">
        <v>0</v>
      </c>
      <c r="J423" s="1">
        <v>41476</v>
      </c>
      <c r="K423">
        <v>18</v>
      </c>
      <c r="L423">
        <v>113</v>
      </c>
      <c r="M423">
        <v>61</v>
      </c>
      <c r="N423">
        <v>204</v>
      </c>
      <c r="O423">
        <v>34</v>
      </c>
      <c r="P423">
        <v>26</v>
      </c>
      <c r="Q423">
        <v>47</v>
      </c>
      <c r="R423">
        <v>2</v>
      </c>
      <c r="S423">
        <v>7</v>
      </c>
      <c r="T423">
        <v>1</v>
      </c>
      <c r="U423">
        <v>7</v>
      </c>
      <c r="V423">
        <v>8</v>
      </c>
      <c r="W423">
        <v>0</v>
      </c>
      <c r="X423">
        <v>0</v>
      </c>
      <c r="Y423">
        <v>0</v>
      </c>
      <c r="Z423">
        <v>0</v>
      </c>
      <c r="AA423">
        <v>0</v>
      </c>
      <c r="AB423">
        <v>0</v>
      </c>
      <c r="AC423">
        <v>0</v>
      </c>
      <c r="AD423" t="s">
        <v>27</v>
      </c>
    </row>
    <row r="424" spans="1:30" x14ac:dyDescent="0.25">
      <c r="A424">
        <v>10552</v>
      </c>
      <c r="B424">
        <v>1979</v>
      </c>
      <c r="C424" s="6">
        <v>35</v>
      </c>
      <c r="D424" t="s">
        <v>89</v>
      </c>
      <c r="E424" t="s">
        <v>35</v>
      </c>
      <c r="F424" t="s">
        <v>30</v>
      </c>
      <c r="G424">
        <v>54210</v>
      </c>
      <c r="H424">
        <v>0</v>
      </c>
      <c r="I424">
        <v>1</v>
      </c>
      <c r="J424" s="1">
        <v>41414</v>
      </c>
      <c r="K424">
        <v>18</v>
      </c>
      <c r="L424">
        <v>70</v>
      </c>
      <c r="M424">
        <v>54</v>
      </c>
      <c r="N424">
        <v>109</v>
      </c>
      <c r="O424">
        <v>80</v>
      </c>
      <c r="P424">
        <v>9</v>
      </c>
      <c r="Q424">
        <v>45</v>
      </c>
      <c r="R424">
        <v>2</v>
      </c>
      <c r="S424">
        <v>4</v>
      </c>
      <c r="T424">
        <v>1</v>
      </c>
      <c r="U424">
        <v>7</v>
      </c>
      <c r="V424">
        <v>5</v>
      </c>
      <c r="W424">
        <v>0</v>
      </c>
      <c r="X424">
        <v>0</v>
      </c>
      <c r="Y424">
        <v>0</v>
      </c>
      <c r="Z424">
        <v>0</v>
      </c>
      <c r="AA424">
        <v>0</v>
      </c>
      <c r="AB424">
        <v>0</v>
      </c>
      <c r="AC424">
        <v>0</v>
      </c>
      <c r="AD424" t="s">
        <v>27</v>
      </c>
    </row>
    <row r="425" spans="1:30" x14ac:dyDescent="0.25">
      <c r="A425">
        <v>6409</v>
      </c>
      <c r="B425">
        <v>1967</v>
      </c>
      <c r="C425" s="6">
        <v>47</v>
      </c>
      <c r="D425" t="s">
        <v>88</v>
      </c>
      <c r="E425" t="s">
        <v>25</v>
      </c>
      <c r="F425" t="s">
        <v>26</v>
      </c>
      <c r="G425">
        <v>57136</v>
      </c>
      <c r="H425">
        <v>0</v>
      </c>
      <c r="I425">
        <v>0</v>
      </c>
      <c r="J425" s="1">
        <v>41412</v>
      </c>
      <c r="K425">
        <v>18</v>
      </c>
      <c r="L425">
        <v>267</v>
      </c>
      <c r="M425">
        <v>140</v>
      </c>
      <c r="N425">
        <v>599</v>
      </c>
      <c r="O425">
        <v>34</v>
      </c>
      <c r="P425">
        <v>12</v>
      </c>
      <c r="Q425">
        <v>127</v>
      </c>
      <c r="R425">
        <v>1</v>
      </c>
      <c r="S425">
        <v>7</v>
      </c>
      <c r="T425">
        <v>5</v>
      </c>
      <c r="U425">
        <v>7</v>
      </c>
      <c r="V425">
        <v>6</v>
      </c>
      <c r="W425">
        <v>0</v>
      </c>
      <c r="X425">
        <v>0</v>
      </c>
      <c r="Y425">
        <v>0</v>
      </c>
      <c r="Z425">
        <v>0</v>
      </c>
      <c r="AA425">
        <v>0</v>
      </c>
      <c r="AB425">
        <v>1</v>
      </c>
      <c r="AC425">
        <v>0</v>
      </c>
      <c r="AD425" t="s">
        <v>40</v>
      </c>
    </row>
    <row r="426" spans="1:30" x14ac:dyDescent="0.25">
      <c r="A426">
        <v>9507</v>
      </c>
      <c r="B426">
        <v>1975</v>
      </c>
      <c r="C426" s="6">
        <v>39</v>
      </c>
      <c r="D426" t="s">
        <v>89</v>
      </c>
      <c r="E426" t="s">
        <v>25</v>
      </c>
      <c r="F426" t="s">
        <v>30</v>
      </c>
      <c r="G426">
        <v>40794</v>
      </c>
      <c r="H426">
        <v>0</v>
      </c>
      <c r="I426">
        <v>1</v>
      </c>
      <c r="J426" s="1">
        <v>41371</v>
      </c>
      <c r="K426">
        <v>18</v>
      </c>
      <c r="L426">
        <v>261</v>
      </c>
      <c r="M426">
        <v>23</v>
      </c>
      <c r="N426">
        <v>73</v>
      </c>
      <c r="O426">
        <v>4</v>
      </c>
      <c r="P426">
        <v>23</v>
      </c>
      <c r="Q426">
        <v>50</v>
      </c>
      <c r="R426">
        <v>2</v>
      </c>
      <c r="S426">
        <v>6</v>
      </c>
      <c r="T426">
        <v>3</v>
      </c>
      <c r="U426">
        <v>5</v>
      </c>
      <c r="V426">
        <v>7</v>
      </c>
      <c r="W426">
        <v>0</v>
      </c>
      <c r="X426">
        <v>0</v>
      </c>
      <c r="Y426">
        <v>0</v>
      </c>
      <c r="Z426">
        <v>0</v>
      </c>
      <c r="AA426">
        <v>0</v>
      </c>
      <c r="AB426">
        <v>0</v>
      </c>
      <c r="AC426">
        <v>0</v>
      </c>
      <c r="AD426" t="s">
        <v>27</v>
      </c>
    </row>
    <row r="427" spans="1:30" x14ac:dyDescent="0.25">
      <c r="A427">
        <v>9560</v>
      </c>
      <c r="B427">
        <v>1965</v>
      </c>
      <c r="C427" s="6">
        <v>49</v>
      </c>
      <c r="D427" t="s">
        <v>88</v>
      </c>
      <c r="E427" t="s">
        <v>25</v>
      </c>
      <c r="F427" t="s">
        <v>32</v>
      </c>
      <c r="G427">
        <v>83003</v>
      </c>
      <c r="H427">
        <v>0</v>
      </c>
      <c r="I427">
        <v>0</v>
      </c>
      <c r="J427" s="1">
        <v>41336</v>
      </c>
      <c r="K427">
        <v>18</v>
      </c>
      <c r="L427">
        <v>856</v>
      </c>
      <c r="M427">
        <v>61</v>
      </c>
      <c r="N427">
        <v>570</v>
      </c>
      <c r="O427">
        <v>40</v>
      </c>
      <c r="P427">
        <v>25</v>
      </c>
      <c r="Q427">
        <v>122</v>
      </c>
      <c r="R427">
        <v>1</v>
      </c>
      <c r="S427">
        <v>7</v>
      </c>
      <c r="T427">
        <v>6</v>
      </c>
      <c r="U427">
        <v>8</v>
      </c>
      <c r="V427">
        <v>3</v>
      </c>
      <c r="W427">
        <v>0</v>
      </c>
      <c r="X427">
        <v>0</v>
      </c>
      <c r="Y427">
        <v>1</v>
      </c>
      <c r="Z427">
        <v>0</v>
      </c>
      <c r="AA427">
        <v>0</v>
      </c>
      <c r="AB427">
        <v>1</v>
      </c>
      <c r="AC427">
        <v>0</v>
      </c>
      <c r="AD427" t="s">
        <v>27</v>
      </c>
    </row>
    <row r="428" spans="1:30" x14ac:dyDescent="0.25">
      <c r="A428">
        <v>10991</v>
      </c>
      <c r="B428">
        <v>1960</v>
      </c>
      <c r="C428" s="6">
        <v>54</v>
      </c>
      <c r="D428" t="s">
        <v>88</v>
      </c>
      <c r="E428" t="s">
        <v>38</v>
      </c>
      <c r="F428" t="s">
        <v>30</v>
      </c>
      <c r="G428">
        <v>89058</v>
      </c>
      <c r="H428">
        <v>0</v>
      </c>
      <c r="I428">
        <v>0</v>
      </c>
      <c r="J428" s="1">
        <v>41250</v>
      </c>
      <c r="K428">
        <v>18</v>
      </c>
      <c r="L428">
        <v>454</v>
      </c>
      <c r="M428">
        <v>194</v>
      </c>
      <c r="N428">
        <v>106</v>
      </c>
      <c r="O428">
        <v>31</v>
      </c>
      <c r="P428">
        <v>22</v>
      </c>
      <c r="Q428">
        <v>43</v>
      </c>
      <c r="R428">
        <v>1</v>
      </c>
      <c r="S428">
        <v>5</v>
      </c>
      <c r="T428">
        <v>4</v>
      </c>
      <c r="U428">
        <v>4</v>
      </c>
      <c r="V428">
        <v>2</v>
      </c>
      <c r="W428">
        <v>0</v>
      </c>
      <c r="X428">
        <v>0</v>
      </c>
      <c r="Y428">
        <v>0</v>
      </c>
      <c r="Z428">
        <v>0</v>
      </c>
      <c r="AA428">
        <v>0</v>
      </c>
      <c r="AB428">
        <v>0</v>
      </c>
      <c r="AC428">
        <v>0</v>
      </c>
      <c r="AD428" t="s">
        <v>29</v>
      </c>
    </row>
    <row r="429" spans="1:30" x14ac:dyDescent="0.25">
      <c r="A429">
        <v>4712</v>
      </c>
      <c r="B429">
        <v>1991</v>
      </c>
      <c r="C429" s="6">
        <v>23</v>
      </c>
      <c r="D429" t="s">
        <v>89</v>
      </c>
      <c r="E429" t="s">
        <v>35</v>
      </c>
      <c r="F429" t="s">
        <v>32</v>
      </c>
      <c r="G429">
        <v>20193</v>
      </c>
      <c r="H429">
        <v>0</v>
      </c>
      <c r="I429">
        <v>0</v>
      </c>
      <c r="J429" s="1">
        <v>41241</v>
      </c>
      <c r="K429">
        <v>18</v>
      </c>
      <c r="L429">
        <v>8</v>
      </c>
      <c r="M429">
        <v>8</v>
      </c>
      <c r="N429">
        <v>22</v>
      </c>
      <c r="O429">
        <v>24</v>
      </c>
      <c r="P429">
        <v>11</v>
      </c>
      <c r="Q429">
        <v>9</v>
      </c>
      <c r="R429">
        <v>1</v>
      </c>
      <c r="S429">
        <v>1</v>
      </c>
      <c r="T429">
        <v>1</v>
      </c>
      <c r="U429">
        <v>4</v>
      </c>
      <c r="V429">
        <v>4</v>
      </c>
      <c r="W429">
        <v>0</v>
      </c>
      <c r="X429">
        <v>0</v>
      </c>
      <c r="Y429">
        <v>0</v>
      </c>
      <c r="Z429">
        <v>0</v>
      </c>
      <c r="AA429">
        <v>0</v>
      </c>
      <c r="AB429">
        <v>0</v>
      </c>
      <c r="AC429">
        <v>0</v>
      </c>
      <c r="AD429" t="s">
        <v>27</v>
      </c>
    </row>
    <row r="430" spans="1:30" x14ac:dyDescent="0.25">
      <c r="A430">
        <v>11056</v>
      </c>
      <c r="B430">
        <v>1974</v>
      </c>
      <c r="C430" s="6">
        <v>40</v>
      </c>
      <c r="D430" t="s">
        <v>88</v>
      </c>
      <c r="E430" t="s">
        <v>25</v>
      </c>
      <c r="F430" t="s">
        <v>30</v>
      </c>
      <c r="G430">
        <v>72099</v>
      </c>
      <c r="H430">
        <v>0</v>
      </c>
      <c r="I430">
        <v>0</v>
      </c>
      <c r="J430" s="1">
        <v>41209</v>
      </c>
      <c r="K430">
        <v>18</v>
      </c>
      <c r="L430">
        <v>546</v>
      </c>
      <c r="M430">
        <v>91</v>
      </c>
      <c r="N430">
        <v>410</v>
      </c>
      <c r="O430">
        <v>119</v>
      </c>
      <c r="P430">
        <v>0</v>
      </c>
      <c r="Q430">
        <v>22</v>
      </c>
      <c r="R430">
        <v>1</v>
      </c>
      <c r="S430">
        <v>3</v>
      </c>
      <c r="T430">
        <v>4</v>
      </c>
      <c r="U430">
        <v>10</v>
      </c>
      <c r="V430">
        <v>1</v>
      </c>
      <c r="W430">
        <v>0</v>
      </c>
      <c r="X430">
        <v>0</v>
      </c>
      <c r="Y430">
        <v>0</v>
      </c>
      <c r="Z430">
        <v>0</v>
      </c>
      <c r="AA430">
        <v>0</v>
      </c>
      <c r="AB430">
        <v>0</v>
      </c>
      <c r="AC430">
        <v>0</v>
      </c>
      <c r="AD430" t="s">
        <v>27</v>
      </c>
    </row>
    <row r="431" spans="1:30" x14ac:dyDescent="0.25">
      <c r="A431">
        <v>7414</v>
      </c>
      <c r="B431">
        <v>1971</v>
      </c>
      <c r="C431" s="6">
        <v>43</v>
      </c>
      <c r="D431" t="s">
        <v>88</v>
      </c>
      <c r="E431" t="s">
        <v>25</v>
      </c>
      <c r="F431" t="s">
        <v>30</v>
      </c>
      <c r="G431">
        <v>43824</v>
      </c>
      <c r="H431">
        <v>1</v>
      </c>
      <c r="I431">
        <v>1</v>
      </c>
      <c r="J431" s="1">
        <v>41167</v>
      </c>
      <c r="K431">
        <v>18</v>
      </c>
      <c r="L431">
        <v>96</v>
      </c>
      <c r="M431">
        <v>1</v>
      </c>
      <c r="N431">
        <v>42</v>
      </c>
      <c r="O431">
        <v>12</v>
      </c>
      <c r="P431">
        <v>3</v>
      </c>
      <c r="Q431">
        <v>32</v>
      </c>
      <c r="R431">
        <v>4</v>
      </c>
      <c r="S431">
        <v>3</v>
      </c>
      <c r="T431">
        <v>1</v>
      </c>
      <c r="U431">
        <v>4</v>
      </c>
      <c r="V431">
        <v>8</v>
      </c>
      <c r="W431">
        <v>0</v>
      </c>
      <c r="X431">
        <v>0</v>
      </c>
      <c r="Y431">
        <v>0</v>
      </c>
      <c r="Z431">
        <v>0</v>
      </c>
      <c r="AA431">
        <v>0</v>
      </c>
      <c r="AB431">
        <v>0</v>
      </c>
      <c r="AC431">
        <v>0</v>
      </c>
      <c r="AD431" t="s">
        <v>27</v>
      </c>
    </row>
    <row r="432" spans="1:30" x14ac:dyDescent="0.25">
      <c r="A432">
        <v>3076</v>
      </c>
      <c r="B432">
        <v>1975</v>
      </c>
      <c r="C432" s="6">
        <v>39</v>
      </c>
      <c r="D432" t="s">
        <v>89</v>
      </c>
      <c r="E432" t="s">
        <v>25</v>
      </c>
      <c r="F432" t="s">
        <v>32</v>
      </c>
      <c r="G432">
        <v>66653</v>
      </c>
      <c r="H432">
        <v>1</v>
      </c>
      <c r="I432">
        <v>1</v>
      </c>
      <c r="J432" s="1">
        <v>41159</v>
      </c>
      <c r="K432">
        <v>18</v>
      </c>
      <c r="L432">
        <v>452</v>
      </c>
      <c r="M432">
        <v>18</v>
      </c>
      <c r="N432">
        <v>102</v>
      </c>
      <c r="O432">
        <v>16</v>
      </c>
      <c r="P432">
        <v>18</v>
      </c>
      <c r="Q432">
        <v>6</v>
      </c>
      <c r="R432">
        <v>4</v>
      </c>
      <c r="S432">
        <v>4</v>
      </c>
      <c r="T432">
        <v>2</v>
      </c>
      <c r="U432">
        <v>12</v>
      </c>
      <c r="V432">
        <v>3</v>
      </c>
      <c r="W432">
        <v>0</v>
      </c>
      <c r="X432">
        <v>0</v>
      </c>
      <c r="Y432">
        <v>0</v>
      </c>
      <c r="Z432">
        <v>0</v>
      </c>
      <c r="AA432">
        <v>0</v>
      </c>
      <c r="AB432">
        <v>0</v>
      </c>
      <c r="AC432">
        <v>0</v>
      </c>
      <c r="AD432" t="s">
        <v>33</v>
      </c>
    </row>
    <row r="433" spans="1:30" x14ac:dyDescent="0.25">
      <c r="A433">
        <v>6355</v>
      </c>
      <c r="B433">
        <v>1978</v>
      </c>
      <c r="C433" s="6">
        <v>36</v>
      </c>
      <c r="D433" t="s">
        <v>89</v>
      </c>
      <c r="E433" t="s">
        <v>25</v>
      </c>
      <c r="F433" t="s">
        <v>30</v>
      </c>
      <c r="G433">
        <v>44359</v>
      </c>
      <c r="H433">
        <v>1</v>
      </c>
      <c r="I433">
        <v>1</v>
      </c>
      <c r="J433" s="1">
        <v>41807</v>
      </c>
      <c r="K433">
        <v>19</v>
      </c>
      <c r="L433">
        <v>20</v>
      </c>
      <c r="M433">
        <v>0</v>
      </c>
      <c r="N433">
        <v>14</v>
      </c>
      <c r="O433">
        <v>7</v>
      </c>
      <c r="P433">
        <v>3</v>
      </c>
      <c r="Q433">
        <v>1</v>
      </c>
      <c r="R433">
        <v>3</v>
      </c>
      <c r="S433">
        <v>2</v>
      </c>
      <c r="T433">
        <v>0</v>
      </c>
      <c r="U433">
        <v>4</v>
      </c>
      <c r="V433">
        <v>3</v>
      </c>
      <c r="W433">
        <v>0</v>
      </c>
      <c r="X433">
        <v>0</v>
      </c>
      <c r="Y433">
        <v>0</v>
      </c>
      <c r="Z433">
        <v>0</v>
      </c>
      <c r="AA433">
        <v>0</v>
      </c>
      <c r="AB433">
        <v>0</v>
      </c>
      <c r="AC433">
        <v>0</v>
      </c>
      <c r="AD433" t="s">
        <v>27</v>
      </c>
    </row>
    <row r="434" spans="1:30" x14ac:dyDescent="0.25">
      <c r="A434">
        <v>7959</v>
      </c>
      <c r="B434">
        <v>1961</v>
      </c>
      <c r="C434" s="6">
        <v>53</v>
      </c>
      <c r="D434" t="s">
        <v>88</v>
      </c>
      <c r="E434" t="s">
        <v>25</v>
      </c>
      <c r="F434" t="s">
        <v>30</v>
      </c>
      <c r="G434">
        <v>79410</v>
      </c>
      <c r="H434">
        <v>0</v>
      </c>
      <c r="I434">
        <v>0</v>
      </c>
      <c r="J434" s="1">
        <v>41788</v>
      </c>
      <c r="K434">
        <v>19</v>
      </c>
      <c r="L434">
        <v>658</v>
      </c>
      <c r="M434">
        <v>80</v>
      </c>
      <c r="N434">
        <v>483</v>
      </c>
      <c r="O434">
        <v>123</v>
      </c>
      <c r="P434">
        <v>13</v>
      </c>
      <c r="Q434">
        <v>13</v>
      </c>
      <c r="R434">
        <v>1</v>
      </c>
      <c r="S434">
        <v>3</v>
      </c>
      <c r="T434">
        <v>2</v>
      </c>
      <c r="U434">
        <v>5</v>
      </c>
      <c r="V434">
        <v>1</v>
      </c>
      <c r="W434">
        <v>0</v>
      </c>
      <c r="X434">
        <v>0</v>
      </c>
      <c r="Y434">
        <v>0</v>
      </c>
      <c r="Z434">
        <v>0</v>
      </c>
      <c r="AA434">
        <v>0</v>
      </c>
      <c r="AB434">
        <v>0</v>
      </c>
      <c r="AC434">
        <v>0</v>
      </c>
      <c r="AD434" t="s">
        <v>27</v>
      </c>
    </row>
    <row r="435" spans="1:30" x14ac:dyDescent="0.25">
      <c r="A435">
        <v>5512</v>
      </c>
      <c r="B435">
        <v>1977</v>
      </c>
      <c r="C435" s="6">
        <v>37</v>
      </c>
      <c r="D435" t="s">
        <v>89</v>
      </c>
      <c r="E435" t="s">
        <v>38</v>
      </c>
      <c r="F435" t="s">
        <v>30</v>
      </c>
      <c r="G435">
        <v>55842</v>
      </c>
      <c r="H435">
        <v>0</v>
      </c>
      <c r="I435">
        <v>1</v>
      </c>
      <c r="J435" s="1">
        <v>41782</v>
      </c>
      <c r="K435">
        <v>19</v>
      </c>
      <c r="L435">
        <v>451</v>
      </c>
      <c r="M435">
        <v>0</v>
      </c>
      <c r="N435">
        <v>39</v>
      </c>
      <c r="O435">
        <v>0</v>
      </c>
      <c r="P435">
        <v>4</v>
      </c>
      <c r="Q435">
        <v>24</v>
      </c>
      <c r="R435">
        <v>1</v>
      </c>
      <c r="S435">
        <v>7</v>
      </c>
      <c r="T435">
        <v>1</v>
      </c>
      <c r="U435">
        <v>8</v>
      </c>
      <c r="V435">
        <v>5</v>
      </c>
      <c r="W435">
        <v>0</v>
      </c>
      <c r="X435">
        <v>0</v>
      </c>
      <c r="Y435">
        <v>0</v>
      </c>
      <c r="Z435">
        <v>0</v>
      </c>
      <c r="AA435">
        <v>0</v>
      </c>
      <c r="AB435">
        <v>0</v>
      </c>
      <c r="AC435">
        <v>0</v>
      </c>
      <c r="AD435" t="s">
        <v>27</v>
      </c>
    </row>
    <row r="436" spans="1:30" x14ac:dyDescent="0.25">
      <c r="A436">
        <v>10102</v>
      </c>
      <c r="B436">
        <v>1966</v>
      </c>
      <c r="C436" s="6">
        <v>48</v>
      </c>
      <c r="D436" t="s">
        <v>88</v>
      </c>
      <c r="E436" t="s">
        <v>25</v>
      </c>
      <c r="F436" t="s">
        <v>39</v>
      </c>
      <c r="G436">
        <v>79946</v>
      </c>
      <c r="H436">
        <v>0</v>
      </c>
      <c r="I436">
        <v>0</v>
      </c>
      <c r="J436" s="1">
        <v>41771</v>
      </c>
      <c r="K436">
        <v>19</v>
      </c>
      <c r="L436">
        <v>395</v>
      </c>
      <c r="M436">
        <v>183</v>
      </c>
      <c r="N436">
        <v>565</v>
      </c>
      <c r="O436">
        <v>166</v>
      </c>
      <c r="P436">
        <v>141</v>
      </c>
      <c r="Q436">
        <v>28</v>
      </c>
      <c r="R436">
        <v>1</v>
      </c>
      <c r="S436">
        <v>5</v>
      </c>
      <c r="T436">
        <v>11</v>
      </c>
      <c r="U436">
        <v>5</v>
      </c>
      <c r="V436">
        <v>3</v>
      </c>
      <c r="W436">
        <v>0</v>
      </c>
      <c r="X436">
        <v>0</v>
      </c>
      <c r="Y436">
        <v>0</v>
      </c>
      <c r="Z436">
        <v>0</v>
      </c>
      <c r="AA436">
        <v>0</v>
      </c>
      <c r="AB436">
        <v>0</v>
      </c>
      <c r="AC436">
        <v>0</v>
      </c>
      <c r="AD436" t="s">
        <v>40</v>
      </c>
    </row>
    <row r="437" spans="1:30" x14ac:dyDescent="0.25">
      <c r="A437">
        <v>9369</v>
      </c>
      <c r="B437">
        <v>1979</v>
      </c>
      <c r="C437" s="6">
        <v>35</v>
      </c>
      <c r="D437" t="s">
        <v>89</v>
      </c>
      <c r="E437" t="s">
        <v>35</v>
      </c>
      <c r="F437" t="s">
        <v>28</v>
      </c>
      <c r="G437">
        <v>88194</v>
      </c>
      <c r="H437">
        <v>0</v>
      </c>
      <c r="I437">
        <v>1</v>
      </c>
      <c r="J437" s="1">
        <v>41717</v>
      </c>
      <c r="K437">
        <v>19</v>
      </c>
      <c r="L437">
        <v>688</v>
      </c>
      <c r="M437">
        <v>14</v>
      </c>
      <c r="N437">
        <v>309</v>
      </c>
      <c r="O437">
        <v>201</v>
      </c>
      <c r="P437">
        <v>24</v>
      </c>
      <c r="Q437">
        <v>38</v>
      </c>
      <c r="R437">
        <v>1</v>
      </c>
      <c r="S437">
        <v>11</v>
      </c>
      <c r="T437">
        <v>10</v>
      </c>
      <c r="U437">
        <v>10</v>
      </c>
      <c r="V437">
        <v>5</v>
      </c>
      <c r="W437">
        <v>1</v>
      </c>
      <c r="X437">
        <v>0</v>
      </c>
      <c r="Y437">
        <v>0</v>
      </c>
      <c r="Z437">
        <v>1</v>
      </c>
      <c r="AA437">
        <v>0</v>
      </c>
      <c r="AB437">
        <v>1</v>
      </c>
      <c r="AC437">
        <v>0</v>
      </c>
      <c r="AD437" t="s">
        <v>36</v>
      </c>
    </row>
    <row r="438" spans="1:30" x14ac:dyDescent="0.25">
      <c r="A438">
        <v>3711</v>
      </c>
      <c r="B438">
        <v>1944</v>
      </c>
      <c r="C438" s="6">
        <v>70</v>
      </c>
      <c r="D438" t="s">
        <v>91</v>
      </c>
      <c r="E438" t="s">
        <v>38</v>
      </c>
      <c r="F438" t="s">
        <v>30</v>
      </c>
      <c r="G438">
        <v>80184</v>
      </c>
      <c r="H438">
        <v>0</v>
      </c>
      <c r="I438">
        <v>0</v>
      </c>
      <c r="J438" s="1">
        <v>41699</v>
      </c>
      <c r="K438">
        <v>19</v>
      </c>
      <c r="L438">
        <v>1035</v>
      </c>
      <c r="M438">
        <v>134</v>
      </c>
      <c r="N438">
        <v>670</v>
      </c>
      <c r="O438">
        <v>25</v>
      </c>
      <c r="P438">
        <v>38</v>
      </c>
      <c r="Q438">
        <v>0</v>
      </c>
      <c r="R438">
        <v>1</v>
      </c>
      <c r="S438">
        <v>6</v>
      </c>
      <c r="T438">
        <v>3</v>
      </c>
      <c r="U438">
        <v>10</v>
      </c>
      <c r="V438">
        <v>3</v>
      </c>
      <c r="W438">
        <v>0</v>
      </c>
      <c r="X438">
        <v>0</v>
      </c>
      <c r="Y438">
        <v>1</v>
      </c>
      <c r="Z438">
        <v>1</v>
      </c>
      <c r="AA438">
        <v>0</v>
      </c>
      <c r="AB438">
        <v>0</v>
      </c>
      <c r="AC438">
        <v>0</v>
      </c>
      <c r="AD438" t="s">
        <v>27</v>
      </c>
    </row>
    <row r="439" spans="1:30" x14ac:dyDescent="0.25">
      <c r="A439">
        <v>6931</v>
      </c>
      <c r="B439">
        <v>1967</v>
      </c>
      <c r="C439" s="6">
        <v>47</v>
      </c>
      <c r="D439" t="s">
        <v>88</v>
      </c>
      <c r="E439" t="s">
        <v>25</v>
      </c>
      <c r="F439" t="s">
        <v>26</v>
      </c>
      <c r="G439">
        <v>76982</v>
      </c>
      <c r="H439">
        <v>0</v>
      </c>
      <c r="I439">
        <v>0</v>
      </c>
      <c r="J439" s="1">
        <v>41685</v>
      </c>
      <c r="K439">
        <v>19</v>
      </c>
      <c r="L439">
        <v>464</v>
      </c>
      <c r="M439">
        <v>151</v>
      </c>
      <c r="N439">
        <v>292</v>
      </c>
      <c r="O439">
        <v>65</v>
      </c>
      <c r="P439">
        <v>60</v>
      </c>
      <c r="Q439">
        <v>30</v>
      </c>
      <c r="R439">
        <v>1</v>
      </c>
      <c r="S439">
        <v>8</v>
      </c>
      <c r="T439">
        <v>3</v>
      </c>
      <c r="U439">
        <v>4</v>
      </c>
      <c r="V439">
        <v>4</v>
      </c>
      <c r="W439">
        <v>0</v>
      </c>
      <c r="X439">
        <v>0</v>
      </c>
      <c r="Y439">
        <v>1</v>
      </c>
      <c r="Z439">
        <v>0</v>
      </c>
      <c r="AA439">
        <v>0</v>
      </c>
      <c r="AB439">
        <v>1</v>
      </c>
      <c r="AC439">
        <v>0</v>
      </c>
      <c r="AD439" t="s">
        <v>27</v>
      </c>
    </row>
    <row r="440" spans="1:30" x14ac:dyDescent="0.25">
      <c r="A440">
        <v>9596</v>
      </c>
      <c r="B440">
        <v>1980</v>
      </c>
      <c r="C440" s="6">
        <v>34</v>
      </c>
      <c r="D440" t="s">
        <v>89</v>
      </c>
      <c r="E440" t="s">
        <v>34</v>
      </c>
      <c r="F440" t="s">
        <v>28</v>
      </c>
      <c r="G440">
        <v>65295</v>
      </c>
      <c r="H440">
        <v>0</v>
      </c>
      <c r="I440">
        <v>0</v>
      </c>
      <c r="J440" s="1">
        <v>41631</v>
      </c>
      <c r="K440">
        <v>19</v>
      </c>
      <c r="L440">
        <v>365</v>
      </c>
      <c r="M440">
        <v>32</v>
      </c>
      <c r="N440">
        <v>117</v>
      </c>
      <c r="O440">
        <v>34</v>
      </c>
      <c r="P440">
        <v>110</v>
      </c>
      <c r="Q440">
        <v>6</v>
      </c>
      <c r="R440">
        <v>1</v>
      </c>
      <c r="S440">
        <v>3</v>
      </c>
      <c r="T440">
        <v>3</v>
      </c>
      <c r="U440">
        <v>13</v>
      </c>
      <c r="V440">
        <v>2</v>
      </c>
      <c r="W440">
        <v>0</v>
      </c>
      <c r="X440">
        <v>0</v>
      </c>
      <c r="Y440">
        <v>0</v>
      </c>
      <c r="Z440">
        <v>0</v>
      </c>
      <c r="AA440">
        <v>0</v>
      </c>
      <c r="AB440">
        <v>0</v>
      </c>
      <c r="AC440">
        <v>0</v>
      </c>
      <c r="AD440" t="s">
        <v>31</v>
      </c>
    </row>
    <row r="441" spans="1:30" x14ac:dyDescent="0.25">
      <c r="A441">
        <v>2727</v>
      </c>
      <c r="B441">
        <v>1973</v>
      </c>
      <c r="C441" s="6">
        <v>41</v>
      </c>
      <c r="D441" t="s">
        <v>88</v>
      </c>
      <c r="E441" t="s">
        <v>25</v>
      </c>
      <c r="F441" t="s">
        <v>32</v>
      </c>
      <c r="G441">
        <v>57100</v>
      </c>
      <c r="H441">
        <v>0</v>
      </c>
      <c r="I441">
        <v>0</v>
      </c>
      <c r="J441" s="1">
        <v>41612</v>
      </c>
      <c r="K441">
        <v>19</v>
      </c>
      <c r="L441">
        <v>181</v>
      </c>
      <c r="M441">
        <v>21</v>
      </c>
      <c r="N441">
        <v>69</v>
      </c>
      <c r="O441">
        <v>39</v>
      </c>
      <c r="P441">
        <v>3</v>
      </c>
      <c r="Q441">
        <v>96</v>
      </c>
      <c r="R441">
        <v>1</v>
      </c>
      <c r="S441">
        <v>3</v>
      </c>
      <c r="T441">
        <v>3</v>
      </c>
      <c r="U441">
        <v>6</v>
      </c>
      <c r="V441">
        <v>3</v>
      </c>
      <c r="W441">
        <v>0</v>
      </c>
      <c r="X441">
        <v>0</v>
      </c>
      <c r="Y441">
        <v>0</v>
      </c>
      <c r="Z441">
        <v>0</v>
      </c>
      <c r="AA441">
        <v>0</v>
      </c>
      <c r="AB441">
        <v>0</v>
      </c>
      <c r="AC441">
        <v>0</v>
      </c>
      <c r="AD441" t="s">
        <v>40</v>
      </c>
    </row>
    <row r="442" spans="1:30" x14ac:dyDescent="0.25">
      <c r="A442">
        <v>8416</v>
      </c>
      <c r="B442">
        <v>1981</v>
      </c>
      <c r="C442" s="6">
        <v>33</v>
      </c>
      <c r="D442" t="s">
        <v>89</v>
      </c>
      <c r="E442" t="s">
        <v>25</v>
      </c>
      <c r="F442" t="s">
        <v>30</v>
      </c>
      <c r="G442">
        <v>29009</v>
      </c>
      <c r="H442">
        <v>1</v>
      </c>
      <c r="I442">
        <v>0</v>
      </c>
      <c r="J442" s="1">
        <v>41607</v>
      </c>
      <c r="K442">
        <v>19</v>
      </c>
      <c r="L442">
        <v>6</v>
      </c>
      <c r="M442">
        <v>6</v>
      </c>
      <c r="N442">
        <v>15</v>
      </c>
      <c r="O442">
        <v>10</v>
      </c>
      <c r="P442">
        <v>5</v>
      </c>
      <c r="Q442">
        <v>2</v>
      </c>
      <c r="R442">
        <v>2</v>
      </c>
      <c r="S442">
        <v>2</v>
      </c>
      <c r="T442">
        <v>0</v>
      </c>
      <c r="U442">
        <v>3</v>
      </c>
      <c r="V442">
        <v>6</v>
      </c>
      <c r="W442">
        <v>0</v>
      </c>
      <c r="X442">
        <v>0</v>
      </c>
      <c r="Y442">
        <v>0</v>
      </c>
      <c r="Z442">
        <v>0</v>
      </c>
      <c r="AA442">
        <v>0</v>
      </c>
      <c r="AB442">
        <v>0</v>
      </c>
      <c r="AC442">
        <v>0</v>
      </c>
      <c r="AD442" t="s">
        <v>31</v>
      </c>
    </row>
    <row r="443" spans="1:30" x14ac:dyDescent="0.25">
      <c r="A443">
        <v>3967</v>
      </c>
      <c r="B443">
        <v>1971</v>
      </c>
      <c r="C443" s="6">
        <v>43</v>
      </c>
      <c r="D443" t="s">
        <v>88</v>
      </c>
      <c r="E443" t="s">
        <v>34</v>
      </c>
      <c r="F443" t="s">
        <v>30</v>
      </c>
      <c r="G443">
        <v>78931</v>
      </c>
      <c r="H443">
        <v>0</v>
      </c>
      <c r="I443">
        <v>0</v>
      </c>
      <c r="J443" s="1">
        <v>41572</v>
      </c>
      <c r="K443">
        <v>19</v>
      </c>
      <c r="L443">
        <v>331</v>
      </c>
      <c r="M443">
        <v>197</v>
      </c>
      <c r="N443">
        <v>170</v>
      </c>
      <c r="O443">
        <v>58</v>
      </c>
      <c r="P443">
        <v>152</v>
      </c>
      <c r="Q443">
        <v>35</v>
      </c>
      <c r="R443">
        <v>1</v>
      </c>
      <c r="S443">
        <v>2</v>
      </c>
      <c r="T443">
        <v>8</v>
      </c>
      <c r="U443">
        <v>13</v>
      </c>
      <c r="V443">
        <v>1</v>
      </c>
      <c r="W443">
        <v>0</v>
      </c>
      <c r="X443">
        <v>0</v>
      </c>
      <c r="Y443">
        <v>0</v>
      </c>
      <c r="Z443">
        <v>0</v>
      </c>
      <c r="AA443">
        <v>0</v>
      </c>
      <c r="AB443">
        <v>0</v>
      </c>
      <c r="AC443">
        <v>0</v>
      </c>
      <c r="AD443" t="s">
        <v>29</v>
      </c>
    </row>
    <row r="444" spans="1:30" x14ac:dyDescent="0.25">
      <c r="A444">
        <v>2139</v>
      </c>
      <c r="B444">
        <v>1975</v>
      </c>
      <c r="C444" s="6">
        <v>39</v>
      </c>
      <c r="D444" t="s">
        <v>89</v>
      </c>
      <c r="E444" t="s">
        <v>38</v>
      </c>
      <c r="F444" t="s">
        <v>30</v>
      </c>
      <c r="G444">
        <v>7500</v>
      </c>
      <c r="H444">
        <v>1</v>
      </c>
      <c r="I444">
        <v>0</v>
      </c>
      <c r="J444" s="1">
        <v>41549</v>
      </c>
      <c r="K444">
        <v>19</v>
      </c>
      <c r="L444">
        <v>3</v>
      </c>
      <c r="M444">
        <v>1</v>
      </c>
      <c r="N444">
        <v>10</v>
      </c>
      <c r="O444">
        <v>3</v>
      </c>
      <c r="P444">
        <v>2</v>
      </c>
      <c r="Q444">
        <v>12</v>
      </c>
      <c r="R444">
        <v>3</v>
      </c>
      <c r="S444">
        <v>2</v>
      </c>
      <c r="T444">
        <v>0</v>
      </c>
      <c r="U444">
        <v>3</v>
      </c>
      <c r="V444">
        <v>5</v>
      </c>
      <c r="W444">
        <v>0</v>
      </c>
      <c r="X444">
        <v>0</v>
      </c>
      <c r="Y444">
        <v>0</v>
      </c>
      <c r="Z444">
        <v>0</v>
      </c>
      <c r="AA444">
        <v>0</v>
      </c>
      <c r="AB444">
        <v>0</v>
      </c>
      <c r="AC444">
        <v>0</v>
      </c>
      <c r="AD444" t="s">
        <v>33</v>
      </c>
    </row>
    <row r="445" spans="1:30" x14ac:dyDescent="0.25">
      <c r="A445">
        <v>2162</v>
      </c>
      <c r="B445">
        <v>1976</v>
      </c>
      <c r="C445" s="6">
        <v>38</v>
      </c>
      <c r="D445" t="s">
        <v>89</v>
      </c>
      <c r="E445" t="s">
        <v>25</v>
      </c>
      <c r="F445" t="s">
        <v>30</v>
      </c>
      <c r="G445">
        <v>56939</v>
      </c>
      <c r="H445">
        <v>0</v>
      </c>
      <c r="I445">
        <v>1</v>
      </c>
      <c r="J445" s="1">
        <v>41535</v>
      </c>
      <c r="K445">
        <v>19</v>
      </c>
      <c r="L445">
        <v>256</v>
      </c>
      <c r="M445">
        <v>34</v>
      </c>
      <c r="N445">
        <v>103</v>
      </c>
      <c r="O445">
        <v>90</v>
      </c>
      <c r="P445">
        <v>29</v>
      </c>
      <c r="Q445">
        <v>49</v>
      </c>
      <c r="R445">
        <v>2</v>
      </c>
      <c r="S445">
        <v>3</v>
      </c>
      <c r="T445">
        <v>3</v>
      </c>
      <c r="U445">
        <v>10</v>
      </c>
      <c r="V445">
        <v>3</v>
      </c>
      <c r="W445">
        <v>0</v>
      </c>
      <c r="X445">
        <v>0</v>
      </c>
      <c r="Y445">
        <v>0</v>
      </c>
      <c r="Z445">
        <v>0</v>
      </c>
      <c r="AA445">
        <v>0</v>
      </c>
      <c r="AB445">
        <v>0</v>
      </c>
      <c r="AC445">
        <v>0</v>
      </c>
      <c r="AD445" t="s">
        <v>27</v>
      </c>
    </row>
    <row r="446" spans="1:30" x14ac:dyDescent="0.25">
      <c r="A446">
        <v>9242</v>
      </c>
      <c r="B446">
        <v>1990</v>
      </c>
      <c r="C446" s="6">
        <v>24</v>
      </c>
      <c r="D446" t="s">
        <v>89</v>
      </c>
      <c r="E446" t="s">
        <v>25</v>
      </c>
      <c r="F446" t="s">
        <v>28</v>
      </c>
      <c r="G446">
        <v>64509</v>
      </c>
      <c r="H446">
        <v>0</v>
      </c>
      <c r="I446">
        <v>0</v>
      </c>
      <c r="J446" s="1">
        <v>41503</v>
      </c>
      <c r="K446">
        <v>19</v>
      </c>
      <c r="L446">
        <v>836</v>
      </c>
      <c r="M446">
        <v>185</v>
      </c>
      <c r="N446">
        <v>575</v>
      </c>
      <c r="O446">
        <v>24</v>
      </c>
      <c r="P446">
        <v>25</v>
      </c>
      <c r="Q446">
        <v>77</v>
      </c>
      <c r="R446">
        <v>1</v>
      </c>
      <c r="S446">
        <v>6</v>
      </c>
      <c r="T446">
        <v>3</v>
      </c>
      <c r="U446">
        <v>9</v>
      </c>
      <c r="V446">
        <v>4</v>
      </c>
      <c r="W446">
        <v>1</v>
      </c>
      <c r="X446">
        <v>0</v>
      </c>
      <c r="Y446">
        <v>0</v>
      </c>
      <c r="Z446">
        <v>0</v>
      </c>
      <c r="AA446">
        <v>0</v>
      </c>
      <c r="AB446">
        <v>1</v>
      </c>
      <c r="AC446">
        <v>0</v>
      </c>
      <c r="AD446" t="s">
        <v>40</v>
      </c>
    </row>
    <row r="447" spans="1:30" x14ac:dyDescent="0.25">
      <c r="A447">
        <v>10595</v>
      </c>
      <c r="B447">
        <v>1990</v>
      </c>
      <c r="C447" s="6">
        <v>24</v>
      </c>
      <c r="D447" t="s">
        <v>89</v>
      </c>
      <c r="E447" t="s">
        <v>25</v>
      </c>
      <c r="F447" t="s">
        <v>30</v>
      </c>
      <c r="G447">
        <v>30093</v>
      </c>
      <c r="H447">
        <v>0</v>
      </c>
      <c r="I447">
        <v>0</v>
      </c>
      <c r="J447" s="1">
        <v>41463</v>
      </c>
      <c r="K447">
        <v>19</v>
      </c>
      <c r="L447">
        <v>2</v>
      </c>
      <c r="M447">
        <v>6</v>
      </c>
      <c r="N447">
        <v>28</v>
      </c>
      <c r="O447">
        <v>13</v>
      </c>
      <c r="P447">
        <v>4</v>
      </c>
      <c r="Q447">
        <v>16</v>
      </c>
      <c r="R447">
        <v>1</v>
      </c>
      <c r="S447">
        <v>2</v>
      </c>
      <c r="T447">
        <v>0</v>
      </c>
      <c r="U447">
        <v>3</v>
      </c>
      <c r="V447">
        <v>7</v>
      </c>
      <c r="W447">
        <v>0</v>
      </c>
      <c r="X447">
        <v>0</v>
      </c>
      <c r="Y447">
        <v>0</v>
      </c>
      <c r="Z447">
        <v>0</v>
      </c>
      <c r="AA447">
        <v>0</v>
      </c>
      <c r="AB447">
        <v>0</v>
      </c>
      <c r="AC447">
        <v>0</v>
      </c>
      <c r="AD447" t="s">
        <v>27</v>
      </c>
    </row>
    <row r="448" spans="1:30" x14ac:dyDescent="0.25">
      <c r="A448">
        <v>4855</v>
      </c>
      <c r="B448">
        <v>1974</v>
      </c>
      <c r="C448" s="6">
        <v>40</v>
      </c>
      <c r="D448" t="s">
        <v>88</v>
      </c>
      <c r="E448" t="s">
        <v>34</v>
      </c>
      <c r="F448" t="s">
        <v>32</v>
      </c>
      <c r="G448">
        <v>30351</v>
      </c>
      <c r="H448">
        <v>1</v>
      </c>
      <c r="I448">
        <v>0</v>
      </c>
      <c r="J448" s="1">
        <v>41431</v>
      </c>
      <c r="K448">
        <v>19</v>
      </c>
      <c r="L448">
        <v>14</v>
      </c>
      <c r="M448">
        <v>0</v>
      </c>
      <c r="N448">
        <v>24</v>
      </c>
      <c r="O448">
        <v>3</v>
      </c>
      <c r="P448">
        <v>3</v>
      </c>
      <c r="Q448">
        <v>2</v>
      </c>
      <c r="R448">
        <v>1</v>
      </c>
      <c r="S448">
        <v>3</v>
      </c>
      <c r="T448">
        <v>0</v>
      </c>
      <c r="U448">
        <v>2</v>
      </c>
      <c r="V448">
        <v>9</v>
      </c>
      <c r="W448">
        <v>0</v>
      </c>
      <c r="X448">
        <v>0</v>
      </c>
      <c r="Y448">
        <v>0</v>
      </c>
      <c r="Z448">
        <v>0</v>
      </c>
      <c r="AA448">
        <v>0</v>
      </c>
      <c r="AB448">
        <v>1</v>
      </c>
      <c r="AC448">
        <v>0</v>
      </c>
      <c r="AD448" t="s">
        <v>31</v>
      </c>
    </row>
    <row r="449" spans="1:30" x14ac:dyDescent="0.25">
      <c r="A449">
        <v>5049</v>
      </c>
      <c r="B449">
        <v>1974</v>
      </c>
      <c r="C449" s="6">
        <v>40</v>
      </c>
      <c r="D449" t="s">
        <v>88</v>
      </c>
      <c r="E449" t="s">
        <v>34</v>
      </c>
      <c r="F449" t="s">
        <v>32</v>
      </c>
      <c r="G449">
        <v>30351</v>
      </c>
      <c r="H449">
        <v>1</v>
      </c>
      <c r="I449">
        <v>0</v>
      </c>
      <c r="J449" s="1">
        <v>41431</v>
      </c>
      <c r="K449">
        <v>19</v>
      </c>
      <c r="L449">
        <v>14</v>
      </c>
      <c r="M449">
        <v>0</v>
      </c>
      <c r="N449">
        <v>24</v>
      </c>
      <c r="O449">
        <v>3</v>
      </c>
      <c r="P449">
        <v>3</v>
      </c>
      <c r="Q449">
        <v>2</v>
      </c>
      <c r="R449">
        <v>1</v>
      </c>
      <c r="S449">
        <v>3</v>
      </c>
      <c r="T449">
        <v>0</v>
      </c>
      <c r="U449">
        <v>2</v>
      </c>
      <c r="V449">
        <v>9</v>
      </c>
      <c r="W449">
        <v>0</v>
      </c>
      <c r="X449">
        <v>0</v>
      </c>
      <c r="Y449">
        <v>0</v>
      </c>
      <c r="Z449">
        <v>0</v>
      </c>
      <c r="AA449">
        <v>0</v>
      </c>
      <c r="AB449">
        <v>0</v>
      </c>
      <c r="AC449">
        <v>0</v>
      </c>
      <c r="AD449" t="s">
        <v>27</v>
      </c>
    </row>
    <row r="450" spans="1:30" x14ac:dyDescent="0.25">
      <c r="A450">
        <v>4967</v>
      </c>
      <c r="B450">
        <v>1960</v>
      </c>
      <c r="C450" s="6">
        <v>54</v>
      </c>
      <c r="D450" t="s">
        <v>88</v>
      </c>
      <c r="E450" t="s">
        <v>34</v>
      </c>
      <c r="F450" t="s">
        <v>32</v>
      </c>
      <c r="G450">
        <v>38201</v>
      </c>
      <c r="H450">
        <v>0</v>
      </c>
      <c r="I450">
        <v>1</v>
      </c>
      <c r="J450" s="1">
        <v>41362</v>
      </c>
      <c r="K450">
        <v>19</v>
      </c>
      <c r="L450">
        <v>233</v>
      </c>
      <c r="M450">
        <v>0</v>
      </c>
      <c r="N450">
        <v>23</v>
      </c>
      <c r="O450">
        <v>0</v>
      </c>
      <c r="P450">
        <v>0</v>
      </c>
      <c r="Q450">
        <v>12</v>
      </c>
      <c r="R450">
        <v>4</v>
      </c>
      <c r="S450">
        <v>5</v>
      </c>
      <c r="T450">
        <v>1</v>
      </c>
      <c r="U450">
        <v>5</v>
      </c>
      <c r="V450">
        <v>8</v>
      </c>
      <c r="W450">
        <v>0</v>
      </c>
      <c r="X450">
        <v>0</v>
      </c>
      <c r="Y450">
        <v>0</v>
      </c>
      <c r="Z450">
        <v>0</v>
      </c>
      <c r="AA450">
        <v>0</v>
      </c>
      <c r="AB450">
        <v>0</v>
      </c>
      <c r="AC450">
        <v>0</v>
      </c>
      <c r="AD450" t="s">
        <v>40</v>
      </c>
    </row>
    <row r="451" spans="1:30" x14ac:dyDescent="0.25">
      <c r="A451">
        <v>5255</v>
      </c>
      <c r="B451">
        <v>1986</v>
      </c>
      <c r="C451" s="6">
        <v>28</v>
      </c>
      <c r="D451" t="s">
        <v>89</v>
      </c>
      <c r="E451" t="s">
        <v>25</v>
      </c>
      <c r="F451" t="s">
        <v>28</v>
      </c>
      <c r="G451">
        <v>0</v>
      </c>
      <c r="H451">
        <v>1</v>
      </c>
      <c r="I451">
        <v>0</v>
      </c>
      <c r="J451" s="1">
        <v>41325</v>
      </c>
      <c r="K451">
        <v>19</v>
      </c>
      <c r="L451">
        <v>5</v>
      </c>
      <c r="M451">
        <v>1</v>
      </c>
      <c r="N451">
        <v>3</v>
      </c>
      <c r="O451">
        <v>3</v>
      </c>
      <c r="P451">
        <v>263</v>
      </c>
      <c r="Q451">
        <v>362</v>
      </c>
      <c r="R451">
        <v>0</v>
      </c>
      <c r="S451">
        <v>27</v>
      </c>
      <c r="T451">
        <v>0</v>
      </c>
      <c r="U451">
        <v>0</v>
      </c>
      <c r="V451">
        <v>1</v>
      </c>
      <c r="W451">
        <v>0</v>
      </c>
      <c r="X451">
        <v>0</v>
      </c>
      <c r="Y451">
        <v>0</v>
      </c>
      <c r="Z451">
        <v>0</v>
      </c>
      <c r="AA451">
        <v>0</v>
      </c>
      <c r="AB451">
        <v>0</v>
      </c>
      <c r="AC451">
        <v>0</v>
      </c>
      <c r="AD451" t="s">
        <v>33</v>
      </c>
    </row>
    <row r="452" spans="1:30" x14ac:dyDescent="0.25">
      <c r="A452">
        <v>9215</v>
      </c>
      <c r="B452">
        <v>1980</v>
      </c>
      <c r="C452" s="6">
        <v>34</v>
      </c>
      <c r="D452" t="s">
        <v>89</v>
      </c>
      <c r="E452" t="s">
        <v>34</v>
      </c>
      <c r="F452" t="s">
        <v>30</v>
      </c>
      <c r="G452">
        <v>43974</v>
      </c>
      <c r="H452">
        <v>1</v>
      </c>
      <c r="I452">
        <v>0</v>
      </c>
      <c r="J452" s="1">
        <v>41255</v>
      </c>
      <c r="K452">
        <v>19</v>
      </c>
      <c r="L452">
        <v>378</v>
      </c>
      <c r="M452">
        <v>0</v>
      </c>
      <c r="N452">
        <v>101</v>
      </c>
      <c r="O452">
        <v>0</v>
      </c>
      <c r="P452">
        <v>0</v>
      </c>
      <c r="Q452">
        <v>72</v>
      </c>
      <c r="R452">
        <v>5</v>
      </c>
      <c r="S452">
        <v>6</v>
      </c>
      <c r="T452">
        <v>4</v>
      </c>
      <c r="U452">
        <v>6</v>
      </c>
      <c r="V452">
        <v>7</v>
      </c>
      <c r="W452">
        <v>0</v>
      </c>
      <c r="X452">
        <v>0</v>
      </c>
      <c r="Y452">
        <v>0</v>
      </c>
      <c r="Z452">
        <v>0</v>
      </c>
      <c r="AA452">
        <v>0</v>
      </c>
      <c r="AB452">
        <v>0</v>
      </c>
      <c r="AC452">
        <v>0</v>
      </c>
      <c r="AD452" t="s">
        <v>29</v>
      </c>
    </row>
    <row r="453" spans="1:30" x14ac:dyDescent="0.25">
      <c r="A453">
        <v>3525</v>
      </c>
      <c r="B453">
        <v>1970</v>
      </c>
      <c r="C453" s="6">
        <v>44</v>
      </c>
      <c r="D453" t="s">
        <v>88</v>
      </c>
      <c r="E453" t="s">
        <v>25</v>
      </c>
      <c r="F453" t="s">
        <v>32</v>
      </c>
      <c r="G453">
        <v>38200</v>
      </c>
      <c r="H453">
        <v>1</v>
      </c>
      <c r="I453">
        <v>1</v>
      </c>
      <c r="J453" s="1">
        <v>41250</v>
      </c>
      <c r="K453">
        <v>19</v>
      </c>
      <c r="L453">
        <v>12</v>
      </c>
      <c r="M453">
        <v>0</v>
      </c>
      <c r="N453">
        <v>4</v>
      </c>
      <c r="O453">
        <v>0</v>
      </c>
      <c r="P453">
        <v>0</v>
      </c>
      <c r="Q453">
        <v>1</v>
      </c>
      <c r="R453">
        <v>1</v>
      </c>
      <c r="S453">
        <v>1</v>
      </c>
      <c r="T453">
        <v>0</v>
      </c>
      <c r="U453">
        <v>2</v>
      </c>
      <c r="V453">
        <v>7</v>
      </c>
      <c r="W453">
        <v>0</v>
      </c>
      <c r="X453">
        <v>0</v>
      </c>
      <c r="Y453">
        <v>0</v>
      </c>
      <c r="Z453">
        <v>0</v>
      </c>
      <c r="AA453">
        <v>0</v>
      </c>
      <c r="AB453">
        <v>0</v>
      </c>
      <c r="AC453">
        <v>0</v>
      </c>
      <c r="AD453" t="s">
        <v>27</v>
      </c>
    </row>
    <row r="454" spans="1:30" x14ac:dyDescent="0.25">
      <c r="A454">
        <v>3619</v>
      </c>
      <c r="B454">
        <v>1960</v>
      </c>
      <c r="C454" s="6">
        <v>54</v>
      </c>
      <c r="D454" t="s">
        <v>88</v>
      </c>
      <c r="E454" t="s">
        <v>35</v>
      </c>
      <c r="F454" t="s">
        <v>26</v>
      </c>
      <c r="G454">
        <v>87305</v>
      </c>
      <c r="H454">
        <v>0</v>
      </c>
      <c r="I454">
        <v>0</v>
      </c>
      <c r="J454" s="1">
        <v>41175</v>
      </c>
      <c r="K454">
        <v>19</v>
      </c>
      <c r="L454">
        <v>345</v>
      </c>
      <c r="M454">
        <v>25</v>
      </c>
      <c r="N454">
        <v>501</v>
      </c>
      <c r="O454">
        <v>63</v>
      </c>
      <c r="P454">
        <v>138</v>
      </c>
      <c r="Q454">
        <v>80</v>
      </c>
      <c r="R454">
        <v>1</v>
      </c>
      <c r="S454">
        <v>5</v>
      </c>
      <c r="T454">
        <v>3</v>
      </c>
      <c r="U454">
        <v>8</v>
      </c>
      <c r="V454">
        <v>2</v>
      </c>
      <c r="W454">
        <v>0</v>
      </c>
      <c r="X454">
        <v>0</v>
      </c>
      <c r="Y454">
        <v>1</v>
      </c>
      <c r="Z454">
        <v>0</v>
      </c>
      <c r="AA454">
        <v>0</v>
      </c>
      <c r="AB454">
        <v>1</v>
      </c>
      <c r="AC454">
        <v>0</v>
      </c>
      <c r="AD454" t="s">
        <v>33</v>
      </c>
    </row>
    <row r="455" spans="1:30" x14ac:dyDescent="0.25">
      <c r="A455">
        <v>4415</v>
      </c>
      <c r="B455">
        <v>1961</v>
      </c>
      <c r="C455" s="6">
        <v>53</v>
      </c>
      <c r="D455" t="s">
        <v>88</v>
      </c>
      <c r="E455" t="s">
        <v>25</v>
      </c>
      <c r="F455" t="s">
        <v>30</v>
      </c>
      <c r="G455">
        <v>16860</v>
      </c>
      <c r="H455">
        <v>1</v>
      </c>
      <c r="I455">
        <v>1</v>
      </c>
      <c r="J455" s="1">
        <v>41164</v>
      </c>
      <c r="K455">
        <v>19</v>
      </c>
      <c r="L455">
        <v>10</v>
      </c>
      <c r="M455">
        <v>4</v>
      </c>
      <c r="N455">
        <v>4</v>
      </c>
      <c r="O455">
        <v>3</v>
      </c>
      <c r="P455">
        <v>3</v>
      </c>
      <c r="Q455">
        <v>14</v>
      </c>
      <c r="R455">
        <v>3</v>
      </c>
      <c r="S455">
        <v>1</v>
      </c>
      <c r="T455">
        <v>1</v>
      </c>
      <c r="U455">
        <v>3</v>
      </c>
      <c r="V455">
        <v>7</v>
      </c>
      <c r="W455">
        <v>0</v>
      </c>
      <c r="X455">
        <v>0</v>
      </c>
      <c r="Y455">
        <v>0</v>
      </c>
      <c r="Z455">
        <v>0</v>
      </c>
      <c r="AA455">
        <v>0</v>
      </c>
      <c r="AB455">
        <v>0</v>
      </c>
      <c r="AC455">
        <v>0</v>
      </c>
      <c r="AD455" t="s">
        <v>27</v>
      </c>
    </row>
    <row r="456" spans="1:30" x14ac:dyDescent="0.25">
      <c r="A456">
        <v>3645</v>
      </c>
      <c r="B456">
        <v>1972</v>
      </c>
      <c r="C456" s="6">
        <v>42</v>
      </c>
      <c r="D456" t="s">
        <v>88</v>
      </c>
      <c r="E456" t="s">
        <v>34</v>
      </c>
      <c r="F456" t="s">
        <v>28</v>
      </c>
      <c r="G456">
        <v>27213</v>
      </c>
      <c r="H456">
        <v>1</v>
      </c>
      <c r="I456">
        <v>0</v>
      </c>
      <c r="J456" s="1">
        <v>41151</v>
      </c>
      <c r="K456">
        <v>19</v>
      </c>
      <c r="L456">
        <v>19</v>
      </c>
      <c r="M456">
        <v>3</v>
      </c>
      <c r="N456">
        <v>26</v>
      </c>
      <c r="O456">
        <v>10</v>
      </c>
      <c r="P456">
        <v>9</v>
      </c>
      <c r="Q456">
        <v>3</v>
      </c>
      <c r="R456">
        <v>3</v>
      </c>
      <c r="S456">
        <v>2</v>
      </c>
      <c r="T456">
        <v>0</v>
      </c>
      <c r="U456">
        <v>4</v>
      </c>
      <c r="V456">
        <v>8</v>
      </c>
      <c r="W456">
        <v>0</v>
      </c>
      <c r="X456">
        <v>0</v>
      </c>
      <c r="Y456">
        <v>0</v>
      </c>
      <c r="Z456">
        <v>0</v>
      </c>
      <c r="AA456">
        <v>0</v>
      </c>
      <c r="AB456">
        <v>1</v>
      </c>
      <c r="AC456">
        <v>0</v>
      </c>
      <c r="AD456" t="s">
        <v>27</v>
      </c>
    </row>
    <row r="457" spans="1:30" x14ac:dyDescent="0.25">
      <c r="A457">
        <v>4692</v>
      </c>
      <c r="B457">
        <v>1976</v>
      </c>
      <c r="C457" s="6">
        <v>38</v>
      </c>
      <c r="D457" t="s">
        <v>89</v>
      </c>
      <c r="E457" t="s">
        <v>25</v>
      </c>
      <c r="F457" t="s">
        <v>30</v>
      </c>
      <c r="G457">
        <v>7500</v>
      </c>
      <c r="H457">
        <v>1</v>
      </c>
      <c r="I457">
        <v>0</v>
      </c>
      <c r="J457" s="1">
        <v>41122</v>
      </c>
      <c r="K457">
        <v>19</v>
      </c>
      <c r="L457">
        <v>7</v>
      </c>
      <c r="M457">
        <v>0</v>
      </c>
      <c r="N457">
        <v>12</v>
      </c>
      <c r="O457">
        <v>13</v>
      </c>
      <c r="P457">
        <v>7</v>
      </c>
      <c r="Q457">
        <v>32</v>
      </c>
      <c r="R457">
        <v>5</v>
      </c>
      <c r="S457">
        <v>4</v>
      </c>
      <c r="T457">
        <v>1</v>
      </c>
      <c r="U457">
        <v>2</v>
      </c>
      <c r="V457">
        <v>9</v>
      </c>
      <c r="W457">
        <v>1</v>
      </c>
      <c r="X457">
        <v>0</v>
      </c>
      <c r="Y457">
        <v>0</v>
      </c>
      <c r="Z457">
        <v>0</v>
      </c>
      <c r="AA457">
        <v>0</v>
      </c>
      <c r="AB457">
        <v>1</v>
      </c>
      <c r="AC457">
        <v>0</v>
      </c>
      <c r="AD457" t="s">
        <v>33</v>
      </c>
    </row>
    <row r="458" spans="1:30" x14ac:dyDescent="0.25">
      <c r="A458">
        <v>3955</v>
      </c>
      <c r="B458">
        <v>1965</v>
      </c>
      <c r="C458" s="6">
        <v>49</v>
      </c>
      <c r="D458" t="s">
        <v>88</v>
      </c>
      <c r="E458" t="s">
        <v>25</v>
      </c>
      <c r="F458" t="s">
        <v>26</v>
      </c>
      <c r="G458">
        <v>4861</v>
      </c>
      <c r="H458">
        <v>0</v>
      </c>
      <c r="I458">
        <v>0</v>
      </c>
      <c r="J458" s="1">
        <v>41812</v>
      </c>
      <c r="K458">
        <v>20</v>
      </c>
      <c r="L458">
        <v>2</v>
      </c>
      <c r="M458">
        <v>1</v>
      </c>
      <c r="N458">
        <v>1</v>
      </c>
      <c r="O458">
        <v>1</v>
      </c>
      <c r="P458">
        <v>0</v>
      </c>
      <c r="Q458">
        <v>1</v>
      </c>
      <c r="R458">
        <v>0</v>
      </c>
      <c r="S458">
        <v>0</v>
      </c>
      <c r="T458">
        <v>0</v>
      </c>
      <c r="U458">
        <v>0</v>
      </c>
      <c r="V458">
        <v>14</v>
      </c>
      <c r="W458">
        <v>0</v>
      </c>
      <c r="X458">
        <v>0</v>
      </c>
      <c r="Y458">
        <v>0</v>
      </c>
      <c r="Z458">
        <v>0</v>
      </c>
      <c r="AA458">
        <v>0</v>
      </c>
      <c r="AB458">
        <v>0</v>
      </c>
      <c r="AC458">
        <v>0</v>
      </c>
      <c r="AD458" t="s">
        <v>40</v>
      </c>
    </row>
    <row r="459" spans="1:30" x14ac:dyDescent="0.25">
      <c r="A459">
        <v>5313</v>
      </c>
      <c r="B459">
        <v>1971</v>
      </c>
      <c r="C459" s="6">
        <v>43</v>
      </c>
      <c r="D459" t="s">
        <v>88</v>
      </c>
      <c r="E459" t="s">
        <v>38</v>
      </c>
      <c r="F459" t="s">
        <v>30</v>
      </c>
      <c r="G459">
        <v>38196</v>
      </c>
      <c r="H459">
        <v>1</v>
      </c>
      <c r="I459">
        <v>1</v>
      </c>
      <c r="J459" s="1">
        <v>41747</v>
      </c>
      <c r="K459">
        <v>20</v>
      </c>
      <c r="L459">
        <v>30</v>
      </c>
      <c r="M459">
        <v>0</v>
      </c>
      <c r="N459">
        <v>11</v>
      </c>
      <c r="O459">
        <v>0</v>
      </c>
      <c r="P459">
        <v>0</v>
      </c>
      <c r="Q459">
        <v>3</v>
      </c>
      <c r="R459">
        <v>3</v>
      </c>
      <c r="S459">
        <v>2</v>
      </c>
      <c r="T459">
        <v>0</v>
      </c>
      <c r="U459">
        <v>4</v>
      </c>
      <c r="V459">
        <v>5</v>
      </c>
      <c r="W459">
        <v>0</v>
      </c>
      <c r="X459">
        <v>0</v>
      </c>
      <c r="Y459">
        <v>0</v>
      </c>
      <c r="Z459">
        <v>0</v>
      </c>
      <c r="AA459">
        <v>0</v>
      </c>
      <c r="AB459">
        <v>0</v>
      </c>
      <c r="AC459">
        <v>0</v>
      </c>
      <c r="AD459" t="s">
        <v>27</v>
      </c>
    </row>
    <row r="460" spans="1:30" x14ac:dyDescent="0.25">
      <c r="A460">
        <v>7196</v>
      </c>
      <c r="B460">
        <v>1950</v>
      </c>
      <c r="C460" s="6">
        <v>64</v>
      </c>
      <c r="D460" t="s">
        <v>91</v>
      </c>
      <c r="E460" t="s">
        <v>34</v>
      </c>
      <c r="F460" t="s">
        <v>30</v>
      </c>
      <c r="G460">
        <v>41145</v>
      </c>
      <c r="H460">
        <v>1</v>
      </c>
      <c r="I460">
        <v>1</v>
      </c>
      <c r="J460" s="1">
        <v>41678</v>
      </c>
      <c r="K460">
        <v>20</v>
      </c>
      <c r="L460">
        <v>9</v>
      </c>
      <c r="M460">
        <v>0</v>
      </c>
      <c r="N460">
        <v>3</v>
      </c>
      <c r="O460">
        <v>0</v>
      </c>
      <c r="P460">
        <v>0</v>
      </c>
      <c r="Q460">
        <v>1</v>
      </c>
      <c r="R460">
        <v>1</v>
      </c>
      <c r="S460">
        <v>0</v>
      </c>
      <c r="T460">
        <v>0</v>
      </c>
      <c r="U460">
        <v>3</v>
      </c>
      <c r="V460">
        <v>3</v>
      </c>
      <c r="W460">
        <v>0</v>
      </c>
      <c r="X460">
        <v>0</v>
      </c>
      <c r="Y460">
        <v>0</v>
      </c>
      <c r="Z460">
        <v>0</v>
      </c>
      <c r="AA460">
        <v>0</v>
      </c>
      <c r="AB460">
        <v>0</v>
      </c>
      <c r="AC460">
        <v>0</v>
      </c>
      <c r="AD460" t="s">
        <v>29</v>
      </c>
    </row>
    <row r="461" spans="1:30" x14ac:dyDescent="0.25">
      <c r="A461">
        <v>1381</v>
      </c>
      <c r="B461">
        <v>1982</v>
      </c>
      <c r="C461" s="6">
        <v>32</v>
      </c>
      <c r="D461" t="s">
        <v>89</v>
      </c>
      <c r="E461" t="s">
        <v>34</v>
      </c>
      <c r="F461" t="s">
        <v>28</v>
      </c>
      <c r="G461">
        <v>38513</v>
      </c>
      <c r="H461">
        <v>1</v>
      </c>
      <c r="I461">
        <v>0</v>
      </c>
      <c r="J461" s="1">
        <v>41667</v>
      </c>
      <c r="K461">
        <v>20</v>
      </c>
      <c r="L461">
        <v>172</v>
      </c>
      <c r="M461">
        <v>3</v>
      </c>
      <c r="N461">
        <v>115</v>
      </c>
      <c r="O461">
        <v>16</v>
      </c>
      <c r="P461">
        <v>0</v>
      </c>
      <c r="Q461">
        <v>18</v>
      </c>
      <c r="R461">
        <v>5</v>
      </c>
      <c r="S461">
        <v>6</v>
      </c>
      <c r="T461">
        <v>1</v>
      </c>
      <c r="U461">
        <v>5</v>
      </c>
      <c r="V461">
        <v>8</v>
      </c>
      <c r="W461">
        <v>0</v>
      </c>
      <c r="X461">
        <v>0</v>
      </c>
      <c r="Y461">
        <v>0</v>
      </c>
      <c r="Z461">
        <v>0</v>
      </c>
      <c r="AA461">
        <v>0</v>
      </c>
      <c r="AB461">
        <v>1</v>
      </c>
      <c r="AC461">
        <v>0</v>
      </c>
      <c r="AD461" t="s">
        <v>27</v>
      </c>
    </row>
    <row r="462" spans="1:30" x14ac:dyDescent="0.25">
      <c r="A462">
        <v>10951</v>
      </c>
      <c r="B462">
        <v>1968</v>
      </c>
      <c r="C462" s="6">
        <v>46</v>
      </c>
      <c r="D462" t="s">
        <v>88</v>
      </c>
      <c r="E462" t="s">
        <v>25</v>
      </c>
      <c r="F462" t="s">
        <v>30</v>
      </c>
      <c r="G462">
        <v>45688</v>
      </c>
      <c r="H462">
        <v>0</v>
      </c>
      <c r="I462">
        <v>1</v>
      </c>
      <c r="J462" s="1">
        <v>41664</v>
      </c>
      <c r="K462">
        <v>20</v>
      </c>
      <c r="L462">
        <v>279</v>
      </c>
      <c r="M462">
        <v>0</v>
      </c>
      <c r="N462">
        <v>18</v>
      </c>
      <c r="O462">
        <v>0</v>
      </c>
      <c r="P462">
        <v>0</v>
      </c>
      <c r="Q462">
        <v>9</v>
      </c>
      <c r="R462">
        <v>2</v>
      </c>
      <c r="S462">
        <v>3</v>
      </c>
      <c r="T462">
        <v>1</v>
      </c>
      <c r="U462">
        <v>8</v>
      </c>
      <c r="V462">
        <v>4</v>
      </c>
      <c r="W462">
        <v>0</v>
      </c>
      <c r="X462">
        <v>1</v>
      </c>
      <c r="Y462">
        <v>0</v>
      </c>
      <c r="Z462">
        <v>0</v>
      </c>
      <c r="AA462">
        <v>0</v>
      </c>
      <c r="AB462">
        <v>0</v>
      </c>
      <c r="AC462">
        <v>0</v>
      </c>
      <c r="AD462" t="s">
        <v>27</v>
      </c>
    </row>
    <row r="463" spans="1:30" x14ac:dyDescent="0.25">
      <c r="A463">
        <v>4322</v>
      </c>
      <c r="B463">
        <v>1958</v>
      </c>
      <c r="C463" s="6">
        <v>56</v>
      </c>
      <c r="D463" t="s">
        <v>88</v>
      </c>
      <c r="E463" t="s">
        <v>34</v>
      </c>
      <c r="F463" t="s">
        <v>32</v>
      </c>
      <c r="G463">
        <v>77863</v>
      </c>
      <c r="H463">
        <v>0</v>
      </c>
      <c r="I463">
        <v>0</v>
      </c>
      <c r="J463" s="1">
        <v>41605</v>
      </c>
      <c r="K463">
        <v>20</v>
      </c>
      <c r="L463">
        <v>881</v>
      </c>
      <c r="M463">
        <v>38</v>
      </c>
      <c r="N463">
        <v>319</v>
      </c>
      <c r="O463">
        <v>16</v>
      </c>
      <c r="P463">
        <v>25</v>
      </c>
      <c r="Q463">
        <v>12</v>
      </c>
      <c r="R463">
        <v>1</v>
      </c>
      <c r="S463">
        <v>4</v>
      </c>
      <c r="T463">
        <v>5</v>
      </c>
      <c r="U463">
        <v>10</v>
      </c>
      <c r="V463">
        <v>2</v>
      </c>
      <c r="W463">
        <v>0</v>
      </c>
      <c r="X463">
        <v>0</v>
      </c>
      <c r="Y463">
        <v>0</v>
      </c>
      <c r="Z463">
        <v>0</v>
      </c>
      <c r="AA463">
        <v>0</v>
      </c>
      <c r="AB463">
        <v>0</v>
      </c>
      <c r="AC463">
        <v>0</v>
      </c>
      <c r="AD463" t="s">
        <v>27</v>
      </c>
    </row>
    <row r="464" spans="1:30" x14ac:dyDescent="0.25">
      <c r="A464">
        <v>7444</v>
      </c>
      <c r="B464">
        <v>1969</v>
      </c>
      <c r="C464" s="6">
        <v>45</v>
      </c>
      <c r="D464" t="s">
        <v>88</v>
      </c>
      <c r="E464" t="s">
        <v>38</v>
      </c>
      <c r="F464" t="s">
        <v>30</v>
      </c>
      <c r="G464">
        <v>42169</v>
      </c>
      <c r="H464">
        <v>1</v>
      </c>
      <c r="I464">
        <v>1</v>
      </c>
      <c r="J464" s="1">
        <v>41566</v>
      </c>
      <c r="K464">
        <v>20</v>
      </c>
      <c r="L464">
        <v>19</v>
      </c>
      <c r="M464">
        <v>0</v>
      </c>
      <c r="N464">
        <v>9</v>
      </c>
      <c r="O464">
        <v>0</v>
      </c>
      <c r="P464">
        <v>0</v>
      </c>
      <c r="Q464">
        <v>2</v>
      </c>
      <c r="R464">
        <v>2</v>
      </c>
      <c r="S464">
        <v>1</v>
      </c>
      <c r="T464">
        <v>0</v>
      </c>
      <c r="U464">
        <v>3</v>
      </c>
      <c r="V464">
        <v>8</v>
      </c>
      <c r="W464">
        <v>0</v>
      </c>
      <c r="X464">
        <v>0</v>
      </c>
      <c r="Y464">
        <v>0</v>
      </c>
      <c r="Z464">
        <v>0</v>
      </c>
      <c r="AA464">
        <v>0</v>
      </c>
      <c r="AB464">
        <v>0</v>
      </c>
      <c r="AC464">
        <v>0</v>
      </c>
      <c r="AD464" t="s">
        <v>27</v>
      </c>
    </row>
    <row r="465" spans="1:30" x14ac:dyDescent="0.25">
      <c r="A465">
        <v>2942</v>
      </c>
      <c r="B465">
        <v>1964</v>
      </c>
      <c r="C465" s="6">
        <v>50</v>
      </c>
      <c r="D465" t="s">
        <v>88</v>
      </c>
      <c r="E465" t="s">
        <v>25</v>
      </c>
      <c r="F465" t="s">
        <v>28</v>
      </c>
      <c r="G465">
        <v>45906</v>
      </c>
      <c r="H465">
        <v>0</v>
      </c>
      <c r="I465">
        <v>1</v>
      </c>
      <c r="J465" s="1">
        <v>41401</v>
      </c>
      <c r="K465">
        <v>20</v>
      </c>
      <c r="L465">
        <v>305</v>
      </c>
      <c r="M465">
        <v>3</v>
      </c>
      <c r="N465">
        <v>27</v>
      </c>
      <c r="O465">
        <v>4</v>
      </c>
      <c r="P465">
        <v>3</v>
      </c>
      <c r="Q465">
        <v>144</v>
      </c>
      <c r="R465">
        <v>2</v>
      </c>
      <c r="S465">
        <v>5</v>
      </c>
      <c r="T465">
        <v>4</v>
      </c>
      <c r="U465">
        <v>4</v>
      </c>
      <c r="V465">
        <v>5</v>
      </c>
      <c r="W465">
        <v>1</v>
      </c>
      <c r="X465">
        <v>0</v>
      </c>
      <c r="Y465">
        <v>0</v>
      </c>
      <c r="Z465">
        <v>0</v>
      </c>
      <c r="AA465">
        <v>0</v>
      </c>
      <c r="AB465">
        <v>0</v>
      </c>
      <c r="AC465">
        <v>0</v>
      </c>
      <c r="AD465" t="s">
        <v>27</v>
      </c>
    </row>
    <row r="466" spans="1:30" x14ac:dyDescent="0.25">
      <c r="A466">
        <v>2874</v>
      </c>
      <c r="B466">
        <v>1988</v>
      </c>
      <c r="C466" s="6">
        <v>26</v>
      </c>
      <c r="D466" t="s">
        <v>89</v>
      </c>
      <c r="E466" t="s">
        <v>35</v>
      </c>
      <c r="F466" t="s">
        <v>26</v>
      </c>
      <c r="G466">
        <v>35388</v>
      </c>
      <c r="H466">
        <v>1</v>
      </c>
      <c r="I466">
        <v>0</v>
      </c>
      <c r="J466" s="1">
        <v>41340</v>
      </c>
      <c r="K466">
        <v>20</v>
      </c>
      <c r="L466">
        <v>6</v>
      </c>
      <c r="M466">
        <v>4</v>
      </c>
      <c r="N466">
        <v>7</v>
      </c>
      <c r="O466">
        <v>4</v>
      </c>
      <c r="P466">
        <v>3</v>
      </c>
      <c r="Q466">
        <v>8</v>
      </c>
      <c r="R466">
        <v>1</v>
      </c>
      <c r="S466">
        <v>1</v>
      </c>
      <c r="T466">
        <v>0</v>
      </c>
      <c r="U466">
        <v>3</v>
      </c>
      <c r="V466">
        <v>7</v>
      </c>
      <c r="W466">
        <v>0</v>
      </c>
      <c r="X466">
        <v>0</v>
      </c>
      <c r="Y466">
        <v>0</v>
      </c>
      <c r="Z466">
        <v>0</v>
      </c>
      <c r="AA466">
        <v>0</v>
      </c>
      <c r="AB466">
        <v>0</v>
      </c>
      <c r="AC466">
        <v>0</v>
      </c>
      <c r="AD466" t="s">
        <v>40</v>
      </c>
    </row>
    <row r="467" spans="1:30" x14ac:dyDescent="0.25">
      <c r="A467">
        <v>3667</v>
      </c>
      <c r="B467">
        <v>1969</v>
      </c>
      <c r="C467" s="6">
        <v>45</v>
      </c>
      <c r="D467" t="s">
        <v>88</v>
      </c>
      <c r="E467" t="s">
        <v>25</v>
      </c>
      <c r="F467" t="s">
        <v>30</v>
      </c>
      <c r="G467">
        <v>80952</v>
      </c>
      <c r="H467">
        <v>0</v>
      </c>
      <c r="I467">
        <v>0</v>
      </c>
      <c r="J467" s="1">
        <v>41333</v>
      </c>
      <c r="K467">
        <v>20</v>
      </c>
      <c r="L467">
        <v>778</v>
      </c>
      <c r="M467">
        <v>178</v>
      </c>
      <c r="N467">
        <v>689</v>
      </c>
      <c r="O467">
        <v>41</v>
      </c>
      <c r="P467">
        <v>27</v>
      </c>
      <c r="Q467">
        <v>44</v>
      </c>
      <c r="R467">
        <v>1</v>
      </c>
      <c r="S467">
        <v>8</v>
      </c>
      <c r="T467">
        <v>5</v>
      </c>
      <c r="U467">
        <v>11</v>
      </c>
      <c r="V467">
        <v>8</v>
      </c>
      <c r="W467">
        <v>0</v>
      </c>
      <c r="X467">
        <v>1</v>
      </c>
      <c r="Y467">
        <v>1</v>
      </c>
      <c r="Z467">
        <v>1</v>
      </c>
      <c r="AA467">
        <v>0</v>
      </c>
      <c r="AB467">
        <v>1</v>
      </c>
      <c r="AC467">
        <v>0</v>
      </c>
      <c r="AD467" t="s">
        <v>36</v>
      </c>
    </row>
    <row r="468" spans="1:30" x14ac:dyDescent="0.25">
      <c r="A468">
        <v>3697</v>
      </c>
      <c r="B468">
        <v>1954</v>
      </c>
      <c r="C468" s="6">
        <v>60</v>
      </c>
      <c r="D468" t="s">
        <v>91</v>
      </c>
      <c r="E468" t="s">
        <v>25</v>
      </c>
      <c r="F468" t="s">
        <v>32</v>
      </c>
      <c r="G468">
        <v>39898</v>
      </c>
      <c r="H468">
        <v>0</v>
      </c>
      <c r="I468">
        <v>1</v>
      </c>
      <c r="J468" s="1">
        <v>41317</v>
      </c>
      <c r="K468">
        <v>20</v>
      </c>
      <c r="L468">
        <v>69</v>
      </c>
      <c r="M468">
        <v>8</v>
      </c>
      <c r="N468">
        <v>26</v>
      </c>
      <c r="O468">
        <v>12</v>
      </c>
      <c r="P468">
        <v>7</v>
      </c>
      <c r="Q468">
        <v>12</v>
      </c>
      <c r="R468">
        <v>2</v>
      </c>
      <c r="S468">
        <v>3</v>
      </c>
      <c r="T468">
        <v>0</v>
      </c>
      <c r="U468">
        <v>4</v>
      </c>
      <c r="V468">
        <v>7</v>
      </c>
      <c r="W468">
        <v>0</v>
      </c>
      <c r="X468">
        <v>0</v>
      </c>
      <c r="Y468">
        <v>0</v>
      </c>
      <c r="Z468">
        <v>0</v>
      </c>
      <c r="AA468">
        <v>0</v>
      </c>
      <c r="AB468">
        <v>0</v>
      </c>
      <c r="AC468">
        <v>0</v>
      </c>
      <c r="AD468" t="s">
        <v>29</v>
      </c>
    </row>
    <row r="469" spans="1:30" x14ac:dyDescent="0.25">
      <c r="A469">
        <v>9955</v>
      </c>
      <c r="B469">
        <v>1954</v>
      </c>
      <c r="C469" s="6">
        <v>60</v>
      </c>
      <c r="D469" t="s">
        <v>91</v>
      </c>
      <c r="E469" t="s">
        <v>25</v>
      </c>
      <c r="F469" t="s">
        <v>32</v>
      </c>
      <c r="G469">
        <v>39898</v>
      </c>
      <c r="H469">
        <v>0</v>
      </c>
      <c r="I469">
        <v>1</v>
      </c>
      <c r="J469" s="1">
        <v>41317</v>
      </c>
      <c r="K469">
        <v>20</v>
      </c>
      <c r="L469">
        <v>69</v>
      </c>
      <c r="M469">
        <v>8</v>
      </c>
      <c r="N469">
        <v>26</v>
      </c>
      <c r="O469">
        <v>12</v>
      </c>
      <c r="P469">
        <v>7</v>
      </c>
      <c r="Q469">
        <v>12</v>
      </c>
      <c r="R469">
        <v>2</v>
      </c>
      <c r="S469">
        <v>3</v>
      </c>
      <c r="T469">
        <v>0</v>
      </c>
      <c r="U469">
        <v>4</v>
      </c>
      <c r="V469">
        <v>7</v>
      </c>
      <c r="W469">
        <v>0</v>
      </c>
      <c r="X469">
        <v>0</v>
      </c>
      <c r="Y469">
        <v>0</v>
      </c>
      <c r="Z469">
        <v>0</v>
      </c>
      <c r="AA469">
        <v>0</v>
      </c>
      <c r="AB469">
        <v>0</v>
      </c>
      <c r="AC469">
        <v>0</v>
      </c>
      <c r="AD469" t="s">
        <v>27</v>
      </c>
    </row>
    <row r="470" spans="1:30" x14ac:dyDescent="0.25">
      <c r="A470">
        <v>5320</v>
      </c>
      <c r="B470">
        <v>1973</v>
      </c>
      <c r="C470" s="6">
        <v>41</v>
      </c>
      <c r="D470" t="s">
        <v>88</v>
      </c>
      <c r="E470" t="s">
        <v>38</v>
      </c>
      <c r="F470" t="s">
        <v>26</v>
      </c>
      <c r="G470">
        <v>44051</v>
      </c>
      <c r="H470">
        <v>1</v>
      </c>
      <c r="I470">
        <v>1</v>
      </c>
      <c r="J470" s="1">
        <v>41303</v>
      </c>
      <c r="K470">
        <v>20</v>
      </c>
      <c r="L470">
        <v>79</v>
      </c>
      <c r="M470">
        <v>7</v>
      </c>
      <c r="N470">
        <v>58</v>
      </c>
      <c r="O470">
        <v>6</v>
      </c>
      <c r="P470">
        <v>3</v>
      </c>
      <c r="Q470">
        <v>18</v>
      </c>
      <c r="R470">
        <v>4</v>
      </c>
      <c r="S470">
        <v>3</v>
      </c>
      <c r="T470">
        <v>1</v>
      </c>
      <c r="U470">
        <v>4</v>
      </c>
      <c r="V470">
        <v>6</v>
      </c>
      <c r="W470">
        <v>0</v>
      </c>
      <c r="X470">
        <v>0</v>
      </c>
      <c r="Y470">
        <v>0</v>
      </c>
      <c r="Z470">
        <v>0</v>
      </c>
      <c r="AA470">
        <v>0</v>
      </c>
      <c r="AB470">
        <v>1</v>
      </c>
      <c r="AC470">
        <v>0</v>
      </c>
      <c r="AD470" t="s">
        <v>40</v>
      </c>
    </row>
    <row r="471" spans="1:30" x14ac:dyDescent="0.25">
      <c r="A471">
        <v>6422</v>
      </c>
      <c r="B471">
        <v>1954</v>
      </c>
      <c r="C471" s="6">
        <v>60</v>
      </c>
      <c r="D471" t="s">
        <v>91</v>
      </c>
      <c r="E471" t="s">
        <v>25</v>
      </c>
      <c r="F471" t="s">
        <v>30</v>
      </c>
      <c r="G471">
        <v>86718</v>
      </c>
      <c r="H471">
        <v>0</v>
      </c>
      <c r="I471">
        <v>0</v>
      </c>
      <c r="J471" s="1">
        <v>41291</v>
      </c>
      <c r="K471">
        <v>20</v>
      </c>
      <c r="L471">
        <v>344</v>
      </c>
      <c r="M471">
        <v>189</v>
      </c>
      <c r="N471">
        <v>482</v>
      </c>
      <c r="O471">
        <v>50</v>
      </c>
      <c r="P471">
        <v>33</v>
      </c>
      <c r="Q471">
        <v>172</v>
      </c>
      <c r="R471">
        <v>1</v>
      </c>
      <c r="S471">
        <v>5</v>
      </c>
      <c r="T471">
        <v>6</v>
      </c>
      <c r="U471">
        <v>5</v>
      </c>
      <c r="V471">
        <v>2</v>
      </c>
      <c r="W471">
        <v>0</v>
      </c>
      <c r="X471">
        <v>0</v>
      </c>
      <c r="Y471">
        <v>0</v>
      </c>
      <c r="Z471">
        <v>0</v>
      </c>
      <c r="AA471">
        <v>0</v>
      </c>
      <c r="AB471">
        <v>0</v>
      </c>
      <c r="AC471">
        <v>0</v>
      </c>
      <c r="AD471" t="s">
        <v>37</v>
      </c>
    </row>
    <row r="472" spans="1:30" x14ac:dyDescent="0.25">
      <c r="A472">
        <v>3690</v>
      </c>
      <c r="B472">
        <v>1986</v>
      </c>
      <c r="C472" s="6">
        <v>28</v>
      </c>
      <c r="D472" t="s">
        <v>89</v>
      </c>
      <c r="E472" t="s">
        <v>38</v>
      </c>
      <c r="F472" t="s">
        <v>30</v>
      </c>
      <c r="G472">
        <v>80141</v>
      </c>
      <c r="H472">
        <v>0</v>
      </c>
      <c r="I472">
        <v>0</v>
      </c>
      <c r="J472" s="1">
        <v>41285</v>
      </c>
      <c r="K472">
        <v>20</v>
      </c>
      <c r="L472">
        <v>1184</v>
      </c>
      <c r="M472">
        <v>102</v>
      </c>
      <c r="N472">
        <v>673</v>
      </c>
      <c r="O472">
        <v>52</v>
      </c>
      <c r="P472">
        <v>40</v>
      </c>
      <c r="Q472">
        <v>40</v>
      </c>
      <c r="R472">
        <v>1</v>
      </c>
      <c r="S472">
        <v>7</v>
      </c>
      <c r="T472">
        <v>4</v>
      </c>
      <c r="U472">
        <v>10</v>
      </c>
      <c r="V472">
        <v>6</v>
      </c>
      <c r="W472">
        <v>0</v>
      </c>
      <c r="X472">
        <v>0</v>
      </c>
      <c r="Y472">
        <v>1</v>
      </c>
      <c r="Z472">
        <v>0</v>
      </c>
      <c r="AA472">
        <v>0</v>
      </c>
      <c r="AB472">
        <v>1</v>
      </c>
      <c r="AC472">
        <v>0</v>
      </c>
      <c r="AD472" t="s">
        <v>27</v>
      </c>
    </row>
    <row r="473" spans="1:30" x14ac:dyDescent="0.25">
      <c r="A473">
        <v>2408</v>
      </c>
      <c r="B473">
        <v>1976</v>
      </c>
      <c r="C473" s="6">
        <v>38</v>
      </c>
      <c r="D473" t="s">
        <v>89</v>
      </c>
      <c r="E473" t="s">
        <v>25</v>
      </c>
      <c r="F473" t="s">
        <v>30</v>
      </c>
      <c r="G473">
        <v>58597</v>
      </c>
      <c r="H473">
        <v>1</v>
      </c>
      <c r="I473">
        <v>1</v>
      </c>
      <c r="J473" s="1">
        <v>41233</v>
      </c>
      <c r="K473">
        <v>20</v>
      </c>
      <c r="L473">
        <v>490</v>
      </c>
      <c r="M473">
        <v>0</v>
      </c>
      <c r="N473">
        <v>184</v>
      </c>
      <c r="O473">
        <v>10</v>
      </c>
      <c r="P473">
        <v>28</v>
      </c>
      <c r="Q473">
        <v>21</v>
      </c>
      <c r="R473">
        <v>12</v>
      </c>
      <c r="S473">
        <v>7</v>
      </c>
      <c r="T473">
        <v>4</v>
      </c>
      <c r="U473">
        <v>9</v>
      </c>
      <c r="V473">
        <v>7</v>
      </c>
      <c r="W473">
        <v>0</v>
      </c>
      <c r="X473">
        <v>0</v>
      </c>
      <c r="Y473">
        <v>0</v>
      </c>
      <c r="Z473">
        <v>0</v>
      </c>
      <c r="AA473">
        <v>0</v>
      </c>
      <c r="AB473">
        <v>0</v>
      </c>
      <c r="AC473">
        <v>0</v>
      </c>
      <c r="AD473" t="s">
        <v>37</v>
      </c>
    </row>
    <row r="474" spans="1:30" x14ac:dyDescent="0.25">
      <c r="A474">
        <v>9260</v>
      </c>
      <c r="B474">
        <v>1945</v>
      </c>
      <c r="C474" s="6">
        <v>69</v>
      </c>
      <c r="D474" t="s">
        <v>91</v>
      </c>
      <c r="E474" t="s">
        <v>34</v>
      </c>
      <c r="F474" t="s">
        <v>30</v>
      </c>
      <c r="G474">
        <v>70356</v>
      </c>
      <c r="H474">
        <v>0</v>
      </c>
      <c r="I474">
        <v>0</v>
      </c>
      <c r="J474" s="1">
        <v>41218</v>
      </c>
      <c r="K474">
        <v>20</v>
      </c>
      <c r="L474">
        <v>1349</v>
      </c>
      <c r="M474">
        <v>16</v>
      </c>
      <c r="N474">
        <v>249</v>
      </c>
      <c r="O474">
        <v>43</v>
      </c>
      <c r="P474">
        <v>16</v>
      </c>
      <c r="Q474">
        <v>33</v>
      </c>
      <c r="R474">
        <v>2</v>
      </c>
      <c r="S474">
        <v>10</v>
      </c>
      <c r="T474">
        <v>6</v>
      </c>
      <c r="U474">
        <v>9</v>
      </c>
      <c r="V474">
        <v>6</v>
      </c>
      <c r="W474">
        <v>0</v>
      </c>
      <c r="X474">
        <v>0</v>
      </c>
      <c r="Y474">
        <v>0</v>
      </c>
      <c r="Z474">
        <v>0</v>
      </c>
      <c r="AA474">
        <v>0</v>
      </c>
      <c r="AB474">
        <v>0</v>
      </c>
      <c r="AC474">
        <v>0</v>
      </c>
      <c r="AD474" t="s">
        <v>29</v>
      </c>
    </row>
    <row r="475" spans="1:30" x14ac:dyDescent="0.25">
      <c r="A475">
        <v>9648</v>
      </c>
      <c r="B475">
        <v>1967</v>
      </c>
      <c r="C475" s="6">
        <v>47</v>
      </c>
      <c r="D475" t="s">
        <v>88</v>
      </c>
      <c r="E475" t="s">
        <v>25</v>
      </c>
      <c r="F475" t="s">
        <v>28</v>
      </c>
      <c r="G475">
        <v>46904</v>
      </c>
      <c r="H475">
        <v>1</v>
      </c>
      <c r="I475">
        <v>1</v>
      </c>
      <c r="J475" s="1">
        <v>41216</v>
      </c>
      <c r="K475">
        <v>20</v>
      </c>
      <c r="L475">
        <v>153</v>
      </c>
      <c r="M475">
        <v>4</v>
      </c>
      <c r="N475">
        <v>56</v>
      </c>
      <c r="O475">
        <v>0</v>
      </c>
      <c r="P475">
        <v>9</v>
      </c>
      <c r="Q475">
        <v>31</v>
      </c>
      <c r="R475">
        <v>4</v>
      </c>
      <c r="S475">
        <v>5</v>
      </c>
      <c r="T475">
        <v>1</v>
      </c>
      <c r="U475">
        <v>4</v>
      </c>
      <c r="V475">
        <v>8</v>
      </c>
      <c r="W475">
        <v>0</v>
      </c>
      <c r="X475">
        <v>0</v>
      </c>
      <c r="Y475">
        <v>0</v>
      </c>
      <c r="Z475">
        <v>0</v>
      </c>
      <c r="AA475">
        <v>0</v>
      </c>
      <c r="AB475">
        <v>0</v>
      </c>
      <c r="AC475">
        <v>0</v>
      </c>
      <c r="AD475" t="s">
        <v>27</v>
      </c>
    </row>
    <row r="476" spans="1:30" x14ac:dyDescent="0.25">
      <c r="A476">
        <v>4939</v>
      </c>
      <c r="B476">
        <v>1946</v>
      </c>
      <c r="C476" s="6">
        <v>68</v>
      </c>
      <c r="D476" t="s">
        <v>91</v>
      </c>
      <c r="E476" t="s">
        <v>25</v>
      </c>
      <c r="F476" t="s">
        <v>32</v>
      </c>
      <c r="G476">
        <v>37760</v>
      </c>
      <c r="H476">
        <v>0</v>
      </c>
      <c r="I476">
        <v>0</v>
      </c>
      <c r="J476" s="1">
        <v>41152</v>
      </c>
      <c r="K476">
        <v>20</v>
      </c>
      <c r="L476">
        <v>84</v>
      </c>
      <c r="M476">
        <v>5</v>
      </c>
      <c r="N476">
        <v>38</v>
      </c>
      <c r="O476">
        <v>150</v>
      </c>
      <c r="P476">
        <v>12</v>
      </c>
      <c r="Q476">
        <v>28</v>
      </c>
      <c r="R476">
        <v>2</v>
      </c>
      <c r="S476">
        <v>4</v>
      </c>
      <c r="T476">
        <v>1</v>
      </c>
      <c r="U476">
        <v>6</v>
      </c>
      <c r="V476">
        <v>7</v>
      </c>
      <c r="W476">
        <v>0</v>
      </c>
      <c r="X476">
        <v>0</v>
      </c>
      <c r="Y476">
        <v>0</v>
      </c>
      <c r="Z476">
        <v>0</v>
      </c>
      <c r="AA476">
        <v>0</v>
      </c>
      <c r="AB476">
        <v>0</v>
      </c>
      <c r="AC476">
        <v>0</v>
      </c>
      <c r="AD476" t="s">
        <v>31</v>
      </c>
    </row>
    <row r="477" spans="1:30" x14ac:dyDescent="0.25">
      <c r="A477">
        <v>8652</v>
      </c>
      <c r="B477">
        <v>1946</v>
      </c>
      <c r="C477" s="6">
        <v>68</v>
      </c>
      <c r="D477" t="s">
        <v>91</v>
      </c>
      <c r="E477" t="s">
        <v>25</v>
      </c>
      <c r="F477" t="s">
        <v>32</v>
      </c>
      <c r="G477">
        <v>37760</v>
      </c>
      <c r="H477">
        <v>0</v>
      </c>
      <c r="I477">
        <v>0</v>
      </c>
      <c r="J477" s="1">
        <v>41152</v>
      </c>
      <c r="K477">
        <v>20</v>
      </c>
      <c r="L477">
        <v>84</v>
      </c>
      <c r="M477">
        <v>5</v>
      </c>
      <c r="N477">
        <v>38</v>
      </c>
      <c r="O477">
        <v>150</v>
      </c>
      <c r="P477">
        <v>12</v>
      </c>
      <c r="Q477">
        <v>28</v>
      </c>
      <c r="R477">
        <v>2</v>
      </c>
      <c r="S477">
        <v>4</v>
      </c>
      <c r="T477">
        <v>1</v>
      </c>
      <c r="U477">
        <v>6</v>
      </c>
      <c r="V477">
        <v>7</v>
      </c>
      <c r="W477">
        <v>0</v>
      </c>
      <c r="X477">
        <v>0</v>
      </c>
      <c r="Y477">
        <v>0</v>
      </c>
      <c r="Z477">
        <v>0</v>
      </c>
      <c r="AA477">
        <v>0</v>
      </c>
      <c r="AB477">
        <v>0</v>
      </c>
      <c r="AC477">
        <v>0</v>
      </c>
      <c r="AD477" t="s">
        <v>40</v>
      </c>
    </row>
    <row r="478" spans="1:30" x14ac:dyDescent="0.25">
      <c r="A478">
        <v>4702</v>
      </c>
      <c r="B478">
        <v>1964</v>
      </c>
      <c r="C478" s="6">
        <v>50</v>
      </c>
      <c r="D478" t="s">
        <v>88</v>
      </c>
      <c r="E478" t="s">
        <v>25</v>
      </c>
      <c r="F478" t="s">
        <v>28</v>
      </c>
      <c r="G478">
        <v>61839</v>
      </c>
      <c r="H478">
        <v>0</v>
      </c>
      <c r="I478">
        <v>0</v>
      </c>
      <c r="J478" s="1">
        <v>41133</v>
      </c>
      <c r="K478">
        <v>20</v>
      </c>
      <c r="L478">
        <v>1000</v>
      </c>
      <c r="M478">
        <v>155</v>
      </c>
      <c r="N478">
        <v>379</v>
      </c>
      <c r="O478">
        <v>224</v>
      </c>
      <c r="P478">
        <v>17</v>
      </c>
      <c r="Q478">
        <v>120</v>
      </c>
      <c r="R478">
        <v>1</v>
      </c>
      <c r="S478">
        <v>4</v>
      </c>
      <c r="T478">
        <v>8</v>
      </c>
      <c r="U478">
        <v>4</v>
      </c>
      <c r="V478">
        <v>8</v>
      </c>
      <c r="W478">
        <v>0</v>
      </c>
      <c r="X478">
        <v>0</v>
      </c>
      <c r="Y478">
        <v>0</v>
      </c>
      <c r="Z478">
        <v>0</v>
      </c>
      <c r="AA478">
        <v>0</v>
      </c>
      <c r="AB478">
        <v>0</v>
      </c>
      <c r="AC478">
        <v>0</v>
      </c>
      <c r="AD478" t="s">
        <v>27</v>
      </c>
    </row>
    <row r="479" spans="1:30" x14ac:dyDescent="0.25">
      <c r="A479">
        <v>2587</v>
      </c>
      <c r="B479">
        <v>1972</v>
      </c>
      <c r="C479" s="6">
        <v>42</v>
      </c>
      <c r="D479" t="s">
        <v>88</v>
      </c>
      <c r="E479" t="s">
        <v>34</v>
      </c>
      <c r="F479" t="s">
        <v>30</v>
      </c>
      <c r="G479">
        <v>29791</v>
      </c>
      <c r="H479">
        <v>1</v>
      </c>
      <c r="I479">
        <v>0</v>
      </c>
      <c r="J479" s="1">
        <v>41774</v>
      </c>
      <c r="K479">
        <v>21</v>
      </c>
      <c r="L479">
        <v>14</v>
      </c>
      <c r="M479">
        <v>0</v>
      </c>
      <c r="N479">
        <v>6</v>
      </c>
      <c r="O479">
        <v>0</v>
      </c>
      <c r="P479">
        <v>0</v>
      </c>
      <c r="Q479">
        <v>0</v>
      </c>
      <c r="R479">
        <v>2</v>
      </c>
      <c r="S479">
        <v>2</v>
      </c>
      <c r="T479">
        <v>0</v>
      </c>
      <c r="U479">
        <v>3</v>
      </c>
      <c r="V479">
        <v>5</v>
      </c>
      <c r="W479">
        <v>0</v>
      </c>
      <c r="X479">
        <v>0</v>
      </c>
      <c r="Y479">
        <v>0</v>
      </c>
      <c r="Z479">
        <v>0</v>
      </c>
      <c r="AA479">
        <v>0</v>
      </c>
      <c r="AB479">
        <v>0</v>
      </c>
      <c r="AC479">
        <v>0</v>
      </c>
      <c r="AD479" t="s">
        <v>33</v>
      </c>
    </row>
    <row r="480" spans="1:30" x14ac:dyDescent="0.25">
      <c r="A480">
        <v>2811</v>
      </c>
      <c r="B480">
        <v>1963</v>
      </c>
      <c r="C480" s="6">
        <v>51</v>
      </c>
      <c r="D480" t="s">
        <v>88</v>
      </c>
      <c r="E480" t="s">
        <v>34</v>
      </c>
      <c r="F480" t="s">
        <v>28</v>
      </c>
      <c r="G480">
        <v>48918</v>
      </c>
      <c r="H480">
        <v>1</v>
      </c>
      <c r="I480">
        <v>1</v>
      </c>
      <c r="J480" s="1">
        <v>41741</v>
      </c>
      <c r="K480">
        <v>21</v>
      </c>
      <c r="L480">
        <v>52</v>
      </c>
      <c r="M480">
        <v>0</v>
      </c>
      <c r="N480">
        <v>9</v>
      </c>
      <c r="O480">
        <v>0</v>
      </c>
      <c r="P480">
        <v>0</v>
      </c>
      <c r="Q480">
        <v>1</v>
      </c>
      <c r="R480">
        <v>2</v>
      </c>
      <c r="S480">
        <v>1</v>
      </c>
      <c r="T480">
        <v>0</v>
      </c>
      <c r="U480">
        <v>4</v>
      </c>
      <c r="V480">
        <v>4</v>
      </c>
      <c r="W480">
        <v>0</v>
      </c>
      <c r="X480">
        <v>0</v>
      </c>
      <c r="Y480">
        <v>0</v>
      </c>
      <c r="Z480">
        <v>0</v>
      </c>
      <c r="AA480">
        <v>0</v>
      </c>
      <c r="AB480">
        <v>0</v>
      </c>
      <c r="AC480">
        <v>0</v>
      </c>
      <c r="AD480" t="s">
        <v>27</v>
      </c>
    </row>
    <row r="481" spans="1:30" x14ac:dyDescent="0.25">
      <c r="A481">
        <v>9150</v>
      </c>
      <c r="B481">
        <v>1963</v>
      </c>
      <c r="C481" s="6">
        <v>51</v>
      </c>
      <c r="D481" t="s">
        <v>88</v>
      </c>
      <c r="E481" t="s">
        <v>34</v>
      </c>
      <c r="F481" t="s">
        <v>28</v>
      </c>
      <c r="G481">
        <v>48918</v>
      </c>
      <c r="H481">
        <v>1</v>
      </c>
      <c r="I481">
        <v>1</v>
      </c>
      <c r="J481" s="1">
        <v>41741</v>
      </c>
      <c r="K481">
        <v>21</v>
      </c>
      <c r="L481">
        <v>52</v>
      </c>
      <c r="M481">
        <v>0</v>
      </c>
      <c r="N481">
        <v>9</v>
      </c>
      <c r="O481">
        <v>0</v>
      </c>
      <c r="P481">
        <v>0</v>
      </c>
      <c r="Q481">
        <v>1</v>
      </c>
      <c r="R481">
        <v>2</v>
      </c>
      <c r="S481">
        <v>1</v>
      </c>
      <c r="T481">
        <v>0</v>
      </c>
      <c r="U481">
        <v>4</v>
      </c>
      <c r="V481">
        <v>4</v>
      </c>
      <c r="W481">
        <v>0</v>
      </c>
      <c r="X481">
        <v>0</v>
      </c>
      <c r="Y481">
        <v>0</v>
      </c>
      <c r="Z481">
        <v>0</v>
      </c>
      <c r="AA481">
        <v>0</v>
      </c>
      <c r="AB481">
        <v>0</v>
      </c>
      <c r="AC481">
        <v>0</v>
      </c>
      <c r="AD481" t="s">
        <v>27</v>
      </c>
    </row>
    <row r="482" spans="1:30" x14ac:dyDescent="0.25">
      <c r="A482">
        <v>10127</v>
      </c>
      <c r="B482">
        <v>1965</v>
      </c>
      <c r="C482" s="6">
        <v>49</v>
      </c>
      <c r="D482" t="s">
        <v>88</v>
      </c>
      <c r="E482" t="s">
        <v>25</v>
      </c>
      <c r="F482" t="s">
        <v>30</v>
      </c>
      <c r="G482">
        <v>58692</v>
      </c>
      <c r="H482">
        <v>0</v>
      </c>
      <c r="I482">
        <v>1</v>
      </c>
      <c r="J482" s="1">
        <v>41735</v>
      </c>
      <c r="K482">
        <v>21</v>
      </c>
      <c r="L482">
        <v>301</v>
      </c>
      <c r="M482">
        <v>11</v>
      </c>
      <c r="N482">
        <v>61</v>
      </c>
      <c r="O482">
        <v>4</v>
      </c>
      <c r="P482">
        <v>7</v>
      </c>
      <c r="Q482">
        <v>11</v>
      </c>
      <c r="R482">
        <v>1</v>
      </c>
      <c r="S482">
        <v>8</v>
      </c>
      <c r="T482">
        <v>2</v>
      </c>
      <c r="U482">
        <v>4</v>
      </c>
      <c r="V482">
        <v>7</v>
      </c>
      <c r="W482">
        <v>0</v>
      </c>
      <c r="X482">
        <v>0</v>
      </c>
      <c r="Y482">
        <v>0</v>
      </c>
      <c r="Z482">
        <v>0</v>
      </c>
      <c r="AA482">
        <v>0</v>
      </c>
      <c r="AB482">
        <v>0</v>
      </c>
      <c r="AC482">
        <v>0</v>
      </c>
      <c r="AD482" t="s">
        <v>29</v>
      </c>
    </row>
    <row r="483" spans="1:30" x14ac:dyDescent="0.25">
      <c r="A483">
        <v>5493</v>
      </c>
      <c r="B483">
        <v>1976</v>
      </c>
      <c r="C483" s="6">
        <v>38</v>
      </c>
      <c r="D483" t="s">
        <v>89</v>
      </c>
      <c r="E483" t="s">
        <v>25</v>
      </c>
      <c r="F483" t="s">
        <v>30</v>
      </c>
      <c r="G483">
        <v>39356</v>
      </c>
      <c r="H483">
        <v>1</v>
      </c>
      <c r="I483">
        <v>1</v>
      </c>
      <c r="J483" s="1">
        <v>41717</v>
      </c>
      <c r="K483">
        <v>21</v>
      </c>
      <c r="L483">
        <v>15</v>
      </c>
      <c r="M483">
        <v>0</v>
      </c>
      <c r="N483">
        <v>2</v>
      </c>
      <c r="O483">
        <v>0</v>
      </c>
      <c r="P483">
        <v>0</v>
      </c>
      <c r="Q483">
        <v>6</v>
      </c>
      <c r="R483">
        <v>1</v>
      </c>
      <c r="S483">
        <v>1</v>
      </c>
      <c r="T483">
        <v>0</v>
      </c>
      <c r="U483">
        <v>2</v>
      </c>
      <c r="V483">
        <v>6</v>
      </c>
      <c r="W483">
        <v>1</v>
      </c>
      <c r="X483">
        <v>0</v>
      </c>
      <c r="Y483">
        <v>0</v>
      </c>
      <c r="Z483">
        <v>0</v>
      </c>
      <c r="AA483">
        <v>0</v>
      </c>
      <c r="AB483">
        <v>0</v>
      </c>
      <c r="AC483">
        <v>0</v>
      </c>
      <c r="AD483" t="s">
        <v>27</v>
      </c>
    </row>
    <row r="484" spans="1:30" x14ac:dyDescent="0.25">
      <c r="A484">
        <v>2666</v>
      </c>
      <c r="B484">
        <v>1972</v>
      </c>
      <c r="C484" s="6">
        <v>42</v>
      </c>
      <c r="D484" t="s">
        <v>88</v>
      </c>
      <c r="E484" t="s">
        <v>38</v>
      </c>
      <c r="F484" t="s">
        <v>30</v>
      </c>
      <c r="G484">
        <v>76234</v>
      </c>
      <c r="H484">
        <v>0</v>
      </c>
      <c r="I484">
        <v>1</v>
      </c>
      <c r="J484" s="1">
        <v>41676</v>
      </c>
      <c r="K484">
        <v>21</v>
      </c>
      <c r="L484">
        <v>519</v>
      </c>
      <c r="M484">
        <v>50</v>
      </c>
      <c r="N484">
        <v>167</v>
      </c>
      <c r="O484">
        <v>130</v>
      </c>
      <c r="P484">
        <v>0</v>
      </c>
      <c r="Q484">
        <v>41</v>
      </c>
      <c r="R484">
        <v>1</v>
      </c>
      <c r="S484">
        <v>8</v>
      </c>
      <c r="T484">
        <v>3</v>
      </c>
      <c r="U484">
        <v>11</v>
      </c>
      <c r="V484">
        <v>3</v>
      </c>
      <c r="W484">
        <v>0</v>
      </c>
      <c r="X484">
        <v>1</v>
      </c>
      <c r="Y484">
        <v>0</v>
      </c>
      <c r="Z484">
        <v>0</v>
      </c>
      <c r="AA484">
        <v>0</v>
      </c>
      <c r="AB484">
        <v>0</v>
      </c>
      <c r="AC484">
        <v>0</v>
      </c>
      <c r="AD484" t="s">
        <v>29</v>
      </c>
    </row>
    <row r="485" spans="1:30" x14ac:dyDescent="0.25">
      <c r="A485">
        <v>10099</v>
      </c>
      <c r="B485">
        <v>1984</v>
      </c>
      <c r="C485" s="6">
        <v>30</v>
      </c>
      <c r="D485" t="s">
        <v>89</v>
      </c>
      <c r="E485" t="s">
        <v>25</v>
      </c>
      <c r="F485" t="s">
        <v>30</v>
      </c>
      <c r="G485">
        <v>55434</v>
      </c>
      <c r="H485">
        <v>1</v>
      </c>
      <c r="I485">
        <v>0</v>
      </c>
      <c r="J485" s="1">
        <v>41552</v>
      </c>
      <c r="K485">
        <v>21</v>
      </c>
      <c r="L485">
        <v>238</v>
      </c>
      <c r="M485">
        <v>115</v>
      </c>
      <c r="N485">
        <v>215</v>
      </c>
      <c r="O485">
        <v>169</v>
      </c>
      <c r="P485">
        <v>69</v>
      </c>
      <c r="Q485">
        <v>76</v>
      </c>
      <c r="R485">
        <v>3</v>
      </c>
      <c r="S485">
        <v>5</v>
      </c>
      <c r="T485">
        <v>3</v>
      </c>
      <c r="U485">
        <v>13</v>
      </c>
      <c r="V485">
        <v>4</v>
      </c>
      <c r="W485">
        <v>0</v>
      </c>
      <c r="X485">
        <v>0</v>
      </c>
      <c r="Y485">
        <v>0</v>
      </c>
      <c r="Z485">
        <v>0</v>
      </c>
      <c r="AA485">
        <v>0</v>
      </c>
      <c r="AB485">
        <v>0</v>
      </c>
      <c r="AC485">
        <v>0</v>
      </c>
      <c r="AD485" t="s">
        <v>40</v>
      </c>
    </row>
    <row r="486" spans="1:30" x14ac:dyDescent="0.25">
      <c r="A486">
        <v>10562</v>
      </c>
      <c r="B486">
        <v>1946</v>
      </c>
      <c r="C486" s="6">
        <v>68</v>
      </c>
      <c r="D486" t="s">
        <v>91</v>
      </c>
      <c r="E486" t="s">
        <v>38</v>
      </c>
      <c r="F486" t="s">
        <v>30</v>
      </c>
      <c r="G486">
        <v>66835</v>
      </c>
      <c r="H486">
        <v>0</v>
      </c>
      <c r="I486">
        <v>0</v>
      </c>
      <c r="J486" s="1">
        <v>41545</v>
      </c>
      <c r="K486">
        <v>21</v>
      </c>
      <c r="L486">
        <v>620</v>
      </c>
      <c r="M486">
        <v>26</v>
      </c>
      <c r="N486">
        <v>195</v>
      </c>
      <c r="O486">
        <v>34</v>
      </c>
      <c r="P486">
        <v>17</v>
      </c>
      <c r="Q486">
        <v>141</v>
      </c>
      <c r="R486">
        <v>1</v>
      </c>
      <c r="S486">
        <v>6</v>
      </c>
      <c r="T486">
        <v>4</v>
      </c>
      <c r="U486">
        <v>13</v>
      </c>
      <c r="V486">
        <v>2</v>
      </c>
      <c r="W486">
        <v>0</v>
      </c>
      <c r="X486">
        <v>0</v>
      </c>
      <c r="Y486">
        <v>0</v>
      </c>
      <c r="Z486">
        <v>0</v>
      </c>
      <c r="AA486">
        <v>0</v>
      </c>
      <c r="AB486">
        <v>0</v>
      </c>
      <c r="AC486">
        <v>0</v>
      </c>
      <c r="AD486" t="s">
        <v>37</v>
      </c>
    </row>
    <row r="487" spans="1:30" x14ac:dyDescent="0.25">
      <c r="A487">
        <v>7881</v>
      </c>
      <c r="B487">
        <v>1946</v>
      </c>
      <c r="C487" s="6">
        <v>68</v>
      </c>
      <c r="D487" t="s">
        <v>91</v>
      </c>
      <c r="E487" t="s">
        <v>38</v>
      </c>
      <c r="F487" t="s">
        <v>30</v>
      </c>
      <c r="G487">
        <v>66835</v>
      </c>
      <c r="H487">
        <v>0</v>
      </c>
      <c r="I487">
        <v>0</v>
      </c>
      <c r="J487" s="1">
        <v>41545</v>
      </c>
      <c r="K487">
        <v>21</v>
      </c>
      <c r="L487">
        <v>620</v>
      </c>
      <c r="M487">
        <v>26</v>
      </c>
      <c r="N487">
        <v>195</v>
      </c>
      <c r="O487">
        <v>34</v>
      </c>
      <c r="P487">
        <v>17</v>
      </c>
      <c r="Q487">
        <v>141</v>
      </c>
      <c r="R487">
        <v>1</v>
      </c>
      <c r="S487">
        <v>6</v>
      </c>
      <c r="T487">
        <v>4</v>
      </c>
      <c r="U487">
        <v>13</v>
      </c>
      <c r="V487">
        <v>2</v>
      </c>
      <c r="W487">
        <v>0</v>
      </c>
      <c r="X487">
        <v>0</v>
      </c>
      <c r="Y487">
        <v>0</v>
      </c>
      <c r="Z487">
        <v>0</v>
      </c>
      <c r="AA487">
        <v>0</v>
      </c>
      <c r="AB487">
        <v>0</v>
      </c>
      <c r="AC487">
        <v>0</v>
      </c>
      <c r="AD487" t="s">
        <v>27</v>
      </c>
    </row>
    <row r="488" spans="1:30" x14ac:dyDescent="0.25">
      <c r="A488">
        <v>6721</v>
      </c>
      <c r="B488">
        <v>1951</v>
      </c>
      <c r="C488" s="6">
        <v>63</v>
      </c>
      <c r="D488" t="s">
        <v>91</v>
      </c>
      <c r="E488" t="s">
        <v>25</v>
      </c>
      <c r="F488" t="s">
        <v>30</v>
      </c>
      <c r="G488">
        <v>71965</v>
      </c>
      <c r="H488">
        <v>0</v>
      </c>
      <c r="I488">
        <v>1</v>
      </c>
      <c r="J488" s="1">
        <v>41484</v>
      </c>
      <c r="K488">
        <v>21</v>
      </c>
      <c r="L488">
        <v>572</v>
      </c>
      <c r="M488">
        <v>19</v>
      </c>
      <c r="N488">
        <v>286</v>
      </c>
      <c r="O488">
        <v>50</v>
      </c>
      <c r="P488">
        <v>38</v>
      </c>
      <c r="Q488">
        <v>248</v>
      </c>
      <c r="R488">
        <v>3</v>
      </c>
      <c r="S488">
        <v>6</v>
      </c>
      <c r="T488">
        <v>3</v>
      </c>
      <c r="U488">
        <v>5</v>
      </c>
      <c r="V488">
        <v>3</v>
      </c>
      <c r="W488">
        <v>0</v>
      </c>
      <c r="X488">
        <v>0</v>
      </c>
      <c r="Y488">
        <v>0</v>
      </c>
      <c r="Z488">
        <v>0</v>
      </c>
      <c r="AA488">
        <v>0</v>
      </c>
      <c r="AB488">
        <v>0</v>
      </c>
      <c r="AC488">
        <v>0</v>
      </c>
      <c r="AD488" t="s">
        <v>29</v>
      </c>
    </row>
    <row r="489" spans="1:30" x14ac:dyDescent="0.25">
      <c r="A489">
        <v>5204</v>
      </c>
      <c r="B489">
        <v>1971</v>
      </c>
      <c r="C489" s="6">
        <v>43</v>
      </c>
      <c r="D489" t="s">
        <v>88</v>
      </c>
      <c r="E489" t="s">
        <v>25</v>
      </c>
      <c r="F489" t="s">
        <v>32</v>
      </c>
      <c r="G489">
        <v>74538</v>
      </c>
      <c r="H489">
        <v>0</v>
      </c>
      <c r="I489">
        <v>0</v>
      </c>
      <c r="J489" s="1">
        <v>41454</v>
      </c>
      <c r="K489">
        <v>21</v>
      </c>
      <c r="L489">
        <v>380</v>
      </c>
      <c r="M489">
        <v>98</v>
      </c>
      <c r="N489">
        <v>733</v>
      </c>
      <c r="O489">
        <v>110</v>
      </c>
      <c r="P489">
        <v>112</v>
      </c>
      <c r="Q489">
        <v>28</v>
      </c>
      <c r="R489">
        <v>1</v>
      </c>
      <c r="S489">
        <v>8</v>
      </c>
      <c r="T489">
        <v>8</v>
      </c>
      <c r="U489">
        <v>5</v>
      </c>
      <c r="V489">
        <v>3</v>
      </c>
      <c r="W489">
        <v>0</v>
      </c>
      <c r="X489">
        <v>0</v>
      </c>
      <c r="Y489">
        <v>1</v>
      </c>
      <c r="Z489">
        <v>0</v>
      </c>
      <c r="AA489">
        <v>0</v>
      </c>
      <c r="AB489">
        <v>1</v>
      </c>
      <c r="AC489">
        <v>0</v>
      </c>
      <c r="AD489" t="s">
        <v>27</v>
      </c>
    </row>
    <row r="490" spans="1:30" x14ac:dyDescent="0.25">
      <c r="A490">
        <v>5209</v>
      </c>
      <c r="B490">
        <v>1954</v>
      </c>
      <c r="C490" s="6">
        <v>60</v>
      </c>
      <c r="D490" t="s">
        <v>91</v>
      </c>
      <c r="E490" t="s">
        <v>25</v>
      </c>
      <c r="F490" t="s">
        <v>26</v>
      </c>
      <c r="G490">
        <v>50002</v>
      </c>
      <c r="H490">
        <v>0</v>
      </c>
      <c r="I490">
        <v>1</v>
      </c>
      <c r="J490" s="1">
        <v>41442</v>
      </c>
      <c r="K490">
        <v>21</v>
      </c>
      <c r="L490">
        <v>443</v>
      </c>
      <c r="M490">
        <v>5</v>
      </c>
      <c r="N490">
        <v>71</v>
      </c>
      <c r="O490">
        <v>21</v>
      </c>
      <c r="P490">
        <v>16</v>
      </c>
      <c r="Q490">
        <v>82</v>
      </c>
      <c r="R490">
        <v>2</v>
      </c>
      <c r="S490">
        <v>8</v>
      </c>
      <c r="T490">
        <v>2</v>
      </c>
      <c r="U490">
        <v>7</v>
      </c>
      <c r="V490">
        <v>7</v>
      </c>
      <c r="W490">
        <v>0</v>
      </c>
      <c r="X490">
        <v>0</v>
      </c>
      <c r="Y490">
        <v>0</v>
      </c>
      <c r="Z490">
        <v>0</v>
      </c>
      <c r="AA490">
        <v>0</v>
      </c>
      <c r="AB490">
        <v>0</v>
      </c>
      <c r="AC490">
        <v>0</v>
      </c>
      <c r="AD490" t="s">
        <v>40</v>
      </c>
    </row>
    <row r="491" spans="1:30" x14ac:dyDescent="0.25">
      <c r="A491">
        <v>10128</v>
      </c>
      <c r="B491">
        <v>1958</v>
      </c>
      <c r="C491" s="6">
        <v>56</v>
      </c>
      <c r="D491" t="s">
        <v>88</v>
      </c>
      <c r="E491" t="s">
        <v>25</v>
      </c>
      <c r="F491" t="s">
        <v>32</v>
      </c>
      <c r="G491">
        <v>53977</v>
      </c>
      <c r="H491">
        <v>0</v>
      </c>
      <c r="I491">
        <v>1</v>
      </c>
      <c r="J491" s="1">
        <v>41433</v>
      </c>
      <c r="K491">
        <v>21</v>
      </c>
      <c r="L491">
        <v>620</v>
      </c>
      <c r="M491">
        <v>16</v>
      </c>
      <c r="N491">
        <v>165</v>
      </c>
      <c r="O491">
        <v>0</v>
      </c>
      <c r="P491">
        <v>24</v>
      </c>
      <c r="Q491">
        <v>82</v>
      </c>
      <c r="R491">
        <v>5</v>
      </c>
      <c r="S491">
        <v>5</v>
      </c>
      <c r="T491">
        <v>5</v>
      </c>
      <c r="U491">
        <v>12</v>
      </c>
      <c r="V491">
        <v>5</v>
      </c>
      <c r="W491">
        <v>0</v>
      </c>
      <c r="X491">
        <v>0</v>
      </c>
      <c r="Y491">
        <v>0</v>
      </c>
      <c r="Z491">
        <v>0</v>
      </c>
      <c r="AA491">
        <v>0</v>
      </c>
      <c r="AB491">
        <v>0</v>
      </c>
      <c r="AC491">
        <v>0</v>
      </c>
      <c r="AD491" t="s">
        <v>29</v>
      </c>
    </row>
    <row r="492" spans="1:30" x14ac:dyDescent="0.25">
      <c r="A492">
        <v>9284</v>
      </c>
      <c r="B492">
        <v>1958</v>
      </c>
      <c r="C492" s="6">
        <v>56</v>
      </c>
      <c r="D492" t="s">
        <v>88</v>
      </c>
      <c r="E492" t="s">
        <v>25</v>
      </c>
      <c r="F492" t="s">
        <v>32</v>
      </c>
      <c r="G492">
        <v>53977</v>
      </c>
      <c r="H492">
        <v>0</v>
      </c>
      <c r="I492">
        <v>1</v>
      </c>
      <c r="J492" s="1">
        <v>41433</v>
      </c>
      <c r="K492">
        <v>21</v>
      </c>
      <c r="L492">
        <v>620</v>
      </c>
      <c r="M492">
        <v>16</v>
      </c>
      <c r="N492">
        <v>165</v>
      </c>
      <c r="O492">
        <v>0</v>
      </c>
      <c r="P492">
        <v>24</v>
      </c>
      <c r="Q492">
        <v>82</v>
      </c>
      <c r="R492">
        <v>5</v>
      </c>
      <c r="S492">
        <v>5</v>
      </c>
      <c r="T492">
        <v>5</v>
      </c>
      <c r="U492">
        <v>12</v>
      </c>
      <c r="V492">
        <v>5</v>
      </c>
      <c r="W492">
        <v>0</v>
      </c>
      <c r="X492">
        <v>0</v>
      </c>
      <c r="Y492">
        <v>0</v>
      </c>
      <c r="Z492">
        <v>0</v>
      </c>
      <c r="AA492">
        <v>0</v>
      </c>
      <c r="AB492">
        <v>0</v>
      </c>
      <c r="AC492">
        <v>0</v>
      </c>
      <c r="AD492" t="s">
        <v>27</v>
      </c>
    </row>
    <row r="493" spans="1:30" x14ac:dyDescent="0.25">
      <c r="A493">
        <v>8643</v>
      </c>
      <c r="B493">
        <v>1971</v>
      </c>
      <c r="C493" s="6">
        <v>43</v>
      </c>
      <c r="D493" t="s">
        <v>88</v>
      </c>
      <c r="E493" t="s">
        <v>25</v>
      </c>
      <c r="F493" t="s">
        <v>32</v>
      </c>
      <c r="G493">
        <v>69930</v>
      </c>
      <c r="H493">
        <v>0</v>
      </c>
      <c r="I493">
        <v>0</v>
      </c>
      <c r="J493" s="1">
        <v>41420</v>
      </c>
      <c r="K493">
        <v>21</v>
      </c>
      <c r="L493">
        <v>252</v>
      </c>
      <c r="M493">
        <v>98</v>
      </c>
      <c r="N493">
        <v>827</v>
      </c>
      <c r="O493">
        <v>219</v>
      </c>
      <c r="P493">
        <v>70</v>
      </c>
      <c r="Q493">
        <v>196</v>
      </c>
      <c r="R493">
        <v>1</v>
      </c>
      <c r="S493">
        <v>4</v>
      </c>
      <c r="T493">
        <v>5</v>
      </c>
      <c r="U493">
        <v>12</v>
      </c>
      <c r="V493">
        <v>3</v>
      </c>
      <c r="W493">
        <v>0</v>
      </c>
      <c r="X493">
        <v>0</v>
      </c>
      <c r="Y493">
        <v>0</v>
      </c>
      <c r="Z493">
        <v>0</v>
      </c>
      <c r="AA493">
        <v>0</v>
      </c>
      <c r="AB493">
        <v>0</v>
      </c>
      <c r="AC493">
        <v>0</v>
      </c>
      <c r="AD493" t="s">
        <v>37</v>
      </c>
    </row>
    <row r="494" spans="1:30" x14ac:dyDescent="0.25">
      <c r="A494">
        <v>1685</v>
      </c>
      <c r="B494">
        <v>1967</v>
      </c>
      <c r="C494" s="6">
        <v>47</v>
      </c>
      <c r="D494" t="s">
        <v>88</v>
      </c>
      <c r="E494" t="s">
        <v>34</v>
      </c>
      <c r="F494" t="s">
        <v>32</v>
      </c>
      <c r="G494">
        <v>62981</v>
      </c>
      <c r="H494">
        <v>0</v>
      </c>
      <c r="I494">
        <v>0</v>
      </c>
      <c r="J494" s="1">
        <v>41350</v>
      </c>
      <c r="K494">
        <v>21</v>
      </c>
      <c r="L494">
        <v>796</v>
      </c>
      <c r="M494">
        <v>14</v>
      </c>
      <c r="N494">
        <v>590</v>
      </c>
      <c r="O494">
        <v>38</v>
      </c>
      <c r="P494">
        <v>44</v>
      </c>
      <c r="Q494">
        <v>0</v>
      </c>
      <c r="R494">
        <v>1</v>
      </c>
      <c r="S494">
        <v>4</v>
      </c>
      <c r="T494">
        <v>5</v>
      </c>
      <c r="U494">
        <v>13</v>
      </c>
      <c r="V494">
        <v>3</v>
      </c>
      <c r="W494">
        <v>0</v>
      </c>
      <c r="X494">
        <v>1</v>
      </c>
      <c r="Y494">
        <v>0</v>
      </c>
      <c r="Z494">
        <v>0</v>
      </c>
      <c r="AA494">
        <v>0</v>
      </c>
      <c r="AB494">
        <v>0</v>
      </c>
      <c r="AC494">
        <v>0</v>
      </c>
      <c r="AD494" t="s">
        <v>29</v>
      </c>
    </row>
    <row r="495" spans="1:30" x14ac:dyDescent="0.25">
      <c r="A495">
        <v>2877</v>
      </c>
      <c r="B495">
        <v>1974</v>
      </c>
      <c r="C495" s="6">
        <v>40</v>
      </c>
      <c r="D495" t="s">
        <v>88</v>
      </c>
      <c r="E495" t="s">
        <v>38</v>
      </c>
      <c r="F495" t="s">
        <v>32</v>
      </c>
      <c r="G495">
        <v>46014</v>
      </c>
      <c r="H495">
        <v>1</v>
      </c>
      <c r="I495">
        <v>1</v>
      </c>
      <c r="J495" s="1">
        <v>41295</v>
      </c>
      <c r="K495">
        <v>21</v>
      </c>
      <c r="L495">
        <v>410</v>
      </c>
      <c r="M495">
        <v>0</v>
      </c>
      <c r="N495">
        <v>59</v>
      </c>
      <c r="O495">
        <v>19</v>
      </c>
      <c r="P495">
        <v>9</v>
      </c>
      <c r="Q495">
        <v>44</v>
      </c>
      <c r="R495">
        <v>10</v>
      </c>
      <c r="S495">
        <v>7</v>
      </c>
      <c r="T495">
        <v>1</v>
      </c>
      <c r="U495">
        <v>8</v>
      </c>
      <c r="V495">
        <v>7</v>
      </c>
      <c r="W495">
        <v>0</v>
      </c>
      <c r="X495">
        <v>0</v>
      </c>
      <c r="Y495">
        <v>0</v>
      </c>
      <c r="Z495">
        <v>0</v>
      </c>
      <c r="AA495">
        <v>0</v>
      </c>
      <c r="AB495">
        <v>0</v>
      </c>
      <c r="AC495">
        <v>0</v>
      </c>
      <c r="AD495" t="s">
        <v>40</v>
      </c>
    </row>
    <row r="496" spans="1:30" x14ac:dyDescent="0.25">
      <c r="A496">
        <v>8369</v>
      </c>
      <c r="B496">
        <v>1987</v>
      </c>
      <c r="C496" s="6">
        <v>27</v>
      </c>
      <c r="D496" t="s">
        <v>89</v>
      </c>
      <c r="E496" t="s">
        <v>25</v>
      </c>
      <c r="F496" t="s">
        <v>32</v>
      </c>
      <c r="G496">
        <v>18227</v>
      </c>
      <c r="H496">
        <v>1</v>
      </c>
      <c r="I496">
        <v>0</v>
      </c>
      <c r="J496" s="1">
        <v>41221</v>
      </c>
      <c r="K496">
        <v>21</v>
      </c>
      <c r="L496">
        <v>1</v>
      </c>
      <c r="M496">
        <v>2</v>
      </c>
      <c r="N496">
        <v>7</v>
      </c>
      <c r="O496">
        <v>4</v>
      </c>
      <c r="P496">
        <v>3</v>
      </c>
      <c r="Q496">
        <v>11</v>
      </c>
      <c r="R496">
        <v>1</v>
      </c>
      <c r="S496">
        <v>0</v>
      </c>
      <c r="T496">
        <v>1</v>
      </c>
      <c r="U496">
        <v>2</v>
      </c>
      <c r="V496">
        <v>8</v>
      </c>
      <c r="W496">
        <v>0</v>
      </c>
      <c r="X496">
        <v>0</v>
      </c>
      <c r="Y496">
        <v>0</v>
      </c>
      <c r="Z496">
        <v>0</v>
      </c>
      <c r="AA496">
        <v>0</v>
      </c>
      <c r="AB496">
        <v>0</v>
      </c>
      <c r="AC496">
        <v>0</v>
      </c>
      <c r="AD496" t="s">
        <v>27</v>
      </c>
    </row>
    <row r="497" spans="1:30" x14ac:dyDescent="0.25">
      <c r="A497">
        <v>6233</v>
      </c>
      <c r="B497">
        <v>1976</v>
      </c>
      <c r="C497" s="6">
        <v>38</v>
      </c>
      <c r="D497" t="s">
        <v>89</v>
      </c>
      <c r="E497" t="s">
        <v>25</v>
      </c>
      <c r="F497" t="s">
        <v>30</v>
      </c>
      <c r="G497">
        <v>65991</v>
      </c>
      <c r="H497">
        <v>0</v>
      </c>
      <c r="I497">
        <v>1</v>
      </c>
      <c r="J497" s="1">
        <v>41159</v>
      </c>
      <c r="K497">
        <v>21</v>
      </c>
      <c r="L497">
        <v>507</v>
      </c>
      <c r="M497">
        <v>19</v>
      </c>
      <c r="N497">
        <v>364</v>
      </c>
      <c r="O497">
        <v>25</v>
      </c>
      <c r="P497">
        <v>47</v>
      </c>
      <c r="Q497">
        <v>9</v>
      </c>
      <c r="R497">
        <v>3</v>
      </c>
      <c r="S497">
        <v>9</v>
      </c>
      <c r="T497">
        <v>5</v>
      </c>
      <c r="U497">
        <v>10</v>
      </c>
      <c r="V497">
        <v>7</v>
      </c>
      <c r="W497">
        <v>0</v>
      </c>
      <c r="X497">
        <v>0</v>
      </c>
      <c r="Y497">
        <v>0</v>
      </c>
      <c r="Z497">
        <v>0</v>
      </c>
      <c r="AA497">
        <v>0</v>
      </c>
      <c r="AB497">
        <v>0</v>
      </c>
      <c r="AC497">
        <v>0</v>
      </c>
      <c r="AD497" t="s">
        <v>27</v>
      </c>
    </row>
    <row r="498" spans="1:30" x14ac:dyDescent="0.25">
      <c r="A498">
        <v>195</v>
      </c>
      <c r="B498">
        <v>1972</v>
      </c>
      <c r="C498" s="6">
        <v>42</v>
      </c>
      <c r="D498" t="s">
        <v>88</v>
      </c>
      <c r="E498" t="s">
        <v>25</v>
      </c>
      <c r="F498" t="s">
        <v>28</v>
      </c>
      <c r="G498">
        <v>38808</v>
      </c>
      <c r="H498">
        <v>1</v>
      </c>
      <c r="I498">
        <v>0</v>
      </c>
      <c r="J498" s="1">
        <v>41147</v>
      </c>
      <c r="K498">
        <v>21</v>
      </c>
      <c r="L498">
        <v>125</v>
      </c>
      <c r="M498">
        <v>17</v>
      </c>
      <c r="N498">
        <v>52</v>
      </c>
      <c r="O498">
        <v>3</v>
      </c>
      <c r="P498">
        <v>19</v>
      </c>
      <c r="Q498">
        <v>30</v>
      </c>
      <c r="R498">
        <v>4</v>
      </c>
      <c r="S498">
        <v>5</v>
      </c>
      <c r="T498">
        <v>1</v>
      </c>
      <c r="U498">
        <v>4</v>
      </c>
      <c r="V498">
        <v>8</v>
      </c>
      <c r="W498">
        <v>1</v>
      </c>
      <c r="X498">
        <v>0</v>
      </c>
      <c r="Y498">
        <v>0</v>
      </c>
      <c r="Z498">
        <v>0</v>
      </c>
      <c r="AA498">
        <v>0</v>
      </c>
      <c r="AB498">
        <v>1</v>
      </c>
      <c r="AC498">
        <v>0</v>
      </c>
      <c r="AD498" t="s">
        <v>27</v>
      </c>
    </row>
    <row r="499" spans="1:30" x14ac:dyDescent="0.25">
      <c r="A499">
        <v>1501</v>
      </c>
      <c r="B499">
        <v>1982</v>
      </c>
      <c r="C499" s="6">
        <v>32</v>
      </c>
      <c r="D499" t="s">
        <v>89</v>
      </c>
      <c r="E499" t="s">
        <v>34</v>
      </c>
      <c r="F499" t="s">
        <v>30</v>
      </c>
      <c r="G499">
        <v>160803</v>
      </c>
      <c r="H499">
        <v>0</v>
      </c>
      <c r="I499">
        <v>0</v>
      </c>
      <c r="J499" s="1">
        <v>41125</v>
      </c>
      <c r="K499">
        <v>21</v>
      </c>
      <c r="L499">
        <v>55</v>
      </c>
      <c r="M499">
        <v>16</v>
      </c>
      <c r="N499">
        <v>1622</v>
      </c>
      <c r="O499">
        <v>17</v>
      </c>
      <c r="P499">
        <v>3</v>
      </c>
      <c r="Q499">
        <v>4</v>
      </c>
      <c r="R499">
        <v>15</v>
      </c>
      <c r="S499">
        <v>0</v>
      </c>
      <c r="T499">
        <v>28</v>
      </c>
      <c r="U499">
        <v>1</v>
      </c>
      <c r="V499">
        <v>0</v>
      </c>
      <c r="W499">
        <v>0</v>
      </c>
      <c r="X499">
        <v>0</v>
      </c>
      <c r="Y499">
        <v>0</v>
      </c>
      <c r="Z499">
        <v>0</v>
      </c>
      <c r="AA499">
        <v>0</v>
      </c>
      <c r="AB499">
        <v>0</v>
      </c>
      <c r="AC499">
        <v>0</v>
      </c>
      <c r="AD499" t="s">
        <v>31</v>
      </c>
    </row>
    <row r="500" spans="1:30" x14ac:dyDescent="0.25">
      <c r="A500">
        <v>10846</v>
      </c>
      <c r="B500">
        <v>1978</v>
      </c>
      <c r="C500" s="6">
        <v>36</v>
      </c>
      <c r="D500" t="s">
        <v>89</v>
      </c>
      <c r="E500" t="s">
        <v>38</v>
      </c>
      <c r="F500" t="s">
        <v>30</v>
      </c>
      <c r="G500">
        <v>43783</v>
      </c>
      <c r="H500">
        <v>1</v>
      </c>
      <c r="I500">
        <v>0</v>
      </c>
      <c r="J500" s="1">
        <v>41788</v>
      </c>
      <c r="K500">
        <v>22</v>
      </c>
      <c r="L500">
        <v>327</v>
      </c>
      <c r="M500">
        <v>9</v>
      </c>
      <c r="N500">
        <v>125</v>
      </c>
      <c r="O500">
        <v>25</v>
      </c>
      <c r="P500">
        <v>4</v>
      </c>
      <c r="Q500">
        <v>139</v>
      </c>
      <c r="R500">
        <v>6</v>
      </c>
      <c r="S500">
        <v>7</v>
      </c>
      <c r="T500">
        <v>1</v>
      </c>
      <c r="U500">
        <v>8</v>
      </c>
      <c r="V500">
        <v>7</v>
      </c>
      <c r="W500">
        <v>1</v>
      </c>
      <c r="X500">
        <v>0</v>
      </c>
      <c r="Y500">
        <v>0</v>
      </c>
      <c r="Z500">
        <v>0</v>
      </c>
      <c r="AA500">
        <v>0</v>
      </c>
      <c r="AB500">
        <v>0</v>
      </c>
      <c r="AC500">
        <v>0</v>
      </c>
      <c r="AD500" t="s">
        <v>29</v>
      </c>
    </row>
    <row r="501" spans="1:30" x14ac:dyDescent="0.25">
      <c r="A501">
        <v>8341</v>
      </c>
      <c r="B501">
        <v>1969</v>
      </c>
      <c r="C501" s="6">
        <v>45</v>
      </c>
      <c r="D501" t="s">
        <v>88</v>
      </c>
      <c r="E501" t="s">
        <v>34</v>
      </c>
      <c r="F501" t="s">
        <v>30</v>
      </c>
      <c r="G501">
        <v>30396</v>
      </c>
      <c r="H501">
        <v>1</v>
      </c>
      <c r="I501">
        <v>0</v>
      </c>
      <c r="J501" s="1">
        <v>41759</v>
      </c>
      <c r="K501">
        <v>22</v>
      </c>
      <c r="L501">
        <v>15</v>
      </c>
      <c r="M501">
        <v>0</v>
      </c>
      <c r="N501">
        <v>6</v>
      </c>
      <c r="O501">
        <v>0</v>
      </c>
      <c r="P501">
        <v>1</v>
      </c>
      <c r="Q501">
        <v>12</v>
      </c>
      <c r="R501">
        <v>2</v>
      </c>
      <c r="S501">
        <v>1</v>
      </c>
      <c r="T501">
        <v>1</v>
      </c>
      <c r="U501">
        <v>2</v>
      </c>
      <c r="V501">
        <v>7</v>
      </c>
      <c r="W501">
        <v>1</v>
      </c>
      <c r="X501">
        <v>0</v>
      </c>
      <c r="Y501">
        <v>0</v>
      </c>
      <c r="Z501">
        <v>0</v>
      </c>
      <c r="AA501">
        <v>0</v>
      </c>
      <c r="AB501">
        <v>1</v>
      </c>
      <c r="AC501">
        <v>0</v>
      </c>
      <c r="AD501" t="s">
        <v>27</v>
      </c>
    </row>
    <row r="502" spans="1:30" x14ac:dyDescent="0.25">
      <c r="A502">
        <v>10766</v>
      </c>
      <c r="B502">
        <v>1964</v>
      </c>
      <c r="C502" s="6">
        <v>50</v>
      </c>
      <c r="D502" t="s">
        <v>88</v>
      </c>
      <c r="E502" t="s">
        <v>34</v>
      </c>
      <c r="F502" t="s">
        <v>30</v>
      </c>
      <c r="G502">
        <v>65526</v>
      </c>
      <c r="H502">
        <v>0</v>
      </c>
      <c r="I502">
        <v>1</v>
      </c>
      <c r="J502" s="1">
        <v>41740</v>
      </c>
      <c r="K502">
        <v>22</v>
      </c>
      <c r="L502">
        <v>397</v>
      </c>
      <c r="M502">
        <v>19</v>
      </c>
      <c r="N502">
        <v>69</v>
      </c>
      <c r="O502">
        <v>12</v>
      </c>
      <c r="P502">
        <v>0</v>
      </c>
      <c r="Q502">
        <v>9</v>
      </c>
      <c r="R502">
        <v>1</v>
      </c>
      <c r="S502">
        <v>4</v>
      </c>
      <c r="T502">
        <v>4</v>
      </c>
      <c r="U502">
        <v>8</v>
      </c>
      <c r="V502">
        <v>2</v>
      </c>
      <c r="W502">
        <v>0</v>
      </c>
      <c r="X502">
        <v>0</v>
      </c>
      <c r="Y502">
        <v>0</v>
      </c>
      <c r="Z502">
        <v>0</v>
      </c>
      <c r="AA502">
        <v>0</v>
      </c>
      <c r="AB502">
        <v>0</v>
      </c>
      <c r="AC502">
        <v>0</v>
      </c>
      <c r="AD502" t="s">
        <v>27</v>
      </c>
    </row>
    <row r="503" spans="1:30" x14ac:dyDescent="0.25">
      <c r="A503">
        <v>9971</v>
      </c>
      <c r="B503">
        <v>1964</v>
      </c>
      <c r="C503" s="6">
        <v>50</v>
      </c>
      <c r="D503" t="s">
        <v>88</v>
      </c>
      <c r="E503" t="s">
        <v>34</v>
      </c>
      <c r="F503" t="s">
        <v>30</v>
      </c>
      <c r="G503">
        <v>65526</v>
      </c>
      <c r="H503">
        <v>0</v>
      </c>
      <c r="I503">
        <v>1</v>
      </c>
      <c r="J503" s="1">
        <v>41740</v>
      </c>
      <c r="K503">
        <v>22</v>
      </c>
      <c r="L503">
        <v>397</v>
      </c>
      <c r="M503">
        <v>19</v>
      </c>
      <c r="N503">
        <v>69</v>
      </c>
      <c r="O503">
        <v>12</v>
      </c>
      <c r="P503">
        <v>0</v>
      </c>
      <c r="Q503">
        <v>9</v>
      </c>
      <c r="R503">
        <v>1</v>
      </c>
      <c r="S503">
        <v>4</v>
      </c>
      <c r="T503">
        <v>4</v>
      </c>
      <c r="U503">
        <v>8</v>
      </c>
      <c r="V503">
        <v>2</v>
      </c>
      <c r="W503">
        <v>0</v>
      </c>
      <c r="X503">
        <v>0</v>
      </c>
      <c r="Y503">
        <v>0</v>
      </c>
      <c r="Z503">
        <v>0</v>
      </c>
      <c r="AA503">
        <v>0</v>
      </c>
      <c r="AB503">
        <v>0</v>
      </c>
      <c r="AC503">
        <v>0</v>
      </c>
      <c r="AD503" t="s">
        <v>40</v>
      </c>
    </row>
    <row r="504" spans="1:30" x14ac:dyDescent="0.25">
      <c r="A504">
        <v>1740</v>
      </c>
      <c r="B504">
        <v>1944</v>
      </c>
      <c r="C504" s="6">
        <v>70</v>
      </c>
      <c r="D504" t="s">
        <v>91</v>
      </c>
      <c r="E504" t="s">
        <v>25</v>
      </c>
      <c r="F504" t="s">
        <v>30</v>
      </c>
      <c r="G504">
        <v>55956</v>
      </c>
      <c r="H504">
        <v>0</v>
      </c>
      <c r="I504">
        <v>0</v>
      </c>
      <c r="J504" s="1">
        <v>41736</v>
      </c>
      <c r="K504">
        <v>22</v>
      </c>
      <c r="L504">
        <v>760</v>
      </c>
      <c r="M504">
        <v>38</v>
      </c>
      <c r="N504">
        <v>104</v>
      </c>
      <c r="O504">
        <v>50</v>
      </c>
      <c r="P504">
        <v>9</v>
      </c>
      <c r="Q504">
        <v>38</v>
      </c>
      <c r="R504">
        <v>2</v>
      </c>
      <c r="S504">
        <v>7</v>
      </c>
      <c r="T504">
        <v>3</v>
      </c>
      <c r="U504">
        <v>4</v>
      </c>
      <c r="V504">
        <v>4</v>
      </c>
      <c r="W504">
        <v>0</v>
      </c>
      <c r="X504">
        <v>1</v>
      </c>
      <c r="Y504">
        <v>0</v>
      </c>
      <c r="Z504">
        <v>0</v>
      </c>
      <c r="AA504">
        <v>0</v>
      </c>
      <c r="AB504">
        <v>0</v>
      </c>
      <c r="AC504">
        <v>0</v>
      </c>
      <c r="AD504" t="s">
        <v>27</v>
      </c>
    </row>
    <row r="505" spans="1:30" x14ac:dyDescent="0.25">
      <c r="A505">
        <v>8737</v>
      </c>
      <c r="B505">
        <v>1978</v>
      </c>
      <c r="C505" s="6">
        <v>36</v>
      </c>
      <c r="D505" t="s">
        <v>89</v>
      </c>
      <c r="E505" t="s">
        <v>25</v>
      </c>
      <c r="F505" t="s">
        <v>26</v>
      </c>
      <c r="G505">
        <v>55563</v>
      </c>
      <c r="H505">
        <v>0</v>
      </c>
      <c r="I505">
        <v>1</v>
      </c>
      <c r="J505" s="1">
        <v>41734</v>
      </c>
      <c r="K505">
        <v>22</v>
      </c>
      <c r="L505">
        <v>29</v>
      </c>
      <c r="M505">
        <v>1</v>
      </c>
      <c r="N505">
        <v>9</v>
      </c>
      <c r="O505">
        <v>2</v>
      </c>
      <c r="P505">
        <v>0</v>
      </c>
      <c r="Q505">
        <v>2</v>
      </c>
      <c r="R505">
        <v>1</v>
      </c>
      <c r="S505">
        <v>2</v>
      </c>
      <c r="T505">
        <v>0</v>
      </c>
      <c r="U505">
        <v>3</v>
      </c>
      <c r="V505">
        <v>3</v>
      </c>
      <c r="W505">
        <v>0</v>
      </c>
      <c r="X505">
        <v>0</v>
      </c>
      <c r="Y505">
        <v>0</v>
      </c>
      <c r="Z505">
        <v>0</v>
      </c>
      <c r="AA505">
        <v>0</v>
      </c>
      <c r="AB505">
        <v>0</v>
      </c>
      <c r="AC505">
        <v>0</v>
      </c>
      <c r="AD505" t="s">
        <v>27</v>
      </c>
    </row>
    <row r="506" spans="1:30" x14ac:dyDescent="0.25">
      <c r="A506">
        <v>6466</v>
      </c>
      <c r="B506">
        <v>1965</v>
      </c>
      <c r="C506" s="6">
        <v>49</v>
      </c>
      <c r="D506" t="s">
        <v>88</v>
      </c>
      <c r="E506" t="s">
        <v>34</v>
      </c>
      <c r="F506" t="s">
        <v>30</v>
      </c>
      <c r="G506">
        <v>57236</v>
      </c>
      <c r="H506">
        <v>1</v>
      </c>
      <c r="I506">
        <v>1</v>
      </c>
      <c r="J506" s="1">
        <v>41710</v>
      </c>
      <c r="K506">
        <v>22</v>
      </c>
      <c r="L506">
        <v>105</v>
      </c>
      <c r="M506">
        <v>0</v>
      </c>
      <c r="N506">
        <v>9</v>
      </c>
      <c r="O506">
        <v>2</v>
      </c>
      <c r="P506">
        <v>1</v>
      </c>
      <c r="Q506">
        <v>4</v>
      </c>
      <c r="R506">
        <v>3</v>
      </c>
      <c r="S506">
        <v>2</v>
      </c>
      <c r="T506">
        <v>1</v>
      </c>
      <c r="U506">
        <v>4</v>
      </c>
      <c r="V506">
        <v>3</v>
      </c>
      <c r="W506">
        <v>0</v>
      </c>
      <c r="X506">
        <v>0</v>
      </c>
      <c r="Y506">
        <v>0</v>
      </c>
      <c r="Z506">
        <v>0</v>
      </c>
      <c r="AA506">
        <v>0</v>
      </c>
      <c r="AB506">
        <v>0</v>
      </c>
      <c r="AC506">
        <v>0</v>
      </c>
      <c r="AD506" t="s">
        <v>27</v>
      </c>
    </row>
    <row r="507" spans="1:30" x14ac:dyDescent="0.25">
      <c r="A507">
        <v>10430</v>
      </c>
      <c r="B507">
        <v>1973</v>
      </c>
      <c r="C507" s="6">
        <v>41</v>
      </c>
      <c r="D507" t="s">
        <v>88</v>
      </c>
      <c r="E507" t="s">
        <v>25</v>
      </c>
      <c r="F507" t="s">
        <v>26</v>
      </c>
      <c r="G507">
        <v>89694</v>
      </c>
      <c r="H507">
        <v>1</v>
      </c>
      <c r="I507">
        <v>1</v>
      </c>
      <c r="J507" s="1">
        <v>41556</v>
      </c>
      <c r="K507">
        <v>22</v>
      </c>
      <c r="L507">
        <v>1126</v>
      </c>
      <c r="M507">
        <v>28</v>
      </c>
      <c r="N507">
        <v>211</v>
      </c>
      <c r="O507">
        <v>37</v>
      </c>
      <c r="P507">
        <v>28</v>
      </c>
      <c r="Q507">
        <v>42</v>
      </c>
      <c r="R507">
        <v>3</v>
      </c>
      <c r="S507">
        <v>4</v>
      </c>
      <c r="T507">
        <v>3</v>
      </c>
      <c r="U507">
        <v>4</v>
      </c>
      <c r="V507">
        <v>5</v>
      </c>
      <c r="W507">
        <v>0</v>
      </c>
      <c r="X507">
        <v>1</v>
      </c>
      <c r="Y507">
        <v>1</v>
      </c>
      <c r="Z507">
        <v>1</v>
      </c>
      <c r="AA507">
        <v>0</v>
      </c>
      <c r="AB507">
        <v>0</v>
      </c>
      <c r="AC507">
        <v>0</v>
      </c>
      <c r="AD507" t="s">
        <v>33</v>
      </c>
    </row>
    <row r="508" spans="1:30" x14ac:dyDescent="0.25">
      <c r="A508">
        <v>8773</v>
      </c>
      <c r="B508">
        <v>1971</v>
      </c>
      <c r="C508" s="6">
        <v>43</v>
      </c>
      <c r="D508" t="s">
        <v>88</v>
      </c>
      <c r="E508" t="s">
        <v>38</v>
      </c>
      <c r="F508" t="s">
        <v>32</v>
      </c>
      <c r="G508">
        <v>57420</v>
      </c>
      <c r="H508">
        <v>0</v>
      </c>
      <c r="I508">
        <v>1</v>
      </c>
      <c r="J508" s="1">
        <v>41450</v>
      </c>
      <c r="K508">
        <v>22</v>
      </c>
      <c r="L508">
        <v>280</v>
      </c>
      <c r="M508">
        <v>0</v>
      </c>
      <c r="N508">
        <v>18</v>
      </c>
      <c r="O508">
        <v>0</v>
      </c>
      <c r="P508">
        <v>0</v>
      </c>
      <c r="Q508">
        <v>24</v>
      </c>
      <c r="R508">
        <v>3</v>
      </c>
      <c r="S508">
        <v>5</v>
      </c>
      <c r="T508">
        <v>1</v>
      </c>
      <c r="U508">
        <v>6</v>
      </c>
      <c r="V508">
        <v>7</v>
      </c>
      <c r="W508">
        <v>0</v>
      </c>
      <c r="X508">
        <v>1</v>
      </c>
      <c r="Y508">
        <v>0</v>
      </c>
      <c r="Z508">
        <v>0</v>
      </c>
      <c r="AA508">
        <v>0</v>
      </c>
      <c r="AB508">
        <v>0</v>
      </c>
      <c r="AC508">
        <v>0</v>
      </c>
      <c r="AD508" t="s">
        <v>31</v>
      </c>
    </row>
    <row r="509" spans="1:30" x14ac:dyDescent="0.25">
      <c r="A509">
        <v>2371</v>
      </c>
      <c r="B509">
        <v>1972</v>
      </c>
      <c r="C509" s="6">
        <v>42</v>
      </c>
      <c r="D509" t="s">
        <v>88</v>
      </c>
      <c r="E509" t="s">
        <v>25</v>
      </c>
      <c r="F509" t="s">
        <v>30</v>
      </c>
      <c r="G509">
        <v>33622</v>
      </c>
      <c r="H509">
        <v>1</v>
      </c>
      <c r="I509">
        <v>1</v>
      </c>
      <c r="J509" s="1">
        <v>41377</v>
      </c>
      <c r="K509">
        <v>22</v>
      </c>
      <c r="L509">
        <v>39</v>
      </c>
      <c r="M509">
        <v>1</v>
      </c>
      <c r="N509">
        <v>22</v>
      </c>
      <c r="O509">
        <v>3</v>
      </c>
      <c r="P509">
        <v>4</v>
      </c>
      <c r="Q509">
        <v>12</v>
      </c>
      <c r="R509">
        <v>3</v>
      </c>
      <c r="S509">
        <v>2</v>
      </c>
      <c r="T509">
        <v>0</v>
      </c>
      <c r="U509">
        <v>4</v>
      </c>
      <c r="V509">
        <v>7</v>
      </c>
      <c r="W509">
        <v>0</v>
      </c>
      <c r="X509">
        <v>0</v>
      </c>
      <c r="Y509">
        <v>0</v>
      </c>
      <c r="Z509">
        <v>0</v>
      </c>
      <c r="AA509">
        <v>0</v>
      </c>
      <c r="AB509">
        <v>0</v>
      </c>
      <c r="AC509">
        <v>0</v>
      </c>
      <c r="AD509" t="s">
        <v>36</v>
      </c>
    </row>
    <row r="510" spans="1:30" x14ac:dyDescent="0.25">
      <c r="A510">
        <v>7786</v>
      </c>
      <c r="B510">
        <v>1986</v>
      </c>
      <c r="C510" s="6">
        <v>28</v>
      </c>
      <c r="D510" t="s">
        <v>89</v>
      </c>
      <c r="E510" t="s">
        <v>34</v>
      </c>
      <c r="F510" t="s">
        <v>28</v>
      </c>
      <c r="G510">
        <v>29999</v>
      </c>
      <c r="H510">
        <v>1</v>
      </c>
      <c r="I510">
        <v>0</v>
      </c>
      <c r="J510" s="1">
        <v>41318</v>
      </c>
      <c r="K510">
        <v>22</v>
      </c>
      <c r="L510">
        <v>68</v>
      </c>
      <c r="M510">
        <v>7</v>
      </c>
      <c r="N510">
        <v>59</v>
      </c>
      <c r="O510">
        <v>10</v>
      </c>
      <c r="P510">
        <v>5</v>
      </c>
      <c r="Q510">
        <v>11</v>
      </c>
      <c r="R510">
        <v>4</v>
      </c>
      <c r="S510">
        <v>3</v>
      </c>
      <c r="T510">
        <v>1</v>
      </c>
      <c r="U510">
        <v>4</v>
      </c>
      <c r="V510">
        <v>8</v>
      </c>
      <c r="W510">
        <v>0</v>
      </c>
      <c r="X510">
        <v>0</v>
      </c>
      <c r="Y510">
        <v>0</v>
      </c>
      <c r="Z510">
        <v>0</v>
      </c>
      <c r="AA510">
        <v>0</v>
      </c>
      <c r="AB510">
        <v>0</v>
      </c>
      <c r="AC510">
        <v>0</v>
      </c>
      <c r="AD510" t="s">
        <v>27</v>
      </c>
    </row>
    <row r="511" spans="1:30" x14ac:dyDescent="0.25">
      <c r="A511">
        <v>4088</v>
      </c>
      <c r="B511">
        <v>1962</v>
      </c>
      <c r="C511" s="6">
        <v>52</v>
      </c>
      <c r="D511" t="s">
        <v>88</v>
      </c>
      <c r="E511" t="s">
        <v>34</v>
      </c>
      <c r="F511" t="s">
        <v>32</v>
      </c>
      <c r="G511">
        <v>31497</v>
      </c>
      <c r="H511">
        <v>0</v>
      </c>
      <c r="I511">
        <v>1</v>
      </c>
      <c r="J511" s="1">
        <v>41249</v>
      </c>
      <c r="K511">
        <v>22</v>
      </c>
      <c r="L511">
        <v>108</v>
      </c>
      <c r="M511">
        <v>1</v>
      </c>
      <c r="N511">
        <v>28</v>
      </c>
      <c r="O511">
        <v>13</v>
      </c>
      <c r="P511">
        <v>1</v>
      </c>
      <c r="Q511">
        <v>4</v>
      </c>
      <c r="R511">
        <v>2</v>
      </c>
      <c r="S511">
        <v>3</v>
      </c>
      <c r="T511">
        <v>1</v>
      </c>
      <c r="U511">
        <v>4</v>
      </c>
      <c r="V511">
        <v>8</v>
      </c>
      <c r="W511">
        <v>0</v>
      </c>
      <c r="X511">
        <v>0</v>
      </c>
      <c r="Y511">
        <v>0</v>
      </c>
      <c r="Z511">
        <v>0</v>
      </c>
      <c r="AA511">
        <v>0</v>
      </c>
      <c r="AB511">
        <v>0</v>
      </c>
      <c r="AC511">
        <v>0</v>
      </c>
      <c r="AD511" t="s">
        <v>27</v>
      </c>
    </row>
    <row r="512" spans="1:30" x14ac:dyDescent="0.25">
      <c r="A512">
        <v>4971</v>
      </c>
      <c r="B512">
        <v>1962</v>
      </c>
      <c r="C512" s="6">
        <v>52</v>
      </c>
      <c r="D512" t="s">
        <v>88</v>
      </c>
      <c r="E512" t="s">
        <v>34</v>
      </c>
      <c r="F512" t="s">
        <v>32</v>
      </c>
      <c r="G512">
        <v>31497</v>
      </c>
      <c r="H512">
        <v>0</v>
      </c>
      <c r="I512">
        <v>1</v>
      </c>
      <c r="J512" s="1">
        <v>41249</v>
      </c>
      <c r="K512">
        <v>22</v>
      </c>
      <c r="L512">
        <v>108</v>
      </c>
      <c r="M512">
        <v>1</v>
      </c>
      <c r="N512">
        <v>28</v>
      </c>
      <c r="O512">
        <v>13</v>
      </c>
      <c r="P512">
        <v>1</v>
      </c>
      <c r="Q512">
        <v>4</v>
      </c>
      <c r="R512">
        <v>2</v>
      </c>
      <c r="S512">
        <v>3</v>
      </c>
      <c r="T512">
        <v>1</v>
      </c>
      <c r="U512">
        <v>4</v>
      </c>
      <c r="V512">
        <v>8</v>
      </c>
      <c r="W512">
        <v>0</v>
      </c>
      <c r="X512">
        <v>0</v>
      </c>
      <c r="Y512">
        <v>0</v>
      </c>
      <c r="Z512">
        <v>0</v>
      </c>
      <c r="AA512">
        <v>0</v>
      </c>
      <c r="AB512">
        <v>0</v>
      </c>
      <c r="AC512">
        <v>0</v>
      </c>
      <c r="AD512" t="s">
        <v>40</v>
      </c>
    </row>
    <row r="513" spans="1:30" x14ac:dyDescent="0.25">
      <c r="A513">
        <v>10560</v>
      </c>
      <c r="B513">
        <v>1980</v>
      </c>
      <c r="C513" s="6">
        <v>34</v>
      </c>
      <c r="D513" t="s">
        <v>89</v>
      </c>
      <c r="E513" t="s">
        <v>34</v>
      </c>
      <c r="F513" t="s">
        <v>28</v>
      </c>
      <c r="G513">
        <v>36802</v>
      </c>
      <c r="H513">
        <v>1</v>
      </c>
      <c r="I513">
        <v>0</v>
      </c>
      <c r="J513" s="1">
        <v>41806</v>
      </c>
      <c r="K513">
        <v>23</v>
      </c>
      <c r="L513">
        <v>16</v>
      </c>
      <c r="M513">
        <v>1</v>
      </c>
      <c r="N513">
        <v>2</v>
      </c>
      <c r="O513">
        <v>0</v>
      </c>
      <c r="P513">
        <v>0</v>
      </c>
      <c r="Q513">
        <v>1</v>
      </c>
      <c r="R513">
        <v>1</v>
      </c>
      <c r="S513">
        <v>1</v>
      </c>
      <c r="T513">
        <v>0</v>
      </c>
      <c r="U513">
        <v>3</v>
      </c>
      <c r="V513">
        <v>5</v>
      </c>
      <c r="W513">
        <v>0</v>
      </c>
      <c r="X513">
        <v>0</v>
      </c>
      <c r="Y513">
        <v>0</v>
      </c>
      <c r="Z513">
        <v>0</v>
      </c>
      <c r="AA513">
        <v>0</v>
      </c>
      <c r="AB513">
        <v>0</v>
      </c>
      <c r="AC513">
        <v>0</v>
      </c>
      <c r="AD513" t="s">
        <v>27</v>
      </c>
    </row>
    <row r="514" spans="1:30" x14ac:dyDescent="0.25">
      <c r="A514">
        <v>6892</v>
      </c>
      <c r="B514">
        <v>1968</v>
      </c>
      <c r="C514" s="6">
        <v>46</v>
      </c>
      <c r="D514" t="s">
        <v>88</v>
      </c>
      <c r="E514" t="s">
        <v>25</v>
      </c>
      <c r="F514" t="s">
        <v>26</v>
      </c>
      <c r="G514">
        <v>61671</v>
      </c>
      <c r="H514">
        <v>0</v>
      </c>
      <c r="I514">
        <v>1</v>
      </c>
      <c r="J514" s="1">
        <v>41793</v>
      </c>
      <c r="K514">
        <v>23</v>
      </c>
      <c r="L514">
        <v>641</v>
      </c>
      <c r="M514">
        <v>7</v>
      </c>
      <c r="N514">
        <v>56</v>
      </c>
      <c r="O514">
        <v>0</v>
      </c>
      <c r="P514">
        <v>0</v>
      </c>
      <c r="Q514">
        <v>28</v>
      </c>
      <c r="R514">
        <v>8</v>
      </c>
      <c r="S514">
        <v>10</v>
      </c>
      <c r="T514">
        <v>4</v>
      </c>
      <c r="U514">
        <v>6</v>
      </c>
      <c r="V514">
        <v>8</v>
      </c>
      <c r="W514">
        <v>0</v>
      </c>
      <c r="X514">
        <v>1</v>
      </c>
      <c r="Y514">
        <v>0</v>
      </c>
      <c r="Z514">
        <v>1</v>
      </c>
      <c r="AA514">
        <v>0</v>
      </c>
      <c r="AB514">
        <v>0</v>
      </c>
      <c r="AC514">
        <v>0</v>
      </c>
      <c r="AD514" t="s">
        <v>27</v>
      </c>
    </row>
    <row r="515" spans="1:30" x14ac:dyDescent="0.25">
      <c r="A515">
        <v>11004</v>
      </c>
      <c r="B515">
        <v>1893</v>
      </c>
      <c r="C515" s="6">
        <v>121</v>
      </c>
      <c r="D515" t="s">
        <v>91</v>
      </c>
      <c r="E515" t="s">
        <v>35</v>
      </c>
      <c r="F515" t="s">
        <v>28</v>
      </c>
      <c r="G515">
        <v>60182</v>
      </c>
      <c r="H515">
        <v>0</v>
      </c>
      <c r="I515">
        <v>1</v>
      </c>
      <c r="J515" s="1">
        <v>41776</v>
      </c>
      <c r="K515">
        <v>23</v>
      </c>
      <c r="L515">
        <v>8</v>
      </c>
      <c r="M515">
        <v>0</v>
      </c>
      <c r="N515">
        <v>5</v>
      </c>
      <c r="O515">
        <v>7</v>
      </c>
      <c r="P515">
        <v>0</v>
      </c>
      <c r="Q515">
        <v>2</v>
      </c>
      <c r="R515">
        <v>1</v>
      </c>
      <c r="S515">
        <v>1</v>
      </c>
      <c r="T515">
        <v>0</v>
      </c>
      <c r="U515">
        <v>2</v>
      </c>
      <c r="V515">
        <v>4</v>
      </c>
      <c r="W515">
        <v>0</v>
      </c>
      <c r="X515">
        <v>0</v>
      </c>
      <c r="Y515">
        <v>0</v>
      </c>
      <c r="Z515">
        <v>0</v>
      </c>
      <c r="AA515">
        <v>0</v>
      </c>
      <c r="AB515">
        <v>0</v>
      </c>
      <c r="AC515">
        <v>0</v>
      </c>
      <c r="AD515" t="s">
        <v>40</v>
      </c>
    </row>
    <row r="516" spans="1:30" x14ac:dyDescent="0.25">
      <c r="A516">
        <v>1818</v>
      </c>
      <c r="B516">
        <v>1971</v>
      </c>
      <c r="C516" s="6">
        <v>43</v>
      </c>
      <c r="D516" t="s">
        <v>88</v>
      </c>
      <c r="E516" t="s">
        <v>34</v>
      </c>
      <c r="F516" t="s">
        <v>32</v>
      </c>
      <c r="G516">
        <v>29732</v>
      </c>
      <c r="H516">
        <v>1</v>
      </c>
      <c r="I516">
        <v>0</v>
      </c>
      <c r="J516" s="1">
        <v>41723</v>
      </c>
      <c r="K516">
        <v>23</v>
      </c>
      <c r="L516">
        <v>25</v>
      </c>
      <c r="M516">
        <v>0</v>
      </c>
      <c r="N516">
        <v>8</v>
      </c>
      <c r="O516">
        <v>0</v>
      </c>
      <c r="P516">
        <v>1</v>
      </c>
      <c r="Q516">
        <v>4</v>
      </c>
      <c r="R516">
        <v>1</v>
      </c>
      <c r="S516">
        <v>2</v>
      </c>
      <c r="T516">
        <v>0</v>
      </c>
      <c r="U516">
        <v>2</v>
      </c>
      <c r="V516">
        <v>9</v>
      </c>
      <c r="W516">
        <v>0</v>
      </c>
      <c r="X516">
        <v>0</v>
      </c>
      <c r="Y516">
        <v>0</v>
      </c>
      <c r="Z516">
        <v>0</v>
      </c>
      <c r="AA516">
        <v>0</v>
      </c>
      <c r="AB516">
        <v>0</v>
      </c>
      <c r="AC516">
        <v>0</v>
      </c>
      <c r="AD516" t="s">
        <v>29</v>
      </c>
    </row>
    <row r="517" spans="1:30" x14ac:dyDescent="0.25">
      <c r="A517">
        <v>9485</v>
      </c>
      <c r="B517">
        <v>1986</v>
      </c>
      <c r="C517" s="6">
        <v>28</v>
      </c>
      <c r="D517" t="s">
        <v>89</v>
      </c>
      <c r="E517" t="s">
        <v>34</v>
      </c>
      <c r="F517" t="s">
        <v>30</v>
      </c>
      <c r="G517">
        <v>45921</v>
      </c>
      <c r="H517">
        <v>0</v>
      </c>
      <c r="I517">
        <v>0</v>
      </c>
      <c r="J517" s="1">
        <v>41708</v>
      </c>
      <c r="K517">
        <v>23</v>
      </c>
      <c r="L517">
        <v>102</v>
      </c>
      <c r="M517">
        <v>9</v>
      </c>
      <c r="N517">
        <v>49</v>
      </c>
      <c r="O517">
        <v>24</v>
      </c>
      <c r="P517">
        <v>3</v>
      </c>
      <c r="Q517">
        <v>12</v>
      </c>
      <c r="R517">
        <v>1</v>
      </c>
      <c r="S517">
        <v>2</v>
      </c>
      <c r="T517">
        <v>1</v>
      </c>
      <c r="U517">
        <v>6</v>
      </c>
      <c r="V517">
        <v>4</v>
      </c>
      <c r="W517">
        <v>0</v>
      </c>
      <c r="X517">
        <v>0</v>
      </c>
      <c r="Y517">
        <v>0</v>
      </c>
      <c r="Z517">
        <v>0</v>
      </c>
      <c r="AA517">
        <v>0</v>
      </c>
      <c r="AB517">
        <v>0</v>
      </c>
      <c r="AC517">
        <v>0</v>
      </c>
      <c r="AD517" t="s">
        <v>40</v>
      </c>
    </row>
    <row r="518" spans="1:30" x14ac:dyDescent="0.25">
      <c r="A518">
        <v>6646</v>
      </c>
      <c r="B518">
        <v>1984</v>
      </c>
      <c r="C518" s="6">
        <v>30</v>
      </c>
      <c r="D518" t="s">
        <v>89</v>
      </c>
      <c r="E518" t="s">
        <v>25</v>
      </c>
      <c r="F518" t="s">
        <v>32</v>
      </c>
      <c r="G518">
        <v>16529</v>
      </c>
      <c r="H518">
        <v>1</v>
      </c>
      <c r="I518">
        <v>0</v>
      </c>
      <c r="J518" s="1">
        <v>41699</v>
      </c>
      <c r="K518">
        <v>23</v>
      </c>
      <c r="L518">
        <v>3</v>
      </c>
      <c r="M518">
        <v>0</v>
      </c>
      <c r="N518">
        <v>5</v>
      </c>
      <c r="O518">
        <v>13</v>
      </c>
      <c r="P518">
        <v>0</v>
      </c>
      <c r="Q518">
        <v>1</v>
      </c>
      <c r="R518">
        <v>1</v>
      </c>
      <c r="S518">
        <v>1</v>
      </c>
      <c r="T518">
        <v>0</v>
      </c>
      <c r="U518">
        <v>3</v>
      </c>
      <c r="V518">
        <v>6</v>
      </c>
      <c r="W518">
        <v>0</v>
      </c>
      <c r="X518">
        <v>0</v>
      </c>
      <c r="Y518">
        <v>0</v>
      </c>
      <c r="Z518">
        <v>0</v>
      </c>
      <c r="AA518">
        <v>0</v>
      </c>
      <c r="AB518">
        <v>0</v>
      </c>
      <c r="AC518">
        <v>0</v>
      </c>
      <c r="AD518" t="s">
        <v>29</v>
      </c>
    </row>
    <row r="519" spans="1:30" x14ac:dyDescent="0.25">
      <c r="A519">
        <v>4248</v>
      </c>
      <c r="B519">
        <v>1960</v>
      </c>
      <c r="C519" s="6">
        <v>54</v>
      </c>
      <c r="D519" t="s">
        <v>88</v>
      </c>
      <c r="E519" t="s">
        <v>38</v>
      </c>
      <c r="F519" t="s">
        <v>28</v>
      </c>
      <c r="G519">
        <v>98777</v>
      </c>
      <c r="H519">
        <v>0</v>
      </c>
      <c r="I519">
        <v>0</v>
      </c>
      <c r="J519" s="1">
        <v>41687</v>
      </c>
      <c r="K519">
        <v>23</v>
      </c>
      <c r="L519">
        <v>1000</v>
      </c>
      <c r="M519">
        <v>19</v>
      </c>
      <c r="N519">
        <v>711</v>
      </c>
      <c r="O519">
        <v>125</v>
      </c>
      <c r="P519">
        <v>115</v>
      </c>
      <c r="Q519">
        <v>38</v>
      </c>
      <c r="R519">
        <v>0</v>
      </c>
      <c r="S519">
        <v>4</v>
      </c>
      <c r="T519">
        <v>6</v>
      </c>
      <c r="U519">
        <v>9</v>
      </c>
      <c r="V519">
        <v>1</v>
      </c>
      <c r="W519">
        <v>0</v>
      </c>
      <c r="X519">
        <v>1</v>
      </c>
      <c r="Y519">
        <v>0</v>
      </c>
      <c r="Z519">
        <v>0</v>
      </c>
      <c r="AA519">
        <v>0</v>
      </c>
      <c r="AB519">
        <v>0</v>
      </c>
      <c r="AC519">
        <v>0</v>
      </c>
      <c r="AD519" t="s">
        <v>27</v>
      </c>
    </row>
    <row r="520" spans="1:30" x14ac:dyDescent="0.25">
      <c r="A520">
        <v>7451</v>
      </c>
      <c r="B520">
        <v>1960</v>
      </c>
      <c r="C520" s="6">
        <v>54</v>
      </c>
      <c r="D520" t="s">
        <v>88</v>
      </c>
      <c r="E520" t="s">
        <v>38</v>
      </c>
      <c r="F520" t="s">
        <v>28</v>
      </c>
      <c r="G520">
        <v>98777</v>
      </c>
      <c r="H520">
        <v>0</v>
      </c>
      <c r="I520">
        <v>0</v>
      </c>
      <c r="J520" s="1">
        <v>41687</v>
      </c>
      <c r="K520">
        <v>23</v>
      </c>
      <c r="L520">
        <v>1000</v>
      </c>
      <c r="M520">
        <v>19</v>
      </c>
      <c r="N520">
        <v>711</v>
      </c>
      <c r="O520">
        <v>125</v>
      </c>
      <c r="P520">
        <v>115</v>
      </c>
      <c r="Q520">
        <v>38</v>
      </c>
      <c r="R520">
        <v>0</v>
      </c>
      <c r="S520">
        <v>4</v>
      </c>
      <c r="T520">
        <v>6</v>
      </c>
      <c r="U520">
        <v>9</v>
      </c>
      <c r="V520">
        <v>1</v>
      </c>
      <c r="W520">
        <v>0</v>
      </c>
      <c r="X520">
        <v>1</v>
      </c>
      <c r="Y520">
        <v>0</v>
      </c>
      <c r="Z520">
        <v>0</v>
      </c>
      <c r="AA520">
        <v>0</v>
      </c>
      <c r="AB520">
        <v>0</v>
      </c>
      <c r="AC520">
        <v>0</v>
      </c>
      <c r="AD520" t="s">
        <v>27</v>
      </c>
    </row>
    <row r="521" spans="1:30" x14ac:dyDescent="0.25">
      <c r="A521">
        <v>7861</v>
      </c>
      <c r="B521">
        <v>1952</v>
      </c>
      <c r="C521" s="6">
        <v>62</v>
      </c>
      <c r="D521" t="s">
        <v>91</v>
      </c>
      <c r="E521" t="s">
        <v>38</v>
      </c>
      <c r="F521" t="s">
        <v>30</v>
      </c>
      <c r="G521">
        <v>77027</v>
      </c>
      <c r="H521">
        <v>0</v>
      </c>
      <c r="I521">
        <v>1</v>
      </c>
      <c r="J521" s="1">
        <v>41675</v>
      </c>
      <c r="K521">
        <v>23</v>
      </c>
      <c r="L521">
        <v>820</v>
      </c>
      <c r="M521">
        <v>57</v>
      </c>
      <c r="N521">
        <v>242</v>
      </c>
      <c r="O521">
        <v>45</v>
      </c>
      <c r="P521">
        <v>0</v>
      </c>
      <c r="Q521">
        <v>11</v>
      </c>
      <c r="R521">
        <v>2</v>
      </c>
      <c r="S521">
        <v>8</v>
      </c>
      <c r="T521">
        <v>3</v>
      </c>
      <c r="U521">
        <v>6</v>
      </c>
      <c r="V521">
        <v>4</v>
      </c>
      <c r="W521">
        <v>0</v>
      </c>
      <c r="X521">
        <v>0</v>
      </c>
      <c r="Y521">
        <v>0</v>
      </c>
      <c r="Z521">
        <v>0</v>
      </c>
      <c r="AA521">
        <v>0</v>
      </c>
      <c r="AB521">
        <v>0</v>
      </c>
      <c r="AC521">
        <v>0</v>
      </c>
      <c r="AD521" t="s">
        <v>27</v>
      </c>
    </row>
    <row r="522" spans="1:30" x14ac:dyDescent="0.25">
      <c r="A522">
        <v>5232</v>
      </c>
      <c r="B522">
        <v>1965</v>
      </c>
      <c r="C522" s="6">
        <v>49</v>
      </c>
      <c r="D522" t="s">
        <v>88</v>
      </c>
      <c r="E522" t="s">
        <v>25</v>
      </c>
      <c r="F522" t="s">
        <v>30</v>
      </c>
      <c r="G522">
        <v>69139</v>
      </c>
      <c r="H522">
        <v>0</v>
      </c>
      <c r="I522">
        <v>1</v>
      </c>
      <c r="J522" s="1">
        <v>41666</v>
      </c>
      <c r="K522">
        <v>23</v>
      </c>
      <c r="L522">
        <v>86</v>
      </c>
      <c r="M522">
        <v>12</v>
      </c>
      <c r="N522">
        <v>75</v>
      </c>
      <c r="O522">
        <v>33</v>
      </c>
      <c r="P522">
        <v>15</v>
      </c>
      <c r="Q522">
        <v>6</v>
      </c>
      <c r="R522">
        <v>1</v>
      </c>
      <c r="S522">
        <v>4</v>
      </c>
      <c r="T522">
        <v>1</v>
      </c>
      <c r="U522">
        <v>5</v>
      </c>
      <c r="V522">
        <v>4</v>
      </c>
      <c r="W522">
        <v>0</v>
      </c>
      <c r="X522">
        <v>0</v>
      </c>
      <c r="Y522">
        <v>0</v>
      </c>
      <c r="Z522">
        <v>0</v>
      </c>
      <c r="AA522">
        <v>0</v>
      </c>
      <c r="AB522">
        <v>0</v>
      </c>
      <c r="AC522">
        <v>0</v>
      </c>
      <c r="AD522" t="s">
        <v>27</v>
      </c>
    </row>
    <row r="523" spans="1:30" x14ac:dyDescent="0.25">
      <c r="A523">
        <v>3011</v>
      </c>
      <c r="B523">
        <v>1965</v>
      </c>
      <c r="C523" s="6">
        <v>49</v>
      </c>
      <c r="D523" t="s">
        <v>88</v>
      </c>
      <c r="E523" t="s">
        <v>25</v>
      </c>
      <c r="F523" t="s">
        <v>30</v>
      </c>
      <c r="G523">
        <v>69139</v>
      </c>
      <c r="H523">
        <v>0</v>
      </c>
      <c r="I523">
        <v>1</v>
      </c>
      <c r="J523" s="1">
        <v>41666</v>
      </c>
      <c r="K523">
        <v>23</v>
      </c>
      <c r="L523">
        <v>86</v>
      </c>
      <c r="M523">
        <v>12</v>
      </c>
      <c r="N523">
        <v>75</v>
      </c>
      <c r="O523">
        <v>33</v>
      </c>
      <c r="P523">
        <v>15</v>
      </c>
      <c r="Q523">
        <v>6</v>
      </c>
      <c r="R523">
        <v>1</v>
      </c>
      <c r="S523">
        <v>4</v>
      </c>
      <c r="T523">
        <v>1</v>
      </c>
      <c r="U523">
        <v>5</v>
      </c>
      <c r="V523">
        <v>4</v>
      </c>
      <c r="W523">
        <v>0</v>
      </c>
      <c r="X523">
        <v>0</v>
      </c>
      <c r="Y523">
        <v>0</v>
      </c>
      <c r="Z523">
        <v>0</v>
      </c>
      <c r="AA523">
        <v>0</v>
      </c>
      <c r="AB523">
        <v>0</v>
      </c>
      <c r="AC523">
        <v>0</v>
      </c>
      <c r="AD523" t="s">
        <v>40</v>
      </c>
    </row>
    <row r="524" spans="1:30" x14ac:dyDescent="0.25">
      <c r="A524">
        <v>5758</v>
      </c>
      <c r="B524">
        <v>1982</v>
      </c>
      <c r="C524" s="6">
        <v>32</v>
      </c>
      <c r="D524" t="s">
        <v>89</v>
      </c>
      <c r="E524" t="s">
        <v>25</v>
      </c>
      <c r="F524" t="s">
        <v>30</v>
      </c>
      <c r="G524">
        <v>65169</v>
      </c>
      <c r="H524">
        <v>0</v>
      </c>
      <c r="I524">
        <v>0</v>
      </c>
      <c r="J524" s="1">
        <v>41653</v>
      </c>
      <c r="K524">
        <v>23</v>
      </c>
      <c r="L524">
        <v>1074</v>
      </c>
      <c r="M524">
        <v>0</v>
      </c>
      <c r="N524">
        <v>69</v>
      </c>
      <c r="O524">
        <v>0</v>
      </c>
      <c r="P524">
        <v>0</v>
      </c>
      <c r="Q524">
        <v>46</v>
      </c>
      <c r="R524">
        <v>1</v>
      </c>
      <c r="S524">
        <v>10</v>
      </c>
      <c r="T524">
        <v>4</v>
      </c>
      <c r="U524">
        <v>13</v>
      </c>
      <c r="V524">
        <v>6</v>
      </c>
      <c r="W524">
        <v>1</v>
      </c>
      <c r="X524">
        <v>0</v>
      </c>
      <c r="Y524">
        <v>1</v>
      </c>
      <c r="Z524">
        <v>1</v>
      </c>
      <c r="AA524">
        <v>1</v>
      </c>
      <c r="AB524">
        <v>1</v>
      </c>
      <c r="AC524">
        <v>0</v>
      </c>
      <c r="AD524" t="s">
        <v>27</v>
      </c>
    </row>
    <row r="525" spans="1:30" x14ac:dyDescent="0.25">
      <c r="A525">
        <v>2173</v>
      </c>
      <c r="B525">
        <v>1952</v>
      </c>
      <c r="C525" s="6">
        <v>62</v>
      </c>
      <c r="D525" t="s">
        <v>91</v>
      </c>
      <c r="E525" t="s">
        <v>25</v>
      </c>
      <c r="F525" t="s">
        <v>39</v>
      </c>
      <c r="G525">
        <v>40049</v>
      </c>
      <c r="H525">
        <v>0</v>
      </c>
      <c r="I525">
        <v>1</v>
      </c>
      <c r="J525" s="1">
        <v>41563</v>
      </c>
      <c r="K525">
        <v>23</v>
      </c>
      <c r="L525">
        <v>13</v>
      </c>
      <c r="M525">
        <v>6</v>
      </c>
      <c r="N525">
        <v>7</v>
      </c>
      <c r="O525">
        <v>0</v>
      </c>
      <c r="P525">
        <v>3</v>
      </c>
      <c r="Q525">
        <v>3</v>
      </c>
      <c r="R525">
        <v>1</v>
      </c>
      <c r="S525">
        <v>1</v>
      </c>
      <c r="T525">
        <v>0</v>
      </c>
      <c r="U525">
        <v>3</v>
      </c>
      <c r="V525">
        <v>6</v>
      </c>
      <c r="W525">
        <v>0</v>
      </c>
      <c r="X525">
        <v>0</v>
      </c>
      <c r="Y525">
        <v>0</v>
      </c>
      <c r="Z525">
        <v>0</v>
      </c>
      <c r="AA525">
        <v>0</v>
      </c>
      <c r="AB525">
        <v>0</v>
      </c>
      <c r="AC525">
        <v>0</v>
      </c>
      <c r="AD525" t="s">
        <v>27</v>
      </c>
    </row>
    <row r="526" spans="1:30" x14ac:dyDescent="0.25">
      <c r="A526">
        <v>10711</v>
      </c>
      <c r="B526">
        <v>1945</v>
      </c>
      <c r="C526" s="6">
        <v>69</v>
      </c>
      <c r="D526" t="s">
        <v>91</v>
      </c>
      <c r="E526" t="s">
        <v>25</v>
      </c>
      <c r="F526" t="s">
        <v>30</v>
      </c>
      <c r="G526">
        <v>69755</v>
      </c>
      <c r="H526">
        <v>0</v>
      </c>
      <c r="I526">
        <v>0</v>
      </c>
      <c r="J526" s="1">
        <v>41549</v>
      </c>
      <c r="K526">
        <v>23</v>
      </c>
      <c r="L526">
        <v>217</v>
      </c>
      <c r="M526">
        <v>77</v>
      </c>
      <c r="N526">
        <v>373</v>
      </c>
      <c r="O526">
        <v>111</v>
      </c>
      <c r="P526">
        <v>23</v>
      </c>
      <c r="Q526">
        <v>93</v>
      </c>
      <c r="R526">
        <v>1</v>
      </c>
      <c r="S526">
        <v>3</v>
      </c>
      <c r="T526">
        <v>6</v>
      </c>
      <c r="U526">
        <v>12</v>
      </c>
      <c r="V526">
        <v>1</v>
      </c>
      <c r="W526">
        <v>0</v>
      </c>
      <c r="X526">
        <v>0</v>
      </c>
      <c r="Y526">
        <v>0</v>
      </c>
      <c r="Z526">
        <v>0</v>
      </c>
      <c r="AA526">
        <v>0</v>
      </c>
      <c r="AB526">
        <v>0</v>
      </c>
      <c r="AC526">
        <v>0</v>
      </c>
      <c r="AD526" t="s">
        <v>40</v>
      </c>
    </row>
    <row r="527" spans="1:30" x14ac:dyDescent="0.25">
      <c r="A527">
        <v>8268</v>
      </c>
      <c r="B527">
        <v>1961</v>
      </c>
      <c r="C527" s="6">
        <v>53</v>
      </c>
      <c r="D527" t="s">
        <v>88</v>
      </c>
      <c r="E527" t="s">
        <v>34</v>
      </c>
      <c r="F527" t="s">
        <v>30</v>
      </c>
      <c r="G527">
        <v>0</v>
      </c>
      <c r="H527">
        <v>0</v>
      </c>
      <c r="I527">
        <v>1</v>
      </c>
      <c r="J527" s="1">
        <v>41466</v>
      </c>
      <c r="K527">
        <v>23</v>
      </c>
      <c r="L527">
        <v>352</v>
      </c>
      <c r="M527">
        <v>0</v>
      </c>
      <c r="N527">
        <v>27</v>
      </c>
      <c r="O527">
        <v>10</v>
      </c>
      <c r="P527">
        <v>0</v>
      </c>
      <c r="Q527">
        <v>15</v>
      </c>
      <c r="R527">
        <v>3</v>
      </c>
      <c r="S527">
        <v>6</v>
      </c>
      <c r="T527">
        <v>1</v>
      </c>
      <c r="U527">
        <v>7</v>
      </c>
      <c r="V527">
        <v>6</v>
      </c>
      <c r="W527">
        <v>0</v>
      </c>
      <c r="X527">
        <v>0</v>
      </c>
      <c r="Y527">
        <v>0</v>
      </c>
      <c r="Z527">
        <v>0</v>
      </c>
      <c r="AA527">
        <v>0</v>
      </c>
      <c r="AB527">
        <v>0</v>
      </c>
      <c r="AC527">
        <v>0</v>
      </c>
      <c r="AD527" t="s">
        <v>29</v>
      </c>
    </row>
    <row r="528" spans="1:30" x14ac:dyDescent="0.25">
      <c r="A528">
        <v>2782</v>
      </c>
      <c r="B528">
        <v>1961</v>
      </c>
      <c r="C528" s="6">
        <v>53</v>
      </c>
      <c r="D528" t="s">
        <v>88</v>
      </c>
      <c r="E528" t="s">
        <v>34</v>
      </c>
      <c r="F528" t="s">
        <v>30</v>
      </c>
      <c r="G528">
        <v>54456</v>
      </c>
      <c r="H528">
        <v>0</v>
      </c>
      <c r="I528">
        <v>1</v>
      </c>
      <c r="J528" s="1">
        <v>41466</v>
      </c>
      <c r="K528">
        <v>23</v>
      </c>
      <c r="L528">
        <v>352</v>
      </c>
      <c r="M528">
        <v>0</v>
      </c>
      <c r="N528">
        <v>27</v>
      </c>
      <c r="O528">
        <v>10</v>
      </c>
      <c r="P528">
        <v>0</v>
      </c>
      <c r="Q528">
        <v>15</v>
      </c>
      <c r="R528">
        <v>3</v>
      </c>
      <c r="S528">
        <v>6</v>
      </c>
      <c r="T528">
        <v>1</v>
      </c>
      <c r="U528">
        <v>7</v>
      </c>
      <c r="V528">
        <v>6</v>
      </c>
      <c r="W528">
        <v>0</v>
      </c>
      <c r="X528">
        <v>0</v>
      </c>
      <c r="Y528">
        <v>0</v>
      </c>
      <c r="Z528">
        <v>0</v>
      </c>
      <c r="AA528">
        <v>0</v>
      </c>
      <c r="AB528">
        <v>0</v>
      </c>
      <c r="AC528">
        <v>0</v>
      </c>
      <c r="AD528" t="s">
        <v>27</v>
      </c>
    </row>
    <row r="529" spans="1:30" x14ac:dyDescent="0.25">
      <c r="A529">
        <v>9432</v>
      </c>
      <c r="B529">
        <v>1977</v>
      </c>
      <c r="C529" s="6">
        <v>37</v>
      </c>
      <c r="D529" t="s">
        <v>89</v>
      </c>
      <c r="E529" t="s">
        <v>25</v>
      </c>
      <c r="F529" t="s">
        <v>32</v>
      </c>
      <c r="G529">
        <v>666666</v>
      </c>
      <c r="H529">
        <v>1</v>
      </c>
      <c r="I529">
        <v>0</v>
      </c>
      <c r="J529" s="1">
        <v>41427</v>
      </c>
      <c r="K529">
        <v>23</v>
      </c>
      <c r="L529">
        <v>9</v>
      </c>
      <c r="M529">
        <v>14</v>
      </c>
      <c r="N529">
        <v>18</v>
      </c>
      <c r="O529">
        <v>8</v>
      </c>
      <c r="P529">
        <v>1</v>
      </c>
      <c r="Q529">
        <v>12</v>
      </c>
      <c r="R529">
        <v>4</v>
      </c>
      <c r="S529">
        <v>3</v>
      </c>
      <c r="T529">
        <v>1</v>
      </c>
      <c r="U529">
        <v>3</v>
      </c>
      <c r="V529">
        <v>6</v>
      </c>
      <c r="W529">
        <v>0</v>
      </c>
      <c r="X529">
        <v>0</v>
      </c>
      <c r="Y529">
        <v>0</v>
      </c>
      <c r="Z529">
        <v>0</v>
      </c>
      <c r="AA529">
        <v>0</v>
      </c>
      <c r="AB529">
        <v>0</v>
      </c>
      <c r="AC529">
        <v>0</v>
      </c>
      <c r="AD529" t="s">
        <v>40</v>
      </c>
    </row>
    <row r="530" spans="1:30" x14ac:dyDescent="0.25">
      <c r="A530">
        <v>5872</v>
      </c>
      <c r="B530">
        <v>1951</v>
      </c>
      <c r="C530" s="6">
        <v>63</v>
      </c>
      <c r="D530" t="s">
        <v>91</v>
      </c>
      <c r="E530" t="s">
        <v>25</v>
      </c>
      <c r="F530" t="s">
        <v>28</v>
      </c>
      <c r="G530">
        <v>60689</v>
      </c>
      <c r="H530">
        <v>0</v>
      </c>
      <c r="I530">
        <v>1</v>
      </c>
      <c r="J530" s="1">
        <v>41426</v>
      </c>
      <c r="K530">
        <v>23</v>
      </c>
      <c r="L530">
        <v>240</v>
      </c>
      <c r="M530">
        <v>90</v>
      </c>
      <c r="N530">
        <v>216</v>
      </c>
      <c r="O530">
        <v>63</v>
      </c>
      <c r="P530">
        <v>6</v>
      </c>
      <c r="Q530">
        <v>24</v>
      </c>
      <c r="R530">
        <v>4</v>
      </c>
      <c r="S530">
        <v>4</v>
      </c>
      <c r="T530">
        <v>4</v>
      </c>
      <c r="U530">
        <v>10</v>
      </c>
      <c r="V530">
        <v>3</v>
      </c>
      <c r="W530">
        <v>0</v>
      </c>
      <c r="X530">
        <v>0</v>
      </c>
      <c r="Y530">
        <v>0</v>
      </c>
      <c r="Z530">
        <v>0</v>
      </c>
      <c r="AA530">
        <v>0</v>
      </c>
      <c r="AB530">
        <v>0</v>
      </c>
      <c r="AC530">
        <v>0</v>
      </c>
      <c r="AD530" t="s">
        <v>31</v>
      </c>
    </row>
    <row r="531" spans="1:30" x14ac:dyDescent="0.25">
      <c r="A531">
        <v>11187</v>
      </c>
      <c r="B531">
        <v>1978</v>
      </c>
      <c r="C531" s="6">
        <v>36</v>
      </c>
      <c r="D531" t="s">
        <v>89</v>
      </c>
      <c r="E531" t="s">
        <v>41</v>
      </c>
      <c r="F531" t="s">
        <v>28</v>
      </c>
      <c r="G531">
        <v>26487</v>
      </c>
      <c r="H531">
        <v>1</v>
      </c>
      <c r="I531">
        <v>0</v>
      </c>
      <c r="J531" s="1">
        <v>41414</v>
      </c>
      <c r="K531">
        <v>23</v>
      </c>
      <c r="L531">
        <v>2</v>
      </c>
      <c r="M531">
        <v>8</v>
      </c>
      <c r="N531">
        <v>10</v>
      </c>
      <c r="O531">
        <v>12</v>
      </c>
      <c r="P531">
        <v>14</v>
      </c>
      <c r="Q531">
        <v>23</v>
      </c>
      <c r="R531">
        <v>3</v>
      </c>
      <c r="S531">
        <v>2</v>
      </c>
      <c r="T531">
        <v>1</v>
      </c>
      <c r="U531">
        <v>3</v>
      </c>
      <c r="V531">
        <v>5</v>
      </c>
      <c r="W531">
        <v>0</v>
      </c>
      <c r="X531">
        <v>0</v>
      </c>
      <c r="Y531">
        <v>0</v>
      </c>
      <c r="Z531">
        <v>0</v>
      </c>
      <c r="AA531">
        <v>0</v>
      </c>
      <c r="AB531">
        <v>0</v>
      </c>
      <c r="AC531">
        <v>0</v>
      </c>
      <c r="AD531" t="s">
        <v>29</v>
      </c>
    </row>
    <row r="532" spans="1:30" x14ac:dyDescent="0.25">
      <c r="A532">
        <v>2428</v>
      </c>
      <c r="B532">
        <v>1970</v>
      </c>
      <c r="C532" s="6">
        <v>44</v>
      </c>
      <c r="D532" t="s">
        <v>88</v>
      </c>
      <c r="E532" t="s">
        <v>25</v>
      </c>
      <c r="F532" t="s">
        <v>30</v>
      </c>
      <c r="G532">
        <v>28164</v>
      </c>
      <c r="H532">
        <v>1</v>
      </c>
      <c r="I532">
        <v>0</v>
      </c>
      <c r="J532" s="1">
        <v>41398</v>
      </c>
      <c r="K532">
        <v>23</v>
      </c>
      <c r="L532">
        <v>3</v>
      </c>
      <c r="M532">
        <v>18</v>
      </c>
      <c r="N532">
        <v>26</v>
      </c>
      <c r="O532">
        <v>11</v>
      </c>
      <c r="P532">
        <v>8</v>
      </c>
      <c r="Q532">
        <v>12</v>
      </c>
      <c r="R532">
        <v>3</v>
      </c>
      <c r="S532">
        <v>2</v>
      </c>
      <c r="T532">
        <v>0</v>
      </c>
      <c r="U532">
        <v>4</v>
      </c>
      <c r="V532">
        <v>7</v>
      </c>
      <c r="W532">
        <v>0</v>
      </c>
      <c r="X532">
        <v>0</v>
      </c>
      <c r="Y532">
        <v>0</v>
      </c>
      <c r="Z532">
        <v>0</v>
      </c>
      <c r="AA532">
        <v>0</v>
      </c>
      <c r="AB532">
        <v>0</v>
      </c>
      <c r="AC532">
        <v>0</v>
      </c>
      <c r="AD532" t="s">
        <v>36</v>
      </c>
    </row>
    <row r="533" spans="1:30" x14ac:dyDescent="0.25">
      <c r="A533">
        <v>1726</v>
      </c>
      <c r="B533">
        <v>1970</v>
      </c>
      <c r="C533" s="6">
        <v>44</v>
      </c>
      <c r="D533" t="s">
        <v>88</v>
      </c>
      <c r="E533" t="s">
        <v>25</v>
      </c>
      <c r="F533" t="s">
        <v>28</v>
      </c>
      <c r="G533">
        <v>22585</v>
      </c>
      <c r="H533">
        <v>0</v>
      </c>
      <c r="I533">
        <v>0</v>
      </c>
      <c r="J533" s="1">
        <v>41351</v>
      </c>
      <c r="K533">
        <v>23</v>
      </c>
      <c r="L533">
        <v>3</v>
      </c>
      <c r="M533">
        <v>9</v>
      </c>
      <c r="N533">
        <v>15</v>
      </c>
      <c r="O533">
        <v>13</v>
      </c>
      <c r="P533">
        <v>2</v>
      </c>
      <c r="Q533">
        <v>39</v>
      </c>
      <c r="R533">
        <v>1</v>
      </c>
      <c r="S533">
        <v>1</v>
      </c>
      <c r="T533">
        <v>1</v>
      </c>
      <c r="U533">
        <v>2</v>
      </c>
      <c r="V533">
        <v>9</v>
      </c>
      <c r="W533">
        <v>1</v>
      </c>
      <c r="X533">
        <v>0</v>
      </c>
      <c r="Y533">
        <v>0</v>
      </c>
      <c r="Z533">
        <v>0</v>
      </c>
      <c r="AA533">
        <v>0</v>
      </c>
      <c r="AB533">
        <v>1</v>
      </c>
      <c r="AC533">
        <v>0</v>
      </c>
      <c r="AD533" t="s">
        <v>27</v>
      </c>
    </row>
    <row r="534" spans="1:30" x14ac:dyDescent="0.25">
      <c r="A534">
        <v>1802</v>
      </c>
      <c r="B534">
        <v>1971</v>
      </c>
      <c r="C534" s="6">
        <v>43</v>
      </c>
      <c r="D534" t="s">
        <v>88</v>
      </c>
      <c r="E534" t="s">
        <v>25</v>
      </c>
      <c r="F534" t="s">
        <v>30</v>
      </c>
      <c r="G534">
        <v>64795</v>
      </c>
      <c r="H534">
        <v>0</v>
      </c>
      <c r="I534">
        <v>1</v>
      </c>
      <c r="J534" s="1">
        <v>41291</v>
      </c>
      <c r="K534">
        <v>23</v>
      </c>
      <c r="L534">
        <v>412</v>
      </c>
      <c r="M534">
        <v>5</v>
      </c>
      <c r="N534">
        <v>119</v>
      </c>
      <c r="O534">
        <v>38</v>
      </c>
      <c r="P534">
        <v>29</v>
      </c>
      <c r="Q534">
        <v>77</v>
      </c>
      <c r="R534">
        <v>3</v>
      </c>
      <c r="S534">
        <v>3</v>
      </c>
      <c r="T534">
        <v>3</v>
      </c>
      <c r="U534">
        <v>12</v>
      </c>
      <c r="V534">
        <v>2</v>
      </c>
      <c r="W534">
        <v>0</v>
      </c>
      <c r="X534">
        <v>0</v>
      </c>
      <c r="Y534">
        <v>0</v>
      </c>
      <c r="Z534">
        <v>0</v>
      </c>
      <c r="AA534">
        <v>0</v>
      </c>
      <c r="AB534">
        <v>0</v>
      </c>
      <c r="AC534">
        <v>0</v>
      </c>
      <c r="AD534" t="s">
        <v>27</v>
      </c>
    </row>
    <row r="535" spans="1:30" x14ac:dyDescent="0.25">
      <c r="A535">
        <v>1162</v>
      </c>
      <c r="B535">
        <v>1987</v>
      </c>
      <c r="C535" s="6">
        <v>27</v>
      </c>
      <c r="D535" t="s">
        <v>89</v>
      </c>
      <c r="E535" t="s">
        <v>34</v>
      </c>
      <c r="F535" t="s">
        <v>28</v>
      </c>
      <c r="G535">
        <v>42000</v>
      </c>
      <c r="H535">
        <v>0</v>
      </c>
      <c r="I535">
        <v>0</v>
      </c>
      <c r="J535" s="1">
        <v>41284</v>
      </c>
      <c r="K535">
        <v>23</v>
      </c>
      <c r="L535">
        <v>124</v>
      </c>
      <c r="M535">
        <v>83</v>
      </c>
      <c r="N535">
        <v>267</v>
      </c>
      <c r="O535">
        <v>85</v>
      </c>
      <c r="P535">
        <v>59</v>
      </c>
      <c r="Q535">
        <v>35</v>
      </c>
      <c r="R535">
        <v>2</v>
      </c>
      <c r="S535">
        <v>5</v>
      </c>
      <c r="T535">
        <v>2</v>
      </c>
      <c r="U535">
        <v>11</v>
      </c>
      <c r="V535">
        <v>5</v>
      </c>
      <c r="W535">
        <v>0</v>
      </c>
      <c r="X535">
        <v>0</v>
      </c>
      <c r="Y535">
        <v>0</v>
      </c>
      <c r="Z535">
        <v>0</v>
      </c>
      <c r="AA535">
        <v>0</v>
      </c>
      <c r="AB535">
        <v>1</v>
      </c>
      <c r="AC535">
        <v>0</v>
      </c>
      <c r="AD535" t="s">
        <v>27</v>
      </c>
    </row>
    <row r="536" spans="1:30" x14ac:dyDescent="0.25">
      <c r="A536">
        <v>10643</v>
      </c>
      <c r="B536">
        <v>1987</v>
      </c>
      <c r="C536" s="6">
        <v>27</v>
      </c>
      <c r="D536" t="s">
        <v>89</v>
      </c>
      <c r="E536" t="s">
        <v>34</v>
      </c>
      <c r="F536" t="s">
        <v>28</v>
      </c>
      <c r="G536">
        <v>42000</v>
      </c>
      <c r="H536">
        <v>0</v>
      </c>
      <c r="I536">
        <v>0</v>
      </c>
      <c r="J536" s="1">
        <v>41284</v>
      </c>
      <c r="K536">
        <v>23</v>
      </c>
      <c r="L536">
        <v>124</v>
      </c>
      <c r="M536">
        <v>83</v>
      </c>
      <c r="N536">
        <v>267</v>
      </c>
      <c r="O536">
        <v>85</v>
      </c>
      <c r="P536">
        <v>59</v>
      </c>
      <c r="Q536">
        <v>35</v>
      </c>
      <c r="R536">
        <v>2</v>
      </c>
      <c r="S536">
        <v>5</v>
      </c>
      <c r="T536">
        <v>2</v>
      </c>
      <c r="U536">
        <v>11</v>
      </c>
      <c r="V536">
        <v>5</v>
      </c>
      <c r="W536">
        <v>0</v>
      </c>
      <c r="X536">
        <v>0</v>
      </c>
      <c r="Y536">
        <v>0</v>
      </c>
      <c r="Z536">
        <v>0</v>
      </c>
      <c r="AA536">
        <v>0</v>
      </c>
      <c r="AB536">
        <v>1</v>
      </c>
      <c r="AC536">
        <v>0</v>
      </c>
      <c r="AD536" t="s">
        <v>33</v>
      </c>
    </row>
    <row r="537" spans="1:30" x14ac:dyDescent="0.25">
      <c r="A537">
        <v>11112</v>
      </c>
      <c r="B537">
        <v>1966</v>
      </c>
      <c r="C537" s="6">
        <v>48</v>
      </c>
      <c r="D537" t="s">
        <v>88</v>
      </c>
      <c r="E537" t="s">
        <v>25</v>
      </c>
      <c r="F537" t="s">
        <v>32</v>
      </c>
      <c r="G537">
        <v>70713</v>
      </c>
      <c r="H537">
        <v>0</v>
      </c>
      <c r="I537">
        <v>1</v>
      </c>
      <c r="J537" s="1">
        <v>41246</v>
      </c>
      <c r="K537">
        <v>23</v>
      </c>
      <c r="L537">
        <v>736</v>
      </c>
      <c r="M537">
        <v>114</v>
      </c>
      <c r="N537">
        <v>279</v>
      </c>
      <c r="O537">
        <v>82</v>
      </c>
      <c r="P537">
        <v>76</v>
      </c>
      <c r="Q537">
        <v>190</v>
      </c>
      <c r="R537">
        <v>6</v>
      </c>
      <c r="S537">
        <v>5</v>
      </c>
      <c r="T537">
        <v>6</v>
      </c>
      <c r="U537">
        <v>8</v>
      </c>
      <c r="V537">
        <v>3</v>
      </c>
      <c r="W537">
        <v>0</v>
      </c>
      <c r="X537">
        <v>0</v>
      </c>
      <c r="Y537">
        <v>0</v>
      </c>
      <c r="Z537">
        <v>0</v>
      </c>
      <c r="AA537">
        <v>0</v>
      </c>
      <c r="AB537">
        <v>0</v>
      </c>
      <c r="AC537">
        <v>0</v>
      </c>
      <c r="AD537" t="s">
        <v>27</v>
      </c>
    </row>
    <row r="538" spans="1:30" x14ac:dyDescent="0.25">
      <c r="A538">
        <v>2114</v>
      </c>
      <c r="B538">
        <v>1946</v>
      </c>
      <c r="C538" s="6">
        <v>68</v>
      </c>
      <c r="D538" t="s">
        <v>91</v>
      </c>
      <c r="E538" t="s">
        <v>34</v>
      </c>
      <c r="F538" t="s">
        <v>28</v>
      </c>
      <c r="G538">
        <v>82800</v>
      </c>
      <c r="H538">
        <v>0</v>
      </c>
      <c r="I538">
        <v>0</v>
      </c>
      <c r="J538" s="1">
        <v>41237</v>
      </c>
      <c r="K538">
        <v>23</v>
      </c>
      <c r="L538">
        <v>1006</v>
      </c>
      <c r="M538">
        <v>22</v>
      </c>
      <c r="N538">
        <v>115</v>
      </c>
      <c r="O538">
        <v>59</v>
      </c>
      <c r="P538">
        <v>68</v>
      </c>
      <c r="Q538">
        <v>45</v>
      </c>
      <c r="R538">
        <v>1</v>
      </c>
      <c r="S538">
        <v>7</v>
      </c>
      <c r="T538">
        <v>6</v>
      </c>
      <c r="U538">
        <v>12</v>
      </c>
      <c r="V538">
        <v>3</v>
      </c>
      <c r="W538">
        <v>0</v>
      </c>
      <c r="X538">
        <v>0</v>
      </c>
      <c r="Y538">
        <v>1</v>
      </c>
      <c r="Z538">
        <v>1</v>
      </c>
      <c r="AA538">
        <v>0</v>
      </c>
      <c r="AB538">
        <v>1</v>
      </c>
      <c r="AC538">
        <v>0</v>
      </c>
      <c r="AD538" t="s">
        <v>31</v>
      </c>
    </row>
    <row r="539" spans="1:30" x14ac:dyDescent="0.25">
      <c r="A539">
        <v>4261</v>
      </c>
      <c r="B539">
        <v>1946</v>
      </c>
      <c r="C539" s="6">
        <v>68</v>
      </c>
      <c r="D539" t="s">
        <v>91</v>
      </c>
      <c r="E539" t="s">
        <v>34</v>
      </c>
      <c r="F539" t="s">
        <v>28</v>
      </c>
      <c r="G539">
        <v>82800</v>
      </c>
      <c r="H539">
        <v>0</v>
      </c>
      <c r="I539">
        <v>0</v>
      </c>
      <c r="J539" s="1">
        <v>41237</v>
      </c>
      <c r="K539">
        <v>23</v>
      </c>
      <c r="L539">
        <v>1006</v>
      </c>
      <c r="M539">
        <v>22</v>
      </c>
      <c r="N539">
        <v>115</v>
      </c>
      <c r="O539">
        <v>59</v>
      </c>
      <c r="P539">
        <v>68</v>
      </c>
      <c r="Q539">
        <v>45</v>
      </c>
      <c r="R539">
        <v>1</v>
      </c>
      <c r="S539">
        <v>7</v>
      </c>
      <c r="T539">
        <v>6</v>
      </c>
      <c r="U539">
        <v>12</v>
      </c>
      <c r="V539">
        <v>3</v>
      </c>
      <c r="W539">
        <v>0</v>
      </c>
      <c r="X539">
        <v>0</v>
      </c>
      <c r="Y539">
        <v>1</v>
      </c>
      <c r="Z539">
        <v>1</v>
      </c>
      <c r="AA539">
        <v>0</v>
      </c>
      <c r="AB539">
        <v>1</v>
      </c>
      <c r="AC539">
        <v>0</v>
      </c>
      <c r="AD539" t="s">
        <v>40</v>
      </c>
    </row>
    <row r="540" spans="1:30" x14ac:dyDescent="0.25">
      <c r="A540">
        <v>2457</v>
      </c>
      <c r="B540">
        <v>1975</v>
      </c>
      <c r="C540" s="6">
        <v>39</v>
      </c>
      <c r="D540" t="s">
        <v>89</v>
      </c>
      <c r="E540" t="s">
        <v>41</v>
      </c>
      <c r="F540" t="s">
        <v>30</v>
      </c>
      <c r="G540">
        <v>30801</v>
      </c>
      <c r="H540">
        <v>0</v>
      </c>
      <c r="I540">
        <v>1</v>
      </c>
      <c r="J540" s="1">
        <v>41208</v>
      </c>
      <c r="K540">
        <v>23</v>
      </c>
      <c r="L540">
        <v>8</v>
      </c>
      <c r="M540">
        <v>4</v>
      </c>
      <c r="N540">
        <v>5</v>
      </c>
      <c r="O540">
        <v>15</v>
      </c>
      <c r="P540">
        <v>2</v>
      </c>
      <c r="Q540">
        <v>11</v>
      </c>
      <c r="R540">
        <v>2</v>
      </c>
      <c r="S540">
        <v>1</v>
      </c>
      <c r="T540">
        <v>0</v>
      </c>
      <c r="U540">
        <v>3</v>
      </c>
      <c r="V540">
        <v>7</v>
      </c>
      <c r="W540">
        <v>0</v>
      </c>
      <c r="X540">
        <v>0</v>
      </c>
      <c r="Y540">
        <v>0</v>
      </c>
      <c r="Z540">
        <v>0</v>
      </c>
      <c r="AA540">
        <v>0</v>
      </c>
      <c r="AB540">
        <v>0</v>
      </c>
      <c r="AC540">
        <v>0</v>
      </c>
      <c r="AD540" t="s">
        <v>27</v>
      </c>
    </row>
    <row r="541" spans="1:30" x14ac:dyDescent="0.25">
      <c r="A541">
        <v>2495</v>
      </c>
      <c r="B541">
        <v>1974</v>
      </c>
      <c r="C541" s="6">
        <v>40</v>
      </c>
      <c r="D541" t="s">
        <v>88</v>
      </c>
      <c r="E541" t="s">
        <v>38</v>
      </c>
      <c r="F541" t="s">
        <v>30</v>
      </c>
      <c r="G541">
        <v>83891</v>
      </c>
      <c r="H541">
        <v>0</v>
      </c>
      <c r="I541">
        <v>1</v>
      </c>
      <c r="J541" s="1">
        <v>41810</v>
      </c>
      <c r="K541">
        <v>24</v>
      </c>
      <c r="L541">
        <v>217</v>
      </c>
      <c r="M541">
        <v>38</v>
      </c>
      <c r="N541">
        <v>350</v>
      </c>
      <c r="O541">
        <v>111</v>
      </c>
      <c r="P541">
        <v>85</v>
      </c>
      <c r="Q541">
        <v>15</v>
      </c>
      <c r="R541">
        <v>1</v>
      </c>
      <c r="S541">
        <v>4</v>
      </c>
      <c r="T541">
        <v>7</v>
      </c>
      <c r="U541">
        <v>10</v>
      </c>
      <c r="V541">
        <v>1</v>
      </c>
      <c r="W541">
        <v>0</v>
      </c>
      <c r="X541">
        <v>0</v>
      </c>
      <c r="Y541">
        <v>0</v>
      </c>
      <c r="Z541">
        <v>0</v>
      </c>
      <c r="AA541">
        <v>0</v>
      </c>
      <c r="AB541">
        <v>0</v>
      </c>
      <c r="AC541">
        <v>0</v>
      </c>
      <c r="AD541" t="s">
        <v>27</v>
      </c>
    </row>
    <row r="542" spans="1:30" x14ac:dyDescent="0.25">
      <c r="A542">
        <v>6983</v>
      </c>
      <c r="B542">
        <v>1950</v>
      </c>
      <c r="C542" s="6">
        <v>64</v>
      </c>
      <c r="D542" t="s">
        <v>91</v>
      </c>
      <c r="E542" t="s">
        <v>38</v>
      </c>
      <c r="F542" t="s">
        <v>26</v>
      </c>
      <c r="G542">
        <v>38054</v>
      </c>
      <c r="H542">
        <v>1</v>
      </c>
      <c r="I542">
        <v>1</v>
      </c>
      <c r="J542" s="1">
        <v>41760</v>
      </c>
      <c r="K542">
        <v>24</v>
      </c>
      <c r="L542">
        <v>23</v>
      </c>
      <c r="M542">
        <v>2</v>
      </c>
      <c r="N542">
        <v>17</v>
      </c>
      <c r="O542">
        <v>2</v>
      </c>
      <c r="P542">
        <v>1</v>
      </c>
      <c r="Q542">
        <v>0</v>
      </c>
      <c r="R542">
        <v>2</v>
      </c>
      <c r="S542">
        <v>2</v>
      </c>
      <c r="T542">
        <v>0</v>
      </c>
      <c r="U542">
        <v>3</v>
      </c>
      <c r="V542">
        <v>7</v>
      </c>
      <c r="W542">
        <v>0</v>
      </c>
      <c r="X542">
        <v>0</v>
      </c>
      <c r="Y542">
        <v>0</v>
      </c>
      <c r="Z542">
        <v>0</v>
      </c>
      <c r="AA542">
        <v>0</v>
      </c>
      <c r="AB542">
        <v>0</v>
      </c>
      <c r="AC542">
        <v>0</v>
      </c>
      <c r="AD542" t="s">
        <v>37</v>
      </c>
    </row>
    <row r="543" spans="1:30" x14ac:dyDescent="0.25">
      <c r="A543">
        <v>3436</v>
      </c>
      <c r="B543">
        <v>1969</v>
      </c>
      <c r="C543" s="6">
        <v>45</v>
      </c>
      <c r="D543" t="s">
        <v>88</v>
      </c>
      <c r="E543" t="s">
        <v>25</v>
      </c>
      <c r="F543" t="s">
        <v>30</v>
      </c>
      <c r="G543">
        <v>14045</v>
      </c>
      <c r="H543">
        <v>1</v>
      </c>
      <c r="I543">
        <v>0</v>
      </c>
      <c r="J543" s="1">
        <v>41665</v>
      </c>
      <c r="K543">
        <v>24</v>
      </c>
      <c r="L543">
        <v>11</v>
      </c>
      <c r="M543">
        <v>0</v>
      </c>
      <c r="N543">
        <v>5</v>
      </c>
      <c r="O543">
        <v>2</v>
      </c>
      <c r="P543">
        <v>1</v>
      </c>
      <c r="Q543">
        <v>1</v>
      </c>
      <c r="R543">
        <v>1</v>
      </c>
      <c r="S543">
        <v>1</v>
      </c>
      <c r="T543">
        <v>0</v>
      </c>
      <c r="U543">
        <v>3</v>
      </c>
      <c r="V543">
        <v>7</v>
      </c>
      <c r="W543">
        <v>0</v>
      </c>
      <c r="X543">
        <v>0</v>
      </c>
      <c r="Y543">
        <v>0</v>
      </c>
      <c r="Z543">
        <v>0</v>
      </c>
      <c r="AA543">
        <v>0</v>
      </c>
      <c r="AB543">
        <v>0</v>
      </c>
      <c r="AC543">
        <v>0</v>
      </c>
      <c r="AD543" t="s">
        <v>27</v>
      </c>
    </row>
    <row r="544" spans="1:30" x14ac:dyDescent="0.25">
      <c r="A544">
        <v>7505</v>
      </c>
      <c r="B544">
        <v>1957</v>
      </c>
      <c r="C544" s="6">
        <v>57</v>
      </c>
      <c r="D544" t="s">
        <v>88</v>
      </c>
      <c r="E544" t="s">
        <v>34</v>
      </c>
      <c r="F544" t="s">
        <v>30</v>
      </c>
      <c r="G544">
        <v>44155</v>
      </c>
      <c r="H544">
        <v>1</v>
      </c>
      <c r="I544">
        <v>1</v>
      </c>
      <c r="J544" s="1">
        <v>41658</v>
      </c>
      <c r="K544">
        <v>24</v>
      </c>
      <c r="L544">
        <v>22</v>
      </c>
      <c r="M544">
        <v>1</v>
      </c>
      <c r="N544">
        <v>9</v>
      </c>
      <c r="O544">
        <v>0</v>
      </c>
      <c r="P544">
        <v>0</v>
      </c>
      <c r="Q544">
        <v>14</v>
      </c>
      <c r="R544">
        <v>1</v>
      </c>
      <c r="S544">
        <v>1</v>
      </c>
      <c r="T544">
        <v>1</v>
      </c>
      <c r="U544">
        <v>2</v>
      </c>
      <c r="V544">
        <v>4</v>
      </c>
      <c r="W544">
        <v>0</v>
      </c>
      <c r="X544">
        <v>0</v>
      </c>
      <c r="Y544">
        <v>0</v>
      </c>
      <c r="Z544">
        <v>0</v>
      </c>
      <c r="AA544">
        <v>0</v>
      </c>
      <c r="AB544">
        <v>0</v>
      </c>
      <c r="AC544">
        <v>0</v>
      </c>
      <c r="AD544" t="s">
        <v>27</v>
      </c>
    </row>
    <row r="545" spans="1:30" x14ac:dyDescent="0.25">
      <c r="A545">
        <v>4286</v>
      </c>
      <c r="B545">
        <v>1970</v>
      </c>
      <c r="C545" s="6">
        <v>44</v>
      </c>
      <c r="D545" t="s">
        <v>88</v>
      </c>
      <c r="E545" t="s">
        <v>34</v>
      </c>
      <c r="F545" t="s">
        <v>28</v>
      </c>
      <c r="G545">
        <v>57642</v>
      </c>
      <c r="H545">
        <v>0</v>
      </c>
      <c r="I545">
        <v>1</v>
      </c>
      <c r="J545" s="1">
        <v>41648</v>
      </c>
      <c r="K545">
        <v>24</v>
      </c>
      <c r="L545">
        <v>580</v>
      </c>
      <c r="M545">
        <v>6</v>
      </c>
      <c r="N545">
        <v>58</v>
      </c>
      <c r="O545">
        <v>8</v>
      </c>
      <c r="P545">
        <v>0</v>
      </c>
      <c r="Q545">
        <v>27</v>
      </c>
      <c r="R545">
        <v>3</v>
      </c>
      <c r="S545">
        <v>7</v>
      </c>
      <c r="T545">
        <v>6</v>
      </c>
      <c r="U545">
        <v>6</v>
      </c>
      <c r="V545">
        <v>4</v>
      </c>
      <c r="W545">
        <v>1</v>
      </c>
      <c r="X545">
        <v>0</v>
      </c>
      <c r="Y545">
        <v>0</v>
      </c>
      <c r="Z545">
        <v>0</v>
      </c>
      <c r="AA545">
        <v>0</v>
      </c>
      <c r="AB545">
        <v>0</v>
      </c>
      <c r="AC545">
        <v>0</v>
      </c>
      <c r="AD545" t="s">
        <v>37</v>
      </c>
    </row>
    <row r="546" spans="1:30" x14ac:dyDescent="0.25">
      <c r="A546">
        <v>7224</v>
      </c>
      <c r="B546">
        <v>1977</v>
      </c>
      <c r="C546" s="6">
        <v>37</v>
      </c>
      <c r="D546" t="s">
        <v>89</v>
      </c>
      <c r="E546" t="s">
        <v>25</v>
      </c>
      <c r="F546" t="s">
        <v>30</v>
      </c>
      <c r="G546">
        <v>31353</v>
      </c>
      <c r="H546">
        <v>1</v>
      </c>
      <c r="I546">
        <v>1</v>
      </c>
      <c r="J546" s="1">
        <v>41637</v>
      </c>
      <c r="K546">
        <v>24</v>
      </c>
      <c r="L546">
        <v>10</v>
      </c>
      <c r="M546">
        <v>0</v>
      </c>
      <c r="N546">
        <v>10</v>
      </c>
      <c r="O546">
        <v>3</v>
      </c>
      <c r="P546">
        <v>1</v>
      </c>
      <c r="Q546">
        <v>7</v>
      </c>
      <c r="R546">
        <v>2</v>
      </c>
      <c r="S546">
        <v>1</v>
      </c>
      <c r="T546">
        <v>1</v>
      </c>
      <c r="U546">
        <v>2</v>
      </c>
      <c r="V546">
        <v>8</v>
      </c>
      <c r="W546">
        <v>0</v>
      </c>
      <c r="X546">
        <v>0</v>
      </c>
      <c r="Y546">
        <v>0</v>
      </c>
      <c r="Z546">
        <v>0</v>
      </c>
      <c r="AA546">
        <v>0</v>
      </c>
      <c r="AB546">
        <v>0</v>
      </c>
      <c r="AC546">
        <v>0</v>
      </c>
      <c r="AD546" t="s">
        <v>37</v>
      </c>
    </row>
    <row r="547" spans="1:30" x14ac:dyDescent="0.25">
      <c r="A547">
        <v>6215</v>
      </c>
      <c r="B547">
        <v>1977</v>
      </c>
      <c r="C547" s="6">
        <v>37</v>
      </c>
      <c r="D547" t="s">
        <v>89</v>
      </c>
      <c r="E547" t="s">
        <v>25</v>
      </c>
      <c r="F547" t="s">
        <v>30</v>
      </c>
      <c r="G547">
        <v>31353</v>
      </c>
      <c r="H547">
        <v>1</v>
      </c>
      <c r="I547">
        <v>1</v>
      </c>
      <c r="J547" s="1">
        <v>41637</v>
      </c>
      <c r="K547">
        <v>24</v>
      </c>
      <c r="L547">
        <v>10</v>
      </c>
      <c r="M547">
        <v>0</v>
      </c>
      <c r="N547">
        <v>10</v>
      </c>
      <c r="O547">
        <v>3</v>
      </c>
      <c r="P547">
        <v>1</v>
      </c>
      <c r="Q547">
        <v>7</v>
      </c>
      <c r="R547">
        <v>2</v>
      </c>
      <c r="S547">
        <v>1</v>
      </c>
      <c r="T547">
        <v>1</v>
      </c>
      <c r="U547">
        <v>2</v>
      </c>
      <c r="V547">
        <v>8</v>
      </c>
      <c r="W547">
        <v>0</v>
      </c>
      <c r="X547">
        <v>0</v>
      </c>
      <c r="Y547">
        <v>0</v>
      </c>
      <c r="Z547">
        <v>0</v>
      </c>
      <c r="AA547">
        <v>0</v>
      </c>
      <c r="AB547">
        <v>1</v>
      </c>
      <c r="AC547">
        <v>0</v>
      </c>
      <c r="AD547" t="s">
        <v>40</v>
      </c>
    </row>
    <row r="548" spans="1:30" x14ac:dyDescent="0.25">
      <c r="A548">
        <v>968</v>
      </c>
      <c r="B548">
        <v>1968</v>
      </c>
      <c r="C548" s="6">
        <v>46</v>
      </c>
      <c r="D548" t="s">
        <v>88</v>
      </c>
      <c r="E548" t="s">
        <v>38</v>
      </c>
      <c r="F548" t="s">
        <v>26</v>
      </c>
      <c r="G548">
        <v>41335</v>
      </c>
      <c r="H548">
        <v>1</v>
      </c>
      <c r="I548">
        <v>0</v>
      </c>
      <c r="J548" s="1">
        <v>41634</v>
      </c>
      <c r="K548">
        <v>24</v>
      </c>
      <c r="L548">
        <v>112</v>
      </c>
      <c r="M548">
        <v>19</v>
      </c>
      <c r="N548">
        <v>21</v>
      </c>
      <c r="O548">
        <v>16</v>
      </c>
      <c r="P548">
        <v>14</v>
      </c>
      <c r="Q548">
        <v>5</v>
      </c>
      <c r="R548">
        <v>3</v>
      </c>
      <c r="S548">
        <v>4</v>
      </c>
      <c r="T548">
        <v>1</v>
      </c>
      <c r="U548">
        <v>4</v>
      </c>
      <c r="V548">
        <v>7</v>
      </c>
      <c r="W548">
        <v>0</v>
      </c>
      <c r="X548">
        <v>0</v>
      </c>
      <c r="Y548">
        <v>0</v>
      </c>
      <c r="Z548">
        <v>0</v>
      </c>
      <c r="AA548">
        <v>0</v>
      </c>
      <c r="AB548">
        <v>0</v>
      </c>
      <c r="AC548">
        <v>0</v>
      </c>
      <c r="AD548" t="s">
        <v>33</v>
      </c>
    </row>
    <row r="549" spans="1:30" x14ac:dyDescent="0.25">
      <c r="A549">
        <v>4096</v>
      </c>
      <c r="B549">
        <v>1968</v>
      </c>
      <c r="C549" s="6">
        <v>46</v>
      </c>
      <c r="D549" t="s">
        <v>88</v>
      </c>
      <c r="E549" t="s">
        <v>38</v>
      </c>
      <c r="F549" t="s">
        <v>26</v>
      </c>
      <c r="G549">
        <v>41335</v>
      </c>
      <c r="H549">
        <v>1</v>
      </c>
      <c r="I549">
        <v>0</v>
      </c>
      <c r="J549" s="1">
        <v>41634</v>
      </c>
      <c r="K549">
        <v>24</v>
      </c>
      <c r="L549">
        <v>112</v>
      </c>
      <c r="M549">
        <v>19</v>
      </c>
      <c r="N549">
        <v>21</v>
      </c>
      <c r="O549">
        <v>16</v>
      </c>
      <c r="P549">
        <v>14</v>
      </c>
      <c r="Q549">
        <v>5</v>
      </c>
      <c r="R549">
        <v>3</v>
      </c>
      <c r="S549">
        <v>4</v>
      </c>
      <c r="T549">
        <v>1</v>
      </c>
      <c r="U549">
        <v>4</v>
      </c>
      <c r="V549">
        <v>7</v>
      </c>
      <c r="W549">
        <v>0</v>
      </c>
      <c r="X549">
        <v>0</v>
      </c>
      <c r="Y549">
        <v>0</v>
      </c>
      <c r="Z549">
        <v>0</v>
      </c>
      <c r="AA549">
        <v>0</v>
      </c>
      <c r="AB549">
        <v>0</v>
      </c>
      <c r="AC549">
        <v>0</v>
      </c>
      <c r="AD549" t="s">
        <v>31</v>
      </c>
    </row>
    <row r="550" spans="1:30" x14ac:dyDescent="0.25">
      <c r="A550">
        <v>3153</v>
      </c>
      <c r="B550">
        <v>1957</v>
      </c>
      <c r="C550" s="6">
        <v>57</v>
      </c>
      <c r="D550" t="s">
        <v>88</v>
      </c>
      <c r="E550" t="s">
        <v>34</v>
      </c>
      <c r="F550" t="s">
        <v>28</v>
      </c>
      <c r="G550">
        <v>40737</v>
      </c>
      <c r="H550">
        <v>2</v>
      </c>
      <c r="I550">
        <v>1</v>
      </c>
      <c r="J550" s="1">
        <v>41616</v>
      </c>
      <c r="K550">
        <v>24</v>
      </c>
      <c r="L550">
        <v>11</v>
      </c>
      <c r="M550">
        <v>0</v>
      </c>
      <c r="N550">
        <v>4</v>
      </c>
      <c r="O550">
        <v>0</v>
      </c>
      <c r="P550">
        <v>0</v>
      </c>
      <c r="Q550">
        <v>2</v>
      </c>
      <c r="R550">
        <v>1</v>
      </c>
      <c r="S550">
        <v>1</v>
      </c>
      <c r="T550">
        <v>0</v>
      </c>
      <c r="U550">
        <v>2</v>
      </c>
      <c r="V550">
        <v>8</v>
      </c>
      <c r="W550">
        <v>0</v>
      </c>
      <c r="X550">
        <v>0</v>
      </c>
      <c r="Y550">
        <v>0</v>
      </c>
      <c r="Z550">
        <v>0</v>
      </c>
      <c r="AA550">
        <v>0</v>
      </c>
      <c r="AB550">
        <v>0</v>
      </c>
      <c r="AC550">
        <v>0</v>
      </c>
      <c r="AD550" t="s">
        <v>40</v>
      </c>
    </row>
    <row r="551" spans="1:30" x14ac:dyDescent="0.25">
      <c r="A551">
        <v>6504</v>
      </c>
      <c r="B551">
        <v>1975</v>
      </c>
      <c r="C551" s="6">
        <v>39</v>
      </c>
      <c r="D551" t="s">
        <v>89</v>
      </c>
      <c r="E551" t="s">
        <v>35</v>
      </c>
      <c r="F551" t="s">
        <v>32</v>
      </c>
      <c r="G551">
        <v>19789</v>
      </c>
      <c r="H551">
        <v>1</v>
      </c>
      <c r="I551">
        <v>0</v>
      </c>
      <c r="J551" s="1">
        <v>41598</v>
      </c>
      <c r="K551">
        <v>24</v>
      </c>
      <c r="L551">
        <v>2</v>
      </c>
      <c r="M551">
        <v>5</v>
      </c>
      <c r="N551">
        <v>9</v>
      </c>
      <c r="O551">
        <v>28</v>
      </c>
      <c r="P551">
        <v>6</v>
      </c>
      <c r="Q551">
        <v>28</v>
      </c>
      <c r="R551">
        <v>3</v>
      </c>
      <c r="S551">
        <v>2</v>
      </c>
      <c r="T551">
        <v>1</v>
      </c>
      <c r="U551">
        <v>3</v>
      </c>
      <c r="V551">
        <v>5</v>
      </c>
      <c r="W551">
        <v>1</v>
      </c>
      <c r="X551">
        <v>0</v>
      </c>
      <c r="Y551">
        <v>0</v>
      </c>
      <c r="Z551">
        <v>0</v>
      </c>
      <c r="AA551">
        <v>0</v>
      </c>
      <c r="AB551">
        <v>0</v>
      </c>
      <c r="AC551">
        <v>0</v>
      </c>
      <c r="AD551" t="s">
        <v>27</v>
      </c>
    </row>
    <row r="552" spans="1:30" x14ac:dyDescent="0.25">
      <c r="A552">
        <v>5329</v>
      </c>
      <c r="B552">
        <v>1949</v>
      </c>
      <c r="C552" s="6">
        <v>65</v>
      </c>
      <c r="D552" t="s">
        <v>91</v>
      </c>
      <c r="E552" t="s">
        <v>34</v>
      </c>
      <c r="F552" t="s">
        <v>26</v>
      </c>
      <c r="G552">
        <v>35946</v>
      </c>
      <c r="H552">
        <v>1</v>
      </c>
      <c r="I552">
        <v>1</v>
      </c>
      <c r="J552" s="1">
        <v>41544</v>
      </c>
      <c r="K552">
        <v>24</v>
      </c>
      <c r="L552">
        <v>8</v>
      </c>
      <c r="M552">
        <v>0</v>
      </c>
      <c r="N552">
        <v>3</v>
      </c>
      <c r="O552">
        <v>0</v>
      </c>
      <c r="P552">
        <v>0</v>
      </c>
      <c r="Q552">
        <v>0</v>
      </c>
      <c r="R552">
        <v>1</v>
      </c>
      <c r="S552">
        <v>0</v>
      </c>
      <c r="T552">
        <v>0</v>
      </c>
      <c r="U552">
        <v>3</v>
      </c>
      <c r="V552">
        <v>5</v>
      </c>
      <c r="W552">
        <v>0</v>
      </c>
      <c r="X552">
        <v>0</v>
      </c>
      <c r="Y552">
        <v>0</v>
      </c>
      <c r="Z552">
        <v>0</v>
      </c>
      <c r="AA552">
        <v>0</v>
      </c>
      <c r="AB552">
        <v>0</v>
      </c>
      <c r="AC552">
        <v>0</v>
      </c>
      <c r="AD552" t="s">
        <v>33</v>
      </c>
    </row>
    <row r="553" spans="1:30" x14ac:dyDescent="0.25">
      <c r="A553">
        <v>1175</v>
      </c>
      <c r="B553">
        <v>1983</v>
      </c>
      <c r="C553" s="6">
        <v>31</v>
      </c>
      <c r="D553" t="s">
        <v>89</v>
      </c>
      <c r="E553" t="s">
        <v>38</v>
      </c>
      <c r="F553" t="s">
        <v>30</v>
      </c>
      <c r="G553">
        <v>36262</v>
      </c>
      <c r="H553">
        <v>0</v>
      </c>
      <c r="I553">
        <v>0</v>
      </c>
      <c r="J553" s="1">
        <v>41537</v>
      </c>
      <c r="K553">
        <v>24</v>
      </c>
      <c r="L553">
        <v>88</v>
      </c>
      <c r="M553">
        <v>39</v>
      </c>
      <c r="N553">
        <v>54</v>
      </c>
      <c r="O553">
        <v>64</v>
      </c>
      <c r="P553">
        <v>28</v>
      </c>
      <c r="Q553">
        <v>153</v>
      </c>
      <c r="R553">
        <v>1</v>
      </c>
      <c r="S553">
        <v>3</v>
      </c>
      <c r="T553">
        <v>5</v>
      </c>
      <c r="U553">
        <v>3</v>
      </c>
      <c r="V553">
        <v>6</v>
      </c>
      <c r="W553">
        <v>1</v>
      </c>
      <c r="X553">
        <v>0</v>
      </c>
      <c r="Y553">
        <v>0</v>
      </c>
      <c r="Z553">
        <v>0</v>
      </c>
      <c r="AA553">
        <v>0</v>
      </c>
      <c r="AB553">
        <v>1</v>
      </c>
      <c r="AC553">
        <v>0</v>
      </c>
      <c r="AD553" t="s">
        <v>27</v>
      </c>
    </row>
    <row r="554" spans="1:30" x14ac:dyDescent="0.25">
      <c r="A554">
        <v>1377</v>
      </c>
      <c r="B554">
        <v>1954</v>
      </c>
      <c r="C554" s="6">
        <v>60</v>
      </c>
      <c r="D554" t="s">
        <v>91</v>
      </c>
      <c r="E554" t="s">
        <v>38</v>
      </c>
      <c r="F554" t="s">
        <v>39</v>
      </c>
      <c r="G554">
        <v>44551</v>
      </c>
      <c r="H554">
        <v>0</v>
      </c>
      <c r="I554">
        <v>1</v>
      </c>
      <c r="J554" s="1">
        <v>41517</v>
      </c>
      <c r="K554">
        <v>24</v>
      </c>
      <c r="L554">
        <v>182</v>
      </c>
      <c r="M554">
        <v>4</v>
      </c>
      <c r="N554">
        <v>33</v>
      </c>
      <c r="O554">
        <v>0</v>
      </c>
      <c r="P554">
        <v>0</v>
      </c>
      <c r="Q554">
        <v>66</v>
      </c>
      <c r="R554">
        <v>2</v>
      </c>
      <c r="S554">
        <v>4</v>
      </c>
      <c r="T554">
        <v>1</v>
      </c>
      <c r="U554">
        <v>5</v>
      </c>
      <c r="V554">
        <v>7</v>
      </c>
      <c r="W554">
        <v>0</v>
      </c>
      <c r="X554">
        <v>0</v>
      </c>
      <c r="Y554">
        <v>0</v>
      </c>
      <c r="Z554">
        <v>0</v>
      </c>
      <c r="AA554">
        <v>0</v>
      </c>
      <c r="AB554">
        <v>0</v>
      </c>
      <c r="AC554">
        <v>0</v>
      </c>
      <c r="AD554" t="s">
        <v>40</v>
      </c>
    </row>
    <row r="555" spans="1:30" x14ac:dyDescent="0.25">
      <c r="A555">
        <v>4607</v>
      </c>
      <c r="B555">
        <v>1959</v>
      </c>
      <c r="C555" s="6">
        <v>55</v>
      </c>
      <c r="D555" t="s">
        <v>88</v>
      </c>
      <c r="E555" t="s">
        <v>25</v>
      </c>
      <c r="F555" t="s">
        <v>32</v>
      </c>
      <c r="G555">
        <v>71367</v>
      </c>
      <c r="H555">
        <v>0</v>
      </c>
      <c r="I555">
        <v>0</v>
      </c>
      <c r="J555" s="1">
        <v>41509</v>
      </c>
      <c r="K555">
        <v>24</v>
      </c>
      <c r="L555">
        <v>227</v>
      </c>
      <c r="M555">
        <v>23</v>
      </c>
      <c r="N555">
        <v>389</v>
      </c>
      <c r="O555">
        <v>42</v>
      </c>
      <c r="P555">
        <v>21</v>
      </c>
      <c r="Q555">
        <v>75</v>
      </c>
      <c r="R555">
        <v>1</v>
      </c>
      <c r="S555">
        <v>4</v>
      </c>
      <c r="T555">
        <v>5</v>
      </c>
      <c r="U555">
        <v>7</v>
      </c>
      <c r="V555">
        <v>2</v>
      </c>
      <c r="W555">
        <v>0</v>
      </c>
      <c r="X555">
        <v>0</v>
      </c>
      <c r="Y555">
        <v>0</v>
      </c>
      <c r="Z555">
        <v>0</v>
      </c>
      <c r="AA555">
        <v>0</v>
      </c>
      <c r="AB555">
        <v>0</v>
      </c>
      <c r="AC555">
        <v>0</v>
      </c>
      <c r="AD555" t="s">
        <v>27</v>
      </c>
    </row>
    <row r="556" spans="1:30" x14ac:dyDescent="0.25">
      <c r="A556">
        <v>4944</v>
      </c>
      <c r="B556">
        <v>1959</v>
      </c>
      <c r="C556" s="6">
        <v>55</v>
      </c>
      <c r="D556" t="s">
        <v>88</v>
      </c>
      <c r="E556" t="s">
        <v>25</v>
      </c>
      <c r="F556" t="s">
        <v>32</v>
      </c>
      <c r="G556">
        <v>71367</v>
      </c>
      <c r="H556">
        <v>0</v>
      </c>
      <c r="I556">
        <v>0</v>
      </c>
      <c r="J556" s="1">
        <v>41509</v>
      </c>
      <c r="K556">
        <v>24</v>
      </c>
      <c r="L556">
        <v>227</v>
      </c>
      <c r="M556">
        <v>23</v>
      </c>
      <c r="N556">
        <v>389</v>
      </c>
      <c r="O556">
        <v>42</v>
      </c>
      <c r="P556">
        <v>21</v>
      </c>
      <c r="Q556">
        <v>75</v>
      </c>
      <c r="R556">
        <v>1</v>
      </c>
      <c r="S556">
        <v>4</v>
      </c>
      <c r="T556">
        <v>5</v>
      </c>
      <c r="U556">
        <v>7</v>
      </c>
      <c r="V556">
        <v>2</v>
      </c>
      <c r="W556">
        <v>0</v>
      </c>
      <c r="X556">
        <v>0</v>
      </c>
      <c r="Y556">
        <v>0</v>
      </c>
      <c r="Z556">
        <v>0</v>
      </c>
      <c r="AA556">
        <v>0</v>
      </c>
      <c r="AB556">
        <v>0</v>
      </c>
      <c r="AC556">
        <v>0</v>
      </c>
      <c r="AD556" t="s">
        <v>27</v>
      </c>
    </row>
    <row r="557" spans="1:30" x14ac:dyDescent="0.25">
      <c r="A557">
        <v>9483</v>
      </c>
      <c r="B557">
        <v>1959</v>
      </c>
      <c r="C557" s="6">
        <v>55</v>
      </c>
      <c r="D557" t="s">
        <v>88</v>
      </c>
      <c r="E557" t="s">
        <v>25</v>
      </c>
      <c r="F557" t="s">
        <v>32</v>
      </c>
      <c r="G557">
        <v>57957</v>
      </c>
      <c r="H557">
        <v>0</v>
      </c>
      <c r="I557">
        <v>1</v>
      </c>
      <c r="J557" s="1">
        <v>41505</v>
      </c>
      <c r="K557">
        <v>24</v>
      </c>
      <c r="L557">
        <v>290</v>
      </c>
      <c r="M557">
        <v>59</v>
      </c>
      <c r="N557">
        <v>177</v>
      </c>
      <c r="O557">
        <v>77</v>
      </c>
      <c r="P557">
        <v>5</v>
      </c>
      <c r="Q557">
        <v>29</v>
      </c>
      <c r="R557">
        <v>7</v>
      </c>
      <c r="S557">
        <v>4</v>
      </c>
      <c r="T557">
        <v>6</v>
      </c>
      <c r="U557">
        <v>8</v>
      </c>
      <c r="V557">
        <v>3</v>
      </c>
      <c r="W557">
        <v>0</v>
      </c>
      <c r="X557">
        <v>0</v>
      </c>
      <c r="Y557">
        <v>0</v>
      </c>
      <c r="Z557">
        <v>0</v>
      </c>
      <c r="AA557">
        <v>0</v>
      </c>
      <c r="AB557">
        <v>0</v>
      </c>
      <c r="AC557">
        <v>1</v>
      </c>
      <c r="AD557" t="s">
        <v>29</v>
      </c>
    </row>
    <row r="558" spans="1:30" x14ac:dyDescent="0.25">
      <c r="A558">
        <v>1378</v>
      </c>
      <c r="B558">
        <v>1972</v>
      </c>
      <c r="C558" s="6">
        <v>42</v>
      </c>
      <c r="D558" t="s">
        <v>88</v>
      </c>
      <c r="E558" t="s">
        <v>35</v>
      </c>
      <c r="F558" t="s">
        <v>32</v>
      </c>
      <c r="G558">
        <v>50334</v>
      </c>
      <c r="H558">
        <v>0</v>
      </c>
      <c r="I558">
        <v>1</v>
      </c>
      <c r="J558" s="1">
        <v>41479</v>
      </c>
      <c r="K558">
        <v>24</v>
      </c>
      <c r="L558">
        <v>284</v>
      </c>
      <c r="M558">
        <v>16</v>
      </c>
      <c r="N558">
        <v>160</v>
      </c>
      <c r="O558">
        <v>84</v>
      </c>
      <c r="P558">
        <v>16</v>
      </c>
      <c r="Q558">
        <v>134</v>
      </c>
      <c r="R558">
        <v>6</v>
      </c>
      <c r="S558">
        <v>7</v>
      </c>
      <c r="T558">
        <v>4</v>
      </c>
      <c r="U558">
        <v>6</v>
      </c>
      <c r="V558">
        <v>6</v>
      </c>
      <c r="W558">
        <v>0</v>
      </c>
      <c r="X558">
        <v>0</v>
      </c>
      <c r="Y558">
        <v>0</v>
      </c>
      <c r="Z558">
        <v>0</v>
      </c>
      <c r="AA558">
        <v>0</v>
      </c>
      <c r="AB558">
        <v>0</v>
      </c>
      <c r="AC558">
        <v>0</v>
      </c>
      <c r="AD558" t="s">
        <v>40</v>
      </c>
    </row>
    <row r="559" spans="1:30" x14ac:dyDescent="0.25">
      <c r="A559">
        <v>5991</v>
      </c>
      <c r="B559">
        <v>1949</v>
      </c>
      <c r="C559" s="6">
        <v>65</v>
      </c>
      <c r="D559" t="s">
        <v>91</v>
      </c>
      <c r="E559" t="s">
        <v>38</v>
      </c>
      <c r="F559" t="s">
        <v>30</v>
      </c>
      <c r="G559">
        <v>48150</v>
      </c>
      <c r="H559">
        <v>0</v>
      </c>
      <c r="I559">
        <v>1</v>
      </c>
      <c r="J559" s="1">
        <v>41433</v>
      </c>
      <c r="K559">
        <v>24</v>
      </c>
      <c r="L559">
        <v>173</v>
      </c>
      <c r="M559">
        <v>2</v>
      </c>
      <c r="N559">
        <v>39</v>
      </c>
      <c r="O559">
        <v>3</v>
      </c>
      <c r="P559">
        <v>2</v>
      </c>
      <c r="Q559">
        <v>47</v>
      </c>
      <c r="R559">
        <v>3</v>
      </c>
      <c r="S559">
        <v>5</v>
      </c>
      <c r="T559">
        <v>1</v>
      </c>
      <c r="U559">
        <v>4</v>
      </c>
      <c r="V559">
        <v>7</v>
      </c>
      <c r="W559">
        <v>0</v>
      </c>
      <c r="X559">
        <v>0</v>
      </c>
      <c r="Y559">
        <v>0</v>
      </c>
      <c r="Z559">
        <v>0</v>
      </c>
      <c r="AA559">
        <v>0</v>
      </c>
      <c r="AB559">
        <v>0</v>
      </c>
      <c r="AC559">
        <v>0</v>
      </c>
      <c r="AD559" t="s">
        <v>36</v>
      </c>
    </row>
    <row r="560" spans="1:30" x14ac:dyDescent="0.25">
      <c r="A560">
        <v>2807</v>
      </c>
      <c r="B560">
        <v>1969</v>
      </c>
      <c r="C560" s="6">
        <v>45</v>
      </c>
      <c r="D560" t="s">
        <v>88</v>
      </c>
      <c r="E560" t="s">
        <v>25</v>
      </c>
      <c r="F560" t="s">
        <v>30</v>
      </c>
      <c r="G560">
        <v>56796</v>
      </c>
      <c r="H560">
        <v>0</v>
      </c>
      <c r="I560">
        <v>1</v>
      </c>
      <c r="J560" s="1">
        <v>41321</v>
      </c>
      <c r="K560">
        <v>24</v>
      </c>
      <c r="L560">
        <v>656</v>
      </c>
      <c r="M560">
        <v>38</v>
      </c>
      <c r="N560">
        <v>161</v>
      </c>
      <c r="O560">
        <v>62</v>
      </c>
      <c r="P560">
        <v>47</v>
      </c>
      <c r="Q560">
        <v>37</v>
      </c>
      <c r="R560">
        <v>3</v>
      </c>
      <c r="S560">
        <v>8</v>
      </c>
      <c r="T560">
        <v>9</v>
      </c>
      <c r="U560">
        <v>7</v>
      </c>
      <c r="V560">
        <v>7</v>
      </c>
      <c r="W560">
        <v>0</v>
      </c>
      <c r="X560">
        <v>0</v>
      </c>
      <c r="Y560">
        <v>0</v>
      </c>
      <c r="Z560">
        <v>0</v>
      </c>
      <c r="AA560">
        <v>0</v>
      </c>
      <c r="AB560">
        <v>0</v>
      </c>
      <c r="AC560">
        <v>0</v>
      </c>
      <c r="AD560" t="s">
        <v>27</v>
      </c>
    </row>
    <row r="561" spans="1:30" x14ac:dyDescent="0.25">
      <c r="A561">
        <v>1052</v>
      </c>
      <c r="B561">
        <v>1969</v>
      </c>
      <c r="C561" s="6">
        <v>45</v>
      </c>
      <c r="D561" t="s">
        <v>88</v>
      </c>
      <c r="E561" t="s">
        <v>25</v>
      </c>
      <c r="F561" t="s">
        <v>30</v>
      </c>
      <c r="G561">
        <v>56796</v>
      </c>
      <c r="H561">
        <v>0</v>
      </c>
      <c r="I561">
        <v>1</v>
      </c>
      <c r="J561" s="1">
        <v>41321</v>
      </c>
      <c r="K561">
        <v>24</v>
      </c>
      <c r="L561">
        <v>656</v>
      </c>
      <c r="M561">
        <v>38</v>
      </c>
      <c r="N561">
        <v>161</v>
      </c>
      <c r="O561">
        <v>62</v>
      </c>
      <c r="P561">
        <v>47</v>
      </c>
      <c r="Q561">
        <v>37</v>
      </c>
      <c r="R561">
        <v>3</v>
      </c>
      <c r="S561">
        <v>8</v>
      </c>
      <c r="T561">
        <v>9</v>
      </c>
      <c r="U561">
        <v>7</v>
      </c>
      <c r="V561">
        <v>7</v>
      </c>
      <c r="W561">
        <v>0</v>
      </c>
      <c r="X561">
        <v>0</v>
      </c>
      <c r="Y561">
        <v>0</v>
      </c>
      <c r="Z561">
        <v>0</v>
      </c>
      <c r="AA561">
        <v>0</v>
      </c>
      <c r="AB561">
        <v>0</v>
      </c>
      <c r="AC561">
        <v>0</v>
      </c>
      <c r="AD561" t="s">
        <v>33</v>
      </c>
    </row>
    <row r="562" spans="1:30" x14ac:dyDescent="0.25">
      <c r="A562">
        <v>9760</v>
      </c>
      <c r="B562">
        <v>1963</v>
      </c>
      <c r="C562" s="6">
        <v>51</v>
      </c>
      <c r="D562" t="s">
        <v>88</v>
      </c>
      <c r="E562" t="s">
        <v>34</v>
      </c>
      <c r="F562" t="s">
        <v>39</v>
      </c>
      <c r="G562">
        <v>52278</v>
      </c>
      <c r="H562">
        <v>0</v>
      </c>
      <c r="I562">
        <v>1</v>
      </c>
      <c r="J562" s="1">
        <v>41299</v>
      </c>
      <c r="K562">
        <v>24</v>
      </c>
      <c r="L562">
        <v>953</v>
      </c>
      <c r="M562">
        <v>0</v>
      </c>
      <c r="N562">
        <v>71</v>
      </c>
      <c r="O562">
        <v>0</v>
      </c>
      <c r="P562">
        <v>0</v>
      </c>
      <c r="Q562">
        <v>174</v>
      </c>
      <c r="R562">
        <v>6</v>
      </c>
      <c r="S562">
        <v>10</v>
      </c>
      <c r="T562">
        <v>5</v>
      </c>
      <c r="U562">
        <v>10</v>
      </c>
      <c r="V562">
        <v>8</v>
      </c>
      <c r="W562">
        <v>0</v>
      </c>
      <c r="X562">
        <v>0</v>
      </c>
      <c r="Y562">
        <v>0</v>
      </c>
      <c r="Z562">
        <v>0</v>
      </c>
      <c r="AA562">
        <v>0</v>
      </c>
      <c r="AB562">
        <v>1</v>
      </c>
      <c r="AC562">
        <v>0</v>
      </c>
      <c r="AD562" t="s">
        <v>40</v>
      </c>
    </row>
    <row r="563" spans="1:30" x14ac:dyDescent="0.25">
      <c r="A563">
        <v>7101</v>
      </c>
      <c r="B563">
        <v>1963</v>
      </c>
      <c r="C563" s="6">
        <v>51</v>
      </c>
      <c r="D563" t="s">
        <v>88</v>
      </c>
      <c r="E563" t="s">
        <v>34</v>
      </c>
      <c r="F563" t="s">
        <v>39</v>
      </c>
      <c r="G563">
        <v>52278</v>
      </c>
      <c r="H563">
        <v>0</v>
      </c>
      <c r="I563">
        <v>1</v>
      </c>
      <c r="J563" s="1">
        <v>41299</v>
      </c>
      <c r="K563">
        <v>24</v>
      </c>
      <c r="L563">
        <v>953</v>
      </c>
      <c r="M563">
        <v>0</v>
      </c>
      <c r="N563">
        <v>71</v>
      </c>
      <c r="O563">
        <v>0</v>
      </c>
      <c r="P563">
        <v>0</v>
      </c>
      <c r="Q563">
        <v>174</v>
      </c>
      <c r="R563">
        <v>6</v>
      </c>
      <c r="S563">
        <v>10</v>
      </c>
      <c r="T563">
        <v>5</v>
      </c>
      <c r="U563">
        <v>10</v>
      </c>
      <c r="V563">
        <v>8</v>
      </c>
      <c r="W563">
        <v>0</v>
      </c>
      <c r="X563">
        <v>0</v>
      </c>
      <c r="Y563">
        <v>0</v>
      </c>
      <c r="Z563">
        <v>0</v>
      </c>
      <c r="AA563">
        <v>0</v>
      </c>
      <c r="AB563">
        <v>0</v>
      </c>
      <c r="AC563">
        <v>0</v>
      </c>
      <c r="AD563" t="s">
        <v>27</v>
      </c>
    </row>
    <row r="564" spans="1:30" x14ac:dyDescent="0.25">
      <c r="A564">
        <v>9909</v>
      </c>
      <c r="B564">
        <v>1996</v>
      </c>
      <c r="C564" s="6">
        <v>18</v>
      </c>
      <c r="D564" t="s">
        <v>89</v>
      </c>
      <c r="E564" t="s">
        <v>35</v>
      </c>
      <c r="F564" t="s">
        <v>30</v>
      </c>
      <c r="G564">
        <v>7500</v>
      </c>
      <c r="H564">
        <v>0</v>
      </c>
      <c r="I564">
        <v>0</v>
      </c>
      <c r="J564" s="1">
        <v>41222</v>
      </c>
      <c r="K564">
        <v>24</v>
      </c>
      <c r="L564">
        <v>3</v>
      </c>
      <c r="M564">
        <v>18</v>
      </c>
      <c r="N564">
        <v>14</v>
      </c>
      <c r="O564">
        <v>15</v>
      </c>
      <c r="P564">
        <v>22</v>
      </c>
      <c r="Q564">
        <v>50</v>
      </c>
      <c r="R564">
        <v>3</v>
      </c>
      <c r="S564">
        <v>3</v>
      </c>
      <c r="T564">
        <v>1</v>
      </c>
      <c r="U564">
        <v>3</v>
      </c>
      <c r="V564">
        <v>9</v>
      </c>
      <c r="W564">
        <v>0</v>
      </c>
      <c r="X564">
        <v>0</v>
      </c>
      <c r="Y564">
        <v>0</v>
      </c>
      <c r="Z564">
        <v>0</v>
      </c>
      <c r="AA564">
        <v>0</v>
      </c>
      <c r="AB564">
        <v>1</v>
      </c>
      <c r="AC564">
        <v>0</v>
      </c>
      <c r="AD564" t="s">
        <v>33</v>
      </c>
    </row>
    <row r="565" spans="1:30" x14ac:dyDescent="0.25">
      <c r="A565">
        <v>5907</v>
      </c>
      <c r="B565">
        <v>1952</v>
      </c>
      <c r="C565" s="6">
        <v>62</v>
      </c>
      <c r="D565" t="s">
        <v>91</v>
      </c>
      <c r="E565" t="s">
        <v>38</v>
      </c>
      <c r="F565" t="s">
        <v>30</v>
      </c>
      <c r="G565">
        <v>33444</v>
      </c>
      <c r="H565">
        <v>1</v>
      </c>
      <c r="I565">
        <v>1</v>
      </c>
      <c r="J565" s="1">
        <v>41216</v>
      </c>
      <c r="K565">
        <v>24</v>
      </c>
      <c r="L565">
        <v>8</v>
      </c>
      <c r="M565">
        <v>0</v>
      </c>
      <c r="N565">
        <v>8</v>
      </c>
      <c r="O565">
        <v>0</v>
      </c>
      <c r="P565">
        <v>0</v>
      </c>
      <c r="Q565">
        <v>2</v>
      </c>
      <c r="R565">
        <v>1</v>
      </c>
      <c r="S565">
        <v>1</v>
      </c>
      <c r="T565">
        <v>0</v>
      </c>
      <c r="U565">
        <v>2</v>
      </c>
      <c r="V565">
        <v>8</v>
      </c>
      <c r="W565">
        <v>0</v>
      </c>
      <c r="X565">
        <v>0</v>
      </c>
      <c r="Y565">
        <v>0</v>
      </c>
      <c r="Z565">
        <v>0</v>
      </c>
      <c r="AA565">
        <v>0</v>
      </c>
      <c r="AB565">
        <v>0</v>
      </c>
      <c r="AC565">
        <v>0</v>
      </c>
      <c r="AD565" t="s">
        <v>27</v>
      </c>
    </row>
    <row r="566" spans="1:30" x14ac:dyDescent="0.25">
      <c r="A566">
        <v>793</v>
      </c>
      <c r="B566">
        <v>1973</v>
      </c>
      <c r="C566" s="6">
        <v>41</v>
      </c>
      <c r="D566" t="s">
        <v>88</v>
      </c>
      <c r="E566" t="s">
        <v>25</v>
      </c>
      <c r="F566" t="s">
        <v>30</v>
      </c>
      <c r="G566">
        <v>20895</v>
      </c>
      <c r="H566">
        <v>1</v>
      </c>
      <c r="I566">
        <v>0</v>
      </c>
      <c r="J566" s="1">
        <v>41188</v>
      </c>
      <c r="K566">
        <v>24</v>
      </c>
      <c r="L566">
        <v>18</v>
      </c>
      <c r="M566">
        <v>3</v>
      </c>
      <c r="N566">
        <v>17</v>
      </c>
      <c r="O566">
        <v>3</v>
      </c>
      <c r="P566">
        <v>0</v>
      </c>
      <c r="Q566">
        <v>4</v>
      </c>
      <c r="R566">
        <v>1</v>
      </c>
      <c r="S566">
        <v>2</v>
      </c>
      <c r="T566">
        <v>0</v>
      </c>
      <c r="U566">
        <v>3</v>
      </c>
      <c r="V566">
        <v>9</v>
      </c>
      <c r="W566">
        <v>0</v>
      </c>
      <c r="X566">
        <v>0</v>
      </c>
      <c r="Y566">
        <v>0</v>
      </c>
      <c r="Z566">
        <v>0</v>
      </c>
      <c r="AA566">
        <v>0</v>
      </c>
      <c r="AB566">
        <v>0</v>
      </c>
      <c r="AC566">
        <v>0</v>
      </c>
      <c r="AD566" t="s">
        <v>33</v>
      </c>
    </row>
    <row r="567" spans="1:30" x14ac:dyDescent="0.25">
      <c r="A567">
        <v>8832</v>
      </c>
      <c r="B567">
        <v>1976</v>
      </c>
      <c r="C567" s="6">
        <v>38</v>
      </c>
      <c r="D567" t="s">
        <v>89</v>
      </c>
      <c r="E567" t="s">
        <v>38</v>
      </c>
      <c r="F567" t="s">
        <v>32</v>
      </c>
      <c r="G567">
        <v>37509</v>
      </c>
      <c r="H567">
        <v>1</v>
      </c>
      <c r="I567">
        <v>0</v>
      </c>
      <c r="J567" s="1">
        <v>41164</v>
      </c>
      <c r="K567">
        <v>24</v>
      </c>
      <c r="L567">
        <v>37</v>
      </c>
      <c r="M567">
        <v>5</v>
      </c>
      <c r="N567">
        <v>56</v>
      </c>
      <c r="O567">
        <v>12</v>
      </c>
      <c r="P567">
        <v>8</v>
      </c>
      <c r="Q567">
        <v>5</v>
      </c>
      <c r="R567">
        <v>2</v>
      </c>
      <c r="S567">
        <v>3</v>
      </c>
      <c r="T567">
        <v>0</v>
      </c>
      <c r="U567">
        <v>4</v>
      </c>
      <c r="V567">
        <v>7</v>
      </c>
      <c r="W567">
        <v>0</v>
      </c>
      <c r="X567">
        <v>0</v>
      </c>
      <c r="Y567">
        <v>0</v>
      </c>
      <c r="Z567">
        <v>0</v>
      </c>
      <c r="AA567">
        <v>0</v>
      </c>
      <c r="AB567">
        <v>0</v>
      </c>
      <c r="AC567">
        <v>0</v>
      </c>
      <c r="AD567" t="s">
        <v>36</v>
      </c>
    </row>
    <row r="568" spans="1:30" x14ac:dyDescent="0.25">
      <c r="A568">
        <v>2535</v>
      </c>
      <c r="B568">
        <v>1978</v>
      </c>
      <c r="C568" s="6">
        <v>36</v>
      </c>
      <c r="D568" t="s">
        <v>89</v>
      </c>
      <c r="E568" t="s">
        <v>38</v>
      </c>
      <c r="F568" t="s">
        <v>30</v>
      </c>
      <c r="G568">
        <v>88097</v>
      </c>
      <c r="H568">
        <v>1</v>
      </c>
      <c r="I568">
        <v>0</v>
      </c>
      <c r="J568" s="1">
        <v>41139</v>
      </c>
      <c r="K568">
        <v>24</v>
      </c>
      <c r="L568">
        <v>163</v>
      </c>
      <c r="M568">
        <v>0</v>
      </c>
      <c r="N568">
        <v>480</v>
      </c>
      <c r="O568">
        <v>0</v>
      </c>
      <c r="P568">
        <v>126</v>
      </c>
      <c r="Q568">
        <v>75</v>
      </c>
      <c r="R568">
        <v>1</v>
      </c>
      <c r="S568">
        <v>6</v>
      </c>
      <c r="T568">
        <v>5</v>
      </c>
      <c r="U568">
        <v>8</v>
      </c>
      <c r="V568">
        <v>9</v>
      </c>
      <c r="W568">
        <v>0</v>
      </c>
      <c r="X568">
        <v>1</v>
      </c>
      <c r="Y568">
        <v>1</v>
      </c>
      <c r="Z568">
        <v>1</v>
      </c>
      <c r="AA568">
        <v>0</v>
      </c>
      <c r="AB568">
        <v>1</v>
      </c>
      <c r="AC568">
        <v>0</v>
      </c>
      <c r="AD568" t="s">
        <v>27</v>
      </c>
    </row>
    <row r="569" spans="1:30" x14ac:dyDescent="0.25">
      <c r="A569">
        <v>1523</v>
      </c>
      <c r="B569">
        <v>1973</v>
      </c>
      <c r="C569" s="6">
        <v>41</v>
      </c>
      <c r="D569" t="s">
        <v>88</v>
      </c>
      <c r="E569" t="s">
        <v>25</v>
      </c>
      <c r="F569" t="s">
        <v>30</v>
      </c>
      <c r="G569">
        <v>59041</v>
      </c>
      <c r="H569">
        <v>1</v>
      </c>
      <c r="I569">
        <v>1</v>
      </c>
      <c r="J569" s="1">
        <v>41766</v>
      </c>
      <c r="K569">
        <v>25</v>
      </c>
      <c r="L569">
        <v>69</v>
      </c>
      <c r="M569">
        <v>2</v>
      </c>
      <c r="N569">
        <v>15</v>
      </c>
      <c r="O569">
        <v>2</v>
      </c>
      <c r="P569">
        <v>2</v>
      </c>
      <c r="Q569">
        <v>6</v>
      </c>
      <c r="R569">
        <v>2</v>
      </c>
      <c r="S569">
        <v>2</v>
      </c>
      <c r="T569">
        <v>0</v>
      </c>
      <c r="U569">
        <v>4</v>
      </c>
      <c r="V569">
        <v>5</v>
      </c>
      <c r="W569">
        <v>0</v>
      </c>
      <c r="X569">
        <v>0</v>
      </c>
      <c r="Y569">
        <v>0</v>
      </c>
      <c r="Z569">
        <v>0</v>
      </c>
      <c r="AA569">
        <v>0</v>
      </c>
      <c r="AB569">
        <v>0</v>
      </c>
      <c r="AC569">
        <v>0</v>
      </c>
      <c r="AD569" t="s">
        <v>40</v>
      </c>
    </row>
    <row r="570" spans="1:30" x14ac:dyDescent="0.25">
      <c r="A570">
        <v>1839</v>
      </c>
      <c r="B570">
        <v>1974</v>
      </c>
      <c r="C570" s="6">
        <v>40</v>
      </c>
      <c r="D570" t="s">
        <v>88</v>
      </c>
      <c r="E570" t="s">
        <v>25</v>
      </c>
      <c r="F570" t="s">
        <v>28</v>
      </c>
      <c r="G570">
        <v>43322</v>
      </c>
      <c r="H570">
        <v>0</v>
      </c>
      <c r="I570">
        <v>0</v>
      </c>
      <c r="J570" s="1">
        <v>41750</v>
      </c>
      <c r="K570">
        <v>25</v>
      </c>
      <c r="L570">
        <v>56</v>
      </c>
      <c r="M570">
        <v>7</v>
      </c>
      <c r="N570">
        <v>48</v>
      </c>
      <c r="O570">
        <v>10</v>
      </c>
      <c r="P570">
        <v>2</v>
      </c>
      <c r="Q570">
        <v>18</v>
      </c>
      <c r="R570">
        <v>1</v>
      </c>
      <c r="S570">
        <v>3</v>
      </c>
      <c r="T570">
        <v>0</v>
      </c>
      <c r="U570">
        <v>4</v>
      </c>
      <c r="V570">
        <v>7</v>
      </c>
      <c r="W570">
        <v>0</v>
      </c>
      <c r="X570">
        <v>0</v>
      </c>
      <c r="Y570">
        <v>0</v>
      </c>
      <c r="Z570">
        <v>0</v>
      </c>
      <c r="AA570">
        <v>0</v>
      </c>
      <c r="AB570">
        <v>0</v>
      </c>
      <c r="AC570">
        <v>0</v>
      </c>
      <c r="AD570" t="s">
        <v>37</v>
      </c>
    </row>
    <row r="571" spans="1:30" x14ac:dyDescent="0.25">
      <c r="A571">
        <v>9972</v>
      </c>
      <c r="B571">
        <v>1955</v>
      </c>
      <c r="C571" s="6">
        <v>59</v>
      </c>
      <c r="D571" t="s">
        <v>88</v>
      </c>
      <c r="E571" t="s">
        <v>34</v>
      </c>
      <c r="F571" t="s">
        <v>32</v>
      </c>
      <c r="G571">
        <v>46015</v>
      </c>
      <c r="H571">
        <v>1</v>
      </c>
      <c r="I571">
        <v>1</v>
      </c>
      <c r="J571" s="1">
        <v>41742</v>
      </c>
      <c r="K571">
        <v>25</v>
      </c>
      <c r="L571">
        <v>38</v>
      </c>
      <c r="M571">
        <v>0</v>
      </c>
      <c r="N571">
        <v>2</v>
      </c>
      <c r="O571">
        <v>0</v>
      </c>
      <c r="P571">
        <v>0</v>
      </c>
      <c r="Q571">
        <v>6</v>
      </c>
      <c r="R571">
        <v>1</v>
      </c>
      <c r="S571">
        <v>1</v>
      </c>
      <c r="T571">
        <v>0</v>
      </c>
      <c r="U571">
        <v>3</v>
      </c>
      <c r="V571">
        <v>7</v>
      </c>
      <c r="W571">
        <v>1</v>
      </c>
      <c r="X571">
        <v>0</v>
      </c>
      <c r="Y571">
        <v>0</v>
      </c>
      <c r="Z571">
        <v>0</v>
      </c>
      <c r="AA571">
        <v>1</v>
      </c>
      <c r="AB571">
        <v>0</v>
      </c>
      <c r="AC571">
        <v>0</v>
      </c>
      <c r="AD571" t="s">
        <v>40</v>
      </c>
    </row>
    <row r="572" spans="1:30" x14ac:dyDescent="0.25">
      <c r="A572">
        <v>2945</v>
      </c>
      <c r="B572">
        <v>1955</v>
      </c>
      <c r="C572" s="6">
        <v>59</v>
      </c>
      <c r="D572" t="s">
        <v>88</v>
      </c>
      <c r="E572" t="s">
        <v>34</v>
      </c>
      <c r="F572" t="s">
        <v>32</v>
      </c>
      <c r="G572">
        <v>46015</v>
      </c>
      <c r="H572">
        <v>1</v>
      </c>
      <c r="I572">
        <v>1</v>
      </c>
      <c r="J572" s="1">
        <v>41742</v>
      </c>
      <c r="K572">
        <v>25</v>
      </c>
      <c r="L572">
        <v>38</v>
      </c>
      <c r="M572">
        <v>0</v>
      </c>
      <c r="N572">
        <v>2</v>
      </c>
      <c r="O572">
        <v>0</v>
      </c>
      <c r="P572">
        <v>0</v>
      </c>
      <c r="Q572">
        <v>6</v>
      </c>
      <c r="R572">
        <v>1</v>
      </c>
      <c r="S572">
        <v>1</v>
      </c>
      <c r="T572">
        <v>0</v>
      </c>
      <c r="U572">
        <v>3</v>
      </c>
      <c r="V572">
        <v>7</v>
      </c>
      <c r="W572">
        <v>1</v>
      </c>
      <c r="X572">
        <v>0</v>
      </c>
      <c r="Y572">
        <v>0</v>
      </c>
      <c r="Z572">
        <v>0</v>
      </c>
      <c r="AA572">
        <v>1</v>
      </c>
      <c r="AB572">
        <v>0</v>
      </c>
      <c r="AC572">
        <v>0</v>
      </c>
      <c r="AD572" t="s">
        <v>29</v>
      </c>
    </row>
    <row r="573" spans="1:30" x14ac:dyDescent="0.25">
      <c r="A573">
        <v>9291</v>
      </c>
      <c r="B573">
        <v>1959</v>
      </c>
      <c r="C573" s="6">
        <v>55</v>
      </c>
      <c r="D573" t="s">
        <v>88</v>
      </c>
      <c r="E573" t="s">
        <v>38</v>
      </c>
      <c r="F573" t="s">
        <v>30</v>
      </c>
      <c r="G573">
        <v>34242</v>
      </c>
      <c r="H573">
        <v>0</v>
      </c>
      <c r="I573">
        <v>1</v>
      </c>
      <c r="J573" s="1">
        <v>41721</v>
      </c>
      <c r="K573">
        <v>25</v>
      </c>
      <c r="L573">
        <v>8</v>
      </c>
      <c r="M573">
        <v>2</v>
      </c>
      <c r="N573">
        <v>4</v>
      </c>
      <c r="O573">
        <v>0</v>
      </c>
      <c r="P573">
        <v>0</v>
      </c>
      <c r="Q573">
        <v>1</v>
      </c>
      <c r="R573">
        <v>1</v>
      </c>
      <c r="S573">
        <v>0</v>
      </c>
      <c r="T573">
        <v>0</v>
      </c>
      <c r="U573">
        <v>3</v>
      </c>
      <c r="V573">
        <v>5</v>
      </c>
      <c r="W573">
        <v>0</v>
      </c>
      <c r="X573">
        <v>0</v>
      </c>
      <c r="Y573">
        <v>0</v>
      </c>
      <c r="Z573">
        <v>0</v>
      </c>
      <c r="AA573">
        <v>0</v>
      </c>
      <c r="AB573">
        <v>0</v>
      </c>
      <c r="AC573">
        <v>0</v>
      </c>
      <c r="AD573" t="s">
        <v>27</v>
      </c>
    </row>
    <row r="574" spans="1:30" x14ac:dyDescent="0.25">
      <c r="A574">
        <v>2829</v>
      </c>
      <c r="B574">
        <v>1955</v>
      </c>
      <c r="C574" s="6">
        <v>59</v>
      </c>
      <c r="D574" t="s">
        <v>88</v>
      </c>
      <c r="E574" t="s">
        <v>25</v>
      </c>
      <c r="F574" t="s">
        <v>30</v>
      </c>
      <c r="G574">
        <v>65210</v>
      </c>
      <c r="H574">
        <v>0</v>
      </c>
      <c r="I574">
        <v>1</v>
      </c>
      <c r="J574" s="1">
        <v>41708</v>
      </c>
      <c r="K574">
        <v>25</v>
      </c>
      <c r="L574">
        <v>626</v>
      </c>
      <c r="M574">
        <v>0</v>
      </c>
      <c r="N574">
        <v>70</v>
      </c>
      <c r="O574">
        <v>0</v>
      </c>
      <c r="P574">
        <v>7</v>
      </c>
      <c r="Q574">
        <v>28</v>
      </c>
      <c r="R574">
        <v>2</v>
      </c>
      <c r="S574">
        <v>9</v>
      </c>
      <c r="T574">
        <v>3</v>
      </c>
      <c r="U574">
        <v>8</v>
      </c>
      <c r="V574">
        <v>6</v>
      </c>
      <c r="W574">
        <v>0</v>
      </c>
      <c r="X574">
        <v>1</v>
      </c>
      <c r="Y574">
        <v>0</v>
      </c>
      <c r="Z574">
        <v>1</v>
      </c>
      <c r="AA574">
        <v>0</v>
      </c>
      <c r="AB574">
        <v>0</v>
      </c>
      <c r="AC574">
        <v>0</v>
      </c>
      <c r="AD574" t="s">
        <v>29</v>
      </c>
    </row>
    <row r="575" spans="1:30" x14ac:dyDescent="0.25">
      <c r="A575">
        <v>8594</v>
      </c>
      <c r="B575">
        <v>1958</v>
      </c>
      <c r="C575" s="6">
        <v>56</v>
      </c>
      <c r="D575" t="s">
        <v>88</v>
      </c>
      <c r="E575" t="s">
        <v>34</v>
      </c>
      <c r="F575" t="s">
        <v>39</v>
      </c>
      <c r="G575">
        <v>50520</v>
      </c>
      <c r="H575">
        <v>0</v>
      </c>
      <c r="I575">
        <v>1</v>
      </c>
      <c r="J575" s="1">
        <v>41667</v>
      </c>
      <c r="K575">
        <v>25</v>
      </c>
      <c r="L575">
        <v>112</v>
      </c>
      <c r="M575">
        <v>0</v>
      </c>
      <c r="N575">
        <v>6</v>
      </c>
      <c r="O575">
        <v>2</v>
      </c>
      <c r="P575">
        <v>1</v>
      </c>
      <c r="Q575">
        <v>14</v>
      </c>
      <c r="R575">
        <v>2</v>
      </c>
      <c r="S575">
        <v>3</v>
      </c>
      <c r="T575">
        <v>1</v>
      </c>
      <c r="U575">
        <v>3</v>
      </c>
      <c r="V575">
        <v>6</v>
      </c>
      <c r="W575">
        <v>0</v>
      </c>
      <c r="X575">
        <v>0</v>
      </c>
      <c r="Y575">
        <v>0</v>
      </c>
      <c r="Z575">
        <v>0</v>
      </c>
      <c r="AA575">
        <v>0</v>
      </c>
      <c r="AB575">
        <v>0</v>
      </c>
      <c r="AC575">
        <v>0</v>
      </c>
      <c r="AD575" t="s">
        <v>27</v>
      </c>
    </row>
    <row r="576" spans="1:30" x14ac:dyDescent="0.25">
      <c r="A576">
        <v>1592</v>
      </c>
      <c r="B576">
        <v>1970</v>
      </c>
      <c r="C576" s="6">
        <v>44</v>
      </c>
      <c r="D576" t="s">
        <v>88</v>
      </c>
      <c r="E576" t="s">
        <v>25</v>
      </c>
      <c r="F576" t="s">
        <v>30</v>
      </c>
      <c r="G576">
        <v>90765</v>
      </c>
      <c r="H576">
        <v>0</v>
      </c>
      <c r="I576">
        <v>0</v>
      </c>
      <c r="J576" s="1">
        <v>41663</v>
      </c>
      <c r="K576">
        <v>25</v>
      </c>
      <c r="L576">
        <v>547</v>
      </c>
      <c r="M576">
        <v>99</v>
      </c>
      <c r="N576">
        <v>812</v>
      </c>
      <c r="O576">
        <v>151</v>
      </c>
      <c r="P576">
        <v>82</v>
      </c>
      <c r="Q576">
        <v>33</v>
      </c>
      <c r="R576">
        <v>0</v>
      </c>
      <c r="S576">
        <v>4</v>
      </c>
      <c r="T576">
        <v>6</v>
      </c>
      <c r="U576">
        <v>5</v>
      </c>
      <c r="V576">
        <v>1</v>
      </c>
      <c r="W576">
        <v>0</v>
      </c>
      <c r="X576">
        <v>0</v>
      </c>
      <c r="Y576">
        <v>1</v>
      </c>
      <c r="Z576">
        <v>1</v>
      </c>
      <c r="AA576">
        <v>0</v>
      </c>
      <c r="AB576">
        <v>0</v>
      </c>
      <c r="AC576">
        <v>0</v>
      </c>
      <c r="AD576" t="s">
        <v>29</v>
      </c>
    </row>
    <row r="577" spans="1:30" x14ac:dyDescent="0.25">
      <c r="A577">
        <v>4310</v>
      </c>
      <c r="B577">
        <v>1944</v>
      </c>
      <c r="C577" s="6">
        <v>70</v>
      </c>
      <c r="D577" t="s">
        <v>91</v>
      </c>
      <c r="E577" t="s">
        <v>25</v>
      </c>
      <c r="F577" t="s">
        <v>30</v>
      </c>
      <c r="G577">
        <v>80589</v>
      </c>
      <c r="H577">
        <v>0</v>
      </c>
      <c r="I577">
        <v>0</v>
      </c>
      <c r="J577" s="1">
        <v>41661</v>
      </c>
      <c r="K577">
        <v>25</v>
      </c>
      <c r="L577">
        <v>507</v>
      </c>
      <c r="M577">
        <v>93</v>
      </c>
      <c r="N577">
        <v>520</v>
      </c>
      <c r="O577">
        <v>242</v>
      </c>
      <c r="P577">
        <v>40</v>
      </c>
      <c r="Q577">
        <v>26</v>
      </c>
      <c r="R577">
        <v>1</v>
      </c>
      <c r="S577">
        <v>5</v>
      </c>
      <c r="T577">
        <v>10</v>
      </c>
      <c r="U577">
        <v>5</v>
      </c>
      <c r="V577">
        <v>1</v>
      </c>
      <c r="W577">
        <v>0</v>
      </c>
      <c r="X577">
        <v>0</v>
      </c>
      <c r="Y577">
        <v>0</v>
      </c>
      <c r="Z577">
        <v>1</v>
      </c>
      <c r="AA577">
        <v>0</v>
      </c>
      <c r="AB577">
        <v>1</v>
      </c>
      <c r="AC577">
        <v>0</v>
      </c>
      <c r="AD577" t="s">
        <v>33</v>
      </c>
    </row>
    <row r="578" spans="1:30" x14ac:dyDescent="0.25">
      <c r="A578">
        <v>6950</v>
      </c>
      <c r="B578">
        <v>1958</v>
      </c>
      <c r="C578" s="6">
        <v>56</v>
      </c>
      <c r="D578" t="s">
        <v>88</v>
      </c>
      <c r="E578" t="s">
        <v>38</v>
      </c>
      <c r="F578" t="s">
        <v>30</v>
      </c>
      <c r="G578">
        <v>49572</v>
      </c>
      <c r="H578">
        <v>1</v>
      </c>
      <c r="I578">
        <v>1</v>
      </c>
      <c r="J578" s="1">
        <v>41623</v>
      </c>
      <c r="K578">
        <v>25</v>
      </c>
      <c r="L578">
        <v>35</v>
      </c>
      <c r="M578">
        <v>1</v>
      </c>
      <c r="N578">
        <v>16</v>
      </c>
      <c r="O578">
        <v>0</v>
      </c>
      <c r="P578">
        <v>1</v>
      </c>
      <c r="Q578">
        <v>1</v>
      </c>
      <c r="R578">
        <v>2</v>
      </c>
      <c r="S578">
        <v>2</v>
      </c>
      <c r="T578">
        <v>0</v>
      </c>
      <c r="U578">
        <v>3</v>
      </c>
      <c r="V578">
        <v>7</v>
      </c>
      <c r="W578">
        <v>0</v>
      </c>
      <c r="X578">
        <v>0</v>
      </c>
      <c r="Y578">
        <v>0</v>
      </c>
      <c r="Z578">
        <v>0</v>
      </c>
      <c r="AA578">
        <v>0</v>
      </c>
      <c r="AB578">
        <v>0</v>
      </c>
      <c r="AC578">
        <v>0</v>
      </c>
      <c r="AD578" t="s">
        <v>29</v>
      </c>
    </row>
    <row r="579" spans="1:30" x14ac:dyDescent="0.25">
      <c r="A579">
        <v>8492</v>
      </c>
      <c r="B579">
        <v>1978</v>
      </c>
      <c r="C579" s="6">
        <v>36</v>
      </c>
      <c r="D579" t="s">
        <v>89</v>
      </c>
      <c r="E579" t="s">
        <v>25</v>
      </c>
      <c r="F579" t="s">
        <v>32</v>
      </c>
      <c r="G579">
        <v>75437</v>
      </c>
      <c r="H579">
        <v>0</v>
      </c>
      <c r="I579">
        <v>0</v>
      </c>
      <c r="J579" s="1">
        <v>41587</v>
      </c>
      <c r="K579">
        <v>25</v>
      </c>
      <c r="L579">
        <v>795</v>
      </c>
      <c r="M579">
        <v>0</v>
      </c>
      <c r="N579">
        <v>545</v>
      </c>
      <c r="O579">
        <v>95</v>
      </c>
      <c r="P579">
        <v>58</v>
      </c>
      <c r="Q579">
        <v>0</v>
      </c>
      <c r="R579">
        <v>1</v>
      </c>
      <c r="S579">
        <v>8</v>
      </c>
      <c r="T579">
        <v>4</v>
      </c>
      <c r="U579">
        <v>10</v>
      </c>
      <c r="V579">
        <v>6</v>
      </c>
      <c r="W579">
        <v>0</v>
      </c>
      <c r="X579">
        <v>0</v>
      </c>
      <c r="Y579">
        <v>0</v>
      </c>
      <c r="Z579">
        <v>1</v>
      </c>
      <c r="AA579">
        <v>0</v>
      </c>
      <c r="AB579">
        <v>0</v>
      </c>
      <c r="AC579">
        <v>0</v>
      </c>
      <c r="AD579" t="s">
        <v>27</v>
      </c>
    </row>
    <row r="580" spans="1:30" x14ac:dyDescent="0.25">
      <c r="A580">
        <v>5684</v>
      </c>
      <c r="B580">
        <v>1971</v>
      </c>
      <c r="C580" s="6">
        <v>43</v>
      </c>
      <c r="D580" t="s">
        <v>88</v>
      </c>
      <c r="E580" t="s">
        <v>38</v>
      </c>
      <c r="F580" t="s">
        <v>26</v>
      </c>
      <c r="G580">
        <v>44635</v>
      </c>
      <c r="H580">
        <v>1</v>
      </c>
      <c r="I580">
        <v>1</v>
      </c>
      <c r="J580" s="1">
        <v>41558</v>
      </c>
      <c r="K580">
        <v>25</v>
      </c>
      <c r="L580">
        <v>56</v>
      </c>
      <c r="M580">
        <v>0</v>
      </c>
      <c r="N580">
        <v>9</v>
      </c>
      <c r="O580">
        <v>0</v>
      </c>
      <c r="P580">
        <v>0</v>
      </c>
      <c r="Q580">
        <v>3</v>
      </c>
      <c r="R580">
        <v>2</v>
      </c>
      <c r="S580">
        <v>2</v>
      </c>
      <c r="T580">
        <v>0</v>
      </c>
      <c r="U580">
        <v>3</v>
      </c>
      <c r="V580">
        <v>7</v>
      </c>
      <c r="W580">
        <v>0</v>
      </c>
      <c r="X580">
        <v>0</v>
      </c>
      <c r="Y580">
        <v>0</v>
      </c>
      <c r="Z580">
        <v>0</v>
      </c>
      <c r="AA580">
        <v>0</v>
      </c>
      <c r="AB580">
        <v>0</v>
      </c>
      <c r="AC580">
        <v>0</v>
      </c>
      <c r="AD580" t="s">
        <v>27</v>
      </c>
    </row>
    <row r="581" spans="1:30" x14ac:dyDescent="0.25">
      <c r="A581">
        <v>5909</v>
      </c>
      <c r="B581">
        <v>1964</v>
      </c>
      <c r="C581" s="6">
        <v>50</v>
      </c>
      <c r="D581" t="s">
        <v>88</v>
      </c>
      <c r="E581" t="s">
        <v>25</v>
      </c>
      <c r="F581" t="s">
        <v>30</v>
      </c>
      <c r="G581">
        <v>58512</v>
      </c>
      <c r="H581">
        <v>0</v>
      </c>
      <c r="I581">
        <v>1</v>
      </c>
      <c r="J581" s="1">
        <v>41536</v>
      </c>
      <c r="K581">
        <v>25</v>
      </c>
      <c r="L581">
        <v>895</v>
      </c>
      <c r="M581">
        <v>10</v>
      </c>
      <c r="N581">
        <v>101</v>
      </c>
      <c r="O581">
        <v>13</v>
      </c>
      <c r="P581">
        <v>0</v>
      </c>
      <c r="Q581">
        <v>152</v>
      </c>
      <c r="R581">
        <v>5</v>
      </c>
      <c r="S581">
        <v>3</v>
      </c>
      <c r="T581">
        <v>4</v>
      </c>
      <c r="U581">
        <v>8</v>
      </c>
      <c r="V581">
        <v>8</v>
      </c>
      <c r="W581">
        <v>0</v>
      </c>
      <c r="X581">
        <v>0</v>
      </c>
      <c r="Y581">
        <v>0</v>
      </c>
      <c r="Z581">
        <v>0</v>
      </c>
      <c r="AA581">
        <v>0</v>
      </c>
      <c r="AB581">
        <v>0</v>
      </c>
      <c r="AC581">
        <v>0</v>
      </c>
      <c r="AD581" t="s">
        <v>36</v>
      </c>
    </row>
    <row r="582" spans="1:30" x14ac:dyDescent="0.25">
      <c r="A582">
        <v>9855</v>
      </c>
      <c r="B582">
        <v>1952</v>
      </c>
      <c r="C582" s="6">
        <v>62</v>
      </c>
      <c r="D582" t="s">
        <v>91</v>
      </c>
      <c r="E582" t="s">
        <v>34</v>
      </c>
      <c r="F582" t="s">
        <v>28</v>
      </c>
      <c r="G582">
        <v>62000</v>
      </c>
      <c r="H582">
        <v>0</v>
      </c>
      <c r="I582">
        <v>1</v>
      </c>
      <c r="J582" s="1">
        <v>41511</v>
      </c>
      <c r="K582">
        <v>25</v>
      </c>
      <c r="L582">
        <v>899</v>
      </c>
      <c r="M582">
        <v>0</v>
      </c>
      <c r="N582">
        <v>101</v>
      </c>
      <c r="O582">
        <v>0</v>
      </c>
      <c r="P582">
        <v>0</v>
      </c>
      <c r="Q582">
        <v>20</v>
      </c>
      <c r="R582">
        <v>1</v>
      </c>
      <c r="S582">
        <v>6</v>
      </c>
      <c r="T582">
        <v>6</v>
      </c>
      <c r="U582">
        <v>13</v>
      </c>
      <c r="V582">
        <v>4</v>
      </c>
      <c r="W582">
        <v>0</v>
      </c>
      <c r="X582">
        <v>0</v>
      </c>
      <c r="Y582">
        <v>0</v>
      </c>
      <c r="Z582">
        <v>1</v>
      </c>
      <c r="AA582">
        <v>0</v>
      </c>
      <c r="AB582">
        <v>0</v>
      </c>
      <c r="AC582">
        <v>0</v>
      </c>
      <c r="AD582" t="s">
        <v>27</v>
      </c>
    </row>
    <row r="583" spans="1:30" x14ac:dyDescent="0.25">
      <c r="A583">
        <v>975</v>
      </c>
      <c r="B583">
        <v>1956</v>
      </c>
      <c r="C583" s="6">
        <v>58</v>
      </c>
      <c r="D583" t="s">
        <v>88</v>
      </c>
      <c r="E583" t="s">
        <v>25</v>
      </c>
      <c r="F583" t="s">
        <v>28</v>
      </c>
      <c r="G583">
        <v>54252</v>
      </c>
      <c r="H583">
        <v>1</v>
      </c>
      <c r="I583">
        <v>1</v>
      </c>
      <c r="J583" s="1">
        <v>41422</v>
      </c>
      <c r="K583">
        <v>25</v>
      </c>
      <c r="L583">
        <v>178</v>
      </c>
      <c r="M583">
        <v>4</v>
      </c>
      <c r="N583">
        <v>26</v>
      </c>
      <c r="O583">
        <v>8</v>
      </c>
      <c r="P583">
        <v>4</v>
      </c>
      <c r="Q583">
        <v>44</v>
      </c>
      <c r="R583">
        <v>5</v>
      </c>
      <c r="S583">
        <v>4</v>
      </c>
      <c r="T583">
        <v>1</v>
      </c>
      <c r="U583">
        <v>5</v>
      </c>
      <c r="V583">
        <v>6</v>
      </c>
      <c r="W583">
        <v>0</v>
      </c>
      <c r="X583">
        <v>0</v>
      </c>
      <c r="Y583">
        <v>0</v>
      </c>
      <c r="Z583">
        <v>0</v>
      </c>
      <c r="AA583">
        <v>0</v>
      </c>
      <c r="AB583">
        <v>0</v>
      </c>
      <c r="AC583">
        <v>0</v>
      </c>
      <c r="AD583" t="s">
        <v>33</v>
      </c>
    </row>
    <row r="584" spans="1:30" x14ac:dyDescent="0.25">
      <c r="A584">
        <v>8754</v>
      </c>
      <c r="B584">
        <v>1974</v>
      </c>
      <c r="C584" s="6">
        <v>40</v>
      </c>
      <c r="D584" t="s">
        <v>88</v>
      </c>
      <c r="E584" t="s">
        <v>34</v>
      </c>
      <c r="F584" t="s">
        <v>32</v>
      </c>
      <c r="G584">
        <v>45068</v>
      </c>
      <c r="H584">
        <v>0</v>
      </c>
      <c r="I584">
        <v>1</v>
      </c>
      <c r="J584" s="1">
        <v>41410</v>
      </c>
      <c r="K584">
        <v>25</v>
      </c>
      <c r="L584">
        <v>14</v>
      </c>
      <c r="M584">
        <v>0</v>
      </c>
      <c r="N584">
        <v>3</v>
      </c>
      <c r="O584">
        <v>0</v>
      </c>
      <c r="P584">
        <v>0</v>
      </c>
      <c r="Q584">
        <v>3</v>
      </c>
      <c r="R584">
        <v>1</v>
      </c>
      <c r="S584">
        <v>1</v>
      </c>
      <c r="T584">
        <v>0</v>
      </c>
      <c r="U584">
        <v>2</v>
      </c>
      <c r="V584">
        <v>7</v>
      </c>
      <c r="W584">
        <v>0</v>
      </c>
      <c r="X584">
        <v>0</v>
      </c>
      <c r="Y584">
        <v>0</v>
      </c>
      <c r="Z584">
        <v>0</v>
      </c>
      <c r="AA584">
        <v>0</v>
      </c>
      <c r="AB584">
        <v>0</v>
      </c>
      <c r="AC584">
        <v>0</v>
      </c>
      <c r="AD584" t="s">
        <v>27</v>
      </c>
    </row>
    <row r="585" spans="1:30" x14ac:dyDescent="0.25">
      <c r="A585">
        <v>1456</v>
      </c>
      <c r="B585">
        <v>1979</v>
      </c>
      <c r="C585" s="6">
        <v>35</v>
      </c>
      <c r="D585" t="s">
        <v>89</v>
      </c>
      <c r="E585" t="s">
        <v>25</v>
      </c>
      <c r="F585" t="s">
        <v>28</v>
      </c>
      <c r="G585">
        <v>60474</v>
      </c>
      <c r="H585">
        <v>0</v>
      </c>
      <c r="I585">
        <v>1</v>
      </c>
      <c r="J585" s="1">
        <v>41365</v>
      </c>
      <c r="K585">
        <v>25</v>
      </c>
      <c r="L585">
        <v>265</v>
      </c>
      <c r="M585">
        <v>199</v>
      </c>
      <c r="N585">
        <v>303</v>
      </c>
      <c r="O585">
        <v>234</v>
      </c>
      <c r="P585">
        <v>9</v>
      </c>
      <c r="Q585">
        <v>170</v>
      </c>
      <c r="R585">
        <v>7</v>
      </c>
      <c r="S585">
        <v>10</v>
      </c>
      <c r="T585">
        <v>2</v>
      </c>
      <c r="U585">
        <v>12</v>
      </c>
      <c r="V585">
        <v>7</v>
      </c>
      <c r="W585">
        <v>0</v>
      </c>
      <c r="X585">
        <v>0</v>
      </c>
      <c r="Y585">
        <v>0</v>
      </c>
      <c r="Z585">
        <v>0</v>
      </c>
      <c r="AA585">
        <v>0</v>
      </c>
      <c r="AB585">
        <v>0</v>
      </c>
      <c r="AC585">
        <v>0</v>
      </c>
      <c r="AD585" t="s">
        <v>37</v>
      </c>
    </row>
    <row r="586" spans="1:30" x14ac:dyDescent="0.25">
      <c r="A586">
        <v>2849</v>
      </c>
      <c r="B586">
        <v>1979</v>
      </c>
      <c r="C586" s="6">
        <v>35</v>
      </c>
      <c r="D586" t="s">
        <v>89</v>
      </c>
      <c r="E586" t="s">
        <v>25</v>
      </c>
      <c r="F586" t="s">
        <v>28</v>
      </c>
      <c r="G586">
        <v>60474</v>
      </c>
      <c r="H586">
        <v>0</v>
      </c>
      <c r="I586">
        <v>1</v>
      </c>
      <c r="J586" s="1">
        <v>41365</v>
      </c>
      <c r="K586">
        <v>25</v>
      </c>
      <c r="L586">
        <v>265</v>
      </c>
      <c r="M586">
        <v>199</v>
      </c>
      <c r="N586">
        <v>303</v>
      </c>
      <c r="O586">
        <v>234</v>
      </c>
      <c r="P586">
        <v>9</v>
      </c>
      <c r="Q586">
        <v>170</v>
      </c>
      <c r="R586">
        <v>7</v>
      </c>
      <c r="S586">
        <v>10</v>
      </c>
      <c r="T586">
        <v>2</v>
      </c>
      <c r="U586">
        <v>12</v>
      </c>
      <c r="V586">
        <v>7</v>
      </c>
      <c r="W586">
        <v>0</v>
      </c>
      <c r="X586">
        <v>0</v>
      </c>
      <c r="Y586">
        <v>0</v>
      </c>
      <c r="Z586">
        <v>0</v>
      </c>
      <c r="AA586">
        <v>0</v>
      </c>
      <c r="AB586">
        <v>0</v>
      </c>
      <c r="AC586">
        <v>0</v>
      </c>
      <c r="AD586" t="s">
        <v>29</v>
      </c>
    </row>
    <row r="587" spans="1:30" x14ac:dyDescent="0.25">
      <c r="A587">
        <v>9984</v>
      </c>
      <c r="B587">
        <v>1981</v>
      </c>
      <c r="C587" s="6">
        <v>33</v>
      </c>
      <c r="D587" t="s">
        <v>89</v>
      </c>
      <c r="E587" t="s">
        <v>35</v>
      </c>
      <c r="F587" t="s">
        <v>30</v>
      </c>
      <c r="G587">
        <v>56337</v>
      </c>
      <c r="H587">
        <v>1</v>
      </c>
      <c r="I587">
        <v>1</v>
      </c>
      <c r="J587" s="1">
        <v>41360</v>
      </c>
      <c r="K587">
        <v>25</v>
      </c>
      <c r="L587">
        <v>349</v>
      </c>
      <c r="M587">
        <v>16</v>
      </c>
      <c r="N587">
        <v>144</v>
      </c>
      <c r="O587">
        <v>28</v>
      </c>
      <c r="P587">
        <v>5</v>
      </c>
      <c r="Q587">
        <v>182</v>
      </c>
      <c r="R587">
        <v>5</v>
      </c>
      <c r="S587">
        <v>8</v>
      </c>
      <c r="T587">
        <v>5</v>
      </c>
      <c r="U587">
        <v>4</v>
      </c>
      <c r="V587">
        <v>8</v>
      </c>
      <c r="W587">
        <v>1</v>
      </c>
      <c r="X587">
        <v>0</v>
      </c>
      <c r="Y587">
        <v>0</v>
      </c>
      <c r="Z587">
        <v>1</v>
      </c>
      <c r="AA587">
        <v>0</v>
      </c>
      <c r="AB587">
        <v>1</v>
      </c>
      <c r="AC587">
        <v>0</v>
      </c>
      <c r="AD587" t="s">
        <v>27</v>
      </c>
    </row>
    <row r="588" spans="1:30" x14ac:dyDescent="0.25">
      <c r="A588">
        <v>5527</v>
      </c>
      <c r="B588">
        <v>1987</v>
      </c>
      <c r="C588" s="6">
        <v>27</v>
      </c>
      <c r="D588" t="s">
        <v>89</v>
      </c>
      <c r="E588" t="s">
        <v>25</v>
      </c>
      <c r="F588" t="s">
        <v>32</v>
      </c>
      <c r="G588">
        <v>22434</v>
      </c>
      <c r="H588">
        <v>1</v>
      </c>
      <c r="I588">
        <v>0</v>
      </c>
      <c r="J588" s="1">
        <v>41318</v>
      </c>
      <c r="K588">
        <v>25</v>
      </c>
      <c r="L588">
        <v>4</v>
      </c>
      <c r="M588">
        <v>12</v>
      </c>
      <c r="N588">
        <v>11</v>
      </c>
      <c r="O588">
        <v>3</v>
      </c>
      <c r="P588">
        <v>13</v>
      </c>
      <c r="Q588">
        <v>15</v>
      </c>
      <c r="R588">
        <v>2</v>
      </c>
      <c r="S588">
        <v>2</v>
      </c>
      <c r="T588">
        <v>0</v>
      </c>
      <c r="U588">
        <v>3</v>
      </c>
      <c r="V588">
        <v>8</v>
      </c>
      <c r="W588">
        <v>0</v>
      </c>
      <c r="X588">
        <v>0</v>
      </c>
      <c r="Y588">
        <v>0</v>
      </c>
      <c r="Z588">
        <v>0</v>
      </c>
      <c r="AA588">
        <v>0</v>
      </c>
      <c r="AB588">
        <v>0</v>
      </c>
      <c r="AC588">
        <v>0</v>
      </c>
      <c r="AD588" t="s">
        <v>27</v>
      </c>
    </row>
    <row r="589" spans="1:30" x14ac:dyDescent="0.25">
      <c r="A589">
        <v>5628</v>
      </c>
      <c r="B589">
        <v>1982</v>
      </c>
      <c r="C589" s="6">
        <v>32</v>
      </c>
      <c r="D589" t="s">
        <v>89</v>
      </c>
      <c r="E589" t="s">
        <v>25</v>
      </c>
      <c r="F589" t="s">
        <v>32</v>
      </c>
      <c r="G589">
        <v>61416</v>
      </c>
      <c r="H589">
        <v>0</v>
      </c>
      <c r="I589">
        <v>0</v>
      </c>
      <c r="J589" s="1">
        <v>41313</v>
      </c>
      <c r="K589">
        <v>25</v>
      </c>
      <c r="L589">
        <v>848</v>
      </c>
      <c r="M589">
        <v>154</v>
      </c>
      <c r="N589">
        <v>323</v>
      </c>
      <c r="O589">
        <v>201</v>
      </c>
      <c r="P589">
        <v>61</v>
      </c>
      <c r="Q589">
        <v>78</v>
      </c>
      <c r="R589">
        <v>1</v>
      </c>
      <c r="S589">
        <v>10</v>
      </c>
      <c r="T589">
        <v>3</v>
      </c>
      <c r="U589">
        <v>10</v>
      </c>
      <c r="V589">
        <v>6</v>
      </c>
      <c r="W589">
        <v>1</v>
      </c>
      <c r="X589">
        <v>0</v>
      </c>
      <c r="Y589">
        <v>0</v>
      </c>
      <c r="Z589">
        <v>0</v>
      </c>
      <c r="AA589">
        <v>0</v>
      </c>
      <c r="AB589">
        <v>0</v>
      </c>
      <c r="AC589">
        <v>0</v>
      </c>
      <c r="AD589" t="s">
        <v>31</v>
      </c>
    </row>
    <row r="590" spans="1:30" x14ac:dyDescent="0.25">
      <c r="A590">
        <v>7627</v>
      </c>
      <c r="B590">
        <v>1975</v>
      </c>
      <c r="C590" s="6">
        <v>39</v>
      </c>
      <c r="D590" t="s">
        <v>89</v>
      </c>
      <c r="E590" t="s">
        <v>38</v>
      </c>
      <c r="F590" t="s">
        <v>30</v>
      </c>
      <c r="G590">
        <v>92163</v>
      </c>
      <c r="H590">
        <v>0</v>
      </c>
      <c r="I590">
        <v>0</v>
      </c>
      <c r="J590" s="1">
        <v>41255</v>
      </c>
      <c r="K590">
        <v>25</v>
      </c>
      <c r="L590">
        <v>817</v>
      </c>
      <c r="M590">
        <v>183</v>
      </c>
      <c r="N590">
        <v>797</v>
      </c>
      <c r="O590">
        <v>106</v>
      </c>
      <c r="P590">
        <v>163</v>
      </c>
      <c r="Q590">
        <v>20</v>
      </c>
      <c r="R590">
        <v>0</v>
      </c>
      <c r="S590">
        <v>5</v>
      </c>
      <c r="T590">
        <v>11</v>
      </c>
      <c r="U590">
        <v>5</v>
      </c>
      <c r="V590">
        <v>2</v>
      </c>
      <c r="W590">
        <v>0</v>
      </c>
      <c r="X590">
        <v>0</v>
      </c>
      <c r="Y590">
        <v>1</v>
      </c>
      <c r="Z590">
        <v>1</v>
      </c>
      <c r="AA590">
        <v>0</v>
      </c>
      <c r="AB590">
        <v>1</v>
      </c>
      <c r="AC590">
        <v>0</v>
      </c>
      <c r="AD590" t="s">
        <v>27</v>
      </c>
    </row>
    <row r="591" spans="1:30" x14ac:dyDescent="0.25">
      <c r="A591">
        <v>1351</v>
      </c>
      <c r="B591">
        <v>1956</v>
      </c>
      <c r="C591" s="6">
        <v>58</v>
      </c>
      <c r="D591" t="s">
        <v>88</v>
      </c>
      <c r="E591" t="s">
        <v>38</v>
      </c>
      <c r="F591" t="s">
        <v>32</v>
      </c>
      <c r="G591">
        <v>58656</v>
      </c>
      <c r="H591">
        <v>0</v>
      </c>
      <c r="I591">
        <v>1</v>
      </c>
      <c r="J591" s="1">
        <v>41172</v>
      </c>
      <c r="K591">
        <v>25</v>
      </c>
      <c r="L591">
        <v>962</v>
      </c>
      <c r="M591">
        <v>12</v>
      </c>
      <c r="N591">
        <v>194</v>
      </c>
      <c r="O591">
        <v>16</v>
      </c>
      <c r="P591">
        <v>24</v>
      </c>
      <c r="Q591">
        <v>12</v>
      </c>
      <c r="R591">
        <v>4</v>
      </c>
      <c r="S591">
        <v>7</v>
      </c>
      <c r="T591">
        <v>8</v>
      </c>
      <c r="U591">
        <v>13</v>
      </c>
      <c r="V591">
        <v>6</v>
      </c>
      <c r="W591">
        <v>0</v>
      </c>
      <c r="X591">
        <v>0</v>
      </c>
      <c r="Y591">
        <v>1</v>
      </c>
      <c r="Z591">
        <v>0</v>
      </c>
      <c r="AA591">
        <v>0</v>
      </c>
      <c r="AB591">
        <v>0</v>
      </c>
      <c r="AC591">
        <v>0</v>
      </c>
      <c r="AD591" t="s">
        <v>27</v>
      </c>
    </row>
    <row r="592" spans="1:30" x14ac:dyDescent="0.25">
      <c r="A592">
        <v>10629</v>
      </c>
      <c r="B592">
        <v>1973</v>
      </c>
      <c r="C592" s="6">
        <v>41</v>
      </c>
      <c r="D592" t="s">
        <v>88</v>
      </c>
      <c r="E592" t="s">
        <v>35</v>
      </c>
      <c r="F592" t="s">
        <v>30</v>
      </c>
      <c r="G592">
        <v>0</v>
      </c>
      <c r="H592">
        <v>1</v>
      </c>
      <c r="I592">
        <v>0</v>
      </c>
      <c r="J592" s="1">
        <v>41166</v>
      </c>
      <c r="K592">
        <v>25</v>
      </c>
      <c r="L592">
        <v>25</v>
      </c>
      <c r="M592">
        <v>3</v>
      </c>
      <c r="N592">
        <v>43</v>
      </c>
      <c r="O592">
        <v>17</v>
      </c>
      <c r="P592">
        <v>4</v>
      </c>
      <c r="Q592">
        <v>17</v>
      </c>
      <c r="R592">
        <v>3</v>
      </c>
      <c r="S592">
        <v>3</v>
      </c>
      <c r="T592">
        <v>0</v>
      </c>
      <c r="U592">
        <v>3</v>
      </c>
      <c r="V592">
        <v>8</v>
      </c>
      <c r="W592">
        <v>0</v>
      </c>
      <c r="X592">
        <v>0</v>
      </c>
      <c r="Y592">
        <v>0</v>
      </c>
      <c r="Z592">
        <v>0</v>
      </c>
      <c r="AA592">
        <v>0</v>
      </c>
      <c r="AB592">
        <v>0</v>
      </c>
      <c r="AC592">
        <v>0</v>
      </c>
      <c r="AD592" t="s">
        <v>36</v>
      </c>
    </row>
    <row r="593" spans="1:30" x14ac:dyDescent="0.25">
      <c r="A593">
        <v>10395</v>
      </c>
      <c r="B593">
        <v>1986</v>
      </c>
      <c r="C593" s="6">
        <v>28</v>
      </c>
      <c r="D593" t="s">
        <v>89</v>
      </c>
      <c r="E593" t="s">
        <v>41</v>
      </c>
      <c r="F593" t="s">
        <v>28</v>
      </c>
      <c r="G593">
        <v>8940</v>
      </c>
      <c r="H593">
        <v>1</v>
      </c>
      <c r="I593">
        <v>0</v>
      </c>
      <c r="J593" s="1">
        <v>41143</v>
      </c>
      <c r="K593">
        <v>25</v>
      </c>
      <c r="L593">
        <v>1</v>
      </c>
      <c r="M593">
        <v>45</v>
      </c>
      <c r="N593">
        <v>3</v>
      </c>
      <c r="O593">
        <v>4</v>
      </c>
      <c r="P593">
        <v>6</v>
      </c>
      <c r="Q593">
        <v>42</v>
      </c>
      <c r="R593">
        <v>3</v>
      </c>
      <c r="S593">
        <v>3</v>
      </c>
      <c r="T593">
        <v>1</v>
      </c>
      <c r="U593">
        <v>3</v>
      </c>
      <c r="V593">
        <v>8</v>
      </c>
      <c r="W593">
        <v>0</v>
      </c>
      <c r="X593">
        <v>0</v>
      </c>
      <c r="Y593">
        <v>0</v>
      </c>
      <c r="Z593">
        <v>0</v>
      </c>
      <c r="AA593">
        <v>0</v>
      </c>
      <c r="AB593">
        <v>0</v>
      </c>
      <c r="AC593">
        <v>0</v>
      </c>
      <c r="AD593" t="s">
        <v>27</v>
      </c>
    </row>
    <row r="594" spans="1:30" x14ac:dyDescent="0.25">
      <c r="A594">
        <v>6961</v>
      </c>
      <c r="B594">
        <v>1974</v>
      </c>
      <c r="C594" s="6">
        <v>40</v>
      </c>
      <c r="D594" t="s">
        <v>88</v>
      </c>
      <c r="E594" t="s">
        <v>25</v>
      </c>
      <c r="F594" t="s">
        <v>30</v>
      </c>
      <c r="G594">
        <v>26751</v>
      </c>
      <c r="H594">
        <v>2</v>
      </c>
      <c r="I594">
        <v>0</v>
      </c>
      <c r="J594" s="1">
        <v>41781</v>
      </c>
      <c r="K594">
        <v>26</v>
      </c>
      <c r="L594">
        <v>1</v>
      </c>
      <c r="M594">
        <v>1</v>
      </c>
      <c r="N594">
        <v>5</v>
      </c>
      <c r="O594">
        <v>0</v>
      </c>
      <c r="P594">
        <v>3</v>
      </c>
      <c r="Q594">
        <v>1</v>
      </c>
      <c r="R594">
        <v>1</v>
      </c>
      <c r="S594">
        <v>1</v>
      </c>
      <c r="T594">
        <v>0</v>
      </c>
      <c r="U594">
        <v>2</v>
      </c>
      <c r="V594">
        <v>8</v>
      </c>
      <c r="W594">
        <v>0</v>
      </c>
      <c r="X594">
        <v>0</v>
      </c>
      <c r="Y594">
        <v>0</v>
      </c>
      <c r="Z594">
        <v>0</v>
      </c>
      <c r="AA594">
        <v>0</v>
      </c>
      <c r="AB594">
        <v>0</v>
      </c>
      <c r="AC594">
        <v>0</v>
      </c>
      <c r="AD594" t="s">
        <v>27</v>
      </c>
    </row>
    <row r="595" spans="1:30" x14ac:dyDescent="0.25">
      <c r="A595">
        <v>10196</v>
      </c>
      <c r="B595">
        <v>1978</v>
      </c>
      <c r="C595" s="6">
        <v>36</v>
      </c>
      <c r="D595" t="s">
        <v>89</v>
      </c>
      <c r="E595" t="s">
        <v>25</v>
      </c>
      <c r="F595" t="s">
        <v>30</v>
      </c>
      <c r="G595">
        <v>71427</v>
      </c>
      <c r="H595">
        <v>2</v>
      </c>
      <c r="I595">
        <v>0</v>
      </c>
      <c r="J595" s="1">
        <v>41710</v>
      </c>
      <c r="K595">
        <v>26</v>
      </c>
      <c r="L595">
        <v>212</v>
      </c>
      <c r="M595">
        <v>123</v>
      </c>
      <c r="N595">
        <v>177</v>
      </c>
      <c r="O595">
        <v>15</v>
      </c>
      <c r="P595">
        <v>64</v>
      </c>
      <c r="Q595">
        <v>23</v>
      </c>
      <c r="R595">
        <v>2</v>
      </c>
      <c r="S595">
        <v>8</v>
      </c>
      <c r="T595">
        <v>2</v>
      </c>
      <c r="U595">
        <v>8</v>
      </c>
      <c r="V595">
        <v>4</v>
      </c>
      <c r="W595">
        <v>0</v>
      </c>
      <c r="X595">
        <v>0</v>
      </c>
      <c r="Y595">
        <v>0</v>
      </c>
      <c r="Z595">
        <v>0</v>
      </c>
      <c r="AA595">
        <v>0</v>
      </c>
      <c r="AB595">
        <v>0</v>
      </c>
      <c r="AC595">
        <v>0</v>
      </c>
      <c r="AD595" t="s">
        <v>31</v>
      </c>
    </row>
    <row r="596" spans="1:30" x14ac:dyDescent="0.25">
      <c r="A596">
        <v>6182</v>
      </c>
      <c r="B596">
        <v>1984</v>
      </c>
      <c r="C596" s="6">
        <v>30</v>
      </c>
      <c r="D596" t="s">
        <v>89</v>
      </c>
      <c r="E596" t="s">
        <v>25</v>
      </c>
      <c r="F596" t="s">
        <v>32</v>
      </c>
      <c r="G596">
        <v>26646</v>
      </c>
      <c r="H596">
        <v>1</v>
      </c>
      <c r="I596">
        <v>0</v>
      </c>
      <c r="J596" s="1">
        <v>41680</v>
      </c>
      <c r="K596">
        <v>26</v>
      </c>
      <c r="L596">
        <v>11</v>
      </c>
      <c r="M596">
        <v>4</v>
      </c>
      <c r="N596">
        <v>20</v>
      </c>
      <c r="O596">
        <v>10</v>
      </c>
      <c r="P596">
        <v>3</v>
      </c>
      <c r="Q596">
        <v>5</v>
      </c>
      <c r="R596">
        <v>2</v>
      </c>
      <c r="S596">
        <v>2</v>
      </c>
      <c r="T596">
        <v>0</v>
      </c>
      <c r="U596">
        <v>4</v>
      </c>
      <c r="V596">
        <v>6</v>
      </c>
      <c r="W596">
        <v>0</v>
      </c>
      <c r="X596">
        <v>0</v>
      </c>
      <c r="Y596">
        <v>0</v>
      </c>
      <c r="Z596">
        <v>0</v>
      </c>
      <c r="AA596">
        <v>0</v>
      </c>
      <c r="AB596">
        <v>0</v>
      </c>
      <c r="AC596">
        <v>0</v>
      </c>
      <c r="AD596" t="s">
        <v>31</v>
      </c>
    </row>
    <row r="597" spans="1:30" x14ac:dyDescent="0.25">
      <c r="A597">
        <v>10432</v>
      </c>
      <c r="B597">
        <v>1974</v>
      </c>
      <c r="C597" s="6">
        <v>40</v>
      </c>
      <c r="D597" t="s">
        <v>88</v>
      </c>
      <c r="E597" t="s">
        <v>25</v>
      </c>
      <c r="F597" t="s">
        <v>26</v>
      </c>
      <c r="G597">
        <v>19346</v>
      </c>
      <c r="H597">
        <v>1</v>
      </c>
      <c r="I597">
        <v>0</v>
      </c>
      <c r="J597" s="1">
        <v>41669</v>
      </c>
      <c r="K597">
        <v>26</v>
      </c>
      <c r="L597">
        <v>2</v>
      </c>
      <c r="M597">
        <v>0</v>
      </c>
      <c r="N597">
        <v>9</v>
      </c>
      <c r="O597">
        <v>3</v>
      </c>
      <c r="P597">
        <v>6</v>
      </c>
      <c r="Q597">
        <v>2</v>
      </c>
      <c r="R597">
        <v>1</v>
      </c>
      <c r="S597">
        <v>1</v>
      </c>
      <c r="T597">
        <v>0</v>
      </c>
      <c r="U597">
        <v>3</v>
      </c>
      <c r="V597">
        <v>8</v>
      </c>
      <c r="W597">
        <v>0</v>
      </c>
      <c r="X597">
        <v>0</v>
      </c>
      <c r="Y597">
        <v>0</v>
      </c>
      <c r="Z597">
        <v>0</v>
      </c>
      <c r="AA597">
        <v>0</v>
      </c>
      <c r="AB597">
        <v>0</v>
      </c>
      <c r="AC597">
        <v>0</v>
      </c>
      <c r="AD597" t="s">
        <v>29</v>
      </c>
    </row>
    <row r="598" spans="1:30" x14ac:dyDescent="0.25">
      <c r="A598">
        <v>1542</v>
      </c>
      <c r="B598">
        <v>1975</v>
      </c>
      <c r="C598" s="6">
        <v>39</v>
      </c>
      <c r="D598" t="s">
        <v>89</v>
      </c>
      <c r="E598" t="s">
        <v>25</v>
      </c>
      <c r="F598" t="s">
        <v>28</v>
      </c>
      <c r="G598">
        <v>56243</v>
      </c>
      <c r="H598">
        <v>1</v>
      </c>
      <c r="I598">
        <v>2</v>
      </c>
      <c r="J598" s="1">
        <v>41638</v>
      </c>
      <c r="K598">
        <v>26</v>
      </c>
      <c r="L598">
        <v>347</v>
      </c>
      <c r="M598">
        <v>0</v>
      </c>
      <c r="N598">
        <v>35</v>
      </c>
      <c r="O598">
        <v>4</v>
      </c>
      <c r="P598">
        <v>3</v>
      </c>
      <c r="Q598">
        <v>7</v>
      </c>
      <c r="R598">
        <v>6</v>
      </c>
      <c r="S598">
        <v>4</v>
      </c>
      <c r="T598">
        <v>2</v>
      </c>
      <c r="U598">
        <v>8</v>
      </c>
      <c r="V598">
        <v>5</v>
      </c>
      <c r="W598">
        <v>0</v>
      </c>
      <c r="X598">
        <v>0</v>
      </c>
      <c r="Y598">
        <v>0</v>
      </c>
      <c r="Z598">
        <v>0</v>
      </c>
      <c r="AA598">
        <v>0</v>
      </c>
      <c r="AB598">
        <v>0</v>
      </c>
      <c r="AC598">
        <v>0</v>
      </c>
      <c r="AD598" t="s">
        <v>31</v>
      </c>
    </row>
    <row r="599" spans="1:30" x14ac:dyDescent="0.25">
      <c r="A599">
        <v>4220</v>
      </c>
      <c r="B599">
        <v>1970</v>
      </c>
      <c r="C599" s="6">
        <v>44</v>
      </c>
      <c r="D599" t="s">
        <v>88</v>
      </c>
      <c r="E599" t="s">
        <v>34</v>
      </c>
      <c r="F599" t="s">
        <v>30</v>
      </c>
      <c r="G599">
        <v>59892</v>
      </c>
      <c r="H599">
        <v>0</v>
      </c>
      <c r="I599">
        <v>1</v>
      </c>
      <c r="J599" s="1">
        <v>41580</v>
      </c>
      <c r="K599">
        <v>26</v>
      </c>
      <c r="L599">
        <v>73</v>
      </c>
      <c r="M599">
        <v>0</v>
      </c>
      <c r="N599">
        <v>13</v>
      </c>
      <c r="O599">
        <v>0</v>
      </c>
      <c r="P599">
        <v>1</v>
      </c>
      <c r="Q599">
        <v>0</v>
      </c>
      <c r="R599">
        <v>1</v>
      </c>
      <c r="S599">
        <v>2</v>
      </c>
      <c r="T599">
        <v>1</v>
      </c>
      <c r="U599">
        <v>3</v>
      </c>
      <c r="V599">
        <v>3</v>
      </c>
      <c r="W599">
        <v>0</v>
      </c>
      <c r="X599">
        <v>0</v>
      </c>
      <c r="Y599">
        <v>0</v>
      </c>
      <c r="Z599">
        <v>0</v>
      </c>
      <c r="AA599">
        <v>0</v>
      </c>
      <c r="AB599">
        <v>0</v>
      </c>
      <c r="AC599">
        <v>0</v>
      </c>
      <c r="AD599" t="s">
        <v>29</v>
      </c>
    </row>
    <row r="600" spans="1:30" x14ac:dyDescent="0.25">
      <c r="A600">
        <v>4141</v>
      </c>
      <c r="B600">
        <v>1965</v>
      </c>
      <c r="C600" s="6">
        <v>49</v>
      </c>
      <c r="D600" t="s">
        <v>88</v>
      </c>
      <c r="E600" t="s">
        <v>25</v>
      </c>
      <c r="F600" t="s">
        <v>32</v>
      </c>
      <c r="G600">
        <v>71613</v>
      </c>
      <c r="H600">
        <v>0</v>
      </c>
      <c r="I600">
        <v>0</v>
      </c>
      <c r="J600" s="1">
        <v>41507</v>
      </c>
      <c r="K600">
        <v>26</v>
      </c>
      <c r="L600">
        <v>426</v>
      </c>
      <c r="M600">
        <v>49</v>
      </c>
      <c r="N600">
        <v>127</v>
      </c>
      <c r="O600">
        <v>111</v>
      </c>
      <c r="P600">
        <v>21</v>
      </c>
      <c r="Q600">
        <v>42</v>
      </c>
      <c r="R600">
        <v>1</v>
      </c>
      <c r="S600">
        <v>8</v>
      </c>
      <c r="T600">
        <v>2</v>
      </c>
      <c r="U600">
        <v>10</v>
      </c>
      <c r="V600">
        <v>4</v>
      </c>
      <c r="W600">
        <v>0</v>
      </c>
      <c r="X600">
        <v>0</v>
      </c>
      <c r="Y600">
        <v>0</v>
      </c>
      <c r="Z600">
        <v>0</v>
      </c>
      <c r="AA600">
        <v>0</v>
      </c>
      <c r="AB600">
        <v>0</v>
      </c>
      <c r="AC600">
        <v>0</v>
      </c>
      <c r="AD600" t="s">
        <v>31</v>
      </c>
    </row>
    <row r="601" spans="1:30" x14ac:dyDescent="0.25">
      <c r="A601">
        <v>1940</v>
      </c>
      <c r="B601">
        <v>1986</v>
      </c>
      <c r="C601" s="6">
        <v>28</v>
      </c>
      <c r="D601" t="s">
        <v>89</v>
      </c>
      <c r="E601" t="s">
        <v>25</v>
      </c>
      <c r="F601" t="s">
        <v>30</v>
      </c>
      <c r="G601">
        <v>25252</v>
      </c>
      <c r="H601">
        <v>1</v>
      </c>
      <c r="I601">
        <v>0</v>
      </c>
      <c r="J601" s="1">
        <v>41467</v>
      </c>
      <c r="K601">
        <v>26</v>
      </c>
      <c r="L601">
        <v>1</v>
      </c>
      <c r="M601">
        <v>3</v>
      </c>
      <c r="N601">
        <v>4</v>
      </c>
      <c r="O601">
        <v>2</v>
      </c>
      <c r="P601">
        <v>2</v>
      </c>
      <c r="Q601">
        <v>6</v>
      </c>
      <c r="R601">
        <v>1</v>
      </c>
      <c r="S601">
        <v>1</v>
      </c>
      <c r="T601">
        <v>0</v>
      </c>
      <c r="U601">
        <v>2</v>
      </c>
      <c r="V601">
        <v>8</v>
      </c>
      <c r="W601">
        <v>0</v>
      </c>
      <c r="X601">
        <v>0</v>
      </c>
      <c r="Y601">
        <v>0</v>
      </c>
      <c r="Z601">
        <v>0</v>
      </c>
      <c r="AA601">
        <v>0</v>
      </c>
      <c r="AB601">
        <v>0</v>
      </c>
      <c r="AC601">
        <v>0</v>
      </c>
      <c r="AD601" t="s">
        <v>33</v>
      </c>
    </row>
    <row r="602" spans="1:30" x14ac:dyDescent="0.25">
      <c r="A602">
        <v>1506</v>
      </c>
      <c r="B602">
        <v>1975</v>
      </c>
      <c r="C602" s="6">
        <v>39</v>
      </c>
      <c r="D602" t="s">
        <v>89</v>
      </c>
      <c r="E602" t="s">
        <v>25</v>
      </c>
      <c r="F602" t="s">
        <v>28</v>
      </c>
      <c r="G602">
        <v>42160</v>
      </c>
      <c r="H602">
        <v>1</v>
      </c>
      <c r="I602">
        <v>1</v>
      </c>
      <c r="J602" s="1">
        <v>41453</v>
      </c>
      <c r="K602">
        <v>26</v>
      </c>
      <c r="L602">
        <v>48</v>
      </c>
      <c r="M602">
        <v>9</v>
      </c>
      <c r="N602">
        <v>45</v>
      </c>
      <c r="O602">
        <v>3</v>
      </c>
      <c r="P602">
        <v>15</v>
      </c>
      <c r="Q602">
        <v>20</v>
      </c>
      <c r="R602">
        <v>4</v>
      </c>
      <c r="S602">
        <v>2</v>
      </c>
      <c r="T602">
        <v>1</v>
      </c>
      <c r="U602">
        <v>4</v>
      </c>
      <c r="V602">
        <v>6</v>
      </c>
      <c r="W602">
        <v>0</v>
      </c>
      <c r="X602">
        <v>0</v>
      </c>
      <c r="Y602">
        <v>0</v>
      </c>
      <c r="Z602">
        <v>0</v>
      </c>
      <c r="AA602">
        <v>0</v>
      </c>
      <c r="AB602">
        <v>1</v>
      </c>
      <c r="AC602">
        <v>0</v>
      </c>
      <c r="AD602" t="s">
        <v>27</v>
      </c>
    </row>
    <row r="603" spans="1:30" x14ac:dyDescent="0.25">
      <c r="A603">
        <v>6347</v>
      </c>
      <c r="B603">
        <v>1979</v>
      </c>
      <c r="C603" s="6">
        <v>35</v>
      </c>
      <c r="D603" t="s">
        <v>89</v>
      </c>
      <c r="E603" t="s">
        <v>41</v>
      </c>
      <c r="F603" t="s">
        <v>28</v>
      </c>
      <c r="G603">
        <v>15862</v>
      </c>
      <c r="H603">
        <v>1</v>
      </c>
      <c r="I603">
        <v>0</v>
      </c>
      <c r="J603" s="1">
        <v>41452</v>
      </c>
      <c r="K603">
        <v>26</v>
      </c>
      <c r="L603">
        <v>1</v>
      </c>
      <c r="M603">
        <v>1</v>
      </c>
      <c r="N603">
        <v>4</v>
      </c>
      <c r="O603">
        <v>11</v>
      </c>
      <c r="P603">
        <v>9</v>
      </c>
      <c r="Q603">
        <v>10</v>
      </c>
      <c r="R603">
        <v>1</v>
      </c>
      <c r="S603">
        <v>1</v>
      </c>
      <c r="T603">
        <v>0</v>
      </c>
      <c r="U603">
        <v>3</v>
      </c>
      <c r="V603">
        <v>8</v>
      </c>
      <c r="W603">
        <v>0</v>
      </c>
      <c r="X603">
        <v>0</v>
      </c>
      <c r="Y603">
        <v>0</v>
      </c>
      <c r="Z603">
        <v>0</v>
      </c>
      <c r="AA603">
        <v>0</v>
      </c>
      <c r="AB603">
        <v>0</v>
      </c>
      <c r="AC603">
        <v>0</v>
      </c>
      <c r="AD603" t="s">
        <v>27</v>
      </c>
    </row>
    <row r="604" spans="1:30" x14ac:dyDescent="0.25">
      <c r="A604">
        <v>1361</v>
      </c>
      <c r="B604">
        <v>1974</v>
      </c>
      <c r="C604" s="6">
        <v>40</v>
      </c>
      <c r="D604" t="s">
        <v>88</v>
      </c>
      <c r="E604" t="s">
        <v>38</v>
      </c>
      <c r="F604" t="s">
        <v>30</v>
      </c>
      <c r="G604">
        <v>82584</v>
      </c>
      <c r="H604">
        <v>0</v>
      </c>
      <c r="I604">
        <v>0</v>
      </c>
      <c r="J604" s="1">
        <v>41429</v>
      </c>
      <c r="K604">
        <v>26</v>
      </c>
      <c r="L604">
        <v>1076</v>
      </c>
      <c r="M604">
        <v>68</v>
      </c>
      <c r="N604">
        <v>103</v>
      </c>
      <c r="O604">
        <v>29</v>
      </c>
      <c r="P604">
        <v>91</v>
      </c>
      <c r="Q604">
        <v>68</v>
      </c>
      <c r="R604">
        <v>1</v>
      </c>
      <c r="S604">
        <v>3</v>
      </c>
      <c r="T604">
        <v>4</v>
      </c>
      <c r="U604">
        <v>8</v>
      </c>
      <c r="V604">
        <v>1</v>
      </c>
      <c r="W604">
        <v>0</v>
      </c>
      <c r="X604">
        <v>1</v>
      </c>
      <c r="Y604">
        <v>1</v>
      </c>
      <c r="Z604">
        <v>0</v>
      </c>
      <c r="AA604">
        <v>0</v>
      </c>
      <c r="AB604">
        <v>1</v>
      </c>
      <c r="AC604">
        <v>0</v>
      </c>
      <c r="AD604" t="s">
        <v>27</v>
      </c>
    </row>
    <row r="605" spans="1:30" x14ac:dyDescent="0.25">
      <c r="A605">
        <v>9422</v>
      </c>
      <c r="B605">
        <v>1989</v>
      </c>
      <c r="C605" s="6">
        <v>25</v>
      </c>
      <c r="D605" t="s">
        <v>89</v>
      </c>
      <c r="E605" t="s">
        <v>25</v>
      </c>
      <c r="F605" t="s">
        <v>30</v>
      </c>
      <c r="G605">
        <v>38360</v>
      </c>
      <c r="H605">
        <v>1</v>
      </c>
      <c r="I605">
        <v>0</v>
      </c>
      <c r="J605" s="1">
        <v>41425</v>
      </c>
      <c r="K605">
        <v>26</v>
      </c>
      <c r="L605">
        <v>36</v>
      </c>
      <c r="M605">
        <v>2</v>
      </c>
      <c r="N605">
        <v>42</v>
      </c>
      <c r="O605">
        <v>20</v>
      </c>
      <c r="P605">
        <v>21</v>
      </c>
      <c r="Q605">
        <v>10</v>
      </c>
      <c r="R605">
        <v>2</v>
      </c>
      <c r="S605">
        <v>2</v>
      </c>
      <c r="T605">
        <v>1</v>
      </c>
      <c r="U605">
        <v>4</v>
      </c>
      <c r="V605">
        <v>3</v>
      </c>
      <c r="W605">
        <v>0</v>
      </c>
      <c r="X605">
        <v>0</v>
      </c>
      <c r="Y605">
        <v>0</v>
      </c>
      <c r="Z605">
        <v>0</v>
      </c>
      <c r="AA605">
        <v>0</v>
      </c>
      <c r="AB605">
        <v>0</v>
      </c>
      <c r="AC605">
        <v>0</v>
      </c>
      <c r="AD605" t="s">
        <v>33</v>
      </c>
    </row>
    <row r="606" spans="1:30" x14ac:dyDescent="0.25">
      <c r="A606">
        <v>1081</v>
      </c>
      <c r="B606">
        <v>1957</v>
      </c>
      <c r="C606" s="6">
        <v>57</v>
      </c>
      <c r="D606" t="s">
        <v>88</v>
      </c>
      <c r="E606" t="s">
        <v>34</v>
      </c>
      <c r="F606" t="s">
        <v>30</v>
      </c>
      <c r="G606">
        <v>75283</v>
      </c>
      <c r="H606">
        <v>1</v>
      </c>
      <c r="I606">
        <v>2</v>
      </c>
      <c r="J606" s="1">
        <v>41360</v>
      </c>
      <c r="K606">
        <v>26</v>
      </c>
      <c r="L606">
        <v>733</v>
      </c>
      <c r="M606">
        <v>9</v>
      </c>
      <c r="N606">
        <v>180</v>
      </c>
      <c r="O606">
        <v>12</v>
      </c>
      <c r="P606">
        <v>19</v>
      </c>
      <c r="Q606">
        <v>66</v>
      </c>
      <c r="R606">
        <v>11</v>
      </c>
      <c r="S606">
        <v>6</v>
      </c>
      <c r="T606">
        <v>3</v>
      </c>
      <c r="U606">
        <v>5</v>
      </c>
      <c r="V606">
        <v>4</v>
      </c>
      <c r="W606">
        <v>0</v>
      </c>
      <c r="X606">
        <v>0</v>
      </c>
      <c r="Y606">
        <v>0</v>
      </c>
      <c r="Z606">
        <v>0</v>
      </c>
      <c r="AA606">
        <v>0</v>
      </c>
      <c r="AB606">
        <v>0</v>
      </c>
      <c r="AC606">
        <v>0</v>
      </c>
      <c r="AD606" t="s">
        <v>40</v>
      </c>
    </row>
    <row r="607" spans="1:30" x14ac:dyDescent="0.25">
      <c r="A607">
        <v>7458</v>
      </c>
      <c r="B607">
        <v>1956</v>
      </c>
      <c r="C607" s="6">
        <v>58</v>
      </c>
      <c r="D607" t="s">
        <v>88</v>
      </c>
      <c r="E607" t="s">
        <v>38</v>
      </c>
      <c r="F607" t="s">
        <v>32</v>
      </c>
      <c r="G607">
        <v>34941</v>
      </c>
      <c r="H607">
        <v>1</v>
      </c>
      <c r="I607">
        <v>1</v>
      </c>
      <c r="J607" s="1">
        <v>41339</v>
      </c>
      <c r="K607">
        <v>26</v>
      </c>
      <c r="L607">
        <v>39</v>
      </c>
      <c r="M607">
        <v>2</v>
      </c>
      <c r="N607">
        <v>25</v>
      </c>
      <c r="O607">
        <v>4</v>
      </c>
      <c r="P607">
        <v>3</v>
      </c>
      <c r="Q607">
        <v>24</v>
      </c>
      <c r="R607">
        <v>2</v>
      </c>
      <c r="S607">
        <v>3</v>
      </c>
      <c r="T607">
        <v>0</v>
      </c>
      <c r="U607">
        <v>3</v>
      </c>
      <c r="V607">
        <v>8</v>
      </c>
      <c r="W607">
        <v>0</v>
      </c>
      <c r="X607">
        <v>0</v>
      </c>
      <c r="Y607">
        <v>0</v>
      </c>
      <c r="Z607">
        <v>0</v>
      </c>
      <c r="AA607">
        <v>0</v>
      </c>
      <c r="AB607">
        <v>0</v>
      </c>
      <c r="AC607">
        <v>0</v>
      </c>
      <c r="AD607" t="s">
        <v>33</v>
      </c>
    </row>
    <row r="608" spans="1:30" x14ac:dyDescent="0.25">
      <c r="A608">
        <v>1012</v>
      </c>
      <c r="B608">
        <v>1952</v>
      </c>
      <c r="C608" s="6">
        <v>62</v>
      </c>
      <c r="D608" t="s">
        <v>91</v>
      </c>
      <c r="E608" t="s">
        <v>25</v>
      </c>
      <c r="F608" t="s">
        <v>28</v>
      </c>
      <c r="G608">
        <v>61823</v>
      </c>
      <c r="H608">
        <v>0</v>
      </c>
      <c r="I608">
        <v>1</v>
      </c>
      <c r="J608" s="1">
        <v>41323</v>
      </c>
      <c r="K608">
        <v>26</v>
      </c>
      <c r="L608">
        <v>523</v>
      </c>
      <c r="M608">
        <v>7</v>
      </c>
      <c r="N608">
        <v>134</v>
      </c>
      <c r="O608">
        <v>37</v>
      </c>
      <c r="P608">
        <v>14</v>
      </c>
      <c r="Q608">
        <v>169</v>
      </c>
      <c r="R608">
        <v>4</v>
      </c>
      <c r="S608">
        <v>8</v>
      </c>
      <c r="T608">
        <v>2</v>
      </c>
      <c r="U608">
        <v>10</v>
      </c>
      <c r="V608">
        <v>7</v>
      </c>
      <c r="W608">
        <v>0</v>
      </c>
      <c r="X608">
        <v>0</v>
      </c>
      <c r="Y608">
        <v>0</v>
      </c>
      <c r="Z608">
        <v>0</v>
      </c>
      <c r="AA608">
        <v>0</v>
      </c>
      <c r="AB608">
        <v>0</v>
      </c>
      <c r="AC608">
        <v>0</v>
      </c>
      <c r="AD608" t="s">
        <v>33</v>
      </c>
    </row>
    <row r="609" spans="1:30" x14ac:dyDescent="0.25">
      <c r="A609">
        <v>5453</v>
      </c>
      <c r="B609">
        <v>1956</v>
      </c>
      <c r="C609" s="6">
        <v>58</v>
      </c>
      <c r="D609" t="s">
        <v>88</v>
      </c>
      <c r="E609" t="s">
        <v>38</v>
      </c>
      <c r="F609" t="s">
        <v>30</v>
      </c>
      <c r="G609">
        <v>90226</v>
      </c>
      <c r="H609">
        <v>0</v>
      </c>
      <c r="I609">
        <v>0</v>
      </c>
      <c r="J609" s="1">
        <v>41178</v>
      </c>
      <c r="K609">
        <v>26</v>
      </c>
      <c r="L609">
        <v>1083</v>
      </c>
      <c r="M609">
        <v>108</v>
      </c>
      <c r="N609">
        <v>649</v>
      </c>
      <c r="O609">
        <v>253</v>
      </c>
      <c r="P609">
        <v>151</v>
      </c>
      <c r="Q609">
        <v>108</v>
      </c>
      <c r="R609">
        <v>1</v>
      </c>
      <c r="S609">
        <v>4</v>
      </c>
      <c r="T609">
        <v>7</v>
      </c>
      <c r="U609">
        <v>12</v>
      </c>
      <c r="V609">
        <v>2</v>
      </c>
      <c r="W609">
        <v>0</v>
      </c>
      <c r="X609">
        <v>0</v>
      </c>
      <c r="Y609">
        <v>0</v>
      </c>
      <c r="Z609">
        <v>1</v>
      </c>
      <c r="AA609">
        <v>0</v>
      </c>
      <c r="AB609">
        <v>0</v>
      </c>
      <c r="AC609">
        <v>0</v>
      </c>
      <c r="AD609" t="s">
        <v>40</v>
      </c>
    </row>
    <row r="610" spans="1:30" x14ac:dyDescent="0.25">
      <c r="A610">
        <v>6818</v>
      </c>
      <c r="B610">
        <v>1974</v>
      </c>
      <c r="C610" s="6">
        <v>40</v>
      </c>
      <c r="D610" t="s">
        <v>88</v>
      </c>
      <c r="E610" t="s">
        <v>25</v>
      </c>
      <c r="F610" t="s">
        <v>30</v>
      </c>
      <c r="G610">
        <v>44989</v>
      </c>
      <c r="H610">
        <v>0</v>
      </c>
      <c r="I610">
        <v>1</v>
      </c>
      <c r="J610" s="1">
        <v>41164</v>
      </c>
      <c r="K610">
        <v>26</v>
      </c>
      <c r="L610">
        <v>98</v>
      </c>
      <c r="M610">
        <v>0</v>
      </c>
      <c r="N610">
        <v>106</v>
      </c>
      <c r="O610">
        <v>49</v>
      </c>
      <c r="P610">
        <v>10</v>
      </c>
      <c r="Q610">
        <v>106</v>
      </c>
      <c r="R610">
        <v>5</v>
      </c>
      <c r="S610">
        <v>5</v>
      </c>
      <c r="T610">
        <v>1</v>
      </c>
      <c r="U610">
        <v>5</v>
      </c>
      <c r="V610">
        <v>6</v>
      </c>
      <c r="W610">
        <v>0</v>
      </c>
      <c r="X610">
        <v>0</v>
      </c>
      <c r="Y610">
        <v>0</v>
      </c>
      <c r="Z610">
        <v>0</v>
      </c>
      <c r="AA610">
        <v>0</v>
      </c>
      <c r="AB610">
        <v>0</v>
      </c>
      <c r="AC610">
        <v>0</v>
      </c>
      <c r="AD610" t="s">
        <v>27</v>
      </c>
    </row>
    <row r="611" spans="1:30" x14ac:dyDescent="0.25">
      <c r="A611">
        <v>7807</v>
      </c>
      <c r="B611">
        <v>1974</v>
      </c>
      <c r="C611" s="6">
        <v>40</v>
      </c>
      <c r="D611" t="s">
        <v>88</v>
      </c>
      <c r="E611" t="s">
        <v>25</v>
      </c>
      <c r="F611" t="s">
        <v>30</v>
      </c>
      <c r="G611">
        <v>44989</v>
      </c>
      <c r="H611">
        <v>0</v>
      </c>
      <c r="I611">
        <v>1</v>
      </c>
      <c r="J611" s="1">
        <v>41164</v>
      </c>
      <c r="K611">
        <v>26</v>
      </c>
      <c r="L611">
        <v>98</v>
      </c>
      <c r="M611">
        <v>0</v>
      </c>
      <c r="N611">
        <v>106</v>
      </c>
      <c r="O611">
        <v>49</v>
      </c>
      <c r="P611">
        <v>10</v>
      </c>
      <c r="Q611">
        <v>106</v>
      </c>
      <c r="R611">
        <v>5</v>
      </c>
      <c r="S611">
        <v>5</v>
      </c>
      <c r="T611">
        <v>1</v>
      </c>
      <c r="U611">
        <v>5</v>
      </c>
      <c r="V611">
        <v>6</v>
      </c>
      <c r="W611">
        <v>0</v>
      </c>
      <c r="X611">
        <v>0</v>
      </c>
      <c r="Y611">
        <v>0</v>
      </c>
      <c r="Z611">
        <v>0</v>
      </c>
      <c r="AA611">
        <v>0</v>
      </c>
      <c r="AB611">
        <v>0</v>
      </c>
      <c r="AC611">
        <v>0</v>
      </c>
      <c r="AD611" t="s">
        <v>27</v>
      </c>
    </row>
    <row r="612" spans="1:30" x14ac:dyDescent="0.25">
      <c r="A612">
        <v>7532</v>
      </c>
      <c r="B612">
        <v>1980</v>
      </c>
      <c r="C612" s="6">
        <v>34</v>
      </c>
      <c r="D612" t="s">
        <v>89</v>
      </c>
      <c r="E612" t="s">
        <v>25</v>
      </c>
      <c r="F612" t="s">
        <v>30</v>
      </c>
      <c r="G612">
        <v>43586</v>
      </c>
      <c r="H612">
        <v>0</v>
      </c>
      <c r="I612">
        <v>1</v>
      </c>
      <c r="J612" s="1">
        <v>41151</v>
      </c>
      <c r="K612">
        <v>26</v>
      </c>
      <c r="L612">
        <v>99</v>
      </c>
      <c r="M612">
        <v>2</v>
      </c>
      <c r="N612">
        <v>11</v>
      </c>
      <c r="O612">
        <v>4</v>
      </c>
      <c r="P612">
        <v>0</v>
      </c>
      <c r="Q612">
        <v>16</v>
      </c>
      <c r="R612">
        <v>3</v>
      </c>
      <c r="S612">
        <v>3</v>
      </c>
      <c r="T612">
        <v>0</v>
      </c>
      <c r="U612">
        <v>4</v>
      </c>
      <c r="V612">
        <v>8</v>
      </c>
      <c r="W612">
        <v>0</v>
      </c>
      <c r="X612">
        <v>0</v>
      </c>
      <c r="Y612">
        <v>0</v>
      </c>
      <c r="Z612">
        <v>0</v>
      </c>
      <c r="AA612">
        <v>0</v>
      </c>
      <c r="AB612">
        <v>0</v>
      </c>
      <c r="AC612">
        <v>0</v>
      </c>
      <c r="AD612" t="s">
        <v>36</v>
      </c>
    </row>
    <row r="613" spans="1:30" x14ac:dyDescent="0.25">
      <c r="A613">
        <v>8346</v>
      </c>
      <c r="B613">
        <v>1974</v>
      </c>
      <c r="C613" s="6">
        <v>40</v>
      </c>
      <c r="D613" t="s">
        <v>88</v>
      </c>
      <c r="E613" t="s">
        <v>25</v>
      </c>
      <c r="F613" t="s">
        <v>28</v>
      </c>
      <c r="G613">
        <v>32233</v>
      </c>
      <c r="H613">
        <v>1</v>
      </c>
      <c r="I613">
        <v>0</v>
      </c>
      <c r="J613" s="1">
        <v>41140</v>
      </c>
      <c r="K613">
        <v>26</v>
      </c>
      <c r="L613">
        <v>138</v>
      </c>
      <c r="M613">
        <v>15</v>
      </c>
      <c r="N613">
        <v>35</v>
      </c>
      <c r="O613">
        <v>25</v>
      </c>
      <c r="P613">
        <v>11</v>
      </c>
      <c r="Q613">
        <v>72</v>
      </c>
      <c r="R613">
        <v>2</v>
      </c>
      <c r="S613">
        <v>6</v>
      </c>
      <c r="T613">
        <v>2</v>
      </c>
      <c r="U613">
        <v>2</v>
      </c>
      <c r="V613">
        <v>9</v>
      </c>
      <c r="W613">
        <v>1</v>
      </c>
      <c r="X613">
        <v>0</v>
      </c>
      <c r="Y613">
        <v>0</v>
      </c>
      <c r="Z613">
        <v>0</v>
      </c>
      <c r="AA613">
        <v>0</v>
      </c>
      <c r="AB613">
        <v>1</v>
      </c>
      <c r="AC613">
        <v>0</v>
      </c>
      <c r="AD613" t="s">
        <v>27</v>
      </c>
    </row>
    <row r="614" spans="1:30" x14ac:dyDescent="0.25">
      <c r="A614">
        <v>5564</v>
      </c>
      <c r="B614">
        <v>1969</v>
      </c>
      <c r="C614" s="6">
        <v>45</v>
      </c>
      <c r="D614" t="s">
        <v>88</v>
      </c>
      <c r="E614" t="s">
        <v>25</v>
      </c>
      <c r="F614" t="s">
        <v>32</v>
      </c>
      <c r="G614">
        <v>62882</v>
      </c>
      <c r="H614">
        <v>0</v>
      </c>
      <c r="I614">
        <v>1</v>
      </c>
      <c r="J614" s="1">
        <v>41130</v>
      </c>
      <c r="K614">
        <v>26</v>
      </c>
      <c r="L614">
        <v>509</v>
      </c>
      <c r="M614">
        <v>133</v>
      </c>
      <c r="N614">
        <v>497</v>
      </c>
      <c r="O614">
        <v>78</v>
      </c>
      <c r="P614">
        <v>24</v>
      </c>
      <c r="Q614">
        <v>97</v>
      </c>
      <c r="R614">
        <v>2</v>
      </c>
      <c r="S614">
        <v>7</v>
      </c>
      <c r="T614">
        <v>5</v>
      </c>
      <c r="U614">
        <v>6</v>
      </c>
      <c r="V614">
        <v>4</v>
      </c>
      <c r="W614">
        <v>0</v>
      </c>
      <c r="X614">
        <v>0</v>
      </c>
      <c r="Y614">
        <v>0</v>
      </c>
      <c r="Z614">
        <v>0</v>
      </c>
      <c r="AA614">
        <v>0</v>
      </c>
      <c r="AB614">
        <v>0</v>
      </c>
      <c r="AC614">
        <v>0</v>
      </c>
      <c r="AD614" t="s">
        <v>33</v>
      </c>
    </row>
    <row r="615" spans="1:30" x14ac:dyDescent="0.25">
      <c r="A615">
        <v>3267</v>
      </c>
      <c r="B615">
        <v>1963</v>
      </c>
      <c r="C615" s="6">
        <v>51</v>
      </c>
      <c r="D615" t="s">
        <v>88</v>
      </c>
      <c r="E615" t="s">
        <v>38</v>
      </c>
      <c r="F615" t="s">
        <v>32</v>
      </c>
      <c r="G615">
        <v>57288</v>
      </c>
      <c r="H615">
        <v>0</v>
      </c>
      <c r="I615">
        <v>1</v>
      </c>
      <c r="J615" s="1">
        <v>41815</v>
      </c>
      <c r="K615">
        <v>27</v>
      </c>
      <c r="L615">
        <v>527</v>
      </c>
      <c r="M615">
        <v>0</v>
      </c>
      <c r="N615">
        <v>21</v>
      </c>
      <c r="O615">
        <v>0</v>
      </c>
      <c r="P615">
        <v>0</v>
      </c>
      <c r="Q615">
        <v>60</v>
      </c>
      <c r="R615">
        <v>3</v>
      </c>
      <c r="S615">
        <v>8</v>
      </c>
      <c r="T615">
        <v>1</v>
      </c>
      <c r="U615">
        <v>8</v>
      </c>
      <c r="V615">
        <v>6</v>
      </c>
      <c r="W615">
        <v>0</v>
      </c>
      <c r="X615">
        <v>1</v>
      </c>
      <c r="Y615">
        <v>0</v>
      </c>
      <c r="Z615">
        <v>0</v>
      </c>
      <c r="AA615">
        <v>0</v>
      </c>
      <c r="AB615">
        <v>0</v>
      </c>
      <c r="AC615">
        <v>0</v>
      </c>
      <c r="AD615" t="s">
        <v>29</v>
      </c>
    </row>
    <row r="616" spans="1:30" x14ac:dyDescent="0.25">
      <c r="A616">
        <v>3091</v>
      </c>
      <c r="B616">
        <v>1981</v>
      </c>
      <c r="C616" s="6">
        <v>33</v>
      </c>
      <c r="D616" t="s">
        <v>89</v>
      </c>
      <c r="E616" t="s">
        <v>35</v>
      </c>
      <c r="F616" t="s">
        <v>32</v>
      </c>
      <c r="G616">
        <v>75774</v>
      </c>
      <c r="H616">
        <v>1</v>
      </c>
      <c r="I616">
        <v>0</v>
      </c>
      <c r="J616" s="1">
        <v>41761</v>
      </c>
      <c r="K616">
        <v>27</v>
      </c>
      <c r="L616">
        <v>340</v>
      </c>
      <c r="M616">
        <v>21</v>
      </c>
      <c r="N616">
        <v>134</v>
      </c>
      <c r="O616">
        <v>258</v>
      </c>
      <c r="P616">
        <v>14</v>
      </c>
      <c r="Q616">
        <v>56</v>
      </c>
      <c r="R616">
        <v>1</v>
      </c>
      <c r="S616">
        <v>7</v>
      </c>
      <c r="T616">
        <v>5</v>
      </c>
      <c r="U616">
        <v>8</v>
      </c>
      <c r="V616">
        <v>4</v>
      </c>
      <c r="W616">
        <v>0</v>
      </c>
      <c r="X616">
        <v>0</v>
      </c>
      <c r="Y616">
        <v>0</v>
      </c>
      <c r="Z616">
        <v>0</v>
      </c>
      <c r="AA616">
        <v>0</v>
      </c>
      <c r="AB616">
        <v>0</v>
      </c>
      <c r="AC616">
        <v>0</v>
      </c>
      <c r="AD616" t="s">
        <v>40</v>
      </c>
    </row>
    <row r="617" spans="1:30" x14ac:dyDescent="0.25">
      <c r="A617">
        <v>762</v>
      </c>
      <c r="B617">
        <v>1981</v>
      </c>
      <c r="C617" s="6">
        <v>33</v>
      </c>
      <c r="D617" t="s">
        <v>89</v>
      </c>
      <c r="E617" t="s">
        <v>35</v>
      </c>
      <c r="F617" t="s">
        <v>32</v>
      </c>
      <c r="G617">
        <v>75774</v>
      </c>
      <c r="H617">
        <v>1</v>
      </c>
      <c r="I617">
        <v>0</v>
      </c>
      <c r="J617" s="1">
        <v>41761</v>
      </c>
      <c r="K617">
        <v>27</v>
      </c>
      <c r="L617">
        <v>340</v>
      </c>
      <c r="M617">
        <v>21</v>
      </c>
      <c r="N617">
        <v>134</v>
      </c>
      <c r="O617">
        <v>258</v>
      </c>
      <c r="P617">
        <v>14</v>
      </c>
      <c r="Q617">
        <v>56</v>
      </c>
      <c r="R617">
        <v>1</v>
      </c>
      <c r="S617">
        <v>7</v>
      </c>
      <c r="T617">
        <v>5</v>
      </c>
      <c r="U617">
        <v>8</v>
      </c>
      <c r="V617">
        <v>4</v>
      </c>
      <c r="W617">
        <v>0</v>
      </c>
      <c r="X617">
        <v>0</v>
      </c>
      <c r="Y617">
        <v>0</v>
      </c>
      <c r="Z617">
        <v>0</v>
      </c>
      <c r="AA617">
        <v>0</v>
      </c>
      <c r="AB617">
        <v>0</v>
      </c>
      <c r="AC617">
        <v>0</v>
      </c>
      <c r="AD617" t="s">
        <v>27</v>
      </c>
    </row>
    <row r="618" spans="1:30" x14ac:dyDescent="0.25">
      <c r="A618">
        <v>8029</v>
      </c>
      <c r="B618">
        <v>1988</v>
      </c>
      <c r="C618" s="6">
        <v>26</v>
      </c>
      <c r="D618" t="s">
        <v>89</v>
      </c>
      <c r="E618" t="s">
        <v>38</v>
      </c>
      <c r="F618" t="s">
        <v>28</v>
      </c>
      <c r="G618">
        <v>90247</v>
      </c>
      <c r="H618">
        <v>0</v>
      </c>
      <c r="I618">
        <v>0</v>
      </c>
      <c r="J618" s="1">
        <v>41758</v>
      </c>
      <c r="K618">
        <v>27</v>
      </c>
      <c r="L618">
        <v>1184</v>
      </c>
      <c r="M618">
        <v>32</v>
      </c>
      <c r="N618">
        <v>352</v>
      </c>
      <c r="O618">
        <v>21</v>
      </c>
      <c r="P618">
        <v>16</v>
      </c>
      <c r="Q618">
        <v>16</v>
      </c>
      <c r="R618">
        <v>1</v>
      </c>
      <c r="S618">
        <v>3</v>
      </c>
      <c r="T618">
        <v>4</v>
      </c>
      <c r="U618">
        <v>7</v>
      </c>
      <c r="V618">
        <v>1</v>
      </c>
      <c r="W618">
        <v>0</v>
      </c>
      <c r="X618">
        <v>1</v>
      </c>
      <c r="Y618">
        <v>1</v>
      </c>
      <c r="Z618">
        <v>1</v>
      </c>
      <c r="AA618">
        <v>0</v>
      </c>
      <c r="AB618">
        <v>1</v>
      </c>
      <c r="AC618">
        <v>0</v>
      </c>
      <c r="AD618" t="s">
        <v>31</v>
      </c>
    </row>
    <row r="619" spans="1:30" x14ac:dyDescent="0.25">
      <c r="A619">
        <v>4376</v>
      </c>
      <c r="B619">
        <v>1960</v>
      </c>
      <c r="C619" s="6">
        <v>54</v>
      </c>
      <c r="D619" t="s">
        <v>88</v>
      </c>
      <c r="E619" t="s">
        <v>35</v>
      </c>
      <c r="F619" t="s">
        <v>28</v>
      </c>
      <c r="G619">
        <v>32218</v>
      </c>
      <c r="H619">
        <v>0</v>
      </c>
      <c r="I619">
        <v>0</v>
      </c>
      <c r="J619" s="1">
        <v>41685</v>
      </c>
      <c r="K619">
        <v>27</v>
      </c>
      <c r="L619">
        <v>10</v>
      </c>
      <c r="M619">
        <v>24</v>
      </c>
      <c r="N619">
        <v>15</v>
      </c>
      <c r="O619">
        <v>13</v>
      </c>
      <c r="P619">
        <v>1</v>
      </c>
      <c r="Q619">
        <v>30</v>
      </c>
      <c r="R619">
        <v>1</v>
      </c>
      <c r="S619">
        <v>2</v>
      </c>
      <c r="T619">
        <v>1</v>
      </c>
      <c r="U619">
        <v>3</v>
      </c>
      <c r="V619">
        <v>7</v>
      </c>
      <c r="W619">
        <v>1</v>
      </c>
      <c r="X619">
        <v>0</v>
      </c>
      <c r="Y619">
        <v>0</v>
      </c>
      <c r="Z619">
        <v>0</v>
      </c>
      <c r="AA619">
        <v>0</v>
      </c>
      <c r="AB619">
        <v>1</v>
      </c>
      <c r="AC619">
        <v>0</v>
      </c>
      <c r="AD619" t="s">
        <v>27</v>
      </c>
    </row>
    <row r="620" spans="1:30" x14ac:dyDescent="0.25">
      <c r="A620">
        <v>10981</v>
      </c>
      <c r="B620">
        <v>1988</v>
      </c>
      <c r="C620" s="6">
        <v>26</v>
      </c>
      <c r="D620" t="s">
        <v>89</v>
      </c>
      <c r="E620" t="s">
        <v>25</v>
      </c>
      <c r="F620" t="s">
        <v>30</v>
      </c>
      <c r="G620">
        <v>84219</v>
      </c>
      <c r="H620">
        <v>0</v>
      </c>
      <c r="I620">
        <v>0</v>
      </c>
      <c r="J620" s="1">
        <v>41672</v>
      </c>
      <c r="K620">
        <v>27</v>
      </c>
      <c r="L620">
        <v>434</v>
      </c>
      <c r="M620">
        <v>137</v>
      </c>
      <c r="N620">
        <v>400</v>
      </c>
      <c r="O620">
        <v>45</v>
      </c>
      <c r="P620">
        <v>137</v>
      </c>
      <c r="Q620">
        <v>45</v>
      </c>
      <c r="R620">
        <v>1</v>
      </c>
      <c r="S620">
        <v>3</v>
      </c>
      <c r="T620">
        <v>4</v>
      </c>
      <c r="U620">
        <v>10</v>
      </c>
      <c r="V620">
        <v>1</v>
      </c>
      <c r="W620">
        <v>0</v>
      </c>
      <c r="X620">
        <v>0</v>
      </c>
      <c r="Y620">
        <v>0</v>
      </c>
      <c r="Z620">
        <v>0</v>
      </c>
      <c r="AA620">
        <v>0</v>
      </c>
      <c r="AB620">
        <v>0</v>
      </c>
      <c r="AC620">
        <v>0</v>
      </c>
      <c r="AD620" t="s">
        <v>40</v>
      </c>
    </row>
    <row r="621" spans="1:30" x14ac:dyDescent="0.25">
      <c r="A621">
        <v>486</v>
      </c>
      <c r="B621">
        <v>1988</v>
      </c>
      <c r="C621" s="6">
        <v>26</v>
      </c>
      <c r="D621" t="s">
        <v>89</v>
      </c>
      <c r="E621" t="s">
        <v>25</v>
      </c>
      <c r="F621" t="s">
        <v>30</v>
      </c>
      <c r="G621">
        <v>84219</v>
      </c>
      <c r="H621">
        <v>0</v>
      </c>
      <c r="I621">
        <v>0</v>
      </c>
      <c r="J621" s="1">
        <v>41672</v>
      </c>
      <c r="K621">
        <v>27</v>
      </c>
      <c r="L621">
        <v>434</v>
      </c>
      <c r="M621">
        <v>137</v>
      </c>
      <c r="N621">
        <v>400</v>
      </c>
      <c r="O621">
        <v>45</v>
      </c>
      <c r="P621">
        <v>137</v>
      </c>
      <c r="Q621">
        <v>45</v>
      </c>
      <c r="R621">
        <v>1</v>
      </c>
      <c r="S621">
        <v>3</v>
      </c>
      <c r="T621">
        <v>4</v>
      </c>
      <c r="U621">
        <v>10</v>
      </c>
      <c r="V621">
        <v>1</v>
      </c>
      <c r="W621">
        <v>0</v>
      </c>
      <c r="X621">
        <v>0</v>
      </c>
      <c r="Y621">
        <v>0</v>
      </c>
      <c r="Z621">
        <v>0</v>
      </c>
      <c r="AA621">
        <v>0</v>
      </c>
      <c r="AB621">
        <v>0</v>
      </c>
      <c r="AC621">
        <v>0</v>
      </c>
      <c r="AD621" t="s">
        <v>29</v>
      </c>
    </row>
    <row r="622" spans="1:30" x14ac:dyDescent="0.25">
      <c r="A622">
        <v>1158</v>
      </c>
      <c r="B622">
        <v>1966</v>
      </c>
      <c r="C622" s="6">
        <v>48</v>
      </c>
      <c r="D622" t="s">
        <v>88</v>
      </c>
      <c r="E622" t="s">
        <v>25</v>
      </c>
      <c r="F622" t="s">
        <v>26</v>
      </c>
      <c r="G622">
        <v>48877</v>
      </c>
      <c r="H622">
        <v>0</v>
      </c>
      <c r="I622">
        <v>1</v>
      </c>
      <c r="J622" s="1">
        <v>41644</v>
      </c>
      <c r="K622">
        <v>27</v>
      </c>
      <c r="L622">
        <v>102</v>
      </c>
      <c r="M622">
        <v>1</v>
      </c>
      <c r="N622">
        <v>15</v>
      </c>
      <c r="O622">
        <v>2</v>
      </c>
      <c r="P622">
        <v>0</v>
      </c>
      <c r="Q622">
        <v>24</v>
      </c>
      <c r="R622">
        <v>1</v>
      </c>
      <c r="S622">
        <v>3</v>
      </c>
      <c r="T622">
        <v>0</v>
      </c>
      <c r="U622">
        <v>4</v>
      </c>
      <c r="V622">
        <v>7</v>
      </c>
      <c r="W622">
        <v>0</v>
      </c>
      <c r="X622">
        <v>0</v>
      </c>
      <c r="Y622">
        <v>0</v>
      </c>
      <c r="Z622">
        <v>0</v>
      </c>
      <c r="AA622">
        <v>0</v>
      </c>
      <c r="AB622">
        <v>0</v>
      </c>
      <c r="AC622">
        <v>0</v>
      </c>
      <c r="AD622" t="s">
        <v>27</v>
      </c>
    </row>
    <row r="623" spans="1:30" x14ac:dyDescent="0.25">
      <c r="A623">
        <v>9119</v>
      </c>
      <c r="B623">
        <v>1950</v>
      </c>
      <c r="C623" s="6">
        <v>64</v>
      </c>
      <c r="D623" t="s">
        <v>91</v>
      </c>
      <c r="E623" t="s">
        <v>25</v>
      </c>
      <c r="F623" t="s">
        <v>32</v>
      </c>
      <c r="G623">
        <v>60905</v>
      </c>
      <c r="H623">
        <v>0</v>
      </c>
      <c r="I623">
        <v>1</v>
      </c>
      <c r="J623" s="1">
        <v>41613</v>
      </c>
      <c r="K623">
        <v>27</v>
      </c>
      <c r="L623">
        <v>208</v>
      </c>
      <c r="M623">
        <v>17</v>
      </c>
      <c r="N623">
        <v>76</v>
      </c>
      <c r="O623">
        <v>36</v>
      </c>
      <c r="P623">
        <v>17</v>
      </c>
      <c r="Q623">
        <v>38</v>
      </c>
      <c r="R623">
        <v>2</v>
      </c>
      <c r="S623">
        <v>3</v>
      </c>
      <c r="T623">
        <v>3</v>
      </c>
      <c r="U623">
        <v>7</v>
      </c>
      <c r="V623">
        <v>2</v>
      </c>
      <c r="W623">
        <v>0</v>
      </c>
      <c r="X623">
        <v>0</v>
      </c>
      <c r="Y623">
        <v>0</v>
      </c>
      <c r="Z623">
        <v>0</v>
      </c>
      <c r="AA623">
        <v>0</v>
      </c>
      <c r="AB623">
        <v>0</v>
      </c>
      <c r="AC623">
        <v>0</v>
      </c>
      <c r="AD623" t="s">
        <v>31</v>
      </c>
    </row>
    <row r="624" spans="1:30" x14ac:dyDescent="0.25">
      <c r="A624">
        <v>6694</v>
      </c>
      <c r="B624">
        <v>1964</v>
      </c>
      <c r="C624" s="6">
        <v>50</v>
      </c>
      <c r="D624" t="s">
        <v>88</v>
      </c>
      <c r="E624" t="s">
        <v>25</v>
      </c>
      <c r="F624" t="s">
        <v>30</v>
      </c>
      <c r="G624">
        <v>75236</v>
      </c>
      <c r="H624">
        <v>0</v>
      </c>
      <c r="I624">
        <v>1</v>
      </c>
      <c r="J624" s="1">
        <v>41603</v>
      </c>
      <c r="K624">
        <v>27</v>
      </c>
      <c r="L624">
        <v>438</v>
      </c>
      <c r="M624">
        <v>66</v>
      </c>
      <c r="N624">
        <v>400</v>
      </c>
      <c r="O624">
        <v>12</v>
      </c>
      <c r="P624">
        <v>38</v>
      </c>
      <c r="Q624">
        <v>114</v>
      </c>
      <c r="R624">
        <v>1</v>
      </c>
      <c r="S624">
        <v>8</v>
      </c>
      <c r="T624">
        <v>3</v>
      </c>
      <c r="U624">
        <v>13</v>
      </c>
      <c r="V624">
        <v>4</v>
      </c>
      <c r="W624">
        <v>0</v>
      </c>
      <c r="X624">
        <v>0</v>
      </c>
      <c r="Y624">
        <v>0</v>
      </c>
      <c r="Z624">
        <v>0</v>
      </c>
      <c r="AA624">
        <v>0</v>
      </c>
      <c r="AB624">
        <v>0</v>
      </c>
      <c r="AC624">
        <v>0</v>
      </c>
      <c r="AD624" t="s">
        <v>27</v>
      </c>
    </row>
    <row r="625" spans="1:30" x14ac:dyDescent="0.25">
      <c r="A625">
        <v>10573</v>
      </c>
      <c r="B625">
        <v>1953</v>
      </c>
      <c r="C625" s="6">
        <v>61</v>
      </c>
      <c r="D625" t="s">
        <v>91</v>
      </c>
      <c r="E625" t="s">
        <v>25</v>
      </c>
      <c r="F625" t="s">
        <v>26</v>
      </c>
      <c r="G625">
        <v>62551</v>
      </c>
      <c r="H625">
        <v>0</v>
      </c>
      <c r="I625">
        <v>0</v>
      </c>
      <c r="J625" s="1">
        <v>41596</v>
      </c>
      <c r="K625">
        <v>27</v>
      </c>
      <c r="L625">
        <v>125</v>
      </c>
      <c r="M625">
        <v>16</v>
      </c>
      <c r="N625">
        <v>98</v>
      </c>
      <c r="O625">
        <v>134</v>
      </c>
      <c r="P625">
        <v>21</v>
      </c>
      <c r="Q625">
        <v>27</v>
      </c>
      <c r="R625">
        <v>1</v>
      </c>
      <c r="S625">
        <v>6</v>
      </c>
      <c r="T625">
        <v>7</v>
      </c>
      <c r="U625">
        <v>4</v>
      </c>
      <c r="V625">
        <v>3</v>
      </c>
      <c r="W625">
        <v>1</v>
      </c>
      <c r="X625">
        <v>0</v>
      </c>
      <c r="Y625">
        <v>0</v>
      </c>
      <c r="Z625">
        <v>0</v>
      </c>
      <c r="AA625">
        <v>0</v>
      </c>
      <c r="AB625">
        <v>0</v>
      </c>
      <c r="AC625">
        <v>0</v>
      </c>
      <c r="AD625" t="s">
        <v>37</v>
      </c>
    </row>
    <row r="626" spans="1:30" x14ac:dyDescent="0.25">
      <c r="A626">
        <v>10140</v>
      </c>
      <c r="B626">
        <v>1983</v>
      </c>
      <c r="C626" s="6">
        <v>31</v>
      </c>
      <c r="D626" t="s">
        <v>89</v>
      </c>
      <c r="E626" t="s">
        <v>34</v>
      </c>
      <c r="F626" t="s">
        <v>32</v>
      </c>
      <c r="G626">
        <v>70123</v>
      </c>
      <c r="H626">
        <v>0</v>
      </c>
      <c r="I626">
        <v>0</v>
      </c>
      <c r="J626" s="1">
        <v>41545</v>
      </c>
      <c r="K626">
        <v>27</v>
      </c>
      <c r="L626">
        <v>1308</v>
      </c>
      <c r="M626">
        <v>0</v>
      </c>
      <c r="N626">
        <v>396</v>
      </c>
      <c r="O626">
        <v>23</v>
      </c>
      <c r="P626">
        <v>0</v>
      </c>
      <c r="Q626">
        <v>0</v>
      </c>
      <c r="R626">
        <v>1</v>
      </c>
      <c r="S626">
        <v>5</v>
      </c>
      <c r="T626">
        <v>7</v>
      </c>
      <c r="U626">
        <v>4</v>
      </c>
      <c r="V626">
        <v>3</v>
      </c>
      <c r="W626">
        <v>0</v>
      </c>
      <c r="X626">
        <v>1</v>
      </c>
      <c r="Y626">
        <v>0</v>
      </c>
      <c r="Z626">
        <v>0</v>
      </c>
      <c r="AA626">
        <v>1</v>
      </c>
      <c r="AB626">
        <v>0</v>
      </c>
      <c r="AC626">
        <v>0</v>
      </c>
      <c r="AD626" t="s">
        <v>37</v>
      </c>
    </row>
    <row r="627" spans="1:30" x14ac:dyDescent="0.25">
      <c r="A627">
        <v>2286</v>
      </c>
      <c r="B627">
        <v>1962</v>
      </c>
      <c r="C627" s="6">
        <v>52</v>
      </c>
      <c r="D627" t="s">
        <v>88</v>
      </c>
      <c r="E627" t="s">
        <v>25</v>
      </c>
      <c r="F627" t="s">
        <v>28</v>
      </c>
      <c r="G627">
        <v>50785</v>
      </c>
      <c r="H627">
        <v>1</v>
      </c>
      <c r="I627">
        <v>1</v>
      </c>
      <c r="J627" s="1">
        <v>41527</v>
      </c>
      <c r="K627">
        <v>27</v>
      </c>
      <c r="L627">
        <v>64</v>
      </c>
      <c r="M627">
        <v>1</v>
      </c>
      <c r="N627">
        <v>21</v>
      </c>
      <c r="O627">
        <v>0</v>
      </c>
      <c r="P627">
        <v>1</v>
      </c>
      <c r="Q627">
        <v>27</v>
      </c>
      <c r="R627">
        <v>2</v>
      </c>
      <c r="S627">
        <v>2</v>
      </c>
      <c r="T627">
        <v>1</v>
      </c>
      <c r="U627">
        <v>3</v>
      </c>
      <c r="V627">
        <v>6</v>
      </c>
      <c r="W627">
        <v>0</v>
      </c>
      <c r="X627">
        <v>0</v>
      </c>
      <c r="Y627">
        <v>0</v>
      </c>
      <c r="Z627">
        <v>0</v>
      </c>
      <c r="AA627">
        <v>0</v>
      </c>
      <c r="AB627">
        <v>0</v>
      </c>
      <c r="AC627">
        <v>0</v>
      </c>
      <c r="AD627" t="s">
        <v>29</v>
      </c>
    </row>
    <row r="628" spans="1:30" x14ac:dyDescent="0.25">
      <c r="A628">
        <v>8420</v>
      </c>
      <c r="B628">
        <v>1970</v>
      </c>
      <c r="C628" s="6">
        <v>44</v>
      </c>
      <c r="D628" t="s">
        <v>88</v>
      </c>
      <c r="E628" t="s">
        <v>35</v>
      </c>
      <c r="F628" t="s">
        <v>30</v>
      </c>
      <c r="G628">
        <v>15315</v>
      </c>
      <c r="H628">
        <v>0</v>
      </c>
      <c r="I628">
        <v>0</v>
      </c>
      <c r="J628" s="1">
        <v>41489</v>
      </c>
      <c r="K628">
        <v>27</v>
      </c>
      <c r="L628">
        <v>7</v>
      </c>
      <c r="M628">
        <v>4</v>
      </c>
      <c r="N628">
        <v>13</v>
      </c>
      <c r="O628">
        <v>15</v>
      </c>
      <c r="P628">
        <v>8</v>
      </c>
      <c r="Q628">
        <v>17</v>
      </c>
      <c r="R628">
        <v>2</v>
      </c>
      <c r="S628">
        <v>2</v>
      </c>
      <c r="T628">
        <v>0</v>
      </c>
      <c r="U628">
        <v>4</v>
      </c>
      <c r="V628">
        <v>5</v>
      </c>
      <c r="W628">
        <v>0</v>
      </c>
      <c r="X628">
        <v>0</v>
      </c>
      <c r="Y628">
        <v>0</v>
      </c>
      <c r="Z628">
        <v>0</v>
      </c>
      <c r="AA628">
        <v>0</v>
      </c>
      <c r="AB628">
        <v>0</v>
      </c>
      <c r="AC628">
        <v>0</v>
      </c>
      <c r="AD628" t="s">
        <v>27</v>
      </c>
    </row>
    <row r="629" spans="1:30" x14ac:dyDescent="0.25">
      <c r="A629">
        <v>10065</v>
      </c>
      <c r="B629">
        <v>1970</v>
      </c>
      <c r="C629" s="6">
        <v>44</v>
      </c>
      <c r="D629" t="s">
        <v>88</v>
      </c>
      <c r="E629" t="s">
        <v>35</v>
      </c>
      <c r="F629" t="s">
        <v>30</v>
      </c>
      <c r="G629">
        <v>15315</v>
      </c>
      <c r="H629">
        <v>0</v>
      </c>
      <c r="I629">
        <v>0</v>
      </c>
      <c r="J629" s="1">
        <v>41489</v>
      </c>
      <c r="K629">
        <v>27</v>
      </c>
      <c r="L629">
        <v>7</v>
      </c>
      <c r="M629">
        <v>4</v>
      </c>
      <c r="N629">
        <v>13</v>
      </c>
      <c r="O629">
        <v>15</v>
      </c>
      <c r="P629">
        <v>8</v>
      </c>
      <c r="Q629">
        <v>17</v>
      </c>
      <c r="R629">
        <v>2</v>
      </c>
      <c r="S629">
        <v>2</v>
      </c>
      <c r="T629">
        <v>0</v>
      </c>
      <c r="U629">
        <v>4</v>
      </c>
      <c r="V629">
        <v>5</v>
      </c>
      <c r="W629">
        <v>0</v>
      </c>
      <c r="X629">
        <v>0</v>
      </c>
      <c r="Y629">
        <v>0</v>
      </c>
      <c r="Z629">
        <v>0</v>
      </c>
      <c r="AA629">
        <v>0</v>
      </c>
      <c r="AB629">
        <v>0</v>
      </c>
      <c r="AC629">
        <v>0</v>
      </c>
      <c r="AD629" t="s">
        <v>27</v>
      </c>
    </row>
    <row r="630" spans="1:30" x14ac:dyDescent="0.25">
      <c r="A630">
        <v>1029</v>
      </c>
      <c r="B630">
        <v>1970</v>
      </c>
      <c r="C630" s="6">
        <v>44</v>
      </c>
      <c r="D630" t="s">
        <v>88</v>
      </c>
      <c r="E630" t="s">
        <v>34</v>
      </c>
      <c r="F630" t="s">
        <v>32</v>
      </c>
      <c r="G630">
        <v>64413</v>
      </c>
      <c r="H630">
        <v>0</v>
      </c>
      <c r="I630">
        <v>1</v>
      </c>
      <c r="J630" s="1">
        <v>41487</v>
      </c>
      <c r="K630">
        <v>27</v>
      </c>
      <c r="L630">
        <v>200</v>
      </c>
      <c r="M630">
        <v>5</v>
      </c>
      <c r="N630">
        <v>44</v>
      </c>
      <c r="O630">
        <v>0</v>
      </c>
      <c r="P630">
        <v>10</v>
      </c>
      <c r="Q630">
        <v>20</v>
      </c>
      <c r="R630">
        <v>1</v>
      </c>
      <c r="S630">
        <v>5</v>
      </c>
      <c r="T630">
        <v>1</v>
      </c>
      <c r="U630">
        <v>5</v>
      </c>
      <c r="V630">
        <v>5</v>
      </c>
      <c r="W630">
        <v>0</v>
      </c>
      <c r="X630">
        <v>0</v>
      </c>
      <c r="Y630">
        <v>0</v>
      </c>
      <c r="Z630">
        <v>0</v>
      </c>
      <c r="AA630">
        <v>0</v>
      </c>
      <c r="AB630">
        <v>0</v>
      </c>
      <c r="AC630">
        <v>0</v>
      </c>
      <c r="AD630" t="s">
        <v>27</v>
      </c>
    </row>
    <row r="631" spans="1:30" x14ac:dyDescent="0.25">
      <c r="A631">
        <v>4207</v>
      </c>
      <c r="B631">
        <v>1981</v>
      </c>
      <c r="C631" s="6">
        <v>33</v>
      </c>
      <c r="D631" t="s">
        <v>89</v>
      </c>
      <c r="E631" t="s">
        <v>34</v>
      </c>
      <c r="F631" t="s">
        <v>30</v>
      </c>
      <c r="G631">
        <v>87171</v>
      </c>
      <c r="H631">
        <v>0</v>
      </c>
      <c r="I631">
        <v>0</v>
      </c>
      <c r="J631" s="1">
        <v>41395</v>
      </c>
      <c r="K631">
        <v>27</v>
      </c>
      <c r="L631">
        <v>1001</v>
      </c>
      <c r="M631">
        <v>44</v>
      </c>
      <c r="N631">
        <v>107</v>
      </c>
      <c r="O631">
        <v>58</v>
      </c>
      <c r="P631">
        <v>44</v>
      </c>
      <c r="Q631">
        <v>44</v>
      </c>
      <c r="R631">
        <v>1</v>
      </c>
      <c r="S631">
        <v>6</v>
      </c>
      <c r="T631">
        <v>7</v>
      </c>
      <c r="U631">
        <v>11</v>
      </c>
      <c r="V631">
        <v>2</v>
      </c>
      <c r="W631">
        <v>1</v>
      </c>
      <c r="X631">
        <v>0</v>
      </c>
      <c r="Y631">
        <v>1</v>
      </c>
      <c r="Z631">
        <v>0</v>
      </c>
      <c r="AA631">
        <v>0</v>
      </c>
      <c r="AB631">
        <v>0</v>
      </c>
      <c r="AC631">
        <v>0</v>
      </c>
      <c r="AD631" t="s">
        <v>27</v>
      </c>
    </row>
    <row r="632" spans="1:30" x14ac:dyDescent="0.25">
      <c r="A632">
        <v>10277</v>
      </c>
      <c r="B632">
        <v>1961</v>
      </c>
      <c r="C632" s="6">
        <v>53</v>
      </c>
      <c r="D632" t="s">
        <v>88</v>
      </c>
      <c r="E632" t="s">
        <v>25</v>
      </c>
      <c r="F632" t="s">
        <v>28</v>
      </c>
      <c r="G632">
        <v>30081</v>
      </c>
      <c r="H632">
        <v>0</v>
      </c>
      <c r="I632">
        <v>1</v>
      </c>
      <c r="J632" s="1">
        <v>41326</v>
      </c>
      <c r="K632">
        <v>27</v>
      </c>
      <c r="L632">
        <v>36</v>
      </c>
      <c r="M632">
        <v>0</v>
      </c>
      <c r="N632">
        <v>2</v>
      </c>
      <c r="O632">
        <v>0</v>
      </c>
      <c r="P632">
        <v>0</v>
      </c>
      <c r="Q632">
        <v>4</v>
      </c>
      <c r="R632">
        <v>1</v>
      </c>
      <c r="S632">
        <v>1</v>
      </c>
      <c r="T632">
        <v>0</v>
      </c>
      <c r="U632">
        <v>3</v>
      </c>
      <c r="V632">
        <v>7</v>
      </c>
      <c r="W632">
        <v>0</v>
      </c>
      <c r="X632">
        <v>0</v>
      </c>
      <c r="Y632">
        <v>0</v>
      </c>
      <c r="Z632">
        <v>0</v>
      </c>
      <c r="AA632">
        <v>0</v>
      </c>
      <c r="AB632">
        <v>0</v>
      </c>
      <c r="AC632">
        <v>0</v>
      </c>
      <c r="AD632" t="s">
        <v>27</v>
      </c>
    </row>
    <row r="633" spans="1:30" x14ac:dyDescent="0.25">
      <c r="A633">
        <v>4436</v>
      </c>
      <c r="B633">
        <v>1976</v>
      </c>
      <c r="C633" s="6">
        <v>38</v>
      </c>
      <c r="D633" t="s">
        <v>89</v>
      </c>
      <c r="E633" t="s">
        <v>25</v>
      </c>
      <c r="F633" t="s">
        <v>28</v>
      </c>
      <c r="G633">
        <v>20180</v>
      </c>
      <c r="H633">
        <v>0</v>
      </c>
      <c r="I633">
        <v>0</v>
      </c>
      <c r="J633" s="1">
        <v>41325</v>
      </c>
      <c r="K633">
        <v>27</v>
      </c>
      <c r="L633">
        <v>18</v>
      </c>
      <c r="M633">
        <v>42</v>
      </c>
      <c r="N633">
        <v>24</v>
      </c>
      <c r="O633">
        <v>15</v>
      </c>
      <c r="P633">
        <v>20</v>
      </c>
      <c r="Q633">
        <v>18</v>
      </c>
      <c r="R633">
        <v>1</v>
      </c>
      <c r="S633">
        <v>2</v>
      </c>
      <c r="T633">
        <v>1</v>
      </c>
      <c r="U633">
        <v>4</v>
      </c>
      <c r="V633">
        <v>7</v>
      </c>
      <c r="W633">
        <v>0</v>
      </c>
      <c r="X633">
        <v>0</v>
      </c>
      <c r="Y633">
        <v>0</v>
      </c>
      <c r="Z633">
        <v>0</v>
      </c>
      <c r="AA633">
        <v>0</v>
      </c>
      <c r="AB633">
        <v>0</v>
      </c>
      <c r="AC633">
        <v>0</v>
      </c>
      <c r="AD633" t="s">
        <v>27</v>
      </c>
    </row>
    <row r="634" spans="1:30" x14ac:dyDescent="0.25">
      <c r="A634">
        <v>2929</v>
      </c>
      <c r="B634">
        <v>1976</v>
      </c>
      <c r="C634" s="6">
        <v>38</v>
      </c>
      <c r="D634" t="s">
        <v>89</v>
      </c>
      <c r="E634" t="s">
        <v>25</v>
      </c>
      <c r="F634" t="s">
        <v>28</v>
      </c>
      <c r="G634">
        <v>20180</v>
      </c>
      <c r="H634">
        <v>0</v>
      </c>
      <c r="I634">
        <v>0</v>
      </c>
      <c r="J634" s="1">
        <v>41325</v>
      </c>
      <c r="K634">
        <v>27</v>
      </c>
      <c r="L634">
        <v>18</v>
      </c>
      <c r="M634">
        <v>42</v>
      </c>
      <c r="N634">
        <v>24</v>
      </c>
      <c r="O634">
        <v>15</v>
      </c>
      <c r="P634">
        <v>20</v>
      </c>
      <c r="Q634">
        <v>18</v>
      </c>
      <c r="R634">
        <v>1</v>
      </c>
      <c r="S634">
        <v>2</v>
      </c>
      <c r="T634">
        <v>1</v>
      </c>
      <c r="U634">
        <v>4</v>
      </c>
      <c r="V634">
        <v>7</v>
      </c>
      <c r="W634">
        <v>0</v>
      </c>
      <c r="X634">
        <v>0</v>
      </c>
      <c r="Y634">
        <v>0</v>
      </c>
      <c r="Z634">
        <v>0</v>
      </c>
      <c r="AA634">
        <v>0</v>
      </c>
      <c r="AB634">
        <v>0</v>
      </c>
      <c r="AC634">
        <v>0</v>
      </c>
      <c r="AD634" t="s">
        <v>27</v>
      </c>
    </row>
    <row r="635" spans="1:30" x14ac:dyDescent="0.25">
      <c r="A635">
        <v>6281</v>
      </c>
      <c r="B635">
        <v>1966</v>
      </c>
      <c r="C635" s="6">
        <v>48</v>
      </c>
      <c r="D635" t="s">
        <v>88</v>
      </c>
      <c r="E635" t="s">
        <v>25</v>
      </c>
      <c r="F635" t="s">
        <v>26</v>
      </c>
      <c r="G635">
        <v>55686</v>
      </c>
      <c r="H635">
        <v>0</v>
      </c>
      <c r="I635">
        <v>1</v>
      </c>
      <c r="J635" s="1">
        <v>41319</v>
      </c>
      <c r="K635">
        <v>27</v>
      </c>
      <c r="L635">
        <v>673</v>
      </c>
      <c r="M635">
        <v>0</v>
      </c>
      <c r="N635">
        <v>199</v>
      </c>
      <c r="O635">
        <v>37</v>
      </c>
      <c r="P635">
        <v>47</v>
      </c>
      <c r="Q635">
        <v>26</v>
      </c>
      <c r="R635">
        <v>2</v>
      </c>
      <c r="S635">
        <v>6</v>
      </c>
      <c r="T635">
        <v>3</v>
      </c>
      <c r="U635">
        <v>5</v>
      </c>
      <c r="V635">
        <v>4</v>
      </c>
      <c r="W635">
        <v>1</v>
      </c>
      <c r="X635">
        <v>0</v>
      </c>
      <c r="Y635">
        <v>0</v>
      </c>
      <c r="Z635">
        <v>0</v>
      </c>
      <c r="AA635">
        <v>0</v>
      </c>
      <c r="AB635">
        <v>0</v>
      </c>
      <c r="AC635">
        <v>0</v>
      </c>
      <c r="AD635" t="s">
        <v>27</v>
      </c>
    </row>
    <row r="636" spans="1:30" x14ac:dyDescent="0.25">
      <c r="A636">
        <v>10390</v>
      </c>
      <c r="B636">
        <v>1959</v>
      </c>
      <c r="C636" s="6">
        <v>55</v>
      </c>
      <c r="D636" t="s">
        <v>88</v>
      </c>
      <c r="E636" t="s">
        <v>35</v>
      </c>
      <c r="F636" t="s">
        <v>30</v>
      </c>
      <c r="G636">
        <v>26887</v>
      </c>
      <c r="H636">
        <v>0</v>
      </c>
      <c r="I636">
        <v>1</v>
      </c>
      <c r="J636" s="1">
        <v>41315</v>
      </c>
      <c r="K636">
        <v>27</v>
      </c>
      <c r="L636">
        <v>6</v>
      </c>
      <c r="M636">
        <v>7</v>
      </c>
      <c r="N636">
        <v>4</v>
      </c>
      <c r="O636">
        <v>3</v>
      </c>
      <c r="P636">
        <v>4</v>
      </c>
      <c r="Q636">
        <v>6</v>
      </c>
      <c r="R636">
        <v>1</v>
      </c>
      <c r="S636">
        <v>1</v>
      </c>
      <c r="T636">
        <v>0</v>
      </c>
      <c r="U636">
        <v>3</v>
      </c>
      <c r="V636">
        <v>6</v>
      </c>
      <c r="W636">
        <v>0</v>
      </c>
      <c r="X636">
        <v>0</v>
      </c>
      <c r="Y636">
        <v>0</v>
      </c>
      <c r="Z636">
        <v>0</v>
      </c>
      <c r="AA636">
        <v>0</v>
      </c>
      <c r="AB636">
        <v>0</v>
      </c>
      <c r="AC636">
        <v>0</v>
      </c>
      <c r="AD636" t="s">
        <v>27</v>
      </c>
    </row>
    <row r="637" spans="1:30" x14ac:dyDescent="0.25">
      <c r="A637">
        <v>2574</v>
      </c>
      <c r="B637">
        <v>1977</v>
      </c>
      <c r="C637" s="6">
        <v>37</v>
      </c>
      <c r="D637" t="s">
        <v>89</v>
      </c>
      <c r="E637" t="s">
        <v>34</v>
      </c>
      <c r="F637" t="s">
        <v>30</v>
      </c>
      <c r="G637">
        <v>61996</v>
      </c>
      <c r="H637">
        <v>0</v>
      </c>
      <c r="I637">
        <v>1</v>
      </c>
      <c r="J637" s="1">
        <v>41305</v>
      </c>
      <c r="K637">
        <v>27</v>
      </c>
      <c r="L637">
        <v>1050</v>
      </c>
      <c r="M637">
        <v>12</v>
      </c>
      <c r="N637">
        <v>144</v>
      </c>
      <c r="O637">
        <v>0</v>
      </c>
      <c r="P637">
        <v>0</v>
      </c>
      <c r="Q637">
        <v>24</v>
      </c>
      <c r="R637">
        <v>3</v>
      </c>
      <c r="S637">
        <v>6</v>
      </c>
      <c r="T637">
        <v>4</v>
      </c>
      <c r="U637">
        <v>8</v>
      </c>
      <c r="V637">
        <v>5</v>
      </c>
      <c r="W637">
        <v>0</v>
      </c>
      <c r="X637">
        <v>1</v>
      </c>
      <c r="Y637">
        <v>0</v>
      </c>
      <c r="Z637">
        <v>1</v>
      </c>
      <c r="AA637">
        <v>1</v>
      </c>
      <c r="AB637">
        <v>1</v>
      </c>
      <c r="AC637">
        <v>0</v>
      </c>
      <c r="AD637" t="s">
        <v>27</v>
      </c>
    </row>
    <row r="638" spans="1:30" x14ac:dyDescent="0.25">
      <c r="A638">
        <v>709</v>
      </c>
      <c r="B638">
        <v>1952</v>
      </c>
      <c r="C638" s="6">
        <v>62</v>
      </c>
      <c r="D638" t="s">
        <v>91</v>
      </c>
      <c r="E638" t="s">
        <v>25</v>
      </c>
      <c r="F638" t="s">
        <v>26</v>
      </c>
      <c r="G638">
        <v>51537</v>
      </c>
      <c r="H638">
        <v>0</v>
      </c>
      <c r="I638">
        <v>1</v>
      </c>
      <c r="J638" s="1">
        <v>41252</v>
      </c>
      <c r="K638">
        <v>27</v>
      </c>
      <c r="L638">
        <v>787</v>
      </c>
      <c r="M638">
        <v>20</v>
      </c>
      <c r="N638">
        <v>204</v>
      </c>
      <c r="O638">
        <v>0</v>
      </c>
      <c r="P638">
        <v>0</v>
      </c>
      <c r="Q638">
        <v>92</v>
      </c>
      <c r="R638">
        <v>3</v>
      </c>
      <c r="S638">
        <v>2</v>
      </c>
      <c r="T638">
        <v>2</v>
      </c>
      <c r="U638">
        <v>11</v>
      </c>
      <c r="V638">
        <v>8</v>
      </c>
      <c r="W638">
        <v>0</v>
      </c>
      <c r="X638">
        <v>0</v>
      </c>
      <c r="Y638">
        <v>0</v>
      </c>
      <c r="Z638">
        <v>0</v>
      </c>
      <c r="AA638">
        <v>0</v>
      </c>
      <c r="AB638">
        <v>0</v>
      </c>
      <c r="AC638">
        <v>0</v>
      </c>
      <c r="AD638" t="s">
        <v>40</v>
      </c>
    </row>
    <row r="639" spans="1:30" x14ac:dyDescent="0.25">
      <c r="A639">
        <v>5955</v>
      </c>
      <c r="B639">
        <v>1962</v>
      </c>
      <c r="C639" s="6">
        <v>52</v>
      </c>
      <c r="D639" t="s">
        <v>88</v>
      </c>
      <c r="E639" t="s">
        <v>25</v>
      </c>
      <c r="F639" t="s">
        <v>32</v>
      </c>
      <c r="G639">
        <v>72025</v>
      </c>
      <c r="H639">
        <v>0</v>
      </c>
      <c r="I639">
        <v>0</v>
      </c>
      <c r="J639" s="1">
        <v>41230</v>
      </c>
      <c r="K639">
        <v>27</v>
      </c>
      <c r="L639">
        <v>833</v>
      </c>
      <c r="M639">
        <v>33</v>
      </c>
      <c r="N639">
        <v>549</v>
      </c>
      <c r="O639">
        <v>151</v>
      </c>
      <c r="P639">
        <v>133</v>
      </c>
      <c r="Q639">
        <v>233</v>
      </c>
      <c r="R639">
        <v>1</v>
      </c>
      <c r="S639">
        <v>4</v>
      </c>
      <c r="T639">
        <v>3</v>
      </c>
      <c r="U639">
        <v>8</v>
      </c>
      <c r="V639">
        <v>3</v>
      </c>
      <c r="W639">
        <v>0</v>
      </c>
      <c r="X639">
        <v>0</v>
      </c>
      <c r="Y639">
        <v>0</v>
      </c>
      <c r="Z639">
        <v>0</v>
      </c>
      <c r="AA639">
        <v>0</v>
      </c>
      <c r="AB639">
        <v>0</v>
      </c>
      <c r="AC639">
        <v>0</v>
      </c>
      <c r="AD639" t="s">
        <v>27</v>
      </c>
    </row>
    <row r="640" spans="1:30" x14ac:dyDescent="0.25">
      <c r="A640">
        <v>8486</v>
      </c>
      <c r="B640">
        <v>1971</v>
      </c>
      <c r="C640" s="6">
        <v>43</v>
      </c>
      <c r="D640" t="s">
        <v>88</v>
      </c>
      <c r="E640" t="s">
        <v>38</v>
      </c>
      <c r="F640" t="s">
        <v>32</v>
      </c>
      <c r="G640">
        <v>30538</v>
      </c>
      <c r="H640">
        <v>1</v>
      </c>
      <c r="I640">
        <v>0</v>
      </c>
      <c r="J640" s="1">
        <v>41183</v>
      </c>
      <c r="K640">
        <v>27</v>
      </c>
      <c r="L640">
        <v>284</v>
      </c>
      <c r="M640">
        <v>0</v>
      </c>
      <c r="N640">
        <v>52</v>
      </c>
      <c r="O640">
        <v>8</v>
      </c>
      <c r="P640">
        <v>3</v>
      </c>
      <c r="Q640">
        <v>20</v>
      </c>
      <c r="R640">
        <v>4</v>
      </c>
      <c r="S640">
        <v>9</v>
      </c>
      <c r="T640">
        <v>0</v>
      </c>
      <c r="U640">
        <v>4</v>
      </c>
      <c r="V640">
        <v>10</v>
      </c>
      <c r="W640">
        <v>0</v>
      </c>
      <c r="X640">
        <v>0</v>
      </c>
      <c r="Y640">
        <v>0</v>
      </c>
      <c r="Z640">
        <v>0</v>
      </c>
      <c r="AA640">
        <v>0</v>
      </c>
      <c r="AB640">
        <v>0</v>
      </c>
      <c r="AC640">
        <v>0</v>
      </c>
      <c r="AD640" t="s">
        <v>27</v>
      </c>
    </row>
    <row r="641" spans="1:30" x14ac:dyDescent="0.25">
      <c r="A641">
        <v>10343</v>
      </c>
      <c r="B641">
        <v>1991</v>
      </c>
      <c r="C641" s="6">
        <v>23</v>
      </c>
      <c r="D641" t="s">
        <v>89</v>
      </c>
      <c r="E641" t="s">
        <v>35</v>
      </c>
      <c r="F641" t="s">
        <v>28</v>
      </c>
      <c r="G641">
        <v>61618</v>
      </c>
      <c r="H641">
        <v>0</v>
      </c>
      <c r="I641">
        <v>0</v>
      </c>
      <c r="J641" s="1">
        <v>41181</v>
      </c>
      <c r="K641">
        <v>27</v>
      </c>
      <c r="L641">
        <v>605</v>
      </c>
      <c r="M641">
        <v>91</v>
      </c>
      <c r="N641">
        <v>399</v>
      </c>
      <c r="O641">
        <v>0</v>
      </c>
      <c r="P641">
        <v>45</v>
      </c>
      <c r="Q641">
        <v>205</v>
      </c>
      <c r="R641">
        <v>2</v>
      </c>
      <c r="S641">
        <v>3</v>
      </c>
      <c r="T641">
        <v>6</v>
      </c>
      <c r="U641">
        <v>8</v>
      </c>
      <c r="V641">
        <v>3</v>
      </c>
      <c r="W641">
        <v>0</v>
      </c>
      <c r="X641">
        <v>0</v>
      </c>
      <c r="Y641">
        <v>0</v>
      </c>
      <c r="Z641">
        <v>0</v>
      </c>
      <c r="AA641">
        <v>0</v>
      </c>
      <c r="AB641">
        <v>0</v>
      </c>
      <c r="AC641">
        <v>0</v>
      </c>
      <c r="AD641" t="s">
        <v>37</v>
      </c>
    </row>
    <row r="642" spans="1:30" x14ac:dyDescent="0.25">
      <c r="A642">
        <v>6652</v>
      </c>
      <c r="B642">
        <v>1965</v>
      </c>
      <c r="C642" s="6">
        <v>49</v>
      </c>
      <c r="D642" t="s">
        <v>88</v>
      </c>
      <c r="E642" t="s">
        <v>25</v>
      </c>
      <c r="F642" t="s">
        <v>30</v>
      </c>
      <c r="G642">
        <v>77343</v>
      </c>
      <c r="H642">
        <v>0</v>
      </c>
      <c r="I642">
        <v>0</v>
      </c>
      <c r="J642" s="1">
        <v>41799</v>
      </c>
      <c r="K642">
        <v>28</v>
      </c>
      <c r="L642">
        <v>227</v>
      </c>
      <c r="M642">
        <v>151</v>
      </c>
      <c r="N642">
        <v>573</v>
      </c>
      <c r="O642">
        <v>98</v>
      </c>
      <c r="P642">
        <v>54</v>
      </c>
      <c r="Q642">
        <v>31</v>
      </c>
      <c r="R642">
        <v>1</v>
      </c>
      <c r="S642">
        <v>3</v>
      </c>
      <c r="T642">
        <v>4</v>
      </c>
      <c r="U642">
        <v>9</v>
      </c>
      <c r="V642">
        <v>1</v>
      </c>
      <c r="W642">
        <v>0</v>
      </c>
      <c r="X642">
        <v>0</v>
      </c>
      <c r="Y642">
        <v>0</v>
      </c>
      <c r="Z642">
        <v>0</v>
      </c>
      <c r="AA642">
        <v>0</v>
      </c>
      <c r="AB642">
        <v>0</v>
      </c>
      <c r="AC642">
        <v>0</v>
      </c>
      <c r="AD642" t="s">
        <v>29</v>
      </c>
    </row>
    <row r="643" spans="1:30" x14ac:dyDescent="0.25">
      <c r="A643">
        <v>8746</v>
      </c>
      <c r="B643">
        <v>1989</v>
      </c>
      <c r="C643" s="6">
        <v>25</v>
      </c>
      <c r="D643" t="s">
        <v>89</v>
      </c>
      <c r="E643" t="s">
        <v>25</v>
      </c>
      <c r="F643" t="s">
        <v>30</v>
      </c>
      <c r="G643">
        <v>75433</v>
      </c>
      <c r="H643">
        <v>1</v>
      </c>
      <c r="I643">
        <v>0</v>
      </c>
      <c r="J643" s="1">
        <v>41734</v>
      </c>
      <c r="K643">
        <v>28</v>
      </c>
      <c r="L643">
        <v>800</v>
      </c>
      <c r="M643">
        <v>0</v>
      </c>
      <c r="N643">
        <v>297</v>
      </c>
      <c r="O643">
        <v>0</v>
      </c>
      <c r="P643">
        <v>34</v>
      </c>
      <c r="Q643">
        <v>57</v>
      </c>
      <c r="R643">
        <v>2</v>
      </c>
      <c r="S643">
        <v>2</v>
      </c>
      <c r="T643">
        <v>5</v>
      </c>
      <c r="U643">
        <v>10</v>
      </c>
      <c r="V643">
        <v>6</v>
      </c>
      <c r="W643">
        <v>0</v>
      </c>
      <c r="X643">
        <v>1</v>
      </c>
      <c r="Y643">
        <v>0</v>
      </c>
      <c r="Z643">
        <v>1</v>
      </c>
      <c r="AA643">
        <v>0</v>
      </c>
      <c r="AB643">
        <v>0</v>
      </c>
      <c r="AC643">
        <v>0</v>
      </c>
      <c r="AD643" t="s">
        <v>27</v>
      </c>
    </row>
    <row r="644" spans="1:30" x14ac:dyDescent="0.25">
      <c r="A644">
        <v>4686</v>
      </c>
      <c r="B644">
        <v>1962</v>
      </c>
      <c r="C644" s="6">
        <v>52</v>
      </c>
      <c r="D644" t="s">
        <v>88</v>
      </c>
      <c r="E644" t="s">
        <v>34</v>
      </c>
      <c r="F644" t="s">
        <v>39</v>
      </c>
      <c r="G644">
        <v>82571</v>
      </c>
      <c r="H644">
        <v>0</v>
      </c>
      <c r="I644">
        <v>0</v>
      </c>
      <c r="J644" s="1">
        <v>41731</v>
      </c>
      <c r="K644">
        <v>28</v>
      </c>
      <c r="L644">
        <v>861</v>
      </c>
      <c r="M644">
        <v>31</v>
      </c>
      <c r="N644">
        <v>558</v>
      </c>
      <c r="O644">
        <v>62</v>
      </c>
      <c r="P644">
        <v>95</v>
      </c>
      <c r="Q644">
        <v>79</v>
      </c>
      <c r="R644">
        <v>0</v>
      </c>
      <c r="S644">
        <v>6</v>
      </c>
      <c r="T644">
        <v>5</v>
      </c>
      <c r="U644">
        <v>13</v>
      </c>
      <c r="V644">
        <v>2</v>
      </c>
      <c r="W644">
        <v>0</v>
      </c>
      <c r="X644">
        <v>0</v>
      </c>
      <c r="Y644">
        <v>1</v>
      </c>
      <c r="Z644">
        <v>0</v>
      </c>
      <c r="AA644">
        <v>0</v>
      </c>
      <c r="AB644">
        <v>0</v>
      </c>
      <c r="AC644">
        <v>0</v>
      </c>
      <c r="AD644" t="s">
        <v>27</v>
      </c>
    </row>
    <row r="645" spans="1:30" x14ac:dyDescent="0.25">
      <c r="A645">
        <v>3551</v>
      </c>
      <c r="B645">
        <v>1954</v>
      </c>
      <c r="C645" s="6">
        <v>60</v>
      </c>
      <c r="D645" t="s">
        <v>91</v>
      </c>
      <c r="E645" t="s">
        <v>38</v>
      </c>
      <c r="F645" t="s">
        <v>32</v>
      </c>
      <c r="G645">
        <v>60033</v>
      </c>
      <c r="H645">
        <v>0</v>
      </c>
      <c r="I645">
        <v>1</v>
      </c>
      <c r="J645" s="1">
        <v>41727</v>
      </c>
      <c r="K645">
        <v>28</v>
      </c>
      <c r="L645">
        <v>62</v>
      </c>
      <c r="M645">
        <v>1</v>
      </c>
      <c r="N645">
        <v>57</v>
      </c>
      <c r="O645">
        <v>19</v>
      </c>
      <c r="P645">
        <v>11</v>
      </c>
      <c r="Q645">
        <v>48</v>
      </c>
      <c r="R645">
        <v>2</v>
      </c>
      <c r="S645">
        <v>2</v>
      </c>
      <c r="T645">
        <v>1</v>
      </c>
      <c r="U645">
        <v>5</v>
      </c>
      <c r="V645">
        <v>2</v>
      </c>
      <c r="W645">
        <v>0</v>
      </c>
      <c r="X645">
        <v>0</v>
      </c>
      <c r="Y645">
        <v>0</v>
      </c>
      <c r="Z645">
        <v>0</v>
      </c>
      <c r="AA645">
        <v>0</v>
      </c>
      <c r="AB645">
        <v>0</v>
      </c>
      <c r="AC645">
        <v>0</v>
      </c>
      <c r="AD645" t="s">
        <v>27</v>
      </c>
    </row>
    <row r="646" spans="1:30" x14ac:dyDescent="0.25">
      <c r="A646">
        <v>4338</v>
      </c>
      <c r="B646">
        <v>1983</v>
      </c>
      <c r="C646" s="6">
        <v>31</v>
      </c>
      <c r="D646" t="s">
        <v>89</v>
      </c>
      <c r="E646" t="s">
        <v>25</v>
      </c>
      <c r="F646" t="s">
        <v>28</v>
      </c>
      <c r="G646">
        <v>39062</v>
      </c>
      <c r="H646">
        <v>1</v>
      </c>
      <c r="I646">
        <v>0</v>
      </c>
      <c r="J646" s="1">
        <v>41723</v>
      </c>
      <c r="K646">
        <v>28</v>
      </c>
      <c r="L646">
        <v>23</v>
      </c>
      <c r="M646">
        <v>0</v>
      </c>
      <c r="N646">
        <v>9</v>
      </c>
      <c r="O646">
        <v>0</v>
      </c>
      <c r="P646">
        <v>0</v>
      </c>
      <c r="Q646">
        <v>12</v>
      </c>
      <c r="R646">
        <v>1</v>
      </c>
      <c r="S646">
        <v>1</v>
      </c>
      <c r="T646">
        <v>0</v>
      </c>
      <c r="U646">
        <v>3</v>
      </c>
      <c r="V646">
        <v>4</v>
      </c>
      <c r="W646">
        <v>1</v>
      </c>
      <c r="X646">
        <v>0</v>
      </c>
      <c r="Y646">
        <v>0</v>
      </c>
      <c r="Z646">
        <v>0</v>
      </c>
      <c r="AA646">
        <v>0</v>
      </c>
      <c r="AB646">
        <v>0</v>
      </c>
      <c r="AC646">
        <v>0</v>
      </c>
      <c r="AD646" t="s">
        <v>27</v>
      </c>
    </row>
    <row r="647" spans="1:30" x14ac:dyDescent="0.25">
      <c r="A647">
        <v>4444</v>
      </c>
      <c r="B647">
        <v>1972</v>
      </c>
      <c r="C647" s="6">
        <v>42</v>
      </c>
      <c r="D647" t="s">
        <v>88</v>
      </c>
      <c r="E647" t="s">
        <v>25</v>
      </c>
      <c r="F647" t="s">
        <v>30</v>
      </c>
      <c r="G647">
        <v>30023</v>
      </c>
      <c r="H647">
        <v>1</v>
      </c>
      <c r="I647">
        <v>0</v>
      </c>
      <c r="J647" s="1">
        <v>41722</v>
      </c>
      <c r="K647">
        <v>28</v>
      </c>
      <c r="L647">
        <v>11</v>
      </c>
      <c r="M647">
        <v>0</v>
      </c>
      <c r="N647">
        <v>16</v>
      </c>
      <c r="O647">
        <v>7</v>
      </c>
      <c r="P647">
        <v>6</v>
      </c>
      <c r="Q647">
        <v>21</v>
      </c>
      <c r="R647">
        <v>1</v>
      </c>
      <c r="S647">
        <v>2</v>
      </c>
      <c r="T647">
        <v>0</v>
      </c>
      <c r="U647">
        <v>3</v>
      </c>
      <c r="V647">
        <v>8</v>
      </c>
      <c r="W647">
        <v>0</v>
      </c>
      <c r="X647">
        <v>0</v>
      </c>
      <c r="Y647">
        <v>0</v>
      </c>
      <c r="Z647">
        <v>0</v>
      </c>
      <c r="AA647">
        <v>0</v>
      </c>
      <c r="AB647">
        <v>0</v>
      </c>
      <c r="AC647">
        <v>0</v>
      </c>
      <c r="AD647" t="s">
        <v>27</v>
      </c>
    </row>
    <row r="648" spans="1:30" x14ac:dyDescent="0.25">
      <c r="A648">
        <v>498</v>
      </c>
      <c r="B648">
        <v>1970</v>
      </c>
      <c r="C648" s="6">
        <v>44</v>
      </c>
      <c r="D648" t="s">
        <v>88</v>
      </c>
      <c r="E648" t="s">
        <v>25</v>
      </c>
      <c r="F648" t="s">
        <v>28</v>
      </c>
      <c r="G648">
        <v>30015</v>
      </c>
      <c r="H648">
        <v>1</v>
      </c>
      <c r="I648">
        <v>0</v>
      </c>
      <c r="J648" s="1">
        <v>41672</v>
      </c>
      <c r="K648">
        <v>28</v>
      </c>
      <c r="L648">
        <v>25</v>
      </c>
      <c r="M648">
        <v>0</v>
      </c>
      <c r="N648">
        <v>22</v>
      </c>
      <c r="O648">
        <v>2</v>
      </c>
      <c r="P648">
        <v>3</v>
      </c>
      <c r="Q648">
        <v>5</v>
      </c>
      <c r="R648">
        <v>2</v>
      </c>
      <c r="S648">
        <v>1</v>
      </c>
      <c r="T648">
        <v>0</v>
      </c>
      <c r="U648">
        <v>4</v>
      </c>
      <c r="V648">
        <v>5</v>
      </c>
      <c r="W648">
        <v>0</v>
      </c>
      <c r="X648">
        <v>0</v>
      </c>
      <c r="Y648">
        <v>0</v>
      </c>
      <c r="Z648">
        <v>0</v>
      </c>
      <c r="AA648">
        <v>0</v>
      </c>
      <c r="AB648">
        <v>0</v>
      </c>
      <c r="AC648">
        <v>0</v>
      </c>
      <c r="AD648" t="s">
        <v>27</v>
      </c>
    </row>
    <row r="649" spans="1:30" x14ac:dyDescent="0.25">
      <c r="A649">
        <v>8230</v>
      </c>
      <c r="B649">
        <v>1980</v>
      </c>
      <c r="C649" s="6">
        <v>34</v>
      </c>
      <c r="D649" t="s">
        <v>89</v>
      </c>
      <c r="E649" t="s">
        <v>25</v>
      </c>
      <c r="F649" t="s">
        <v>30</v>
      </c>
      <c r="G649">
        <v>33228</v>
      </c>
      <c r="H649">
        <v>1</v>
      </c>
      <c r="I649">
        <v>0</v>
      </c>
      <c r="J649" s="1">
        <v>41662</v>
      </c>
      <c r="K649">
        <v>28</v>
      </c>
      <c r="L649">
        <v>22</v>
      </c>
      <c r="M649">
        <v>2</v>
      </c>
      <c r="N649">
        <v>31</v>
      </c>
      <c r="O649">
        <v>7</v>
      </c>
      <c r="P649">
        <v>4</v>
      </c>
      <c r="Q649">
        <v>5</v>
      </c>
      <c r="R649">
        <v>1</v>
      </c>
      <c r="S649">
        <v>2</v>
      </c>
      <c r="T649">
        <v>0</v>
      </c>
      <c r="U649">
        <v>3</v>
      </c>
      <c r="V649">
        <v>7</v>
      </c>
      <c r="W649">
        <v>0</v>
      </c>
      <c r="X649">
        <v>0</v>
      </c>
      <c r="Y649">
        <v>0</v>
      </c>
      <c r="Z649">
        <v>0</v>
      </c>
      <c r="AA649">
        <v>0</v>
      </c>
      <c r="AB649">
        <v>0</v>
      </c>
      <c r="AC649">
        <v>0</v>
      </c>
      <c r="AD649" t="s">
        <v>27</v>
      </c>
    </row>
    <row r="650" spans="1:30" x14ac:dyDescent="0.25">
      <c r="A650">
        <v>2826</v>
      </c>
      <c r="B650">
        <v>1967</v>
      </c>
      <c r="C650" s="6">
        <v>47</v>
      </c>
      <c r="D650" t="s">
        <v>88</v>
      </c>
      <c r="E650" t="s">
        <v>25</v>
      </c>
      <c r="F650" t="s">
        <v>30</v>
      </c>
      <c r="G650">
        <v>22574</v>
      </c>
      <c r="H650">
        <v>2</v>
      </c>
      <c r="I650">
        <v>1</v>
      </c>
      <c r="J650" s="1">
        <v>41575</v>
      </c>
      <c r="K650">
        <v>28</v>
      </c>
      <c r="L650">
        <v>25</v>
      </c>
      <c r="M650">
        <v>0</v>
      </c>
      <c r="N650">
        <v>8</v>
      </c>
      <c r="O650">
        <v>2</v>
      </c>
      <c r="P650">
        <v>0</v>
      </c>
      <c r="Q650">
        <v>2</v>
      </c>
      <c r="R650">
        <v>2</v>
      </c>
      <c r="S650">
        <v>2</v>
      </c>
      <c r="T650">
        <v>0</v>
      </c>
      <c r="U650">
        <v>3</v>
      </c>
      <c r="V650">
        <v>7</v>
      </c>
      <c r="W650">
        <v>0</v>
      </c>
      <c r="X650">
        <v>0</v>
      </c>
      <c r="Y650">
        <v>0</v>
      </c>
      <c r="Z650">
        <v>0</v>
      </c>
      <c r="AA650">
        <v>0</v>
      </c>
      <c r="AB650">
        <v>0</v>
      </c>
      <c r="AC650">
        <v>0</v>
      </c>
      <c r="AD650" t="s">
        <v>27</v>
      </c>
    </row>
    <row r="651" spans="1:30" x14ac:dyDescent="0.25">
      <c r="A651">
        <v>6222</v>
      </c>
      <c r="B651">
        <v>1967</v>
      </c>
      <c r="C651" s="6">
        <v>47</v>
      </c>
      <c r="D651" t="s">
        <v>88</v>
      </c>
      <c r="E651" t="s">
        <v>25</v>
      </c>
      <c r="F651" t="s">
        <v>30</v>
      </c>
      <c r="G651">
        <v>22574</v>
      </c>
      <c r="H651">
        <v>2</v>
      </c>
      <c r="I651">
        <v>1</v>
      </c>
      <c r="J651" s="1">
        <v>41575</v>
      </c>
      <c r="K651">
        <v>28</v>
      </c>
      <c r="L651">
        <v>25</v>
      </c>
      <c r="M651">
        <v>0</v>
      </c>
      <c r="N651">
        <v>8</v>
      </c>
      <c r="O651">
        <v>2</v>
      </c>
      <c r="P651">
        <v>0</v>
      </c>
      <c r="Q651">
        <v>2</v>
      </c>
      <c r="R651">
        <v>2</v>
      </c>
      <c r="S651">
        <v>2</v>
      </c>
      <c r="T651">
        <v>0</v>
      </c>
      <c r="U651">
        <v>3</v>
      </c>
      <c r="V651">
        <v>7</v>
      </c>
      <c r="W651">
        <v>0</v>
      </c>
      <c r="X651">
        <v>0</v>
      </c>
      <c r="Y651">
        <v>0</v>
      </c>
      <c r="Z651">
        <v>0</v>
      </c>
      <c r="AA651">
        <v>0</v>
      </c>
      <c r="AB651">
        <v>0</v>
      </c>
      <c r="AC651">
        <v>0</v>
      </c>
      <c r="AD651" t="s">
        <v>27</v>
      </c>
    </row>
    <row r="652" spans="1:30" x14ac:dyDescent="0.25">
      <c r="A652">
        <v>7352</v>
      </c>
      <c r="B652">
        <v>1957</v>
      </c>
      <c r="C652" s="6">
        <v>57</v>
      </c>
      <c r="D652" t="s">
        <v>88</v>
      </c>
      <c r="E652" t="s">
        <v>25</v>
      </c>
      <c r="F652" t="s">
        <v>30</v>
      </c>
      <c r="G652">
        <v>55267</v>
      </c>
      <c r="H652">
        <v>0</v>
      </c>
      <c r="I652">
        <v>1</v>
      </c>
      <c r="J652" s="1">
        <v>41568</v>
      </c>
      <c r="K652">
        <v>28</v>
      </c>
      <c r="L652">
        <v>161</v>
      </c>
      <c r="M652">
        <v>28</v>
      </c>
      <c r="N652">
        <v>136</v>
      </c>
      <c r="O652">
        <v>32</v>
      </c>
      <c r="P652">
        <v>3</v>
      </c>
      <c r="Q652">
        <v>45</v>
      </c>
      <c r="R652">
        <v>4</v>
      </c>
      <c r="S652">
        <v>3</v>
      </c>
      <c r="T652">
        <v>4</v>
      </c>
      <c r="U652">
        <v>6</v>
      </c>
      <c r="V652">
        <v>3</v>
      </c>
      <c r="W652">
        <v>0</v>
      </c>
      <c r="X652">
        <v>0</v>
      </c>
      <c r="Y652">
        <v>0</v>
      </c>
      <c r="Z652">
        <v>0</v>
      </c>
      <c r="AA652">
        <v>0</v>
      </c>
      <c r="AB652">
        <v>0</v>
      </c>
      <c r="AC652">
        <v>0</v>
      </c>
      <c r="AD652" t="s">
        <v>29</v>
      </c>
    </row>
    <row r="653" spans="1:30" x14ac:dyDescent="0.25">
      <c r="A653">
        <v>10928</v>
      </c>
      <c r="B653">
        <v>1958</v>
      </c>
      <c r="C653" s="6">
        <v>56</v>
      </c>
      <c r="D653" t="s">
        <v>88</v>
      </c>
      <c r="E653" t="s">
        <v>25</v>
      </c>
      <c r="F653" t="s">
        <v>32</v>
      </c>
      <c r="G653">
        <v>66886</v>
      </c>
      <c r="H653">
        <v>0</v>
      </c>
      <c r="I653">
        <v>1</v>
      </c>
      <c r="J653" s="1">
        <v>41533</v>
      </c>
      <c r="K653">
        <v>28</v>
      </c>
      <c r="L653">
        <v>315</v>
      </c>
      <c r="M653">
        <v>4</v>
      </c>
      <c r="N653">
        <v>62</v>
      </c>
      <c r="O653">
        <v>41</v>
      </c>
      <c r="P653">
        <v>31</v>
      </c>
      <c r="Q653">
        <v>146</v>
      </c>
      <c r="R653">
        <v>2</v>
      </c>
      <c r="S653">
        <v>7</v>
      </c>
      <c r="T653">
        <v>1</v>
      </c>
      <c r="U653">
        <v>7</v>
      </c>
      <c r="V653">
        <v>5</v>
      </c>
      <c r="W653">
        <v>0</v>
      </c>
      <c r="X653">
        <v>0</v>
      </c>
      <c r="Y653">
        <v>0</v>
      </c>
      <c r="Z653">
        <v>0</v>
      </c>
      <c r="AA653">
        <v>0</v>
      </c>
      <c r="AB653">
        <v>0</v>
      </c>
      <c r="AC653">
        <v>0</v>
      </c>
      <c r="AD653" t="s">
        <v>27</v>
      </c>
    </row>
    <row r="654" spans="1:30" x14ac:dyDescent="0.25">
      <c r="A654">
        <v>10736</v>
      </c>
      <c r="B654">
        <v>1971</v>
      </c>
      <c r="C654" s="6">
        <v>43</v>
      </c>
      <c r="D654" t="s">
        <v>88</v>
      </c>
      <c r="E654" t="s">
        <v>25</v>
      </c>
      <c r="F654" t="s">
        <v>28</v>
      </c>
      <c r="G654">
        <v>72258</v>
      </c>
      <c r="H654">
        <v>0</v>
      </c>
      <c r="I654">
        <v>1</v>
      </c>
      <c r="J654" s="1">
        <v>41529</v>
      </c>
      <c r="K654">
        <v>28</v>
      </c>
      <c r="L654">
        <v>522</v>
      </c>
      <c r="M654">
        <v>0</v>
      </c>
      <c r="N654">
        <v>522</v>
      </c>
      <c r="O654">
        <v>227</v>
      </c>
      <c r="P654">
        <v>120</v>
      </c>
      <c r="Q654">
        <v>134</v>
      </c>
      <c r="R654">
        <v>2</v>
      </c>
      <c r="S654">
        <v>6</v>
      </c>
      <c r="T654">
        <v>9</v>
      </c>
      <c r="U654">
        <v>5</v>
      </c>
      <c r="V654">
        <v>2</v>
      </c>
      <c r="W654">
        <v>0</v>
      </c>
      <c r="X654">
        <v>0</v>
      </c>
      <c r="Y654">
        <v>0</v>
      </c>
      <c r="Z654">
        <v>0</v>
      </c>
      <c r="AA654">
        <v>0</v>
      </c>
      <c r="AB654">
        <v>0</v>
      </c>
      <c r="AC654">
        <v>0</v>
      </c>
      <c r="AD654" t="s">
        <v>29</v>
      </c>
    </row>
    <row r="655" spans="1:30" x14ac:dyDescent="0.25">
      <c r="A655">
        <v>10163</v>
      </c>
      <c r="B655">
        <v>1984</v>
      </c>
      <c r="C655" s="6">
        <v>30</v>
      </c>
      <c r="D655" t="s">
        <v>89</v>
      </c>
      <c r="E655" t="s">
        <v>34</v>
      </c>
      <c r="F655" t="s">
        <v>28</v>
      </c>
      <c r="G655">
        <v>82733</v>
      </c>
      <c r="H655">
        <v>0</v>
      </c>
      <c r="I655">
        <v>0</v>
      </c>
      <c r="J655" s="1">
        <v>41527</v>
      </c>
      <c r="K655">
        <v>28</v>
      </c>
      <c r="L655">
        <v>712</v>
      </c>
      <c r="M655">
        <v>50</v>
      </c>
      <c r="N655">
        <v>420</v>
      </c>
      <c r="O655">
        <v>65</v>
      </c>
      <c r="P655">
        <v>38</v>
      </c>
      <c r="Q655">
        <v>38</v>
      </c>
      <c r="R655">
        <v>1</v>
      </c>
      <c r="S655">
        <v>8</v>
      </c>
      <c r="T655">
        <v>4</v>
      </c>
      <c r="U655">
        <v>7</v>
      </c>
      <c r="V655">
        <v>4</v>
      </c>
      <c r="W655">
        <v>0</v>
      </c>
      <c r="X655">
        <v>0</v>
      </c>
      <c r="Y655">
        <v>0</v>
      </c>
      <c r="Z655">
        <v>0</v>
      </c>
      <c r="AA655">
        <v>0</v>
      </c>
      <c r="AB655">
        <v>1</v>
      </c>
      <c r="AC655">
        <v>0</v>
      </c>
      <c r="AD655" t="s">
        <v>27</v>
      </c>
    </row>
    <row r="656" spans="1:30" x14ac:dyDescent="0.25">
      <c r="A656">
        <v>6168</v>
      </c>
      <c r="B656">
        <v>1963</v>
      </c>
      <c r="C656" s="6">
        <v>51</v>
      </c>
      <c r="D656" t="s">
        <v>88</v>
      </c>
      <c r="E656" t="s">
        <v>25</v>
      </c>
      <c r="F656" t="s">
        <v>26</v>
      </c>
      <c r="G656">
        <v>45146</v>
      </c>
      <c r="H656">
        <v>1</v>
      </c>
      <c r="I656">
        <v>1</v>
      </c>
      <c r="J656" s="1">
        <v>41470</v>
      </c>
      <c r="K656">
        <v>28</v>
      </c>
      <c r="L656">
        <v>33</v>
      </c>
      <c r="M656">
        <v>0</v>
      </c>
      <c r="N656">
        <v>5</v>
      </c>
      <c r="O656">
        <v>0</v>
      </c>
      <c r="P656">
        <v>0</v>
      </c>
      <c r="Q656">
        <v>15</v>
      </c>
      <c r="R656">
        <v>2</v>
      </c>
      <c r="S656">
        <v>1</v>
      </c>
      <c r="T656">
        <v>1</v>
      </c>
      <c r="U656">
        <v>2</v>
      </c>
      <c r="V656">
        <v>4</v>
      </c>
      <c r="W656">
        <v>0</v>
      </c>
      <c r="X656">
        <v>0</v>
      </c>
      <c r="Y656">
        <v>0</v>
      </c>
      <c r="Z656">
        <v>0</v>
      </c>
      <c r="AA656">
        <v>0</v>
      </c>
      <c r="AB656">
        <v>0</v>
      </c>
      <c r="AC656">
        <v>0</v>
      </c>
      <c r="AD656" t="s">
        <v>37</v>
      </c>
    </row>
    <row r="657" spans="1:30" x14ac:dyDescent="0.25">
      <c r="A657">
        <v>4656</v>
      </c>
      <c r="B657">
        <v>1990</v>
      </c>
      <c r="C657" s="6">
        <v>24</v>
      </c>
      <c r="D657" t="s">
        <v>89</v>
      </c>
      <c r="E657" t="s">
        <v>35</v>
      </c>
      <c r="F657" t="s">
        <v>28</v>
      </c>
      <c r="G657">
        <v>51250</v>
      </c>
      <c r="H657">
        <v>1</v>
      </c>
      <c r="I657">
        <v>0</v>
      </c>
      <c r="J657" s="1">
        <v>41363</v>
      </c>
      <c r="K657">
        <v>28</v>
      </c>
      <c r="L657">
        <v>342</v>
      </c>
      <c r="M657">
        <v>32</v>
      </c>
      <c r="N657">
        <v>230</v>
      </c>
      <c r="O657">
        <v>34</v>
      </c>
      <c r="P657">
        <v>32</v>
      </c>
      <c r="Q657">
        <v>40</v>
      </c>
      <c r="R657">
        <v>5</v>
      </c>
      <c r="S657">
        <v>10</v>
      </c>
      <c r="T657">
        <v>5</v>
      </c>
      <c r="U657">
        <v>4</v>
      </c>
      <c r="V657">
        <v>9</v>
      </c>
      <c r="W657">
        <v>1</v>
      </c>
      <c r="X657">
        <v>0</v>
      </c>
      <c r="Y657">
        <v>0</v>
      </c>
      <c r="Z657">
        <v>0</v>
      </c>
      <c r="AA657">
        <v>0</v>
      </c>
      <c r="AB657">
        <v>0</v>
      </c>
      <c r="AC657">
        <v>0</v>
      </c>
      <c r="AD657" t="s">
        <v>40</v>
      </c>
    </row>
    <row r="658" spans="1:30" x14ac:dyDescent="0.25">
      <c r="A658">
        <v>626</v>
      </c>
      <c r="B658">
        <v>1951</v>
      </c>
      <c r="C658" s="6">
        <v>63</v>
      </c>
      <c r="D658" t="s">
        <v>91</v>
      </c>
      <c r="E658" t="s">
        <v>25</v>
      </c>
      <c r="F658" t="s">
        <v>30</v>
      </c>
      <c r="G658">
        <v>32871</v>
      </c>
      <c r="H658">
        <v>1</v>
      </c>
      <c r="I658">
        <v>1</v>
      </c>
      <c r="J658" s="1">
        <v>41342</v>
      </c>
      <c r="K658">
        <v>28</v>
      </c>
      <c r="L658">
        <v>22</v>
      </c>
      <c r="M658">
        <v>2</v>
      </c>
      <c r="N658">
        <v>12</v>
      </c>
      <c r="O658">
        <v>0</v>
      </c>
      <c r="P658">
        <v>2</v>
      </c>
      <c r="Q658">
        <v>5</v>
      </c>
      <c r="R658">
        <v>1</v>
      </c>
      <c r="S658">
        <v>1</v>
      </c>
      <c r="T658">
        <v>0</v>
      </c>
      <c r="U658">
        <v>3</v>
      </c>
      <c r="V658">
        <v>4</v>
      </c>
      <c r="W658">
        <v>0</v>
      </c>
      <c r="X658">
        <v>0</v>
      </c>
      <c r="Y658">
        <v>0</v>
      </c>
      <c r="Z658">
        <v>0</v>
      </c>
      <c r="AA658">
        <v>0</v>
      </c>
      <c r="AB658">
        <v>0</v>
      </c>
      <c r="AC658">
        <v>0</v>
      </c>
      <c r="AD658" t="s">
        <v>31</v>
      </c>
    </row>
    <row r="659" spans="1:30" x14ac:dyDescent="0.25">
      <c r="A659">
        <v>3870</v>
      </c>
      <c r="B659">
        <v>1978</v>
      </c>
      <c r="C659" s="6">
        <v>36</v>
      </c>
      <c r="D659" t="s">
        <v>89</v>
      </c>
      <c r="E659" t="s">
        <v>35</v>
      </c>
      <c r="F659" t="s">
        <v>32</v>
      </c>
      <c r="G659">
        <v>63855</v>
      </c>
      <c r="H659">
        <v>0</v>
      </c>
      <c r="I659">
        <v>0</v>
      </c>
      <c r="J659" s="1">
        <v>41314</v>
      </c>
      <c r="K659">
        <v>28</v>
      </c>
      <c r="L659">
        <v>359</v>
      </c>
      <c r="M659">
        <v>35</v>
      </c>
      <c r="N659">
        <v>314</v>
      </c>
      <c r="O659">
        <v>93</v>
      </c>
      <c r="P659">
        <v>116</v>
      </c>
      <c r="Q659">
        <v>89</v>
      </c>
      <c r="R659">
        <v>1</v>
      </c>
      <c r="S659">
        <v>7</v>
      </c>
      <c r="T659">
        <v>3</v>
      </c>
      <c r="U659">
        <v>13</v>
      </c>
      <c r="V659">
        <v>4</v>
      </c>
      <c r="W659">
        <v>0</v>
      </c>
      <c r="X659">
        <v>0</v>
      </c>
      <c r="Y659">
        <v>0</v>
      </c>
      <c r="Z659">
        <v>0</v>
      </c>
      <c r="AA659">
        <v>0</v>
      </c>
      <c r="AB659">
        <v>0</v>
      </c>
      <c r="AC659">
        <v>0</v>
      </c>
      <c r="AD659" t="s">
        <v>36</v>
      </c>
    </row>
    <row r="660" spans="1:30" x14ac:dyDescent="0.25">
      <c r="A660">
        <v>6299</v>
      </c>
      <c r="B660">
        <v>1968</v>
      </c>
      <c r="C660" s="6">
        <v>46</v>
      </c>
      <c r="D660" t="s">
        <v>88</v>
      </c>
      <c r="E660" t="s">
        <v>34</v>
      </c>
      <c r="F660" t="s">
        <v>26</v>
      </c>
      <c r="G660">
        <v>42564</v>
      </c>
      <c r="H660">
        <v>0</v>
      </c>
      <c r="I660">
        <v>1</v>
      </c>
      <c r="J660" s="1">
        <v>41276</v>
      </c>
      <c r="K660">
        <v>28</v>
      </c>
      <c r="L660">
        <v>324</v>
      </c>
      <c r="M660">
        <v>48</v>
      </c>
      <c r="N660">
        <v>186</v>
      </c>
      <c r="O660">
        <v>39</v>
      </c>
      <c r="P660">
        <v>18</v>
      </c>
      <c r="Q660">
        <v>198</v>
      </c>
      <c r="R660">
        <v>6</v>
      </c>
      <c r="S660">
        <v>6</v>
      </c>
      <c r="T660">
        <v>8</v>
      </c>
      <c r="U660">
        <v>4</v>
      </c>
      <c r="V660">
        <v>7</v>
      </c>
      <c r="W660">
        <v>1</v>
      </c>
      <c r="X660">
        <v>0</v>
      </c>
      <c r="Y660">
        <v>0</v>
      </c>
      <c r="Z660">
        <v>0</v>
      </c>
      <c r="AA660">
        <v>0</v>
      </c>
      <c r="AB660">
        <v>1</v>
      </c>
      <c r="AC660">
        <v>0</v>
      </c>
      <c r="AD660" t="s">
        <v>29</v>
      </c>
    </row>
    <row r="661" spans="1:30" x14ac:dyDescent="0.25">
      <c r="A661">
        <v>7798</v>
      </c>
      <c r="B661">
        <v>1972</v>
      </c>
      <c r="C661" s="6">
        <v>42</v>
      </c>
      <c r="D661" t="s">
        <v>88</v>
      </c>
      <c r="E661" t="s">
        <v>35</v>
      </c>
      <c r="F661" t="s">
        <v>32</v>
      </c>
      <c r="G661">
        <v>46344</v>
      </c>
      <c r="H661">
        <v>0</v>
      </c>
      <c r="I661">
        <v>1</v>
      </c>
      <c r="J661" s="1">
        <v>41257</v>
      </c>
      <c r="K661">
        <v>28</v>
      </c>
      <c r="L661">
        <v>233</v>
      </c>
      <c r="M661">
        <v>20</v>
      </c>
      <c r="N661">
        <v>57</v>
      </c>
      <c r="O661">
        <v>8</v>
      </c>
      <c r="P661">
        <v>20</v>
      </c>
      <c r="Q661">
        <v>91</v>
      </c>
      <c r="R661">
        <v>4</v>
      </c>
      <c r="S661">
        <v>7</v>
      </c>
      <c r="T661">
        <v>1</v>
      </c>
      <c r="U661">
        <v>5</v>
      </c>
      <c r="V661">
        <v>7</v>
      </c>
      <c r="W661">
        <v>0</v>
      </c>
      <c r="X661">
        <v>0</v>
      </c>
      <c r="Y661">
        <v>0</v>
      </c>
      <c r="Z661">
        <v>0</v>
      </c>
      <c r="AA661">
        <v>0</v>
      </c>
      <c r="AB661">
        <v>0</v>
      </c>
      <c r="AC661">
        <v>0</v>
      </c>
      <c r="AD661" t="s">
        <v>29</v>
      </c>
    </row>
    <row r="662" spans="1:30" x14ac:dyDescent="0.25">
      <c r="A662">
        <v>9973</v>
      </c>
      <c r="B662">
        <v>1963</v>
      </c>
      <c r="C662" s="6">
        <v>51</v>
      </c>
      <c r="D662" t="s">
        <v>88</v>
      </c>
      <c r="E662" t="s">
        <v>25</v>
      </c>
      <c r="F662" t="s">
        <v>30</v>
      </c>
      <c r="G662">
        <v>50437</v>
      </c>
      <c r="H662">
        <v>0</v>
      </c>
      <c r="I662">
        <v>2</v>
      </c>
      <c r="J662" s="1">
        <v>41199</v>
      </c>
      <c r="K662">
        <v>28</v>
      </c>
      <c r="L662">
        <v>370</v>
      </c>
      <c r="M662">
        <v>9</v>
      </c>
      <c r="N662">
        <v>92</v>
      </c>
      <c r="O662">
        <v>6</v>
      </c>
      <c r="P662">
        <v>9</v>
      </c>
      <c r="Q662">
        <v>4</v>
      </c>
      <c r="R662">
        <v>3</v>
      </c>
      <c r="S662">
        <v>7</v>
      </c>
      <c r="T662">
        <v>1</v>
      </c>
      <c r="U662">
        <v>8</v>
      </c>
      <c r="V662">
        <v>7</v>
      </c>
      <c r="W662">
        <v>0</v>
      </c>
      <c r="X662">
        <v>0</v>
      </c>
      <c r="Y662">
        <v>0</v>
      </c>
      <c r="Z662">
        <v>0</v>
      </c>
      <c r="AA662">
        <v>0</v>
      </c>
      <c r="AB662">
        <v>0</v>
      </c>
      <c r="AC662">
        <v>0</v>
      </c>
      <c r="AD662" t="s">
        <v>27</v>
      </c>
    </row>
    <row r="663" spans="1:30" x14ac:dyDescent="0.25">
      <c r="A663">
        <v>4299</v>
      </c>
      <c r="B663">
        <v>1960</v>
      </c>
      <c r="C663" s="6">
        <v>54</v>
      </c>
      <c r="D663" t="s">
        <v>88</v>
      </c>
      <c r="E663" t="s">
        <v>25</v>
      </c>
      <c r="F663" t="s">
        <v>32</v>
      </c>
      <c r="G663">
        <v>70971</v>
      </c>
      <c r="H663">
        <v>0</v>
      </c>
      <c r="I663">
        <v>1</v>
      </c>
      <c r="J663" s="1">
        <v>41173</v>
      </c>
      <c r="K663">
        <v>28</v>
      </c>
      <c r="L663">
        <v>1001</v>
      </c>
      <c r="M663">
        <v>17</v>
      </c>
      <c r="N663">
        <v>572</v>
      </c>
      <c r="O663">
        <v>93</v>
      </c>
      <c r="P663">
        <v>125</v>
      </c>
      <c r="Q663">
        <v>17</v>
      </c>
      <c r="R663">
        <v>7</v>
      </c>
      <c r="S663">
        <v>11</v>
      </c>
      <c r="T663">
        <v>11</v>
      </c>
      <c r="U663">
        <v>5</v>
      </c>
      <c r="V663">
        <v>7</v>
      </c>
      <c r="W663">
        <v>0</v>
      </c>
      <c r="X663">
        <v>0</v>
      </c>
      <c r="Y663">
        <v>0</v>
      </c>
      <c r="Z663">
        <v>0</v>
      </c>
      <c r="AA663">
        <v>0</v>
      </c>
      <c r="AB663">
        <v>1</v>
      </c>
      <c r="AC663">
        <v>0</v>
      </c>
      <c r="AD663" t="s">
        <v>27</v>
      </c>
    </row>
    <row r="664" spans="1:30" x14ac:dyDescent="0.25">
      <c r="A664">
        <v>10971</v>
      </c>
      <c r="B664">
        <v>1977</v>
      </c>
      <c r="C664" s="6">
        <v>37</v>
      </c>
      <c r="D664" t="s">
        <v>89</v>
      </c>
      <c r="E664" t="s">
        <v>25</v>
      </c>
      <c r="F664" t="s">
        <v>28</v>
      </c>
      <c r="G664">
        <v>37774</v>
      </c>
      <c r="H664">
        <v>2</v>
      </c>
      <c r="I664">
        <v>0</v>
      </c>
      <c r="J664" s="1">
        <v>41155</v>
      </c>
      <c r="K664">
        <v>28</v>
      </c>
      <c r="L664">
        <v>173</v>
      </c>
      <c r="M664">
        <v>8</v>
      </c>
      <c r="N664">
        <v>107</v>
      </c>
      <c r="O664">
        <v>7</v>
      </c>
      <c r="P664">
        <v>2</v>
      </c>
      <c r="Q664">
        <v>176</v>
      </c>
      <c r="R664">
        <v>4</v>
      </c>
      <c r="S664">
        <v>7</v>
      </c>
      <c r="T664">
        <v>2</v>
      </c>
      <c r="U664">
        <v>3</v>
      </c>
      <c r="V664">
        <v>9</v>
      </c>
      <c r="W664">
        <v>1</v>
      </c>
      <c r="X664">
        <v>0</v>
      </c>
      <c r="Y664">
        <v>0</v>
      </c>
      <c r="Z664">
        <v>0</v>
      </c>
      <c r="AA664">
        <v>0</v>
      </c>
      <c r="AB664">
        <v>1</v>
      </c>
      <c r="AC664">
        <v>1</v>
      </c>
      <c r="AD664" t="s">
        <v>27</v>
      </c>
    </row>
    <row r="665" spans="1:30" x14ac:dyDescent="0.25">
      <c r="A665">
        <v>9931</v>
      </c>
      <c r="B665">
        <v>1963</v>
      </c>
      <c r="C665" s="6">
        <v>51</v>
      </c>
      <c r="D665" t="s">
        <v>88</v>
      </c>
      <c r="E665" t="s">
        <v>34</v>
      </c>
      <c r="F665" t="s">
        <v>30</v>
      </c>
      <c r="G665">
        <v>4023</v>
      </c>
      <c r="H665">
        <v>1</v>
      </c>
      <c r="I665">
        <v>1</v>
      </c>
      <c r="J665" s="1">
        <v>41813</v>
      </c>
      <c r="K665">
        <v>29</v>
      </c>
      <c r="L665">
        <v>5</v>
      </c>
      <c r="M665">
        <v>0</v>
      </c>
      <c r="N665">
        <v>1</v>
      </c>
      <c r="O665">
        <v>1</v>
      </c>
      <c r="P665">
        <v>1</v>
      </c>
      <c r="Q665">
        <v>1</v>
      </c>
      <c r="R665">
        <v>15</v>
      </c>
      <c r="S665">
        <v>0</v>
      </c>
      <c r="T665">
        <v>0</v>
      </c>
      <c r="U665">
        <v>0</v>
      </c>
      <c r="V665">
        <v>19</v>
      </c>
      <c r="W665">
        <v>0</v>
      </c>
      <c r="X665">
        <v>0</v>
      </c>
      <c r="Y665">
        <v>0</v>
      </c>
      <c r="Z665">
        <v>0</v>
      </c>
      <c r="AA665">
        <v>0</v>
      </c>
      <c r="AB665">
        <v>0</v>
      </c>
      <c r="AC665">
        <v>0</v>
      </c>
      <c r="AD665" t="s">
        <v>27</v>
      </c>
    </row>
    <row r="666" spans="1:30" x14ac:dyDescent="0.25">
      <c r="A666">
        <v>6679</v>
      </c>
      <c r="B666">
        <v>1966</v>
      </c>
      <c r="C666" s="6">
        <v>48</v>
      </c>
      <c r="D666" t="s">
        <v>88</v>
      </c>
      <c r="E666" t="s">
        <v>25</v>
      </c>
      <c r="F666" t="s">
        <v>28</v>
      </c>
      <c r="G666">
        <v>33279</v>
      </c>
      <c r="H666">
        <v>0</v>
      </c>
      <c r="I666">
        <v>0</v>
      </c>
      <c r="J666" s="1">
        <v>41802</v>
      </c>
      <c r="K666">
        <v>29</v>
      </c>
      <c r="L666">
        <v>10</v>
      </c>
      <c r="M666">
        <v>3</v>
      </c>
      <c r="N666">
        <v>3</v>
      </c>
      <c r="O666">
        <v>0</v>
      </c>
      <c r="P666">
        <v>0</v>
      </c>
      <c r="Q666">
        <v>0</v>
      </c>
      <c r="R666">
        <v>1</v>
      </c>
      <c r="S666">
        <v>0</v>
      </c>
      <c r="T666">
        <v>0</v>
      </c>
      <c r="U666">
        <v>3</v>
      </c>
      <c r="V666">
        <v>3</v>
      </c>
      <c r="W666">
        <v>0</v>
      </c>
      <c r="X666">
        <v>0</v>
      </c>
      <c r="Y666">
        <v>0</v>
      </c>
      <c r="Z666">
        <v>0</v>
      </c>
      <c r="AA666">
        <v>0</v>
      </c>
      <c r="AB666">
        <v>0</v>
      </c>
      <c r="AC666">
        <v>0</v>
      </c>
      <c r="AD666" t="s">
        <v>27</v>
      </c>
    </row>
    <row r="667" spans="1:30" x14ac:dyDescent="0.25">
      <c r="A667">
        <v>5961</v>
      </c>
      <c r="B667">
        <v>1978</v>
      </c>
      <c r="C667" s="6">
        <v>36</v>
      </c>
      <c r="D667" t="s">
        <v>89</v>
      </c>
      <c r="E667" t="s">
        <v>25</v>
      </c>
      <c r="F667" t="s">
        <v>30</v>
      </c>
      <c r="G667">
        <v>42693</v>
      </c>
      <c r="H667">
        <v>1</v>
      </c>
      <c r="I667">
        <v>0</v>
      </c>
      <c r="J667" s="1">
        <v>41797</v>
      </c>
      <c r="K667">
        <v>29</v>
      </c>
      <c r="L667">
        <v>8</v>
      </c>
      <c r="M667">
        <v>4</v>
      </c>
      <c r="N667">
        <v>20</v>
      </c>
      <c r="O667">
        <v>6</v>
      </c>
      <c r="P667">
        <v>3</v>
      </c>
      <c r="Q667">
        <v>16</v>
      </c>
      <c r="R667">
        <v>1</v>
      </c>
      <c r="S667">
        <v>1</v>
      </c>
      <c r="T667">
        <v>0</v>
      </c>
      <c r="U667">
        <v>3</v>
      </c>
      <c r="V667">
        <v>5</v>
      </c>
      <c r="W667">
        <v>0</v>
      </c>
      <c r="X667">
        <v>0</v>
      </c>
      <c r="Y667">
        <v>0</v>
      </c>
      <c r="Z667">
        <v>0</v>
      </c>
      <c r="AA667">
        <v>0</v>
      </c>
      <c r="AB667">
        <v>0</v>
      </c>
      <c r="AC667">
        <v>0</v>
      </c>
      <c r="AD667" t="s">
        <v>27</v>
      </c>
    </row>
    <row r="668" spans="1:30" x14ac:dyDescent="0.25">
      <c r="A668">
        <v>6255</v>
      </c>
      <c r="B668">
        <v>1952</v>
      </c>
      <c r="C668" s="6">
        <v>62</v>
      </c>
      <c r="D668" t="s">
        <v>91</v>
      </c>
      <c r="E668" t="s">
        <v>38</v>
      </c>
      <c r="F668" t="s">
        <v>32</v>
      </c>
      <c r="G668">
        <v>70545</v>
      </c>
      <c r="H668">
        <v>0</v>
      </c>
      <c r="I668">
        <v>1</v>
      </c>
      <c r="J668" s="1">
        <v>41793</v>
      </c>
      <c r="K668">
        <v>29</v>
      </c>
      <c r="L668">
        <v>138</v>
      </c>
      <c r="M668">
        <v>39</v>
      </c>
      <c r="N668">
        <v>63</v>
      </c>
      <c r="O668">
        <v>55</v>
      </c>
      <c r="P668">
        <v>18</v>
      </c>
      <c r="Q668">
        <v>21</v>
      </c>
      <c r="R668">
        <v>1</v>
      </c>
      <c r="S668">
        <v>4</v>
      </c>
      <c r="T668">
        <v>1</v>
      </c>
      <c r="U668">
        <v>7</v>
      </c>
      <c r="V668">
        <v>2</v>
      </c>
      <c r="W668">
        <v>0</v>
      </c>
      <c r="X668">
        <v>0</v>
      </c>
      <c r="Y668">
        <v>0</v>
      </c>
      <c r="Z668">
        <v>0</v>
      </c>
      <c r="AA668">
        <v>0</v>
      </c>
      <c r="AB668">
        <v>0</v>
      </c>
      <c r="AC668">
        <v>0</v>
      </c>
      <c r="AD668" t="s">
        <v>33</v>
      </c>
    </row>
    <row r="669" spans="1:30" x14ac:dyDescent="0.25">
      <c r="A669">
        <v>8614</v>
      </c>
      <c r="B669">
        <v>1957</v>
      </c>
      <c r="C669" s="6">
        <v>57</v>
      </c>
      <c r="D669" t="s">
        <v>88</v>
      </c>
      <c r="E669" t="s">
        <v>25</v>
      </c>
      <c r="F669" t="s">
        <v>39</v>
      </c>
      <c r="G669">
        <v>65486</v>
      </c>
      <c r="H669">
        <v>0</v>
      </c>
      <c r="I669">
        <v>1</v>
      </c>
      <c r="J669" s="1">
        <v>41771</v>
      </c>
      <c r="K669">
        <v>29</v>
      </c>
      <c r="L669">
        <v>245</v>
      </c>
      <c r="M669">
        <v>19</v>
      </c>
      <c r="N669">
        <v>125</v>
      </c>
      <c r="O669">
        <v>37</v>
      </c>
      <c r="P669">
        <v>67</v>
      </c>
      <c r="Q669">
        <v>14</v>
      </c>
      <c r="R669">
        <v>1</v>
      </c>
      <c r="S669">
        <v>4</v>
      </c>
      <c r="T669">
        <v>2</v>
      </c>
      <c r="U669">
        <v>10</v>
      </c>
      <c r="V669">
        <v>2</v>
      </c>
      <c r="W669">
        <v>0</v>
      </c>
      <c r="X669">
        <v>0</v>
      </c>
      <c r="Y669">
        <v>0</v>
      </c>
      <c r="Z669">
        <v>0</v>
      </c>
      <c r="AA669">
        <v>0</v>
      </c>
      <c r="AB669">
        <v>0</v>
      </c>
      <c r="AC669">
        <v>0</v>
      </c>
      <c r="AD669" t="s">
        <v>33</v>
      </c>
    </row>
    <row r="670" spans="1:30" x14ac:dyDescent="0.25">
      <c r="A670">
        <v>7828</v>
      </c>
      <c r="B670">
        <v>1981</v>
      </c>
      <c r="C670" s="6">
        <v>33</v>
      </c>
      <c r="D670" t="s">
        <v>89</v>
      </c>
      <c r="E670" t="s">
        <v>38</v>
      </c>
      <c r="F670" t="s">
        <v>32</v>
      </c>
      <c r="G670">
        <v>77882</v>
      </c>
      <c r="H670">
        <v>0</v>
      </c>
      <c r="I670">
        <v>0</v>
      </c>
      <c r="J670" s="1">
        <v>41759</v>
      </c>
      <c r="K670">
        <v>29</v>
      </c>
      <c r="L670">
        <v>68</v>
      </c>
      <c r="M670">
        <v>129</v>
      </c>
      <c r="N670">
        <v>396</v>
      </c>
      <c r="O670">
        <v>188</v>
      </c>
      <c r="P670">
        <v>22</v>
      </c>
      <c r="Q670">
        <v>15</v>
      </c>
      <c r="R670">
        <v>1</v>
      </c>
      <c r="S670">
        <v>3</v>
      </c>
      <c r="T670">
        <v>3</v>
      </c>
      <c r="U670">
        <v>5</v>
      </c>
      <c r="V670">
        <v>1</v>
      </c>
      <c r="W670">
        <v>0</v>
      </c>
      <c r="X670">
        <v>0</v>
      </c>
      <c r="Y670">
        <v>0</v>
      </c>
      <c r="Z670">
        <v>0</v>
      </c>
      <c r="AA670">
        <v>0</v>
      </c>
      <c r="AB670">
        <v>0</v>
      </c>
      <c r="AC670">
        <v>0</v>
      </c>
      <c r="AD670" t="s">
        <v>40</v>
      </c>
    </row>
    <row r="671" spans="1:30" x14ac:dyDescent="0.25">
      <c r="A671">
        <v>1277</v>
      </c>
      <c r="B671">
        <v>1960</v>
      </c>
      <c r="C671" s="6">
        <v>54</v>
      </c>
      <c r="D671" t="s">
        <v>88</v>
      </c>
      <c r="E671" t="s">
        <v>25</v>
      </c>
      <c r="F671" t="s">
        <v>32</v>
      </c>
      <c r="G671">
        <v>78468</v>
      </c>
      <c r="H671">
        <v>0</v>
      </c>
      <c r="I671">
        <v>0</v>
      </c>
      <c r="J671" s="1">
        <v>41738</v>
      </c>
      <c r="K671">
        <v>29</v>
      </c>
      <c r="L671">
        <v>434</v>
      </c>
      <c r="M671">
        <v>22</v>
      </c>
      <c r="N671">
        <v>388</v>
      </c>
      <c r="O671">
        <v>104</v>
      </c>
      <c r="P671">
        <v>22</v>
      </c>
      <c r="Q671">
        <v>34</v>
      </c>
      <c r="R671">
        <v>1</v>
      </c>
      <c r="S671">
        <v>10</v>
      </c>
      <c r="T671">
        <v>7</v>
      </c>
      <c r="U671">
        <v>10</v>
      </c>
      <c r="V671">
        <v>4</v>
      </c>
      <c r="W671">
        <v>0</v>
      </c>
      <c r="X671">
        <v>0</v>
      </c>
      <c r="Y671">
        <v>0</v>
      </c>
      <c r="Z671">
        <v>1</v>
      </c>
      <c r="AA671">
        <v>0</v>
      </c>
      <c r="AB671">
        <v>0</v>
      </c>
      <c r="AC671">
        <v>0</v>
      </c>
      <c r="AD671" t="s">
        <v>31</v>
      </c>
    </row>
    <row r="672" spans="1:30" x14ac:dyDescent="0.25">
      <c r="A672">
        <v>3595</v>
      </c>
      <c r="B672">
        <v>1963</v>
      </c>
      <c r="C672" s="6">
        <v>51</v>
      </c>
      <c r="D672" t="s">
        <v>88</v>
      </c>
      <c r="E672" t="s">
        <v>25</v>
      </c>
      <c r="F672" t="s">
        <v>32</v>
      </c>
      <c r="G672">
        <v>77226</v>
      </c>
      <c r="H672">
        <v>0</v>
      </c>
      <c r="I672">
        <v>1</v>
      </c>
      <c r="J672" s="1">
        <v>41698</v>
      </c>
      <c r="K672">
        <v>29</v>
      </c>
      <c r="L672">
        <v>631</v>
      </c>
      <c r="M672">
        <v>43</v>
      </c>
      <c r="N672">
        <v>239</v>
      </c>
      <c r="O672">
        <v>128</v>
      </c>
      <c r="P672">
        <v>76</v>
      </c>
      <c r="Q672">
        <v>21</v>
      </c>
      <c r="R672">
        <v>2</v>
      </c>
      <c r="S672">
        <v>6</v>
      </c>
      <c r="T672">
        <v>8</v>
      </c>
      <c r="U672">
        <v>12</v>
      </c>
      <c r="V672">
        <v>3</v>
      </c>
      <c r="W672">
        <v>0</v>
      </c>
      <c r="X672">
        <v>0</v>
      </c>
      <c r="Y672">
        <v>0</v>
      </c>
      <c r="Z672">
        <v>0</v>
      </c>
      <c r="AA672">
        <v>0</v>
      </c>
      <c r="AB672">
        <v>0</v>
      </c>
      <c r="AC672">
        <v>0</v>
      </c>
      <c r="AD672" t="s">
        <v>27</v>
      </c>
    </row>
    <row r="673" spans="1:30" x14ac:dyDescent="0.25">
      <c r="A673">
        <v>5735</v>
      </c>
      <c r="B673">
        <v>1991</v>
      </c>
      <c r="C673" s="6">
        <v>23</v>
      </c>
      <c r="D673" t="s">
        <v>89</v>
      </c>
      <c r="E673" t="s">
        <v>38</v>
      </c>
      <c r="F673" t="s">
        <v>28</v>
      </c>
      <c r="G673">
        <v>90638</v>
      </c>
      <c r="H673">
        <v>0</v>
      </c>
      <c r="I673">
        <v>0</v>
      </c>
      <c r="J673" s="1">
        <v>41683</v>
      </c>
      <c r="K673">
        <v>29</v>
      </c>
      <c r="L673">
        <v>1156</v>
      </c>
      <c r="M673">
        <v>120</v>
      </c>
      <c r="N673">
        <v>915</v>
      </c>
      <c r="O673">
        <v>94</v>
      </c>
      <c r="P673">
        <v>144</v>
      </c>
      <c r="Q673">
        <v>96</v>
      </c>
      <c r="R673">
        <v>1</v>
      </c>
      <c r="S673">
        <v>3</v>
      </c>
      <c r="T673">
        <v>4</v>
      </c>
      <c r="U673">
        <v>10</v>
      </c>
      <c r="V673">
        <v>1</v>
      </c>
      <c r="W673">
        <v>0</v>
      </c>
      <c r="X673">
        <v>0</v>
      </c>
      <c r="Y673">
        <v>1</v>
      </c>
      <c r="Z673">
        <v>0</v>
      </c>
      <c r="AA673">
        <v>0</v>
      </c>
      <c r="AB673">
        <v>0</v>
      </c>
      <c r="AC673">
        <v>0</v>
      </c>
      <c r="AD673" t="s">
        <v>27</v>
      </c>
    </row>
    <row r="674" spans="1:30" x14ac:dyDescent="0.25">
      <c r="A674">
        <v>5350</v>
      </c>
      <c r="B674">
        <v>1991</v>
      </c>
      <c r="C674" s="6">
        <v>23</v>
      </c>
      <c r="D674" t="s">
        <v>89</v>
      </c>
      <c r="E674" t="s">
        <v>38</v>
      </c>
      <c r="F674" t="s">
        <v>28</v>
      </c>
      <c r="G674">
        <v>90638</v>
      </c>
      <c r="H674">
        <v>0</v>
      </c>
      <c r="I674">
        <v>0</v>
      </c>
      <c r="J674" s="1">
        <v>41683</v>
      </c>
      <c r="K674">
        <v>29</v>
      </c>
      <c r="L674">
        <v>1156</v>
      </c>
      <c r="M674">
        <v>120</v>
      </c>
      <c r="N674">
        <v>915</v>
      </c>
      <c r="O674">
        <v>94</v>
      </c>
      <c r="P674">
        <v>144</v>
      </c>
      <c r="Q674">
        <v>96</v>
      </c>
      <c r="R674">
        <v>1</v>
      </c>
      <c r="S674">
        <v>3</v>
      </c>
      <c r="T674">
        <v>4</v>
      </c>
      <c r="U674">
        <v>10</v>
      </c>
      <c r="V674">
        <v>1</v>
      </c>
      <c r="W674">
        <v>0</v>
      </c>
      <c r="X674">
        <v>0</v>
      </c>
      <c r="Y674">
        <v>1</v>
      </c>
      <c r="Z674">
        <v>0</v>
      </c>
      <c r="AA674">
        <v>0</v>
      </c>
      <c r="AB674">
        <v>1</v>
      </c>
      <c r="AC674">
        <v>0</v>
      </c>
      <c r="AD674" t="s">
        <v>40</v>
      </c>
    </row>
    <row r="675" spans="1:30" x14ac:dyDescent="0.25">
      <c r="A675">
        <v>4137</v>
      </c>
      <c r="B675">
        <v>1948</v>
      </c>
      <c r="C675" s="6">
        <v>66</v>
      </c>
      <c r="D675" t="s">
        <v>91</v>
      </c>
      <c r="E675" t="s">
        <v>25</v>
      </c>
      <c r="F675" t="s">
        <v>32</v>
      </c>
      <c r="G675">
        <v>70666</v>
      </c>
      <c r="H675">
        <v>0</v>
      </c>
      <c r="I675">
        <v>0</v>
      </c>
      <c r="J675" s="1">
        <v>41614</v>
      </c>
      <c r="K675">
        <v>29</v>
      </c>
      <c r="L675">
        <v>398</v>
      </c>
      <c r="M675">
        <v>40</v>
      </c>
      <c r="N675">
        <v>367</v>
      </c>
      <c r="O675">
        <v>119</v>
      </c>
      <c r="P675">
        <v>122</v>
      </c>
      <c r="Q675">
        <v>30</v>
      </c>
      <c r="R675">
        <v>1</v>
      </c>
      <c r="S675">
        <v>7</v>
      </c>
      <c r="T675">
        <v>4</v>
      </c>
      <c r="U675">
        <v>4</v>
      </c>
      <c r="V675">
        <v>4</v>
      </c>
      <c r="W675">
        <v>0</v>
      </c>
      <c r="X675">
        <v>0</v>
      </c>
      <c r="Y675">
        <v>0</v>
      </c>
      <c r="Z675">
        <v>0</v>
      </c>
      <c r="AA675">
        <v>0</v>
      </c>
      <c r="AB675">
        <v>0</v>
      </c>
      <c r="AC675">
        <v>0</v>
      </c>
      <c r="AD675" t="s">
        <v>33</v>
      </c>
    </row>
    <row r="676" spans="1:30" x14ac:dyDescent="0.25">
      <c r="A676">
        <v>6357</v>
      </c>
      <c r="B676">
        <v>1959</v>
      </c>
      <c r="C676" s="6">
        <v>55</v>
      </c>
      <c r="D676" t="s">
        <v>88</v>
      </c>
      <c r="E676" t="s">
        <v>35</v>
      </c>
      <c r="F676" t="s">
        <v>26</v>
      </c>
      <c r="G676">
        <v>59052</v>
      </c>
      <c r="H676">
        <v>0</v>
      </c>
      <c r="I676">
        <v>1</v>
      </c>
      <c r="J676" s="1">
        <v>41595</v>
      </c>
      <c r="K676">
        <v>29</v>
      </c>
      <c r="L676">
        <v>230</v>
      </c>
      <c r="M676">
        <v>35</v>
      </c>
      <c r="N676">
        <v>75</v>
      </c>
      <c r="O676">
        <v>63</v>
      </c>
      <c r="P676">
        <v>57</v>
      </c>
      <c r="Q676">
        <v>31</v>
      </c>
      <c r="R676">
        <v>3</v>
      </c>
      <c r="S676">
        <v>7</v>
      </c>
      <c r="T676">
        <v>1</v>
      </c>
      <c r="U676">
        <v>7</v>
      </c>
      <c r="V676">
        <v>5</v>
      </c>
      <c r="W676">
        <v>0</v>
      </c>
      <c r="X676">
        <v>0</v>
      </c>
      <c r="Y676">
        <v>0</v>
      </c>
      <c r="Z676">
        <v>0</v>
      </c>
      <c r="AA676">
        <v>0</v>
      </c>
      <c r="AB676">
        <v>0</v>
      </c>
      <c r="AC676">
        <v>0</v>
      </c>
      <c r="AD676" t="s">
        <v>40</v>
      </c>
    </row>
    <row r="677" spans="1:30" x14ac:dyDescent="0.25">
      <c r="A677">
        <v>9316</v>
      </c>
      <c r="B677">
        <v>1952</v>
      </c>
      <c r="C677" s="6">
        <v>62</v>
      </c>
      <c r="D677" t="s">
        <v>91</v>
      </c>
      <c r="E677" t="s">
        <v>41</v>
      </c>
      <c r="F677" t="s">
        <v>32</v>
      </c>
      <c r="G677">
        <v>13084</v>
      </c>
      <c r="H677">
        <v>0</v>
      </c>
      <c r="I677">
        <v>0</v>
      </c>
      <c r="J677" s="1">
        <v>41580</v>
      </c>
      <c r="K677">
        <v>29</v>
      </c>
      <c r="L677">
        <v>2</v>
      </c>
      <c r="M677">
        <v>0</v>
      </c>
      <c r="N677">
        <v>7</v>
      </c>
      <c r="O677">
        <v>3</v>
      </c>
      <c r="P677">
        <v>7</v>
      </c>
      <c r="Q677">
        <v>10</v>
      </c>
      <c r="R677">
        <v>1</v>
      </c>
      <c r="S677">
        <v>1</v>
      </c>
      <c r="T677">
        <v>0</v>
      </c>
      <c r="U677">
        <v>3</v>
      </c>
      <c r="V677">
        <v>6</v>
      </c>
      <c r="W677">
        <v>0</v>
      </c>
      <c r="X677">
        <v>0</v>
      </c>
      <c r="Y677">
        <v>0</v>
      </c>
      <c r="Z677">
        <v>0</v>
      </c>
      <c r="AA677">
        <v>0</v>
      </c>
      <c r="AB677">
        <v>0</v>
      </c>
      <c r="AC677">
        <v>0</v>
      </c>
      <c r="AD677" t="s">
        <v>31</v>
      </c>
    </row>
    <row r="678" spans="1:30" x14ac:dyDescent="0.25">
      <c r="A678">
        <v>3578</v>
      </c>
      <c r="B678">
        <v>1949</v>
      </c>
      <c r="C678" s="6">
        <v>65</v>
      </c>
      <c r="D678" t="s">
        <v>91</v>
      </c>
      <c r="E678" t="s">
        <v>25</v>
      </c>
      <c r="F678" t="s">
        <v>26</v>
      </c>
      <c r="G678">
        <v>49160</v>
      </c>
      <c r="H678">
        <v>0</v>
      </c>
      <c r="I678">
        <v>1</v>
      </c>
      <c r="J678" s="1">
        <v>41567</v>
      </c>
      <c r="K678">
        <v>29</v>
      </c>
      <c r="L678">
        <v>122</v>
      </c>
      <c r="M678">
        <v>21</v>
      </c>
      <c r="N678">
        <v>43</v>
      </c>
      <c r="O678">
        <v>25</v>
      </c>
      <c r="P678">
        <v>10</v>
      </c>
      <c r="Q678">
        <v>15</v>
      </c>
      <c r="R678">
        <v>2</v>
      </c>
      <c r="S678">
        <v>3</v>
      </c>
      <c r="T678">
        <v>1</v>
      </c>
      <c r="U678">
        <v>6</v>
      </c>
      <c r="V678">
        <v>6</v>
      </c>
      <c r="W678">
        <v>0</v>
      </c>
      <c r="X678">
        <v>0</v>
      </c>
      <c r="Y678">
        <v>0</v>
      </c>
      <c r="Z678">
        <v>0</v>
      </c>
      <c r="AA678">
        <v>0</v>
      </c>
      <c r="AB678">
        <v>0</v>
      </c>
      <c r="AC678">
        <v>0</v>
      </c>
      <c r="AD678" t="s">
        <v>27</v>
      </c>
    </row>
    <row r="679" spans="1:30" x14ac:dyDescent="0.25">
      <c r="A679">
        <v>153</v>
      </c>
      <c r="B679">
        <v>1953</v>
      </c>
      <c r="C679" s="6">
        <v>61</v>
      </c>
      <c r="D679" t="s">
        <v>91</v>
      </c>
      <c r="E679" t="s">
        <v>25</v>
      </c>
      <c r="F679" t="s">
        <v>26</v>
      </c>
      <c r="G679">
        <v>23272</v>
      </c>
      <c r="H679">
        <v>0</v>
      </c>
      <c r="I679">
        <v>0</v>
      </c>
      <c r="J679" s="1">
        <v>41564</v>
      </c>
      <c r="K679">
        <v>29</v>
      </c>
      <c r="L679">
        <v>19</v>
      </c>
      <c r="M679">
        <v>3</v>
      </c>
      <c r="N679">
        <v>6</v>
      </c>
      <c r="O679">
        <v>4</v>
      </c>
      <c r="P679">
        <v>2</v>
      </c>
      <c r="Q679">
        <v>12</v>
      </c>
      <c r="R679">
        <v>1</v>
      </c>
      <c r="S679">
        <v>1</v>
      </c>
      <c r="T679">
        <v>0</v>
      </c>
      <c r="U679">
        <v>3</v>
      </c>
      <c r="V679">
        <v>4</v>
      </c>
      <c r="W679">
        <v>0</v>
      </c>
      <c r="X679">
        <v>0</v>
      </c>
      <c r="Y679">
        <v>0</v>
      </c>
      <c r="Z679">
        <v>0</v>
      </c>
      <c r="AA679">
        <v>0</v>
      </c>
      <c r="AB679">
        <v>0</v>
      </c>
      <c r="AC679">
        <v>0</v>
      </c>
      <c r="AD679" t="s">
        <v>27</v>
      </c>
    </row>
    <row r="680" spans="1:30" x14ac:dyDescent="0.25">
      <c r="A680">
        <v>10524</v>
      </c>
      <c r="B680">
        <v>1963</v>
      </c>
      <c r="C680" s="6">
        <v>51</v>
      </c>
      <c r="D680" t="s">
        <v>88</v>
      </c>
      <c r="E680" t="s">
        <v>38</v>
      </c>
      <c r="F680" t="s">
        <v>26</v>
      </c>
      <c r="G680">
        <v>49476</v>
      </c>
      <c r="H680">
        <v>0</v>
      </c>
      <c r="I680">
        <v>1</v>
      </c>
      <c r="J680" s="1">
        <v>41445</v>
      </c>
      <c r="K680">
        <v>29</v>
      </c>
      <c r="L680">
        <v>386</v>
      </c>
      <c r="M680">
        <v>23</v>
      </c>
      <c r="N680">
        <v>95</v>
      </c>
      <c r="O680">
        <v>54</v>
      </c>
      <c r="P680">
        <v>41</v>
      </c>
      <c r="Q680">
        <v>196</v>
      </c>
      <c r="R680">
        <v>4</v>
      </c>
      <c r="S680">
        <v>2</v>
      </c>
      <c r="T680">
        <v>11</v>
      </c>
      <c r="U680">
        <v>5</v>
      </c>
      <c r="V680">
        <v>2</v>
      </c>
      <c r="W680">
        <v>0</v>
      </c>
      <c r="X680">
        <v>0</v>
      </c>
      <c r="Y680">
        <v>0</v>
      </c>
      <c r="Z680">
        <v>0</v>
      </c>
      <c r="AA680">
        <v>0</v>
      </c>
      <c r="AB680">
        <v>0</v>
      </c>
      <c r="AC680">
        <v>0</v>
      </c>
      <c r="AD680" t="s">
        <v>29</v>
      </c>
    </row>
    <row r="681" spans="1:30" x14ac:dyDescent="0.25">
      <c r="A681">
        <v>1518</v>
      </c>
      <c r="B681">
        <v>1965</v>
      </c>
      <c r="C681" s="6">
        <v>49</v>
      </c>
      <c r="D681" t="s">
        <v>88</v>
      </c>
      <c r="E681" t="s">
        <v>38</v>
      </c>
      <c r="F681" t="s">
        <v>30</v>
      </c>
      <c r="G681">
        <v>62694</v>
      </c>
      <c r="H681">
        <v>1</v>
      </c>
      <c r="I681">
        <v>1</v>
      </c>
      <c r="J681" s="1">
        <v>41442</v>
      </c>
      <c r="K681">
        <v>29</v>
      </c>
      <c r="L681">
        <v>379</v>
      </c>
      <c r="M681">
        <v>6</v>
      </c>
      <c r="N681">
        <v>157</v>
      </c>
      <c r="O681">
        <v>25</v>
      </c>
      <c r="P681">
        <v>91</v>
      </c>
      <c r="Q681">
        <v>91</v>
      </c>
      <c r="R681">
        <v>5</v>
      </c>
      <c r="S681">
        <v>9</v>
      </c>
      <c r="T681">
        <v>3</v>
      </c>
      <c r="U681">
        <v>7</v>
      </c>
      <c r="V681">
        <v>7</v>
      </c>
      <c r="W681">
        <v>0</v>
      </c>
      <c r="X681">
        <v>0</v>
      </c>
      <c r="Y681">
        <v>0</v>
      </c>
      <c r="Z681">
        <v>0</v>
      </c>
      <c r="AA681">
        <v>0</v>
      </c>
      <c r="AB681">
        <v>0</v>
      </c>
      <c r="AC681">
        <v>0</v>
      </c>
      <c r="AD681" t="s">
        <v>27</v>
      </c>
    </row>
    <row r="682" spans="1:30" x14ac:dyDescent="0.25">
      <c r="A682">
        <v>2036</v>
      </c>
      <c r="B682">
        <v>1973</v>
      </c>
      <c r="C682" s="6">
        <v>41</v>
      </c>
      <c r="D682" t="s">
        <v>88</v>
      </c>
      <c r="E682" t="s">
        <v>34</v>
      </c>
      <c r="F682" t="s">
        <v>32</v>
      </c>
      <c r="G682">
        <v>57906</v>
      </c>
      <c r="H682">
        <v>0</v>
      </c>
      <c r="I682">
        <v>1</v>
      </c>
      <c r="J682" s="1">
        <v>41436</v>
      </c>
      <c r="K682">
        <v>29</v>
      </c>
      <c r="L682">
        <v>243</v>
      </c>
      <c r="M682">
        <v>11</v>
      </c>
      <c r="N682">
        <v>119</v>
      </c>
      <c r="O682">
        <v>10</v>
      </c>
      <c r="P682">
        <v>3</v>
      </c>
      <c r="Q682">
        <v>15</v>
      </c>
      <c r="R682">
        <v>3</v>
      </c>
      <c r="S682">
        <v>4</v>
      </c>
      <c r="T682">
        <v>2</v>
      </c>
      <c r="U682">
        <v>8</v>
      </c>
      <c r="V682">
        <v>4</v>
      </c>
      <c r="W682">
        <v>0</v>
      </c>
      <c r="X682">
        <v>0</v>
      </c>
      <c r="Y682">
        <v>0</v>
      </c>
      <c r="Z682">
        <v>0</v>
      </c>
      <c r="AA682">
        <v>0</v>
      </c>
      <c r="AB682">
        <v>0</v>
      </c>
      <c r="AC682">
        <v>0</v>
      </c>
      <c r="AD682" t="s">
        <v>37</v>
      </c>
    </row>
    <row r="683" spans="1:30" x14ac:dyDescent="0.25">
      <c r="A683">
        <v>9495</v>
      </c>
      <c r="B683">
        <v>1982</v>
      </c>
      <c r="C683" s="6">
        <v>32</v>
      </c>
      <c r="D683" t="s">
        <v>89</v>
      </c>
      <c r="E683" t="s">
        <v>25</v>
      </c>
      <c r="F683" t="s">
        <v>32</v>
      </c>
      <c r="G683">
        <v>71853</v>
      </c>
      <c r="H683">
        <v>0</v>
      </c>
      <c r="I683">
        <v>0</v>
      </c>
      <c r="J683" s="1">
        <v>41402</v>
      </c>
      <c r="K683">
        <v>29</v>
      </c>
      <c r="L683">
        <v>358</v>
      </c>
      <c r="M683">
        <v>108</v>
      </c>
      <c r="N683">
        <v>413</v>
      </c>
      <c r="O683">
        <v>141</v>
      </c>
      <c r="P683">
        <v>97</v>
      </c>
      <c r="Q683">
        <v>32</v>
      </c>
      <c r="R683">
        <v>1</v>
      </c>
      <c r="S683">
        <v>2</v>
      </c>
      <c r="T683">
        <v>8</v>
      </c>
      <c r="U683">
        <v>6</v>
      </c>
      <c r="V683">
        <v>1</v>
      </c>
      <c r="W683">
        <v>0</v>
      </c>
      <c r="X683">
        <v>0</v>
      </c>
      <c r="Y683">
        <v>0</v>
      </c>
      <c r="Z683">
        <v>0</v>
      </c>
      <c r="AA683">
        <v>0</v>
      </c>
      <c r="AB683">
        <v>0</v>
      </c>
      <c r="AC683">
        <v>0</v>
      </c>
      <c r="AD683" t="s">
        <v>27</v>
      </c>
    </row>
    <row r="684" spans="1:30" x14ac:dyDescent="0.25">
      <c r="A684">
        <v>2631</v>
      </c>
      <c r="B684">
        <v>1982</v>
      </c>
      <c r="C684" s="6">
        <v>32</v>
      </c>
      <c r="D684" t="s">
        <v>89</v>
      </c>
      <c r="E684" t="s">
        <v>25</v>
      </c>
      <c r="F684" t="s">
        <v>32</v>
      </c>
      <c r="G684">
        <v>71853</v>
      </c>
      <c r="H684">
        <v>0</v>
      </c>
      <c r="I684">
        <v>0</v>
      </c>
      <c r="J684" s="1">
        <v>41402</v>
      </c>
      <c r="K684">
        <v>29</v>
      </c>
      <c r="L684">
        <v>358</v>
      </c>
      <c r="M684">
        <v>108</v>
      </c>
      <c r="N684">
        <v>413</v>
      </c>
      <c r="O684">
        <v>141</v>
      </c>
      <c r="P684">
        <v>97</v>
      </c>
      <c r="Q684">
        <v>32</v>
      </c>
      <c r="R684">
        <v>1</v>
      </c>
      <c r="S684">
        <v>2</v>
      </c>
      <c r="T684">
        <v>8</v>
      </c>
      <c r="U684">
        <v>6</v>
      </c>
      <c r="V684">
        <v>1</v>
      </c>
      <c r="W684">
        <v>0</v>
      </c>
      <c r="X684">
        <v>0</v>
      </c>
      <c r="Y684">
        <v>0</v>
      </c>
      <c r="Z684">
        <v>0</v>
      </c>
      <c r="AA684">
        <v>0</v>
      </c>
      <c r="AB684">
        <v>0</v>
      </c>
      <c r="AC684">
        <v>0</v>
      </c>
      <c r="AD684" t="s">
        <v>27</v>
      </c>
    </row>
    <row r="685" spans="1:30" x14ac:dyDescent="0.25">
      <c r="A685">
        <v>6312</v>
      </c>
      <c r="B685">
        <v>1959</v>
      </c>
      <c r="C685" s="6">
        <v>55</v>
      </c>
      <c r="D685" t="s">
        <v>88</v>
      </c>
      <c r="E685" t="s">
        <v>25</v>
      </c>
      <c r="F685" t="s">
        <v>30</v>
      </c>
      <c r="G685">
        <v>65031</v>
      </c>
      <c r="H685">
        <v>0</v>
      </c>
      <c r="I685">
        <v>1</v>
      </c>
      <c r="J685" s="1">
        <v>41350</v>
      </c>
      <c r="K685">
        <v>29</v>
      </c>
      <c r="L685">
        <v>258</v>
      </c>
      <c r="M685">
        <v>107</v>
      </c>
      <c r="N685">
        <v>291</v>
      </c>
      <c r="O685">
        <v>84</v>
      </c>
      <c r="P685">
        <v>37</v>
      </c>
      <c r="Q685">
        <v>86</v>
      </c>
      <c r="R685">
        <v>4</v>
      </c>
      <c r="S685">
        <v>10</v>
      </c>
      <c r="T685">
        <v>3</v>
      </c>
      <c r="U685">
        <v>13</v>
      </c>
      <c r="V685">
        <v>7</v>
      </c>
      <c r="W685">
        <v>0</v>
      </c>
      <c r="X685">
        <v>0</v>
      </c>
      <c r="Y685">
        <v>0</v>
      </c>
      <c r="Z685">
        <v>0</v>
      </c>
      <c r="AA685">
        <v>0</v>
      </c>
      <c r="AB685">
        <v>0</v>
      </c>
      <c r="AC685">
        <v>0</v>
      </c>
      <c r="AD685" t="s">
        <v>36</v>
      </c>
    </row>
    <row r="686" spans="1:30" x14ac:dyDescent="0.25">
      <c r="A686">
        <v>615</v>
      </c>
      <c r="B686">
        <v>1960</v>
      </c>
      <c r="C686" s="6">
        <v>54</v>
      </c>
      <c r="D686" t="s">
        <v>88</v>
      </c>
      <c r="E686" t="s">
        <v>25</v>
      </c>
      <c r="F686" t="s">
        <v>32</v>
      </c>
      <c r="G686">
        <v>30507</v>
      </c>
      <c r="H686">
        <v>0</v>
      </c>
      <c r="I686">
        <v>0</v>
      </c>
      <c r="J686" s="1">
        <v>41344</v>
      </c>
      <c r="K686">
        <v>29</v>
      </c>
      <c r="L686">
        <v>65</v>
      </c>
      <c r="M686">
        <v>36</v>
      </c>
      <c r="N686">
        <v>74</v>
      </c>
      <c r="O686">
        <v>38</v>
      </c>
      <c r="P686">
        <v>20</v>
      </c>
      <c r="Q686">
        <v>110</v>
      </c>
      <c r="R686">
        <v>1</v>
      </c>
      <c r="S686">
        <v>5</v>
      </c>
      <c r="T686">
        <v>1</v>
      </c>
      <c r="U686">
        <v>4</v>
      </c>
      <c r="V686">
        <v>7</v>
      </c>
      <c r="W686">
        <v>0</v>
      </c>
      <c r="X686">
        <v>0</v>
      </c>
      <c r="Y686">
        <v>0</v>
      </c>
      <c r="Z686">
        <v>0</v>
      </c>
      <c r="AA686">
        <v>0</v>
      </c>
      <c r="AB686">
        <v>0</v>
      </c>
      <c r="AC686">
        <v>0</v>
      </c>
      <c r="AD686" t="s">
        <v>27</v>
      </c>
    </row>
    <row r="687" spans="1:30" x14ac:dyDescent="0.25">
      <c r="A687">
        <v>4406</v>
      </c>
      <c r="B687">
        <v>1970</v>
      </c>
      <c r="C687" s="6">
        <v>44</v>
      </c>
      <c r="D687" t="s">
        <v>88</v>
      </c>
      <c r="E687" t="s">
        <v>25</v>
      </c>
      <c r="F687" t="s">
        <v>32</v>
      </c>
      <c r="G687">
        <v>67419</v>
      </c>
      <c r="H687">
        <v>0</v>
      </c>
      <c r="I687">
        <v>1</v>
      </c>
      <c r="J687" s="1">
        <v>41290</v>
      </c>
      <c r="K687">
        <v>29</v>
      </c>
      <c r="L687">
        <v>846</v>
      </c>
      <c r="M687">
        <v>84</v>
      </c>
      <c r="N687">
        <v>352</v>
      </c>
      <c r="O687">
        <v>91</v>
      </c>
      <c r="P687">
        <v>56</v>
      </c>
      <c r="Q687">
        <v>42</v>
      </c>
      <c r="R687">
        <v>4</v>
      </c>
      <c r="S687">
        <v>9</v>
      </c>
      <c r="T687">
        <v>4</v>
      </c>
      <c r="U687">
        <v>8</v>
      </c>
      <c r="V687">
        <v>5</v>
      </c>
      <c r="W687">
        <v>0</v>
      </c>
      <c r="X687">
        <v>0</v>
      </c>
      <c r="Y687">
        <v>0</v>
      </c>
      <c r="Z687">
        <v>0</v>
      </c>
      <c r="AA687">
        <v>0</v>
      </c>
      <c r="AB687">
        <v>0</v>
      </c>
      <c r="AC687">
        <v>0</v>
      </c>
      <c r="AD687" t="s">
        <v>29</v>
      </c>
    </row>
    <row r="688" spans="1:30" x14ac:dyDescent="0.25">
      <c r="A688">
        <v>10061</v>
      </c>
      <c r="B688">
        <v>1950</v>
      </c>
      <c r="C688" s="6">
        <v>64</v>
      </c>
      <c r="D688" t="s">
        <v>91</v>
      </c>
      <c r="E688" t="s">
        <v>25</v>
      </c>
      <c r="F688" t="s">
        <v>30</v>
      </c>
      <c r="G688">
        <v>59462</v>
      </c>
      <c r="H688">
        <v>0</v>
      </c>
      <c r="I688">
        <v>1</v>
      </c>
      <c r="J688" s="1">
        <v>41279</v>
      </c>
      <c r="K688">
        <v>29</v>
      </c>
      <c r="L688">
        <v>724</v>
      </c>
      <c r="M688">
        <v>17</v>
      </c>
      <c r="N688">
        <v>143</v>
      </c>
      <c r="O688">
        <v>0</v>
      </c>
      <c r="P688">
        <v>8</v>
      </c>
      <c r="Q688">
        <v>196</v>
      </c>
      <c r="R688">
        <v>2</v>
      </c>
      <c r="S688">
        <v>9</v>
      </c>
      <c r="T688">
        <v>2</v>
      </c>
      <c r="U688">
        <v>12</v>
      </c>
      <c r="V688">
        <v>7</v>
      </c>
      <c r="W688">
        <v>0</v>
      </c>
      <c r="X688">
        <v>0</v>
      </c>
      <c r="Y688">
        <v>0</v>
      </c>
      <c r="Z688">
        <v>0</v>
      </c>
      <c r="AA688">
        <v>0</v>
      </c>
      <c r="AB688">
        <v>0</v>
      </c>
      <c r="AC688">
        <v>0</v>
      </c>
      <c r="AD688" t="s">
        <v>31</v>
      </c>
    </row>
    <row r="689" spans="1:30" x14ac:dyDescent="0.25">
      <c r="A689">
        <v>10619</v>
      </c>
      <c r="B689">
        <v>1994</v>
      </c>
      <c r="C689" s="6">
        <v>20</v>
      </c>
      <c r="D689" t="s">
        <v>89</v>
      </c>
      <c r="E689" t="s">
        <v>25</v>
      </c>
      <c r="F689" t="s">
        <v>28</v>
      </c>
      <c r="G689">
        <v>95529</v>
      </c>
      <c r="H689">
        <v>0</v>
      </c>
      <c r="I689">
        <v>0</v>
      </c>
      <c r="J689" s="1">
        <v>41246</v>
      </c>
      <c r="K689">
        <v>29</v>
      </c>
      <c r="L689">
        <v>770</v>
      </c>
      <c r="M689">
        <v>29</v>
      </c>
      <c r="N689">
        <v>890</v>
      </c>
      <c r="O689">
        <v>250</v>
      </c>
      <c r="P689">
        <v>27</v>
      </c>
      <c r="Q689">
        <v>24</v>
      </c>
      <c r="R689">
        <v>1</v>
      </c>
      <c r="S689">
        <v>7</v>
      </c>
      <c r="T689">
        <v>3</v>
      </c>
      <c r="U689">
        <v>7</v>
      </c>
      <c r="V689">
        <v>3</v>
      </c>
      <c r="W689">
        <v>0</v>
      </c>
      <c r="X689">
        <v>0</v>
      </c>
      <c r="Y689">
        <v>1</v>
      </c>
      <c r="Z689">
        <v>0</v>
      </c>
      <c r="AA689">
        <v>0</v>
      </c>
      <c r="AB689">
        <v>1</v>
      </c>
      <c r="AC689">
        <v>0</v>
      </c>
      <c r="AD689" t="s">
        <v>40</v>
      </c>
    </row>
    <row r="690" spans="1:30" x14ac:dyDescent="0.25">
      <c r="A690">
        <v>4945</v>
      </c>
      <c r="B690">
        <v>1953</v>
      </c>
      <c r="C690" s="6">
        <v>61</v>
      </c>
      <c r="D690" t="s">
        <v>91</v>
      </c>
      <c r="E690" t="s">
        <v>25</v>
      </c>
      <c r="F690" t="s">
        <v>39</v>
      </c>
      <c r="G690">
        <v>53653</v>
      </c>
      <c r="H690">
        <v>0</v>
      </c>
      <c r="I690">
        <v>0</v>
      </c>
      <c r="J690" s="1">
        <v>41220</v>
      </c>
      <c r="K690">
        <v>29</v>
      </c>
      <c r="L690">
        <v>815</v>
      </c>
      <c r="M690">
        <v>10</v>
      </c>
      <c r="N690">
        <v>239</v>
      </c>
      <c r="O690">
        <v>28</v>
      </c>
      <c r="P690">
        <v>10</v>
      </c>
      <c r="Q690">
        <v>108</v>
      </c>
      <c r="R690">
        <v>2</v>
      </c>
      <c r="S690">
        <v>10</v>
      </c>
      <c r="T690">
        <v>4</v>
      </c>
      <c r="U690">
        <v>12</v>
      </c>
      <c r="V690">
        <v>6</v>
      </c>
      <c r="W690">
        <v>0</v>
      </c>
      <c r="X690">
        <v>0</v>
      </c>
      <c r="Y690">
        <v>0</v>
      </c>
      <c r="Z690">
        <v>0</v>
      </c>
      <c r="AA690">
        <v>0</v>
      </c>
      <c r="AB690">
        <v>0</v>
      </c>
      <c r="AC690">
        <v>0</v>
      </c>
      <c r="AD690" t="s">
        <v>27</v>
      </c>
    </row>
    <row r="691" spans="1:30" x14ac:dyDescent="0.25">
      <c r="A691">
        <v>1777</v>
      </c>
      <c r="B691">
        <v>1980</v>
      </c>
      <c r="C691" s="6">
        <v>34</v>
      </c>
      <c r="D691" t="s">
        <v>89</v>
      </c>
      <c r="E691" t="s">
        <v>41</v>
      </c>
      <c r="F691" t="s">
        <v>30</v>
      </c>
      <c r="G691">
        <v>25965</v>
      </c>
      <c r="H691">
        <v>0</v>
      </c>
      <c r="I691">
        <v>0</v>
      </c>
      <c r="J691" s="1">
        <v>41159</v>
      </c>
      <c r="K691">
        <v>29</v>
      </c>
      <c r="L691">
        <v>2</v>
      </c>
      <c r="M691">
        <v>2</v>
      </c>
      <c r="N691">
        <v>11</v>
      </c>
      <c r="O691">
        <v>41</v>
      </c>
      <c r="P691">
        <v>7</v>
      </c>
      <c r="Q691">
        <v>11</v>
      </c>
      <c r="R691">
        <v>1</v>
      </c>
      <c r="S691">
        <v>2</v>
      </c>
      <c r="T691">
        <v>0</v>
      </c>
      <c r="U691">
        <v>3</v>
      </c>
      <c r="V691">
        <v>8</v>
      </c>
      <c r="W691">
        <v>0</v>
      </c>
      <c r="X691">
        <v>0</v>
      </c>
      <c r="Y691">
        <v>0</v>
      </c>
      <c r="Z691">
        <v>0</v>
      </c>
      <c r="AA691">
        <v>0</v>
      </c>
      <c r="AB691">
        <v>0</v>
      </c>
      <c r="AC691">
        <v>0</v>
      </c>
      <c r="AD691" t="s">
        <v>27</v>
      </c>
    </row>
    <row r="692" spans="1:30" x14ac:dyDescent="0.25">
      <c r="A692">
        <v>4023</v>
      </c>
      <c r="B692">
        <v>1970</v>
      </c>
      <c r="C692" s="6">
        <v>44</v>
      </c>
      <c r="D692" t="s">
        <v>88</v>
      </c>
      <c r="E692" t="s">
        <v>25</v>
      </c>
      <c r="F692" t="s">
        <v>30</v>
      </c>
      <c r="G692">
        <v>22979</v>
      </c>
      <c r="H692">
        <v>1</v>
      </c>
      <c r="I692">
        <v>0</v>
      </c>
      <c r="J692" s="1">
        <v>41158</v>
      </c>
      <c r="K692">
        <v>29</v>
      </c>
      <c r="L692">
        <v>16</v>
      </c>
      <c r="M692">
        <v>17</v>
      </c>
      <c r="N692">
        <v>19</v>
      </c>
      <c r="O692">
        <v>20</v>
      </c>
      <c r="P692">
        <v>21</v>
      </c>
      <c r="Q692">
        <v>22</v>
      </c>
      <c r="R692">
        <v>3</v>
      </c>
      <c r="S692">
        <v>3</v>
      </c>
      <c r="T692">
        <v>2</v>
      </c>
      <c r="U692">
        <v>2</v>
      </c>
      <c r="V692">
        <v>8</v>
      </c>
      <c r="W692">
        <v>0</v>
      </c>
      <c r="X692">
        <v>0</v>
      </c>
      <c r="Y692">
        <v>0</v>
      </c>
      <c r="Z692">
        <v>0</v>
      </c>
      <c r="AA692">
        <v>0</v>
      </c>
      <c r="AB692">
        <v>1</v>
      </c>
      <c r="AC692">
        <v>0</v>
      </c>
      <c r="AD692" t="s">
        <v>27</v>
      </c>
    </row>
    <row r="693" spans="1:30" x14ac:dyDescent="0.25">
      <c r="A693">
        <v>7922</v>
      </c>
      <c r="B693">
        <v>1951</v>
      </c>
      <c r="C693" s="6">
        <v>63</v>
      </c>
      <c r="D693" t="s">
        <v>91</v>
      </c>
      <c r="E693" t="s">
        <v>34</v>
      </c>
      <c r="F693" t="s">
        <v>28</v>
      </c>
      <c r="G693">
        <v>64950</v>
      </c>
      <c r="H693">
        <v>0</v>
      </c>
      <c r="I693">
        <v>1</v>
      </c>
      <c r="J693" s="1">
        <v>41133</v>
      </c>
      <c r="K693">
        <v>29</v>
      </c>
      <c r="L693">
        <v>819</v>
      </c>
      <c r="M693">
        <v>0</v>
      </c>
      <c r="N693">
        <v>72</v>
      </c>
      <c r="O693">
        <v>12</v>
      </c>
      <c r="P693">
        <v>0</v>
      </c>
      <c r="Q693">
        <v>63</v>
      </c>
      <c r="R693">
        <v>2</v>
      </c>
      <c r="S693">
        <v>11</v>
      </c>
      <c r="T693">
        <v>2</v>
      </c>
      <c r="U693">
        <v>10</v>
      </c>
      <c r="V693">
        <v>7</v>
      </c>
      <c r="W693">
        <v>0</v>
      </c>
      <c r="X693">
        <v>1</v>
      </c>
      <c r="Y693">
        <v>0</v>
      </c>
      <c r="Z693">
        <v>0</v>
      </c>
      <c r="AA693">
        <v>0</v>
      </c>
      <c r="AB693">
        <v>0</v>
      </c>
      <c r="AC693">
        <v>0</v>
      </c>
      <c r="AD693" t="s">
        <v>40</v>
      </c>
    </row>
    <row r="694" spans="1:30" x14ac:dyDescent="0.25">
      <c r="A694">
        <v>10699</v>
      </c>
      <c r="B694">
        <v>1985</v>
      </c>
      <c r="C694" s="6">
        <v>29</v>
      </c>
      <c r="D694" t="s">
        <v>89</v>
      </c>
      <c r="E694" t="s">
        <v>25</v>
      </c>
      <c r="F694" t="s">
        <v>30</v>
      </c>
      <c r="G694">
        <v>44322</v>
      </c>
      <c r="H694">
        <v>1</v>
      </c>
      <c r="I694">
        <v>0</v>
      </c>
      <c r="J694" s="1">
        <v>41806</v>
      </c>
      <c r="K694">
        <v>30</v>
      </c>
      <c r="L694">
        <v>46</v>
      </c>
      <c r="M694">
        <v>0</v>
      </c>
      <c r="N694">
        <v>40</v>
      </c>
      <c r="O694">
        <v>3</v>
      </c>
      <c r="P694">
        <v>0</v>
      </c>
      <c r="Q694">
        <v>3</v>
      </c>
      <c r="R694">
        <v>2</v>
      </c>
      <c r="S694">
        <v>3</v>
      </c>
      <c r="T694">
        <v>0</v>
      </c>
      <c r="U694">
        <v>3</v>
      </c>
      <c r="V694">
        <v>8</v>
      </c>
      <c r="W694">
        <v>0</v>
      </c>
      <c r="X694">
        <v>0</v>
      </c>
      <c r="Y694">
        <v>0</v>
      </c>
      <c r="Z694">
        <v>0</v>
      </c>
      <c r="AA694">
        <v>0</v>
      </c>
      <c r="AB694">
        <v>0</v>
      </c>
      <c r="AC694">
        <v>0</v>
      </c>
      <c r="AD694" t="s">
        <v>40</v>
      </c>
    </row>
    <row r="695" spans="1:30" x14ac:dyDescent="0.25">
      <c r="A695">
        <v>7516</v>
      </c>
      <c r="B695">
        <v>1983</v>
      </c>
      <c r="C695" s="6">
        <v>31</v>
      </c>
      <c r="D695" t="s">
        <v>89</v>
      </c>
      <c r="E695" t="s">
        <v>25</v>
      </c>
      <c r="F695" t="s">
        <v>30</v>
      </c>
      <c r="G695">
        <v>30096</v>
      </c>
      <c r="H695">
        <v>1</v>
      </c>
      <c r="I695">
        <v>0</v>
      </c>
      <c r="J695" s="1">
        <v>41781</v>
      </c>
      <c r="K695">
        <v>30</v>
      </c>
      <c r="L695">
        <v>5</v>
      </c>
      <c r="M695">
        <v>3</v>
      </c>
      <c r="N695">
        <v>11</v>
      </c>
      <c r="O695">
        <v>12</v>
      </c>
      <c r="P695">
        <v>5</v>
      </c>
      <c r="Q695">
        <v>9</v>
      </c>
      <c r="R695">
        <v>1</v>
      </c>
      <c r="S695">
        <v>2</v>
      </c>
      <c r="T695">
        <v>0</v>
      </c>
      <c r="U695">
        <v>3</v>
      </c>
      <c r="V695">
        <v>6</v>
      </c>
      <c r="W695">
        <v>0</v>
      </c>
      <c r="X695">
        <v>0</v>
      </c>
      <c r="Y695">
        <v>0</v>
      </c>
      <c r="Z695">
        <v>0</v>
      </c>
      <c r="AA695">
        <v>0</v>
      </c>
      <c r="AB695">
        <v>0</v>
      </c>
      <c r="AC695">
        <v>0</v>
      </c>
      <c r="AD695" t="s">
        <v>36</v>
      </c>
    </row>
    <row r="696" spans="1:30" x14ac:dyDescent="0.25">
      <c r="A696">
        <v>3129</v>
      </c>
      <c r="B696">
        <v>1983</v>
      </c>
      <c r="C696" s="6">
        <v>31</v>
      </c>
      <c r="D696" t="s">
        <v>89</v>
      </c>
      <c r="E696" t="s">
        <v>25</v>
      </c>
      <c r="F696" t="s">
        <v>30</v>
      </c>
      <c r="G696">
        <v>30096</v>
      </c>
      <c r="H696">
        <v>1</v>
      </c>
      <c r="I696">
        <v>0</v>
      </c>
      <c r="J696" s="1">
        <v>41781</v>
      </c>
      <c r="K696">
        <v>30</v>
      </c>
      <c r="L696">
        <v>5</v>
      </c>
      <c r="M696">
        <v>3</v>
      </c>
      <c r="N696">
        <v>11</v>
      </c>
      <c r="O696">
        <v>12</v>
      </c>
      <c r="P696">
        <v>5</v>
      </c>
      <c r="Q696">
        <v>9</v>
      </c>
      <c r="R696">
        <v>1</v>
      </c>
      <c r="S696">
        <v>2</v>
      </c>
      <c r="T696">
        <v>0</v>
      </c>
      <c r="U696">
        <v>3</v>
      </c>
      <c r="V696">
        <v>6</v>
      </c>
      <c r="W696">
        <v>0</v>
      </c>
      <c r="X696">
        <v>0</v>
      </c>
      <c r="Y696">
        <v>0</v>
      </c>
      <c r="Z696">
        <v>0</v>
      </c>
      <c r="AA696">
        <v>0</v>
      </c>
      <c r="AB696">
        <v>0</v>
      </c>
      <c r="AC696">
        <v>0</v>
      </c>
      <c r="AD696" t="s">
        <v>27</v>
      </c>
    </row>
    <row r="697" spans="1:30" x14ac:dyDescent="0.25">
      <c r="A697">
        <v>5121</v>
      </c>
      <c r="B697">
        <v>1977</v>
      </c>
      <c r="C697" s="6">
        <v>37</v>
      </c>
      <c r="D697" t="s">
        <v>89</v>
      </c>
      <c r="E697" t="s">
        <v>25</v>
      </c>
      <c r="F697" t="s">
        <v>28</v>
      </c>
      <c r="G697">
        <v>56628</v>
      </c>
      <c r="H697">
        <v>0</v>
      </c>
      <c r="I697">
        <v>1</v>
      </c>
      <c r="J697" s="1">
        <v>41719</v>
      </c>
      <c r="K697">
        <v>30</v>
      </c>
      <c r="L697">
        <v>479</v>
      </c>
      <c r="M697">
        <v>5</v>
      </c>
      <c r="N697">
        <v>82</v>
      </c>
      <c r="O697">
        <v>7</v>
      </c>
      <c r="P697">
        <v>17</v>
      </c>
      <c r="Q697">
        <v>171</v>
      </c>
      <c r="R697">
        <v>2</v>
      </c>
      <c r="S697">
        <v>7</v>
      </c>
      <c r="T697">
        <v>6</v>
      </c>
      <c r="U697">
        <v>5</v>
      </c>
      <c r="V697">
        <v>5</v>
      </c>
      <c r="W697">
        <v>1</v>
      </c>
      <c r="X697">
        <v>0</v>
      </c>
      <c r="Y697">
        <v>0</v>
      </c>
      <c r="Z697">
        <v>0</v>
      </c>
      <c r="AA697">
        <v>0</v>
      </c>
      <c r="AB697">
        <v>0</v>
      </c>
      <c r="AC697">
        <v>0</v>
      </c>
      <c r="AD697" t="s">
        <v>29</v>
      </c>
    </row>
    <row r="698" spans="1:30" x14ac:dyDescent="0.25">
      <c r="A698">
        <v>2186</v>
      </c>
      <c r="B698">
        <v>1977</v>
      </c>
      <c r="C698" s="6">
        <v>37</v>
      </c>
      <c r="D698" t="s">
        <v>89</v>
      </c>
      <c r="E698" t="s">
        <v>35</v>
      </c>
      <c r="F698" t="s">
        <v>32</v>
      </c>
      <c r="G698">
        <v>82326</v>
      </c>
      <c r="H698">
        <v>0</v>
      </c>
      <c r="I698">
        <v>0</v>
      </c>
      <c r="J698" s="1">
        <v>41708</v>
      </c>
      <c r="K698">
        <v>30</v>
      </c>
      <c r="L698">
        <v>938</v>
      </c>
      <c r="M698">
        <v>142</v>
      </c>
      <c r="N698">
        <v>754</v>
      </c>
      <c r="O698">
        <v>159</v>
      </c>
      <c r="P698">
        <v>81</v>
      </c>
      <c r="Q698">
        <v>183</v>
      </c>
      <c r="R698">
        <v>1</v>
      </c>
      <c r="S698">
        <v>5</v>
      </c>
      <c r="T698">
        <v>10</v>
      </c>
      <c r="U698">
        <v>6</v>
      </c>
      <c r="V698">
        <v>2</v>
      </c>
      <c r="W698">
        <v>0</v>
      </c>
      <c r="X698">
        <v>1</v>
      </c>
      <c r="Y698">
        <v>1</v>
      </c>
      <c r="Z698">
        <v>1</v>
      </c>
      <c r="AA698">
        <v>0</v>
      </c>
      <c r="AB698">
        <v>1</v>
      </c>
      <c r="AC698">
        <v>0</v>
      </c>
      <c r="AD698" t="s">
        <v>27</v>
      </c>
    </row>
    <row r="699" spans="1:30" x14ac:dyDescent="0.25">
      <c r="A699">
        <v>10548</v>
      </c>
      <c r="B699">
        <v>1995</v>
      </c>
      <c r="C699" s="6">
        <v>19</v>
      </c>
      <c r="D699" t="s">
        <v>89</v>
      </c>
      <c r="E699" t="s">
        <v>25</v>
      </c>
      <c r="F699" t="s">
        <v>28</v>
      </c>
      <c r="G699">
        <v>71163</v>
      </c>
      <c r="H699">
        <v>0</v>
      </c>
      <c r="I699">
        <v>0</v>
      </c>
      <c r="J699" s="1">
        <v>41707</v>
      </c>
      <c r="K699">
        <v>30</v>
      </c>
      <c r="L699">
        <v>283</v>
      </c>
      <c r="M699">
        <v>17</v>
      </c>
      <c r="N699">
        <v>372</v>
      </c>
      <c r="O699">
        <v>138</v>
      </c>
      <c r="P699">
        <v>106</v>
      </c>
      <c r="Q699">
        <v>44</v>
      </c>
      <c r="R699">
        <v>1</v>
      </c>
      <c r="S699">
        <v>3</v>
      </c>
      <c r="T699">
        <v>8</v>
      </c>
      <c r="U699">
        <v>12</v>
      </c>
      <c r="V699">
        <v>1</v>
      </c>
      <c r="W699">
        <v>0</v>
      </c>
      <c r="X699">
        <v>0</v>
      </c>
      <c r="Y699">
        <v>0</v>
      </c>
      <c r="Z699">
        <v>0</v>
      </c>
      <c r="AA699">
        <v>0</v>
      </c>
      <c r="AB699">
        <v>0</v>
      </c>
      <c r="AC699">
        <v>0</v>
      </c>
      <c r="AD699" t="s">
        <v>36</v>
      </c>
    </row>
    <row r="700" spans="1:30" x14ac:dyDescent="0.25">
      <c r="A700">
        <v>6384</v>
      </c>
      <c r="B700">
        <v>1978</v>
      </c>
      <c r="C700" s="6">
        <v>36</v>
      </c>
      <c r="D700" t="s">
        <v>89</v>
      </c>
      <c r="E700" t="s">
        <v>25</v>
      </c>
      <c r="F700" t="s">
        <v>26</v>
      </c>
      <c r="G700">
        <v>71022</v>
      </c>
      <c r="H700">
        <v>0</v>
      </c>
      <c r="I700">
        <v>1</v>
      </c>
      <c r="J700" s="1">
        <v>41681</v>
      </c>
      <c r="K700">
        <v>30</v>
      </c>
      <c r="L700">
        <v>909</v>
      </c>
      <c r="M700">
        <v>12</v>
      </c>
      <c r="N700">
        <v>278</v>
      </c>
      <c r="O700">
        <v>0</v>
      </c>
      <c r="P700">
        <v>12</v>
      </c>
      <c r="Q700">
        <v>242</v>
      </c>
      <c r="R700">
        <v>3</v>
      </c>
      <c r="S700">
        <v>5</v>
      </c>
      <c r="T700">
        <v>2</v>
      </c>
      <c r="U700">
        <v>11</v>
      </c>
      <c r="V700">
        <v>8</v>
      </c>
      <c r="W700">
        <v>1</v>
      </c>
      <c r="X700">
        <v>0</v>
      </c>
      <c r="Y700">
        <v>0</v>
      </c>
      <c r="Z700">
        <v>0</v>
      </c>
      <c r="AA700">
        <v>0</v>
      </c>
      <c r="AB700">
        <v>0</v>
      </c>
      <c r="AC700">
        <v>0</v>
      </c>
      <c r="AD700" t="s">
        <v>31</v>
      </c>
    </row>
    <row r="701" spans="1:30" x14ac:dyDescent="0.25">
      <c r="A701">
        <v>2625</v>
      </c>
      <c r="B701">
        <v>1954</v>
      </c>
      <c r="C701" s="6">
        <v>60</v>
      </c>
      <c r="D701" t="s">
        <v>91</v>
      </c>
      <c r="E701" t="s">
        <v>35</v>
      </c>
      <c r="F701" t="s">
        <v>28</v>
      </c>
      <c r="G701">
        <v>42607</v>
      </c>
      <c r="H701">
        <v>0</v>
      </c>
      <c r="I701">
        <v>1</v>
      </c>
      <c r="J701" s="1">
        <v>41595</v>
      </c>
      <c r="K701">
        <v>30</v>
      </c>
      <c r="L701">
        <v>156</v>
      </c>
      <c r="M701">
        <v>29</v>
      </c>
      <c r="N701">
        <v>56</v>
      </c>
      <c r="O701">
        <v>30</v>
      </c>
      <c r="P701">
        <v>32</v>
      </c>
      <c r="Q701">
        <v>47</v>
      </c>
      <c r="R701">
        <v>2</v>
      </c>
      <c r="S701">
        <v>3</v>
      </c>
      <c r="T701">
        <v>2</v>
      </c>
      <c r="U701">
        <v>7</v>
      </c>
      <c r="V701">
        <v>3</v>
      </c>
      <c r="W701">
        <v>0</v>
      </c>
      <c r="X701">
        <v>0</v>
      </c>
      <c r="Y701">
        <v>0</v>
      </c>
      <c r="Z701">
        <v>0</v>
      </c>
      <c r="AA701">
        <v>0</v>
      </c>
      <c r="AB701">
        <v>0</v>
      </c>
      <c r="AC701">
        <v>0</v>
      </c>
      <c r="AD701" t="s">
        <v>40</v>
      </c>
    </row>
    <row r="702" spans="1:30" x14ac:dyDescent="0.25">
      <c r="A702">
        <v>1676</v>
      </c>
      <c r="B702">
        <v>1975</v>
      </c>
      <c r="C702" s="6">
        <v>39</v>
      </c>
      <c r="D702" t="s">
        <v>89</v>
      </c>
      <c r="E702" t="s">
        <v>25</v>
      </c>
      <c r="F702" t="s">
        <v>30</v>
      </c>
      <c r="G702">
        <v>43057</v>
      </c>
      <c r="H702">
        <v>0</v>
      </c>
      <c r="I702">
        <v>1</v>
      </c>
      <c r="J702" s="1">
        <v>41577</v>
      </c>
      <c r="K702">
        <v>30</v>
      </c>
      <c r="L702">
        <v>213</v>
      </c>
      <c r="M702">
        <v>2</v>
      </c>
      <c r="N702">
        <v>44</v>
      </c>
      <c r="O702">
        <v>0</v>
      </c>
      <c r="P702">
        <v>2</v>
      </c>
      <c r="Q702">
        <v>5</v>
      </c>
      <c r="R702">
        <v>4</v>
      </c>
      <c r="S702">
        <v>4</v>
      </c>
      <c r="T702">
        <v>2</v>
      </c>
      <c r="U702">
        <v>5</v>
      </c>
      <c r="V702">
        <v>5</v>
      </c>
      <c r="W702">
        <v>0</v>
      </c>
      <c r="X702">
        <v>0</v>
      </c>
      <c r="Y702">
        <v>0</v>
      </c>
      <c r="Z702">
        <v>0</v>
      </c>
      <c r="AA702">
        <v>0</v>
      </c>
      <c r="AB702">
        <v>0</v>
      </c>
      <c r="AC702">
        <v>0</v>
      </c>
      <c r="AD702" t="s">
        <v>27</v>
      </c>
    </row>
    <row r="703" spans="1:30" x14ac:dyDescent="0.25">
      <c r="A703">
        <v>5534</v>
      </c>
      <c r="B703">
        <v>1975</v>
      </c>
      <c r="C703" s="6">
        <v>39</v>
      </c>
      <c r="D703" t="s">
        <v>89</v>
      </c>
      <c r="E703" t="s">
        <v>38</v>
      </c>
      <c r="F703" t="s">
        <v>30</v>
      </c>
      <c r="G703">
        <v>47808</v>
      </c>
      <c r="H703">
        <v>0</v>
      </c>
      <c r="I703">
        <v>1</v>
      </c>
      <c r="J703" s="1">
        <v>41567</v>
      </c>
      <c r="K703">
        <v>30</v>
      </c>
      <c r="L703">
        <v>123</v>
      </c>
      <c r="M703">
        <v>1</v>
      </c>
      <c r="N703">
        <v>26</v>
      </c>
      <c r="O703">
        <v>2</v>
      </c>
      <c r="P703">
        <v>0</v>
      </c>
      <c r="Q703">
        <v>72</v>
      </c>
      <c r="R703">
        <v>2</v>
      </c>
      <c r="S703">
        <v>3</v>
      </c>
      <c r="T703">
        <v>2</v>
      </c>
      <c r="U703">
        <v>3</v>
      </c>
      <c r="V703">
        <v>7</v>
      </c>
      <c r="W703">
        <v>1</v>
      </c>
      <c r="X703">
        <v>0</v>
      </c>
      <c r="Y703">
        <v>0</v>
      </c>
      <c r="Z703">
        <v>0</v>
      </c>
      <c r="AA703">
        <v>0</v>
      </c>
      <c r="AB703">
        <v>0</v>
      </c>
      <c r="AC703">
        <v>0</v>
      </c>
      <c r="AD703" t="s">
        <v>27</v>
      </c>
    </row>
    <row r="704" spans="1:30" x14ac:dyDescent="0.25">
      <c r="A704">
        <v>6859</v>
      </c>
      <c r="B704">
        <v>1987</v>
      </c>
      <c r="C704" s="6">
        <v>27</v>
      </c>
      <c r="D704" t="s">
        <v>89</v>
      </c>
      <c r="E704" t="s">
        <v>25</v>
      </c>
      <c r="F704" t="s">
        <v>28</v>
      </c>
      <c r="G704">
        <v>29236</v>
      </c>
      <c r="H704">
        <v>1</v>
      </c>
      <c r="I704">
        <v>0</v>
      </c>
      <c r="J704" s="1">
        <v>41555</v>
      </c>
      <c r="K704">
        <v>30</v>
      </c>
      <c r="L704">
        <v>37</v>
      </c>
      <c r="M704">
        <v>4</v>
      </c>
      <c r="N704">
        <v>24</v>
      </c>
      <c r="O704">
        <v>16</v>
      </c>
      <c r="P704">
        <v>9</v>
      </c>
      <c r="Q704">
        <v>9</v>
      </c>
      <c r="R704">
        <v>2</v>
      </c>
      <c r="S704">
        <v>4</v>
      </c>
      <c r="T704">
        <v>0</v>
      </c>
      <c r="U704">
        <v>3</v>
      </c>
      <c r="V704">
        <v>9</v>
      </c>
      <c r="W704">
        <v>0</v>
      </c>
      <c r="X704">
        <v>0</v>
      </c>
      <c r="Y704">
        <v>0</v>
      </c>
      <c r="Z704">
        <v>0</v>
      </c>
      <c r="AA704">
        <v>0</v>
      </c>
      <c r="AB704">
        <v>0</v>
      </c>
      <c r="AC704">
        <v>0</v>
      </c>
      <c r="AD704" t="s">
        <v>27</v>
      </c>
    </row>
    <row r="705" spans="1:30" x14ac:dyDescent="0.25">
      <c r="A705">
        <v>271</v>
      </c>
      <c r="B705">
        <v>1969</v>
      </c>
      <c r="C705" s="6">
        <v>45</v>
      </c>
      <c r="D705" t="s">
        <v>88</v>
      </c>
      <c r="E705" t="s">
        <v>25</v>
      </c>
      <c r="F705" t="s">
        <v>39</v>
      </c>
      <c r="G705">
        <v>40590</v>
      </c>
      <c r="H705">
        <v>1</v>
      </c>
      <c r="I705">
        <v>1</v>
      </c>
      <c r="J705" s="1">
        <v>41549</v>
      </c>
      <c r="K705">
        <v>30</v>
      </c>
      <c r="L705">
        <v>154</v>
      </c>
      <c r="M705">
        <v>0</v>
      </c>
      <c r="N705">
        <v>50</v>
      </c>
      <c r="O705">
        <v>6</v>
      </c>
      <c r="P705">
        <v>11</v>
      </c>
      <c r="Q705">
        <v>37</v>
      </c>
      <c r="R705">
        <v>5</v>
      </c>
      <c r="S705">
        <v>3</v>
      </c>
      <c r="T705">
        <v>4</v>
      </c>
      <c r="U705">
        <v>3</v>
      </c>
      <c r="V705">
        <v>6</v>
      </c>
      <c r="W705">
        <v>1</v>
      </c>
      <c r="X705">
        <v>0</v>
      </c>
      <c r="Y705">
        <v>0</v>
      </c>
      <c r="Z705">
        <v>0</v>
      </c>
      <c r="AA705">
        <v>0</v>
      </c>
      <c r="AB705">
        <v>0</v>
      </c>
      <c r="AC705">
        <v>0</v>
      </c>
      <c r="AD705" t="s">
        <v>29</v>
      </c>
    </row>
    <row r="706" spans="1:30" x14ac:dyDescent="0.25">
      <c r="A706">
        <v>7699</v>
      </c>
      <c r="B706">
        <v>1969</v>
      </c>
      <c r="C706" s="6">
        <v>45</v>
      </c>
      <c r="D706" t="s">
        <v>88</v>
      </c>
      <c r="E706" t="s">
        <v>25</v>
      </c>
      <c r="F706" t="s">
        <v>39</v>
      </c>
      <c r="G706">
        <v>40590</v>
      </c>
      <c r="H706">
        <v>1</v>
      </c>
      <c r="I706">
        <v>1</v>
      </c>
      <c r="J706" s="1">
        <v>41549</v>
      </c>
      <c r="K706">
        <v>30</v>
      </c>
      <c r="L706">
        <v>154</v>
      </c>
      <c r="M706">
        <v>0</v>
      </c>
      <c r="N706">
        <v>50</v>
      </c>
      <c r="O706">
        <v>6</v>
      </c>
      <c r="P706">
        <v>11</v>
      </c>
      <c r="Q706">
        <v>37</v>
      </c>
      <c r="R706">
        <v>5</v>
      </c>
      <c r="S706">
        <v>3</v>
      </c>
      <c r="T706">
        <v>4</v>
      </c>
      <c r="U706">
        <v>3</v>
      </c>
      <c r="V706">
        <v>6</v>
      </c>
      <c r="W706">
        <v>1</v>
      </c>
      <c r="X706">
        <v>0</v>
      </c>
      <c r="Y706">
        <v>0</v>
      </c>
      <c r="Z706">
        <v>0</v>
      </c>
      <c r="AA706">
        <v>0</v>
      </c>
      <c r="AB706">
        <v>0</v>
      </c>
      <c r="AC706">
        <v>0</v>
      </c>
      <c r="AD706" t="s">
        <v>29</v>
      </c>
    </row>
    <row r="707" spans="1:30" x14ac:dyDescent="0.25">
      <c r="A707">
        <v>7832</v>
      </c>
      <c r="B707">
        <v>1959</v>
      </c>
      <c r="C707" s="6">
        <v>55</v>
      </c>
      <c r="D707" t="s">
        <v>88</v>
      </c>
      <c r="E707" t="s">
        <v>38</v>
      </c>
      <c r="F707" t="s">
        <v>30</v>
      </c>
      <c r="G707">
        <v>77520</v>
      </c>
      <c r="H707">
        <v>0</v>
      </c>
      <c r="I707">
        <v>1</v>
      </c>
      <c r="J707" s="1">
        <v>41514</v>
      </c>
      <c r="K707">
        <v>30</v>
      </c>
      <c r="L707">
        <v>940</v>
      </c>
      <c r="M707">
        <v>44</v>
      </c>
      <c r="N707">
        <v>396</v>
      </c>
      <c r="O707">
        <v>0</v>
      </c>
      <c r="P707">
        <v>88</v>
      </c>
      <c r="Q707">
        <v>58</v>
      </c>
      <c r="R707">
        <v>1</v>
      </c>
      <c r="S707">
        <v>8</v>
      </c>
      <c r="T707">
        <v>7</v>
      </c>
      <c r="U707">
        <v>7</v>
      </c>
      <c r="V707">
        <v>4</v>
      </c>
      <c r="W707">
        <v>1</v>
      </c>
      <c r="X707">
        <v>0</v>
      </c>
      <c r="Y707">
        <v>1</v>
      </c>
      <c r="Z707">
        <v>1</v>
      </c>
      <c r="AA707">
        <v>0</v>
      </c>
      <c r="AB707">
        <v>1</v>
      </c>
      <c r="AC707">
        <v>0</v>
      </c>
      <c r="AD707" t="s">
        <v>27</v>
      </c>
    </row>
    <row r="708" spans="1:30" x14ac:dyDescent="0.25">
      <c r="A708">
        <v>938</v>
      </c>
      <c r="B708">
        <v>1981</v>
      </c>
      <c r="C708" s="6">
        <v>33</v>
      </c>
      <c r="D708" t="s">
        <v>89</v>
      </c>
      <c r="E708" t="s">
        <v>25</v>
      </c>
      <c r="F708" t="s">
        <v>30</v>
      </c>
      <c r="G708">
        <v>40211</v>
      </c>
      <c r="H708">
        <v>1</v>
      </c>
      <c r="I708">
        <v>1</v>
      </c>
      <c r="J708" s="1">
        <v>41485</v>
      </c>
      <c r="K708">
        <v>30</v>
      </c>
      <c r="L708">
        <v>51</v>
      </c>
      <c r="M708">
        <v>1</v>
      </c>
      <c r="N708">
        <v>7</v>
      </c>
      <c r="O708">
        <v>2</v>
      </c>
      <c r="P708">
        <v>1</v>
      </c>
      <c r="Q708">
        <v>25</v>
      </c>
      <c r="R708">
        <v>2</v>
      </c>
      <c r="S708">
        <v>2</v>
      </c>
      <c r="T708">
        <v>1</v>
      </c>
      <c r="U708">
        <v>2</v>
      </c>
      <c r="V708">
        <v>8</v>
      </c>
      <c r="W708">
        <v>1</v>
      </c>
      <c r="X708">
        <v>0</v>
      </c>
      <c r="Y708">
        <v>0</v>
      </c>
      <c r="Z708">
        <v>0</v>
      </c>
      <c r="AA708">
        <v>0</v>
      </c>
      <c r="AB708">
        <v>0</v>
      </c>
      <c r="AC708">
        <v>0</v>
      </c>
      <c r="AD708" t="s">
        <v>27</v>
      </c>
    </row>
    <row r="709" spans="1:30" x14ac:dyDescent="0.25">
      <c r="A709">
        <v>7873</v>
      </c>
      <c r="B709">
        <v>1973</v>
      </c>
      <c r="C709" s="6">
        <v>41</v>
      </c>
      <c r="D709" t="s">
        <v>88</v>
      </c>
      <c r="E709" t="s">
        <v>34</v>
      </c>
      <c r="F709" t="s">
        <v>32</v>
      </c>
      <c r="G709">
        <v>63516</v>
      </c>
      <c r="H709">
        <v>1</v>
      </c>
      <c r="I709">
        <v>1</v>
      </c>
      <c r="J709" s="1">
        <v>41461</v>
      </c>
      <c r="K709">
        <v>30</v>
      </c>
      <c r="L709">
        <v>141</v>
      </c>
      <c r="M709">
        <v>11</v>
      </c>
      <c r="N709">
        <v>114</v>
      </c>
      <c r="O709">
        <v>15</v>
      </c>
      <c r="P709">
        <v>14</v>
      </c>
      <c r="Q709">
        <v>5</v>
      </c>
      <c r="R709">
        <v>4</v>
      </c>
      <c r="S709">
        <v>4</v>
      </c>
      <c r="T709">
        <v>1</v>
      </c>
      <c r="U709">
        <v>7</v>
      </c>
      <c r="V709">
        <v>5</v>
      </c>
      <c r="W709">
        <v>0</v>
      </c>
      <c r="X709">
        <v>0</v>
      </c>
      <c r="Y709">
        <v>0</v>
      </c>
      <c r="Z709">
        <v>0</v>
      </c>
      <c r="AA709">
        <v>0</v>
      </c>
      <c r="AB709">
        <v>0</v>
      </c>
      <c r="AC709">
        <v>0</v>
      </c>
      <c r="AD709" t="s">
        <v>29</v>
      </c>
    </row>
    <row r="710" spans="1:30" x14ac:dyDescent="0.25">
      <c r="A710">
        <v>9967</v>
      </c>
      <c r="B710">
        <v>1974</v>
      </c>
      <c r="C710" s="6">
        <v>40</v>
      </c>
      <c r="D710" t="s">
        <v>88</v>
      </c>
      <c r="E710" t="s">
        <v>25</v>
      </c>
      <c r="F710" t="s">
        <v>26</v>
      </c>
      <c r="G710">
        <v>53034</v>
      </c>
      <c r="H710">
        <v>1</v>
      </c>
      <c r="I710">
        <v>1</v>
      </c>
      <c r="J710" s="1">
        <v>41424</v>
      </c>
      <c r="K710">
        <v>30</v>
      </c>
      <c r="L710">
        <v>160</v>
      </c>
      <c r="M710">
        <v>15</v>
      </c>
      <c r="N710">
        <v>196</v>
      </c>
      <c r="O710">
        <v>15</v>
      </c>
      <c r="P710">
        <v>11</v>
      </c>
      <c r="Q710">
        <v>50</v>
      </c>
      <c r="R710">
        <v>8</v>
      </c>
      <c r="S710">
        <v>6</v>
      </c>
      <c r="T710">
        <v>1</v>
      </c>
      <c r="U710">
        <v>7</v>
      </c>
      <c r="V710">
        <v>8</v>
      </c>
      <c r="W710">
        <v>0</v>
      </c>
      <c r="X710">
        <v>0</v>
      </c>
      <c r="Y710">
        <v>0</v>
      </c>
      <c r="Z710">
        <v>0</v>
      </c>
      <c r="AA710">
        <v>0</v>
      </c>
      <c r="AB710">
        <v>0</v>
      </c>
      <c r="AC710">
        <v>0</v>
      </c>
      <c r="AD710" t="s">
        <v>31</v>
      </c>
    </row>
    <row r="711" spans="1:30" x14ac:dyDescent="0.25">
      <c r="A711">
        <v>1087</v>
      </c>
      <c r="B711">
        <v>1975</v>
      </c>
      <c r="C711" s="6">
        <v>39</v>
      </c>
      <c r="D711" t="s">
        <v>89</v>
      </c>
      <c r="E711" t="s">
        <v>38</v>
      </c>
      <c r="F711" t="s">
        <v>32</v>
      </c>
      <c r="G711">
        <v>22669</v>
      </c>
      <c r="H711">
        <v>1</v>
      </c>
      <c r="I711">
        <v>0</v>
      </c>
      <c r="J711" s="1">
        <v>41416</v>
      </c>
      <c r="K711">
        <v>30</v>
      </c>
      <c r="L711">
        <v>16</v>
      </c>
      <c r="M711">
        <v>14</v>
      </c>
      <c r="N711">
        <v>36</v>
      </c>
      <c r="O711">
        <v>37</v>
      </c>
      <c r="P711">
        <v>22</v>
      </c>
      <c r="Q711">
        <v>48</v>
      </c>
      <c r="R711">
        <v>3</v>
      </c>
      <c r="S711">
        <v>4</v>
      </c>
      <c r="T711">
        <v>1</v>
      </c>
      <c r="U711">
        <v>2</v>
      </c>
      <c r="V711">
        <v>9</v>
      </c>
      <c r="W711">
        <v>0</v>
      </c>
      <c r="X711">
        <v>0</v>
      </c>
      <c r="Y711">
        <v>0</v>
      </c>
      <c r="Z711">
        <v>0</v>
      </c>
      <c r="AA711">
        <v>0</v>
      </c>
      <c r="AB711">
        <v>1</v>
      </c>
      <c r="AC711">
        <v>0</v>
      </c>
      <c r="AD711" t="s">
        <v>27</v>
      </c>
    </row>
    <row r="712" spans="1:30" x14ac:dyDescent="0.25">
      <c r="A712">
        <v>8314</v>
      </c>
      <c r="B712">
        <v>1982</v>
      </c>
      <c r="C712" s="6">
        <v>32</v>
      </c>
      <c r="D712" t="s">
        <v>89</v>
      </c>
      <c r="E712" t="s">
        <v>25</v>
      </c>
      <c r="F712" t="s">
        <v>30</v>
      </c>
      <c r="G712">
        <v>79908</v>
      </c>
      <c r="H712">
        <v>0</v>
      </c>
      <c r="I712">
        <v>0</v>
      </c>
      <c r="J712" s="1">
        <v>41369</v>
      </c>
      <c r="K712">
        <v>30</v>
      </c>
      <c r="L712">
        <v>557</v>
      </c>
      <c r="M712">
        <v>129</v>
      </c>
      <c r="N712">
        <v>761</v>
      </c>
      <c r="O712">
        <v>29</v>
      </c>
      <c r="P712">
        <v>185</v>
      </c>
      <c r="Q712">
        <v>111</v>
      </c>
      <c r="R712">
        <v>1</v>
      </c>
      <c r="S712">
        <v>5</v>
      </c>
      <c r="T712">
        <v>6</v>
      </c>
      <c r="U712">
        <v>7</v>
      </c>
      <c r="V712">
        <v>2</v>
      </c>
      <c r="W712">
        <v>0</v>
      </c>
      <c r="X712">
        <v>0</v>
      </c>
      <c r="Y712">
        <v>1</v>
      </c>
      <c r="Z712">
        <v>0</v>
      </c>
      <c r="AA712">
        <v>0</v>
      </c>
      <c r="AB712">
        <v>0</v>
      </c>
      <c r="AC712">
        <v>0</v>
      </c>
      <c r="AD712" t="s">
        <v>27</v>
      </c>
    </row>
    <row r="713" spans="1:30" x14ac:dyDescent="0.25">
      <c r="A713">
        <v>3762</v>
      </c>
      <c r="B713">
        <v>1986</v>
      </c>
      <c r="C713" s="6">
        <v>28</v>
      </c>
      <c r="D713" t="s">
        <v>89</v>
      </c>
      <c r="E713" t="s">
        <v>34</v>
      </c>
      <c r="F713" t="s">
        <v>28</v>
      </c>
      <c r="G713">
        <v>69867</v>
      </c>
      <c r="H713">
        <v>0</v>
      </c>
      <c r="I713">
        <v>0</v>
      </c>
      <c r="J713" s="1">
        <v>41366</v>
      </c>
      <c r="K713">
        <v>30</v>
      </c>
      <c r="L713">
        <v>196</v>
      </c>
      <c r="M713">
        <v>0</v>
      </c>
      <c r="N713">
        <v>512</v>
      </c>
      <c r="O713">
        <v>33</v>
      </c>
      <c r="P713">
        <v>130</v>
      </c>
      <c r="Q713">
        <v>54</v>
      </c>
      <c r="R713">
        <v>1</v>
      </c>
      <c r="S713">
        <v>3</v>
      </c>
      <c r="T713">
        <v>5</v>
      </c>
      <c r="U713">
        <v>8</v>
      </c>
      <c r="V713">
        <v>1</v>
      </c>
      <c r="W713">
        <v>0</v>
      </c>
      <c r="X713">
        <v>0</v>
      </c>
      <c r="Y713">
        <v>0</v>
      </c>
      <c r="Z713">
        <v>1</v>
      </c>
      <c r="AA713">
        <v>0</v>
      </c>
      <c r="AB713">
        <v>1</v>
      </c>
      <c r="AC713">
        <v>0</v>
      </c>
      <c r="AD713" t="s">
        <v>40</v>
      </c>
    </row>
    <row r="714" spans="1:30" x14ac:dyDescent="0.25">
      <c r="A714">
        <v>10383</v>
      </c>
      <c r="B714">
        <v>1966</v>
      </c>
      <c r="C714" s="6">
        <v>48</v>
      </c>
      <c r="D714" t="s">
        <v>88</v>
      </c>
      <c r="E714" t="s">
        <v>25</v>
      </c>
      <c r="F714" t="s">
        <v>26</v>
      </c>
      <c r="G714">
        <v>70287</v>
      </c>
      <c r="H714">
        <v>0</v>
      </c>
      <c r="I714">
        <v>0</v>
      </c>
      <c r="J714" s="1">
        <v>41366</v>
      </c>
      <c r="K714">
        <v>30</v>
      </c>
      <c r="L714">
        <v>295</v>
      </c>
      <c r="M714">
        <v>35</v>
      </c>
      <c r="N714">
        <v>482</v>
      </c>
      <c r="O714">
        <v>121</v>
      </c>
      <c r="P714">
        <v>120</v>
      </c>
      <c r="Q714">
        <v>40</v>
      </c>
      <c r="R714">
        <v>1</v>
      </c>
      <c r="S714">
        <v>5</v>
      </c>
      <c r="T714">
        <v>5</v>
      </c>
      <c r="U714">
        <v>10</v>
      </c>
      <c r="V714">
        <v>3</v>
      </c>
      <c r="W714">
        <v>0</v>
      </c>
      <c r="X714">
        <v>0</v>
      </c>
      <c r="Y714">
        <v>0</v>
      </c>
      <c r="Z714">
        <v>0</v>
      </c>
      <c r="AA714">
        <v>0</v>
      </c>
      <c r="AB714">
        <v>1</v>
      </c>
      <c r="AC714">
        <v>0</v>
      </c>
      <c r="AD714" t="s">
        <v>33</v>
      </c>
    </row>
    <row r="715" spans="1:30" x14ac:dyDescent="0.25">
      <c r="A715">
        <v>6798</v>
      </c>
      <c r="B715">
        <v>1966</v>
      </c>
      <c r="C715" s="6">
        <v>48</v>
      </c>
      <c r="D715" t="s">
        <v>88</v>
      </c>
      <c r="E715" t="s">
        <v>25</v>
      </c>
      <c r="F715" t="s">
        <v>28</v>
      </c>
      <c r="G715">
        <v>37070</v>
      </c>
      <c r="H715">
        <v>1</v>
      </c>
      <c r="I715">
        <v>1</v>
      </c>
      <c r="J715" s="1">
        <v>41353</v>
      </c>
      <c r="K715">
        <v>30</v>
      </c>
      <c r="L715">
        <v>231</v>
      </c>
      <c r="M715">
        <v>7</v>
      </c>
      <c r="N715">
        <v>137</v>
      </c>
      <c r="O715">
        <v>4</v>
      </c>
      <c r="P715">
        <v>15</v>
      </c>
      <c r="Q715">
        <v>39</v>
      </c>
      <c r="R715">
        <v>9</v>
      </c>
      <c r="S715">
        <v>5</v>
      </c>
      <c r="T715">
        <v>1</v>
      </c>
      <c r="U715">
        <v>8</v>
      </c>
      <c r="V715">
        <v>7</v>
      </c>
      <c r="W715">
        <v>0</v>
      </c>
      <c r="X715">
        <v>0</v>
      </c>
      <c r="Y715">
        <v>0</v>
      </c>
      <c r="Z715">
        <v>0</v>
      </c>
      <c r="AA715">
        <v>0</v>
      </c>
      <c r="AB715">
        <v>1</v>
      </c>
      <c r="AC715">
        <v>0</v>
      </c>
      <c r="AD715" t="s">
        <v>40</v>
      </c>
    </row>
    <row r="716" spans="1:30" x14ac:dyDescent="0.25">
      <c r="A716">
        <v>4168</v>
      </c>
      <c r="B716">
        <v>1966</v>
      </c>
      <c r="C716" s="6">
        <v>48</v>
      </c>
      <c r="D716" t="s">
        <v>88</v>
      </c>
      <c r="E716" t="s">
        <v>25</v>
      </c>
      <c r="F716" t="s">
        <v>28</v>
      </c>
      <c r="G716">
        <v>37070</v>
      </c>
      <c r="H716">
        <v>1</v>
      </c>
      <c r="I716">
        <v>1</v>
      </c>
      <c r="J716" s="1">
        <v>41353</v>
      </c>
      <c r="K716">
        <v>30</v>
      </c>
      <c r="L716">
        <v>231</v>
      </c>
      <c r="M716">
        <v>7</v>
      </c>
      <c r="N716">
        <v>137</v>
      </c>
      <c r="O716">
        <v>4</v>
      </c>
      <c r="P716">
        <v>15</v>
      </c>
      <c r="Q716">
        <v>39</v>
      </c>
      <c r="R716">
        <v>9</v>
      </c>
      <c r="S716">
        <v>5</v>
      </c>
      <c r="T716">
        <v>1</v>
      </c>
      <c r="U716">
        <v>8</v>
      </c>
      <c r="V716">
        <v>7</v>
      </c>
      <c r="W716">
        <v>0</v>
      </c>
      <c r="X716">
        <v>0</v>
      </c>
      <c r="Y716">
        <v>0</v>
      </c>
      <c r="Z716">
        <v>0</v>
      </c>
      <c r="AA716">
        <v>0</v>
      </c>
      <c r="AB716">
        <v>1</v>
      </c>
      <c r="AC716">
        <v>0</v>
      </c>
      <c r="AD716" t="s">
        <v>27</v>
      </c>
    </row>
    <row r="717" spans="1:30" x14ac:dyDescent="0.25">
      <c r="A717">
        <v>6690</v>
      </c>
      <c r="B717">
        <v>1966</v>
      </c>
      <c r="C717" s="6">
        <v>48</v>
      </c>
      <c r="D717" t="s">
        <v>88</v>
      </c>
      <c r="E717" t="s">
        <v>38</v>
      </c>
      <c r="F717" t="s">
        <v>30</v>
      </c>
      <c r="G717">
        <v>38179</v>
      </c>
      <c r="H717">
        <v>1</v>
      </c>
      <c r="I717">
        <v>1</v>
      </c>
      <c r="J717" s="1">
        <v>41347</v>
      </c>
      <c r="K717">
        <v>30</v>
      </c>
      <c r="L717">
        <v>38</v>
      </c>
      <c r="M717">
        <v>4</v>
      </c>
      <c r="N717">
        <v>22</v>
      </c>
      <c r="O717">
        <v>4</v>
      </c>
      <c r="P717">
        <v>2</v>
      </c>
      <c r="Q717">
        <v>20</v>
      </c>
      <c r="R717">
        <v>4</v>
      </c>
      <c r="S717">
        <v>3</v>
      </c>
      <c r="T717">
        <v>1</v>
      </c>
      <c r="U717">
        <v>3</v>
      </c>
      <c r="V717">
        <v>7</v>
      </c>
      <c r="W717">
        <v>0</v>
      </c>
      <c r="X717">
        <v>0</v>
      </c>
      <c r="Y717">
        <v>0</v>
      </c>
      <c r="Z717">
        <v>0</v>
      </c>
      <c r="AA717">
        <v>0</v>
      </c>
      <c r="AB717">
        <v>0</v>
      </c>
      <c r="AC717">
        <v>0</v>
      </c>
      <c r="AD717" t="s">
        <v>40</v>
      </c>
    </row>
    <row r="718" spans="1:30" x14ac:dyDescent="0.25">
      <c r="A718">
        <v>10602</v>
      </c>
      <c r="B718">
        <v>1983</v>
      </c>
      <c r="C718" s="6">
        <v>31</v>
      </c>
      <c r="D718" t="s">
        <v>89</v>
      </c>
      <c r="E718" t="s">
        <v>25</v>
      </c>
      <c r="F718" t="s">
        <v>30</v>
      </c>
      <c r="G718">
        <v>39922</v>
      </c>
      <c r="H718">
        <v>1</v>
      </c>
      <c r="I718">
        <v>0</v>
      </c>
      <c r="J718" s="1">
        <v>41319</v>
      </c>
      <c r="K718">
        <v>30</v>
      </c>
      <c r="L718">
        <v>29</v>
      </c>
      <c r="M718">
        <v>12</v>
      </c>
      <c r="N718">
        <v>59</v>
      </c>
      <c r="O718">
        <v>19</v>
      </c>
      <c r="P718">
        <v>1</v>
      </c>
      <c r="Q718">
        <v>36</v>
      </c>
      <c r="R718">
        <v>2</v>
      </c>
      <c r="S718">
        <v>3</v>
      </c>
      <c r="T718">
        <v>0</v>
      </c>
      <c r="U718">
        <v>4</v>
      </c>
      <c r="V718">
        <v>8</v>
      </c>
      <c r="W718">
        <v>0</v>
      </c>
      <c r="X718">
        <v>0</v>
      </c>
      <c r="Y718">
        <v>0</v>
      </c>
      <c r="Z718">
        <v>0</v>
      </c>
      <c r="AA718">
        <v>0</v>
      </c>
      <c r="AB718">
        <v>0</v>
      </c>
      <c r="AC718">
        <v>0</v>
      </c>
      <c r="AD718" t="s">
        <v>37</v>
      </c>
    </row>
    <row r="719" spans="1:30" x14ac:dyDescent="0.25">
      <c r="A719">
        <v>3220</v>
      </c>
      <c r="B719">
        <v>1983</v>
      </c>
      <c r="C719" s="6">
        <v>31</v>
      </c>
      <c r="D719" t="s">
        <v>89</v>
      </c>
      <c r="E719" t="s">
        <v>25</v>
      </c>
      <c r="F719" t="s">
        <v>30</v>
      </c>
      <c r="G719">
        <v>39922</v>
      </c>
      <c r="H719">
        <v>1</v>
      </c>
      <c r="I719">
        <v>0</v>
      </c>
      <c r="J719" s="1">
        <v>41319</v>
      </c>
      <c r="K719">
        <v>30</v>
      </c>
      <c r="L719">
        <v>29</v>
      </c>
      <c r="M719">
        <v>12</v>
      </c>
      <c r="N719">
        <v>59</v>
      </c>
      <c r="O719">
        <v>19</v>
      </c>
      <c r="P719">
        <v>1</v>
      </c>
      <c r="Q719">
        <v>36</v>
      </c>
      <c r="R719">
        <v>2</v>
      </c>
      <c r="S719">
        <v>3</v>
      </c>
      <c r="T719">
        <v>0</v>
      </c>
      <c r="U719">
        <v>4</v>
      </c>
      <c r="V719">
        <v>8</v>
      </c>
      <c r="W719">
        <v>0</v>
      </c>
      <c r="X719">
        <v>0</v>
      </c>
      <c r="Y719">
        <v>0</v>
      </c>
      <c r="Z719">
        <v>0</v>
      </c>
      <c r="AA719">
        <v>0</v>
      </c>
      <c r="AB719">
        <v>0</v>
      </c>
      <c r="AC719">
        <v>0</v>
      </c>
      <c r="AD719" t="s">
        <v>36</v>
      </c>
    </row>
    <row r="720" spans="1:30" x14ac:dyDescent="0.25">
      <c r="A720">
        <v>5424</v>
      </c>
      <c r="B720">
        <v>1983</v>
      </c>
      <c r="C720" s="6">
        <v>31</v>
      </c>
      <c r="D720" t="s">
        <v>89</v>
      </c>
      <c r="E720" t="s">
        <v>25</v>
      </c>
      <c r="F720" t="s">
        <v>30</v>
      </c>
      <c r="G720">
        <v>39922</v>
      </c>
      <c r="H720">
        <v>1</v>
      </c>
      <c r="I720">
        <v>0</v>
      </c>
      <c r="J720" s="1">
        <v>41319</v>
      </c>
      <c r="K720">
        <v>30</v>
      </c>
      <c r="L720">
        <v>29</v>
      </c>
      <c r="M720">
        <v>12</v>
      </c>
      <c r="N720">
        <v>59</v>
      </c>
      <c r="O720">
        <v>19</v>
      </c>
      <c r="P720">
        <v>1</v>
      </c>
      <c r="Q720">
        <v>36</v>
      </c>
      <c r="R720">
        <v>2</v>
      </c>
      <c r="S720">
        <v>3</v>
      </c>
      <c r="T720">
        <v>0</v>
      </c>
      <c r="U720">
        <v>4</v>
      </c>
      <c r="V720">
        <v>8</v>
      </c>
      <c r="W720">
        <v>0</v>
      </c>
      <c r="X720">
        <v>0</v>
      </c>
      <c r="Y720">
        <v>0</v>
      </c>
      <c r="Z720">
        <v>0</v>
      </c>
      <c r="AA720">
        <v>0</v>
      </c>
      <c r="AB720">
        <v>0</v>
      </c>
      <c r="AC720">
        <v>0</v>
      </c>
      <c r="AD720" t="s">
        <v>40</v>
      </c>
    </row>
    <row r="721" spans="1:30" x14ac:dyDescent="0.25">
      <c r="A721">
        <v>7488</v>
      </c>
      <c r="B721">
        <v>1963</v>
      </c>
      <c r="C721" s="6">
        <v>51</v>
      </c>
      <c r="D721" t="s">
        <v>88</v>
      </c>
      <c r="E721" t="s">
        <v>38</v>
      </c>
      <c r="F721" t="s">
        <v>28</v>
      </c>
      <c r="G721">
        <v>64191</v>
      </c>
      <c r="H721">
        <v>0</v>
      </c>
      <c r="I721">
        <v>1</v>
      </c>
      <c r="J721" s="1">
        <v>41296</v>
      </c>
      <c r="K721">
        <v>30</v>
      </c>
      <c r="L721">
        <v>420</v>
      </c>
      <c r="M721">
        <v>15</v>
      </c>
      <c r="N721">
        <v>186</v>
      </c>
      <c r="O721">
        <v>151</v>
      </c>
      <c r="P721">
        <v>38</v>
      </c>
      <c r="Q721">
        <v>15</v>
      </c>
      <c r="R721">
        <v>3</v>
      </c>
      <c r="S721">
        <v>5</v>
      </c>
      <c r="T721">
        <v>3</v>
      </c>
      <c r="U721">
        <v>13</v>
      </c>
      <c r="V721">
        <v>3</v>
      </c>
      <c r="W721">
        <v>0</v>
      </c>
      <c r="X721">
        <v>0</v>
      </c>
      <c r="Y721">
        <v>0</v>
      </c>
      <c r="Z721">
        <v>0</v>
      </c>
      <c r="AA721">
        <v>0</v>
      </c>
      <c r="AB721">
        <v>0</v>
      </c>
      <c r="AC721">
        <v>0</v>
      </c>
      <c r="AD721" t="s">
        <v>27</v>
      </c>
    </row>
    <row r="722" spans="1:30" x14ac:dyDescent="0.25">
      <c r="A722">
        <v>5289</v>
      </c>
      <c r="B722">
        <v>1975</v>
      </c>
      <c r="C722" s="6">
        <v>39</v>
      </c>
      <c r="D722" t="s">
        <v>89</v>
      </c>
      <c r="E722" t="s">
        <v>35</v>
      </c>
      <c r="F722" t="s">
        <v>28</v>
      </c>
      <c r="G722">
        <v>41658</v>
      </c>
      <c r="H722">
        <v>1</v>
      </c>
      <c r="I722">
        <v>1</v>
      </c>
      <c r="J722" s="1">
        <v>41222</v>
      </c>
      <c r="K722">
        <v>30</v>
      </c>
      <c r="L722">
        <v>8</v>
      </c>
      <c r="M722">
        <v>4</v>
      </c>
      <c r="N722">
        <v>12</v>
      </c>
      <c r="O722">
        <v>15</v>
      </c>
      <c r="P722">
        <v>4</v>
      </c>
      <c r="Q722">
        <v>29</v>
      </c>
      <c r="R722">
        <v>2</v>
      </c>
      <c r="S722">
        <v>1</v>
      </c>
      <c r="T722">
        <v>1</v>
      </c>
      <c r="U722">
        <v>2</v>
      </c>
      <c r="V722">
        <v>4</v>
      </c>
      <c r="W722">
        <v>0</v>
      </c>
      <c r="X722">
        <v>0</v>
      </c>
      <c r="Y722">
        <v>0</v>
      </c>
      <c r="Z722">
        <v>0</v>
      </c>
      <c r="AA722">
        <v>0</v>
      </c>
      <c r="AB722">
        <v>0</v>
      </c>
      <c r="AC722">
        <v>0</v>
      </c>
      <c r="AD722" t="s">
        <v>33</v>
      </c>
    </row>
    <row r="723" spans="1:30" x14ac:dyDescent="0.25">
      <c r="A723">
        <v>347</v>
      </c>
      <c r="B723">
        <v>1976</v>
      </c>
      <c r="C723" s="6">
        <v>38</v>
      </c>
      <c r="D723" t="s">
        <v>89</v>
      </c>
      <c r="E723" t="s">
        <v>25</v>
      </c>
      <c r="F723" t="s">
        <v>26</v>
      </c>
      <c r="G723">
        <v>40780</v>
      </c>
      <c r="H723">
        <v>0</v>
      </c>
      <c r="I723">
        <v>1</v>
      </c>
      <c r="J723" s="1">
        <v>41160</v>
      </c>
      <c r="K723">
        <v>30</v>
      </c>
      <c r="L723">
        <v>229</v>
      </c>
      <c r="M723">
        <v>27</v>
      </c>
      <c r="N723">
        <v>71</v>
      </c>
      <c r="O723">
        <v>13</v>
      </c>
      <c r="P723">
        <v>3</v>
      </c>
      <c r="Q723">
        <v>34</v>
      </c>
      <c r="R723">
        <v>4</v>
      </c>
      <c r="S723">
        <v>7</v>
      </c>
      <c r="T723">
        <v>1</v>
      </c>
      <c r="U723">
        <v>5</v>
      </c>
      <c r="V723">
        <v>9</v>
      </c>
      <c r="W723">
        <v>0</v>
      </c>
      <c r="X723">
        <v>0</v>
      </c>
      <c r="Y723">
        <v>0</v>
      </c>
      <c r="Z723">
        <v>0</v>
      </c>
      <c r="AA723">
        <v>0</v>
      </c>
      <c r="AB723">
        <v>0</v>
      </c>
      <c r="AC723">
        <v>0</v>
      </c>
      <c r="AD723" t="s">
        <v>29</v>
      </c>
    </row>
    <row r="724" spans="1:30" x14ac:dyDescent="0.25">
      <c r="A724">
        <v>5236</v>
      </c>
      <c r="B724">
        <v>1979</v>
      </c>
      <c r="C724" s="6">
        <v>35</v>
      </c>
      <c r="D724" t="s">
        <v>89</v>
      </c>
      <c r="E724" t="s">
        <v>25</v>
      </c>
      <c r="F724" t="s">
        <v>32</v>
      </c>
      <c r="G724">
        <v>77568</v>
      </c>
      <c r="H724">
        <v>0</v>
      </c>
      <c r="I724">
        <v>1</v>
      </c>
      <c r="J724" s="1">
        <v>41146</v>
      </c>
      <c r="K724">
        <v>30</v>
      </c>
      <c r="L724">
        <v>1230</v>
      </c>
      <c r="M724">
        <v>0</v>
      </c>
      <c r="N724">
        <v>396</v>
      </c>
      <c r="O724">
        <v>232</v>
      </c>
      <c r="P724">
        <v>178</v>
      </c>
      <c r="Q724">
        <v>158</v>
      </c>
      <c r="R724">
        <v>1</v>
      </c>
      <c r="S724">
        <v>10</v>
      </c>
      <c r="T724">
        <v>2</v>
      </c>
      <c r="U724">
        <v>8</v>
      </c>
      <c r="V724">
        <v>5</v>
      </c>
      <c r="W724">
        <v>0</v>
      </c>
      <c r="X724">
        <v>1</v>
      </c>
      <c r="Y724">
        <v>1</v>
      </c>
      <c r="Z724">
        <v>1</v>
      </c>
      <c r="AA724">
        <v>0</v>
      </c>
      <c r="AB724">
        <v>0</v>
      </c>
      <c r="AC724">
        <v>0</v>
      </c>
      <c r="AD724" t="s">
        <v>27</v>
      </c>
    </row>
    <row r="725" spans="1:30" x14ac:dyDescent="0.25">
      <c r="A725">
        <v>9478</v>
      </c>
      <c r="B725">
        <v>1985</v>
      </c>
      <c r="C725" s="6">
        <v>29</v>
      </c>
      <c r="D725" t="s">
        <v>89</v>
      </c>
      <c r="E725" t="s">
        <v>25</v>
      </c>
      <c r="F725" t="s">
        <v>28</v>
      </c>
      <c r="G725">
        <v>66503</v>
      </c>
      <c r="H725">
        <v>1</v>
      </c>
      <c r="I725">
        <v>0</v>
      </c>
      <c r="J725" s="1">
        <v>41135</v>
      </c>
      <c r="K725">
        <v>30</v>
      </c>
      <c r="L725">
        <v>91</v>
      </c>
      <c r="M725">
        <v>64</v>
      </c>
      <c r="N725">
        <v>128</v>
      </c>
      <c r="O725">
        <v>65</v>
      </c>
      <c r="P725">
        <v>3</v>
      </c>
      <c r="Q725">
        <v>50</v>
      </c>
      <c r="R725">
        <v>2</v>
      </c>
      <c r="S725">
        <v>4</v>
      </c>
      <c r="T725">
        <v>3</v>
      </c>
      <c r="U725">
        <v>6</v>
      </c>
      <c r="V725">
        <v>3</v>
      </c>
      <c r="W725">
        <v>0</v>
      </c>
      <c r="X725">
        <v>0</v>
      </c>
      <c r="Y725">
        <v>0</v>
      </c>
      <c r="Z725">
        <v>0</v>
      </c>
      <c r="AA725">
        <v>0</v>
      </c>
      <c r="AB725">
        <v>0</v>
      </c>
      <c r="AC725">
        <v>0</v>
      </c>
      <c r="AD725" t="s">
        <v>27</v>
      </c>
    </row>
    <row r="726" spans="1:30" x14ac:dyDescent="0.25">
      <c r="A726">
        <v>477</v>
      </c>
      <c r="B726">
        <v>1986</v>
      </c>
      <c r="C726" s="6">
        <v>28</v>
      </c>
      <c r="D726" t="s">
        <v>89</v>
      </c>
      <c r="E726" t="s">
        <v>25</v>
      </c>
      <c r="F726" t="s">
        <v>30</v>
      </c>
      <c r="G726">
        <v>83512</v>
      </c>
      <c r="H726">
        <v>0</v>
      </c>
      <c r="I726">
        <v>0</v>
      </c>
      <c r="J726" s="1">
        <v>41807</v>
      </c>
      <c r="K726">
        <v>31</v>
      </c>
      <c r="L726">
        <v>1060</v>
      </c>
      <c r="M726">
        <v>61</v>
      </c>
      <c r="N726">
        <v>835</v>
      </c>
      <c r="O726">
        <v>80</v>
      </c>
      <c r="P726">
        <v>20</v>
      </c>
      <c r="Q726">
        <v>101</v>
      </c>
      <c r="R726">
        <v>1</v>
      </c>
      <c r="S726">
        <v>4</v>
      </c>
      <c r="T726">
        <v>7</v>
      </c>
      <c r="U726">
        <v>10</v>
      </c>
      <c r="V726">
        <v>1</v>
      </c>
      <c r="W726">
        <v>1</v>
      </c>
      <c r="X726">
        <v>0</v>
      </c>
      <c r="Y726">
        <v>1</v>
      </c>
      <c r="Z726">
        <v>1</v>
      </c>
      <c r="AA726">
        <v>1</v>
      </c>
      <c r="AB726">
        <v>1</v>
      </c>
      <c r="AC726">
        <v>0</v>
      </c>
      <c r="AD726" t="s">
        <v>27</v>
      </c>
    </row>
    <row r="727" spans="1:30" x14ac:dyDescent="0.25">
      <c r="A727">
        <v>7411</v>
      </c>
      <c r="B727">
        <v>1964</v>
      </c>
      <c r="C727" s="6">
        <v>50</v>
      </c>
      <c r="D727" t="s">
        <v>88</v>
      </c>
      <c r="E727" t="s">
        <v>34</v>
      </c>
      <c r="F727" t="s">
        <v>30</v>
      </c>
      <c r="G727">
        <v>31686</v>
      </c>
      <c r="H727">
        <v>1</v>
      </c>
      <c r="I727">
        <v>1</v>
      </c>
      <c r="J727" s="1">
        <v>41795</v>
      </c>
      <c r="K727">
        <v>31</v>
      </c>
      <c r="L727">
        <v>11</v>
      </c>
      <c r="M727">
        <v>0</v>
      </c>
      <c r="N727">
        <v>5</v>
      </c>
      <c r="O727">
        <v>0</v>
      </c>
      <c r="P727">
        <v>0</v>
      </c>
      <c r="Q727">
        <v>1</v>
      </c>
      <c r="R727">
        <v>2</v>
      </c>
      <c r="S727">
        <v>1</v>
      </c>
      <c r="T727">
        <v>0</v>
      </c>
      <c r="U727">
        <v>3</v>
      </c>
      <c r="V727">
        <v>6</v>
      </c>
      <c r="W727">
        <v>0</v>
      </c>
      <c r="X727">
        <v>0</v>
      </c>
      <c r="Y727">
        <v>0</v>
      </c>
      <c r="Z727">
        <v>0</v>
      </c>
      <c r="AA727">
        <v>0</v>
      </c>
      <c r="AB727">
        <v>0</v>
      </c>
      <c r="AC727">
        <v>0</v>
      </c>
      <c r="AD727" t="s">
        <v>40</v>
      </c>
    </row>
    <row r="728" spans="1:30" x14ac:dyDescent="0.25">
      <c r="A728">
        <v>3107</v>
      </c>
      <c r="B728">
        <v>1976</v>
      </c>
      <c r="C728" s="6">
        <v>38</v>
      </c>
      <c r="D728" t="s">
        <v>89</v>
      </c>
      <c r="E728" t="s">
        <v>25</v>
      </c>
      <c r="F728" t="s">
        <v>32</v>
      </c>
      <c r="G728">
        <v>71322</v>
      </c>
      <c r="H728">
        <v>0</v>
      </c>
      <c r="I728">
        <v>1</v>
      </c>
      <c r="J728" s="1">
        <v>41761</v>
      </c>
      <c r="K728">
        <v>31</v>
      </c>
      <c r="L728">
        <v>121</v>
      </c>
      <c r="M728">
        <v>24</v>
      </c>
      <c r="N728">
        <v>124</v>
      </c>
      <c r="O728">
        <v>24</v>
      </c>
      <c r="P728">
        <v>15</v>
      </c>
      <c r="Q728">
        <v>42</v>
      </c>
      <c r="R728">
        <v>1</v>
      </c>
      <c r="S728">
        <v>4</v>
      </c>
      <c r="T728">
        <v>1</v>
      </c>
      <c r="U728">
        <v>7</v>
      </c>
      <c r="V728">
        <v>2</v>
      </c>
      <c r="W728">
        <v>0</v>
      </c>
      <c r="X728">
        <v>0</v>
      </c>
      <c r="Y728">
        <v>0</v>
      </c>
      <c r="Z728">
        <v>0</v>
      </c>
      <c r="AA728">
        <v>0</v>
      </c>
      <c r="AB728">
        <v>0</v>
      </c>
      <c r="AC728">
        <v>0</v>
      </c>
      <c r="AD728" t="s">
        <v>33</v>
      </c>
    </row>
    <row r="729" spans="1:30" x14ac:dyDescent="0.25">
      <c r="A729">
        <v>7437</v>
      </c>
      <c r="B729">
        <v>1988</v>
      </c>
      <c r="C729" s="6">
        <v>26</v>
      </c>
      <c r="D729" t="s">
        <v>89</v>
      </c>
      <c r="E729" t="s">
        <v>25</v>
      </c>
      <c r="F729" t="s">
        <v>28</v>
      </c>
      <c r="G729">
        <v>27938</v>
      </c>
      <c r="H729">
        <v>1</v>
      </c>
      <c r="I729">
        <v>0</v>
      </c>
      <c r="J729" s="1">
        <v>41757</v>
      </c>
      <c r="K729">
        <v>31</v>
      </c>
      <c r="L729">
        <v>13</v>
      </c>
      <c r="M729">
        <v>0</v>
      </c>
      <c r="N729">
        <v>8</v>
      </c>
      <c r="O729">
        <v>2</v>
      </c>
      <c r="P729">
        <v>1</v>
      </c>
      <c r="Q729">
        <v>5</v>
      </c>
      <c r="R729">
        <v>1</v>
      </c>
      <c r="S729">
        <v>1</v>
      </c>
      <c r="T729">
        <v>0</v>
      </c>
      <c r="U729">
        <v>4</v>
      </c>
      <c r="V729">
        <v>3</v>
      </c>
      <c r="W729">
        <v>0</v>
      </c>
      <c r="X729">
        <v>0</v>
      </c>
      <c r="Y729">
        <v>0</v>
      </c>
      <c r="Z729">
        <v>0</v>
      </c>
      <c r="AA729">
        <v>0</v>
      </c>
      <c r="AB729">
        <v>0</v>
      </c>
      <c r="AC729">
        <v>0</v>
      </c>
      <c r="AD729" t="s">
        <v>33</v>
      </c>
    </row>
    <row r="730" spans="1:30" x14ac:dyDescent="0.25">
      <c r="A730">
        <v>255</v>
      </c>
      <c r="B730">
        <v>1951</v>
      </c>
      <c r="C730" s="6">
        <v>63</v>
      </c>
      <c r="D730" t="s">
        <v>91</v>
      </c>
      <c r="E730" t="s">
        <v>25</v>
      </c>
      <c r="F730" t="s">
        <v>26</v>
      </c>
      <c r="G730">
        <v>22263</v>
      </c>
      <c r="H730">
        <v>1</v>
      </c>
      <c r="I730">
        <v>1</v>
      </c>
      <c r="J730" s="1">
        <v>41728</v>
      </c>
      <c r="K730">
        <v>31</v>
      </c>
      <c r="L730">
        <v>17</v>
      </c>
      <c r="M730">
        <v>0</v>
      </c>
      <c r="N730">
        <v>2</v>
      </c>
      <c r="O730">
        <v>0</v>
      </c>
      <c r="P730">
        <v>0</v>
      </c>
      <c r="Q730">
        <v>2</v>
      </c>
      <c r="R730">
        <v>2</v>
      </c>
      <c r="S730">
        <v>1</v>
      </c>
      <c r="T730">
        <v>0</v>
      </c>
      <c r="U730">
        <v>3</v>
      </c>
      <c r="V730">
        <v>6</v>
      </c>
      <c r="W730">
        <v>0</v>
      </c>
      <c r="X730">
        <v>0</v>
      </c>
      <c r="Y730">
        <v>0</v>
      </c>
      <c r="Z730">
        <v>0</v>
      </c>
      <c r="AA730">
        <v>0</v>
      </c>
      <c r="AB730">
        <v>0</v>
      </c>
      <c r="AC730">
        <v>1</v>
      </c>
      <c r="AD730" t="s">
        <v>27</v>
      </c>
    </row>
    <row r="731" spans="1:30" x14ac:dyDescent="0.25">
      <c r="A731">
        <v>3790</v>
      </c>
      <c r="B731">
        <v>1956</v>
      </c>
      <c r="C731" s="6">
        <v>58</v>
      </c>
      <c r="D731" t="s">
        <v>88</v>
      </c>
      <c r="E731" t="s">
        <v>25</v>
      </c>
      <c r="F731" t="s">
        <v>32</v>
      </c>
      <c r="G731">
        <v>34633</v>
      </c>
      <c r="H731">
        <v>2</v>
      </c>
      <c r="I731">
        <v>1</v>
      </c>
      <c r="J731" s="1">
        <v>41662</v>
      </c>
      <c r="K731">
        <v>31</v>
      </c>
      <c r="L731">
        <v>8</v>
      </c>
      <c r="M731">
        <v>1</v>
      </c>
      <c r="N731">
        <v>5</v>
      </c>
      <c r="O731">
        <v>0</v>
      </c>
      <c r="P731">
        <v>0</v>
      </c>
      <c r="Q731">
        <v>1</v>
      </c>
      <c r="R731">
        <v>1</v>
      </c>
      <c r="S731">
        <v>1</v>
      </c>
      <c r="T731">
        <v>0</v>
      </c>
      <c r="U731">
        <v>2</v>
      </c>
      <c r="V731">
        <v>6</v>
      </c>
      <c r="W731">
        <v>0</v>
      </c>
      <c r="X731">
        <v>0</v>
      </c>
      <c r="Y731">
        <v>0</v>
      </c>
      <c r="Z731">
        <v>0</v>
      </c>
      <c r="AA731">
        <v>0</v>
      </c>
      <c r="AB731">
        <v>0</v>
      </c>
      <c r="AC731">
        <v>0</v>
      </c>
      <c r="AD731" t="s">
        <v>40</v>
      </c>
    </row>
    <row r="732" spans="1:30" x14ac:dyDescent="0.25">
      <c r="A732">
        <v>749</v>
      </c>
      <c r="B732">
        <v>1981</v>
      </c>
      <c r="C732" s="6">
        <v>33</v>
      </c>
      <c r="D732" t="s">
        <v>89</v>
      </c>
      <c r="E732" t="s">
        <v>25</v>
      </c>
      <c r="F732" t="s">
        <v>32</v>
      </c>
      <c r="G732">
        <v>42162</v>
      </c>
      <c r="H732">
        <v>1</v>
      </c>
      <c r="I732">
        <v>0</v>
      </c>
      <c r="J732" s="1">
        <v>41597</v>
      </c>
      <c r="K732">
        <v>31</v>
      </c>
      <c r="L732">
        <v>46</v>
      </c>
      <c r="M732">
        <v>7</v>
      </c>
      <c r="N732">
        <v>59</v>
      </c>
      <c r="O732">
        <v>2</v>
      </c>
      <c r="P732">
        <v>4</v>
      </c>
      <c r="Q732">
        <v>27</v>
      </c>
      <c r="R732">
        <v>2</v>
      </c>
      <c r="S732">
        <v>3</v>
      </c>
      <c r="T732">
        <v>1</v>
      </c>
      <c r="U732">
        <v>3</v>
      </c>
      <c r="V732">
        <v>6</v>
      </c>
      <c r="W732">
        <v>1</v>
      </c>
      <c r="X732">
        <v>0</v>
      </c>
      <c r="Y732">
        <v>0</v>
      </c>
      <c r="Z732">
        <v>0</v>
      </c>
      <c r="AA732">
        <v>0</v>
      </c>
      <c r="AB732">
        <v>1</v>
      </c>
      <c r="AC732">
        <v>0</v>
      </c>
      <c r="AD732" t="s">
        <v>27</v>
      </c>
    </row>
    <row r="733" spans="1:30" x14ac:dyDescent="0.25">
      <c r="A733">
        <v>1503</v>
      </c>
      <c r="B733">
        <v>1976</v>
      </c>
      <c r="C733" s="6">
        <v>38</v>
      </c>
      <c r="D733" t="s">
        <v>89</v>
      </c>
      <c r="E733" t="s">
        <v>34</v>
      </c>
      <c r="F733" t="s">
        <v>32</v>
      </c>
      <c r="G733">
        <v>162397</v>
      </c>
      <c r="H733">
        <v>1</v>
      </c>
      <c r="I733">
        <v>1</v>
      </c>
      <c r="J733" s="1">
        <v>41428</v>
      </c>
      <c r="K733">
        <v>31</v>
      </c>
      <c r="L733">
        <v>85</v>
      </c>
      <c r="M733">
        <v>1</v>
      </c>
      <c r="N733">
        <v>16</v>
      </c>
      <c r="O733">
        <v>2</v>
      </c>
      <c r="P733">
        <v>1</v>
      </c>
      <c r="Q733">
        <v>2</v>
      </c>
      <c r="R733">
        <v>0</v>
      </c>
      <c r="S733">
        <v>0</v>
      </c>
      <c r="T733">
        <v>0</v>
      </c>
      <c r="U733">
        <v>1</v>
      </c>
      <c r="V733">
        <v>1</v>
      </c>
      <c r="W733">
        <v>0</v>
      </c>
      <c r="X733">
        <v>0</v>
      </c>
      <c r="Y733">
        <v>0</v>
      </c>
      <c r="Z733">
        <v>0</v>
      </c>
      <c r="AA733">
        <v>0</v>
      </c>
      <c r="AB733">
        <v>0</v>
      </c>
      <c r="AC733">
        <v>0</v>
      </c>
      <c r="AD733" t="s">
        <v>27</v>
      </c>
    </row>
    <row r="734" spans="1:30" x14ac:dyDescent="0.25">
      <c r="A734">
        <v>8650</v>
      </c>
      <c r="B734">
        <v>1978</v>
      </c>
      <c r="C734" s="6">
        <v>36</v>
      </c>
      <c r="D734" t="s">
        <v>89</v>
      </c>
      <c r="E734" t="s">
        <v>25</v>
      </c>
      <c r="F734" t="s">
        <v>39</v>
      </c>
      <c r="G734">
        <v>54162</v>
      </c>
      <c r="H734">
        <v>1</v>
      </c>
      <c r="I734">
        <v>1</v>
      </c>
      <c r="J734" s="1">
        <v>41351</v>
      </c>
      <c r="K734">
        <v>31</v>
      </c>
      <c r="L734">
        <v>5</v>
      </c>
      <c r="M734">
        <v>6</v>
      </c>
      <c r="N734">
        <v>10</v>
      </c>
      <c r="O734">
        <v>6</v>
      </c>
      <c r="P734">
        <v>5</v>
      </c>
      <c r="Q734">
        <v>10</v>
      </c>
      <c r="R734">
        <v>1</v>
      </c>
      <c r="S734">
        <v>1</v>
      </c>
      <c r="T734">
        <v>0</v>
      </c>
      <c r="U734">
        <v>3</v>
      </c>
      <c r="V734">
        <v>4</v>
      </c>
      <c r="W734">
        <v>0</v>
      </c>
      <c r="X734">
        <v>0</v>
      </c>
      <c r="Y734">
        <v>0</v>
      </c>
      <c r="Z734">
        <v>0</v>
      </c>
      <c r="AA734">
        <v>0</v>
      </c>
      <c r="AB734">
        <v>0</v>
      </c>
      <c r="AC734">
        <v>0</v>
      </c>
      <c r="AD734" t="s">
        <v>27</v>
      </c>
    </row>
    <row r="735" spans="1:30" x14ac:dyDescent="0.25">
      <c r="A735">
        <v>607</v>
      </c>
      <c r="B735">
        <v>1955</v>
      </c>
      <c r="C735" s="6">
        <v>59</v>
      </c>
      <c r="D735" t="s">
        <v>88</v>
      </c>
      <c r="E735" t="s">
        <v>35</v>
      </c>
      <c r="F735" t="s">
        <v>26</v>
      </c>
      <c r="G735">
        <v>41769</v>
      </c>
      <c r="H735">
        <v>0</v>
      </c>
      <c r="I735">
        <v>1</v>
      </c>
      <c r="J735" s="1">
        <v>41318</v>
      </c>
      <c r="K735">
        <v>31</v>
      </c>
      <c r="L735">
        <v>302</v>
      </c>
      <c r="M735">
        <v>29</v>
      </c>
      <c r="N735">
        <v>131</v>
      </c>
      <c r="O735">
        <v>32</v>
      </c>
      <c r="P735">
        <v>0</v>
      </c>
      <c r="Q735">
        <v>27</v>
      </c>
      <c r="R735">
        <v>6</v>
      </c>
      <c r="S735">
        <v>8</v>
      </c>
      <c r="T735">
        <v>1</v>
      </c>
      <c r="U735">
        <v>7</v>
      </c>
      <c r="V735">
        <v>8</v>
      </c>
      <c r="W735">
        <v>0</v>
      </c>
      <c r="X735">
        <v>0</v>
      </c>
      <c r="Y735">
        <v>0</v>
      </c>
      <c r="Z735">
        <v>0</v>
      </c>
      <c r="AA735">
        <v>0</v>
      </c>
      <c r="AB735">
        <v>0</v>
      </c>
      <c r="AC735">
        <v>0</v>
      </c>
      <c r="AD735" t="s">
        <v>37</v>
      </c>
    </row>
    <row r="736" spans="1:30" x14ac:dyDescent="0.25">
      <c r="A736">
        <v>1008</v>
      </c>
      <c r="B736">
        <v>1981</v>
      </c>
      <c r="C736" s="6">
        <v>33</v>
      </c>
      <c r="D736" t="s">
        <v>89</v>
      </c>
      <c r="E736" t="s">
        <v>34</v>
      </c>
      <c r="F736" t="s">
        <v>32</v>
      </c>
      <c r="G736">
        <v>44953</v>
      </c>
      <c r="H736">
        <v>0</v>
      </c>
      <c r="I736">
        <v>0</v>
      </c>
      <c r="J736" s="1">
        <v>41264</v>
      </c>
      <c r="K736">
        <v>31</v>
      </c>
      <c r="L736">
        <v>728</v>
      </c>
      <c r="M736">
        <v>17</v>
      </c>
      <c r="N736">
        <v>133</v>
      </c>
      <c r="O736">
        <v>11</v>
      </c>
      <c r="P736">
        <v>8</v>
      </c>
      <c r="Q736">
        <v>124</v>
      </c>
      <c r="R736">
        <v>1</v>
      </c>
      <c r="S736">
        <v>7</v>
      </c>
      <c r="T736">
        <v>3</v>
      </c>
      <c r="U736">
        <v>13</v>
      </c>
      <c r="V736">
        <v>6</v>
      </c>
      <c r="W736">
        <v>1</v>
      </c>
      <c r="X736">
        <v>0</v>
      </c>
      <c r="Y736">
        <v>0</v>
      </c>
      <c r="Z736">
        <v>0</v>
      </c>
      <c r="AA736">
        <v>0</v>
      </c>
      <c r="AB736">
        <v>0</v>
      </c>
      <c r="AC736">
        <v>0</v>
      </c>
      <c r="AD736" t="s">
        <v>36</v>
      </c>
    </row>
    <row r="737" spans="1:30" x14ac:dyDescent="0.25">
      <c r="A737">
        <v>9396</v>
      </c>
      <c r="B737">
        <v>1978</v>
      </c>
      <c r="C737" s="6">
        <v>36</v>
      </c>
      <c r="D737" t="s">
        <v>89</v>
      </c>
      <c r="E737" t="s">
        <v>34</v>
      </c>
      <c r="F737" t="s">
        <v>30</v>
      </c>
      <c r="G737">
        <v>37717</v>
      </c>
      <c r="H737">
        <v>1</v>
      </c>
      <c r="I737">
        <v>0</v>
      </c>
      <c r="J737" s="1">
        <v>41236</v>
      </c>
      <c r="K737">
        <v>31</v>
      </c>
      <c r="L737">
        <v>9</v>
      </c>
      <c r="M737">
        <v>0</v>
      </c>
      <c r="N737">
        <v>6</v>
      </c>
      <c r="O737">
        <v>4</v>
      </c>
      <c r="P737">
        <v>1</v>
      </c>
      <c r="Q737">
        <v>5</v>
      </c>
      <c r="R737">
        <v>1</v>
      </c>
      <c r="S737">
        <v>1</v>
      </c>
      <c r="T737">
        <v>0</v>
      </c>
      <c r="U737">
        <v>2</v>
      </c>
      <c r="V737">
        <v>9</v>
      </c>
      <c r="W737">
        <v>0</v>
      </c>
      <c r="X737">
        <v>0</v>
      </c>
      <c r="Y737">
        <v>0</v>
      </c>
      <c r="Z737">
        <v>0</v>
      </c>
      <c r="AA737">
        <v>0</v>
      </c>
      <c r="AB737">
        <v>0</v>
      </c>
      <c r="AC737">
        <v>0</v>
      </c>
      <c r="AD737" t="s">
        <v>40</v>
      </c>
    </row>
    <row r="738" spans="1:30" x14ac:dyDescent="0.25">
      <c r="A738">
        <v>933</v>
      </c>
      <c r="B738">
        <v>1978</v>
      </c>
      <c r="C738" s="6">
        <v>36</v>
      </c>
      <c r="D738" t="s">
        <v>89</v>
      </c>
      <c r="E738" t="s">
        <v>34</v>
      </c>
      <c r="F738" t="s">
        <v>30</v>
      </c>
      <c r="G738">
        <v>37717</v>
      </c>
      <c r="H738">
        <v>1</v>
      </c>
      <c r="I738">
        <v>0</v>
      </c>
      <c r="J738" s="1">
        <v>41236</v>
      </c>
      <c r="K738">
        <v>31</v>
      </c>
      <c r="L738">
        <v>9</v>
      </c>
      <c r="M738">
        <v>0</v>
      </c>
      <c r="N738">
        <v>6</v>
      </c>
      <c r="O738">
        <v>4</v>
      </c>
      <c r="P738">
        <v>1</v>
      </c>
      <c r="Q738">
        <v>5</v>
      </c>
      <c r="R738">
        <v>1</v>
      </c>
      <c r="S738">
        <v>1</v>
      </c>
      <c r="T738">
        <v>0</v>
      </c>
      <c r="U738">
        <v>2</v>
      </c>
      <c r="V738">
        <v>9</v>
      </c>
      <c r="W738">
        <v>0</v>
      </c>
      <c r="X738">
        <v>0</v>
      </c>
      <c r="Y738">
        <v>0</v>
      </c>
      <c r="Z738">
        <v>0</v>
      </c>
      <c r="AA738">
        <v>0</v>
      </c>
      <c r="AB738">
        <v>0</v>
      </c>
      <c r="AC738">
        <v>0</v>
      </c>
      <c r="AD738" t="s">
        <v>27</v>
      </c>
    </row>
    <row r="739" spans="1:30" x14ac:dyDescent="0.25">
      <c r="A739">
        <v>5710</v>
      </c>
      <c r="B739">
        <v>1970</v>
      </c>
      <c r="C739" s="6">
        <v>44</v>
      </c>
      <c r="D739" t="s">
        <v>88</v>
      </c>
      <c r="E739" t="s">
        <v>25</v>
      </c>
      <c r="F739" t="s">
        <v>32</v>
      </c>
      <c r="G739">
        <v>40548</v>
      </c>
      <c r="H739">
        <v>0</v>
      </c>
      <c r="I739">
        <v>1</v>
      </c>
      <c r="J739" s="1">
        <v>41192</v>
      </c>
      <c r="K739">
        <v>31</v>
      </c>
      <c r="L739">
        <v>110</v>
      </c>
      <c r="M739">
        <v>0</v>
      </c>
      <c r="N739">
        <v>5</v>
      </c>
      <c r="O739">
        <v>2</v>
      </c>
      <c r="P739">
        <v>0</v>
      </c>
      <c r="Q739">
        <v>3</v>
      </c>
      <c r="R739">
        <v>2</v>
      </c>
      <c r="S739">
        <v>2</v>
      </c>
      <c r="T739">
        <v>1</v>
      </c>
      <c r="U739">
        <v>4</v>
      </c>
      <c r="V739">
        <v>5</v>
      </c>
      <c r="W739">
        <v>0</v>
      </c>
      <c r="X739">
        <v>1</v>
      </c>
      <c r="Y739">
        <v>0</v>
      </c>
      <c r="Z739">
        <v>0</v>
      </c>
      <c r="AA739">
        <v>0</v>
      </c>
      <c r="AB739">
        <v>0</v>
      </c>
      <c r="AC739">
        <v>0</v>
      </c>
      <c r="AD739" t="s">
        <v>33</v>
      </c>
    </row>
    <row r="740" spans="1:30" x14ac:dyDescent="0.25">
      <c r="A740">
        <v>2882</v>
      </c>
      <c r="B740">
        <v>1975</v>
      </c>
      <c r="C740" s="6">
        <v>39</v>
      </c>
      <c r="D740" t="s">
        <v>89</v>
      </c>
      <c r="E740" t="s">
        <v>35</v>
      </c>
      <c r="F740" t="s">
        <v>26</v>
      </c>
      <c r="G740">
        <v>67893</v>
      </c>
      <c r="H740">
        <v>0</v>
      </c>
      <c r="I740">
        <v>1</v>
      </c>
      <c r="J740" s="1">
        <v>41183</v>
      </c>
      <c r="K740">
        <v>31</v>
      </c>
      <c r="L740">
        <v>711</v>
      </c>
      <c r="M740">
        <v>28</v>
      </c>
      <c r="N740">
        <v>142</v>
      </c>
      <c r="O740">
        <v>49</v>
      </c>
      <c r="P740">
        <v>18</v>
      </c>
      <c r="Q740">
        <v>47</v>
      </c>
      <c r="R740">
        <v>2</v>
      </c>
      <c r="S740">
        <v>3</v>
      </c>
      <c r="T740">
        <v>2</v>
      </c>
      <c r="U740">
        <v>9</v>
      </c>
      <c r="V740">
        <v>8</v>
      </c>
      <c r="W740">
        <v>0</v>
      </c>
      <c r="X740">
        <v>0</v>
      </c>
      <c r="Y740">
        <v>0</v>
      </c>
      <c r="Z740">
        <v>0</v>
      </c>
      <c r="AA740">
        <v>0</v>
      </c>
      <c r="AB740">
        <v>0</v>
      </c>
      <c r="AC740">
        <v>0</v>
      </c>
      <c r="AD740" t="s">
        <v>40</v>
      </c>
    </row>
    <row r="741" spans="1:30" x14ac:dyDescent="0.25">
      <c r="A741">
        <v>2379</v>
      </c>
      <c r="B741">
        <v>1953</v>
      </c>
      <c r="C741" s="6">
        <v>61</v>
      </c>
      <c r="D741" t="s">
        <v>91</v>
      </c>
      <c r="E741" t="s">
        <v>25</v>
      </c>
      <c r="F741" t="s">
        <v>28</v>
      </c>
      <c r="G741">
        <v>69267</v>
      </c>
      <c r="H741">
        <v>0</v>
      </c>
      <c r="I741">
        <v>0</v>
      </c>
      <c r="J741" s="1">
        <v>41174</v>
      </c>
      <c r="K741">
        <v>31</v>
      </c>
      <c r="L741">
        <v>778</v>
      </c>
      <c r="M741">
        <v>44</v>
      </c>
      <c r="N741">
        <v>499</v>
      </c>
      <c r="O741">
        <v>95</v>
      </c>
      <c r="P741">
        <v>73</v>
      </c>
      <c r="Q741">
        <v>146</v>
      </c>
      <c r="R741">
        <v>2</v>
      </c>
      <c r="S741">
        <v>3</v>
      </c>
      <c r="T741">
        <v>4</v>
      </c>
      <c r="U741">
        <v>5</v>
      </c>
      <c r="V741">
        <v>7</v>
      </c>
      <c r="W741">
        <v>0</v>
      </c>
      <c r="X741">
        <v>0</v>
      </c>
      <c r="Y741">
        <v>0</v>
      </c>
      <c r="Z741">
        <v>0</v>
      </c>
      <c r="AA741">
        <v>0</v>
      </c>
      <c r="AB741">
        <v>1</v>
      </c>
      <c r="AC741">
        <v>0</v>
      </c>
      <c r="AD741" t="s">
        <v>40</v>
      </c>
    </row>
    <row r="742" spans="1:30" x14ac:dyDescent="0.25">
      <c r="A742">
        <v>5342</v>
      </c>
      <c r="B742">
        <v>1976</v>
      </c>
      <c r="C742" s="6">
        <v>38</v>
      </c>
      <c r="D742" t="s">
        <v>89</v>
      </c>
      <c r="E742" t="s">
        <v>41</v>
      </c>
      <c r="F742" t="s">
        <v>26</v>
      </c>
      <c r="G742">
        <v>9548</v>
      </c>
      <c r="H742">
        <v>1</v>
      </c>
      <c r="I742">
        <v>0</v>
      </c>
      <c r="J742" s="1">
        <v>41129</v>
      </c>
      <c r="K742">
        <v>31</v>
      </c>
      <c r="L742">
        <v>0</v>
      </c>
      <c r="M742">
        <v>1</v>
      </c>
      <c r="N742">
        <v>3</v>
      </c>
      <c r="O742">
        <v>10</v>
      </c>
      <c r="P742">
        <v>6</v>
      </c>
      <c r="Q742">
        <v>9</v>
      </c>
      <c r="R742">
        <v>2</v>
      </c>
      <c r="S742">
        <v>1</v>
      </c>
      <c r="T742">
        <v>0</v>
      </c>
      <c r="U742">
        <v>3</v>
      </c>
      <c r="V742">
        <v>8</v>
      </c>
      <c r="W742">
        <v>0</v>
      </c>
      <c r="X742">
        <v>0</v>
      </c>
      <c r="Y742">
        <v>0</v>
      </c>
      <c r="Z742">
        <v>0</v>
      </c>
      <c r="AA742">
        <v>0</v>
      </c>
      <c r="AB742">
        <v>0</v>
      </c>
      <c r="AC742">
        <v>0</v>
      </c>
      <c r="AD742" t="s">
        <v>29</v>
      </c>
    </row>
    <row r="743" spans="1:30" x14ac:dyDescent="0.25">
      <c r="A743">
        <v>3262</v>
      </c>
      <c r="B743">
        <v>1958</v>
      </c>
      <c r="C743" s="6">
        <v>56</v>
      </c>
      <c r="D743" t="s">
        <v>88</v>
      </c>
      <c r="E743" t="s">
        <v>25</v>
      </c>
      <c r="F743" t="s">
        <v>28</v>
      </c>
      <c r="G743">
        <v>68281</v>
      </c>
      <c r="H743">
        <v>0</v>
      </c>
      <c r="I743">
        <v>0</v>
      </c>
      <c r="J743" s="1">
        <v>41128</v>
      </c>
      <c r="K743">
        <v>31</v>
      </c>
      <c r="L743">
        <v>995</v>
      </c>
      <c r="M743">
        <v>112</v>
      </c>
      <c r="N743">
        <v>417</v>
      </c>
      <c r="O743">
        <v>42</v>
      </c>
      <c r="P743">
        <v>48</v>
      </c>
      <c r="Q743">
        <v>41</v>
      </c>
      <c r="R743">
        <v>1</v>
      </c>
      <c r="S743">
        <v>2</v>
      </c>
      <c r="T743">
        <v>9</v>
      </c>
      <c r="U743">
        <v>13</v>
      </c>
      <c r="V743">
        <v>5</v>
      </c>
      <c r="W743">
        <v>0</v>
      </c>
      <c r="X743">
        <v>0</v>
      </c>
      <c r="Y743">
        <v>0</v>
      </c>
      <c r="Z743">
        <v>0</v>
      </c>
      <c r="AA743">
        <v>0</v>
      </c>
      <c r="AB743">
        <v>1</v>
      </c>
      <c r="AC743">
        <v>0</v>
      </c>
      <c r="AD743" t="s">
        <v>27</v>
      </c>
    </row>
    <row r="744" spans="1:30" x14ac:dyDescent="0.25">
      <c r="A744">
        <v>5832</v>
      </c>
      <c r="B744">
        <v>1960</v>
      </c>
      <c r="C744" s="6">
        <v>54</v>
      </c>
      <c r="D744" t="s">
        <v>88</v>
      </c>
      <c r="E744" t="s">
        <v>35</v>
      </c>
      <c r="F744" t="s">
        <v>32</v>
      </c>
      <c r="G744">
        <v>92556</v>
      </c>
      <c r="H744">
        <v>0</v>
      </c>
      <c r="I744">
        <v>0</v>
      </c>
      <c r="J744" s="1">
        <v>41749</v>
      </c>
      <c r="K744">
        <v>32</v>
      </c>
      <c r="L744">
        <v>493</v>
      </c>
      <c r="M744">
        <v>183</v>
      </c>
      <c r="N744">
        <v>352</v>
      </c>
      <c r="O744">
        <v>184</v>
      </c>
      <c r="P744">
        <v>23</v>
      </c>
      <c r="Q744">
        <v>28</v>
      </c>
      <c r="R744">
        <v>0</v>
      </c>
      <c r="S744">
        <v>3</v>
      </c>
      <c r="T744">
        <v>5</v>
      </c>
      <c r="U744">
        <v>13</v>
      </c>
      <c r="V744">
        <v>0</v>
      </c>
      <c r="W744">
        <v>0</v>
      </c>
      <c r="X744">
        <v>0</v>
      </c>
      <c r="Y744">
        <v>0</v>
      </c>
      <c r="Z744">
        <v>0</v>
      </c>
      <c r="AA744">
        <v>0</v>
      </c>
      <c r="AB744">
        <v>0</v>
      </c>
      <c r="AC744">
        <v>0</v>
      </c>
      <c r="AD744" t="s">
        <v>27</v>
      </c>
    </row>
    <row r="745" spans="1:30" x14ac:dyDescent="0.25">
      <c r="A745">
        <v>5025</v>
      </c>
      <c r="B745">
        <v>1979</v>
      </c>
      <c r="C745" s="6">
        <v>35</v>
      </c>
      <c r="D745" t="s">
        <v>89</v>
      </c>
      <c r="E745" t="s">
        <v>25</v>
      </c>
      <c r="F745" t="s">
        <v>28</v>
      </c>
      <c r="G745">
        <v>48526</v>
      </c>
      <c r="H745">
        <v>1</v>
      </c>
      <c r="I745">
        <v>0</v>
      </c>
      <c r="J745" s="1">
        <v>41632</v>
      </c>
      <c r="K745">
        <v>32</v>
      </c>
      <c r="L745">
        <v>23</v>
      </c>
      <c r="M745">
        <v>17</v>
      </c>
      <c r="N745">
        <v>23</v>
      </c>
      <c r="O745">
        <v>43</v>
      </c>
      <c r="P745">
        <v>20</v>
      </c>
      <c r="Q745">
        <v>9</v>
      </c>
      <c r="R745">
        <v>1</v>
      </c>
      <c r="S745">
        <v>2</v>
      </c>
      <c r="T745">
        <v>1</v>
      </c>
      <c r="U745">
        <v>4</v>
      </c>
      <c r="V745">
        <v>3</v>
      </c>
      <c r="W745">
        <v>0</v>
      </c>
      <c r="X745">
        <v>0</v>
      </c>
      <c r="Y745">
        <v>0</v>
      </c>
      <c r="Z745">
        <v>0</v>
      </c>
      <c r="AA745">
        <v>0</v>
      </c>
      <c r="AB745">
        <v>0</v>
      </c>
      <c r="AC745">
        <v>0</v>
      </c>
      <c r="AD745" t="s">
        <v>27</v>
      </c>
    </row>
    <row r="746" spans="1:30" x14ac:dyDescent="0.25">
      <c r="A746">
        <v>569</v>
      </c>
      <c r="B746">
        <v>1991</v>
      </c>
      <c r="C746" s="6">
        <v>23</v>
      </c>
      <c r="D746" t="s">
        <v>89</v>
      </c>
      <c r="E746" t="s">
        <v>25</v>
      </c>
      <c r="F746" t="s">
        <v>28</v>
      </c>
      <c r="G746">
        <v>90273</v>
      </c>
      <c r="H746">
        <v>0</v>
      </c>
      <c r="I746">
        <v>0</v>
      </c>
      <c r="J746" s="1">
        <v>41622</v>
      </c>
      <c r="K746">
        <v>32</v>
      </c>
      <c r="L746">
        <v>704</v>
      </c>
      <c r="M746">
        <v>129</v>
      </c>
      <c r="N746">
        <v>853</v>
      </c>
      <c r="O746">
        <v>120</v>
      </c>
      <c r="P746">
        <v>74</v>
      </c>
      <c r="Q746">
        <v>111</v>
      </c>
      <c r="R746">
        <v>1</v>
      </c>
      <c r="S746">
        <v>5</v>
      </c>
      <c r="T746">
        <v>6</v>
      </c>
      <c r="U746">
        <v>7</v>
      </c>
      <c r="V746">
        <v>2</v>
      </c>
      <c r="W746">
        <v>0</v>
      </c>
      <c r="X746">
        <v>1</v>
      </c>
      <c r="Y746">
        <v>1</v>
      </c>
      <c r="Z746">
        <v>1</v>
      </c>
      <c r="AA746">
        <v>0</v>
      </c>
      <c r="AB746">
        <v>1</v>
      </c>
      <c r="AC746">
        <v>0</v>
      </c>
      <c r="AD746" t="s">
        <v>27</v>
      </c>
    </row>
    <row r="747" spans="1:30" x14ac:dyDescent="0.25">
      <c r="A747">
        <v>3102</v>
      </c>
      <c r="B747">
        <v>1981</v>
      </c>
      <c r="C747" s="6">
        <v>33</v>
      </c>
      <c r="D747" t="s">
        <v>89</v>
      </c>
      <c r="E747" t="s">
        <v>35</v>
      </c>
      <c r="F747" t="s">
        <v>32</v>
      </c>
      <c r="G747">
        <v>19414</v>
      </c>
      <c r="H747">
        <v>1</v>
      </c>
      <c r="I747">
        <v>0</v>
      </c>
      <c r="J747" s="1">
        <v>41563</v>
      </c>
      <c r="K747">
        <v>32</v>
      </c>
      <c r="L747">
        <v>2</v>
      </c>
      <c r="M747">
        <v>3</v>
      </c>
      <c r="N747">
        <v>12</v>
      </c>
      <c r="O747">
        <v>3</v>
      </c>
      <c r="P747">
        <v>5</v>
      </c>
      <c r="Q747">
        <v>7</v>
      </c>
      <c r="R747">
        <v>1</v>
      </c>
      <c r="S747">
        <v>1</v>
      </c>
      <c r="T747">
        <v>0</v>
      </c>
      <c r="U747">
        <v>3</v>
      </c>
      <c r="V747">
        <v>8</v>
      </c>
      <c r="W747">
        <v>0</v>
      </c>
      <c r="X747">
        <v>0</v>
      </c>
      <c r="Y747">
        <v>0</v>
      </c>
      <c r="Z747">
        <v>0</v>
      </c>
      <c r="AA747">
        <v>0</v>
      </c>
      <c r="AB747">
        <v>0</v>
      </c>
      <c r="AC747">
        <v>0</v>
      </c>
      <c r="AD747" t="s">
        <v>29</v>
      </c>
    </row>
    <row r="748" spans="1:30" x14ac:dyDescent="0.25">
      <c r="A748">
        <v>9449</v>
      </c>
      <c r="B748">
        <v>1958</v>
      </c>
      <c r="C748" s="6">
        <v>56</v>
      </c>
      <c r="D748" t="s">
        <v>88</v>
      </c>
      <c r="E748" t="s">
        <v>34</v>
      </c>
      <c r="F748" t="s">
        <v>28</v>
      </c>
      <c r="G748">
        <v>79761</v>
      </c>
      <c r="H748">
        <v>0</v>
      </c>
      <c r="I748">
        <v>1</v>
      </c>
      <c r="J748" s="1">
        <v>41551</v>
      </c>
      <c r="K748">
        <v>32</v>
      </c>
      <c r="L748">
        <v>415</v>
      </c>
      <c r="M748">
        <v>5</v>
      </c>
      <c r="N748">
        <v>124</v>
      </c>
      <c r="O748">
        <v>15</v>
      </c>
      <c r="P748">
        <v>35</v>
      </c>
      <c r="Q748">
        <v>11</v>
      </c>
      <c r="R748">
        <v>1</v>
      </c>
      <c r="S748">
        <v>5</v>
      </c>
      <c r="T748">
        <v>2</v>
      </c>
      <c r="U748">
        <v>11</v>
      </c>
      <c r="V748">
        <v>3</v>
      </c>
      <c r="W748">
        <v>0</v>
      </c>
      <c r="X748">
        <v>0</v>
      </c>
      <c r="Y748">
        <v>0</v>
      </c>
      <c r="Z748">
        <v>0</v>
      </c>
      <c r="AA748">
        <v>0</v>
      </c>
      <c r="AB748">
        <v>0</v>
      </c>
      <c r="AC748">
        <v>0</v>
      </c>
      <c r="AD748" t="s">
        <v>40</v>
      </c>
    </row>
    <row r="749" spans="1:30" x14ac:dyDescent="0.25">
      <c r="A749">
        <v>8104</v>
      </c>
      <c r="B749">
        <v>1951</v>
      </c>
      <c r="C749" s="6">
        <v>63</v>
      </c>
      <c r="D749" t="s">
        <v>91</v>
      </c>
      <c r="E749" t="s">
        <v>34</v>
      </c>
      <c r="F749" t="s">
        <v>30</v>
      </c>
      <c r="G749">
        <v>53312</v>
      </c>
      <c r="H749">
        <v>0</v>
      </c>
      <c r="I749">
        <v>0</v>
      </c>
      <c r="J749" s="1">
        <v>41495</v>
      </c>
      <c r="K749">
        <v>32</v>
      </c>
      <c r="L749">
        <v>241</v>
      </c>
      <c r="M749">
        <v>0</v>
      </c>
      <c r="N749">
        <v>12</v>
      </c>
      <c r="O749">
        <v>0</v>
      </c>
      <c r="P749">
        <v>0</v>
      </c>
      <c r="Q749">
        <v>25</v>
      </c>
      <c r="R749">
        <v>1</v>
      </c>
      <c r="S749">
        <v>5</v>
      </c>
      <c r="T749">
        <v>1</v>
      </c>
      <c r="U749">
        <v>5</v>
      </c>
      <c r="V749">
        <v>7</v>
      </c>
      <c r="W749">
        <v>0</v>
      </c>
      <c r="X749">
        <v>0</v>
      </c>
      <c r="Y749">
        <v>0</v>
      </c>
      <c r="Z749">
        <v>0</v>
      </c>
      <c r="AA749">
        <v>0</v>
      </c>
      <c r="AB749">
        <v>0</v>
      </c>
      <c r="AC749">
        <v>0</v>
      </c>
      <c r="AD749" t="s">
        <v>27</v>
      </c>
    </row>
    <row r="750" spans="1:30" x14ac:dyDescent="0.25">
      <c r="A750">
        <v>75</v>
      </c>
      <c r="B750">
        <v>1982</v>
      </c>
      <c r="C750" s="6">
        <v>32</v>
      </c>
      <c r="D750" t="s">
        <v>89</v>
      </c>
      <c r="E750" t="s">
        <v>35</v>
      </c>
      <c r="F750" t="s">
        <v>32</v>
      </c>
      <c r="G750">
        <v>41039</v>
      </c>
      <c r="H750">
        <v>0</v>
      </c>
      <c r="I750">
        <v>0</v>
      </c>
      <c r="J750" s="1">
        <v>41480</v>
      </c>
      <c r="K750">
        <v>32</v>
      </c>
      <c r="L750">
        <v>34</v>
      </c>
      <c r="M750">
        <v>11</v>
      </c>
      <c r="N750">
        <v>137</v>
      </c>
      <c r="O750">
        <v>179</v>
      </c>
      <c r="P750">
        <v>61</v>
      </c>
      <c r="Q750">
        <v>45</v>
      </c>
      <c r="R750">
        <v>1</v>
      </c>
      <c r="S750">
        <v>8</v>
      </c>
      <c r="T750">
        <v>1</v>
      </c>
      <c r="U750">
        <v>5</v>
      </c>
      <c r="V750">
        <v>8</v>
      </c>
      <c r="W750">
        <v>0</v>
      </c>
      <c r="X750">
        <v>0</v>
      </c>
      <c r="Y750">
        <v>0</v>
      </c>
      <c r="Z750">
        <v>0</v>
      </c>
      <c r="AA750">
        <v>0</v>
      </c>
      <c r="AB750">
        <v>0</v>
      </c>
      <c r="AC750">
        <v>0</v>
      </c>
      <c r="AD750" t="s">
        <v>31</v>
      </c>
    </row>
    <row r="751" spans="1:30" x14ac:dyDescent="0.25">
      <c r="A751">
        <v>6421</v>
      </c>
      <c r="B751">
        <v>1961</v>
      </c>
      <c r="C751" s="6">
        <v>53</v>
      </c>
      <c r="D751" t="s">
        <v>88</v>
      </c>
      <c r="E751" t="s">
        <v>25</v>
      </c>
      <c r="F751" t="s">
        <v>32</v>
      </c>
      <c r="G751">
        <v>88347</v>
      </c>
      <c r="H751">
        <v>0</v>
      </c>
      <c r="I751">
        <v>0</v>
      </c>
      <c r="J751" s="1">
        <v>41458</v>
      </c>
      <c r="K751">
        <v>32</v>
      </c>
      <c r="L751">
        <v>1050</v>
      </c>
      <c r="M751">
        <v>178</v>
      </c>
      <c r="N751">
        <v>555</v>
      </c>
      <c r="O751">
        <v>77</v>
      </c>
      <c r="P751">
        <v>138</v>
      </c>
      <c r="Q751">
        <v>118</v>
      </c>
      <c r="R751">
        <v>1</v>
      </c>
      <c r="S751">
        <v>4</v>
      </c>
      <c r="T751">
        <v>7</v>
      </c>
      <c r="U751">
        <v>9</v>
      </c>
      <c r="V751">
        <v>1</v>
      </c>
      <c r="W751">
        <v>0</v>
      </c>
      <c r="X751">
        <v>0</v>
      </c>
      <c r="Y751">
        <v>0</v>
      </c>
      <c r="Z751">
        <v>1</v>
      </c>
      <c r="AA751">
        <v>0</v>
      </c>
      <c r="AB751">
        <v>0</v>
      </c>
      <c r="AC751">
        <v>0</v>
      </c>
      <c r="AD751" t="s">
        <v>27</v>
      </c>
    </row>
    <row r="752" spans="1:30" x14ac:dyDescent="0.25">
      <c r="A752">
        <v>3037</v>
      </c>
      <c r="B752">
        <v>1983</v>
      </c>
      <c r="C752" s="6">
        <v>31</v>
      </c>
      <c r="D752" t="s">
        <v>89</v>
      </c>
      <c r="E752" t="s">
        <v>34</v>
      </c>
      <c r="F752" t="s">
        <v>30</v>
      </c>
      <c r="G752">
        <v>50150</v>
      </c>
      <c r="H752">
        <v>0</v>
      </c>
      <c r="I752">
        <v>0</v>
      </c>
      <c r="J752" s="1">
        <v>41445</v>
      </c>
      <c r="K752">
        <v>32</v>
      </c>
      <c r="L752">
        <v>135</v>
      </c>
      <c r="M752">
        <v>46</v>
      </c>
      <c r="N752">
        <v>92</v>
      </c>
      <c r="O752">
        <v>65</v>
      </c>
      <c r="P752">
        <v>61</v>
      </c>
      <c r="Q752">
        <v>11</v>
      </c>
      <c r="R752">
        <v>2</v>
      </c>
      <c r="S752">
        <v>5</v>
      </c>
      <c r="T752">
        <v>2</v>
      </c>
      <c r="U752">
        <v>7</v>
      </c>
      <c r="V752">
        <v>5</v>
      </c>
      <c r="W752">
        <v>0</v>
      </c>
      <c r="X752">
        <v>0</v>
      </c>
      <c r="Y752">
        <v>0</v>
      </c>
      <c r="Z752">
        <v>0</v>
      </c>
      <c r="AA752">
        <v>0</v>
      </c>
      <c r="AB752">
        <v>0</v>
      </c>
      <c r="AC752">
        <v>0</v>
      </c>
      <c r="AD752" t="s">
        <v>29</v>
      </c>
    </row>
    <row r="753" spans="1:30" x14ac:dyDescent="0.25">
      <c r="A753">
        <v>4698</v>
      </c>
      <c r="B753">
        <v>1983</v>
      </c>
      <c r="C753" s="6">
        <v>31</v>
      </c>
      <c r="D753" t="s">
        <v>89</v>
      </c>
      <c r="E753" t="s">
        <v>34</v>
      </c>
      <c r="F753" t="s">
        <v>30</v>
      </c>
      <c r="G753">
        <v>50150</v>
      </c>
      <c r="H753">
        <v>0</v>
      </c>
      <c r="I753">
        <v>0</v>
      </c>
      <c r="J753" s="1">
        <v>41445</v>
      </c>
      <c r="K753">
        <v>32</v>
      </c>
      <c r="L753">
        <v>135</v>
      </c>
      <c r="M753">
        <v>46</v>
      </c>
      <c r="N753">
        <v>92</v>
      </c>
      <c r="O753">
        <v>65</v>
      </c>
      <c r="P753">
        <v>61</v>
      </c>
      <c r="Q753">
        <v>11</v>
      </c>
      <c r="R753">
        <v>2</v>
      </c>
      <c r="S753">
        <v>5</v>
      </c>
      <c r="T753">
        <v>2</v>
      </c>
      <c r="U753">
        <v>7</v>
      </c>
      <c r="V753">
        <v>5</v>
      </c>
      <c r="W753">
        <v>0</v>
      </c>
      <c r="X753">
        <v>0</v>
      </c>
      <c r="Y753">
        <v>0</v>
      </c>
      <c r="Z753">
        <v>0</v>
      </c>
      <c r="AA753">
        <v>0</v>
      </c>
      <c r="AB753">
        <v>0</v>
      </c>
      <c r="AC753">
        <v>0</v>
      </c>
      <c r="AD753" t="s">
        <v>27</v>
      </c>
    </row>
    <row r="754" spans="1:30" x14ac:dyDescent="0.25">
      <c r="A754">
        <v>948</v>
      </c>
      <c r="B754">
        <v>1971</v>
      </c>
      <c r="C754" s="6">
        <v>43</v>
      </c>
      <c r="D754" t="s">
        <v>88</v>
      </c>
      <c r="E754" t="s">
        <v>25</v>
      </c>
      <c r="F754" t="s">
        <v>28</v>
      </c>
      <c r="G754">
        <v>10245</v>
      </c>
      <c r="H754">
        <v>1</v>
      </c>
      <c r="I754">
        <v>0</v>
      </c>
      <c r="J754" s="1">
        <v>41409</v>
      </c>
      <c r="K754">
        <v>32</v>
      </c>
      <c r="L754">
        <v>4</v>
      </c>
      <c r="M754">
        <v>7</v>
      </c>
      <c r="N754">
        <v>7</v>
      </c>
      <c r="O754">
        <v>6</v>
      </c>
      <c r="P754">
        <v>4</v>
      </c>
      <c r="Q754">
        <v>13</v>
      </c>
      <c r="R754">
        <v>3</v>
      </c>
      <c r="S754">
        <v>1</v>
      </c>
      <c r="T754">
        <v>2</v>
      </c>
      <c r="U754">
        <v>2</v>
      </c>
      <c r="V754">
        <v>5</v>
      </c>
      <c r="W754">
        <v>0</v>
      </c>
      <c r="X754">
        <v>0</v>
      </c>
      <c r="Y754">
        <v>0</v>
      </c>
      <c r="Z754">
        <v>0</v>
      </c>
      <c r="AA754">
        <v>0</v>
      </c>
      <c r="AB754">
        <v>0</v>
      </c>
      <c r="AC754">
        <v>0</v>
      </c>
      <c r="AD754" t="s">
        <v>27</v>
      </c>
    </row>
    <row r="755" spans="1:30" x14ac:dyDescent="0.25">
      <c r="A755">
        <v>6177</v>
      </c>
      <c r="B755">
        <v>1985</v>
      </c>
      <c r="C755" s="6">
        <v>29</v>
      </c>
      <c r="D755" t="s">
        <v>89</v>
      </c>
      <c r="E755" t="s">
        <v>34</v>
      </c>
      <c r="F755" t="s">
        <v>30</v>
      </c>
      <c r="G755">
        <v>33454</v>
      </c>
      <c r="H755">
        <v>1</v>
      </c>
      <c r="I755">
        <v>0</v>
      </c>
      <c r="J755" s="1">
        <v>41402</v>
      </c>
      <c r="K755">
        <v>32</v>
      </c>
      <c r="L755">
        <v>76</v>
      </c>
      <c r="M755">
        <v>10</v>
      </c>
      <c r="N755">
        <v>56</v>
      </c>
      <c r="O755">
        <v>3</v>
      </c>
      <c r="P755">
        <v>1</v>
      </c>
      <c r="Q755">
        <v>23</v>
      </c>
      <c r="R755">
        <v>2</v>
      </c>
      <c r="S755">
        <v>4</v>
      </c>
      <c r="T755">
        <v>0</v>
      </c>
      <c r="U755">
        <v>4</v>
      </c>
      <c r="V755">
        <v>8</v>
      </c>
      <c r="W755">
        <v>0</v>
      </c>
      <c r="X755">
        <v>0</v>
      </c>
      <c r="Y755">
        <v>0</v>
      </c>
      <c r="Z755">
        <v>0</v>
      </c>
      <c r="AA755">
        <v>0</v>
      </c>
      <c r="AB755">
        <v>0</v>
      </c>
      <c r="AC755">
        <v>0</v>
      </c>
      <c r="AD755" t="s">
        <v>31</v>
      </c>
    </row>
    <row r="756" spans="1:30" x14ac:dyDescent="0.25">
      <c r="A756">
        <v>3517</v>
      </c>
      <c r="B756">
        <v>1952</v>
      </c>
      <c r="C756" s="6">
        <v>62</v>
      </c>
      <c r="D756" t="s">
        <v>91</v>
      </c>
      <c r="E756" t="s">
        <v>25</v>
      </c>
      <c r="F756" t="s">
        <v>28</v>
      </c>
      <c r="G756">
        <v>40887</v>
      </c>
      <c r="H756">
        <v>1</v>
      </c>
      <c r="I756">
        <v>1</v>
      </c>
      <c r="J756" s="1">
        <v>41400</v>
      </c>
      <c r="K756">
        <v>32</v>
      </c>
      <c r="L756">
        <v>50</v>
      </c>
      <c r="M756">
        <v>4</v>
      </c>
      <c r="N756">
        <v>44</v>
      </c>
      <c r="O756">
        <v>10</v>
      </c>
      <c r="P756">
        <v>10</v>
      </c>
      <c r="Q756">
        <v>43</v>
      </c>
      <c r="R756">
        <v>3</v>
      </c>
      <c r="S756">
        <v>3</v>
      </c>
      <c r="T756">
        <v>1</v>
      </c>
      <c r="U756">
        <v>3</v>
      </c>
      <c r="V756">
        <v>9</v>
      </c>
      <c r="W756">
        <v>0</v>
      </c>
      <c r="X756">
        <v>0</v>
      </c>
      <c r="Y756">
        <v>0</v>
      </c>
      <c r="Z756">
        <v>0</v>
      </c>
      <c r="AA756">
        <v>0</v>
      </c>
      <c r="AB756">
        <v>1</v>
      </c>
      <c r="AC756">
        <v>0</v>
      </c>
      <c r="AD756" t="s">
        <v>27</v>
      </c>
    </row>
    <row r="757" spans="1:30" x14ac:dyDescent="0.25">
      <c r="A757">
        <v>3491</v>
      </c>
      <c r="B757">
        <v>1975</v>
      </c>
      <c r="C757" s="6">
        <v>39</v>
      </c>
      <c r="D757" t="s">
        <v>89</v>
      </c>
      <c r="E757" t="s">
        <v>25</v>
      </c>
      <c r="F757" t="s">
        <v>32</v>
      </c>
      <c r="G757">
        <v>55914</v>
      </c>
      <c r="H757">
        <v>0</v>
      </c>
      <c r="I757">
        <v>1</v>
      </c>
      <c r="J757" s="1">
        <v>41393</v>
      </c>
      <c r="K757">
        <v>32</v>
      </c>
      <c r="L757">
        <v>384</v>
      </c>
      <c r="M757">
        <v>60</v>
      </c>
      <c r="N757">
        <v>364</v>
      </c>
      <c r="O757">
        <v>119</v>
      </c>
      <c r="P757">
        <v>101</v>
      </c>
      <c r="Q757">
        <v>232</v>
      </c>
      <c r="R757">
        <v>4</v>
      </c>
      <c r="S757">
        <v>11</v>
      </c>
      <c r="T757">
        <v>6</v>
      </c>
      <c r="U757">
        <v>8</v>
      </c>
      <c r="V757">
        <v>7</v>
      </c>
      <c r="W757">
        <v>0</v>
      </c>
      <c r="X757">
        <v>0</v>
      </c>
      <c r="Y757">
        <v>0</v>
      </c>
      <c r="Z757">
        <v>0</v>
      </c>
      <c r="AA757">
        <v>0</v>
      </c>
      <c r="AB757">
        <v>0</v>
      </c>
      <c r="AC757">
        <v>0</v>
      </c>
      <c r="AD757" t="s">
        <v>31</v>
      </c>
    </row>
    <row r="758" spans="1:30" x14ac:dyDescent="0.25">
      <c r="A758">
        <v>7610</v>
      </c>
      <c r="B758">
        <v>1983</v>
      </c>
      <c r="C758" s="6">
        <v>31</v>
      </c>
      <c r="D758" t="s">
        <v>89</v>
      </c>
      <c r="E758" t="s">
        <v>25</v>
      </c>
      <c r="F758" t="s">
        <v>32</v>
      </c>
      <c r="G758">
        <v>37292</v>
      </c>
      <c r="H758">
        <v>1</v>
      </c>
      <c r="I758">
        <v>0</v>
      </c>
      <c r="J758" s="1">
        <v>41382</v>
      </c>
      <c r="K758">
        <v>32</v>
      </c>
      <c r="L758">
        <v>275</v>
      </c>
      <c r="M758">
        <v>0</v>
      </c>
      <c r="N758">
        <v>86</v>
      </c>
      <c r="O758">
        <v>10</v>
      </c>
      <c r="P758">
        <v>23</v>
      </c>
      <c r="Q758">
        <v>66</v>
      </c>
      <c r="R758">
        <v>5</v>
      </c>
      <c r="S758">
        <v>6</v>
      </c>
      <c r="T758">
        <v>3</v>
      </c>
      <c r="U758">
        <v>5</v>
      </c>
      <c r="V758">
        <v>8</v>
      </c>
      <c r="W758">
        <v>0</v>
      </c>
      <c r="X758">
        <v>0</v>
      </c>
      <c r="Y758">
        <v>0</v>
      </c>
      <c r="Z758">
        <v>0</v>
      </c>
      <c r="AA758">
        <v>0</v>
      </c>
      <c r="AB758">
        <v>0</v>
      </c>
      <c r="AC758">
        <v>0</v>
      </c>
      <c r="AD758" t="s">
        <v>27</v>
      </c>
    </row>
    <row r="759" spans="1:30" x14ac:dyDescent="0.25">
      <c r="A759">
        <v>4377</v>
      </c>
      <c r="B759">
        <v>1971</v>
      </c>
      <c r="C759" s="6">
        <v>43</v>
      </c>
      <c r="D759" t="s">
        <v>88</v>
      </c>
      <c r="E759" t="s">
        <v>25</v>
      </c>
      <c r="F759" t="s">
        <v>30</v>
      </c>
      <c r="G759">
        <v>52914</v>
      </c>
      <c r="H759">
        <v>0</v>
      </c>
      <c r="I759">
        <v>1</v>
      </c>
      <c r="J759" s="1">
        <v>41281</v>
      </c>
      <c r="K759">
        <v>32</v>
      </c>
      <c r="L759">
        <v>254</v>
      </c>
      <c r="M759">
        <v>10</v>
      </c>
      <c r="N759">
        <v>44</v>
      </c>
      <c r="O759">
        <v>30</v>
      </c>
      <c r="P759">
        <v>10</v>
      </c>
      <c r="Q759">
        <v>227</v>
      </c>
      <c r="R759">
        <v>2</v>
      </c>
      <c r="S759">
        <v>7</v>
      </c>
      <c r="T759">
        <v>3</v>
      </c>
      <c r="U759">
        <v>3</v>
      </c>
      <c r="V759">
        <v>7</v>
      </c>
      <c r="W759">
        <v>1</v>
      </c>
      <c r="X759">
        <v>0</v>
      </c>
      <c r="Y759">
        <v>0</v>
      </c>
      <c r="Z759">
        <v>0</v>
      </c>
      <c r="AA759">
        <v>0</v>
      </c>
      <c r="AB759">
        <v>0</v>
      </c>
      <c r="AC759">
        <v>0</v>
      </c>
      <c r="AD759" t="s">
        <v>29</v>
      </c>
    </row>
    <row r="760" spans="1:30" x14ac:dyDescent="0.25">
      <c r="A760">
        <v>9850</v>
      </c>
      <c r="B760">
        <v>1972</v>
      </c>
      <c r="C760" s="6">
        <v>42</v>
      </c>
      <c r="D760" t="s">
        <v>88</v>
      </c>
      <c r="E760" t="s">
        <v>35</v>
      </c>
      <c r="F760" t="s">
        <v>30</v>
      </c>
      <c r="G760">
        <v>24884</v>
      </c>
      <c r="H760">
        <v>1</v>
      </c>
      <c r="I760">
        <v>0</v>
      </c>
      <c r="J760" s="1">
        <v>41242</v>
      </c>
      <c r="K760">
        <v>32</v>
      </c>
      <c r="L760">
        <v>3</v>
      </c>
      <c r="M760">
        <v>6</v>
      </c>
      <c r="N760">
        <v>7</v>
      </c>
      <c r="O760">
        <v>0</v>
      </c>
      <c r="P760">
        <v>0</v>
      </c>
      <c r="Q760">
        <v>3</v>
      </c>
      <c r="R760">
        <v>1</v>
      </c>
      <c r="S760">
        <v>0</v>
      </c>
      <c r="T760">
        <v>0</v>
      </c>
      <c r="U760">
        <v>3</v>
      </c>
      <c r="V760">
        <v>7</v>
      </c>
      <c r="W760">
        <v>0</v>
      </c>
      <c r="X760">
        <v>0</v>
      </c>
      <c r="Y760">
        <v>0</v>
      </c>
      <c r="Z760">
        <v>0</v>
      </c>
      <c r="AA760">
        <v>0</v>
      </c>
      <c r="AB760">
        <v>0</v>
      </c>
      <c r="AC760">
        <v>0</v>
      </c>
      <c r="AD760" t="s">
        <v>27</v>
      </c>
    </row>
    <row r="761" spans="1:30" x14ac:dyDescent="0.25">
      <c r="A761">
        <v>5544</v>
      </c>
      <c r="B761">
        <v>1970</v>
      </c>
      <c r="C761" s="6">
        <v>44</v>
      </c>
      <c r="D761" t="s">
        <v>88</v>
      </c>
      <c r="E761" t="s">
        <v>25</v>
      </c>
      <c r="F761" t="s">
        <v>28</v>
      </c>
      <c r="G761">
        <v>67384</v>
      </c>
      <c r="H761">
        <v>0</v>
      </c>
      <c r="I761">
        <v>1</v>
      </c>
      <c r="J761" s="1">
        <v>41223</v>
      </c>
      <c r="K761">
        <v>32</v>
      </c>
      <c r="L761">
        <v>957</v>
      </c>
      <c r="M761">
        <v>40</v>
      </c>
      <c r="N761">
        <v>175</v>
      </c>
      <c r="O761">
        <v>158</v>
      </c>
      <c r="P761">
        <v>53</v>
      </c>
      <c r="Q761">
        <v>107</v>
      </c>
      <c r="R761">
        <v>2</v>
      </c>
      <c r="S761">
        <v>7</v>
      </c>
      <c r="T761">
        <v>8</v>
      </c>
      <c r="U761">
        <v>5</v>
      </c>
      <c r="V761">
        <v>5</v>
      </c>
      <c r="W761">
        <v>0</v>
      </c>
      <c r="X761">
        <v>1</v>
      </c>
      <c r="Y761">
        <v>0</v>
      </c>
      <c r="Z761">
        <v>0</v>
      </c>
      <c r="AA761">
        <v>0</v>
      </c>
      <c r="AB761">
        <v>0</v>
      </c>
      <c r="AC761">
        <v>0</v>
      </c>
      <c r="AD761" t="s">
        <v>27</v>
      </c>
    </row>
    <row r="762" spans="1:30" x14ac:dyDescent="0.25">
      <c r="A762">
        <v>6497</v>
      </c>
      <c r="B762">
        <v>1960</v>
      </c>
      <c r="C762" s="6">
        <v>54</v>
      </c>
      <c r="D762" t="s">
        <v>88</v>
      </c>
      <c r="E762" t="s">
        <v>25</v>
      </c>
      <c r="F762" t="s">
        <v>30</v>
      </c>
      <c r="G762">
        <v>51651</v>
      </c>
      <c r="H762">
        <v>0</v>
      </c>
      <c r="I762">
        <v>1</v>
      </c>
      <c r="J762" s="1">
        <v>41220</v>
      </c>
      <c r="K762">
        <v>32</v>
      </c>
      <c r="L762">
        <v>293</v>
      </c>
      <c r="M762">
        <v>6</v>
      </c>
      <c r="N762">
        <v>23</v>
      </c>
      <c r="O762">
        <v>13</v>
      </c>
      <c r="P762">
        <v>6</v>
      </c>
      <c r="Q762">
        <v>92</v>
      </c>
      <c r="R762">
        <v>4</v>
      </c>
      <c r="S762">
        <v>6</v>
      </c>
      <c r="T762">
        <v>2</v>
      </c>
      <c r="U762">
        <v>5</v>
      </c>
      <c r="V762">
        <v>8</v>
      </c>
      <c r="W762">
        <v>0</v>
      </c>
      <c r="X762">
        <v>0</v>
      </c>
      <c r="Y762">
        <v>0</v>
      </c>
      <c r="Z762">
        <v>0</v>
      </c>
      <c r="AA762">
        <v>0</v>
      </c>
      <c r="AB762">
        <v>0</v>
      </c>
      <c r="AC762">
        <v>0</v>
      </c>
      <c r="AD762" t="s">
        <v>33</v>
      </c>
    </row>
    <row r="763" spans="1:30" x14ac:dyDescent="0.25">
      <c r="A763">
        <v>4543</v>
      </c>
      <c r="B763">
        <v>1980</v>
      </c>
      <c r="C763" s="6">
        <v>34</v>
      </c>
      <c r="D763" t="s">
        <v>89</v>
      </c>
      <c r="E763" t="s">
        <v>25</v>
      </c>
      <c r="F763" t="s">
        <v>30</v>
      </c>
      <c r="G763">
        <v>82497</v>
      </c>
      <c r="H763">
        <v>0</v>
      </c>
      <c r="I763">
        <v>0</v>
      </c>
      <c r="J763" s="1">
        <v>41213</v>
      </c>
      <c r="K763">
        <v>32</v>
      </c>
      <c r="L763">
        <v>777</v>
      </c>
      <c r="M763">
        <v>129</v>
      </c>
      <c r="N763">
        <v>573</v>
      </c>
      <c r="O763">
        <v>216</v>
      </c>
      <c r="P763">
        <v>21</v>
      </c>
      <c r="Q763">
        <v>203</v>
      </c>
      <c r="R763">
        <v>1</v>
      </c>
      <c r="S763">
        <v>2</v>
      </c>
      <c r="T763">
        <v>7</v>
      </c>
      <c r="U763">
        <v>9</v>
      </c>
      <c r="V763">
        <v>4</v>
      </c>
      <c r="W763">
        <v>0</v>
      </c>
      <c r="X763">
        <v>0</v>
      </c>
      <c r="Y763">
        <v>1</v>
      </c>
      <c r="Z763">
        <v>0</v>
      </c>
      <c r="AA763">
        <v>0</v>
      </c>
      <c r="AB763">
        <v>0</v>
      </c>
      <c r="AC763">
        <v>0</v>
      </c>
      <c r="AD763" t="s">
        <v>40</v>
      </c>
    </row>
    <row r="764" spans="1:30" x14ac:dyDescent="0.25">
      <c r="A764">
        <v>5117</v>
      </c>
      <c r="B764">
        <v>1963</v>
      </c>
      <c r="C764" s="6">
        <v>51</v>
      </c>
      <c r="D764" t="s">
        <v>88</v>
      </c>
      <c r="E764" t="s">
        <v>35</v>
      </c>
      <c r="F764" t="s">
        <v>30</v>
      </c>
      <c r="G764">
        <v>32632</v>
      </c>
      <c r="H764">
        <v>0</v>
      </c>
      <c r="I764">
        <v>0</v>
      </c>
      <c r="J764" s="1">
        <v>41123</v>
      </c>
      <c r="K764">
        <v>32</v>
      </c>
      <c r="L764">
        <v>63</v>
      </c>
      <c r="M764">
        <v>151</v>
      </c>
      <c r="N764">
        <v>137</v>
      </c>
      <c r="O764">
        <v>153</v>
      </c>
      <c r="P764">
        <v>19</v>
      </c>
      <c r="Q764">
        <v>53</v>
      </c>
      <c r="R764">
        <v>2</v>
      </c>
      <c r="S764">
        <v>4</v>
      </c>
      <c r="T764">
        <v>4</v>
      </c>
      <c r="U764">
        <v>8</v>
      </c>
      <c r="V764">
        <v>5</v>
      </c>
      <c r="W764">
        <v>0</v>
      </c>
      <c r="X764">
        <v>0</v>
      </c>
      <c r="Y764">
        <v>0</v>
      </c>
      <c r="Z764">
        <v>0</v>
      </c>
      <c r="AA764">
        <v>0</v>
      </c>
      <c r="AB764">
        <v>0</v>
      </c>
      <c r="AC764">
        <v>0</v>
      </c>
      <c r="AD764" t="s">
        <v>27</v>
      </c>
    </row>
    <row r="765" spans="1:30" x14ac:dyDescent="0.25">
      <c r="A765">
        <v>1448</v>
      </c>
      <c r="B765">
        <v>1963</v>
      </c>
      <c r="C765" s="6">
        <v>51</v>
      </c>
      <c r="D765" t="s">
        <v>88</v>
      </c>
      <c r="E765" t="s">
        <v>38</v>
      </c>
      <c r="F765" t="s">
        <v>30</v>
      </c>
      <c r="G765">
        <v>33562</v>
      </c>
      <c r="H765">
        <v>1</v>
      </c>
      <c r="I765">
        <v>2</v>
      </c>
      <c r="J765" s="1">
        <v>41815</v>
      </c>
      <c r="K765">
        <v>33</v>
      </c>
      <c r="L765">
        <v>21</v>
      </c>
      <c r="M765">
        <v>12</v>
      </c>
      <c r="N765">
        <v>12</v>
      </c>
      <c r="O765">
        <v>0</v>
      </c>
      <c r="P765">
        <v>3</v>
      </c>
      <c r="Q765">
        <v>3</v>
      </c>
      <c r="R765">
        <v>3</v>
      </c>
      <c r="S765">
        <v>2</v>
      </c>
      <c r="T765">
        <v>0</v>
      </c>
      <c r="U765">
        <v>4</v>
      </c>
      <c r="V765">
        <v>4</v>
      </c>
      <c r="W765">
        <v>0</v>
      </c>
      <c r="X765">
        <v>0</v>
      </c>
      <c r="Y765">
        <v>0</v>
      </c>
      <c r="Z765">
        <v>0</v>
      </c>
      <c r="AA765">
        <v>0</v>
      </c>
      <c r="AB765">
        <v>0</v>
      </c>
      <c r="AC765">
        <v>0</v>
      </c>
      <c r="AD765" t="s">
        <v>37</v>
      </c>
    </row>
    <row r="766" spans="1:30" x14ac:dyDescent="0.25">
      <c r="A766">
        <v>6887</v>
      </c>
      <c r="B766">
        <v>1967</v>
      </c>
      <c r="C766" s="6">
        <v>47</v>
      </c>
      <c r="D766" t="s">
        <v>88</v>
      </c>
      <c r="E766" t="s">
        <v>25</v>
      </c>
      <c r="F766" t="s">
        <v>28</v>
      </c>
      <c r="G766">
        <v>79146</v>
      </c>
      <c r="H766">
        <v>1</v>
      </c>
      <c r="I766">
        <v>1</v>
      </c>
      <c r="J766" s="1">
        <v>41753</v>
      </c>
      <c r="K766">
        <v>33</v>
      </c>
      <c r="L766">
        <v>245</v>
      </c>
      <c r="M766">
        <v>16</v>
      </c>
      <c r="N766">
        <v>223</v>
      </c>
      <c r="O766">
        <v>21</v>
      </c>
      <c r="P766">
        <v>43</v>
      </c>
      <c r="Q766">
        <v>16</v>
      </c>
      <c r="R766">
        <v>2</v>
      </c>
      <c r="S766">
        <v>8</v>
      </c>
      <c r="T766">
        <v>1</v>
      </c>
      <c r="U766">
        <v>8</v>
      </c>
      <c r="V766">
        <v>6</v>
      </c>
      <c r="W766">
        <v>0</v>
      </c>
      <c r="X766">
        <v>0</v>
      </c>
      <c r="Y766">
        <v>0</v>
      </c>
      <c r="Z766">
        <v>0</v>
      </c>
      <c r="AA766">
        <v>0</v>
      </c>
      <c r="AB766">
        <v>0</v>
      </c>
      <c r="AC766">
        <v>0</v>
      </c>
      <c r="AD766" t="s">
        <v>36</v>
      </c>
    </row>
    <row r="767" spans="1:30" x14ac:dyDescent="0.25">
      <c r="A767">
        <v>7500</v>
      </c>
      <c r="B767">
        <v>1967</v>
      </c>
      <c r="C767" s="6">
        <v>47</v>
      </c>
      <c r="D767" t="s">
        <v>88</v>
      </c>
      <c r="E767" t="s">
        <v>25</v>
      </c>
      <c r="F767" t="s">
        <v>28</v>
      </c>
      <c r="G767">
        <v>79146</v>
      </c>
      <c r="H767">
        <v>1</v>
      </c>
      <c r="I767">
        <v>1</v>
      </c>
      <c r="J767" s="1">
        <v>41753</v>
      </c>
      <c r="K767">
        <v>33</v>
      </c>
      <c r="L767">
        <v>245</v>
      </c>
      <c r="M767">
        <v>16</v>
      </c>
      <c r="N767">
        <v>223</v>
      </c>
      <c r="O767">
        <v>21</v>
      </c>
      <c r="P767">
        <v>43</v>
      </c>
      <c r="Q767">
        <v>16</v>
      </c>
      <c r="R767">
        <v>2</v>
      </c>
      <c r="S767">
        <v>8</v>
      </c>
      <c r="T767">
        <v>1</v>
      </c>
      <c r="U767">
        <v>8</v>
      </c>
      <c r="V767">
        <v>6</v>
      </c>
      <c r="W767">
        <v>0</v>
      </c>
      <c r="X767">
        <v>0</v>
      </c>
      <c r="Y767">
        <v>0</v>
      </c>
      <c r="Z767">
        <v>0</v>
      </c>
      <c r="AA767">
        <v>0</v>
      </c>
      <c r="AB767">
        <v>0</v>
      </c>
      <c r="AC767">
        <v>0</v>
      </c>
      <c r="AD767" t="s">
        <v>27</v>
      </c>
    </row>
    <row r="768" spans="1:30" x14ac:dyDescent="0.25">
      <c r="A768">
        <v>2724</v>
      </c>
      <c r="B768">
        <v>1981</v>
      </c>
      <c r="C768" s="6">
        <v>33</v>
      </c>
      <c r="D768" t="s">
        <v>89</v>
      </c>
      <c r="E768" t="s">
        <v>38</v>
      </c>
      <c r="F768" t="s">
        <v>28</v>
      </c>
      <c r="G768">
        <v>36143</v>
      </c>
      <c r="H768">
        <v>1</v>
      </c>
      <c r="I768">
        <v>0</v>
      </c>
      <c r="J768" s="1">
        <v>41728</v>
      </c>
      <c r="K768">
        <v>33</v>
      </c>
      <c r="L768">
        <v>12</v>
      </c>
      <c r="M768">
        <v>0</v>
      </c>
      <c r="N768">
        <v>1</v>
      </c>
      <c r="O768">
        <v>0</v>
      </c>
      <c r="P768">
        <v>0</v>
      </c>
      <c r="Q768">
        <v>6</v>
      </c>
      <c r="R768">
        <v>1</v>
      </c>
      <c r="S768">
        <v>0</v>
      </c>
      <c r="T768">
        <v>1</v>
      </c>
      <c r="U768">
        <v>2</v>
      </c>
      <c r="V768">
        <v>3</v>
      </c>
      <c r="W768">
        <v>0</v>
      </c>
      <c r="X768">
        <v>0</v>
      </c>
      <c r="Y768">
        <v>0</v>
      </c>
      <c r="Z768">
        <v>0</v>
      </c>
      <c r="AA768">
        <v>0</v>
      </c>
      <c r="AB768">
        <v>0</v>
      </c>
      <c r="AC768">
        <v>0</v>
      </c>
      <c r="AD768" t="s">
        <v>27</v>
      </c>
    </row>
    <row r="769" spans="1:30" x14ac:dyDescent="0.25">
      <c r="A769">
        <v>2256</v>
      </c>
      <c r="B769">
        <v>1973</v>
      </c>
      <c r="C769" s="6">
        <v>41</v>
      </c>
      <c r="D769" t="s">
        <v>88</v>
      </c>
      <c r="E769" t="s">
        <v>38</v>
      </c>
      <c r="F769" t="s">
        <v>30</v>
      </c>
      <c r="G769">
        <v>27159</v>
      </c>
      <c r="H769">
        <v>1</v>
      </c>
      <c r="I769">
        <v>1</v>
      </c>
      <c r="J769" s="1">
        <v>41727</v>
      </c>
      <c r="K769">
        <v>33</v>
      </c>
      <c r="L769">
        <v>17</v>
      </c>
      <c r="M769">
        <v>0</v>
      </c>
      <c r="N769">
        <v>3</v>
      </c>
      <c r="O769">
        <v>0</v>
      </c>
      <c r="P769">
        <v>0</v>
      </c>
      <c r="Q769">
        <v>1</v>
      </c>
      <c r="R769">
        <v>2</v>
      </c>
      <c r="S769">
        <v>1</v>
      </c>
      <c r="T769">
        <v>0</v>
      </c>
      <c r="U769">
        <v>3</v>
      </c>
      <c r="V769">
        <v>6</v>
      </c>
      <c r="W769">
        <v>0</v>
      </c>
      <c r="X769">
        <v>0</v>
      </c>
      <c r="Y769">
        <v>0</v>
      </c>
      <c r="Z769">
        <v>0</v>
      </c>
      <c r="AA769">
        <v>0</v>
      </c>
      <c r="AB769">
        <v>0</v>
      </c>
      <c r="AC769">
        <v>0</v>
      </c>
      <c r="AD769" t="s">
        <v>27</v>
      </c>
    </row>
    <row r="770" spans="1:30" x14ac:dyDescent="0.25">
      <c r="A770">
        <v>1100</v>
      </c>
      <c r="B770">
        <v>1960</v>
      </c>
      <c r="C770" s="6">
        <v>54</v>
      </c>
      <c r="D770" t="s">
        <v>88</v>
      </c>
      <c r="E770" t="s">
        <v>38</v>
      </c>
      <c r="F770" t="s">
        <v>32</v>
      </c>
      <c r="G770">
        <v>41275</v>
      </c>
      <c r="H770">
        <v>1</v>
      </c>
      <c r="I770">
        <v>2</v>
      </c>
      <c r="J770" s="1">
        <v>41722</v>
      </c>
      <c r="K770">
        <v>33</v>
      </c>
      <c r="L770">
        <v>24</v>
      </c>
      <c r="M770">
        <v>4</v>
      </c>
      <c r="N770">
        <v>22</v>
      </c>
      <c r="O770">
        <v>0</v>
      </c>
      <c r="P770">
        <v>2</v>
      </c>
      <c r="Q770">
        <v>9</v>
      </c>
      <c r="R770">
        <v>4</v>
      </c>
      <c r="S770">
        <v>3</v>
      </c>
      <c r="T770">
        <v>1</v>
      </c>
      <c r="U770">
        <v>3</v>
      </c>
      <c r="V770">
        <v>5</v>
      </c>
      <c r="W770">
        <v>0</v>
      </c>
      <c r="X770">
        <v>0</v>
      </c>
      <c r="Y770">
        <v>0</v>
      </c>
      <c r="Z770">
        <v>0</v>
      </c>
      <c r="AA770">
        <v>0</v>
      </c>
      <c r="AB770">
        <v>0</v>
      </c>
      <c r="AC770">
        <v>0</v>
      </c>
      <c r="AD770" t="s">
        <v>29</v>
      </c>
    </row>
    <row r="771" spans="1:30" x14ac:dyDescent="0.25">
      <c r="A771">
        <v>7725</v>
      </c>
      <c r="B771">
        <v>1965</v>
      </c>
      <c r="C771" s="6">
        <v>49</v>
      </c>
      <c r="D771" t="s">
        <v>88</v>
      </c>
      <c r="E771" t="s">
        <v>35</v>
      </c>
      <c r="F771" t="s">
        <v>30</v>
      </c>
      <c r="G771">
        <v>76800</v>
      </c>
      <c r="H771">
        <v>0</v>
      </c>
      <c r="I771">
        <v>0</v>
      </c>
      <c r="J771" s="1">
        <v>41706</v>
      </c>
      <c r="K771">
        <v>33</v>
      </c>
      <c r="L771">
        <v>173</v>
      </c>
      <c r="M771">
        <v>26</v>
      </c>
      <c r="N771">
        <v>255</v>
      </c>
      <c r="O771">
        <v>35</v>
      </c>
      <c r="P771">
        <v>71</v>
      </c>
      <c r="Q771">
        <v>81</v>
      </c>
      <c r="R771">
        <v>1</v>
      </c>
      <c r="S771">
        <v>4</v>
      </c>
      <c r="T771">
        <v>4</v>
      </c>
      <c r="U771">
        <v>7</v>
      </c>
      <c r="V771">
        <v>1</v>
      </c>
      <c r="W771">
        <v>0</v>
      </c>
      <c r="X771">
        <v>0</v>
      </c>
      <c r="Y771">
        <v>0</v>
      </c>
      <c r="Z771">
        <v>0</v>
      </c>
      <c r="AA771">
        <v>0</v>
      </c>
      <c r="AB771">
        <v>0</v>
      </c>
      <c r="AC771">
        <v>0</v>
      </c>
      <c r="AD771" t="s">
        <v>37</v>
      </c>
    </row>
    <row r="772" spans="1:30" x14ac:dyDescent="0.25">
      <c r="A772">
        <v>2612</v>
      </c>
      <c r="B772">
        <v>1987</v>
      </c>
      <c r="C772" s="6">
        <v>27</v>
      </c>
      <c r="D772" t="s">
        <v>89</v>
      </c>
      <c r="E772" t="s">
        <v>25</v>
      </c>
      <c r="F772" t="s">
        <v>30</v>
      </c>
      <c r="G772">
        <v>75794</v>
      </c>
      <c r="H772">
        <v>0</v>
      </c>
      <c r="I772">
        <v>0</v>
      </c>
      <c r="J772" s="1">
        <v>41632</v>
      </c>
      <c r="K772">
        <v>33</v>
      </c>
      <c r="L772">
        <v>754</v>
      </c>
      <c r="M772">
        <v>160</v>
      </c>
      <c r="N772">
        <v>625</v>
      </c>
      <c r="O772">
        <v>63</v>
      </c>
      <c r="P772">
        <v>32</v>
      </c>
      <c r="Q772">
        <v>48</v>
      </c>
      <c r="R772">
        <v>1</v>
      </c>
      <c r="S772">
        <v>7</v>
      </c>
      <c r="T772">
        <v>5</v>
      </c>
      <c r="U772">
        <v>12</v>
      </c>
      <c r="V772">
        <v>3</v>
      </c>
      <c r="W772">
        <v>0</v>
      </c>
      <c r="X772">
        <v>0</v>
      </c>
      <c r="Y772">
        <v>0</v>
      </c>
      <c r="Z772">
        <v>1</v>
      </c>
      <c r="AA772">
        <v>0</v>
      </c>
      <c r="AB772">
        <v>0</v>
      </c>
      <c r="AC772">
        <v>0</v>
      </c>
      <c r="AD772" t="s">
        <v>40</v>
      </c>
    </row>
    <row r="773" spans="1:30" x14ac:dyDescent="0.25">
      <c r="A773">
        <v>113</v>
      </c>
      <c r="B773">
        <v>1951</v>
      </c>
      <c r="C773" s="6">
        <v>63</v>
      </c>
      <c r="D773" t="s">
        <v>91</v>
      </c>
      <c r="E773" t="s">
        <v>25</v>
      </c>
      <c r="F773" t="s">
        <v>30</v>
      </c>
      <c r="G773">
        <v>30833</v>
      </c>
      <c r="H773">
        <v>1</v>
      </c>
      <c r="I773">
        <v>1</v>
      </c>
      <c r="J773" s="1">
        <v>41471</v>
      </c>
      <c r="K773">
        <v>33</v>
      </c>
      <c r="L773">
        <v>11</v>
      </c>
      <c r="M773">
        <v>0</v>
      </c>
      <c r="N773">
        <v>7</v>
      </c>
      <c r="O773">
        <v>3</v>
      </c>
      <c r="P773">
        <v>1</v>
      </c>
      <c r="Q773">
        <v>6</v>
      </c>
      <c r="R773">
        <v>2</v>
      </c>
      <c r="S773">
        <v>1</v>
      </c>
      <c r="T773">
        <v>0</v>
      </c>
      <c r="U773">
        <v>3</v>
      </c>
      <c r="V773">
        <v>5</v>
      </c>
      <c r="W773">
        <v>0</v>
      </c>
      <c r="X773">
        <v>0</v>
      </c>
      <c r="Y773">
        <v>0</v>
      </c>
      <c r="Z773">
        <v>0</v>
      </c>
      <c r="AA773">
        <v>0</v>
      </c>
      <c r="AB773">
        <v>0</v>
      </c>
      <c r="AC773">
        <v>0</v>
      </c>
      <c r="AD773" t="s">
        <v>27</v>
      </c>
    </row>
    <row r="774" spans="1:30" x14ac:dyDescent="0.25">
      <c r="A774">
        <v>2868</v>
      </c>
      <c r="B774">
        <v>1949</v>
      </c>
      <c r="C774" s="6">
        <v>65</v>
      </c>
      <c r="D774" t="s">
        <v>91</v>
      </c>
      <c r="E774" t="s">
        <v>34</v>
      </c>
      <c r="F774" t="s">
        <v>28</v>
      </c>
      <c r="G774">
        <v>26518</v>
      </c>
      <c r="H774">
        <v>1</v>
      </c>
      <c r="I774">
        <v>1</v>
      </c>
      <c r="J774" s="1">
        <v>41372</v>
      </c>
      <c r="K774">
        <v>33</v>
      </c>
      <c r="L774">
        <v>20</v>
      </c>
      <c r="M774">
        <v>1</v>
      </c>
      <c r="N774">
        <v>28</v>
      </c>
      <c r="O774">
        <v>3</v>
      </c>
      <c r="P774">
        <v>3</v>
      </c>
      <c r="Q774">
        <v>2</v>
      </c>
      <c r="R774">
        <v>3</v>
      </c>
      <c r="S774">
        <v>2</v>
      </c>
      <c r="T774">
        <v>0</v>
      </c>
      <c r="U774">
        <v>3</v>
      </c>
      <c r="V774">
        <v>8</v>
      </c>
      <c r="W774">
        <v>0</v>
      </c>
      <c r="X774">
        <v>0</v>
      </c>
      <c r="Y774">
        <v>0</v>
      </c>
      <c r="Z774">
        <v>0</v>
      </c>
      <c r="AA774">
        <v>0</v>
      </c>
      <c r="AB774">
        <v>1</v>
      </c>
      <c r="AC774">
        <v>0</v>
      </c>
      <c r="AD774" t="s">
        <v>31</v>
      </c>
    </row>
    <row r="775" spans="1:30" x14ac:dyDescent="0.25">
      <c r="A775">
        <v>4216</v>
      </c>
      <c r="B775">
        <v>1981</v>
      </c>
      <c r="C775" s="6">
        <v>33</v>
      </c>
      <c r="D775" t="s">
        <v>89</v>
      </c>
      <c r="E775" t="s">
        <v>25</v>
      </c>
      <c r="F775" t="s">
        <v>28</v>
      </c>
      <c r="G775">
        <v>91065</v>
      </c>
      <c r="H775">
        <v>0</v>
      </c>
      <c r="I775">
        <v>0</v>
      </c>
      <c r="J775" s="1">
        <v>41327</v>
      </c>
      <c r="K775">
        <v>33</v>
      </c>
      <c r="L775">
        <v>822</v>
      </c>
      <c r="M775">
        <v>114</v>
      </c>
      <c r="N775">
        <v>108</v>
      </c>
      <c r="O775">
        <v>179</v>
      </c>
      <c r="P775">
        <v>137</v>
      </c>
      <c r="Q775">
        <v>114</v>
      </c>
      <c r="R775">
        <v>1</v>
      </c>
      <c r="S775">
        <v>7</v>
      </c>
      <c r="T775">
        <v>9</v>
      </c>
      <c r="U775">
        <v>9</v>
      </c>
      <c r="V775">
        <v>3</v>
      </c>
      <c r="W775">
        <v>0</v>
      </c>
      <c r="X775">
        <v>0</v>
      </c>
      <c r="Y775">
        <v>1</v>
      </c>
      <c r="Z775">
        <v>1</v>
      </c>
      <c r="AA775">
        <v>0</v>
      </c>
      <c r="AB775">
        <v>1</v>
      </c>
      <c r="AC775">
        <v>0</v>
      </c>
      <c r="AD775" t="s">
        <v>27</v>
      </c>
    </row>
    <row r="776" spans="1:30" x14ac:dyDescent="0.25">
      <c r="A776">
        <v>199</v>
      </c>
      <c r="B776">
        <v>1962</v>
      </c>
      <c r="C776" s="6">
        <v>52</v>
      </c>
      <c r="D776" t="s">
        <v>88</v>
      </c>
      <c r="E776" t="s">
        <v>38</v>
      </c>
      <c r="F776" t="s">
        <v>28</v>
      </c>
      <c r="G776">
        <v>45183</v>
      </c>
      <c r="H776">
        <v>0</v>
      </c>
      <c r="I776">
        <v>0</v>
      </c>
      <c r="J776" s="1">
        <v>41294</v>
      </c>
      <c r="K776">
        <v>33</v>
      </c>
      <c r="L776">
        <v>219</v>
      </c>
      <c r="M776">
        <v>3</v>
      </c>
      <c r="N776">
        <v>60</v>
      </c>
      <c r="O776">
        <v>12</v>
      </c>
      <c r="P776">
        <v>9</v>
      </c>
      <c r="Q776">
        <v>12</v>
      </c>
      <c r="R776">
        <v>1</v>
      </c>
      <c r="S776">
        <v>4</v>
      </c>
      <c r="T776">
        <v>1</v>
      </c>
      <c r="U776">
        <v>7</v>
      </c>
      <c r="V776">
        <v>7</v>
      </c>
      <c r="W776">
        <v>0</v>
      </c>
      <c r="X776">
        <v>1</v>
      </c>
      <c r="Y776">
        <v>0</v>
      </c>
      <c r="Z776">
        <v>0</v>
      </c>
      <c r="AA776">
        <v>0</v>
      </c>
      <c r="AB776">
        <v>0</v>
      </c>
      <c r="AC776">
        <v>0</v>
      </c>
      <c r="AD776" t="s">
        <v>29</v>
      </c>
    </row>
    <row r="777" spans="1:30" x14ac:dyDescent="0.25">
      <c r="A777">
        <v>359</v>
      </c>
      <c r="B777">
        <v>1950</v>
      </c>
      <c r="C777" s="6">
        <v>64</v>
      </c>
      <c r="D777" t="s">
        <v>91</v>
      </c>
      <c r="E777" t="s">
        <v>25</v>
      </c>
      <c r="F777" t="s">
        <v>32</v>
      </c>
      <c r="G777">
        <v>48070</v>
      </c>
      <c r="H777">
        <v>0</v>
      </c>
      <c r="I777">
        <v>1</v>
      </c>
      <c r="J777" s="1">
        <v>41287</v>
      </c>
      <c r="K777">
        <v>33</v>
      </c>
      <c r="L777">
        <v>373</v>
      </c>
      <c r="M777">
        <v>14</v>
      </c>
      <c r="N777">
        <v>83</v>
      </c>
      <c r="O777">
        <v>6</v>
      </c>
      <c r="P777">
        <v>9</v>
      </c>
      <c r="Q777">
        <v>19</v>
      </c>
      <c r="R777">
        <v>3</v>
      </c>
      <c r="S777">
        <v>8</v>
      </c>
      <c r="T777">
        <v>2</v>
      </c>
      <c r="U777">
        <v>6</v>
      </c>
      <c r="V777">
        <v>7</v>
      </c>
      <c r="W777">
        <v>0</v>
      </c>
      <c r="X777">
        <v>0</v>
      </c>
      <c r="Y777">
        <v>0</v>
      </c>
      <c r="Z777">
        <v>0</v>
      </c>
      <c r="AA777">
        <v>0</v>
      </c>
      <c r="AB777">
        <v>0</v>
      </c>
      <c r="AC777">
        <v>1</v>
      </c>
      <c r="AD777" t="s">
        <v>27</v>
      </c>
    </row>
    <row r="778" spans="1:30" x14ac:dyDescent="0.25">
      <c r="A778">
        <v>8842</v>
      </c>
      <c r="B778">
        <v>1971</v>
      </c>
      <c r="C778" s="6">
        <v>43</v>
      </c>
      <c r="D778" t="s">
        <v>88</v>
      </c>
      <c r="E778" t="s">
        <v>25</v>
      </c>
      <c r="F778" t="s">
        <v>39</v>
      </c>
      <c r="G778">
        <v>30372</v>
      </c>
      <c r="H778">
        <v>1</v>
      </c>
      <c r="I778">
        <v>1</v>
      </c>
      <c r="J778" s="1">
        <v>41268</v>
      </c>
      <c r="K778">
        <v>33</v>
      </c>
      <c r="L778">
        <v>15</v>
      </c>
      <c r="M778">
        <v>0</v>
      </c>
      <c r="N778">
        <v>12</v>
      </c>
      <c r="O778">
        <v>7</v>
      </c>
      <c r="P778">
        <v>3</v>
      </c>
      <c r="Q778">
        <v>7</v>
      </c>
      <c r="R778">
        <v>3</v>
      </c>
      <c r="S778">
        <v>2</v>
      </c>
      <c r="T778">
        <v>0</v>
      </c>
      <c r="U778">
        <v>3</v>
      </c>
      <c r="V778">
        <v>7</v>
      </c>
      <c r="W778">
        <v>0</v>
      </c>
      <c r="X778">
        <v>0</v>
      </c>
      <c r="Y778">
        <v>0</v>
      </c>
      <c r="Z778">
        <v>0</v>
      </c>
      <c r="AA778">
        <v>0</v>
      </c>
      <c r="AB778">
        <v>0</v>
      </c>
      <c r="AC778">
        <v>0</v>
      </c>
      <c r="AD778" t="s">
        <v>27</v>
      </c>
    </row>
    <row r="779" spans="1:30" x14ac:dyDescent="0.25">
      <c r="A779">
        <v>2154</v>
      </c>
      <c r="B779">
        <v>1971</v>
      </c>
      <c r="C779" s="6">
        <v>43</v>
      </c>
      <c r="D779" t="s">
        <v>88</v>
      </c>
      <c r="E779" t="s">
        <v>25</v>
      </c>
      <c r="F779" t="s">
        <v>39</v>
      </c>
      <c r="G779">
        <v>30372</v>
      </c>
      <c r="H779">
        <v>1</v>
      </c>
      <c r="I779">
        <v>1</v>
      </c>
      <c r="J779" s="1">
        <v>41268</v>
      </c>
      <c r="K779">
        <v>33</v>
      </c>
      <c r="L779">
        <v>15</v>
      </c>
      <c r="M779">
        <v>0</v>
      </c>
      <c r="N779">
        <v>12</v>
      </c>
      <c r="O779">
        <v>7</v>
      </c>
      <c r="P779">
        <v>3</v>
      </c>
      <c r="Q779">
        <v>7</v>
      </c>
      <c r="R779">
        <v>3</v>
      </c>
      <c r="S779">
        <v>2</v>
      </c>
      <c r="T779">
        <v>0</v>
      </c>
      <c r="U779">
        <v>3</v>
      </c>
      <c r="V779">
        <v>7</v>
      </c>
      <c r="W779">
        <v>0</v>
      </c>
      <c r="X779">
        <v>0</v>
      </c>
      <c r="Y779">
        <v>0</v>
      </c>
      <c r="Z779">
        <v>0</v>
      </c>
      <c r="AA779">
        <v>0</v>
      </c>
      <c r="AB779">
        <v>0</v>
      </c>
      <c r="AC779">
        <v>0</v>
      </c>
      <c r="AD779" t="s">
        <v>27</v>
      </c>
    </row>
    <row r="780" spans="1:30" x14ac:dyDescent="0.25">
      <c r="A780">
        <v>6050</v>
      </c>
      <c r="B780">
        <v>1975</v>
      </c>
      <c r="C780" s="6">
        <v>39</v>
      </c>
      <c r="D780" t="s">
        <v>89</v>
      </c>
      <c r="E780" t="s">
        <v>35</v>
      </c>
      <c r="F780" t="s">
        <v>30</v>
      </c>
      <c r="G780">
        <v>57036</v>
      </c>
      <c r="H780">
        <v>0</v>
      </c>
      <c r="I780">
        <v>1</v>
      </c>
      <c r="J780" s="1">
        <v>41254</v>
      </c>
      <c r="K780">
        <v>33</v>
      </c>
      <c r="L780">
        <v>1171</v>
      </c>
      <c r="M780">
        <v>43</v>
      </c>
      <c r="N780">
        <v>219</v>
      </c>
      <c r="O780">
        <v>19</v>
      </c>
      <c r="P780">
        <v>14</v>
      </c>
      <c r="Q780">
        <v>47</v>
      </c>
      <c r="R780">
        <v>4</v>
      </c>
      <c r="S780">
        <v>6</v>
      </c>
      <c r="T780">
        <v>3</v>
      </c>
      <c r="U780">
        <v>13</v>
      </c>
      <c r="V780">
        <v>9</v>
      </c>
      <c r="W780">
        <v>1</v>
      </c>
      <c r="X780">
        <v>0</v>
      </c>
      <c r="Y780">
        <v>0</v>
      </c>
      <c r="Z780">
        <v>0</v>
      </c>
      <c r="AA780">
        <v>0</v>
      </c>
      <c r="AB780">
        <v>0</v>
      </c>
      <c r="AC780">
        <v>0</v>
      </c>
      <c r="AD780" t="s">
        <v>37</v>
      </c>
    </row>
    <row r="781" spans="1:30" x14ac:dyDescent="0.25">
      <c r="A781">
        <v>9204</v>
      </c>
      <c r="B781">
        <v>1970</v>
      </c>
      <c r="C781" s="6">
        <v>44</v>
      </c>
      <c r="D781" t="s">
        <v>88</v>
      </c>
      <c r="E781" t="s">
        <v>25</v>
      </c>
      <c r="F781" t="s">
        <v>39</v>
      </c>
      <c r="G781">
        <v>66731</v>
      </c>
      <c r="H781">
        <v>0</v>
      </c>
      <c r="I781">
        <v>1</v>
      </c>
      <c r="J781" s="1">
        <v>41164</v>
      </c>
      <c r="K781">
        <v>33</v>
      </c>
      <c r="L781">
        <v>371</v>
      </c>
      <c r="M781">
        <v>159</v>
      </c>
      <c r="N781">
        <v>194</v>
      </c>
      <c r="O781">
        <v>58</v>
      </c>
      <c r="P781">
        <v>106</v>
      </c>
      <c r="Q781">
        <v>141</v>
      </c>
      <c r="R781">
        <v>4</v>
      </c>
      <c r="S781">
        <v>4</v>
      </c>
      <c r="T781">
        <v>3</v>
      </c>
      <c r="U781">
        <v>6</v>
      </c>
      <c r="V781">
        <v>3</v>
      </c>
      <c r="W781">
        <v>0</v>
      </c>
      <c r="X781">
        <v>0</v>
      </c>
      <c r="Y781">
        <v>0</v>
      </c>
      <c r="Z781">
        <v>0</v>
      </c>
      <c r="AA781">
        <v>0</v>
      </c>
      <c r="AB781">
        <v>0</v>
      </c>
      <c r="AC781">
        <v>0</v>
      </c>
      <c r="AD781" t="s">
        <v>27</v>
      </c>
    </row>
    <row r="782" spans="1:30" x14ac:dyDescent="0.25">
      <c r="A782">
        <v>4472</v>
      </c>
      <c r="B782">
        <v>1970</v>
      </c>
      <c r="C782" s="6">
        <v>44</v>
      </c>
      <c r="D782" t="s">
        <v>88</v>
      </c>
      <c r="E782" t="s">
        <v>34</v>
      </c>
      <c r="F782" t="s">
        <v>26</v>
      </c>
      <c r="G782">
        <v>35682</v>
      </c>
      <c r="H782">
        <v>1</v>
      </c>
      <c r="I782">
        <v>0</v>
      </c>
      <c r="J782" s="1">
        <v>41817</v>
      </c>
      <c r="K782">
        <v>34</v>
      </c>
      <c r="L782">
        <v>23</v>
      </c>
      <c r="M782">
        <v>0</v>
      </c>
      <c r="N782">
        <v>8</v>
      </c>
      <c r="O782">
        <v>6</v>
      </c>
      <c r="P782">
        <v>2</v>
      </c>
      <c r="Q782">
        <v>18</v>
      </c>
      <c r="R782">
        <v>1</v>
      </c>
      <c r="S782">
        <v>1</v>
      </c>
      <c r="T782">
        <v>1</v>
      </c>
      <c r="U782">
        <v>3</v>
      </c>
      <c r="V782">
        <v>2</v>
      </c>
      <c r="W782">
        <v>0</v>
      </c>
      <c r="X782">
        <v>0</v>
      </c>
      <c r="Y782">
        <v>0</v>
      </c>
      <c r="Z782">
        <v>0</v>
      </c>
      <c r="AA782">
        <v>0</v>
      </c>
      <c r="AB782">
        <v>0</v>
      </c>
      <c r="AC782">
        <v>0</v>
      </c>
      <c r="AD782" t="s">
        <v>33</v>
      </c>
    </row>
    <row r="783" spans="1:30" x14ac:dyDescent="0.25">
      <c r="A783">
        <v>6864</v>
      </c>
      <c r="B783">
        <v>1989</v>
      </c>
      <c r="C783" s="6">
        <v>25</v>
      </c>
      <c r="D783" t="s">
        <v>89</v>
      </c>
      <c r="E783" t="s">
        <v>38</v>
      </c>
      <c r="F783" t="s">
        <v>26</v>
      </c>
      <c r="G783">
        <v>10979</v>
      </c>
      <c r="H783">
        <v>0</v>
      </c>
      <c r="I783">
        <v>0</v>
      </c>
      <c r="J783" s="1">
        <v>41781</v>
      </c>
      <c r="K783">
        <v>34</v>
      </c>
      <c r="L783">
        <v>8</v>
      </c>
      <c r="M783">
        <v>4</v>
      </c>
      <c r="N783">
        <v>10</v>
      </c>
      <c r="O783">
        <v>2</v>
      </c>
      <c r="P783">
        <v>2</v>
      </c>
      <c r="Q783">
        <v>4</v>
      </c>
      <c r="R783">
        <v>2</v>
      </c>
      <c r="S783">
        <v>3</v>
      </c>
      <c r="T783">
        <v>0</v>
      </c>
      <c r="U783">
        <v>3</v>
      </c>
      <c r="V783">
        <v>5</v>
      </c>
      <c r="W783">
        <v>0</v>
      </c>
      <c r="X783">
        <v>0</v>
      </c>
      <c r="Y783">
        <v>0</v>
      </c>
      <c r="Z783">
        <v>0</v>
      </c>
      <c r="AA783">
        <v>0</v>
      </c>
      <c r="AB783">
        <v>0</v>
      </c>
      <c r="AC783">
        <v>0</v>
      </c>
      <c r="AD783" t="s">
        <v>33</v>
      </c>
    </row>
    <row r="784" spans="1:30" x14ac:dyDescent="0.25">
      <c r="A784">
        <v>10617</v>
      </c>
      <c r="B784">
        <v>1989</v>
      </c>
      <c r="C784" s="6">
        <v>25</v>
      </c>
      <c r="D784" t="s">
        <v>89</v>
      </c>
      <c r="E784" t="s">
        <v>38</v>
      </c>
      <c r="F784" t="s">
        <v>26</v>
      </c>
      <c r="G784">
        <v>10979</v>
      </c>
      <c r="H784">
        <v>0</v>
      </c>
      <c r="I784">
        <v>0</v>
      </c>
      <c r="J784" s="1">
        <v>41781</v>
      </c>
      <c r="K784">
        <v>34</v>
      </c>
      <c r="L784">
        <v>8</v>
      </c>
      <c r="M784">
        <v>4</v>
      </c>
      <c r="N784">
        <v>10</v>
      </c>
      <c r="O784">
        <v>2</v>
      </c>
      <c r="P784">
        <v>2</v>
      </c>
      <c r="Q784">
        <v>4</v>
      </c>
      <c r="R784">
        <v>2</v>
      </c>
      <c r="S784">
        <v>3</v>
      </c>
      <c r="T784">
        <v>0</v>
      </c>
      <c r="U784">
        <v>3</v>
      </c>
      <c r="V784">
        <v>5</v>
      </c>
      <c r="W784">
        <v>0</v>
      </c>
      <c r="X784">
        <v>0</v>
      </c>
      <c r="Y784">
        <v>0</v>
      </c>
      <c r="Z784">
        <v>0</v>
      </c>
      <c r="AA784">
        <v>0</v>
      </c>
      <c r="AB784">
        <v>0</v>
      </c>
      <c r="AC784">
        <v>0</v>
      </c>
      <c r="AD784" t="s">
        <v>27</v>
      </c>
    </row>
    <row r="785" spans="1:30" x14ac:dyDescent="0.25">
      <c r="A785">
        <v>3924</v>
      </c>
      <c r="B785">
        <v>1965</v>
      </c>
      <c r="C785" s="6">
        <v>49</v>
      </c>
      <c r="D785" t="s">
        <v>88</v>
      </c>
      <c r="E785" t="s">
        <v>34</v>
      </c>
      <c r="F785" t="s">
        <v>26</v>
      </c>
      <c r="G785">
        <v>57912</v>
      </c>
      <c r="H785">
        <v>0</v>
      </c>
      <c r="I785">
        <v>1</v>
      </c>
      <c r="J785" s="1">
        <v>41715</v>
      </c>
      <c r="K785">
        <v>34</v>
      </c>
      <c r="L785">
        <v>801</v>
      </c>
      <c r="M785">
        <v>0</v>
      </c>
      <c r="N785">
        <v>80</v>
      </c>
      <c r="O785">
        <v>0</v>
      </c>
      <c r="P785">
        <v>0</v>
      </c>
      <c r="Q785">
        <v>35</v>
      </c>
      <c r="R785">
        <v>5</v>
      </c>
      <c r="S785">
        <v>8</v>
      </c>
      <c r="T785">
        <v>3</v>
      </c>
      <c r="U785">
        <v>12</v>
      </c>
      <c r="V785">
        <v>5</v>
      </c>
      <c r="W785">
        <v>0</v>
      </c>
      <c r="X785">
        <v>1</v>
      </c>
      <c r="Y785">
        <v>0</v>
      </c>
      <c r="Z785">
        <v>0</v>
      </c>
      <c r="AA785">
        <v>0</v>
      </c>
      <c r="AB785">
        <v>0</v>
      </c>
      <c r="AC785">
        <v>0</v>
      </c>
      <c r="AD785" t="s">
        <v>40</v>
      </c>
    </row>
    <row r="786" spans="1:30" x14ac:dyDescent="0.25">
      <c r="A786">
        <v>5654</v>
      </c>
      <c r="B786">
        <v>1972</v>
      </c>
      <c r="C786" s="6">
        <v>42</v>
      </c>
      <c r="D786" t="s">
        <v>88</v>
      </c>
      <c r="E786" t="s">
        <v>25</v>
      </c>
      <c r="F786" t="s">
        <v>30</v>
      </c>
      <c r="G786">
        <v>36026</v>
      </c>
      <c r="H786">
        <v>2</v>
      </c>
      <c r="I786">
        <v>1</v>
      </c>
      <c r="J786" s="1">
        <v>41714</v>
      </c>
      <c r="K786">
        <v>34</v>
      </c>
      <c r="L786">
        <v>20</v>
      </c>
      <c r="M786">
        <v>4</v>
      </c>
      <c r="N786">
        <v>10</v>
      </c>
      <c r="O786">
        <v>6</v>
      </c>
      <c r="P786">
        <v>4</v>
      </c>
      <c r="Q786">
        <v>17</v>
      </c>
      <c r="R786">
        <v>2</v>
      </c>
      <c r="S786">
        <v>2</v>
      </c>
      <c r="T786">
        <v>0</v>
      </c>
      <c r="U786">
        <v>3</v>
      </c>
      <c r="V786">
        <v>6</v>
      </c>
      <c r="W786">
        <v>0</v>
      </c>
      <c r="X786">
        <v>0</v>
      </c>
      <c r="Y786">
        <v>0</v>
      </c>
      <c r="Z786">
        <v>0</v>
      </c>
      <c r="AA786">
        <v>0</v>
      </c>
      <c r="AB786">
        <v>0</v>
      </c>
      <c r="AC786">
        <v>0</v>
      </c>
      <c r="AD786" t="s">
        <v>33</v>
      </c>
    </row>
    <row r="787" spans="1:30" x14ac:dyDescent="0.25">
      <c r="A787">
        <v>9216</v>
      </c>
      <c r="B787">
        <v>1971</v>
      </c>
      <c r="C787" s="6">
        <v>43</v>
      </c>
      <c r="D787" t="s">
        <v>88</v>
      </c>
      <c r="E787" t="s">
        <v>25</v>
      </c>
      <c r="F787" t="s">
        <v>30</v>
      </c>
      <c r="G787">
        <v>35788</v>
      </c>
      <c r="H787">
        <v>1</v>
      </c>
      <c r="I787">
        <v>1</v>
      </c>
      <c r="J787" s="1">
        <v>41662</v>
      </c>
      <c r="K787">
        <v>34</v>
      </c>
      <c r="L787">
        <v>23</v>
      </c>
      <c r="M787">
        <v>2</v>
      </c>
      <c r="N787">
        <v>11</v>
      </c>
      <c r="O787">
        <v>3</v>
      </c>
      <c r="P787">
        <v>1</v>
      </c>
      <c r="Q787">
        <v>4</v>
      </c>
      <c r="R787">
        <v>2</v>
      </c>
      <c r="S787">
        <v>2</v>
      </c>
      <c r="T787">
        <v>0</v>
      </c>
      <c r="U787">
        <v>3</v>
      </c>
      <c r="V787">
        <v>6</v>
      </c>
      <c r="W787">
        <v>0</v>
      </c>
      <c r="X787">
        <v>0</v>
      </c>
      <c r="Y787">
        <v>0</v>
      </c>
      <c r="Z787">
        <v>0</v>
      </c>
      <c r="AA787">
        <v>0</v>
      </c>
      <c r="AB787">
        <v>0</v>
      </c>
      <c r="AC787">
        <v>0</v>
      </c>
      <c r="AD787" t="s">
        <v>29</v>
      </c>
    </row>
    <row r="788" spans="1:30" x14ac:dyDescent="0.25">
      <c r="A788">
        <v>8086</v>
      </c>
      <c r="B788">
        <v>1959</v>
      </c>
      <c r="C788" s="6">
        <v>55</v>
      </c>
      <c r="D788" t="s">
        <v>88</v>
      </c>
      <c r="E788" t="s">
        <v>25</v>
      </c>
      <c r="F788" t="s">
        <v>30</v>
      </c>
      <c r="G788">
        <v>42243</v>
      </c>
      <c r="H788">
        <v>1</v>
      </c>
      <c r="I788">
        <v>1</v>
      </c>
      <c r="J788" s="1">
        <v>41619</v>
      </c>
      <c r="K788">
        <v>34</v>
      </c>
      <c r="L788">
        <v>48</v>
      </c>
      <c r="M788">
        <v>0</v>
      </c>
      <c r="N788">
        <v>2</v>
      </c>
      <c r="O788">
        <v>0</v>
      </c>
      <c r="P788">
        <v>0</v>
      </c>
      <c r="Q788">
        <v>5</v>
      </c>
      <c r="R788">
        <v>2</v>
      </c>
      <c r="S788">
        <v>2</v>
      </c>
      <c r="T788">
        <v>0</v>
      </c>
      <c r="U788">
        <v>3</v>
      </c>
      <c r="V788">
        <v>7</v>
      </c>
      <c r="W788">
        <v>0</v>
      </c>
      <c r="X788">
        <v>0</v>
      </c>
      <c r="Y788">
        <v>0</v>
      </c>
      <c r="Z788">
        <v>0</v>
      </c>
      <c r="AA788">
        <v>0</v>
      </c>
      <c r="AB788">
        <v>0</v>
      </c>
      <c r="AC788">
        <v>0</v>
      </c>
      <c r="AD788" t="s">
        <v>40</v>
      </c>
    </row>
    <row r="789" spans="1:30" x14ac:dyDescent="0.25">
      <c r="A789">
        <v>9097</v>
      </c>
      <c r="B789">
        <v>1956</v>
      </c>
      <c r="C789" s="6">
        <v>58</v>
      </c>
      <c r="D789" t="s">
        <v>88</v>
      </c>
      <c r="E789" t="s">
        <v>25</v>
      </c>
      <c r="F789" t="s">
        <v>26</v>
      </c>
      <c r="G789">
        <v>46086</v>
      </c>
      <c r="H789">
        <v>0</v>
      </c>
      <c r="I789">
        <v>1</v>
      </c>
      <c r="J789" s="1">
        <v>41581</v>
      </c>
      <c r="K789">
        <v>34</v>
      </c>
      <c r="L789">
        <v>244</v>
      </c>
      <c r="M789">
        <v>8</v>
      </c>
      <c r="N789">
        <v>32</v>
      </c>
      <c r="O789">
        <v>7</v>
      </c>
      <c r="P789">
        <v>2</v>
      </c>
      <c r="Q789">
        <v>50</v>
      </c>
      <c r="R789">
        <v>4</v>
      </c>
      <c r="S789">
        <v>3</v>
      </c>
      <c r="T789">
        <v>1</v>
      </c>
      <c r="U789">
        <v>8</v>
      </c>
      <c r="V789">
        <v>4</v>
      </c>
      <c r="W789">
        <v>0</v>
      </c>
      <c r="X789">
        <v>0</v>
      </c>
      <c r="Y789">
        <v>0</v>
      </c>
      <c r="Z789">
        <v>0</v>
      </c>
      <c r="AA789">
        <v>0</v>
      </c>
      <c r="AB789">
        <v>0</v>
      </c>
      <c r="AC789">
        <v>0</v>
      </c>
      <c r="AD789" t="s">
        <v>27</v>
      </c>
    </row>
    <row r="790" spans="1:30" x14ac:dyDescent="0.25">
      <c r="A790">
        <v>7631</v>
      </c>
      <c r="B790">
        <v>1978</v>
      </c>
      <c r="C790" s="6">
        <v>36</v>
      </c>
      <c r="D790" t="s">
        <v>89</v>
      </c>
      <c r="E790" t="s">
        <v>38</v>
      </c>
      <c r="F790" t="s">
        <v>32</v>
      </c>
      <c r="G790">
        <v>61346</v>
      </c>
      <c r="H790">
        <v>1</v>
      </c>
      <c r="I790">
        <v>0</v>
      </c>
      <c r="J790" s="1">
        <v>41553</v>
      </c>
      <c r="K790">
        <v>34</v>
      </c>
      <c r="L790">
        <v>562</v>
      </c>
      <c r="M790">
        <v>58</v>
      </c>
      <c r="N790">
        <v>168</v>
      </c>
      <c r="O790">
        <v>43</v>
      </c>
      <c r="P790">
        <v>16</v>
      </c>
      <c r="Q790">
        <v>142</v>
      </c>
      <c r="R790">
        <v>1</v>
      </c>
      <c r="S790">
        <v>5</v>
      </c>
      <c r="T790">
        <v>7</v>
      </c>
      <c r="U790">
        <v>10</v>
      </c>
      <c r="V790">
        <v>3</v>
      </c>
      <c r="W790">
        <v>0</v>
      </c>
      <c r="X790">
        <v>0</v>
      </c>
      <c r="Y790">
        <v>0</v>
      </c>
      <c r="Z790">
        <v>0</v>
      </c>
      <c r="AA790">
        <v>0</v>
      </c>
      <c r="AB790">
        <v>0</v>
      </c>
      <c r="AC790">
        <v>0</v>
      </c>
      <c r="AD790" t="s">
        <v>37</v>
      </c>
    </row>
    <row r="791" spans="1:30" x14ac:dyDescent="0.25">
      <c r="A791">
        <v>7275</v>
      </c>
      <c r="B791">
        <v>1971</v>
      </c>
      <c r="C791" s="6">
        <v>43</v>
      </c>
      <c r="D791" t="s">
        <v>88</v>
      </c>
      <c r="E791" t="s">
        <v>38</v>
      </c>
      <c r="F791" t="s">
        <v>28</v>
      </c>
      <c r="G791">
        <v>33316</v>
      </c>
      <c r="H791">
        <v>1</v>
      </c>
      <c r="I791">
        <v>1</v>
      </c>
      <c r="J791" s="1">
        <v>41551</v>
      </c>
      <c r="K791">
        <v>34</v>
      </c>
      <c r="L791">
        <v>79</v>
      </c>
      <c r="M791">
        <v>1</v>
      </c>
      <c r="N791">
        <v>31</v>
      </c>
      <c r="O791">
        <v>4</v>
      </c>
      <c r="P791">
        <v>4</v>
      </c>
      <c r="Q791">
        <v>12</v>
      </c>
      <c r="R791">
        <v>3</v>
      </c>
      <c r="S791">
        <v>2</v>
      </c>
      <c r="T791">
        <v>1</v>
      </c>
      <c r="U791">
        <v>4</v>
      </c>
      <c r="V791">
        <v>6</v>
      </c>
      <c r="W791">
        <v>0</v>
      </c>
      <c r="X791">
        <v>0</v>
      </c>
      <c r="Y791">
        <v>0</v>
      </c>
      <c r="Z791">
        <v>0</v>
      </c>
      <c r="AA791">
        <v>0</v>
      </c>
      <c r="AB791">
        <v>0</v>
      </c>
      <c r="AC791">
        <v>0</v>
      </c>
      <c r="AD791" t="s">
        <v>31</v>
      </c>
    </row>
    <row r="792" spans="1:30" x14ac:dyDescent="0.25">
      <c r="A792">
        <v>8334</v>
      </c>
      <c r="B792">
        <v>1971</v>
      </c>
      <c r="C792" s="6">
        <v>43</v>
      </c>
      <c r="D792" t="s">
        <v>88</v>
      </c>
      <c r="E792" t="s">
        <v>38</v>
      </c>
      <c r="F792" t="s">
        <v>28</v>
      </c>
      <c r="G792">
        <v>33316</v>
      </c>
      <c r="H792">
        <v>1</v>
      </c>
      <c r="I792">
        <v>1</v>
      </c>
      <c r="J792" s="1">
        <v>41551</v>
      </c>
      <c r="K792">
        <v>34</v>
      </c>
      <c r="L792">
        <v>79</v>
      </c>
      <c r="M792">
        <v>1</v>
      </c>
      <c r="N792">
        <v>31</v>
      </c>
      <c r="O792">
        <v>4</v>
      </c>
      <c r="P792">
        <v>4</v>
      </c>
      <c r="Q792">
        <v>12</v>
      </c>
      <c r="R792">
        <v>3</v>
      </c>
      <c r="S792">
        <v>2</v>
      </c>
      <c r="T792">
        <v>1</v>
      </c>
      <c r="U792">
        <v>4</v>
      </c>
      <c r="V792">
        <v>6</v>
      </c>
      <c r="W792">
        <v>0</v>
      </c>
      <c r="X792">
        <v>0</v>
      </c>
      <c r="Y792">
        <v>0</v>
      </c>
      <c r="Z792">
        <v>0</v>
      </c>
      <c r="AA792">
        <v>0</v>
      </c>
      <c r="AB792">
        <v>0</v>
      </c>
      <c r="AC792">
        <v>0</v>
      </c>
      <c r="AD792" t="s">
        <v>27</v>
      </c>
    </row>
    <row r="793" spans="1:30" x14ac:dyDescent="0.25">
      <c r="A793">
        <v>1987</v>
      </c>
      <c r="B793">
        <v>1987</v>
      </c>
      <c r="C793" s="6">
        <v>27</v>
      </c>
      <c r="D793" t="s">
        <v>89</v>
      </c>
      <c r="E793" t="s">
        <v>41</v>
      </c>
      <c r="F793" t="s">
        <v>28</v>
      </c>
      <c r="G793">
        <v>21063</v>
      </c>
      <c r="H793">
        <v>1</v>
      </c>
      <c r="I793">
        <v>0</v>
      </c>
      <c r="J793" s="1">
        <v>41542</v>
      </c>
      <c r="K793">
        <v>34</v>
      </c>
      <c r="L793">
        <v>1</v>
      </c>
      <c r="M793">
        <v>10</v>
      </c>
      <c r="N793">
        <v>11</v>
      </c>
      <c r="O793">
        <v>19</v>
      </c>
      <c r="P793">
        <v>3</v>
      </c>
      <c r="Q793">
        <v>15</v>
      </c>
      <c r="R793">
        <v>2</v>
      </c>
      <c r="S793">
        <v>2</v>
      </c>
      <c r="T793">
        <v>0</v>
      </c>
      <c r="U793">
        <v>3</v>
      </c>
      <c r="V793">
        <v>6</v>
      </c>
      <c r="W793">
        <v>0</v>
      </c>
      <c r="X793">
        <v>0</v>
      </c>
      <c r="Y793">
        <v>0</v>
      </c>
      <c r="Z793">
        <v>0</v>
      </c>
      <c r="AA793">
        <v>0</v>
      </c>
      <c r="AB793">
        <v>0</v>
      </c>
      <c r="AC793">
        <v>0</v>
      </c>
      <c r="AD793" t="s">
        <v>27</v>
      </c>
    </row>
    <row r="794" spans="1:30" x14ac:dyDescent="0.25">
      <c r="A794">
        <v>2281</v>
      </c>
      <c r="B794">
        <v>1970</v>
      </c>
      <c r="C794" s="6">
        <v>44</v>
      </c>
      <c r="D794" t="s">
        <v>88</v>
      </c>
      <c r="E794" t="s">
        <v>25</v>
      </c>
      <c r="F794" t="s">
        <v>28</v>
      </c>
      <c r="G794">
        <v>33697</v>
      </c>
      <c r="H794">
        <v>1</v>
      </c>
      <c r="I794">
        <v>0</v>
      </c>
      <c r="J794" s="1">
        <v>41532</v>
      </c>
      <c r="K794">
        <v>34</v>
      </c>
      <c r="L794">
        <v>4</v>
      </c>
      <c r="M794">
        <v>3</v>
      </c>
      <c r="N794">
        <v>7</v>
      </c>
      <c r="O794">
        <v>0</v>
      </c>
      <c r="P794">
        <v>3</v>
      </c>
      <c r="Q794">
        <v>11</v>
      </c>
      <c r="R794">
        <v>1</v>
      </c>
      <c r="S794">
        <v>1</v>
      </c>
      <c r="T794">
        <v>0</v>
      </c>
      <c r="U794">
        <v>2</v>
      </c>
      <c r="V794">
        <v>7</v>
      </c>
      <c r="W794">
        <v>1</v>
      </c>
      <c r="X794">
        <v>0</v>
      </c>
      <c r="Y794">
        <v>0</v>
      </c>
      <c r="Z794">
        <v>0</v>
      </c>
      <c r="AA794">
        <v>0</v>
      </c>
      <c r="AB794">
        <v>0</v>
      </c>
      <c r="AC794">
        <v>0</v>
      </c>
      <c r="AD794" t="s">
        <v>36</v>
      </c>
    </row>
    <row r="795" spans="1:30" x14ac:dyDescent="0.25">
      <c r="A795">
        <v>7034</v>
      </c>
      <c r="B795">
        <v>1978</v>
      </c>
      <c r="C795" s="6">
        <v>36</v>
      </c>
      <c r="D795" t="s">
        <v>89</v>
      </c>
      <c r="E795" t="s">
        <v>35</v>
      </c>
      <c r="F795" t="s">
        <v>30</v>
      </c>
      <c r="G795">
        <v>25804</v>
      </c>
      <c r="H795">
        <v>1</v>
      </c>
      <c r="I795">
        <v>0</v>
      </c>
      <c r="J795" s="1">
        <v>41518</v>
      </c>
      <c r="K795">
        <v>34</v>
      </c>
      <c r="L795">
        <v>8</v>
      </c>
      <c r="M795">
        <v>7</v>
      </c>
      <c r="N795">
        <v>9</v>
      </c>
      <c r="O795">
        <v>13</v>
      </c>
      <c r="P795">
        <v>6</v>
      </c>
      <c r="Q795">
        <v>12</v>
      </c>
      <c r="R795">
        <v>2</v>
      </c>
      <c r="S795">
        <v>2</v>
      </c>
      <c r="T795">
        <v>0</v>
      </c>
      <c r="U795">
        <v>3</v>
      </c>
      <c r="V795">
        <v>8</v>
      </c>
      <c r="W795">
        <v>0</v>
      </c>
      <c r="X795">
        <v>0</v>
      </c>
      <c r="Y795">
        <v>0</v>
      </c>
      <c r="Z795">
        <v>0</v>
      </c>
      <c r="AA795">
        <v>0</v>
      </c>
      <c r="AB795">
        <v>0</v>
      </c>
      <c r="AC795">
        <v>0</v>
      </c>
      <c r="AD795" t="s">
        <v>29</v>
      </c>
    </row>
    <row r="796" spans="1:30" x14ac:dyDescent="0.25">
      <c r="A796">
        <v>2797</v>
      </c>
      <c r="B796">
        <v>1977</v>
      </c>
      <c r="C796" s="6">
        <v>37</v>
      </c>
      <c r="D796" t="s">
        <v>89</v>
      </c>
      <c r="E796" t="s">
        <v>25</v>
      </c>
      <c r="F796" t="s">
        <v>30</v>
      </c>
      <c r="G796">
        <v>72117</v>
      </c>
      <c r="H796">
        <v>0</v>
      </c>
      <c r="I796">
        <v>1</v>
      </c>
      <c r="J796" s="1">
        <v>41506</v>
      </c>
      <c r="K796">
        <v>34</v>
      </c>
      <c r="L796">
        <v>707</v>
      </c>
      <c r="M796">
        <v>20</v>
      </c>
      <c r="N796">
        <v>171</v>
      </c>
      <c r="O796">
        <v>65</v>
      </c>
      <c r="P796">
        <v>60</v>
      </c>
      <c r="Q796">
        <v>50</v>
      </c>
      <c r="R796">
        <v>1</v>
      </c>
      <c r="S796">
        <v>9</v>
      </c>
      <c r="T796">
        <v>7</v>
      </c>
      <c r="U796">
        <v>9</v>
      </c>
      <c r="V796">
        <v>5</v>
      </c>
      <c r="W796">
        <v>0</v>
      </c>
      <c r="X796">
        <v>0</v>
      </c>
      <c r="Y796">
        <v>0</v>
      </c>
      <c r="Z796">
        <v>0</v>
      </c>
      <c r="AA796">
        <v>0</v>
      </c>
      <c r="AB796">
        <v>0</v>
      </c>
      <c r="AC796">
        <v>0</v>
      </c>
      <c r="AD796" t="s">
        <v>27</v>
      </c>
    </row>
    <row r="797" spans="1:30" x14ac:dyDescent="0.25">
      <c r="A797">
        <v>3934</v>
      </c>
      <c r="B797">
        <v>1966</v>
      </c>
      <c r="C797" s="6">
        <v>48</v>
      </c>
      <c r="D797" t="s">
        <v>88</v>
      </c>
      <c r="E797" t="s">
        <v>25</v>
      </c>
      <c r="F797" t="s">
        <v>30</v>
      </c>
      <c r="G797">
        <v>61286</v>
      </c>
      <c r="H797">
        <v>0</v>
      </c>
      <c r="I797">
        <v>1</v>
      </c>
      <c r="J797" s="1">
        <v>41488</v>
      </c>
      <c r="K797">
        <v>34</v>
      </c>
      <c r="L797">
        <v>356</v>
      </c>
      <c r="M797">
        <v>0</v>
      </c>
      <c r="N797">
        <v>107</v>
      </c>
      <c r="O797">
        <v>19</v>
      </c>
      <c r="P797">
        <v>9</v>
      </c>
      <c r="Q797">
        <v>117</v>
      </c>
      <c r="R797">
        <v>2</v>
      </c>
      <c r="S797">
        <v>7</v>
      </c>
      <c r="T797">
        <v>1</v>
      </c>
      <c r="U797">
        <v>8</v>
      </c>
      <c r="V797">
        <v>5</v>
      </c>
      <c r="W797">
        <v>0</v>
      </c>
      <c r="X797">
        <v>0</v>
      </c>
      <c r="Y797">
        <v>0</v>
      </c>
      <c r="Z797">
        <v>0</v>
      </c>
      <c r="AA797">
        <v>0</v>
      </c>
      <c r="AB797">
        <v>0</v>
      </c>
      <c r="AC797">
        <v>0</v>
      </c>
      <c r="AD797" t="s">
        <v>37</v>
      </c>
    </row>
    <row r="798" spans="1:30" x14ac:dyDescent="0.25">
      <c r="A798">
        <v>2493</v>
      </c>
      <c r="B798">
        <v>1966</v>
      </c>
      <c r="C798" s="6">
        <v>48</v>
      </c>
      <c r="D798" t="s">
        <v>88</v>
      </c>
      <c r="E798" t="s">
        <v>25</v>
      </c>
      <c r="F798" t="s">
        <v>30</v>
      </c>
      <c r="G798">
        <v>61286</v>
      </c>
      <c r="H798">
        <v>0</v>
      </c>
      <c r="I798">
        <v>1</v>
      </c>
      <c r="J798" s="1">
        <v>41488</v>
      </c>
      <c r="K798">
        <v>34</v>
      </c>
      <c r="L798">
        <v>356</v>
      </c>
      <c r="M798">
        <v>0</v>
      </c>
      <c r="N798">
        <v>107</v>
      </c>
      <c r="O798">
        <v>19</v>
      </c>
      <c r="P798">
        <v>9</v>
      </c>
      <c r="Q798">
        <v>117</v>
      </c>
      <c r="R798">
        <v>2</v>
      </c>
      <c r="S798">
        <v>7</v>
      </c>
      <c r="T798">
        <v>1</v>
      </c>
      <c r="U798">
        <v>8</v>
      </c>
      <c r="V798">
        <v>5</v>
      </c>
      <c r="W798">
        <v>0</v>
      </c>
      <c r="X798">
        <v>0</v>
      </c>
      <c r="Y798">
        <v>0</v>
      </c>
      <c r="Z798">
        <v>0</v>
      </c>
      <c r="AA798">
        <v>0</v>
      </c>
      <c r="AB798">
        <v>0</v>
      </c>
      <c r="AC798">
        <v>0</v>
      </c>
      <c r="AD798" t="s">
        <v>36</v>
      </c>
    </row>
    <row r="799" spans="1:30" x14ac:dyDescent="0.25">
      <c r="A799">
        <v>3759</v>
      </c>
      <c r="B799">
        <v>1958</v>
      </c>
      <c r="C799" s="6">
        <v>56</v>
      </c>
      <c r="D799" t="s">
        <v>88</v>
      </c>
      <c r="E799" t="s">
        <v>25</v>
      </c>
      <c r="F799" t="s">
        <v>32</v>
      </c>
      <c r="G799">
        <v>65196</v>
      </c>
      <c r="H799">
        <v>0</v>
      </c>
      <c r="I799">
        <v>2</v>
      </c>
      <c r="J799" s="1">
        <v>41480</v>
      </c>
      <c r="K799">
        <v>34</v>
      </c>
      <c r="L799">
        <v>743</v>
      </c>
      <c r="M799">
        <v>19</v>
      </c>
      <c r="N799">
        <v>181</v>
      </c>
      <c r="O799">
        <v>12</v>
      </c>
      <c r="P799">
        <v>0</v>
      </c>
      <c r="Q799">
        <v>200</v>
      </c>
      <c r="R799">
        <v>2</v>
      </c>
      <c r="S799">
        <v>7</v>
      </c>
      <c r="T799">
        <v>6</v>
      </c>
      <c r="U799">
        <v>11</v>
      </c>
      <c r="V799">
        <v>5</v>
      </c>
      <c r="W799">
        <v>1</v>
      </c>
      <c r="X799">
        <v>0</v>
      </c>
      <c r="Y799">
        <v>0</v>
      </c>
      <c r="Z799">
        <v>0</v>
      </c>
      <c r="AA799">
        <v>0</v>
      </c>
      <c r="AB799">
        <v>0</v>
      </c>
      <c r="AC799">
        <v>0</v>
      </c>
      <c r="AD799" t="s">
        <v>27</v>
      </c>
    </row>
    <row r="800" spans="1:30" x14ac:dyDescent="0.25">
      <c r="A800">
        <v>965</v>
      </c>
      <c r="B800">
        <v>1971</v>
      </c>
      <c r="C800" s="6">
        <v>43</v>
      </c>
      <c r="D800" t="s">
        <v>88</v>
      </c>
      <c r="E800" t="s">
        <v>25</v>
      </c>
      <c r="F800" t="s">
        <v>26</v>
      </c>
      <c r="G800">
        <v>55635</v>
      </c>
      <c r="H800">
        <v>0</v>
      </c>
      <c r="I800">
        <v>1</v>
      </c>
      <c r="J800" s="1">
        <v>41226</v>
      </c>
      <c r="K800">
        <v>34</v>
      </c>
      <c r="L800">
        <v>235</v>
      </c>
      <c r="M800">
        <v>65</v>
      </c>
      <c r="N800">
        <v>164</v>
      </c>
      <c r="O800">
        <v>50</v>
      </c>
      <c r="P800">
        <v>49</v>
      </c>
      <c r="Q800">
        <v>27</v>
      </c>
      <c r="R800">
        <v>4</v>
      </c>
      <c r="S800">
        <v>7</v>
      </c>
      <c r="T800">
        <v>3</v>
      </c>
      <c r="U800">
        <v>7</v>
      </c>
      <c r="V800">
        <v>6</v>
      </c>
      <c r="W800">
        <v>0</v>
      </c>
      <c r="X800">
        <v>0</v>
      </c>
      <c r="Y800">
        <v>0</v>
      </c>
      <c r="Z800">
        <v>0</v>
      </c>
      <c r="AA800">
        <v>0</v>
      </c>
      <c r="AB800">
        <v>0</v>
      </c>
      <c r="AC800">
        <v>0</v>
      </c>
      <c r="AD800" t="s">
        <v>31</v>
      </c>
    </row>
    <row r="801" spans="1:30" x14ac:dyDescent="0.25">
      <c r="A801">
        <v>7378</v>
      </c>
      <c r="B801">
        <v>1981</v>
      </c>
      <c r="C801" s="6">
        <v>33</v>
      </c>
      <c r="D801" t="s">
        <v>89</v>
      </c>
      <c r="E801" t="s">
        <v>38</v>
      </c>
      <c r="F801" t="s">
        <v>32</v>
      </c>
      <c r="G801">
        <v>42021</v>
      </c>
      <c r="H801">
        <v>1</v>
      </c>
      <c r="I801">
        <v>0</v>
      </c>
      <c r="J801" s="1">
        <v>41152</v>
      </c>
      <c r="K801">
        <v>34</v>
      </c>
      <c r="L801">
        <v>393</v>
      </c>
      <c r="M801">
        <v>5</v>
      </c>
      <c r="N801">
        <v>136</v>
      </c>
      <c r="O801">
        <v>7</v>
      </c>
      <c r="P801">
        <v>5</v>
      </c>
      <c r="Q801">
        <v>27</v>
      </c>
      <c r="R801">
        <v>5</v>
      </c>
      <c r="S801">
        <v>10</v>
      </c>
      <c r="T801">
        <v>1</v>
      </c>
      <c r="U801">
        <v>6</v>
      </c>
      <c r="V801">
        <v>9</v>
      </c>
      <c r="W801">
        <v>1</v>
      </c>
      <c r="X801">
        <v>0</v>
      </c>
      <c r="Y801">
        <v>0</v>
      </c>
      <c r="Z801">
        <v>0</v>
      </c>
      <c r="AA801">
        <v>0</v>
      </c>
      <c r="AB801">
        <v>0</v>
      </c>
      <c r="AC801">
        <v>0</v>
      </c>
      <c r="AD801" t="s">
        <v>27</v>
      </c>
    </row>
    <row r="802" spans="1:30" x14ac:dyDescent="0.25">
      <c r="A802">
        <v>1859</v>
      </c>
      <c r="B802">
        <v>1972</v>
      </c>
      <c r="C802" s="6">
        <v>42</v>
      </c>
      <c r="D802" t="s">
        <v>88</v>
      </c>
      <c r="E802" t="s">
        <v>38</v>
      </c>
      <c r="F802" t="s">
        <v>30</v>
      </c>
      <c r="G802">
        <v>75251</v>
      </c>
      <c r="H802">
        <v>0</v>
      </c>
      <c r="I802">
        <v>0</v>
      </c>
      <c r="J802" s="1">
        <v>41148</v>
      </c>
      <c r="K802">
        <v>34</v>
      </c>
      <c r="L802">
        <v>721</v>
      </c>
      <c r="M802">
        <v>111</v>
      </c>
      <c r="N802">
        <v>925</v>
      </c>
      <c r="O802">
        <v>97</v>
      </c>
      <c r="P802">
        <v>18</v>
      </c>
      <c r="Q802">
        <v>18</v>
      </c>
      <c r="R802">
        <v>1</v>
      </c>
      <c r="S802">
        <v>7</v>
      </c>
      <c r="T802">
        <v>6</v>
      </c>
      <c r="U802">
        <v>5</v>
      </c>
      <c r="V802">
        <v>5</v>
      </c>
      <c r="W802">
        <v>0</v>
      </c>
      <c r="X802">
        <v>0</v>
      </c>
      <c r="Y802">
        <v>0</v>
      </c>
      <c r="Z802">
        <v>0</v>
      </c>
      <c r="AA802">
        <v>0</v>
      </c>
      <c r="AB802">
        <v>1</v>
      </c>
      <c r="AC802">
        <v>0</v>
      </c>
      <c r="AD802" t="s">
        <v>36</v>
      </c>
    </row>
    <row r="803" spans="1:30" x14ac:dyDescent="0.25">
      <c r="A803">
        <v>6263</v>
      </c>
      <c r="B803">
        <v>1968</v>
      </c>
      <c r="C803" s="6">
        <v>46</v>
      </c>
      <c r="D803" t="s">
        <v>88</v>
      </c>
      <c r="E803" t="s">
        <v>25</v>
      </c>
      <c r="F803" t="s">
        <v>32</v>
      </c>
      <c r="G803">
        <v>35322</v>
      </c>
      <c r="H803">
        <v>1</v>
      </c>
      <c r="I803">
        <v>2</v>
      </c>
      <c r="J803" s="1">
        <v>41143</v>
      </c>
      <c r="K803">
        <v>34</v>
      </c>
      <c r="L803">
        <v>28</v>
      </c>
      <c r="M803">
        <v>9</v>
      </c>
      <c r="N803">
        <v>37</v>
      </c>
      <c r="O803">
        <v>12</v>
      </c>
      <c r="P803">
        <v>7</v>
      </c>
      <c r="Q803">
        <v>13</v>
      </c>
      <c r="R803">
        <v>3</v>
      </c>
      <c r="S803">
        <v>2</v>
      </c>
      <c r="T803">
        <v>0</v>
      </c>
      <c r="U803">
        <v>4</v>
      </c>
      <c r="V803">
        <v>8</v>
      </c>
      <c r="W803">
        <v>0</v>
      </c>
      <c r="X803">
        <v>0</v>
      </c>
      <c r="Y803">
        <v>0</v>
      </c>
      <c r="Z803">
        <v>0</v>
      </c>
      <c r="AA803">
        <v>0</v>
      </c>
      <c r="AB803">
        <v>0</v>
      </c>
      <c r="AC803">
        <v>0</v>
      </c>
      <c r="AD803" t="s">
        <v>27</v>
      </c>
    </row>
    <row r="804" spans="1:30" x14ac:dyDescent="0.25">
      <c r="A804">
        <v>2072</v>
      </c>
      <c r="B804">
        <v>1969</v>
      </c>
      <c r="C804" s="6">
        <v>45</v>
      </c>
      <c r="D804" t="s">
        <v>88</v>
      </c>
      <c r="E804" t="s">
        <v>34</v>
      </c>
      <c r="F804" t="s">
        <v>32</v>
      </c>
      <c r="G804">
        <v>53374</v>
      </c>
      <c r="H804">
        <v>0</v>
      </c>
      <c r="I804">
        <v>1</v>
      </c>
      <c r="J804" s="1">
        <v>41137</v>
      </c>
      <c r="K804">
        <v>34</v>
      </c>
      <c r="L804">
        <v>896</v>
      </c>
      <c r="M804">
        <v>10</v>
      </c>
      <c r="N804">
        <v>101</v>
      </c>
      <c r="O804">
        <v>13</v>
      </c>
      <c r="P804">
        <v>10</v>
      </c>
      <c r="Q804">
        <v>34</v>
      </c>
      <c r="R804">
        <v>6</v>
      </c>
      <c r="S804">
        <v>4</v>
      </c>
      <c r="T804">
        <v>2</v>
      </c>
      <c r="U804">
        <v>9</v>
      </c>
      <c r="V804">
        <v>9</v>
      </c>
      <c r="W804">
        <v>1</v>
      </c>
      <c r="X804">
        <v>0</v>
      </c>
      <c r="Y804">
        <v>0</v>
      </c>
      <c r="Z804">
        <v>0</v>
      </c>
      <c r="AA804">
        <v>0</v>
      </c>
      <c r="AB804">
        <v>1</v>
      </c>
      <c r="AC804">
        <v>0</v>
      </c>
      <c r="AD804" t="s">
        <v>29</v>
      </c>
    </row>
    <row r="805" spans="1:30" x14ac:dyDescent="0.25">
      <c r="A805">
        <v>8908</v>
      </c>
      <c r="B805">
        <v>1959</v>
      </c>
      <c r="C805" s="6">
        <v>55</v>
      </c>
      <c r="D805" t="s">
        <v>88</v>
      </c>
      <c r="E805" t="s">
        <v>25</v>
      </c>
      <c r="F805" t="s">
        <v>30</v>
      </c>
      <c r="G805">
        <v>87195</v>
      </c>
      <c r="H805">
        <v>0</v>
      </c>
      <c r="I805">
        <v>0</v>
      </c>
      <c r="J805" s="1">
        <v>41767</v>
      </c>
      <c r="K805">
        <v>35</v>
      </c>
      <c r="L805">
        <v>217</v>
      </c>
      <c r="M805">
        <v>76</v>
      </c>
      <c r="N805">
        <v>690</v>
      </c>
      <c r="O805">
        <v>50</v>
      </c>
      <c r="P805">
        <v>26</v>
      </c>
      <c r="Q805">
        <v>38</v>
      </c>
      <c r="R805">
        <v>1</v>
      </c>
      <c r="S805">
        <v>3</v>
      </c>
      <c r="T805">
        <v>11</v>
      </c>
      <c r="U805">
        <v>5</v>
      </c>
      <c r="V805">
        <v>1</v>
      </c>
      <c r="W805">
        <v>0</v>
      </c>
      <c r="X805">
        <v>0</v>
      </c>
      <c r="Y805">
        <v>0</v>
      </c>
      <c r="Z805">
        <v>0</v>
      </c>
      <c r="AA805">
        <v>0</v>
      </c>
      <c r="AB805">
        <v>1</v>
      </c>
      <c r="AC805">
        <v>0</v>
      </c>
      <c r="AD805" t="s">
        <v>29</v>
      </c>
    </row>
    <row r="806" spans="1:30" x14ac:dyDescent="0.25">
      <c r="A806">
        <v>738</v>
      </c>
      <c r="B806">
        <v>1981</v>
      </c>
      <c r="C806" s="6">
        <v>33</v>
      </c>
      <c r="D806" t="s">
        <v>89</v>
      </c>
      <c r="E806" t="s">
        <v>35</v>
      </c>
      <c r="F806" t="s">
        <v>28</v>
      </c>
      <c r="G806">
        <v>42395</v>
      </c>
      <c r="H806">
        <v>1</v>
      </c>
      <c r="I806">
        <v>1</v>
      </c>
      <c r="J806" s="1">
        <v>41733</v>
      </c>
      <c r="K806">
        <v>35</v>
      </c>
      <c r="L806">
        <v>48</v>
      </c>
      <c r="M806">
        <v>13</v>
      </c>
      <c r="N806">
        <v>57</v>
      </c>
      <c r="O806">
        <v>24</v>
      </c>
      <c r="P806">
        <v>15</v>
      </c>
      <c r="Q806">
        <v>25</v>
      </c>
      <c r="R806">
        <v>4</v>
      </c>
      <c r="S806">
        <v>3</v>
      </c>
      <c r="T806">
        <v>1</v>
      </c>
      <c r="U806">
        <v>4</v>
      </c>
      <c r="V806">
        <v>7</v>
      </c>
      <c r="W806">
        <v>0</v>
      </c>
      <c r="X806">
        <v>0</v>
      </c>
      <c r="Y806">
        <v>0</v>
      </c>
      <c r="Z806">
        <v>0</v>
      </c>
      <c r="AA806">
        <v>0</v>
      </c>
      <c r="AB806">
        <v>0</v>
      </c>
      <c r="AC806">
        <v>0</v>
      </c>
      <c r="AD806" t="s">
        <v>37</v>
      </c>
    </row>
    <row r="807" spans="1:30" x14ac:dyDescent="0.25">
      <c r="A807">
        <v>10129</v>
      </c>
      <c r="B807">
        <v>1966</v>
      </c>
      <c r="C807" s="6">
        <v>48</v>
      </c>
      <c r="D807" t="s">
        <v>88</v>
      </c>
      <c r="E807" t="s">
        <v>25</v>
      </c>
      <c r="F807" t="s">
        <v>32</v>
      </c>
      <c r="G807">
        <v>82427</v>
      </c>
      <c r="H807">
        <v>0</v>
      </c>
      <c r="I807">
        <v>0</v>
      </c>
      <c r="J807" s="1">
        <v>41710</v>
      </c>
      <c r="K807">
        <v>35</v>
      </c>
      <c r="L807">
        <v>482</v>
      </c>
      <c r="M807">
        <v>147</v>
      </c>
      <c r="N807">
        <v>509</v>
      </c>
      <c r="O807">
        <v>104</v>
      </c>
      <c r="P807">
        <v>107</v>
      </c>
      <c r="Q807">
        <v>107</v>
      </c>
      <c r="R807">
        <v>1</v>
      </c>
      <c r="S807">
        <v>3</v>
      </c>
      <c r="T807">
        <v>5</v>
      </c>
      <c r="U807">
        <v>12</v>
      </c>
      <c r="V807">
        <v>1</v>
      </c>
      <c r="W807">
        <v>0</v>
      </c>
      <c r="X807">
        <v>0</v>
      </c>
      <c r="Y807">
        <v>1</v>
      </c>
      <c r="Z807">
        <v>0</v>
      </c>
      <c r="AA807">
        <v>0</v>
      </c>
      <c r="AB807">
        <v>0</v>
      </c>
      <c r="AC807">
        <v>0</v>
      </c>
      <c r="AD807" t="s">
        <v>27</v>
      </c>
    </row>
    <row r="808" spans="1:30" x14ac:dyDescent="0.25">
      <c r="A808">
        <v>807</v>
      </c>
      <c r="B808">
        <v>1969</v>
      </c>
      <c r="C808" s="6">
        <v>45</v>
      </c>
      <c r="D808" t="s">
        <v>88</v>
      </c>
      <c r="E808" t="s">
        <v>38</v>
      </c>
      <c r="F808" t="s">
        <v>32</v>
      </c>
      <c r="G808">
        <v>44602</v>
      </c>
      <c r="H808">
        <v>1</v>
      </c>
      <c r="I808">
        <v>1</v>
      </c>
      <c r="J808" s="1">
        <v>41685</v>
      </c>
      <c r="K808">
        <v>35</v>
      </c>
      <c r="L808">
        <v>167</v>
      </c>
      <c r="M808">
        <v>2</v>
      </c>
      <c r="N808">
        <v>89</v>
      </c>
      <c r="O808">
        <v>0</v>
      </c>
      <c r="P808">
        <v>0</v>
      </c>
      <c r="Q808">
        <v>34</v>
      </c>
      <c r="R808">
        <v>6</v>
      </c>
      <c r="S808">
        <v>6</v>
      </c>
      <c r="T808">
        <v>1</v>
      </c>
      <c r="U808">
        <v>4</v>
      </c>
      <c r="V808">
        <v>8</v>
      </c>
      <c r="W808">
        <v>0</v>
      </c>
      <c r="X808">
        <v>0</v>
      </c>
      <c r="Y808">
        <v>0</v>
      </c>
      <c r="Z808">
        <v>0</v>
      </c>
      <c r="AA808">
        <v>0</v>
      </c>
      <c r="AB808">
        <v>0</v>
      </c>
      <c r="AC808">
        <v>0</v>
      </c>
      <c r="AD808" t="s">
        <v>37</v>
      </c>
    </row>
    <row r="809" spans="1:30" x14ac:dyDescent="0.25">
      <c r="A809">
        <v>3334</v>
      </c>
      <c r="B809">
        <v>1951</v>
      </c>
      <c r="C809" s="6">
        <v>63</v>
      </c>
      <c r="D809" t="s">
        <v>91</v>
      </c>
      <c r="E809" t="s">
        <v>25</v>
      </c>
      <c r="F809" t="s">
        <v>30</v>
      </c>
      <c r="G809">
        <v>94642</v>
      </c>
      <c r="H809">
        <v>0</v>
      </c>
      <c r="I809">
        <v>0</v>
      </c>
      <c r="J809" s="1">
        <v>41682</v>
      </c>
      <c r="K809">
        <v>35</v>
      </c>
      <c r="L809">
        <v>879</v>
      </c>
      <c r="M809">
        <v>143</v>
      </c>
      <c r="N809">
        <v>797</v>
      </c>
      <c r="O809">
        <v>106</v>
      </c>
      <c r="P809">
        <v>143</v>
      </c>
      <c r="Q809">
        <v>143</v>
      </c>
      <c r="R809">
        <v>0</v>
      </c>
      <c r="S809">
        <v>5</v>
      </c>
      <c r="T809">
        <v>7</v>
      </c>
      <c r="U809">
        <v>9</v>
      </c>
      <c r="V809">
        <v>1</v>
      </c>
      <c r="W809">
        <v>0</v>
      </c>
      <c r="X809">
        <v>0</v>
      </c>
      <c r="Y809">
        <v>1</v>
      </c>
      <c r="Z809">
        <v>1</v>
      </c>
      <c r="AA809">
        <v>0</v>
      </c>
      <c r="AB809">
        <v>0</v>
      </c>
      <c r="AC809">
        <v>0</v>
      </c>
      <c r="AD809" t="s">
        <v>27</v>
      </c>
    </row>
    <row r="810" spans="1:30" x14ac:dyDescent="0.25">
      <c r="A810">
        <v>5423</v>
      </c>
      <c r="B810">
        <v>1983</v>
      </c>
      <c r="C810" s="6">
        <v>31</v>
      </c>
      <c r="D810" t="s">
        <v>89</v>
      </c>
      <c r="E810" t="s">
        <v>25</v>
      </c>
      <c r="F810" t="s">
        <v>32</v>
      </c>
      <c r="G810">
        <v>28359</v>
      </c>
      <c r="H810">
        <v>1</v>
      </c>
      <c r="I810">
        <v>0</v>
      </c>
      <c r="J810" s="1">
        <v>41574</v>
      </c>
      <c r="K810">
        <v>35</v>
      </c>
      <c r="L810">
        <v>6</v>
      </c>
      <c r="M810">
        <v>0</v>
      </c>
      <c r="N810">
        <v>5</v>
      </c>
      <c r="O810">
        <v>2</v>
      </c>
      <c r="P810">
        <v>1</v>
      </c>
      <c r="Q810">
        <v>2</v>
      </c>
      <c r="R810">
        <v>1</v>
      </c>
      <c r="S810">
        <v>1</v>
      </c>
      <c r="T810">
        <v>0</v>
      </c>
      <c r="U810">
        <v>2</v>
      </c>
      <c r="V810">
        <v>7</v>
      </c>
      <c r="W810">
        <v>0</v>
      </c>
      <c r="X810">
        <v>0</v>
      </c>
      <c r="Y810">
        <v>0</v>
      </c>
      <c r="Z810">
        <v>0</v>
      </c>
      <c r="AA810">
        <v>0</v>
      </c>
      <c r="AB810">
        <v>0</v>
      </c>
      <c r="AC810">
        <v>0</v>
      </c>
      <c r="AD810" t="s">
        <v>40</v>
      </c>
    </row>
    <row r="811" spans="1:30" x14ac:dyDescent="0.25">
      <c r="A811">
        <v>4426</v>
      </c>
      <c r="B811">
        <v>1975</v>
      </c>
      <c r="C811" s="6">
        <v>39</v>
      </c>
      <c r="D811" t="s">
        <v>89</v>
      </c>
      <c r="E811" t="s">
        <v>25</v>
      </c>
      <c r="F811" t="s">
        <v>28</v>
      </c>
      <c r="G811">
        <v>55801</v>
      </c>
      <c r="H811">
        <v>1</v>
      </c>
      <c r="I811">
        <v>1</v>
      </c>
      <c r="J811" s="1">
        <v>41539</v>
      </c>
      <c r="K811">
        <v>35</v>
      </c>
      <c r="L811">
        <v>367</v>
      </c>
      <c r="M811">
        <v>4</v>
      </c>
      <c r="N811">
        <v>51</v>
      </c>
      <c r="O811">
        <v>6</v>
      </c>
      <c r="P811">
        <v>4</v>
      </c>
      <c r="Q811">
        <v>95</v>
      </c>
      <c r="R811">
        <v>6</v>
      </c>
      <c r="S811">
        <v>7</v>
      </c>
      <c r="T811">
        <v>2</v>
      </c>
      <c r="U811">
        <v>6</v>
      </c>
      <c r="V811">
        <v>7</v>
      </c>
      <c r="W811">
        <v>0</v>
      </c>
      <c r="X811">
        <v>0</v>
      </c>
      <c r="Y811">
        <v>0</v>
      </c>
      <c r="Z811">
        <v>1</v>
      </c>
      <c r="AA811">
        <v>0</v>
      </c>
      <c r="AB811">
        <v>0</v>
      </c>
      <c r="AC811">
        <v>0</v>
      </c>
      <c r="AD811" t="s">
        <v>31</v>
      </c>
    </row>
    <row r="812" spans="1:30" x14ac:dyDescent="0.25">
      <c r="A812">
        <v>10489</v>
      </c>
      <c r="B812">
        <v>1973</v>
      </c>
      <c r="C812" s="6">
        <v>41</v>
      </c>
      <c r="D812" t="s">
        <v>88</v>
      </c>
      <c r="E812" t="s">
        <v>25</v>
      </c>
      <c r="F812" t="s">
        <v>30</v>
      </c>
      <c r="G812">
        <v>92955</v>
      </c>
      <c r="H812">
        <v>0</v>
      </c>
      <c r="I812">
        <v>0</v>
      </c>
      <c r="J812" s="1">
        <v>41505</v>
      </c>
      <c r="K812">
        <v>35</v>
      </c>
      <c r="L812">
        <v>693</v>
      </c>
      <c r="M812">
        <v>21</v>
      </c>
      <c r="N812">
        <v>925</v>
      </c>
      <c r="O812">
        <v>31</v>
      </c>
      <c r="P812">
        <v>24</v>
      </c>
      <c r="Q812">
        <v>84</v>
      </c>
      <c r="R812">
        <v>1</v>
      </c>
      <c r="S812">
        <v>6</v>
      </c>
      <c r="T812">
        <v>7</v>
      </c>
      <c r="U812">
        <v>9</v>
      </c>
      <c r="V812">
        <v>2</v>
      </c>
      <c r="W812">
        <v>0</v>
      </c>
      <c r="X812">
        <v>0</v>
      </c>
      <c r="Y812">
        <v>1</v>
      </c>
      <c r="Z812">
        <v>1</v>
      </c>
      <c r="AA812">
        <v>0</v>
      </c>
      <c r="AB812">
        <v>1</v>
      </c>
      <c r="AC812">
        <v>0</v>
      </c>
      <c r="AD812" t="s">
        <v>40</v>
      </c>
    </row>
    <row r="813" spans="1:30" x14ac:dyDescent="0.25">
      <c r="A813">
        <v>2570</v>
      </c>
      <c r="B813">
        <v>1968</v>
      </c>
      <c r="C813" s="6">
        <v>46</v>
      </c>
      <c r="D813" t="s">
        <v>88</v>
      </c>
      <c r="E813" t="s">
        <v>25</v>
      </c>
      <c r="F813" t="s">
        <v>32</v>
      </c>
      <c r="G813">
        <v>56534</v>
      </c>
      <c r="H813">
        <v>0</v>
      </c>
      <c r="I813">
        <v>1</v>
      </c>
      <c r="J813" s="1">
        <v>41478</v>
      </c>
      <c r="K813">
        <v>35</v>
      </c>
      <c r="L813">
        <v>691</v>
      </c>
      <c r="M813">
        <v>7</v>
      </c>
      <c r="N813">
        <v>61</v>
      </c>
      <c r="O813">
        <v>10</v>
      </c>
      <c r="P813">
        <v>0</v>
      </c>
      <c r="Q813">
        <v>46</v>
      </c>
      <c r="R813">
        <v>4</v>
      </c>
      <c r="S813">
        <v>10</v>
      </c>
      <c r="T813">
        <v>4</v>
      </c>
      <c r="U813">
        <v>7</v>
      </c>
      <c r="V813">
        <v>8</v>
      </c>
      <c r="W813">
        <v>0</v>
      </c>
      <c r="X813">
        <v>1</v>
      </c>
      <c r="Y813">
        <v>0</v>
      </c>
      <c r="Z813">
        <v>0</v>
      </c>
      <c r="AA813">
        <v>1</v>
      </c>
      <c r="AB813">
        <v>1</v>
      </c>
      <c r="AC813">
        <v>0</v>
      </c>
      <c r="AD813" t="s">
        <v>27</v>
      </c>
    </row>
    <row r="814" spans="1:30" x14ac:dyDescent="0.25">
      <c r="A814">
        <v>3834</v>
      </c>
      <c r="B814">
        <v>1962</v>
      </c>
      <c r="C814" s="6">
        <v>52</v>
      </c>
      <c r="D814" t="s">
        <v>88</v>
      </c>
      <c r="E814" t="s">
        <v>25</v>
      </c>
      <c r="F814" t="s">
        <v>28</v>
      </c>
      <c r="G814">
        <v>69627</v>
      </c>
      <c r="H814">
        <v>0</v>
      </c>
      <c r="I814">
        <v>1</v>
      </c>
      <c r="J814" s="1">
        <v>41350</v>
      </c>
      <c r="K814">
        <v>35</v>
      </c>
      <c r="L814">
        <v>231</v>
      </c>
      <c r="M814">
        <v>161</v>
      </c>
      <c r="N814">
        <v>215</v>
      </c>
      <c r="O814">
        <v>171</v>
      </c>
      <c r="P814">
        <v>30</v>
      </c>
      <c r="Q814">
        <v>53</v>
      </c>
      <c r="R814">
        <v>2</v>
      </c>
      <c r="S814">
        <v>8</v>
      </c>
      <c r="T814">
        <v>2</v>
      </c>
      <c r="U814">
        <v>11</v>
      </c>
      <c r="V814">
        <v>5</v>
      </c>
      <c r="W814">
        <v>0</v>
      </c>
      <c r="X814">
        <v>0</v>
      </c>
      <c r="Y814">
        <v>0</v>
      </c>
      <c r="Z814">
        <v>0</v>
      </c>
      <c r="AA814">
        <v>0</v>
      </c>
      <c r="AB814">
        <v>0</v>
      </c>
      <c r="AC814">
        <v>0</v>
      </c>
      <c r="AD814" t="s">
        <v>31</v>
      </c>
    </row>
    <row r="815" spans="1:30" x14ac:dyDescent="0.25">
      <c r="A815">
        <v>590</v>
      </c>
      <c r="B815">
        <v>1970</v>
      </c>
      <c r="C815" s="6">
        <v>44</v>
      </c>
      <c r="D815" t="s">
        <v>88</v>
      </c>
      <c r="E815" t="s">
        <v>38</v>
      </c>
      <c r="F815" t="s">
        <v>26</v>
      </c>
      <c r="G815">
        <v>78579</v>
      </c>
      <c r="H815">
        <v>0</v>
      </c>
      <c r="I815">
        <v>0</v>
      </c>
      <c r="J815" s="1">
        <v>41265</v>
      </c>
      <c r="K815">
        <v>35</v>
      </c>
      <c r="L815">
        <v>816</v>
      </c>
      <c r="M815">
        <v>66</v>
      </c>
      <c r="N815">
        <v>549</v>
      </c>
      <c r="O815">
        <v>216</v>
      </c>
      <c r="P815">
        <v>66</v>
      </c>
      <c r="Q815">
        <v>99</v>
      </c>
      <c r="R815">
        <v>1</v>
      </c>
      <c r="S815">
        <v>5</v>
      </c>
      <c r="T815">
        <v>6</v>
      </c>
      <c r="U815">
        <v>4</v>
      </c>
      <c r="V815">
        <v>3</v>
      </c>
      <c r="W815">
        <v>0</v>
      </c>
      <c r="X815">
        <v>0</v>
      </c>
      <c r="Y815">
        <v>0</v>
      </c>
      <c r="Z815">
        <v>0</v>
      </c>
      <c r="AA815">
        <v>0</v>
      </c>
      <c r="AB815">
        <v>1</v>
      </c>
      <c r="AC815">
        <v>0</v>
      </c>
      <c r="AD815" t="s">
        <v>27</v>
      </c>
    </row>
    <row r="816" spans="1:30" x14ac:dyDescent="0.25">
      <c r="A816">
        <v>4791</v>
      </c>
      <c r="B816">
        <v>1980</v>
      </c>
      <c r="C816" s="6">
        <v>34</v>
      </c>
      <c r="D816" t="s">
        <v>89</v>
      </c>
      <c r="E816" t="s">
        <v>25</v>
      </c>
      <c r="F816" t="s">
        <v>32</v>
      </c>
      <c r="G816">
        <v>44964</v>
      </c>
      <c r="H816">
        <v>1</v>
      </c>
      <c r="I816">
        <v>1</v>
      </c>
      <c r="J816" s="1">
        <v>41259</v>
      </c>
      <c r="K816">
        <v>35</v>
      </c>
      <c r="L816">
        <v>19</v>
      </c>
      <c r="M816">
        <v>1</v>
      </c>
      <c r="N816">
        <v>17</v>
      </c>
      <c r="O816">
        <v>2</v>
      </c>
      <c r="P816">
        <v>0</v>
      </c>
      <c r="Q816">
        <v>2</v>
      </c>
      <c r="R816">
        <v>1</v>
      </c>
      <c r="S816">
        <v>1</v>
      </c>
      <c r="T816">
        <v>0</v>
      </c>
      <c r="U816">
        <v>3</v>
      </c>
      <c r="V816">
        <v>8</v>
      </c>
      <c r="W816">
        <v>0</v>
      </c>
      <c r="X816">
        <v>0</v>
      </c>
      <c r="Y816">
        <v>0</v>
      </c>
      <c r="Z816">
        <v>0</v>
      </c>
      <c r="AA816">
        <v>0</v>
      </c>
      <c r="AB816">
        <v>0</v>
      </c>
      <c r="AC816">
        <v>0</v>
      </c>
      <c r="AD816" t="s">
        <v>33</v>
      </c>
    </row>
    <row r="817" spans="1:30" x14ac:dyDescent="0.25">
      <c r="A817">
        <v>5304</v>
      </c>
      <c r="B817">
        <v>1974</v>
      </c>
      <c r="C817" s="6">
        <v>40</v>
      </c>
      <c r="D817" t="s">
        <v>88</v>
      </c>
      <c r="E817" t="s">
        <v>34</v>
      </c>
      <c r="F817" t="s">
        <v>28</v>
      </c>
      <c r="G817">
        <v>30899</v>
      </c>
      <c r="H817">
        <v>1</v>
      </c>
      <c r="I817">
        <v>0</v>
      </c>
      <c r="J817" s="1">
        <v>41195</v>
      </c>
      <c r="K817">
        <v>35</v>
      </c>
      <c r="L817">
        <v>24</v>
      </c>
      <c r="M817">
        <v>0</v>
      </c>
      <c r="N817">
        <v>8</v>
      </c>
      <c r="O817">
        <v>0</v>
      </c>
      <c r="P817">
        <v>0</v>
      </c>
      <c r="Q817">
        <v>1</v>
      </c>
      <c r="R817">
        <v>2</v>
      </c>
      <c r="S817">
        <v>1</v>
      </c>
      <c r="T817">
        <v>0</v>
      </c>
      <c r="U817">
        <v>3</v>
      </c>
      <c r="V817">
        <v>6</v>
      </c>
      <c r="W817">
        <v>0</v>
      </c>
      <c r="X817">
        <v>0</v>
      </c>
      <c r="Y817">
        <v>0</v>
      </c>
      <c r="Z817">
        <v>0</v>
      </c>
      <c r="AA817">
        <v>0</v>
      </c>
      <c r="AB817">
        <v>0</v>
      </c>
      <c r="AC817">
        <v>0</v>
      </c>
      <c r="AD817" t="s">
        <v>40</v>
      </c>
    </row>
    <row r="818" spans="1:30" x14ac:dyDescent="0.25">
      <c r="A818">
        <v>2426</v>
      </c>
      <c r="B818">
        <v>1964</v>
      </c>
      <c r="C818" s="6">
        <v>50</v>
      </c>
      <c r="D818" t="s">
        <v>88</v>
      </c>
      <c r="E818" t="s">
        <v>34</v>
      </c>
      <c r="F818" t="s">
        <v>26</v>
      </c>
      <c r="G818">
        <v>78825</v>
      </c>
      <c r="H818">
        <v>0</v>
      </c>
      <c r="I818">
        <v>0</v>
      </c>
      <c r="J818" s="1">
        <v>41166</v>
      </c>
      <c r="K818">
        <v>35</v>
      </c>
      <c r="L818">
        <v>483</v>
      </c>
      <c r="M818">
        <v>74</v>
      </c>
      <c r="N818">
        <v>114</v>
      </c>
      <c r="O818">
        <v>169</v>
      </c>
      <c r="P818">
        <v>37</v>
      </c>
      <c r="Q818">
        <v>18</v>
      </c>
      <c r="R818">
        <v>1</v>
      </c>
      <c r="S818">
        <v>5</v>
      </c>
      <c r="T818">
        <v>10</v>
      </c>
      <c r="U818">
        <v>13</v>
      </c>
      <c r="V818">
        <v>3</v>
      </c>
      <c r="W818">
        <v>0</v>
      </c>
      <c r="X818">
        <v>0</v>
      </c>
      <c r="Y818">
        <v>0</v>
      </c>
      <c r="Z818">
        <v>0</v>
      </c>
      <c r="AA818">
        <v>0</v>
      </c>
      <c r="AB818">
        <v>1</v>
      </c>
      <c r="AC818">
        <v>0</v>
      </c>
      <c r="AD818" t="s">
        <v>27</v>
      </c>
    </row>
    <row r="819" spans="1:30" x14ac:dyDescent="0.25">
      <c r="A819">
        <v>35</v>
      </c>
      <c r="B819">
        <v>1987</v>
      </c>
      <c r="C819" s="6">
        <v>27</v>
      </c>
      <c r="D819" t="s">
        <v>89</v>
      </c>
      <c r="E819" t="s">
        <v>25</v>
      </c>
      <c r="F819" t="s">
        <v>30</v>
      </c>
      <c r="G819">
        <v>25545</v>
      </c>
      <c r="H819">
        <v>1</v>
      </c>
      <c r="I819">
        <v>0</v>
      </c>
      <c r="J819" s="1">
        <v>41160</v>
      </c>
      <c r="K819">
        <v>35</v>
      </c>
      <c r="L819">
        <v>32</v>
      </c>
      <c r="M819">
        <v>1</v>
      </c>
      <c r="N819">
        <v>64</v>
      </c>
      <c r="O819">
        <v>16</v>
      </c>
      <c r="P819">
        <v>12</v>
      </c>
      <c r="Q819">
        <v>85</v>
      </c>
      <c r="R819">
        <v>3</v>
      </c>
      <c r="S819">
        <v>2</v>
      </c>
      <c r="T819">
        <v>2</v>
      </c>
      <c r="U819">
        <v>3</v>
      </c>
      <c r="V819">
        <v>6</v>
      </c>
      <c r="W819">
        <v>0</v>
      </c>
      <c r="X819">
        <v>0</v>
      </c>
      <c r="Y819">
        <v>0</v>
      </c>
      <c r="Z819">
        <v>0</v>
      </c>
      <c r="AA819">
        <v>0</v>
      </c>
      <c r="AB819">
        <v>1</v>
      </c>
      <c r="AC819">
        <v>0</v>
      </c>
      <c r="AD819" t="s">
        <v>27</v>
      </c>
    </row>
    <row r="820" spans="1:30" x14ac:dyDescent="0.25">
      <c r="A820">
        <v>8041</v>
      </c>
      <c r="B820">
        <v>1971</v>
      </c>
      <c r="C820" s="6">
        <v>43</v>
      </c>
      <c r="D820" t="s">
        <v>88</v>
      </c>
      <c r="E820" t="s">
        <v>34</v>
      </c>
      <c r="F820" t="s">
        <v>39</v>
      </c>
      <c r="G820">
        <v>47111</v>
      </c>
      <c r="H820">
        <v>0</v>
      </c>
      <c r="I820">
        <v>1</v>
      </c>
      <c r="J820" s="1">
        <v>41160</v>
      </c>
      <c r="K820">
        <v>35</v>
      </c>
      <c r="L820">
        <v>595</v>
      </c>
      <c r="M820">
        <v>71</v>
      </c>
      <c r="N820">
        <v>153</v>
      </c>
      <c r="O820">
        <v>120</v>
      </c>
      <c r="P820">
        <v>112</v>
      </c>
      <c r="Q820">
        <v>41</v>
      </c>
      <c r="R820">
        <v>6</v>
      </c>
      <c r="S820">
        <v>3</v>
      </c>
      <c r="T820">
        <v>2</v>
      </c>
      <c r="U820">
        <v>10</v>
      </c>
      <c r="V820">
        <v>9</v>
      </c>
      <c r="W820">
        <v>0</v>
      </c>
      <c r="X820">
        <v>0</v>
      </c>
      <c r="Y820">
        <v>0</v>
      </c>
      <c r="Z820">
        <v>0</v>
      </c>
      <c r="AA820">
        <v>0</v>
      </c>
      <c r="AB820">
        <v>0</v>
      </c>
      <c r="AC820">
        <v>0</v>
      </c>
      <c r="AD820" t="s">
        <v>40</v>
      </c>
    </row>
    <row r="821" spans="1:30" x14ac:dyDescent="0.25">
      <c r="A821">
        <v>3584</v>
      </c>
      <c r="B821">
        <v>1955</v>
      </c>
      <c r="C821" s="6">
        <v>59</v>
      </c>
      <c r="D821" t="s">
        <v>88</v>
      </c>
      <c r="E821" t="s">
        <v>34</v>
      </c>
      <c r="F821" t="s">
        <v>28</v>
      </c>
      <c r="G821">
        <v>49667</v>
      </c>
      <c r="H821">
        <v>0</v>
      </c>
      <c r="I821">
        <v>0</v>
      </c>
      <c r="J821" s="1">
        <v>41141</v>
      </c>
      <c r="K821">
        <v>35</v>
      </c>
      <c r="L821">
        <v>1181</v>
      </c>
      <c r="M821">
        <v>26</v>
      </c>
      <c r="N821">
        <v>120</v>
      </c>
      <c r="O821">
        <v>17</v>
      </c>
      <c r="P821">
        <v>13</v>
      </c>
      <c r="Q821">
        <v>39</v>
      </c>
      <c r="R821">
        <v>2</v>
      </c>
      <c r="S821">
        <v>5</v>
      </c>
      <c r="T821">
        <v>10</v>
      </c>
      <c r="U821">
        <v>5</v>
      </c>
      <c r="V821">
        <v>8</v>
      </c>
      <c r="W821">
        <v>1</v>
      </c>
      <c r="X821">
        <v>0</v>
      </c>
      <c r="Y821">
        <v>0</v>
      </c>
      <c r="Z821">
        <v>0</v>
      </c>
      <c r="AA821">
        <v>0</v>
      </c>
      <c r="AB821">
        <v>1</v>
      </c>
      <c r="AC821">
        <v>0</v>
      </c>
      <c r="AD821" t="s">
        <v>29</v>
      </c>
    </row>
    <row r="822" spans="1:30" x14ac:dyDescent="0.25">
      <c r="A822">
        <v>7718</v>
      </c>
      <c r="B822">
        <v>1947</v>
      </c>
      <c r="C822" s="6">
        <v>67</v>
      </c>
      <c r="D822" t="s">
        <v>91</v>
      </c>
      <c r="E822" t="s">
        <v>38</v>
      </c>
      <c r="F822" t="s">
        <v>32</v>
      </c>
      <c r="G822">
        <v>66000</v>
      </c>
      <c r="H822">
        <v>0</v>
      </c>
      <c r="I822">
        <v>0</v>
      </c>
      <c r="J822" s="1">
        <v>41749</v>
      </c>
      <c r="K822">
        <v>36</v>
      </c>
      <c r="L822">
        <v>244</v>
      </c>
      <c r="M822">
        <v>51</v>
      </c>
      <c r="N822">
        <v>270</v>
      </c>
      <c r="O822">
        <v>101</v>
      </c>
      <c r="P822">
        <v>0</v>
      </c>
      <c r="Q822">
        <v>45</v>
      </c>
      <c r="R822">
        <v>1</v>
      </c>
      <c r="S822">
        <v>1</v>
      </c>
      <c r="T822">
        <v>3</v>
      </c>
      <c r="U822">
        <v>5</v>
      </c>
      <c r="V822">
        <v>1</v>
      </c>
      <c r="W822">
        <v>0</v>
      </c>
      <c r="X822">
        <v>0</v>
      </c>
      <c r="Y822">
        <v>0</v>
      </c>
      <c r="Z822">
        <v>0</v>
      </c>
      <c r="AA822">
        <v>0</v>
      </c>
      <c r="AB822">
        <v>0</v>
      </c>
      <c r="AC822">
        <v>0</v>
      </c>
      <c r="AD822" t="s">
        <v>27</v>
      </c>
    </row>
    <row r="823" spans="1:30" x14ac:dyDescent="0.25">
      <c r="A823">
        <v>8605</v>
      </c>
      <c r="B823">
        <v>1964</v>
      </c>
      <c r="C823" s="6">
        <v>50</v>
      </c>
      <c r="D823" t="s">
        <v>88</v>
      </c>
      <c r="E823" t="s">
        <v>34</v>
      </c>
      <c r="F823" t="s">
        <v>32</v>
      </c>
      <c r="G823">
        <v>46910</v>
      </c>
      <c r="H823">
        <v>1</v>
      </c>
      <c r="I823">
        <v>1</v>
      </c>
      <c r="J823" s="1">
        <v>41721</v>
      </c>
      <c r="K823">
        <v>36</v>
      </c>
      <c r="L823">
        <v>48</v>
      </c>
      <c r="M823">
        <v>0</v>
      </c>
      <c r="N823">
        <v>14</v>
      </c>
      <c r="O823">
        <v>0</v>
      </c>
      <c r="P823">
        <v>0</v>
      </c>
      <c r="Q823">
        <v>6</v>
      </c>
      <c r="R823">
        <v>2</v>
      </c>
      <c r="S823">
        <v>2</v>
      </c>
      <c r="T823">
        <v>0</v>
      </c>
      <c r="U823">
        <v>3</v>
      </c>
      <c r="V823">
        <v>6</v>
      </c>
      <c r="W823">
        <v>0</v>
      </c>
      <c r="X823">
        <v>0</v>
      </c>
      <c r="Y823">
        <v>0</v>
      </c>
      <c r="Z823">
        <v>0</v>
      </c>
      <c r="AA823">
        <v>0</v>
      </c>
      <c r="AB823">
        <v>0</v>
      </c>
      <c r="AC823">
        <v>0</v>
      </c>
      <c r="AD823" t="s">
        <v>27</v>
      </c>
    </row>
    <row r="824" spans="1:30" x14ac:dyDescent="0.25">
      <c r="A824">
        <v>1646</v>
      </c>
      <c r="B824">
        <v>1972</v>
      </c>
      <c r="C824" s="6">
        <v>42</v>
      </c>
      <c r="D824" t="s">
        <v>88</v>
      </c>
      <c r="E824" t="s">
        <v>41</v>
      </c>
      <c r="F824" t="s">
        <v>30</v>
      </c>
      <c r="G824">
        <v>25224</v>
      </c>
      <c r="H824">
        <v>1</v>
      </c>
      <c r="I824">
        <v>0</v>
      </c>
      <c r="J824" s="1">
        <v>41714</v>
      </c>
      <c r="K824">
        <v>36</v>
      </c>
      <c r="L824">
        <v>4</v>
      </c>
      <c r="M824">
        <v>9</v>
      </c>
      <c r="N824">
        <v>12</v>
      </c>
      <c r="O824">
        <v>11</v>
      </c>
      <c r="P824">
        <v>2</v>
      </c>
      <c r="Q824">
        <v>8</v>
      </c>
      <c r="R824">
        <v>2</v>
      </c>
      <c r="S824">
        <v>1</v>
      </c>
      <c r="T824">
        <v>1</v>
      </c>
      <c r="U824">
        <v>3</v>
      </c>
      <c r="V824">
        <v>3</v>
      </c>
      <c r="W824">
        <v>0</v>
      </c>
      <c r="X824">
        <v>0</v>
      </c>
      <c r="Y824">
        <v>0</v>
      </c>
      <c r="Z824">
        <v>0</v>
      </c>
      <c r="AA824">
        <v>0</v>
      </c>
      <c r="AB824">
        <v>0</v>
      </c>
      <c r="AC824">
        <v>0</v>
      </c>
      <c r="AD824" t="s">
        <v>29</v>
      </c>
    </row>
    <row r="825" spans="1:30" x14ac:dyDescent="0.25">
      <c r="A825">
        <v>9206</v>
      </c>
      <c r="B825">
        <v>1968</v>
      </c>
      <c r="C825" s="6">
        <v>46</v>
      </c>
      <c r="D825" t="s">
        <v>88</v>
      </c>
      <c r="E825" t="s">
        <v>25</v>
      </c>
      <c r="F825" t="s">
        <v>32</v>
      </c>
      <c r="G825">
        <v>77382</v>
      </c>
      <c r="H825">
        <v>0</v>
      </c>
      <c r="I825">
        <v>1</v>
      </c>
      <c r="J825" s="1">
        <v>41646</v>
      </c>
      <c r="K825">
        <v>36</v>
      </c>
      <c r="L825">
        <v>491</v>
      </c>
      <c r="M825">
        <v>48</v>
      </c>
      <c r="N825">
        <v>231</v>
      </c>
      <c r="O825">
        <v>112</v>
      </c>
      <c r="P825">
        <v>105</v>
      </c>
      <c r="Q825">
        <v>134</v>
      </c>
      <c r="R825">
        <v>2</v>
      </c>
      <c r="S825">
        <v>5</v>
      </c>
      <c r="T825">
        <v>7</v>
      </c>
      <c r="U825">
        <v>12</v>
      </c>
      <c r="V825">
        <v>1</v>
      </c>
      <c r="W825">
        <v>0</v>
      </c>
      <c r="X825">
        <v>0</v>
      </c>
      <c r="Y825">
        <v>1</v>
      </c>
      <c r="Z825">
        <v>0</v>
      </c>
      <c r="AA825">
        <v>0</v>
      </c>
      <c r="AB825">
        <v>0</v>
      </c>
      <c r="AC825">
        <v>0</v>
      </c>
      <c r="AD825" t="s">
        <v>27</v>
      </c>
    </row>
    <row r="826" spans="1:30" x14ac:dyDescent="0.25">
      <c r="A826">
        <v>10757</v>
      </c>
      <c r="B826">
        <v>1967</v>
      </c>
      <c r="C826" s="6">
        <v>47</v>
      </c>
      <c r="D826" t="s">
        <v>88</v>
      </c>
      <c r="E826" t="s">
        <v>34</v>
      </c>
      <c r="F826" t="s">
        <v>26</v>
      </c>
      <c r="G826">
        <v>28420</v>
      </c>
      <c r="H826">
        <v>1</v>
      </c>
      <c r="I826">
        <v>0</v>
      </c>
      <c r="J826" s="1">
        <v>41632</v>
      </c>
      <c r="K826">
        <v>36</v>
      </c>
      <c r="L826">
        <v>4</v>
      </c>
      <c r="M826">
        <v>2</v>
      </c>
      <c r="N826">
        <v>5</v>
      </c>
      <c r="O826">
        <v>2</v>
      </c>
      <c r="P826">
        <v>0</v>
      </c>
      <c r="Q826">
        <v>0</v>
      </c>
      <c r="R826">
        <v>1</v>
      </c>
      <c r="S826">
        <v>1</v>
      </c>
      <c r="T826">
        <v>0</v>
      </c>
      <c r="U826">
        <v>2</v>
      </c>
      <c r="V826">
        <v>6</v>
      </c>
      <c r="W826">
        <v>0</v>
      </c>
      <c r="X826">
        <v>0</v>
      </c>
      <c r="Y826">
        <v>0</v>
      </c>
      <c r="Z826">
        <v>0</v>
      </c>
      <c r="AA826">
        <v>0</v>
      </c>
      <c r="AB826">
        <v>0</v>
      </c>
      <c r="AC826">
        <v>0</v>
      </c>
      <c r="AD826" t="s">
        <v>27</v>
      </c>
    </row>
    <row r="827" spans="1:30" x14ac:dyDescent="0.25">
      <c r="A827">
        <v>6885</v>
      </c>
      <c r="B827">
        <v>1977</v>
      </c>
      <c r="C827" s="6">
        <v>37</v>
      </c>
      <c r="D827" t="s">
        <v>89</v>
      </c>
      <c r="E827" t="s">
        <v>25</v>
      </c>
      <c r="F827" t="s">
        <v>26</v>
      </c>
      <c r="G827">
        <v>32952</v>
      </c>
      <c r="H827">
        <v>1</v>
      </c>
      <c r="I827">
        <v>0</v>
      </c>
      <c r="J827" s="1">
        <v>41609</v>
      </c>
      <c r="K827">
        <v>36</v>
      </c>
      <c r="L827">
        <v>38</v>
      </c>
      <c r="M827">
        <v>0</v>
      </c>
      <c r="N827">
        <v>12</v>
      </c>
      <c r="O827">
        <v>3</v>
      </c>
      <c r="P827">
        <v>1</v>
      </c>
      <c r="Q827">
        <v>1</v>
      </c>
      <c r="R827">
        <v>1</v>
      </c>
      <c r="S827">
        <v>2</v>
      </c>
      <c r="T827">
        <v>0</v>
      </c>
      <c r="U827">
        <v>3</v>
      </c>
      <c r="V827">
        <v>7</v>
      </c>
      <c r="W827">
        <v>0</v>
      </c>
      <c r="X827">
        <v>0</v>
      </c>
      <c r="Y827">
        <v>0</v>
      </c>
      <c r="Z827">
        <v>0</v>
      </c>
      <c r="AA827">
        <v>0</v>
      </c>
      <c r="AB827">
        <v>0</v>
      </c>
      <c r="AC827">
        <v>0</v>
      </c>
      <c r="AD827" t="s">
        <v>29</v>
      </c>
    </row>
    <row r="828" spans="1:30" x14ac:dyDescent="0.25">
      <c r="A828">
        <v>907</v>
      </c>
      <c r="B828">
        <v>1975</v>
      </c>
      <c r="C828" s="6">
        <v>39</v>
      </c>
      <c r="D828" t="s">
        <v>89</v>
      </c>
      <c r="E828" t="s">
        <v>25</v>
      </c>
      <c r="F828" t="s">
        <v>30</v>
      </c>
      <c r="G828">
        <v>46149</v>
      </c>
      <c r="H828">
        <v>0</v>
      </c>
      <c r="I828">
        <v>1</v>
      </c>
      <c r="J828" s="1">
        <v>41607</v>
      </c>
      <c r="K828">
        <v>36</v>
      </c>
      <c r="L828">
        <v>254</v>
      </c>
      <c r="M828">
        <v>6</v>
      </c>
      <c r="N828">
        <v>71</v>
      </c>
      <c r="O828">
        <v>4</v>
      </c>
      <c r="P828">
        <v>0</v>
      </c>
      <c r="Q828">
        <v>27</v>
      </c>
      <c r="R828">
        <v>5</v>
      </c>
      <c r="S828">
        <v>5</v>
      </c>
      <c r="T828">
        <v>1</v>
      </c>
      <c r="U828">
        <v>7</v>
      </c>
      <c r="V828">
        <v>5</v>
      </c>
      <c r="W828">
        <v>0</v>
      </c>
      <c r="X828">
        <v>0</v>
      </c>
      <c r="Y828">
        <v>0</v>
      </c>
      <c r="Z828">
        <v>0</v>
      </c>
      <c r="AA828">
        <v>0</v>
      </c>
      <c r="AB828">
        <v>0</v>
      </c>
      <c r="AC828">
        <v>0</v>
      </c>
      <c r="AD828" t="s">
        <v>27</v>
      </c>
    </row>
    <row r="829" spans="1:30" x14ac:dyDescent="0.25">
      <c r="A829">
        <v>1150</v>
      </c>
      <c r="B829">
        <v>1899</v>
      </c>
      <c r="C829" s="6">
        <v>115</v>
      </c>
      <c r="D829" t="s">
        <v>91</v>
      </c>
      <c r="E829" t="s">
        <v>34</v>
      </c>
      <c r="F829" t="s">
        <v>32</v>
      </c>
      <c r="G829">
        <v>83532</v>
      </c>
      <c r="H829">
        <v>0</v>
      </c>
      <c r="I829">
        <v>0</v>
      </c>
      <c r="J829" s="1">
        <v>41543</v>
      </c>
      <c r="K829">
        <v>36</v>
      </c>
      <c r="L829">
        <v>755</v>
      </c>
      <c r="M829">
        <v>144</v>
      </c>
      <c r="N829">
        <v>562</v>
      </c>
      <c r="O829">
        <v>104</v>
      </c>
      <c r="P829">
        <v>64</v>
      </c>
      <c r="Q829">
        <v>224</v>
      </c>
      <c r="R829">
        <v>1</v>
      </c>
      <c r="S829">
        <v>4</v>
      </c>
      <c r="T829">
        <v>6</v>
      </c>
      <c r="U829">
        <v>4</v>
      </c>
      <c r="V829">
        <v>1</v>
      </c>
      <c r="W829">
        <v>0</v>
      </c>
      <c r="X829">
        <v>0</v>
      </c>
      <c r="Y829">
        <v>1</v>
      </c>
      <c r="Z829">
        <v>0</v>
      </c>
      <c r="AA829">
        <v>0</v>
      </c>
      <c r="AB829">
        <v>0</v>
      </c>
      <c r="AC829">
        <v>0</v>
      </c>
      <c r="AD829" t="s">
        <v>27</v>
      </c>
    </row>
    <row r="830" spans="1:30" x14ac:dyDescent="0.25">
      <c r="A830">
        <v>3867</v>
      </c>
      <c r="B830">
        <v>1947</v>
      </c>
      <c r="C830" s="6">
        <v>67</v>
      </c>
      <c r="D830" t="s">
        <v>91</v>
      </c>
      <c r="E830" t="s">
        <v>34</v>
      </c>
      <c r="F830" t="s">
        <v>32</v>
      </c>
      <c r="G830">
        <v>73059</v>
      </c>
      <c r="H830">
        <v>0</v>
      </c>
      <c r="I830">
        <v>1</v>
      </c>
      <c r="J830" s="1">
        <v>41517</v>
      </c>
      <c r="K830">
        <v>36</v>
      </c>
      <c r="L830">
        <v>410</v>
      </c>
      <c r="M830">
        <v>112</v>
      </c>
      <c r="N830">
        <v>420</v>
      </c>
      <c r="O830">
        <v>0</v>
      </c>
      <c r="P830">
        <v>82</v>
      </c>
      <c r="Q830">
        <v>71</v>
      </c>
      <c r="R830">
        <v>1</v>
      </c>
      <c r="S830">
        <v>9</v>
      </c>
      <c r="T830">
        <v>3</v>
      </c>
      <c r="U830">
        <v>13</v>
      </c>
      <c r="V830">
        <v>4</v>
      </c>
      <c r="W830">
        <v>0</v>
      </c>
      <c r="X830">
        <v>0</v>
      </c>
      <c r="Y830">
        <v>0</v>
      </c>
      <c r="Z830">
        <v>0</v>
      </c>
      <c r="AA830">
        <v>0</v>
      </c>
      <c r="AB830">
        <v>0</v>
      </c>
      <c r="AC830">
        <v>0</v>
      </c>
      <c r="AD830" t="s">
        <v>27</v>
      </c>
    </row>
    <row r="831" spans="1:30" x14ac:dyDescent="0.25">
      <c r="A831">
        <v>3859</v>
      </c>
      <c r="B831">
        <v>1947</v>
      </c>
      <c r="C831" s="6">
        <v>67</v>
      </c>
      <c r="D831" t="s">
        <v>91</v>
      </c>
      <c r="E831" t="s">
        <v>34</v>
      </c>
      <c r="F831" t="s">
        <v>32</v>
      </c>
      <c r="G831">
        <v>73059</v>
      </c>
      <c r="H831">
        <v>0</v>
      </c>
      <c r="I831">
        <v>1</v>
      </c>
      <c r="J831" s="1">
        <v>41517</v>
      </c>
      <c r="K831">
        <v>36</v>
      </c>
      <c r="L831">
        <v>410</v>
      </c>
      <c r="M831">
        <v>112</v>
      </c>
      <c r="N831">
        <v>420</v>
      </c>
      <c r="O831">
        <v>0</v>
      </c>
      <c r="P831">
        <v>82</v>
      </c>
      <c r="Q831">
        <v>71</v>
      </c>
      <c r="R831">
        <v>1</v>
      </c>
      <c r="S831">
        <v>9</v>
      </c>
      <c r="T831">
        <v>3</v>
      </c>
      <c r="U831">
        <v>13</v>
      </c>
      <c r="V831">
        <v>4</v>
      </c>
      <c r="W831">
        <v>0</v>
      </c>
      <c r="X831">
        <v>0</v>
      </c>
      <c r="Y831">
        <v>0</v>
      </c>
      <c r="Z831">
        <v>0</v>
      </c>
      <c r="AA831">
        <v>0</v>
      </c>
      <c r="AB831">
        <v>0</v>
      </c>
      <c r="AC831">
        <v>0</v>
      </c>
      <c r="AD831" t="s">
        <v>40</v>
      </c>
    </row>
    <row r="832" spans="1:30" x14ac:dyDescent="0.25">
      <c r="A832">
        <v>3265</v>
      </c>
      <c r="B832">
        <v>1959</v>
      </c>
      <c r="C832" s="6">
        <v>55</v>
      </c>
      <c r="D832" t="s">
        <v>88</v>
      </c>
      <c r="E832" t="s">
        <v>25</v>
      </c>
      <c r="F832" t="s">
        <v>30</v>
      </c>
      <c r="G832">
        <v>35701</v>
      </c>
      <c r="H832">
        <v>0</v>
      </c>
      <c r="I832">
        <v>0</v>
      </c>
      <c r="J832" s="1">
        <v>41352</v>
      </c>
      <c r="K832">
        <v>36</v>
      </c>
      <c r="L832">
        <v>21</v>
      </c>
      <c r="M832">
        <v>1</v>
      </c>
      <c r="N832">
        <v>9</v>
      </c>
      <c r="O832">
        <v>7</v>
      </c>
      <c r="P832">
        <v>3</v>
      </c>
      <c r="Q832">
        <v>5</v>
      </c>
      <c r="R832">
        <v>1</v>
      </c>
      <c r="S832">
        <v>1</v>
      </c>
      <c r="T832">
        <v>0</v>
      </c>
      <c r="U832">
        <v>3</v>
      </c>
      <c r="V832">
        <v>6</v>
      </c>
      <c r="W832">
        <v>0</v>
      </c>
      <c r="X832">
        <v>0</v>
      </c>
      <c r="Y832">
        <v>0</v>
      </c>
      <c r="Z832">
        <v>0</v>
      </c>
      <c r="AA832">
        <v>0</v>
      </c>
      <c r="AB832">
        <v>0</v>
      </c>
      <c r="AC832">
        <v>0</v>
      </c>
      <c r="AD832" t="s">
        <v>27</v>
      </c>
    </row>
    <row r="833" spans="1:30" x14ac:dyDescent="0.25">
      <c r="A833">
        <v>4418</v>
      </c>
      <c r="B833">
        <v>1983</v>
      </c>
      <c r="C833" s="6">
        <v>31</v>
      </c>
      <c r="D833" t="s">
        <v>89</v>
      </c>
      <c r="E833" t="s">
        <v>38</v>
      </c>
      <c r="F833" t="s">
        <v>28</v>
      </c>
      <c r="G833">
        <v>89616</v>
      </c>
      <c r="H833">
        <v>0</v>
      </c>
      <c r="I833">
        <v>0</v>
      </c>
      <c r="J833" s="1">
        <v>41330</v>
      </c>
      <c r="K833">
        <v>36</v>
      </c>
      <c r="L833">
        <v>671</v>
      </c>
      <c r="M833">
        <v>47</v>
      </c>
      <c r="N833">
        <v>655</v>
      </c>
      <c r="O833">
        <v>145</v>
      </c>
      <c r="P833">
        <v>111</v>
      </c>
      <c r="Q833">
        <v>15</v>
      </c>
      <c r="R833">
        <v>1</v>
      </c>
      <c r="S833">
        <v>7</v>
      </c>
      <c r="T833">
        <v>5</v>
      </c>
      <c r="U833">
        <v>12</v>
      </c>
      <c r="V833">
        <v>2</v>
      </c>
      <c r="W833">
        <v>0</v>
      </c>
      <c r="X833">
        <v>0</v>
      </c>
      <c r="Y833">
        <v>0</v>
      </c>
      <c r="Z833">
        <v>0</v>
      </c>
      <c r="AA833">
        <v>0</v>
      </c>
      <c r="AB833">
        <v>1</v>
      </c>
      <c r="AC833">
        <v>0</v>
      </c>
      <c r="AD833" t="s">
        <v>29</v>
      </c>
    </row>
    <row r="834" spans="1:30" x14ac:dyDescent="0.25">
      <c r="A834">
        <v>4611</v>
      </c>
      <c r="B834">
        <v>1970</v>
      </c>
      <c r="C834" s="6">
        <v>44</v>
      </c>
      <c r="D834" t="s">
        <v>88</v>
      </c>
      <c r="E834" t="s">
        <v>25</v>
      </c>
      <c r="F834" t="s">
        <v>32</v>
      </c>
      <c r="G834">
        <v>105471</v>
      </c>
      <c r="H834">
        <v>0</v>
      </c>
      <c r="I834">
        <v>0</v>
      </c>
      <c r="J834" s="1">
        <v>41295</v>
      </c>
      <c r="K834">
        <v>36</v>
      </c>
      <c r="L834">
        <v>1009</v>
      </c>
      <c r="M834">
        <v>181</v>
      </c>
      <c r="N834">
        <v>104</v>
      </c>
      <c r="O834">
        <v>202</v>
      </c>
      <c r="P834">
        <v>21</v>
      </c>
      <c r="Q834">
        <v>207</v>
      </c>
      <c r="R834">
        <v>0</v>
      </c>
      <c r="S834">
        <v>9</v>
      </c>
      <c r="T834">
        <v>8</v>
      </c>
      <c r="U834">
        <v>13</v>
      </c>
      <c r="V834">
        <v>3</v>
      </c>
      <c r="W834">
        <v>0</v>
      </c>
      <c r="X834">
        <v>0</v>
      </c>
      <c r="Y834">
        <v>1</v>
      </c>
      <c r="Z834">
        <v>1</v>
      </c>
      <c r="AA834">
        <v>0</v>
      </c>
      <c r="AB834">
        <v>1</v>
      </c>
      <c r="AC834">
        <v>0</v>
      </c>
      <c r="AD834" t="s">
        <v>27</v>
      </c>
    </row>
    <row r="835" spans="1:30" x14ac:dyDescent="0.25">
      <c r="A835">
        <v>4530</v>
      </c>
      <c r="B835">
        <v>1948</v>
      </c>
      <c r="C835" s="6">
        <v>66</v>
      </c>
      <c r="D835" t="s">
        <v>91</v>
      </c>
      <c r="E835" t="s">
        <v>38</v>
      </c>
      <c r="F835" t="s">
        <v>39</v>
      </c>
      <c r="G835">
        <v>78427</v>
      </c>
      <c r="H835">
        <v>0</v>
      </c>
      <c r="I835">
        <v>0</v>
      </c>
      <c r="J835" s="1">
        <v>41206</v>
      </c>
      <c r="K835">
        <v>36</v>
      </c>
      <c r="L835">
        <v>972</v>
      </c>
      <c r="M835">
        <v>19</v>
      </c>
      <c r="N835">
        <v>595</v>
      </c>
      <c r="O835">
        <v>180</v>
      </c>
      <c r="P835">
        <v>26</v>
      </c>
      <c r="Q835">
        <v>138</v>
      </c>
      <c r="R835">
        <v>3</v>
      </c>
      <c r="S835">
        <v>3</v>
      </c>
      <c r="T835">
        <v>7</v>
      </c>
      <c r="U835">
        <v>10</v>
      </c>
      <c r="V835">
        <v>3</v>
      </c>
      <c r="W835">
        <v>0</v>
      </c>
      <c r="X835">
        <v>0</v>
      </c>
      <c r="Y835">
        <v>0</v>
      </c>
      <c r="Z835">
        <v>1</v>
      </c>
      <c r="AA835">
        <v>0</v>
      </c>
      <c r="AB835">
        <v>1</v>
      </c>
      <c r="AC835">
        <v>0</v>
      </c>
      <c r="AD835" t="s">
        <v>36</v>
      </c>
    </row>
    <row r="836" spans="1:30" x14ac:dyDescent="0.25">
      <c r="A836">
        <v>7736</v>
      </c>
      <c r="B836">
        <v>1986</v>
      </c>
      <c r="C836" s="6">
        <v>28</v>
      </c>
      <c r="D836" t="s">
        <v>89</v>
      </c>
      <c r="E836" t="s">
        <v>25</v>
      </c>
      <c r="F836" t="s">
        <v>30</v>
      </c>
      <c r="G836">
        <v>22518</v>
      </c>
      <c r="H836">
        <v>1</v>
      </c>
      <c r="I836">
        <v>0</v>
      </c>
      <c r="J836" s="1">
        <v>41204</v>
      </c>
      <c r="K836">
        <v>36</v>
      </c>
      <c r="L836">
        <v>11</v>
      </c>
      <c r="M836">
        <v>7</v>
      </c>
      <c r="N836">
        <v>12</v>
      </c>
      <c r="O836">
        <v>2</v>
      </c>
      <c r="P836">
        <v>2</v>
      </c>
      <c r="Q836">
        <v>27</v>
      </c>
      <c r="R836">
        <v>2</v>
      </c>
      <c r="S836">
        <v>2</v>
      </c>
      <c r="T836">
        <v>1</v>
      </c>
      <c r="U836">
        <v>2</v>
      </c>
      <c r="V836">
        <v>5</v>
      </c>
      <c r="W836">
        <v>1</v>
      </c>
      <c r="X836">
        <v>0</v>
      </c>
      <c r="Y836">
        <v>0</v>
      </c>
      <c r="Z836">
        <v>0</v>
      </c>
      <c r="AA836">
        <v>0</v>
      </c>
      <c r="AB836">
        <v>1</v>
      </c>
      <c r="AC836">
        <v>0</v>
      </c>
      <c r="AD836" t="s">
        <v>27</v>
      </c>
    </row>
    <row r="837" spans="1:30" x14ac:dyDescent="0.25">
      <c r="A837">
        <v>9949</v>
      </c>
      <c r="B837">
        <v>1976</v>
      </c>
      <c r="C837" s="6">
        <v>38</v>
      </c>
      <c r="D837" t="s">
        <v>89</v>
      </c>
      <c r="E837" t="s">
        <v>25</v>
      </c>
      <c r="F837" t="s">
        <v>30</v>
      </c>
      <c r="G837">
        <v>59809</v>
      </c>
      <c r="H837">
        <v>0</v>
      </c>
      <c r="I837">
        <v>2</v>
      </c>
      <c r="J837" s="1">
        <v>41200</v>
      </c>
      <c r="K837">
        <v>36</v>
      </c>
      <c r="L837">
        <v>598</v>
      </c>
      <c r="M837">
        <v>16</v>
      </c>
      <c r="N837">
        <v>141</v>
      </c>
      <c r="O837">
        <v>32</v>
      </c>
      <c r="P837">
        <v>41</v>
      </c>
      <c r="Q837">
        <v>49</v>
      </c>
      <c r="R837">
        <v>3</v>
      </c>
      <c r="S837">
        <v>3</v>
      </c>
      <c r="T837">
        <v>3</v>
      </c>
      <c r="U837">
        <v>6</v>
      </c>
      <c r="V837">
        <v>8</v>
      </c>
      <c r="W837">
        <v>0</v>
      </c>
      <c r="X837">
        <v>0</v>
      </c>
      <c r="Y837">
        <v>0</v>
      </c>
      <c r="Z837">
        <v>0</v>
      </c>
      <c r="AA837">
        <v>0</v>
      </c>
      <c r="AB837">
        <v>0</v>
      </c>
      <c r="AC837">
        <v>0</v>
      </c>
      <c r="AD837" t="s">
        <v>29</v>
      </c>
    </row>
    <row r="838" spans="1:30" x14ac:dyDescent="0.25">
      <c r="A838">
        <v>942</v>
      </c>
      <c r="B838">
        <v>1982</v>
      </c>
      <c r="C838" s="6">
        <v>32</v>
      </c>
      <c r="D838" t="s">
        <v>89</v>
      </c>
      <c r="E838" t="s">
        <v>25</v>
      </c>
      <c r="F838" t="s">
        <v>28</v>
      </c>
      <c r="G838">
        <v>39660</v>
      </c>
      <c r="H838">
        <v>1</v>
      </c>
      <c r="I838">
        <v>0</v>
      </c>
      <c r="J838" s="1">
        <v>41129</v>
      </c>
      <c r="K838">
        <v>36</v>
      </c>
      <c r="L838">
        <v>139</v>
      </c>
      <c r="M838">
        <v>13</v>
      </c>
      <c r="N838">
        <v>78</v>
      </c>
      <c r="O838">
        <v>20</v>
      </c>
      <c r="P838">
        <v>13</v>
      </c>
      <c r="Q838">
        <v>36</v>
      </c>
      <c r="R838">
        <v>3</v>
      </c>
      <c r="S838">
        <v>7</v>
      </c>
      <c r="T838">
        <v>1</v>
      </c>
      <c r="U838">
        <v>3</v>
      </c>
      <c r="V838">
        <v>9</v>
      </c>
      <c r="W838">
        <v>0</v>
      </c>
      <c r="X838">
        <v>0</v>
      </c>
      <c r="Y838">
        <v>0</v>
      </c>
      <c r="Z838">
        <v>0</v>
      </c>
      <c r="AA838">
        <v>0</v>
      </c>
      <c r="AB838">
        <v>1</v>
      </c>
      <c r="AC838">
        <v>0</v>
      </c>
      <c r="AD838" t="s">
        <v>27</v>
      </c>
    </row>
    <row r="839" spans="1:30" x14ac:dyDescent="0.25">
      <c r="A839">
        <v>6181</v>
      </c>
      <c r="B839">
        <v>1950</v>
      </c>
      <c r="C839" s="6">
        <v>64</v>
      </c>
      <c r="D839" t="s">
        <v>91</v>
      </c>
      <c r="E839" t="s">
        <v>35</v>
      </c>
      <c r="F839" t="s">
        <v>32</v>
      </c>
      <c r="G839">
        <v>52203</v>
      </c>
      <c r="H839">
        <v>0</v>
      </c>
      <c r="I839">
        <v>0</v>
      </c>
      <c r="J839" s="1">
        <v>41121</v>
      </c>
      <c r="K839">
        <v>36</v>
      </c>
      <c r="L839">
        <v>488</v>
      </c>
      <c r="M839">
        <v>21</v>
      </c>
      <c r="N839">
        <v>238</v>
      </c>
      <c r="O839">
        <v>56</v>
      </c>
      <c r="P839">
        <v>108</v>
      </c>
      <c r="Q839">
        <v>28</v>
      </c>
      <c r="R839">
        <v>1</v>
      </c>
      <c r="S839">
        <v>8</v>
      </c>
      <c r="T839">
        <v>7</v>
      </c>
      <c r="U839">
        <v>11</v>
      </c>
      <c r="V839">
        <v>6</v>
      </c>
      <c r="W839">
        <v>0</v>
      </c>
      <c r="X839">
        <v>0</v>
      </c>
      <c r="Y839">
        <v>0</v>
      </c>
      <c r="Z839">
        <v>0</v>
      </c>
      <c r="AA839">
        <v>0</v>
      </c>
      <c r="AB839">
        <v>0</v>
      </c>
      <c r="AC839">
        <v>0</v>
      </c>
      <c r="AD839" t="s">
        <v>31</v>
      </c>
    </row>
    <row r="840" spans="1:30" x14ac:dyDescent="0.25">
      <c r="A840">
        <v>7660</v>
      </c>
      <c r="B840">
        <v>1973</v>
      </c>
      <c r="C840" s="6">
        <v>41</v>
      </c>
      <c r="D840" t="s">
        <v>88</v>
      </c>
      <c r="E840" t="s">
        <v>34</v>
      </c>
      <c r="F840" t="s">
        <v>44</v>
      </c>
      <c r="G840">
        <v>35860</v>
      </c>
      <c r="H840">
        <v>1</v>
      </c>
      <c r="I840">
        <v>1</v>
      </c>
      <c r="J840" s="1">
        <v>41778</v>
      </c>
      <c r="K840">
        <v>37</v>
      </c>
      <c r="L840">
        <v>15</v>
      </c>
      <c r="M840">
        <v>0</v>
      </c>
      <c r="N840">
        <v>8</v>
      </c>
      <c r="O840">
        <v>4</v>
      </c>
      <c r="P840">
        <v>2</v>
      </c>
      <c r="Q840">
        <v>20</v>
      </c>
      <c r="R840">
        <v>2</v>
      </c>
      <c r="S840">
        <v>1</v>
      </c>
      <c r="T840">
        <v>1</v>
      </c>
      <c r="U840">
        <v>2</v>
      </c>
      <c r="V840">
        <v>5</v>
      </c>
      <c r="W840">
        <v>1</v>
      </c>
      <c r="X840">
        <v>0</v>
      </c>
      <c r="Y840">
        <v>0</v>
      </c>
      <c r="Z840">
        <v>0</v>
      </c>
      <c r="AA840">
        <v>0</v>
      </c>
      <c r="AB840">
        <v>1</v>
      </c>
      <c r="AC840">
        <v>0</v>
      </c>
      <c r="AD840" t="s">
        <v>29</v>
      </c>
    </row>
    <row r="841" spans="1:30" x14ac:dyDescent="0.25">
      <c r="A841">
        <v>2055</v>
      </c>
      <c r="B841">
        <v>1973</v>
      </c>
      <c r="C841" s="6">
        <v>41</v>
      </c>
      <c r="D841" t="s">
        <v>88</v>
      </c>
      <c r="E841" t="s">
        <v>34</v>
      </c>
      <c r="F841" t="s">
        <v>26</v>
      </c>
      <c r="G841">
        <v>35860</v>
      </c>
      <c r="H841">
        <v>1</v>
      </c>
      <c r="I841">
        <v>1</v>
      </c>
      <c r="J841" s="1">
        <v>41778</v>
      </c>
      <c r="K841">
        <v>37</v>
      </c>
      <c r="L841">
        <v>15</v>
      </c>
      <c r="M841">
        <v>0</v>
      </c>
      <c r="N841">
        <v>8</v>
      </c>
      <c r="O841">
        <v>4</v>
      </c>
      <c r="P841">
        <v>2</v>
      </c>
      <c r="Q841">
        <v>20</v>
      </c>
      <c r="R841">
        <v>2</v>
      </c>
      <c r="S841">
        <v>1</v>
      </c>
      <c r="T841">
        <v>1</v>
      </c>
      <c r="U841">
        <v>2</v>
      </c>
      <c r="V841">
        <v>5</v>
      </c>
      <c r="W841">
        <v>1</v>
      </c>
      <c r="X841">
        <v>0</v>
      </c>
      <c r="Y841">
        <v>0</v>
      </c>
      <c r="Z841">
        <v>0</v>
      </c>
      <c r="AA841">
        <v>0</v>
      </c>
      <c r="AB841">
        <v>0</v>
      </c>
      <c r="AC841">
        <v>0</v>
      </c>
      <c r="AD841" t="s">
        <v>27</v>
      </c>
    </row>
    <row r="842" spans="1:30" x14ac:dyDescent="0.25">
      <c r="A842">
        <v>5107</v>
      </c>
      <c r="B842">
        <v>1973</v>
      </c>
      <c r="C842" s="6">
        <v>41</v>
      </c>
      <c r="D842" t="s">
        <v>88</v>
      </c>
      <c r="E842" t="s">
        <v>34</v>
      </c>
      <c r="F842" t="s">
        <v>26</v>
      </c>
      <c r="G842">
        <v>35860</v>
      </c>
      <c r="H842">
        <v>1</v>
      </c>
      <c r="I842">
        <v>1</v>
      </c>
      <c r="J842" s="1">
        <v>41778</v>
      </c>
      <c r="K842">
        <v>37</v>
      </c>
      <c r="L842">
        <v>15</v>
      </c>
      <c r="M842">
        <v>0</v>
      </c>
      <c r="N842">
        <v>8</v>
      </c>
      <c r="O842">
        <v>4</v>
      </c>
      <c r="P842">
        <v>2</v>
      </c>
      <c r="Q842">
        <v>20</v>
      </c>
      <c r="R842">
        <v>2</v>
      </c>
      <c r="S842">
        <v>1</v>
      </c>
      <c r="T842">
        <v>1</v>
      </c>
      <c r="U842">
        <v>2</v>
      </c>
      <c r="V842">
        <v>5</v>
      </c>
      <c r="W842">
        <v>1</v>
      </c>
      <c r="X842">
        <v>0</v>
      </c>
      <c r="Y842">
        <v>0</v>
      </c>
      <c r="Z842">
        <v>0</v>
      </c>
      <c r="AA842">
        <v>0</v>
      </c>
      <c r="AB842">
        <v>0</v>
      </c>
      <c r="AC842">
        <v>0</v>
      </c>
      <c r="AD842" t="s">
        <v>27</v>
      </c>
    </row>
    <row r="843" spans="1:30" x14ac:dyDescent="0.25">
      <c r="A843">
        <v>1626</v>
      </c>
      <c r="B843">
        <v>1973</v>
      </c>
      <c r="C843" s="6">
        <v>41</v>
      </c>
      <c r="D843" t="s">
        <v>88</v>
      </c>
      <c r="E843" t="s">
        <v>34</v>
      </c>
      <c r="F843" t="s">
        <v>26</v>
      </c>
      <c r="G843">
        <v>35860</v>
      </c>
      <c r="H843">
        <v>1</v>
      </c>
      <c r="I843">
        <v>1</v>
      </c>
      <c r="J843" s="1">
        <v>41778</v>
      </c>
      <c r="K843">
        <v>37</v>
      </c>
      <c r="L843">
        <v>15</v>
      </c>
      <c r="M843">
        <v>0</v>
      </c>
      <c r="N843">
        <v>8</v>
      </c>
      <c r="O843">
        <v>4</v>
      </c>
      <c r="P843">
        <v>2</v>
      </c>
      <c r="Q843">
        <v>20</v>
      </c>
      <c r="R843">
        <v>2</v>
      </c>
      <c r="S843">
        <v>1</v>
      </c>
      <c r="T843">
        <v>1</v>
      </c>
      <c r="U843">
        <v>2</v>
      </c>
      <c r="V843">
        <v>5</v>
      </c>
      <c r="W843">
        <v>1</v>
      </c>
      <c r="X843">
        <v>0</v>
      </c>
      <c r="Y843">
        <v>0</v>
      </c>
      <c r="Z843">
        <v>0</v>
      </c>
      <c r="AA843">
        <v>0</v>
      </c>
      <c r="AB843">
        <v>1</v>
      </c>
      <c r="AC843">
        <v>0</v>
      </c>
      <c r="AD843" t="s">
        <v>40</v>
      </c>
    </row>
    <row r="844" spans="1:30" x14ac:dyDescent="0.25">
      <c r="A844">
        <v>6428</v>
      </c>
      <c r="B844">
        <v>1950</v>
      </c>
      <c r="C844" s="6">
        <v>64</v>
      </c>
      <c r="D844" t="s">
        <v>91</v>
      </c>
      <c r="E844" t="s">
        <v>34</v>
      </c>
      <c r="F844" t="s">
        <v>39</v>
      </c>
      <c r="G844">
        <v>76842</v>
      </c>
      <c r="H844">
        <v>0</v>
      </c>
      <c r="I844">
        <v>0</v>
      </c>
      <c r="J844" s="1">
        <v>41762</v>
      </c>
      <c r="K844">
        <v>37</v>
      </c>
      <c r="L844">
        <v>605</v>
      </c>
      <c r="M844">
        <v>10</v>
      </c>
      <c r="N844">
        <v>345</v>
      </c>
      <c r="O844">
        <v>84</v>
      </c>
      <c r="P844">
        <v>54</v>
      </c>
      <c r="Q844">
        <v>32</v>
      </c>
      <c r="R844">
        <v>1</v>
      </c>
      <c r="S844">
        <v>1</v>
      </c>
      <c r="T844">
        <v>8</v>
      </c>
      <c r="U844">
        <v>7</v>
      </c>
      <c r="V844">
        <v>0</v>
      </c>
      <c r="W844">
        <v>0</v>
      </c>
      <c r="X844">
        <v>0</v>
      </c>
      <c r="Y844">
        <v>0</v>
      </c>
      <c r="Z844">
        <v>0</v>
      </c>
      <c r="AA844">
        <v>0</v>
      </c>
      <c r="AB844">
        <v>0</v>
      </c>
      <c r="AC844">
        <v>0</v>
      </c>
      <c r="AD844" t="s">
        <v>27</v>
      </c>
    </row>
    <row r="845" spans="1:30" x14ac:dyDescent="0.25">
      <c r="A845">
        <v>9617</v>
      </c>
      <c r="B845">
        <v>1951</v>
      </c>
      <c r="C845" s="6">
        <v>63</v>
      </c>
      <c r="D845" t="s">
        <v>91</v>
      </c>
      <c r="E845" t="s">
        <v>25</v>
      </c>
      <c r="F845" t="s">
        <v>28</v>
      </c>
      <c r="G845">
        <v>15033</v>
      </c>
      <c r="H845">
        <v>0</v>
      </c>
      <c r="I845">
        <v>0</v>
      </c>
      <c r="J845" s="1">
        <v>41745</v>
      </c>
      <c r="K845">
        <v>37</v>
      </c>
      <c r="L845">
        <v>0</v>
      </c>
      <c r="M845">
        <v>4</v>
      </c>
      <c r="N845">
        <v>5</v>
      </c>
      <c r="O845">
        <v>6</v>
      </c>
      <c r="P845">
        <v>0</v>
      </c>
      <c r="Q845">
        <v>4</v>
      </c>
      <c r="R845">
        <v>1</v>
      </c>
      <c r="S845">
        <v>1</v>
      </c>
      <c r="T845">
        <v>0</v>
      </c>
      <c r="U845">
        <v>3</v>
      </c>
      <c r="V845">
        <v>3</v>
      </c>
      <c r="W845">
        <v>0</v>
      </c>
      <c r="X845">
        <v>0</v>
      </c>
      <c r="Y845">
        <v>0</v>
      </c>
      <c r="Z845">
        <v>0</v>
      </c>
      <c r="AA845">
        <v>0</v>
      </c>
      <c r="AB845">
        <v>0</v>
      </c>
      <c r="AC845">
        <v>0</v>
      </c>
      <c r="AD845" t="s">
        <v>40</v>
      </c>
    </row>
    <row r="846" spans="1:30" x14ac:dyDescent="0.25">
      <c r="A846">
        <v>4339</v>
      </c>
      <c r="B846">
        <v>1970</v>
      </c>
      <c r="C846" s="6">
        <v>44</v>
      </c>
      <c r="D846" t="s">
        <v>88</v>
      </c>
      <c r="E846" t="s">
        <v>34</v>
      </c>
      <c r="F846" t="s">
        <v>30</v>
      </c>
      <c r="G846">
        <v>67353</v>
      </c>
      <c r="H846">
        <v>0</v>
      </c>
      <c r="I846">
        <v>1</v>
      </c>
      <c r="J846" s="1">
        <v>41639</v>
      </c>
      <c r="K846">
        <v>37</v>
      </c>
      <c r="L846">
        <v>702</v>
      </c>
      <c r="M846">
        <v>17</v>
      </c>
      <c r="N846">
        <v>151</v>
      </c>
      <c r="O846">
        <v>0</v>
      </c>
      <c r="P846">
        <v>8</v>
      </c>
      <c r="Q846">
        <v>35</v>
      </c>
      <c r="R846">
        <v>5</v>
      </c>
      <c r="S846">
        <v>5</v>
      </c>
      <c r="T846">
        <v>6</v>
      </c>
      <c r="U846">
        <v>12</v>
      </c>
      <c r="V846">
        <v>2</v>
      </c>
      <c r="W846">
        <v>0</v>
      </c>
      <c r="X846">
        <v>0</v>
      </c>
      <c r="Y846">
        <v>0</v>
      </c>
      <c r="Z846">
        <v>0</v>
      </c>
      <c r="AA846">
        <v>0</v>
      </c>
      <c r="AB846">
        <v>0</v>
      </c>
      <c r="AC846">
        <v>0</v>
      </c>
      <c r="AD846" t="s">
        <v>33</v>
      </c>
    </row>
    <row r="847" spans="1:30" x14ac:dyDescent="0.25">
      <c r="A847">
        <v>7235</v>
      </c>
      <c r="B847">
        <v>1975</v>
      </c>
      <c r="C847" s="6">
        <v>39</v>
      </c>
      <c r="D847" t="s">
        <v>89</v>
      </c>
      <c r="E847" t="s">
        <v>35</v>
      </c>
      <c r="F847" t="s">
        <v>30</v>
      </c>
      <c r="G847">
        <v>17003</v>
      </c>
      <c r="H847">
        <v>1</v>
      </c>
      <c r="I847">
        <v>0</v>
      </c>
      <c r="J847" s="1">
        <v>41617</v>
      </c>
      <c r="K847">
        <v>37</v>
      </c>
      <c r="L847">
        <v>2</v>
      </c>
      <c r="M847">
        <v>5</v>
      </c>
      <c r="N847">
        <v>12</v>
      </c>
      <c r="O847">
        <v>4</v>
      </c>
      <c r="P847">
        <v>8</v>
      </c>
      <c r="Q847">
        <v>7</v>
      </c>
      <c r="R847">
        <v>3</v>
      </c>
      <c r="S847">
        <v>2</v>
      </c>
      <c r="T847">
        <v>0</v>
      </c>
      <c r="U847">
        <v>4</v>
      </c>
      <c r="V847">
        <v>5</v>
      </c>
      <c r="W847">
        <v>0</v>
      </c>
      <c r="X847">
        <v>0</v>
      </c>
      <c r="Y847">
        <v>0</v>
      </c>
      <c r="Z847">
        <v>0</v>
      </c>
      <c r="AA847">
        <v>0</v>
      </c>
      <c r="AB847">
        <v>0</v>
      </c>
      <c r="AC847">
        <v>0</v>
      </c>
      <c r="AD847" t="s">
        <v>36</v>
      </c>
    </row>
    <row r="848" spans="1:30" x14ac:dyDescent="0.25">
      <c r="A848">
        <v>8527</v>
      </c>
      <c r="B848">
        <v>1965</v>
      </c>
      <c r="C848" s="6">
        <v>49</v>
      </c>
      <c r="D848" t="s">
        <v>88</v>
      </c>
      <c r="E848" t="s">
        <v>38</v>
      </c>
      <c r="F848" t="s">
        <v>32</v>
      </c>
      <c r="G848">
        <v>65735</v>
      </c>
      <c r="H848">
        <v>1</v>
      </c>
      <c r="I848">
        <v>1</v>
      </c>
      <c r="J848" s="1">
        <v>41615</v>
      </c>
      <c r="K848">
        <v>37</v>
      </c>
      <c r="L848">
        <v>239</v>
      </c>
      <c r="M848">
        <v>7</v>
      </c>
      <c r="N848">
        <v>119</v>
      </c>
      <c r="O848">
        <v>4</v>
      </c>
      <c r="P848">
        <v>15</v>
      </c>
      <c r="Q848">
        <v>11</v>
      </c>
      <c r="R848">
        <v>5</v>
      </c>
      <c r="S848">
        <v>6</v>
      </c>
      <c r="T848">
        <v>2</v>
      </c>
      <c r="U848">
        <v>6</v>
      </c>
      <c r="V848">
        <v>7</v>
      </c>
      <c r="W848">
        <v>0</v>
      </c>
      <c r="X848">
        <v>0</v>
      </c>
      <c r="Y848">
        <v>0</v>
      </c>
      <c r="Z848">
        <v>0</v>
      </c>
      <c r="AA848">
        <v>0</v>
      </c>
      <c r="AB848">
        <v>0</v>
      </c>
      <c r="AC848">
        <v>0</v>
      </c>
      <c r="AD848" t="s">
        <v>27</v>
      </c>
    </row>
    <row r="849" spans="1:30" x14ac:dyDescent="0.25">
      <c r="A849">
        <v>1968</v>
      </c>
      <c r="B849">
        <v>1971</v>
      </c>
      <c r="C849" s="6">
        <v>43</v>
      </c>
      <c r="D849" t="s">
        <v>88</v>
      </c>
      <c r="E849" t="s">
        <v>25</v>
      </c>
      <c r="F849" t="s">
        <v>39</v>
      </c>
      <c r="G849">
        <v>45684</v>
      </c>
      <c r="H849">
        <v>1</v>
      </c>
      <c r="I849">
        <v>0</v>
      </c>
      <c r="J849" s="1">
        <v>41610</v>
      </c>
      <c r="K849">
        <v>37</v>
      </c>
      <c r="L849">
        <v>5</v>
      </c>
      <c r="M849">
        <v>1</v>
      </c>
      <c r="N849">
        <v>5</v>
      </c>
      <c r="O849">
        <v>10</v>
      </c>
      <c r="P849">
        <v>0</v>
      </c>
      <c r="Q849">
        <v>7</v>
      </c>
      <c r="R849">
        <v>1</v>
      </c>
      <c r="S849">
        <v>1</v>
      </c>
      <c r="T849">
        <v>0</v>
      </c>
      <c r="U849">
        <v>2</v>
      </c>
      <c r="V849">
        <v>7</v>
      </c>
      <c r="W849">
        <v>0</v>
      </c>
      <c r="X849">
        <v>0</v>
      </c>
      <c r="Y849">
        <v>0</v>
      </c>
      <c r="Z849">
        <v>0</v>
      </c>
      <c r="AA849">
        <v>0</v>
      </c>
      <c r="AB849">
        <v>0</v>
      </c>
      <c r="AC849">
        <v>0</v>
      </c>
      <c r="AD849" t="s">
        <v>40</v>
      </c>
    </row>
    <row r="850" spans="1:30" x14ac:dyDescent="0.25">
      <c r="A850">
        <v>9862</v>
      </c>
      <c r="B850">
        <v>1969</v>
      </c>
      <c r="C850" s="6">
        <v>45</v>
      </c>
      <c r="D850" t="s">
        <v>88</v>
      </c>
      <c r="E850" t="s">
        <v>25</v>
      </c>
      <c r="F850" t="s">
        <v>32</v>
      </c>
      <c r="G850">
        <v>21918</v>
      </c>
      <c r="H850">
        <v>1</v>
      </c>
      <c r="I850">
        <v>0</v>
      </c>
      <c r="J850" s="1">
        <v>41592</v>
      </c>
      <c r="K850">
        <v>37</v>
      </c>
      <c r="L850">
        <v>1</v>
      </c>
      <c r="M850">
        <v>6</v>
      </c>
      <c r="N850">
        <v>7</v>
      </c>
      <c r="O850">
        <v>11</v>
      </c>
      <c r="P850">
        <v>5</v>
      </c>
      <c r="Q850">
        <v>3</v>
      </c>
      <c r="R850">
        <v>2</v>
      </c>
      <c r="S850">
        <v>2</v>
      </c>
      <c r="T850">
        <v>0</v>
      </c>
      <c r="U850">
        <v>3</v>
      </c>
      <c r="V850">
        <v>6</v>
      </c>
      <c r="W850">
        <v>0</v>
      </c>
      <c r="X850">
        <v>0</v>
      </c>
      <c r="Y850">
        <v>0</v>
      </c>
      <c r="Z850">
        <v>0</v>
      </c>
      <c r="AA850">
        <v>0</v>
      </c>
      <c r="AB850">
        <v>0</v>
      </c>
      <c r="AC850">
        <v>0</v>
      </c>
      <c r="AD850" t="s">
        <v>29</v>
      </c>
    </row>
    <row r="851" spans="1:30" x14ac:dyDescent="0.25">
      <c r="A851">
        <v>11075</v>
      </c>
      <c r="B851">
        <v>1978</v>
      </c>
      <c r="C851" s="6">
        <v>36</v>
      </c>
      <c r="D851" t="s">
        <v>89</v>
      </c>
      <c r="E851" t="s">
        <v>25</v>
      </c>
      <c r="F851" t="s">
        <v>30</v>
      </c>
      <c r="G851">
        <v>51267</v>
      </c>
      <c r="H851">
        <v>1</v>
      </c>
      <c r="I851">
        <v>1</v>
      </c>
      <c r="J851" s="1">
        <v>41576</v>
      </c>
      <c r="K851">
        <v>37</v>
      </c>
      <c r="L851">
        <v>183</v>
      </c>
      <c r="M851">
        <v>2</v>
      </c>
      <c r="N851">
        <v>64</v>
      </c>
      <c r="O851">
        <v>7</v>
      </c>
      <c r="P851">
        <v>2</v>
      </c>
      <c r="Q851">
        <v>12</v>
      </c>
      <c r="R851">
        <v>4</v>
      </c>
      <c r="S851">
        <v>3</v>
      </c>
      <c r="T851">
        <v>3</v>
      </c>
      <c r="U851">
        <v>5</v>
      </c>
      <c r="V851">
        <v>4</v>
      </c>
      <c r="W851">
        <v>0</v>
      </c>
      <c r="X851">
        <v>0</v>
      </c>
      <c r="Y851">
        <v>0</v>
      </c>
      <c r="Z851">
        <v>0</v>
      </c>
      <c r="AA851">
        <v>0</v>
      </c>
      <c r="AB851">
        <v>0</v>
      </c>
      <c r="AC851">
        <v>0</v>
      </c>
      <c r="AD851" t="s">
        <v>29</v>
      </c>
    </row>
    <row r="852" spans="1:30" x14ac:dyDescent="0.25">
      <c r="A852">
        <v>6658</v>
      </c>
      <c r="B852">
        <v>1972</v>
      </c>
      <c r="C852" s="6">
        <v>42</v>
      </c>
      <c r="D852" t="s">
        <v>88</v>
      </c>
      <c r="E852" t="s">
        <v>25</v>
      </c>
      <c r="F852" t="s">
        <v>32</v>
      </c>
      <c r="G852">
        <v>59868</v>
      </c>
      <c r="H852">
        <v>0</v>
      </c>
      <c r="I852">
        <v>1</v>
      </c>
      <c r="J852" s="1">
        <v>41477</v>
      </c>
      <c r="K852">
        <v>37</v>
      </c>
      <c r="L852">
        <v>771</v>
      </c>
      <c r="M852">
        <v>51</v>
      </c>
      <c r="N852">
        <v>154</v>
      </c>
      <c r="O852">
        <v>54</v>
      </c>
      <c r="P852">
        <v>10</v>
      </c>
      <c r="Q852">
        <v>154</v>
      </c>
      <c r="R852">
        <v>7</v>
      </c>
      <c r="S852">
        <v>11</v>
      </c>
      <c r="T852">
        <v>2</v>
      </c>
      <c r="U852">
        <v>12</v>
      </c>
      <c r="V852">
        <v>6</v>
      </c>
      <c r="W852">
        <v>0</v>
      </c>
      <c r="X852">
        <v>0</v>
      </c>
      <c r="Y852">
        <v>0</v>
      </c>
      <c r="Z852">
        <v>0</v>
      </c>
      <c r="AA852">
        <v>0</v>
      </c>
      <c r="AB852">
        <v>0</v>
      </c>
      <c r="AC852">
        <v>0</v>
      </c>
      <c r="AD852" t="s">
        <v>27</v>
      </c>
    </row>
    <row r="853" spans="1:30" x14ac:dyDescent="0.25">
      <c r="A853">
        <v>4552</v>
      </c>
      <c r="B853">
        <v>1991</v>
      </c>
      <c r="C853" s="6">
        <v>23</v>
      </c>
      <c r="D853" t="s">
        <v>89</v>
      </c>
      <c r="E853" t="s">
        <v>25</v>
      </c>
      <c r="F853" t="s">
        <v>30</v>
      </c>
      <c r="G853">
        <v>51373</v>
      </c>
      <c r="H853">
        <v>0</v>
      </c>
      <c r="I853">
        <v>0</v>
      </c>
      <c r="J853" s="1">
        <v>41447</v>
      </c>
      <c r="K853">
        <v>37</v>
      </c>
      <c r="L853">
        <v>83</v>
      </c>
      <c r="M853">
        <v>2</v>
      </c>
      <c r="N853">
        <v>101</v>
      </c>
      <c r="O853">
        <v>64</v>
      </c>
      <c r="P853">
        <v>26</v>
      </c>
      <c r="Q853">
        <v>117</v>
      </c>
      <c r="R853">
        <v>1</v>
      </c>
      <c r="S853">
        <v>3</v>
      </c>
      <c r="T853">
        <v>5</v>
      </c>
      <c r="U853">
        <v>3</v>
      </c>
      <c r="V853">
        <v>4</v>
      </c>
      <c r="W853">
        <v>0</v>
      </c>
      <c r="X853">
        <v>0</v>
      </c>
      <c r="Y853">
        <v>0</v>
      </c>
      <c r="Z853">
        <v>0</v>
      </c>
      <c r="AA853">
        <v>0</v>
      </c>
      <c r="AB853">
        <v>0</v>
      </c>
      <c r="AC853">
        <v>0</v>
      </c>
      <c r="AD853" t="s">
        <v>27</v>
      </c>
    </row>
    <row r="854" spans="1:30" x14ac:dyDescent="0.25">
      <c r="A854">
        <v>10377</v>
      </c>
      <c r="B854">
        <v>1958</v>
      </c>
      <c r="C854" s="6">
        <v>56</v>
      </c>
      <c r="D854" t="s">
        <v>88</v>
      </c>
      <c r="E854" t="s">
        <v>38</v>
      </c>
      <c r="F854" t="s">
        <v>32</v>
      </c>
      <c r="G854">
        <v>46692</v>
      </c>
      <c r="H854">
        <v>0</v>
      </c>
      <c r="I854">
        <v>1</v>
      </c>
      <c r="J854" s="1">
        <v>41431</v>
      </c>
      <c r="K854">
        <v>37</v>
      </c>
      <c r="L854">
        <v>170</v>
      </c>
      <c r="M854">
        <v>6</v>
      </c>
      <c r="N854">
        <v>97</v>
      </c>
      <c r="O854">
        <v>24</v>
      </c>
      <c r="P854">
        <v>12</v>
      </c>
      <c r="Q854">
        <v>88</v>
      </c>
      <c r="R854">
        <v>3</v>
      </c>
      <c r="S854">
        <v>6</v>
      </c>
      <c r="T854">
        <v>1</v>
      </c>
      <c r="U854">
        <v>5</v>
      </c>
      <c r="V854">
        <v>6</v>
      </c>
      <c r="W854">
        <v>0</v>
      </c>
      <c r="X854">
        <v>0</v>
      </c>
      <c r="Y854">
        <v>0</v>
      </c>
      <c r="Z854">
        <v>0</v>
      </c>
      <c r="AA854">
        <v>0</v>
      </c>
      <c r="AB854">
        <v>0</v>
      </c>
      <c r="AC854">
        <v>0</v>
      </c>
      <c r="AD854" t="s">
        <v>27</v>
      </c>
    </row>
    <row r="855" spans="1:30" x14ac:dyDescent="0.25">
      <c r="A855">
        <v>5336</v>
      </c>
      <c r="B855">
        <v>1971</v>
      </c>
      <c r="C855" s="6">
        <v>43</v>
      </c>
      <c r="D855" t="s">
        <v>88</v>
      </c>
      <c r="E855" t="s">
        <v>38</v>
      </c>
      <c r="F855" t="s">
        <v>32</v>
      </c>
      <c r="G855">
        <v>157733</v>
      </c>
      <c r="H855">
        <v>1</v>
      </c>
      <c r="I855">
        <v>0</v>
      </c>
      <c r="J855" s="1">
        <v>41429</v>
      </c>
      <c r="K855">
        <v>37</v>
      </c>
      <c r="L855">
        <v>39</v>
      </c>
      <c r="M855">
        <v>1</v>
      </c>
      <c r="N855">
        <v>9</v>
      </c>
      <c r="O855">
        <v>2</v>
      </c>
      <c r="P855">
        <v>0</v>
      </c>
      <c r="Q855">
        <v>8</v>
      </c>
      <c r="R855">
        <v>0</v>
      </c>
      <c r="S855">
        <v>1</v>
      </c>
      <c r="T855">
        <v>0</v>
      </c>
      <c r="U855">
        <v>1</v>
      </c>
      <c r="V855">
        <v>1</v>
      </c>
      <c r="W855">
        <v>0</v>
      </c>
      <c r="X855">
        <v>0</v>
      </c>
      <c r="Y855">
        <v>0</v>
      </c>
      <c r="Z855">
        <v>0</v>
      </c>
      <c r="AA855">
        <v>0</v>
      </c>
      <c r="AB855">
        <v>0</v>
      </c>
      <c r="AC855">
        <v>0</v>
      </c>
      <c r="AD855" t="s">
        <v>27</v>
      </c>
    </row>
    <row r="856" spans="1:30" x14ac:dyDescent="0.25">
      <c r="A856">
        <v>10350</v>
      </c>
      <c r="B856">
        <v>1950</v>
      </c>
      <c r="C856" s="6">
        <v>64</v>
      </c>
      <c r="D856" t="s">
        <v>91</v>
      </c>
      <c r="E856" t="s">
        <v>34</v>
      </c>
      <c r="F856" t="s">
        <v>30</v>
      </c>
      <c r="G856">
        <v>54432</v>
      </c>
      <c r="H856">
        <v>2</v>
      </c>
      <c r="I856">
        <v>1</v>
      </c>
      <c r="J856" s="1">
        <v>41403</v>
      </c>
      <c r="K856">
        <v>37</v>
      </c>
      <c r="L856">
        <v>33</v>
      </c>
      <c r="M856">
        <v>0</v>
      </c>
      <c r="N856">
        <v>5</v>
      </c>
      <c r="O856">
        <v>0</v>
      </c>
      <c r="P856">
        <v>0</v>
      </c>
      <c r="Q856">
        <v>0</v>
      </c>
      <c r="R856">
        <v>1</v>
      </c>
      <c r="S856">
        <v>1</v>
      </c>
      <c r="T856">
        <v>0</v>
      </c>
      <c r="U856">
        <v>3</v>
      </c>
      <c r="V856">
        <v>4</v>
      </c>
      <c r="W856">
        <v>0</v>
      </c>
      <c r="X856">
        <v>0</v>
      </c>
      <c r="Y856">
        <v>0</v>
      </c>
      <c r="Z856">
        <v>0</v>
      </c>
      <c r="AA856">
        <v>0</v>
      </c>
      <c r="AB856">
        <v>0</v>
      </c>
      <c r="AC856">
        <v>0</v>
      </c>
      <c r="AD856" t="s">
        <v>27</v>
      </c>
    </row>
    <row r="857" spans="1:30" x14ac:dyDescent="0.25">
      <c r="A857">
        <v>11071</v>
      </c>
      <c r="B857">
        <v>1984</v>
      </c>
      <c r="C857" s="6">
        <v>30</v>
      </c>
      <c r="D857" t="s">
        <v>89</v>
      </c>
      <c r="E857" t="s">
        <v>25</v>
      </c>
      <c r="F857" t="s">
        <v>28</v>
      </c>
      <c r="G857">
        <v>79607</v>
      </c>
      <c r="H857">
        <v>0</v>
      </c>
      <c r="I857">
        <v>0</v>
      </c>
      <c r="J857" s="1">
        <v>41385</v>
      </c>
      <c r="K857">
        <v>37</v>
      </c>
      <c r="L857">
        <v>450</v>
      </c>
      <c r="M857">
        <v>133</v>
      </c>
      <c r="N857">
        <v>951</v>
      </c>
      <c r="O857">
        <v>173</v>
      </c>
      <c r="P857">
        <v>0</v>
      </c>
      <c r="Q857">
        <v>216</v>
      </c>
      <c r="R857">
        <v>1</v>
      </c>
      <c r="S857">
        <v>3</v>
      </c>
      <c r="T857">
        <v>6</v>
      </c>
      <c r="U857">
        <v>6</v>
      </c>
      <c r="V857">
        <v>1</v>
      </c>
      <c r="W857">
        <v>0</v>
      </c>
      <c r="X857">
        <v>0</v>
      </c>
      <c r="Y857">
        <v>0</v>
      </c>
      <c r="Z857">
        <v>0</v>
      </c>
      <c r="AA857">
        <v>0</v>
      </c>
      <c r="AB857">
        <v>1</v>
      </c>
      <c r="AC857">
        <v>0</v>
      </c>
      <c r="AD857" t="s">
        <v>29</v>
      </c>
    </row>
    <row r="858" spans="1:30" x14ac:dyDescent="0.25">
      <c r="A858">
        <v>11100</v>
      </c>
      <c r="B858">
        <v>1972</v>
      </c>
      <c r="C858" s="6">
        <v>42</v>
      </c>
      <c r="D858" t="s">
        <v>88</v>
      </c>
      <c r="E858" t="s">
        <v>25</v>
      </c>
      <c r="F858" t="s">
        <v>26</v>
      </c>
      <c r="G858">
        <v>51813</v>
      </c>
      <c r="H858">
        <v>1</v>
      </c>
      <c r="I858">
        <v>1</v>
      </c>
      <c r="J858" s="1">
        <v>41375</v>
      </c>
      <c r="K858">
        <v>37</v>
      </c>
      <c r="L858">
        <v>51</v>
      </c>
      <c r="M858">
        <v>2</v>
      </c>
      <c r="N858">
        <v>7</v>
      </c>
      <c r="O858">
        <v>0</v>
      </c>
      <c r="P858">
        <v>1</v>
      </c>
      <c r="Q858">
        <v>2</v>
      </c>
      <c r="R858">
        <v>2</v>
      </c>
      <c r="S858">
        <v>2</v>
      </c>
      <c r="T858">
        <v>0</v>
      </c>
      <c r="U858">
        <v>3</v>
      </c>
      <c r="V858">
        <v>7</v>
      </c>
      <c r="W858">
        <v>0</v>
      </c>
      <c r="X858">
        <v>0</v>
      </c>
      <c r="Y858">
        <v>0</v>
      </c>
      <c r="Z858">
        <v>0</v>
      </c>
      <c r="AA858">
        <v>0</v>
      </c>
      <c r="AB858">
        <v>0</v>
      </c>
      <c r="AC858">
        <v>0</v>
      </c>
      <c r="AD858" t="s">
        <v>29</v>
      </c>
    </row>
    <row r="859" spans="1:30" x14ac:dyDescent="0.25">
      <c r="A859">
        <v>6516</v>
      </c>
      <c r="B859">
        <v>1989</v>
      </c>
      <c r="C859" s="6">
        <v>25</v>
      </c>
      <c r="D859" t="s">
        <v>89</v>
      </c>
      <c r="E859" t="s">
        <v>41</v>
      </c>
      <c r="F859" t="s">
        <v>30</v>
      </c>
      <c r="G859">
        <v>17487</v>
      </c>
      <c r="H859">
        <v>1</v>
      </c>
      <c r="I859">
        <v>0</v>
      </c>
      <c r="J859" s="1">
        <v>41351</v>
      </c>
      <c r="K859">
        <v>37</v>
      </c>
      <c r="L859">
        <v>0</v>
      </c>
      <c r="M859">
        <v>0</v>
      </c>
      <c r="N859">
        <v>1</v>
      </c>
      <c r="O859">
        <v>7</v>
      </c>
      <c r="P859">
        <v>4</v>
      </c>
      <c r="Q859">
        <v>6</v>
      </c>
      <c r="R859">
        <v>1</v>
      </c>
      <c r="S859">
        <v>1</v>
      </c>
      <c r="T859">
        <v>0</v>
      </c>
      <c r="U859">
        <v>2</v>
      </c>
      <c r="V859">
        <v>7</v>
      </c>
      <c r="W859">
        <v>0</v>
      </c>
      <c r="X859">
        <v>0</v>
      </c>
      <c r="Y859">
        <v>0</v>
      </c>
      <c r="Z859">
        <v>0</v>
      </c>
      <c r="AA859">
        <v>0</v>
      </c>
      <c r="AB859">
        <v>0</v>
      </c>
      <c r="AC859">
        <v>0</v>
      </c>
      <c r="AD859" t="s">
        <v>33</v>
      </c>
    </row>
    <row r="860" spans="1:30" x14ac:dyDescent="0.25">
      <c r="A860">
        <v>1734</v>
      </c>
      <c r="B860">
        <v>1968</v>
      </c>
      <c r="C860" s="6">
        <v>46</v>
      </c>
      <c r="D860" t="s">
        <v>88</v>
      </c>
      <c r="E860" t="s">
        <v>34</v>
      </c>
      <c r="F860" t="s">
        <v>32</v>
      </c>
      <c r="G860">
        <v>40706</v>
      </c>
      <c r="H860">
        <v>2</v>
      </c>
      <c r="I860">
        <v>1</v>
      </c>
      <c r="J860" s="1">
        <v>41291</v>
      </c>
      <c r="K860">
        <v>37</v>
      </c>
      <c r="L860">
        <v>59</v>
      </c>
      <c r="M860">
        <v>0</v>
      </c>
      <c r="N860">
        <v>11</v>
      </c>
      <c r="O860">
        <v>4</v>
      </c>
      <c r="P860">
        <v>2</v>
      </c>
      <c r="Q860">
        <v>5</v>
      </c>
      <c r="R860">
        <v>4</v>
      </c>
      <c r="S860">
        <v>3</v>
      </c>
      <c r="T860">
        <v>0</v>
      </c>
      <c r="U860">
        <v>4</v>
      </c>
      <c r="V860">
        <v>7</v>
      </c>
      <c r="W860">
        <v>0</v>
      </c>
      <c r="X860">
        <v>0</v>
      </c>
      <c r="Y860">
        <v>0</v>
      </c>
      <c r="Z860">
        <v>0</v>
      </c>
      <c r="AA860">
        <v>0</v>
      </c>
      <c r="AB860">
        <v>0</v>
      </c>
      <c r="AC860">
        <v>0</v>
      </c>
      <c r="AD860" t="s">
        <v>40</v>
      </c>
    </row>
    <row r="861" spans="1:30" x14ac:dyDescent="0.25">
      <c r="A861">
        <v>2131</v>
      </c>
      <c r="B861">
        <v>1959</v>
      </c>
      <c r="C861" s="6">
        <v>55</v>
      </c>
      <c r="D861" t="s">
        <v>88</v>
      </c>
      <c r="E861" t="s">
        <v>34</v>
      </c>
      <c r="F861" t="s">
        <v>26</v>
      </c>
      <c r="G861">
        <v>62859</v>
      </c>
      <c r="H861">
        <v>0</v>
      </c>
      <c r="I861">
        <v>1</v>
      </c>
      <c r="J861" s="1">
        <v>41273</v>
      </c>
      <c r="K861">
        <v>37</v>
      </c>
      <c r="L861">
        <v>1063</v>
      </c>
      <c r="M861">
        <v>89</v>
      </c>
      <c r="N861">
        <v>102</v>
      </c>
      <c r="O861">
        <v>16</v>
      </c>
      <c r="P861">
        <v>12</v>
      </c>
      <c r="Q861">
        <v>25</v>
      </c>
      <c r="R861">
        <v>4</v>
      </c>
      <c r="S861">
        <v>9</v>
      </c>
      <c r="T861">
        <v>4</v>
      </c>
      <c r="U861">
        <v>6</v>
      </c>
      <c r="V861">
        <v>6</v>
      </c>
      <c r="W861">
        <v>0</v>
      </c>
      <c r="X861">
        <v>0</v>
      </c>
      <c r="Y861">
        <v>0</v>
      </c>
      <c r="Z861">
        <v>0</v>
      </c>
      <c r="AA861">
        <v>0</v>
      </c>
      <c r="AB861">
        <v>0</v>
      </c>
      <c r="AC861">
        <v>0</v>
      </c>
      <c r="AD861" t="s">
        <v>27</v>
      </c>
    </row>
    <row r="862" spans="1:30" x14ac:dyDescent="0.25">
      <c r="A862">
        <v>6439</v>
      </c>
      <c r="B862">
        <v>1958</v>
      </c>
      <c r="C862" s="6">
        <v>56</v>
      </c>
      <c r="D862" t="s">
        <v>88</v>
      </c>
      <c r="E862" t="s">
        <v>25</v>
      </c>
      <c r="F862" t="s">
        <v>30</v>
      </c>
      <c r="G862">
        <v>61074</v>
      </c>
      <c r="H862">
        <v>0</v>
      </c>
      <c r="I862">
        <v>1</v>
      </c>
      <c r="J862" s="1">
        <v>41138</v>
      </c>
      <c r="K862">
        <v>37</v>
      </c>
      <c r="L862">
        <v>789</v>
      </c>
      <c r="M862">
        <v>0</v>
      </c>
      <c r="N862">
        <v>133</v>
      </c>
      <c r="O862">
        <v>0</v>
      </c>
      <c r="P862">
        <v>28</v>
      </c>
      <c r="Q862">
        <v>152</v>
      </c>
      <c r="R862">
        <v>7</v>
      </c>
      <c r="S862">
        <v>11</v>
      </c>
      <c r="T862">
        <v>5</v>
      </c>
      <c r="U862">
        <v>8</v>
      </c>
      <c r="V862">
        <v>7</v>
      </c>
      <c r="W862">
        <v>0</v>
      </c>
      <c r="X862">
        <v>0</v>
      </c>
      <c r="Y862">
        <v>0</v>
      </c>
      <c r="Z862">
        <v>0</v>
      </c>
      <c r="AA862">
        <v>0</v>
      </c>
      <c r="AB862">
        <v>0</v>
      </c>
      <c r="AC862">
        <v>0</v>
      </c>
      <c r="AD862" t="s">
        <v>40</v>
      </c>
    </row>
    <row r="863" spans="1:30" x14ac:dyDescent="0.25">
      <c r="A863">
        <v>10591</v>
      </c>
      <c r="B863">
        <v>1969</v>
      </c>
      <c r="C863" s="6">
        <v>45</v>
      </c>
      <c r="D863" t="s">
        <v>88</v>
      </c>
      <c r="E863" t="s">
        <v>25</v>
      </c>
      <c r="F863" t="s">
        <v>39</v>
      </c>
      <c r="G863">
        <v>43638</v>
      </c>
      <c r="H863">
        <v>0</v>
      </c>
      <c r="I863">
        <v>1</v>
      </c>
      <c r="J863" s="1">
        <v>41127</v>
      </c>
      <c r="K863">
        <v>37</v>
      </c>
      <c r="L863">
        <v>63</v>
      </c>
      <c r="M863">
        <v>10</v>
      </c>
      <c r="N863">
        <v>83</v>
      </c>
      <c r="O863">
        <v>7</v>
      </c>
      <c r="P863">
        <v>19</v>
      </c>
      <c r="Q863">
        <v>19</v>
      </c>
      <c r="R863">
        <v>2</v>
      </c>
      <c r="S863">
        <v>4</v>
      </c>
      <c r="T863">
        <v>1</v>
      </c>
      <c r="U863">
        <v>4</v>
      </c>
      <c r="V863">
        <v>7</v>
      </c>
      <c r="W863">
        <v>0</v>
      </c>
      <c r="X863">
        <v>0</v>
      </c>
      <c r="Y863">
        <v>0</v>
      </c>
      <c r="Z863">
        <v>0</v>
      </c>
      <c r="AA863">
        <v>0</v>
      </c>
      <c r="AB863">
        <v>0</v>
      </c>
      <c r="AC863">
        <v>0</v>
      </c>
      <c r="AD863" t="s">
        <v>27</v>
      </c>
    </row>
    <row r="864" spans="1:30" x14ac:dyDescent="0.25">
      <c r="A864">
        <v>9797</v>
      </c>
      <c r="B864">
        <v>1956</v>
      </c>
      <c r="C864" s="6">
        <v>58</v>
      </c>
      <c r="D864" t="s">
        <v>88</v>
      </c>
      <c r="E864" t="s">
        <v>25</v>
      </c>
      <c r="F864" t="s">
        <v>30</v>
      </c>
      <c r="G864">
        <v>58116</v>
      </c>
      <c r="H864">
        <v>0</v>
      </c>
      <c r="I864">
        <v>1</v>
      </c>
      <c r="J864" s="1">
        <v>41742</v>
      </c>
      <c r="K864">
        <v>38</v>
      </c>
      <c r="L864">
        <v>228</v>
      </c>
      <c r="M864">
        <v>19</v>
      </c>
      <c r="N864">
        <v>130</v>
      </c>
      <c r="O864">
        <v>4</v>
      </c>
      <c r="P864">
        <v>11</v>
      </c>
      <c r="Q864">
        <v>51</v>
      </c>
      <c r="R864">
        <v>2</v>
      </c>
      <c r="S864">
        <v>3</v>
      </c>
      <c r="T864">
        <v>3</v>
      </c>
      <c r="U864">
        <v>8</v>
      </c>
      <c r="V864">
        <v>2</v>
      </c>
      <c r="W864">
        <v>0</v>
      </c>
      <c r="X864">
        <v>0</v>
      </c>
      <c r="Y864">
        <v>0</v>
      </c>
      <c r="Z864">
        <v>0</v>
      </c>
      <c r="AA864">
        <v>0</v>
      </c>
      <c r="AB864">
        <v>0</v>
      </c>
      <c r="AC864">
        <v>0</v>
      </c>
      <c r="AD864" t="s">
        <v>27</v>
      </c>
    </row>
    <row r="865" spans="1:30" x14ac:dyDescent="0.25">
      <c r="A865">
        <v>9336</v>
      </c>
      <c r="B865">
        <v>1969</v>
      </c>
      <c r="C865" s="6">
        <v>45</v>
      </c>
      <c r="D865" t="s">
        <v>88</v>
      </c>
      <c r="E865" t="s">
        <v>34</v>
      </c>
      <c r="F865" t="s">
        <v>39</v>
      </c>
      <c r="G865">
        <v>62187</v>
      </c>
      <c r="H865">
        <v>0</v>
      </c>
      <c r="I865">
        <v>1</v>
      </c>
      <c r="J865" s="1">
        <v>41720</v>
      </c>
      <c r="K865">
        <v>38</v>
      </c>
      <c r="L865">
        <v>512</v>
      </c>
      <c r="M865">
        <v>0</v>
      </c>
      <c r="N865">
        <v>83</v>
      </c>
      <c r="O865">
        <v>0</v>
      </c>
      <c r="P865">
        <v>0</v>
      </c>
      <c r="Q865">
        <v>41</v>
      </c>
      <c r="R865">
        <v>3</v>
      </c>
      <c r="S865">
        <v>6</v>
      </c>
      <c r="T865">
        <v>2</v>
      </c>
      <c r="U865">
        <v>10</v>
      </c>
      <c r="V865">
        <v>4</v>
      </c>
      <c r="W865">
        <v>0</v>
      </c>
      <c r="X865">
        <v>0</v>
      </c>
      <c r="Y865">
        <v>0</v>
      </c>
      <c r="Z865">
        <v>0</v>
      </c>
      <c r="AA865">
        <v>0</v>
      </c>
      <c r="AB865">
        <v>0</v>
      </c>
      <c r="AC865">
        <v>0</v>
      </c>
      <c r="AD865" t="s">
        <v>27</v>
      </c>
    </row>
    <row r="866" spans="1:30" x14ac:dyDescent="0.25">
      <c r="A866">
        <v>2174</v>
      </c>
      <c r="B866">
        <v>1954</v>
      </c>
      <c r="C866" s="6">
        <v>60</v>
      </c>
      <c r="D866" t="s">
        <v>91</v>
      </c>
      <c r="E866" t="s">
        <v>25</v>
      </c>
      <c r="F866" t="s">
        <v>28</v>
      </c>
      <c r="G866">
        <v>46344</v>
      </c>
      <c r="H866">
        <v>1</v>
      </c>
      <c r="I866">
        <v>1</v>
      </c>
      <c r="J866" s="1">
        <v>41706</v>
      </c>
      <c r="K866">
        <v>38</v>
      </c>
      <c r="L866">
        <v>11</v>
      </c>
      <c r="M866">
        <v>1</v>
      </c>
      <c r="N866">
        <v>6</v>
      </c>
      <c r="O866">
        <v>2</v>
      </c>
      <c r="P866">
        <v>1</v>
      </c>
      <c r="Q866">
        <v>6</v>
      </c>
      <c r="R866">
        <v>2</v>
      </c>
      <c r="S866">
        <v>1</v>
      </c>
      <c r="T866">
        <v>1</v>
      </c>
      <c r="U866">
        <v>2</v>
      </c>
      <c r="V866">
        <v>5</v>
      </c>
      <c r="W866">
        <v>0</v>
      </c>
      <c r="X866">
        <v>0</v>
      </c>
      <c r="Y866">
        <v>0</v>
      </c>
      <c r="Z866">
        <v>0</v>
      </c>
      <c r="AA866">
        <v>0</v>
      </c>
      <c r="AB866">
        <v>0</v>
      </c>
      <c r="AC866">
        <v>0</v>
      </c>
      <c r="AD866" t="s">
        <v>31</v>
      </c>
    </row>
    <row r="867" spans="1:30" x14ac:dyDescent="0.25">
      <c r="A867">
        <v>3197</v>
      </c>
      <c r="B867">
        <v>1980</v>
      </c>
      <c r="C867" s="6">
        <v>34</v>
      </c>
      <c r="D867" t="s">
        <v>89</v>
      </c>
      <c r="E867" t="s">
        <v>25</v>
      </c>
      <c r="F867" t="s">
        <v>30</v>
      </c>
      <c r="G867">
        <v>77353</v>
      </c>
      <c r="H867">
        <v>0</v>
      </c>
      <c r="I867">
        <v>1</v>
      </c>
      <c r="J867" s="1">
        <v>41624</v>
      </c>
      <c r="K867">
        <v>38</v>
      </c>
      <c r="L867">
        <v>275</v>
      </c>
      <c r="M867">
        <v>59</v>
      </c>
      <c r="N867">
        <v>107</v>
      </c>
      <c r="O867">
        <v>69</v>
      </c>
      <c r="P867">
        <v>101</v>
      </c>
      <c r="Q867">
        <v>59</v>
      </c>
      <c r="R867">
        <v>2</v>
      </c>
      <c r="S867">
        <v>6</v>
      </c>
      <c r="T867">
        <v>4</v>
      </c>
      <c r="U867">
        <v>8</v>
      </c>
      <c r="V867">
        <v>4</v>
      </c>
      <c r="W867">
        <v>0</v>
      </c>
      <c r="X867">
        <v>0</v>
      </c>
      <c r="Y867">
        <v>0</v>
      </c>
      <c r="Z867">
        <v>0</v>
      </c>
      <c r="AA867">
        <v>0</v>
      </c>
      <c r="AB867">
        <v>0</v>
      </c>
      <c r="AC867">
        <v>0</v>
      </c>
      <c r="AD867" t="s">
        <v>27</v>
      </c>
    </row>
    <row r="868" spans="1:30" x14ac:dyDescent="0.25">
      <c r="A868">
        <v>9185</v>
      </c>
      <c r="B868">
        <v>1966</v>
      </c>
      <c r="C868" s="6">
        <v>48</v>
      </c>
      <c r="D868" t="s">
        <v>88</v>
      </c>
      <c r="E868" t="s">
        <v>34</v>
      </c>
      <c r="F868" t="s">
        <v>28</v>
      </c>
      <c r="G868">
        <v>69759</v>
      </c>
      <c r="H868">
        <v>0</v>
      </c>
      <c r="I868">
        <v>0</v>
      </c>
      <c r="J868" s="1">
        <v>41575</v>
      </c>
      <c r="K868">
        <v>38</v>
      </c>
      <c r="L868">
        <v>452</v>
      </c>
      <c r="M868">
        <v>20</v>
      </c>
      <c r="N868">
        <v>514</v>
      </c>
      <c r="O868">
        <v>13</v>
      </c>
      <c r="P868">
        <v>30</v>
      </c>
      <c r="Q868">
        <v>0</v>
      </c>
      <c r="R868">
        <v>3</v>
      </c>
      <c r="S868">
        <v>4</v>
      </c>
      <c r="T868">
        <v>6</v>
      </c>
      <c r="U868">
        <v>5</v>
      </c>
      <c r="V868">
        <v>3</v>
      </c>
      <c r="W868">
        <v>0</v>
      </c>
      <c r="X868">
        <v>0</v>
      </c>
      <c r="Y868">
        <v>0</v>
      </c>
      <c r="Z868">
        <v>0</v>
      </c>
      <c r="AA868">
        <v>0</v>
      </c>
      <c r="AB868">
        <v>1</v>
      </c>
      <c r="AC868">
        <v>0</v>
      </c>
      <c r="AD868" t="s">
        <v>27</v>
      </c>
    </row>
    <row r="869" spans="1:30" x14ac:dyDescent="0.25">
      <c r="A869">
        <v>905</v>
      </c>
      <c r="B869">
        <v>1986</v>
      </c>
      <c r="C869" s="6">
        <v>28</v>
      </c>
      <c r="D869" t="s">
        <v>89</v>
      </c>
      <c r="E869" t="s">
        <v>25</v>
      </c>
      <c r="F869" t="s">
        <v>26</v>
      </c>
      <c r="G869">
        <v>21846</v>
      </c>
      <c r="H869">
        <v>1</v>
      </c>
      <c r="I869">
        <v>0</v>
      </c>
      <c r="J869" s="1">
        <v>41569</v>
      </c>
      <c r="K869">
        <v>38</v>
      </c>
      <c r="L869">
        <v>7</v>
      </c>
      <c r="M869">
        <v>17</v>
      </c>
      <c r="N869">
        <v>18</v>
      </c>
      <c r="O869">
        <v>6</v>
      </c>
      <c r="P869">
        <v>10</v>
      </c>
      <c r="Q869">
        <v>26</v>
      </c>
      <c r="R869">
        <v>4</v>
      </c>
      <c r="S869">
        <v>4</v>
      </c>
      <c r="T869">
        <v>0</v>
      </c>
      <c r="U869">
        <v>3</v>
      </c>
      <c r="V869">
        <v>8</v>
      </c>
      <c r="W869">
        <v>0</v>
      </c>
      <c r="X869">
        <v>0</v>
      </c>
      <c r="Y869">
        <v>0</v>
      </c>
      <c r="Z869">
        <v>0</v>
      </c>
      <c r="AA869">
        <v>0</v>
      </c>
      <c r="AB869">
        <v>0</v>
      </c>
      <c r="AC869">
        <v>0</v>
      </c>
      <c r="AD869" t="s">
        <v>40</v>
      </c>
    </row>
    <row r="870" spans="1:30" x14ac:dyDescent="0.25">
      <c r="A870">
        <v>10858</v>
      </c>
      <c r="B870">
        <v>1975</v>
      </c>
      <c r="C870" s="6">
        <v>39</v>
      </c>
      <c r="D870" t="s">
        <v>89</v>
      </c>
      <c r="E870" t="s">
        <v>25</v>
      </c>
      <c r="F870" t="s">
        <v>32</v>
      </c>
      <c r="G870">
        <v>76532</v>
      </c>
      <c r="H870">
        <v>1</v>
      </c>
      <c r="I870">
        <v>1</v>
      </c>
      <c r="J870" s="1">
        <v>41526</v>
      </c>
      <c r="K870">
        <v>38</v>
      </c>
      <c r="L870">
        <v>355</v>
      </c>
      <c r="M870">
        <v>30</v>
      </c>
      <c r="N870">
        <v>177</v>
      </c>
      <c r="O870">
        <v>90</v>
      </c>
      <c r="P870">
        <v>138</v>
      </c>
      <c r="Q870">
        <v>30</v>
      </c>
      <c r="R870">
        <v>4</v>
      </c>
      <c r="S870">
        <v>9</v>
      </c>
      <c r="T870">
        <v>5</v>
      </c>
      <c r="U870">
        <v>7</v>
      </c>
      <c r="V870">
        <v>5</v>
      </c>
      <c r="W870">
        <v>0</v>
      </c>
      <c r="X870">
        <v>0</v>
      </c>
      <c r="Y870">
        <v>0</v>
      </c>
      <c r="Z870">
        <v>0</v>
      </c>
      <c r="AA870">
        <v>0</v>
      </c>
      <c r="AB870">
        <v>0</v>
      </c>
      <c r="AC870">
        <v>0</v>
      </c>
      <c r="AD870" t="s">
        <v>27</v>
      </c>
    </row>
    <row r="871" spans="1:30" x14ac:dyDescent="0.25">
      <c r="A871">
        <v>8925</v>
      </c>
      <c r="B871">
        <v>1965</v>
      </c>
      <c r="C871" s="6">
        <v>49</v>
      </c>
      <c r="D871" t="s">
        <v>88</v>
      </c>
      <c r="E871" t="s">
        <v>38</v>
      </c>
      <c r="F871" t="s">
        <v>30</v>
      </c>
      <c r="G871">
        <v>70053</v>
      </c>
      <c r="H871">
        <v>0</v>
      </c>
      <c r="I871">
        <v>1</v>
      </c>
      <c r="J871" s="1">
        <v>41458</v>
      </c>
      <c r="K871">
        <v>38</v>
      </c>
      <c r="L871">
        <v>512</v>
      </c>
      <c r="M871">
        <v>53</v>
      </c>
      <c r="N871">
        <v>98</v>
      </c>
      <c r="O871">
        <v>81</v>
      </c>
      <c r="P871">
        <v>179</v>
      </c>
      <c r="Q871">
        <v>89</v>
      </c>
      <c r="R871">
        <v>3</v>
      </c>
      <c r="S871">
        <v>8</v>
      </c>
      <c r="T871">
        <v>5</v>
      </c>
      <c r="U871">
        <v>10</v>
      </c>
      <c r="V871">
        <v>5</v>
      </c>
      <c r="W871">
        <v>0</v>
      </c>
      <c r="X871">
        <v>0</v>
      </c>
      <c r="Y871">
        <v>0</v>
      </c>
      <c r="Z871">
        <v>0</v>
      </c>
      <c r="AA871">
        <v>0</v>
      </c>
      <c r="AB871">
        <v>0</v>
      </c>
      <c r="AC871">
        <v>0</v>
      </c>
      <c r="AD871" t="s">
        <v>27</v>
      </c>
    </row>
    <row r="872" spans="1:30" x14ac:dyDescent="0.25">
      <c r="A872">
        <v>2499</v>
      </c>
      <c r="B872">
        <v>1958</v>
      </c>
      <c r="C872" s="6">
        <v>56</v>
      </c>
      <c r="D872" t="s">
        <v>88</v>
      </c>
      <c r="E872" t="s">
        <v>35</v>
      </c>
      <c r="F872" t="s">
        <v>28</v>
      </c>
      <c r="G872">
        <v>75342</v>
      </c>
      <c r="H872">
        <v>0</v>
      </c>
      <c r="I872">
        <v>1</v>
      </c>
      <c r="J872" s="1">
        <v>41400</v>
      </c>
      <c r="K872">
        <v>38</v>
      </c>
      <c r="L872">
        <v>204</v>
      </c>
      <c r="M872">
        <v>97</v>
      </c>
      <c r="N872">
        <v>97</v>
      </c>
      <c r="O872">
        <v>21</v>
      </c>
      <c r="P872">
        <v>118</v>
      </c>
      <c r="Q872">
        <v>26</v>
      </c>
      <c r="R872">
        <v>1</v>
      </c>
      <c r="S872">
        <v>5</v>
      </c>
      <c r="T872">
        <v>2</v>
      </c>
      <c r="U872">
        <v>10</v>
      </c>
      <c r="V872">
        <v>4</v>
      </c>
      <c r="W872">
        <v>0</v>
      </c>
      <c r="X872">
        <v>0</v>
      </c>
      <c r="Y872">
        <v>0</v>
      </c>
      <c r="Z872">
        <v>0</v>
      </c>
      <c r="AA872">
        <v>0</v>
      </c>
      <c r="AB872">
        <v>0</v>
      </c>
      <c r="AC872">
        <v>0</v>
      </c>
      <c r="AD872" t="s">
        <v>27</v>
      </c>
    </row>
    <row r="873" spans="1:30" x14ac:dyDescent="0.25">
      <c r="A873">
        <v>1109</v>
      </c>
      <c r="B873">
        <v>1982</v>
      </c>
      <c r="C873" s="6">
        <v>32</v>
      </c>
      <c r="D873" t="s">
        <v>89</v>
      </c>
      <c r="E873" t="s">
        <v>38</v>
      </c>
      <c r="F873" t="s">
        <v>32</v>
      </c>
      <c r="G873">
        <v>27590</v>
      </c>
      <c r="H873">
        <v>1</v>
      </c>
      <c r="I873">
        <v>0</v>
      </c>
      <c r="J873" s="1">
        <v>41387</v>
      </c>
      <c r="K873">
        <v>38</v>
      </c>
      <c r="L873">
        <v>6</v>
      </c>
      <c r="M873">
        <v>0</v>
      </c>
      <c r="N873">
        <v>5</v>
      </c>
      <c r="O873">
        <v>0</v>
      </c>
      <c r="P873">
        <v>0</v>
      </c>
      <c r="Q873">
        <v>1</v>
      </c>
      <c r="R873">
        <v>1</v>
      </c>
      <c r="S873">
        <v>1</v>
      </c>
      <c r="T873">
        <v>0</v>
      </c>
      <c r="U873">
        <v>2</v>
      </c>
      <c r="V873">
        <v>7</v>
      </c>
      <c r="W873">
        <v>0</v>
      </c>
      <c r="X873">
        <v>0</v>
      </c>
      <c r="Y873">
        <v>0</v>
      </c>
      <c r="Z873">
        <v>0</v>
      </c>
      <c r="AA873">
        <v>0</v>
      </c>
      <c r="AB873">
        <v>0</v>
      </c>
      <c r="AC873">
        <v>0</v>
      </c>
      <c r="AD873" t="s">
        <v>27</v>
      </c>
    </row>
    <row r="874" spans="1:30" x14ac:dyDescent="0.25">
      <c r="A874">
        <v>326</v>
      </c>
      <c r="B874">
        <v>1973</v>
      </c>
      <c r="C874" s="6">
        <v>41</v>
      </c>
      <c r="D874" t="s">
        <v>88</v>
      </c>
      <c r="E874" t="s">
        <v>25</v>
      </c>
      <c r="F874" t="s">
        <v>30</v>
      </c>
      <c r="G874">
        <v>51148</v>
      </c>
      <c r="H874">
        <v>1</v>
      </c>
      <c r="I874">
        <v>1</v>
      </c>
      <c r="J874" s="1">
        <v>41323</v>
      </c>
      <c r="K874">
        <v>38</v>
      </c>
      <c r="L874">
        <v>235</v>
      </c>
      <c r="M874">
        <v>6</v>
      </c>
      <c r="N874">
        <v>45</v>
      </c>
      <c r="O874">
        <v>8</v>
      </c>
      <c r="P874">
        <v>9</v>
      </c>
      <c r="Q874">
        <v>12</v>
      </c>
      <c r="R874">
        <v>4</v>
      </c>
      <c r="S874">
        <v>5</v>
      </c>
      <c r="T874">
        <v>1</v>
      </c>
      <c r="U874">
        <v>6</v>
      </c>
      <c r="V874">
        <v>6</v>
      </c>
      <c r="W874">
        <v>0</v>
      </c>
      <c r="X874">
        <v>0</v>
      </c>
      <c r="Y874">
        <v>0</v>
      </c>
      <c r="Z874">
        <v>0</v>
      </c>
      <c r="AA874">
        <v>0</v>
      </c>
      <c r="AB874">
        <v>0</v>
      </c>
      <c r="AC874">
        <v>0</v>
      </c>
      <c r="AD874" t="s">
        <v>37</v>
      </c>
    </row>
    <row r="875" spans="1:30" x14ac:dyDescent="0.25">
      <c r="A875">
        <v>10967</v>
      </c>
      <c r="B875">
        <v>1963</v>
      </c>
      <c r="C875" s="6">
        <v>51</v>
      </c>
      <c r="D875" t="s">
        <v>88</v>
      </c>
      <c r="E875" t="s">
        <v>25</v>
      </c>
      <c r="F875" t="s">
        <v>26</v>
      </c>
      <c r="G875">
        <v>33378</v>
      </c>
      <c r="H875">
        <v>1</v>
      </c>
      <c r="I875">
        <v>1</v>
      </c>
      <c r="J875" s="1">
        <v>41311</v>
      </c>
      <c r="K875">
        <v>38</v>
      </c>
      <c r="L875">
        <v>33</v>
      </c>
      <c r="M875">
        <v>6</v>
      </c>
      <c r="N875">
        <v>40</v>
      </c>
      <c r="O875">
        <v>3</v>
      </c>
      <c r="P875">
        <v>7</v>
      </c>
      <c r="Q875">
        <v>10</v>
      </c>
      <c r="R875">
        <v>3</v>
      </c>
      <c r="S875">
        <v>2</v>
      </c>
      <c r="T875">
        <v>0</v>
      </c>
      <c r="U875">
        <v>4</v>
      </c>
      <c r="V875">
        <v>7</v>
      </c>
      <c r="W875">
        <v>0</v>
      </c>
      <c r="X875">
        <v>0</v>
      </c>
      <c r="Y875">
        <v>0</v>
      </c>
      <c r="Z875">
        <v>0</v>
      </c>
      <c r="AA875">
        <v>0</v>
      </c>
      <c r="AB875">
        <v>0</v>
      </c>
      <c r="AC875">
        <v>0</v>
      </c>
      <c r="AD875" t="s">
        <v>40</v>
      </c>
    </row>
    <row r="876" spans="1:30" x14ac:dyDescent="0.25">
      <c r="A876">
        <v>5370</v>
      </c>
      <c r="B876">
        <v>1973</v>
      </c>
      <c r="C876" s="6">
        <v>41</v>
      </c>
      <c r="D876" t="s">
        <v>88</v>
      </c>
      <c r="E876" t="s">
        <v>34</v>
      </c>
      <c r="F876" t="s">
        <v>30</v>
      </c>
      <c r="G876">
        <v>32644</v>
      </c>
      <c r="H876">
        <v>1</v>
      </c>
      <c r="I876">
        <v>0</v>
      </c>
      <c r="J876" s="1">
        <v>41290</v>
      </c>
      <c r="K876">
        <v>38</v>
      </c>
      <c r="L876">
        <v>239</v>
      </c>
      <c r="M876">
        <v>3</v>
      </c>
      <c r="N876">
        <v>141</v>
      </c>
      <c r="O876">
        <v>0</v>
      </c>
      <c r="P876">
        <v>7</v>
      </c>
      <c r="Q876">
        <v>23</v>
      </c>
      <c r="R876">
        <v>4</v>
      </c>
      <c r="S876">
        <v>7</v>
      </c>
      <c r="T876">
        <v>1</v>
      </c>
      <c r="U876">
        <v>6</v>
      </c>
      <c r="V876">
        <v>8</v>
      </c>
      <c r="W876">
        <v>1</v>
      </c>
      <c r="X876">
        <v>0</v>
      </c>
      <c r="Y876">
        <v>0</v>
      </c>
      <c r="Z876">
        <v>0</v>
      </c>
      <c r="AA876">
        <v>0</v>
      </c>
      <c r="AB876">
        <v>0</v>
      </c>
      <c r="AC876">
        <v>0</v>
      </c>
      <c r="AD876" t="s">
        <v>27</v>
      </c>
    </row>
    <row r="877" spans="1:30" x14ac:dyDescent="0.25">
      <c r="A877">
        <v>2098</v>
      </c>
      <c r="B877">
        <v>1969</v>
      </c>
      <c r="C877" s="6">
        <v>45</v>
      </c>
      <c r="D877" t="s">
        <v>88</v>
      </c>
      <c r="E877" t="s">
        <v>34</v>
      </c>
      <c r="F877" t="s">
        <v>30</v>
      </c>
      <c r="G877">
        <v>33581</v>
      </c>
      <c r="H877">
        <v>2</v>
      </c>
      <c r="I877">
        <v>0</v>
      </c>
      <c r="J877" s="1">
        <v>41282</v>
      </c>
      <c r="K877">
        <v>38</v>
      </c>
      <c r="L877">
        <v>11</v>
      </c>
      <c r="M877">
        <v>0</v>
      </c>
      <c r="N877">
        <v>5</v>
      </c>
      <c r="O877">
        <v>0</v>
      </c>
      <c r="P877">
        <v>0</v>
      </c>
      <c r="Q877">
        <v>1</v>
      </c>
      <c r="R877">
        <v>1</v>
      </c>
      <c r="S877">
        <v>1</v>
      </c>
      <c r="T877">
        <v>0</v>
      </c>
      <c r="U877">
        <v>2</v>
      </c>
      <c r="V877">
        <v>8</v>
      </c>
      <c r="W877">
        <v>0</v>
      </c>
      <c r="X877">
        <v>0</v>
      </c>
      <c r="Y877">
        <v>0</v>
      </c>
      <c r="Z877">
        <v>0</v>
      </c>
      <c r="AA877">
        <v>0</v>
      </c>
      <c r="AB877">
        <v>0</v>
      </c>
      <c r="AC877">
        <v>0</v>
      </c>
      <c r="AD877" t="s">
        <v>27</v>
      </c>
    </row>
    <row r="878" spans="1:30" x14ac:dyDescent="0.25">
      <c r="A878">
        <v>1773</v>
      </c>
      <c r="B878">
        <v>1978</v>
      </c>
      <c r="C878" s="6">
        <v>36</v>
      </c>
      <c r="D878" t="s">
        <v>89</v>
      </c>
      <c r="E878" t="s">
        <v>35</v>
      </c>
      <c r="F878" t="s">
        <v>30</v>
      </c>
      <c r="G878">
        <v>12393</v>
      </c>
      <c r="H878">
        <v>0</v>
      </c>
      <c r="I878">
        <v>0</v>
      </c>
      <c r="J878" s="1">
        <v>41247</v>
      </c>
      <c r="K878">
        <v>38</v>
      </c>
      <c r="L878">
        <v>5</v>
      </c>
      <c r="M878">
        <v>6</v>
      </c>
      <c r="N878">
        <v>15</v>
      </c>
      <c r="O878">
        <v>11</v>
      </c>
      <c r="P878">
        <v>7</v>
      </c>
      <c r="Q878">
        <v>13</v>
      </c>
      <c r="R878">
        <v>1</v>
      </c>
      <c r="S878">
        <v>2</v>
      </c>
      <c r="T878">
        <v>0</v>
      </c>
      <c r="U878">
        <v>3</v>
      </c>
      <c r="V878">
        <v>9</v>
      </c>
      <c r="W878">
        <v>0</v>
      </c>
      <c r="X878">
        <v>0</v>
      </c>
      <c r="Y878">
        <v>0</v>
      </c>
      <c r="Z878">
        <v>0</v>
      </c>
      <c r="AA878">
        <v>0</v>
      </c>
      <c r="AB878">
        <v>0</v>
      </c>
      <c r="AC878">
        <v>0</v>
      </c>
      <c r="AD878" t="s">
        <v>40</v>
      </c>
    </row>
    <row r="879" spans="1:30" x14ac:dyDescent="0.25">
      <c r="A879">
        <v>5036</v>
      </c>
      <c r="B879">
        <v>1984</v>
      </c>
      <c r="C879" s="6">
        <v>30</v>
      </c>
      <c r="D879" t="s">
        <v>89</v>
      </c>
      <c r="E879" t="s">
        <v>34</v>
      </c>
      <c r="F879" t="s">
        <v>28</v>
      </c>
      <c r="G879">
        <v>42710</v>
      </c>
      <c r="H879">
        <v>1</v>
      </c>
      <c r="I879">
        <v>0</v>
      </c>
      <c r="J879" s="1">
        <v>41241</v>
      </c>
      <c r="K879">
        <v>38</v>
      </c>
      <c r="L879">
        <v>252</v>
      </c>
      <c r="M879">
        <v>3</v>
      </c>
      <c r="N879">
        <v>42</v>
      </c>
      <c r="O879">
        <v>4</v>
      </c>
      <c r="P879">
        <v>3</v>
      </c>
      <c r="Q879">
        <v>102</v>
      </c>
      <c r="R879">
        <v>2</v>
      </c>
      <c r="S879">
        <v>4</v>
      </c>
      <c r="T879">
        <v>5</v>
      </c>
      <c r="U879">
        <v>3</v>
      </c>
      <c r="V879">
        <v>6</v>
      </c>
      <c r="W879">
        <v>0</v>
      </c>
      <c r="X879">
        <v>0</v>
      </c>
      <c r="Y879">
        <v>0</v>
      </c>
      <c r="Z879">
        <v>0</v>
      </c>
      <c r="AA879">
        <v>0</v>
      </c>
      <c r="AB879">
        <v>0</v>
      </c>
      <c r="AC879">
        <v>0</v>
      </c>
      <c r="AD879" t="s">
        <v>27</v>
      </c>
    </row>
    <row r="880" spans="1:30" x14ac:dyDescent="0.25">
      <c r="A880">
        <v>4856</v>
      </c>
      <c r="B880">
        <v>1957</v>
      </c>
      <c r="C880" s="6">
        <v>57</v>
      </c>
      <c r="D880" t="s">
        <v>88</v>
      </c>
      <c r="E880" t="s">
        <v>35</v>
      </c>
      <c r="F880" t="s">
        <v>30</v>
      </c>
      <c r="G880">
        <v>82347</v>
      </c>
      <c r="H880">
        <v>0</v>
      </c>
      <c r="I880">
        <v>0</v>
      </c>
      <c r="J880" s="1">
        <v>41219</v>
      </c>
      <c r="K880">
        <v>38</v>
      </c>
      <c r="L880">
        <v>556</v>
      </c>
      <c r="M880">
        <v>54</v>
      </c>
      <c r="N880">
        <v>845</v>
      </c>
      <c r="O880">
        <v>202</v>
      </c>
      <c r="P880">
        <v>133</v>
      </c>
      <c r="Q880">
        <v>63</v>
      </c>
      <c r="R880">
        <v>1</v>
      </c>
      <c r="S880">
        <v>7</v>
      </c>
      <c r="T880">
        <v>7</v>
      </c>
      <c r="U880">
        <v>10</v>
      </c>
      <c r="V880">
        <v>3</v>
      </c>
      <c r="W880">
        <v>1</v>
      </c>
      <c r="X880">
        <v>0</v>
      </c>
      <c r="Y880">
        <v>0</v>
      </c>
      <c r="Z880">
        <v>1</v>
      </c>
      <c r="AA880">
        <v>0</v>
      </c>
      <c r="AB880">
        <v>0</v>
      </c>
      <c r="AC880">
        <v>0</v>
      </c>
      <c r="AD880" t="s">
        <v>37</v>
      </c>
    </row>
    <row r="881" spans="1:30" x14ac:dyDescent="0.25">
      <c r="A881">
        <v>8722</v>
      </c>
      <c r="B881">
        <v>1957</v>
      </c>
      <c r="C881" s="6">
        <v>57</v>
      </c>
      <c r="D881" t="s">
        <v>88</v>
      </c>
      <c r="E881" t="s">
        <v>35</v>
      </c>
      <c r="F881" t="s">
        <v>30</v>
      </c>
      <c r="G881">
        <v>82347</v>
      </c>
      <c r="H881">
        <v>0</v>
      </c>
      <c r="I881">
        <v>0</v>
      </c>
      <c r="J881" s="1">
        <v>41219</v>
      </c>
      <c r="K881">
        <v>38</v>
      </c>
      <c r="L881">
        <v>556</v>
      </c>
      <c r="M881">
        <v>54</v>
      </c>
      <c r="N881">
        <v>845</v>
      </c>
      <c r="O881">
        <v>202</v>
      </c>
      <c r="P881">
        <v>133</v>
      </c>
      <c r="Q881">
        <v>63</v>
      </c>
      <c r="R881">
        <v>1</v>
      </c>
      <c r="S881">
        <v>7</v>
      </c>
      <c r="T881">
        <v>7</v>
      </c>
      <c r="U881">
        <v>10</v>
      </c>
      <c r="V881">
        <v>3</v>
      </c>
      <c r="W881">
        <v>1</v>
      </c>
      <c r="X881">
        <v>0</v>
      </c>
      <c r="Y881">
        <v>0</v>
      </c>
      <c r="Z881">
        <v>1</v>
      </c>
      <c r="AA881">
        <v>0</v>
      </c>
      <c r="AB881">
        <v>1</v>
      </c>
      <c r="AC881">
        <v>0</v>
      </c>
      <c r="AD881" t="s">
        <v>29</v>
      </c>
    </row>
    <row r="882" spans="1:30" x14ac:dyDescent="0.25">
      <c r="A882">
        <v>2156</v>
      </c>
      <c r="B882">
        <v>1955</v>
      </c>
      <c r="C882" s="6">
        <v>59</v>
      </c>
      <c r="D882" t="s">
        <v>88</v>
      </c>
      <c r="E882" t="s">
        <v>34</v>
      </c>
      <c r="F882" t="s">
        <v>30</v>
      </c>
      <c r="G882">
        <v>22554</v>
      </c>
      <c r="H882">
        <v>1</v>
      </c>
      <c r="I882">
        <v>1</v>
      </c>
      <c r="J882" s="1">
        <v>41216</v>
      </c>
      <c r="K882">
        <v>38</v>
      </c>
      <c r="L882">
        <v>27</v>
      </c>
      <c r="M882">
        <v>0</v>
      </c>
      <c r="N882">
        <v>10</v>
      </c>
      <c r="O882">
        <v>0</v>
      </c>
      <c r="P882">
        <v>0</v>
      </c>
      <c r="Q882">
        <v>4</v>
      </c>
      <c r="R882">
        <v>4</v>
      </c>
      <c r="S882">
        <v>2</v>
      </c>
      <c r="T882">
        <v>0</v>
      </c>
      <c r="U882">
        <v>4</v>
      </c>
      <c r="V882">
        <v>5</v>
      </c>
      <c r="W882">
        <v>0</v>
      </c>
      <c r="X882">
        <v>0</v>
      </c>
      <c r="Y882">
        <v>0</v>
      </c>
      <c r="Z882">
        <v>0</v>
      </c>
      <c r="AA882">
        <v>0</v>
      </c>
      <c r="AB882">
        <v>0</v>
      </c>
      <c r="AC882">
        <v>0</v>
      </c>
      <c r="AD882" t="s">
        <v>27</v>
      </c>
    </row>
    <row r="883" spans="1:30" x14ac:dyDescent="0.25">
      <c r="A883">
        <v>2569</v>
      </c>
      <c r="B883">
        <v>1987</v>
      </c>
      <c r="C883" s="6">
        <v>27</v>
      </c>
      <c r="D883" t="s">
        <v>89</v>
      </c>
      <c r="E883" t="s">
        <v>25</v>
      </c>
      <c r="F883" t="s">
        <v>30</v>
      </c>
      <c r="G883">
        <v>17323</v>
      </c>
      <c r="H883">
        <v>0</v>
      </c>
      <c r="I883">
        <v>0</v>
      </c>
      <c r="J883" s="1">
        <v>41192</v>
      </c>
      <c r="K883">
        <v>38</v>
      </c>
      <c r="L883">
        <v>3</v>
      </c>
      <c r="M883">
        <v>14</v>
      </c>
      <c r="N883">
        <v>17</v>
      </c>
      <c r="O883">
        <v>6</v>
      </c>
      <c r="P883">
        <v>1</v>
      </c>
      <c r="Q883">
        <v>5</v>
      </c>
      <c r="R883">
        <v>1</v>
      </c>
      <c r="S883">
        <v>1</v>
      </c>
      <c r="T883">
        <v>0</v>
      </c>
      <c r="U883">
        <v>3</v>
      </c>
      <c r="V883">
        <v>8</v>
      </c>
      <c r="W883">
        <v>0</v>
      </c>
      <c r="X883">
        <v>0</v>
      </c>
      <c r="Y883">
        <v>0</v>
      </c>
      <c r="Z883">
        <v>0</v>
      </c>
      <c r="AA883">
        <v>0</v>
      </c>
      <c r="AB883">
        <v>0</v>
      </c>
      <c r="AC883">
        <v>0</v>
      </c>
      <c r="AD883" t="s">
        <v>31</v>
      </c>
    </row>
    <row r="884" spans="1:30" x14ac:dyDescent="0.25">
      <c r="A884">
        <v>10151</v>
      </c>
      <c r="B884">
        <v>1960</v>
      </c>
      <c r="C884" s="6">
        <v>54</v>
      </c>
      <c r="D884" t="s">
        <v>88</v>
      </c>
      <c r="E884" t="s">
        <v>25</v>
      </c>
      <c r="F884" t="s">
        <v>26</v>
      </c>
      <c r="G884">
        <v>62204</v>
      </c>
      <c r="H884">
        <v>0</v>
      </c>
      <c r="I884">
        <v>2</v>
      </c>
      <c r="J884" s="1">
        <v>41164</v>
      </c>
      <c r="K884">
        <v>38</v>
      </c>
      <c r="L884">
        <v>317</v>
      </c>
      <c r="M884">
        <v>46</v>
      </c>
      <c r="N884">
        <v>247</v>
      </c>
      <c r="O884">
        <v>151</v>
      </c>
      <c r="P884">
        <v>46</v>
      </c>
      <c r="Q884">
        <v>139</v>
      </c>
      <c r="R884">
        <v>1</v>
      </c>
      <c r="S884">
        <v>4</v>
      </c>
      <c r="T884">
        <v>5</v>
      </c>
      <c r="U884">
        <v>12</v>
      </c>
      <c r="V884">
        <v>3</v>
      </c>
      <c r="W884">
        <v>0</v>
      </c>
      <c r="X884">
        <v>0</v>
      </c>
      <c r="Y884">
        <v>0</v>
      </c>
      <c r="Z884">
        <v>0</v>
      </c>
      <c r="AA884">
        <v>0</v>
      </c>
      <c r="AB884">
        <v>0</v>
      </c>
      <c r="AC884">
        <v>0</v>
      </c>
      <c r="AD884" t="s">
        <v>27</v>
      </c>
    </row>
    <row r="885" spans="1:30" x14ac:dyDescent="0.25">
      <c r="A885">
        <v>10473</v>
      </c>
      <c r="B885">
        <v>1956</v>
      </c>
      <c r="C885" s="6">
        <v>58</v>
      </c>
      <c r="D885" t="s">
        <v>88</v>
      </c>
      <c r="E885" t="s">
        <v>34</v>
      </c>
      <c r="F885" t="s">
        <v>39</v>
      </c>
      <c r="G885">
        <v>78028</v>
      </c>
      <c r="H885">
        <v>0</v>
      </c>
      <c r="I885">
        <v>1</v>
      </c>
      <c r="J885" s="1">
        <v>41162</v>
      </c>
      <c r="K885">
        <v>38</v>
      </c>
      <c r="L885">
        <v>158</v>
      </c>
      <c r="M885">
        <v>19</v>
      </c>
      <c r="N885">
        <v>288</v>
      </c>
      <c r="O885">
        <v>25</v>
      </c>
      <c r="P885">
        <v>0</v>
      </c>
      <c r="Q885">
        <v>38</v>
      </c>
      <c r="R885">
        <v>1</v>
      </c>
      <c r="S885">
        <v>6</v>
      </c>
      <c r="T885">
        <v>4</v>
      </c>
      <c r="U885">
        <v>9</v>
      </c>
      <c r="V885">
        <v>7</v>
      </c>
      <c r="W885">
        <v>0</v>
      </c>
      <c r="X885">
        <v>1</v>
      </c>
      <c r="Y885">
        <v>1</v>
      </c>
      <c r="Z885">
        <v>0</v>
      </c>
      <c r="AA885">
        <v>0</v>
      </c>
      <c r="AB885">
        <v>1</v>
      </c>
      <c r="AC885">
        <v>0</v>
      </c>
      <c r="AD885" t="s">
        <v>27</v>
      </c>
    </row>
    <row r="886" spans="1:30" x14ac:dyDescent="0.25">
      <c r="A886">
        <v>7079</v>
      </c>
      <c r="B886">
        <v>1962</v>
      </c>
      <c r="C886" s="6">
        <v>52</v>
      </c>
      <c r="D886" t="s">
        <v>88</v>
      </c>
      <c r="E886" t="s">
        <v>25</v>
      </c>
      <c r="F886" t="s">
        <v>26</v>
      </c>
      <c r="G886">
        <v>63887</v>
      </c>
      <c r="H886">
        <v>0</v>
      </c>
      <c r="I886">
        <v>1</v>
      </c>
      <c r="J886" s="1">
        <v>41160</v>
      </c>
      <c r="K886">
        <v>38</v>
      </c>
      <c r="L886">
        <v>897</v>
      </c>
      <c r="M886">
        <v>23</v>
      </c>
      <c r="N886">
        <v>207</v>
      </c>
      <c r="O886">
        <v>15</v>
      </c>
      <c r="P886">
        <v>11</v>
      </c>
      <c r="Q886">
        <v>92</v>
      </c>
      <c r="R886">
        <v>5</v>
      </c>
      <c r="S886">
        <v>9</v>
      </c>
      <c r="T886">
        <v>6</v>
      </c>
      <c r="U886">
        <v>12</v>
      </c>
      <c r="V886">
        <v>6</v>
      </c>
      <c r="W886">
        <v>0</v>
      </c>
      <c r="X886">
        <v>0</v>
      </c>
      <c r="Y886">
        <v>0</v>
      </c>
      <c r="Z886">
        <v>0</v>
      </c>
      <c r="AA886">
        <v>0</v>
      </c>
      <c r="AB886">
        <v>0</v>
      </c>
      <c r="AC886">
        <v>0</v>
      </c>
      <c r="AD886" t="s">
        <v>40</v>
      </c>
    </row>
    <row r="887" spans="1:30" x14ac:dyDescent="0.25">
      <c r="A887">
        <v>6875</v>
      </c>
      <c r="B887">
        <v>1965</v>
      </c>
      <c r="C887" s="6">
        <v>49</v>
      </c>
      <c r="D887" t="s">
        <v>88</v>
      </c>
      <c r="E887" t="s">
        <v>34</v>
      </c>
      <c r="F887" t="s">
        <v>32</v>
      </c>
      <c r="G887">
        <v>32727</v>
      </c>
      <c r="H887">
        <v>0</v>
      </c>
      <c r="I887">
        <v>0</v>
      </c>
      <c r="J887" s="1">
        <v>41149</v>
      </c>
      <c r="K887">
        <v>38</v>
      </c>
      <c r="L887">
        <v>167</v>
      </c>
      <c r="M887">
        <v>13</v>
      </c>
      <c r="N887">
        <v>180</v>
      </c>
      <c r="O887">
        <v>86</v>
      </c>
      <c r="P887">
        <v>13</v>
      </c>
      <c r="Q887">
        <v>70</v>
      </c>
      <c r="R887">
        <v>2</v>
      </c>
      <c r="S887">
        <v>7</v>
      </c>
      <c r="T887">
        <v>3</v>
      </c>
      <c r="U887">
        <v>5</v>
      </c>
      <c r="V887">
        <v>8</v>
      </c>
      <c r="W887">
        <v>0</v>
      </c>
      <c r="X887">
        <v>0</v>
      </c>
      <c r="Y887">
        <v>0</v>
      </c>
      <c r="Z887">
        <v>0</v>
      </c>
      <c r="AA887">
        <v>0</v>
      </c>
      <c r="AB887">
        <v>0</v>
      </c>
      <c r="AC887">
        <v>0</v>
      </c>
      <c r="AD887" t="s">
        <v>29</v>
      </c>
    </row>
    <row r="888" spans="1:30" x14ac:dyDescent="0.25">
      <c r="A888">
        <v>6728</v>
      </c>
      <c r="B888">
        <v>1985</v>
      </c>
      <c r="C888" s="6">
        <v>29</v>
      </c>
      <c r="D888" t="s">
        <v>89</v>
      </c>
      <c r="E888" t="s">
        <v>25</v>
      </c>
      <c r="F888" t="s">
        <v>32</v>
      </c>
      <c r="G888">
        <v>29103</v>
      </c>
      <c r="H888">
        <v>1</v>
      </c>
      <c r="I888">
        <v>0</v>
      </c>
      <c r="J888" s="1">
        <v>41148</v>
      </c>
      <c r="K888">
        <v>38</v>
      </c>
      <c r="L888">
        <v>16</v>
      </c>
      <c r="M888">
        <v>0</v>
      </c>
      <c r="N888">
        <v>17</v>
      </c>
      <c r="O888">
        <v>6</v>
      </c>
      <c r="P888">
        <v>3</v>
      </c>
      <c r="Q888">
        <v>6</v>
      </c>
      <c r="R888">
        <v>2</v>
      </c>
      <c r="S888">
        <v>1</v>
      </c>
      <c r="T888">
        <v>0</v>
      </c>
      <c r="U888">
        <v>3</v>
      </c>
      <c r="V888">
        <v>9</v>
      </c>
      <c r="W888">
        <v>0</v>
      </c>
      <c r="X888">
        <v>0</v>
      </c>
      <c r="Y888">
        <v>0</v>
      </c>
      <c r="Z888">
        <v>0</v>
      </c>
      <c r="AA888">
        <v>0</v>
      </c>
      <c r="AB888">
        <v>0</v>
      </c>
      <c r="AC888">
        <v>0</v>
      </c>
      <c r="AD888" t="s">
        <v>27</v>
      </c>
    </row>
    <row r="889" spans="1:30" x14ac:dyDescent="0.25">
      <c r="A889">
        <v>2471</v>
      </c>
      <c r="B889">
        <v>1965</v>
      </c>
      <c r="C889" s="6">
        <v>49</v>
      </c>
      <c r="D889" t="s">
        <v>88</v>
      </c>
      <c r="E889" t="s">
        <v>25</v>
      </c>
      <c r="F889" t="s">
        <v>30</v>
      </c>
      <c r="G889">
        <v>61482</v>
      </c>
      <c r="H889">
        <v>0</v>
      </c>
      <c r="I889">
        <v>0</v>
      </c>
      <c r="J889" s="1">
        <v>41817</v>
      </c>
      <c r="K889">
        <v>39</v>
      </c>
      <c r="L889">
        <v>48</v>
      </c>
      <c r="M889">
        <v>58</v>
      </c>
      <c r="N889">
        <v>68</v>
      </c>
      <c r="O889">
        <v>16</v>
      </c>
      <c r="P889">
        <v>66</v>
      </c>
      <c r="Q889">
        <v>43</v>
      </c>
      <c r="R889">
        <v>1</v>
      </c>
      <c r="S889">
        <v>3</v>
      </c>
      <c r="T889">
        <v>2</v>
      </c>
      <c r="U889">
        <v>6</v>
      </c>
      <c r="V889">
        <v>2</v>
      </c>
      <c r="W889">
        <v>0</v>
      </c>
      <c r="X889">
        <v>0</v>
      </c>
      <c r="Y889">
        <v>0</v>
      </c>
      <c r="Z889">
        <v>0</v>
      </c>
      <c r="AA889">
        <v>0</v>
      </c>
      <c r="AB889">
        <v>0</v>
      </c>
      <c r="AC889">
        <v>0</v>
      </c>
      <c r="AD889" t="s">
        <v>40</v>
      </c>
    </row>
    <row r="890" spans="1:30" x14ac:dyDescent="0.25">
      <c r="A890">
        <v>49</v>
      </c>
      <c r="B890">
        <v>1970</v>
      </c>
      <c r="C890" s="6">
        <v>44</v>
      </c>
      <c r="D890" t="s">
        <v>88</v>
      </c>
      <c r="E890" t="s">
        <v>25</v>
      </c>
      <c r="F890" t="s">
        <v>28</v>
      </c>
      <c r="G890">
        <v>20587</v>
      </c>
      <c r="H890">
        <v>1</v>
      </c>
      <c r="I890">
        <v>0</v>
      </c>
      <c r="J890" s="1">
        <v>41770</v>
      </c>
      <c r="K890">
        <v>39</v>
      </c>
      <c r="L890">
        <v>2</v>
      </c>
      <c r="M890">
        <v>3</v>
      </c>
      <c r="N890">
        <v>6</v>
      </c>
      <c r="O890">
        <v>4</v>
      </c>
      <c r="P890">
        <v>1</v>
      </c>
      <c r="Q890">
        <v>9</v>
      </c>
      <c r="R890">
        <v>1</v>
      </c>
      <c r="S890">
        <v>1</v>
      </c>
      <c r="T890">
        <v>1</v>
      </c>
      <c r="U890">
        <v>2</v>
      </c>
      <c r="V890">
        <v>7</v>
      </c>
      <c r="W890">
        <v>0</v>
      </c>
      <c r="X890">
        <v>0</v>
      </c>
      <c r="Y890">
        <v>0</v>
      </c>
      <c r="Z890">
        <v>0</v>
      </c>
      <c r="AA890">
        <v>0</v>
      </c>
      <c r="AB890">
        <v>0</v>
      </c>
      <c r="AC890">
        <v>0</v>
      </c>
      <c r="AD890" t="s">
        <v>29</v>
      </c>
    </row>
    <row r="891" spans="1:30" x14ac:dyDescent="0.25">
      <c r="A891">
        <v>4973</v>
      </c>
      <c r="B891">
        <v>1970</v>
      </c>
      <c r="C891" s="6">
        <v>44</v>
      </c>
      <c r="D891" t="s">
        <v>88</v>
      </c>
      <c r="E891" t="s">
        <v>25</v>
      </c>
      <c r="F891" t="s">
        <v>28</v>
      </c>
      <c r="G891">
        <v>20587</v>
      </c>
      <c r="H891">
        <v>1</v>
      </c>
      <c r="I891">
        <v>0</v>
      </c>
      <c r="J891" s="1">
        <v>41770</v>
      </c>
      <c r="K891">
        <v>39</v>
      </c>
      <c r="L891">
        <v>2</v>
      </c>
      <c r="M891">
        <v>3</v>
      </c>
      <c r="N891">
        <v>6</v>
      </c>
      <c r="O891">
        <v>4</v>
      </c>
      <c r="P891">
        <v>1</v>
      </c>
      <c r="Q891">
        <v>9</v>
      </c>
      <c r="R891">
        <v>1</v>
      </c>
      <c r="S891">
        <v>1</v>
      </c>
      <c r="T891">
        <v>1</v>
      </c>
      <c r="U891">
        <v>2</v>
      </c>
      <c r="V891">
        <v>7</v>
      </c>
      <c r="W891">
        <v>0</v>
      </c>
      <c r="X891">
        <v>0</v>
      </c>
      <c r="Y891">
        <v>0</v>
      </c>
      <c r="Z891">
        <v>0</v>
      </c>
      <c r="AA891">
        <v>0</v>
      </c>
      <c r="AB891">
        <v>0</v>
      </c>
      <c r="AC891">
        <v>0</v>
      </c>
      <c r="AD891" t="s">
        <v>29</v>
      </c>
    </row>
    <row r="892" spans="1:30" x14ac:dyDescent="0.25">
      <c r="A892">
        <v>6387</v>
      </c>
      <c r="B892">
        <v>1976</v>
      </c>
      <c r="C892" s="6">
        <v>38</v>
      </c>
      <c r="D892" t="s">
        <v>89</v>
      </c>
      <c r="E892" t="s">
        <v>34</v>
      </c>
      <c r="F892" t="s">
        <v>32</v>
      </c>
      <c r="G892">
        <v>52190</v>
      </c>
      <c r="H892">
        <v>1</v>
      </c>
      <c r="I892">
        <v>1</v>
      </c>
      <c r="J892" s="1">
        <v>41767</v>
      </c>
      <c r="K892">
        <v>39</v>
      </c>
      <c r="L892">
        <v>42</v>
      </c>
      <c r="M892">
        <v>0</v>
      </c>
      <c r="N892">
        <v>17</v>
      </c>
      <c r="O892">
        <v>0</v>
      </c>
      <c r="P892">
        <v>0</v>
      </c>
      <c r="Q892">
        <v>18</v>
      </c>
      <c r="R892">
        <v>3</v>
      </c>
      <c r="S892">
        <v>2</v>
      </c>
      <c r="T892">
        <v>1</v>
      </c>
      <c r="U892">
        <v>3</v>
      </c>
      <c r="V892">
        <v>5</v>
      </c>
      <c r="W892">
        <v>1</v>
      </c>
      <c r="X892">
        <v>0</v>
      </c>
      <c r="Y892">
        <v>0</v>
      </c>
      <c r="Z892">
        <v>0</v>
      </c>
      <c r="AA892">
        <v>0</v>
      </c>
      <c r="AB892">
        <v>0</v>
      </c>
      <c r="AC892">
        <v>0</v>
      </c>
      <c r="AD892" t="s">
        <v>40</v>
      </c>
    </row>
    <row r="893" spans="1:30" x14ac:dyDescent="0.25">
      <c r="A893">
        <v>5866</v>
      </c>
      <c r="B893">
        <v>1974</v>
      </c>
      <c r="C893" s="6">
        <v>40</v>
      </c>
      <c r="D893" t="s">
        <v>88</v>
      </c>
      <c r="E893" t="s">
        <v>25</v>
      </c>
      <c r="F893" t="s">
        <v>32</v>
      </c>
      <c r="G893">
        <v>48186</v>
      </c>
      <c r="H893">
        <v>1</v>
      </c>
      <c r="I893">
        <v>0</v>
      </c>
      <c r="J893" s="1">
        <v>41718</v>
      </c>
      <c r="K893">
        <v>39</v>
      </c>
      <c r="L893">
        <v>97</v>
      </c>
      <c r="M893">
        <v>3</v>
      </c>
      <c r="N893">
        <v>66</v>
      </c>
      <c r="O893">
        <v>12</v>
      </c>
      <c r="P893">
        <v>7</v>
      </c>
      <c r="Q893">
        <v>34</v>
      </c>
      <c r="R893">
        <v>3</v>
      </c>
      <c r="S893">
        <v>4</v>
      </c>
      <c r="T893">
        <v>1</v>
      </c>
      <c r="U893">
        <v>4</v>
      </c>
      <c r="V893">
        <v>7</v>
      </c>
      <c r="W893">
        <v>0</v>
      </c>
      <c r="X893">
        <v>0</v>
      </c>
      <c r="Y893">
        <v>0</v>
      </c>
      <c r="Z893">
        <v>0</v>
      </c>
      <c r="AA893">
        <v>0</v>
      </c>
      <c r="AB893">
        <v>0</v>
      </c>
      <c r="AC893">
        <v>0</v>
      </c>
      <c r="AD893" t="s">
        <v>27</v>
      </c>
    </row>
    <row r="894" spans="1:30" x14ac:dyDescent="0.25">
      <c r="A894">
        <v>8523</v>
      </c>
      <c r="B894">
        <v>1968</v>
      </c>
      <c r="C894" s="6">
        <v>46</v>
      </c>
      <c r="D894" t="s">
        <v>88</v>
      </c>
      <c r="E894" t="s">
        <v>25</v>
      </c>
      <c r="F894" t="s">
        <v>30</v>
      </c>
      <c r="G894">
        <v>19329</v>
      </c>
      <c r="H894">
        <v>1</v>
      </c>
      <c r="I894">
        <v>0</v>
      </c>
      <c r="J894" s="1">
        <v>41622</v>
      </c>
      <c r="K894">
        <v>39</v>
      </c>
      <c r="L894">
        <v>24</v>
      </c>
      <c r="M894">
        <v>1</v>
      </c>
      <c r="N894">
        <v>16</v>
      </c>
      <c r="O894">
        <v>12</v>
      </c>
      <c r="P894">
        <v>2</v>
      </c>
      <c r="Q894">
        <v>5</v>
      </c>
      <c r="R894">
        <v>3</v>
      </c>
      <c r="S894">
        <v>4</v>
      </c>
      <c r="T894">
        <v>0</v>
      </c>
      <c r="U894">
        <v>3</v>
      </c>
      <c r="V894">
        <v>8</v>
      </c>
      <c r="W894">
        <v>0</v>
      </c>
      <c r="X894">
        <v>0</v>
      </c>
      <c r="Y894">
        <v>0</v>
      </c>
      <c r="Z894">
        <v>0</v>
      </c>
      <c r="AA894">
        <v>0</v>
      </c>
      <c r="AB894">
        <v>0</v>
      </c>
      <c r="AC894">
        <v>0</v>
      </c>
      <c r="AD894" t="s">
        <v>29</v>
      </c>
    </row>
    <row r="895" spans="1:30" x14ac:dyDescent="0.25">
      <c r="A895">
        <v>7901</v>
      </c>
      <c r="B895">
        <v>1971</v>
      </c>
      <c r="C895" s="6">
        <v>43</v>
      </c>
      <c r="D895" t="s">
        <v>88</v>
      </c>
      <c r="E895" t="s">
        <v>38</v>
      </c>
      <c r="F895" t="s">
        <v>30</v>
      </c>
      <c r="G895">
        <v>34109</v>
      </c>
      <c r="H895">
        <v>0</v>
      </c>
      <c r="I895">
        <v>1</v>
      </c>
      <c r="J895" s="1">
        <v>41584</v>
      </c>
      <c r="K895">
        <v>39</v>
      </c>
      <c r="L895">
        <v>9</v>
      </c>
      <c r="M895">
        <v>1</v>
      </c>
      <c r="N895">
        <v>5</v>
      </c>
      <c r="O895">
        <v>2</v>
      </c>
      <c r="P895">
        <v>1</v>
      </c>
      <c r="Q895">
        <v>4</v>
      </c>
      <c r="R895">
        <v>1</v>
      </c>
      <c r="S895">
        <v>0</v>
      </c>
      <c r="T895">
        <v>0</v>
      </c>
      <c r="U895">
        <v>3</v>
      </c>
      <c r="V895">
        <v>4</v>
      </c>
      <c r="W895">
        <v>0</v>
      </c>
      <c r="X895">
        <v>0</v>
      </c>
      <c r="Y895">
        <v>0</v>
      </c>
      <c r="Z895">
        <v>0</v>
      </c>
      <c r="AA895">
        <v>0</v>
      </c>
      <c r="AB895">
        <v>0</v>
      </c>
      <c r="AC895">
        <v>0</v>
      </c>
      <c r="AD895" t="s">
        <v>33</v>
      </c>
    </row>
    <row r="896" spans="1:30" x14ac:dyDescent="0.25">
      <c r="A896">
        <v>898</v>
      </c>
      <c r="B896">
        <v>1986</v>
      </c>
      <c r="C896" s="6">
        <v>28</v>
      </c>
      <c r="D896" t="s">
        <v>89</v>
      </c>
      <c r="E896" t="s">
        <v>25</v>
      </c>
      <c r="F896" t="s">
        <v>30</v>
      </c>
      <c r="G896">
        <v>23477</v>
      </c>
      <c r="H896">
        <v>1</v>
      </c>
      <c r="I896">
        <v>0</v>
      </c>
      <c r="J896" s="1">
        <v>41568</v>
      </c>
      <c r="K896">
        <v>39</v>
      </c>
      <c r="L896">
        <v>38</v>
      </c>
      <c r="M896">
        <v>15</v>
      </c>
      <c r="N896">
        <v>54</v>
      </c>
      <c r="O896">
        <v>3</v>
      </c>
      <c r="P896">
        <v>8</v>
      </c>
      <c r="Q896">
        <v>29</v>
      </c>
      <c r="R896">
        <v>3</v>
      </c>
      <c r="S896">
        <v>3</v>
      </c>
      <c r="T896">
        <v>0</v>
      </c>
      <c r="U896">
        <v>4</v>
      </c>
      <c r="V896">
        <v>8</v>
      </c>
      <c r="W896">
        <v>0</v>
      </c>
      <c r="X896">
        <v>0</v>
      </c>
      <c r="Y896">
        <v>0</v>
      </c>
      <c r="Z896">
        <v>0</v>
      </c>
      <c r="AA896">
        <v>0</v>
      </c>
      <c r="AB896">
        <v>0</v>
      </c>
      <c r="AC896">
        <v>0</v>
      </c>
      <c r="AD896" t="s">
        <v>27</v>
      </c>
    </row>
    <row r="897" spans="1:30" x14ac:dyDescent="0.25">
      <c r="A897">
        <v>10242</v>
      </c>
      <c r="B897">
        <v>1966</v>
      </c>
      <c r="C897" s="6">
        <v>48</v>
      </c>
      <c r="D897" t="s">
        <v>88</v>
      </c>
      <c r="E897" t="s">
        <v>34</v>
      </c>
      <c r="F897" t="s">
        <v>32</v>
      </c>
      <c r="G897">
        <v>47472</v>
      </c>
      <c r="H897">
        <v>1</v>
      </c>
      <c r="I897">
        <v>1</v>
      </c>
      <c r="J897" s="1">
        <v>41533</v>
      </c>
      <c r="K897">
        <v>39</v>
      </c>
      <c r="L897">
        <v>56</v>
      </c>
      <c r="M897">
        <v>0</v>
      </c>
      <c r="N897">
        <v>11</v>
      </c>
      <c r="O897">
        <v>0</v>
      </c>
      <c r="P897">
        <v>0</v>
      </c>
      <c r="Q897">
        <v>8</v>
      </c>
      <c r="R897">
        <v>2</v>
      </c>
      <c r="S897">
        <v>2</v>
      </c>
      <c r="T897">
        <v>0</v>
      </c>
      <c r="U897">
        <v>4</v>
      </c>
      <c r="V897">
        <v>5</v>
      </c>
      <c r="W897">
        <v>0</v>
      </c>
      <c r="X897">
        <v>0</v>
      </c>
      <c r="Y897">
        <v>0</v>
      </c>
      <c r="Z897">
        <v>0</v>
      </c>
      <c r="AA897">
        <v>0</v>
      </c>
      <c r="AB897">
        <v>0</v>
      </c>
      <c r="AC897">
        <v>0</v>
      </c>
      <c r="AD897" t="s">
        <v>27</v>
      </c>
    </row>
    <row r="898" spans="1:30" x14ac:dyDescent="0.25">
      <c r="A898">
        <v>5835</v>
      </c>
      <c r="B898">
        <v>1976</v>
      </c>
      <c r="C898" s="6">
        <v>38</v>
      </c>
      <c r="D898" t="s">
        <v>89</v>
      </c>
      <c r="E898" t="s">
        <v>34</v>
      </c>
      <c r="F898" t="s">
        <v>26</v>
      </c>
      <c r="G898">
        <v>14849</v>
      </c>
      <c r="H898">
        <v>1</v>
      </c>
      <c r="I898">
        <v>0</v>
      </c>
      <c r="J898" s="1">
        <v>41457</v>
      </c>
      <c r="K898">
        <v>39</v>
      </c>
      <c r="L898">
        <v>21</v>
      </c>
      <c r="M898">
        <v>2</v>
      </c>
      <c r="N898">
        <v>28</v>
      </c>
      <c r="O898">
        <v>3</v>
      </c>
      <c r="P898">
        <v>2</v>
      </c>
      <c r="Q898">
        <v>9</v>
      </c>
      <c r="R898">
        <v>3</v>
      </c>
      <c r="S898">
        <v>2</v>
      </c>
      <c r="T898">
        <v>0</v>
      </c>
      <c r="U898">
        <v>4</v>
      </c>
      <c r="V898">
        <v>8</v>
      </c>
      <c r="W898">
        <v>0</v>
      </c>
      <c r="X898">
        <v>0</v>
      </c>
      <c r="Y898">
        <v>0</v>
      </c>
      <c r="Z898">
        <v>0</v>
      </c>
      <c r="AA898">
        <v>0</v>
      </c>
      <c r="AB898">
        <v>0</v>
      </c>
      <c r="AC898">
        <v>0</v>
      </c>
      <c r="AD898" t="s">
        <v>27</v>
      </c>
    </row>
    <row r="899" spans="1:30" x14ac:dyDescent="0.25">
      <c r="A899">
        <v>6919</v>
      </c>
      <c r="B899">
        <v>1978</v>
      </c>
      <c r="C899" s="6">
        <v>36</v>
      </c>
      <c r="D899" t="s">
        <v>89</v>
      </c>
      <c r="E899" t="s">
        <v>35</v>
      </c>
      <c r="F899" t="s">
        <v>30</v>
      </c>
      <c r="G899">
        <v>26224</v>
      </c>
      <c r="H899">
        <v>1</v>
      </c>
      <c r="I899">
        <v>0</v>
      </c>
      <c r="J899" s="1">
        <v>41429</v>
      </c>
      <c r="K899">
        <v>39</v>
      </c>
      <c r="L899">
        <v>4</v>
      </c>
      <c r="M899">
        <v>7</v>
      </c>
      <c r="N899">
        <v>15</v>
      </c>
      <c r="O899">
        <v>13</v>
      </c>
      <c r="P899">
        <v>9</v>
      </c>
      <c r="Q899">
        <v>15</v>
      </c>
      <c r="R899">
        <v>3</v>
      </c>
      <c r="S899">
        <v>2</v>
      </c>
      <c r="T899">
        <v>1</v>
      </c>
      <c r="U899">
        <v>3</v>
      </c>
      <c r="V899">
        <v>6</v>
      </c>
      <c r="W899">
        <v>0</v>
      </c>
      <c r="X899">
        <v>0</v>
      </c>
      <c r="Y899">
        <v>0</v>
      </c>
      <c r="Z899">
        <v>0</v>
      </c>
      <c r="AA899">
        <v>0</v>
      </c>
      <c r="AB899">
        <v>0</v>
      </c>
      <c r="AC899">
        <v>0</v>
      </c>
      <c r="AD899" t="s">
        <v>27</v>
      </c>
    </row>
    <row r="900" spans="1:30" x14ac:dyDescent="0.25">
      <c r="A900">
        <v>6197</v>
      </c>
      <c r="B900">
        <v>1962</v>
      </c>
      <c r="C900" s="6">
        <v>52</v>
      </c>
      <c r="D900" t="s">
        <v>88</v>
      </c>
      <c r="E900" t="s">
        <v>34</v>
      </c>
      <c r="F900" t="s">
        <v>28</v>
      </c>
      <c r="G900">
        <v>27238</v>
      </c>
      <c r="H900">
        <v>1</v>
      </c>
      <c r="I900">
        <v>1</v>
      </c>
      <c r="J900" s="1">
        <v>41384</v>
      </c>
      <c r="K900">
        <v>39</v>
      </c>
      <c r="L900">
        <v>37</v>
      </c>
      <c r="M900">
        <v>0</v>
      </c>
      <c r="N900">
        <v>17</v>
      </c>
      <c r="O900">
        <v>0</v>
      </c>
      <c r="P900">
        <v>0</v>
      </c>
      <c r="Q900">
        <v>3</v>
      </c>
      <c r="R900">
        <v>3</v>
      </c>
      <c r="S900">
        <v>3</v>
      </c>
      <c r="T900">
        <v>0</v>
      </c>
      <c r="U900">
        <v>3</v>
      </c>
      <c r="V900">
        <v>9</v>
      </c>
      <c r="W900">
        <v>0</v>
      </c>
      <c r="X900">
        <v>0</v>
      </c>
      <c r="Y900">
        <v>0</v>
      </c>
      <c r="Z900">
        <v>0</v>
      </c>
      <c r="AA900">
        <v>0</v>
      </c>
      <c r="AB900">
        <v>0</v>
      </c>
      <c r="AC900">
        <v>0</v>
      </c>
      <c r="AD900" t="s">
        <v>27</v>
      </c>
    </row>
    <row r="901" spans="1:30" x14ac:dyDescent="0.25">
      <c r="A901">
        <v>10475</v>
      </c>
      <c r="B901">
        <v>1970</v>
      </c>
      <c r="C901" s="6">
        <v>44</v>
      </c>
      <c r="D901" t="s">
        <v>88</v>
      </c>
      <c r="E901" t="s">
        <v>38</v>
      </c>
      <c r="F901" t="s">
        <v>32</v>
      </c>
      <c r="G901">
        <v>0</v>
      </c>
      <c r="H901">
        <v>0</v>
      </c>
      <c r="I901">
        <v>1</v>
      </c>
      <c r="J901" s="1">
        <v>41365</v>
      </c>
      <c r="K901">
        <v>39</v>
      </c>
      <c r="L901">
        <v>187</v>
      </c>
      <c r="M901">
        <v>5</v>
      </c>
      <c r="N901">
        <v>65</v>
      </c>
      <c r="O901">
        <v>26</v>
      </c>
      <c r="P901">
        <v>20</v>
      </c>
      <c r="Q901">
        <v>14</v>
      </c>
      <c r="R901">
        <v>2</v>
      </c>
      <c r="S901">
        <v>4</v>
      </c>
      <c r="T901">
        <v>2</v>
      </c>
      <c r="U901">
        <v>6</v>
      </c>
      <c r="V901">
        <v>5</v>
      </c>
      <c r="W901">
        <v>0</v>
      </c>
      <c r="X901">
        <v>0</v>
      </c>
      <c r="Y901">
        <v>0</v>
      </c>
      <c r="Z901">
        <v>0</v>
      </c>
      <c r="AA901">
        <v>0</v>
      </c>
      <c r="AB901">
        <v>0</v>
      </c>
      <c r="AC901">
        <v>0</v>
      </c>
      <c r="AD901" t="s">
        <v>31</v>
      </c>
    </row>
    <row r="902" spans="1:30" x14ac:dyDescent="0.25">
      <c r="A902">
        <v>4201</v>
      </c>
      <c r="B902">
        <v>1962</v>
      </c>
      <c r="C902" s="6">
        <v>52</v>
      </c>
      <c r="D902" t="s">
        <v>88</v>
      </c>
      <c r="E902" t="s">
        <v>25</v>
      </c>
      <c r="F902" t="s">
        <v>28</v>
      </c>
      <c r="G902">
        <v>57967</v>
      </c>
      <c r="H902">
        <v>0</v>
      </c>
      <c r="I902">
        <v>1</v>
      </c>
      <c r="J902" s="1">
        <v>41336</v>
      </c>
      <c r="K902">
        <v>39</v>
      </c>
      <c r="L902">
        <v>229</v>
      </c>
      <c r="M902">
        <v>7</v>
      </c>
      <c r="N902">
        <v>137</v>
      </c>
      <c r="O902">
        <v>4</v>
      </c>
      <c r="P902">
        <v>0</v>
      </c>
      <c r="Q902">
        <v>91</v>
      </c>
      <c r="R902">
        <v>5</v>
      </c>
      <c r="S902">
        <v>4</v>
      </c>
      <c r="T902">
        <v>2</v>
      </c>
      <c r="U902">
        <v>8</v>
      </c>
      <c r="V902">
        <v>5</v>
      </c>
      <c r="W902">
        <v>0</v>
      </c>
      <c r="X902">
        <v>0</v>
      </c>
      <c r="Y902">
        <v>0</v>
      </c>
      <c r="Z902">
        <v>0</v>
      </c>
      <c r="AA902">
        <v>0</v>
      </c>
      <c r="AB902">
        <v>0</v>
      </c>
      <c r="AC902">
        <v>0</v>
      </c>
      <c r="AD902" t="s">
        <v>37</v>
      </c>
    </row>
    <row r="903" spans="1:30" x14ac:dyDescent="0.25">
      <c r="A903">
        <v>5092</v>
      </c>
      <c r="B903">
        <v>1949</v>
      </c>
      <c r="C903" s="6">
        <v>65</v>
      </c>
      <c r="D903" t="s">
        <v>91</v>
      </c>
      <c r="E903" t="s">
        <v>34</v>
      </c>
      <c r="F903" t="s">
        <v>39</v>
      </c>
      <c r="G903">
        <v>51569</v>
      </c>
      <c r="H903">
        <v>0</v>
      </c>
      <c r="I903">
        <v>1</v>
      </c>
      <c r="J903" s="1">
        <v>41317</v>
      </c>
      <c r="K903">
        <v>39</v>
      </c>
      <c r="L903">
        <v>380</v>
      </c>
      <c r="M903">
        <v>0</v>
      </c>
      <c r="N903">
        <v>47</v>
      </c>
      <c r="O903">
        <v>6</v>
      </c>
      <c r="P903">
        <v>0</v>
      </c>
      <c r="Q903">
        <v>34</v>
      </c>
      <c r="R903">
        <v>4</v>
      </c>
      <c r="S903">
        <v>7</v>
      </c>
      <c r="T903">
        <v>1</v>
      </c>
      <c r="U903">
        <v>7</v>
      </c>
      <c r="V903">
        <v>8</v>
      </c>
      <c r="W903">
        <v>0</v>
      </c>
      <c r="X903">
        <v>1</v>
      </c>
      <c r="Y903">
        <v>0</v>
      </c>
      <c r="Z903">
        <v>0</v>
      </c>
      <c r="AA903">
        <v>0</v>
      </c>
      <c r="AB903">
        <v>1</v>
      </c>
      <c r="AC903">
        <v>0</v>
      </c>
      <c r="AD903" t="s">
        <v>27</v>
      </c>
    </row>
    <row r="904" spans="1:30" x14ac:dyDescent="0.25">
      <c r="A904">
        <v>6566</v>
      </c>
      <c r="B904">
        <v>1954</v>
      </c>
      <c r="C904" s="6">
        <v>60</v>
      </c>
      <c r="D904" t="s">
        <v>91</v>
      </c>
      <c r="E904" t="s">
        <v>34</v>
      </c>
      <c r="F904" t="s">
        <v>30</v>
      </c>
      <c r="G904">
        <v>72550</v>
      </c>
      <c r="H904">
        <v>1</v>
      </c>
      <c r="I904">
        <v>1</v>
      </c>
      <c r="J904" s="1">
        <v>41221</v>
      </c>
      <c r="K904">
        <v>39</v>
      </c>
      <c r="L904">
        <v>826</v>
      </c>
      <c r="M904">
        <v>50</v>
      </c>
      <c r="N904">
        <v>317</v>
      </c>
      <c r="O904">
        <v>50</v>
      </c>
      <c r="P904">
        <v>38</v>
      </c>
      <c r="Q904">
        <v>38</v>
      </c>
      <c r="R904">
        <v>9</v>
      </c>
      <c r="S904">
        <v>5</v>
      </c>
      <c r="T904">
        <v>2</v>
      </c>
      <c r="U904">
        <v>12</v>
      </c>
      <c r="V904">
        <v>8</v>
      </c>
      <c r="W904">
        <v>0</v>
      </c>
      <c r="X904">
        <v>0</v>
      </c>
      <c r="Y904">
        <v>0</v>
      </c>
      <c r="Z904">
        <v>0</v>
      </c>
      <c r="AA904">
        <v>0</v>
      </c>
      <c r="AB904">
        <v>0</v>
      </c>
      <c r="AC904">
        <v>0</v>
      </c>
      <c r="AD904" t="s">
        <v>33</v>
      </c>
    </row>
    <row r="905" spans="1:30" x14ac:dyDescent="0.25">
      <c r="A905">
        <v>6613</v>
      </c>
      <c r="B905">
        <v>1970</v>
      </c>
      <c r="C905" s="6">
        <v>44</v>
      </c>
      <c r="D905" t="s">
        <v>88</v>
      </c>
      <c r="E905" t="s">
        <v>38</v>
      </c>
      <c r="F905" t="s">
        <v>30</v>
      </c>
      <c r="G905">
        <v>44511</v>
      </c>
      <c r="H905">
        <v>1</v>
      </c>
      <c r="I905">
        <v>0</v>
      </c>
      <c r="J905" s="1">
        <v>41194</v>
      </c>
      <c r="K905">
        <v>39</v>
      </c>
      <c r="L905">
        <v>513</v>
      </c>
      <c r="M905">
        <v>7</v>
      </c>
      <c r="N905">
        <v>133</v>
      </c>
      <c r="O905">
        <v>46</v>
      </c>
      <c r="P905">
        <v>14</v>
      </c>
      <c r="Q905">
        <v>14</v>
      </c>
      <c r="R905">
        <v>6</v>
      </c>
      <c r="S905">
        <v>8</v>
      </c>
      <c r="T905">
        <v>4</v>
      </c>
      <c r="U905">
        <v>8</v>
      </c>
      <c r="V905">
        <v>8</v>
      </c>
      <c r="W905">
        <v>0</v>
      </c>
      <c r="X905">
        <v>0</v>
      </c>
      <c r="Y905">
        <v>0</v>
      </c>
      <c r="Z905">
        <v>0</v>
      </c>
      <c r="AA905">
        <v>0</v>
      </c>
      <c r="AB905">
        <v>0</v>
      </c>
      <c r="AC905">
        <v>0</v>
      </c>
      <c r="AD905" t="s">
        <v>33</v>
      </c>
    </row>
    <row r="906" spans="1:30" x14ac:dyDescent="0.25">
      <c r="A906">
        <v>9094</v>
      </c>
      <c r="B906">
        <v>1955</v>
      </c>
      <c r="C906" s="6">
        <v>59</v>
      </c>
      <c r="D906" t="s">
        <v>88</v>
      </c>
      <c r="E906" t="s">
        <v>35</v>
      </c>
      <c r="F906" t="s">
        <v>30</v>
      </c>
      <c r="G906">
        <v>62972</v>
      </c>
      <c r="H906">
        <v>0</v>
      </c>
      <c r="I906">
        <v>1</v>
      </c>
      <c r="J906" s="1">
        <v>41124</v>
      </c>
      <c r="K906">
        <v>39</v>
      </c>
      <c r="L906">
        <v>313</v>
      </c>
      <c r="M906">
        <v>15</v>
      </c>
      <c r="N906">
        <v>47</v>
      </c>
      <c r="O906">
        <v>20</v>
      </c>
      <c r="P906">
        <v>0</v>
      </c>
      <c r="Q906">
        <v>192</v>
      </c>
      <c r="R906">
        <v>2</v>
      </c>
      <c r="S906">
        <v>7</v>
      </c>
      <c r="T906">
        <v>4</v>
      </c>
      <c r="U906">
        <v>3</v>
      </c>
      <c r="V906">
        <v>6</v>
      </c>
      <c r="W906">
        <v>0</v>
      </c>
      <c r="X906">
        <v>0</v>
      </c>
      <c r="Y906">
        <v>0</v>
      </c>
      <c r="Z906">
        <v>0</v>
      </c>
      <c r="AA906">
        <v>0</v>
      </c>
      <c r="AB906">
        <v>1</v>
      </c>
      <c r="AC906">
        <v>0</v>
      </c>
      <c r="AD906" t="s">
        <v>27</v>
      </c>
    </row>
    <row r="907" spans="1:30" x14ac:dyDescent="0.25">
      <c r="A907">
        <v>9847</v>
      </c>
      <c r="B907">
        <v>1955</v>
      </c>
      <c r="C907" s="6">
        <v>59</v>
      </c>
      <c r="D907" t="s">
        <v>88</v>
      </c>
      <c r="E907" t="s">
        <v>35</v>
      </c>
      <c r="F907" t="s">
        <v>30</v>
      </c>
      <c r="G907">
        <v>62972</v>
      </c>
      <c r="H907">
        <v>0</v>
      </c>
      <c r="I907">
        <v>1</v>
      </c>
      <c r="J907" s="1">
        <v>41124</v>
      </c>
      <c r="K907">
        <v>39</v>
      </c>
      <c r="L907">
        <v>313</v>
      </c>
      <c r="M907">
        <v>15</v>
      </c>
      <c r="N907">
        <v>47</v>
      </c>
      <c r="O907">
        <v>20</v>
      </c>
      <c r="P907">
        <v>0</v>
      </c>
      <c r="Q907">
        <v>192</v>
      </c>
      <c r="R907">
        <v>2</v>
      </c>
      <c r="S907">
        <v>7</v>
      </c>
      <c r="T907">
        <v>4</v>
      </c>
      <c r="U907">
        <v>3</v>
      </c>
      <c r="V907">
        <v>6</v>
      </c>
      <c r="W907">
        <v>0</v>
      </c>
      <c r="X907">
        <v>0</v>
      </c>
      <c r="Y907">
        <v>0</v>
      </c>
      <c r="Z907">
        <v>0</v>
      </c>
      <c r="AA907">
        <v>0</v>
      </c>
      <c r="AB907">
        <v>0</v>
      </c>
      <c r="AC907">
        <v>0</v>
      </c>
      <c r="AD907" t="s">
        <v>27</v>
      </c>
    </row>
    <row r="908" spans="1:30" x14ac:dyDescent="0.25">
      <c r="A908">
        <v>10767</v>
      </c>
      <c r="B908">
        <v>1989</v>
      </c>
      <c r="C908" s="6">
        <v>25</v>
      </c>
      <c r="D908" t="s">
        <v>89</v>
      </c>
      <c r="E908" t="s">
        <v>34</v>
      </c>
      <c r="F908" t="s">
        <v>32</v>
      </c>
      <c r="G908">
        <v>77845</v>
      </c>
      <c r="H908">
        <v>0</v>
      </c>
      <c r="I908">
        <v>0</v>
      </c>
      <c r="J908" s="1">
        <v>41775</v>
      </c>
      <c r="K908">
        <v>40</v>
      </c>
      <c r="L908">
        <v>760</v>
      </c>
      <c r="M908">
        <v>40</v>
      </c>
      <c r="N908">
        <v>480</v>
      </c>
      <c r="O908">
        <v>0</v>
      </c>
      <c r="P908">
        <v>40</v>
      </c>
      <c r="Q908">
        <v>26</v>
      </c>
      <c r="R908">
        <v>1</v>
      </c>
      <c r="S908">
        <v>3</v>
      </c>
      <c r="T908">
        <v>5</v>
      </c>
      <c r="U908">
        <v>12</v>
      </c>
      <c r="V908">
        <v>1</v>
      </c>
      <c r="W908">
        <v>0</v>
      </c>
      <c r="X908">
        <v>0</v>
      </c>
      <c r="Y908">
        <v>1</v>
      </c>
      <c r="Z908">
        <v>1</v>
      </c>
      <c r="AA908">
        <v>0</v>
      </c>
      <c r="AB908">
        <v>0</v>
      </c>
      <c r="AC908">
        <v>0</v>
      </c>
      <c r="AD908" t="s">
        <v>31</v>
      </c>
    </row>
    <row r="909" spans="1:30" x14ac:dyDescent="0.25">
      <c r="A909">
        <v>7943</v>
      </c>
      <c r="B909">
        <v>1975</v>
      </c>
      <c r="C909" s="6">
        <v>39</v>
      </c>
      <c r="D909" t="s">
        <v>89</v>
      </c>
      <c r="E909" t="s">
        <v>34</v>
      </c>
      <c r="F909" t="s">
        <v>30</v>
      </c>
      <c r="G909">
        <v>36663</v>
      </c>
      <c r="H909">
        <v>1</v>
      </c>
      <c r="I909">
        <v>0</v>
      </c>
      <c r="J909" s="1">
        <v>41754</v>
      </c>
      <c r="K909">
        <v>40</v>
      </c>
      <c r="L909">
        <v>18</v>
      </c>
      <c r="M909">
        <v>0</v>
      </c>
      <c r="N909">
        <v>6</v>
      </c>
      <c r="O909">
        <v>3</v>
      </c>
      <c r="P909">
        <v>3</v>
      </c>
      <c r="Q909">
        <v>5</v>
      </c>
      <c r="R909">
        <v>1</v>
      </c>
      <c r="S909">
        <v>1</v>
      </c>
      <c r="T909">
        <v>1</v>
      </c>
      <c r="U909">
        <v>3</v>
      </c>
      <c r="V909">
        <v>2</v>
      </c>
      <c r="W909">
        <v>0</v>
      </c>
      <c r="X909">
        <v>0</v>
      </c>
      <c r="Y909">
        <v>0</v>
      </c>
      <c r="Z909">
        <v>0</v>
      </c>
      <c r="AA909">
        <v>0</v>
      </c>
      <c r="AB909">
        <v>0</v>
      </c>
      <c r="AC909">
        <v>0</v>
      </c>
      <c r="AD909" t="s">
        <v>40</v>
      </c>
    </row>
    <row r="910" spans="1:30" x14ac:dyDescent="0.25">
      <c r="A910">
        <v>1055</v>
      </c>
      <c r="B910">
        <v>1976</v>
      </c>
      <c r="C910" s="6">
        <v>38</v>
      </c>
      <c r="D910" t="s">
        <v>89</v>
      </c>
      <c r="E910" t="s">
        <v>38</v>
      </c>
      <c r="F910" t="s">
        <v>30</v>
      </c>
      <c r="G910">
        <v>53204</v>
      </c>
      <c r="H910">
        <v>1</v>
      </c>
      <c r="I910">
        <v>1</v>
      </c>
      <c r="J910" s="1">
        <v>41718</v>
      </c>
      <c r="K910">
        <v>40</v>
      </c>
      <c r="L910">
        <v>29</v>
      </c>
      <c r="M910">
        <v>0</v>
      </c>
      <c r="N910">
        <v>8</v>
      </c>
      <c r="O910">
        <v>2</v>
      </c>
      <c r="P910">
        <v>0</v>
      </c>
      <c r="Q910">
        <v>6</v>
      </c>
      <c r="R910">
        <v>1</v>
      </c>
      <c r="S910">
        <v>1</v>
      </c>
      <c r="T910">
        <v>0</v>
      </c>
      <c r="U910">
        <v>3</v>
      </c>
      <c r="V910">
        <v>4</v>
      </c>
      <c r="W910">
        <v>0</v>
      </c>
      <c r="X910">
        <v>0</v>
      </c>
      <c r="Y910">
        <v>0</v>
      </c>
      <c r="Z910">
        <v>0</v>
      </c>
      <c r="AA910">
        <v>0</v>
      </c>
      <c r="AB910">
        <v>0</v>
      </c>
      <c r="AC910">
        <v>0</v>
      </c>
      <c r="AD910" t="s">
        <v>36</v>
      </c>
    </row>
    <row r="911" spans="1:30" x14ac:dyDescent="0.25">
      <c r="A911">
        <v>1458</v>
      </c>
      <c r="B911">
        <v>1982</v>
      </c>
      <c r="C911" s="6">
        <v>32</v>
      </c>
      <c r="D911" t="s">
        <v>89</v>
      </c>
      <c r="E911" t="s">
        <v>38</v>
      </c>
      <c r="F911" t="s">
        <v>30</v>
      </c>
      <c r="G911">
        <v>21059</v>
      </c>
      <c r="H911">
        <v>1</v>
      </c>
      <c r="I911">
        <v>0</v>
      </c>
      <c r="J911" s="1">
        <v>41646</v>
      </c>
      <c r="K911">
        <v>40</v>
      </c>
      <c r="L911">
        <v>8</v>
      </c>
      <c r="M911">
        <v>3</v>
      </c>
      <c r="N911">
        <v>19</v>
      </c>
      <c r="O911">
        <v>3</v>
      </c>
      <c r="P911">
        <v>3</v>
      </c>
      <c r="Q911">
        <v>8</v>
      </c>
      <c r="R911">
        <v>3</v>
      </c>
      <c r="S911">
        <v>3</v>
      </c>
      <c r="T911">
        <v>0</v>
      </c>
      <c r="U911">
        <v>3</v>
      </c>
      <c r="V911">
        <v>6</v>
      </c>
      <c r="W911">
        <v>0</v>
      </c>
      <c r="X911">
        <v>0</v>
      </c>
      <c r="Y911">
        <v>0</v>
      </c>
      <c r="Z911">
        <v>0</v>
      </c>
      <c r="AA911">
        <v>0</v>
      </c>
      <c r="AB911">
        <v>0</v>
      </c>
      <c r="AC911">
        <v>0</v>
      </c>
      <c r="AD911" t="s">
        <v>27</v>
      </c>
    </row>
    <row r="912" spans="1:30" x14ac:dyDescent="0.25">
      <c r="A912">
        <v>8402</v>
      </c>
      <c r="B912">
        <v>1953</v>
      </c>
      <c r="C912" s="6">
        <v>61</v>
      </c>
      <c r="D912" t="s">
        <v>91</v>
      </c>
      <c r="E912" t="s">
        <v>38</v>
      </c>
      <c r="F912" t="s">
        <v>30</v>
      </c>
      <c r="G912">
        <v>67087</v>
      </c>
      <c r="H912">
        <v>0</v>
      </c>
      <c r="I912">
        <v>1</v>
      </c>
      <c r="J912" s="1">
        <v>41625</v>
      </c>
      <c r="K912">
        <v>40</v>
      </c>
      <c r="L912">
        <v>329</v>
      </c>
      <c r="M912">
        <v>35</v>
      </c>
      <c r="N912">
        <v>222</v>
      </c>
      <c r="O912">
        <v>130</v>
      </c>
      <c r="P912">
        <v>35</v>
      </c>
      <c r="Q912">
        <v>43</v>
      </c>
      <c r="R912">
        <v>2</v>
      </c>
      <c r="S912">
        <v>7</v>
      </c>
      <c r="T912">
        <v>5</v>
      </c>
      <c r="U912">
        <v>8</v>
      </c>
      <c r="V912">
        <v>4</v>
      </c>
      <c r="W912">
        <v>0</v>
      </c>
      <c r="X912">
        <v>0</v>
      </c>
      <c r="Y912">
        <v>0</v>
      </c>
      <c r="Z912">
        <v>0</v>
      </c>
      <c r="AA912">
        <v>0</v>
      </c>
      <c r="AB912">
        <v>0</v>
      </c>
      <c r="AC912">
        <v>0</v>
      </c>
      <c r="AD912" t="s">
        <v>33</v>
      </c>
    </row>
    <row r="913" spans="1:30" x14ac:dyDescent="0.25">
      <c r="A913">
        <v>6246</v>
      </c>
      <c r="B913">
        <v>1953</v>
      </c>
      <c r="C913" s="6">
        <v>61</v>
      </c>
      <c r="D913" t="s">
        <v>91</v>
      </c>
      <c r="E913" t="s">
        <v>25</v>
      </c>
      <c r="F913" t="s">
        <v>28</v>
      </c>
      <c r="G913">
        <v>73892</v>
      </c>
      <c r="H913">
        <v>0</v>
      </c>
      <c r="I913">
        <v>0</v>
      </c>
      <c r="J913" s="1">
        <v>41591</v>
      </c>
      <c r="K913">
        <v>40</v>
      </c>
      <c r="L913">
        <v>703</v>
      </c>
      <c r="M913">
        <v>102</v>
      </c>
      <c r="N913">
        <v>601</v>
      </c>
      <c r="O913">
        <v>0</v>
      </c>
      <c r="P913">
        <v>58</v>
      </c>
      <c r="Q913">
        <v>43</v>
      </c>
      <c r="R913">
        <v>1</v>
      </c>
      <c r="S913">
        <v>3</v>
      </c>
      <c r="T913">
        <v>11</v>
      </c>
      <c r="U913">
        <v>8</v>
      </c>
      <c r="V913">
        <v>1</v>
      </c>
      <c r="W913">
        <v>0</v>
      </c>
      <c r="X913">
        <v>0</v>
      </c>
      <c r="Y913">
        <v>0</v>
      </c>
      <c r="Z913">
        <v>0</v>
      </c>
      <c r="AA913">
        <v>0</v>
      </c>
      <c r="AB913">
        <v>1</v>
      </c>
      <c r="AC913">
        <v>0</v>
      </c>
      <c r="AD913" t="s">
        <v>29</v>
      </c>
    </row>
    <row r="914" spans="1:30" x14ac:dyDescent="0.25">
      <c r="A914">
        <v>4654</v>
      </c>
      <c r="B914">
        <v>1992</v>
      </c>
      <c r="C914" s="6">
        <v>22</v>
      </c>
      <c r="D914" t="s">
        <v>89</v>
      </c>
      <c r="E914" t="s">
        <v>25</v>
      </c>
      <c r="F914" t="s">
        <v>32</v>
      </c>
      <c r="G914">
        <v>75114</v>
      </c>
      <c r="H914">
        <v>0</v>
      </c>
      <c r="I914">
        <v>0</v>
      </c>
      <c r="J914" s="1">
        <v>41585</v>
      </c>
      <c r="K914">
        <v>40</v>
      </c>
      <c r="L914">
        <v>571</v>
      </c>
      <c r="M914">
        <v>12</v>
      </c>
      <c r="N914">
        <v>523</v>
      </c>
      <c r="O914">
        <v>63</v>
      </c>
      <c r="P914">
        <v>60</v>
      </c>
      <c r="Q914">
        <v>24</v>
      </c>
      <c r="R914">
        <v>1</v>
      </c>
      <c r="S914">
        <v>3</v>
      </c>
      <c r="T914">
        <v>10</v>
      </c>
      <c r="U914">
        <v>5</v>
      </c>
      <c r="V914">
        <v>2</v>
      </c>
      <c r="W914">
        <v>0</v>
      </c>
      <c r="X914">
        <v>0</v>
      </c>
      <c r="Y914">
        <v>0</v>
      </c>
      <c r="Z914">
        <v>0</v>
      </c>
      <c r="AA914">
        <v>0</v>
      </c>
      <c r="AB914">
        <v>0</v>
      </c>
      <c r="AC914">
        <v>0</v>
      </c>
      <c r="AD914" t="s">
        <v>40</v>
      </c>
    </row>
    <row r="915" spans="1:30" x14ac:dyDescent="0.25">
      <c r="A915">
        <v>6103</v>
      </c>
      <c r="B915">
        <v>1948</v>
      </c>
      <c r="C915" s="6">
        <v>66</v>
      </c>
      <c r="D915" t="s">
        <v>91</v>
      </c>
      <c r="E915" t="s">
        <v>25</v>
      </c>
      <c r="F915" t="s">
        <v>30</v>
      </c>
      <c r="G915">
        <v>42192</v>
      </c>
      <c r="H915">
        <v>0</v>
      </c>
      <c r="I915">
        <v>0</v>
      </c>
      <c r="J915" s="1">
        <v>41523</v>
      </c>
      <c r="K915">
        <v>40</v>
      </c>
      <c r="L915">
        <v>40</v>
      </c>
      <c r="M915">
        <v>15</v>
      </c>
      <c r="N915">
        <v>15</v>
      </c>
      <c r="O915">
        <v>17</v>
      </c>
      <c r="P915">
        <v>6</v>
      </c>
      <c r="Q915">
        <v>7</v>
      </c>
      <c r="R915">
        <v>1</v>
      </c>
      <c r="S915">
        <v>2</v>
      </c>
      <c r="T915">
        <v>1</v>
      </c>
      <c r="U915">
        <v>3</v>
      </c>
      <c r="V915">
        <v>4</v>
      </c>
      <c r="W915">
        <v>0</v>
      </c>
      <c r="X915">
        <v>0</v>
      </c>
      <c r="Y915">
        <v>0</v>
      </c>
      <c r="Z915">
        <v>0</v>
      </c>
      <c r="AA915">
        <v>0</v>
      </c>
      <c r="AB915">
        <v>0</v>
      </c>
      <c r="AC915">
        <v>0</v>
      </c>
      <c r="AD915" t="s">
        <v>33</v>
      </c>
    </row>
    <row r="916" spans="1:30" x14ac:dyDescent="0.25">
      <c r="A916">
        <v>8147</v>
      </c>
      <c r="B916">
        <v>1960</v>
      </c>
      <c r="C916" s="6">
        <v>54</v>
      </c>
      <c r="D916" t="s">
        <v>88</v>
      </c>
      <c r="E916" t="s">
        <v>25</v>
      </c>
      <c r="F916" t="s">
        <v>30</v>
      </c>
      <c r="G916">
        <v>31454</v>
      </c>
      <c r="H916">
        <v>1</v>
      </c>
      <c r="I916">
        <v>1</v>
      </c>
      <c r="J916" s="1">
        <v>41461</v>
      </c>
      <c r="K916">
        <v>40</v>
      </c>
      <c r="L916">
        <v>28</v>
      </c>
      <c r="M916">
        <v>0</v>
      </c>
      <c r="N916">
        <v>11</v>
      </c>
      <c r="O916">
        <v>0</v>
      </c>
      <c r="P916">
        <v>0</v>
      </c>
      <c r="Q916">
        <v>9</v>
      </c>
      <c r="R916">
        <v>3</v>
      </c>
      <c r="S916">
        <v>2</v>
      </c>
      <c r="T916">
        <v>0</v>
      </c>
      <c r="U916">
        <v>3</v>
      </c>
      <c r="V916">
        <v>8</v>
      </c>
      <c r="W916">
        <v>0</v>
      </c>
      <c r="X916">
        <v>0</v>
      </c>
      <c r="Y916">
        <v>0</v>
      </c>
      <c r="Z916">
        <v>0</v>
      </c>
      <c r="AA916">
        <v>0</v>
      </c>
      <c r="AB916">
        <v>0</v>
      </c>
      <c r="AC916">
        <v>0</v>
      </c>
      <c r="AD916" t="s">
        <v>27</v>
      </c>
    </row>
    <row r="917" spans="1:30" x14ac:dyDescent="0.25">
      <c r="A917">
        <v>10207</v>
      </c>
      <c r="B917">
        <v>1978</v>
      </c>
      <c r="C917" s="6">
        <v>36</v>
      </c>
      <c r="D917" t="s">
        <v>89</v>
      </c>
      <c r="E917" t="s">
        <v>25</v>
      </c>
      <c r="F917" t="s">
        <v>32</v>
      </c>
      <c r="G917">
        <v>22775</v>
      </c>
      <c r="H917">
        <v>1</v>
      </c>
      <c r="I917">
        <v>0</v>
      </c>
      <c r="J917" s="1">
        <v>41444</v>
      </c>
      <c r="K917">
        <v>40</v>
      </c>
      <c r="L917">
        <v>5</v>
      </c>
      <c r="M917">
        <v>1</v>
      </c>
      <c r="N917">
        <v>8</v>
      </c>
      <c r="O917">
        <v>0</v>
      </c>
      <c r="P917">
        <v>0</v>
      </c>
      <c r="Q917">
        <v>1</v>
      </c>
      <c r="R917">
        <v>1</v>
      </c>
      <c r="S917">
        <v>1</v>
      </c>
      <c r="T917">
        <v>0</v>
      </c>
      <c r="U917">
        <v>2</v>
      </c>
      <c r="V917">
        <v>8</v>
      </c>
      <c r="W917">
        <v>0</v>
      </c>
      <c r="X917">
        <v>0</v>
      </c>
      <c r="Y917">
        <v>0</v>
      </c>
      <c r="Z917">
        <v>0</v>
      </c>
      <c r="AA917">
        <v>0</v>
      </c>
      <c r="AB917">
        <v>0</v>
      </c>
      <c r="AC917">
        <v>0</v>
      </c>
      <c r="AD917" t="s">
        <v>40</v>
      </c>
    </row>
    <row r="918" spans="1:30" x14ac:dyDescent="0.25">
      <c r="A918">
        <v>4838</v>
      </c>
      <c r="B918">
        <v>1978</v>
      </c>
      <c r="C918" s="6">
        <v>36</v>
      </c>
      <c r="D918" t="s">
        <v>89</v>
      </c>
      <c r="E918" t="s">
        <v>25</v>
      </c>
      <c r="F918" t="s">
        <v>32</v>
      </c>
      <c r="G918">
        <v>22775</v>
      </c>
      <c r="H918">
        <v>1</v>
      </c>
      <c r="I918">
        <v>0</v>
      </c>
      <c r="J918" s="1">
        <v>41444</v>
      </c>
      <c r="K918">
        <v>40</v>
      </c>
      <c r="L918">
        <v>5</v>
      </c>
      <c r="M918">
        <v>1</v>
      </c>
      <c r="N918">
        <v>8</v>
      </c>
      <c r="O918">
        <v>0</v>
      </c>
      <c r="P918">
        <v>0</v>
      </c>
      <c r="Q918">
        <v>1</v>
      </c>
      <c r="R918">
        <v>1</v>
      </c>
      <c r="S918">
        <v>1</v>
      </c>
      <c r="T918">
        <v>0</v>
      </c>
      <c r="U918">
        <v>2</v>
      </c>
      <c r="V918">
        <v>8</v>
      </c>
      <c r="W918">
        <v>0</v>
      </c>
      <c r="X918">
        <v>0</v>
      </c>
      <c r="Y918">
        <v>0</v>
      </c>
      <c r="Z918">
        <v>0</v>
      </c>
      <c r="AA918">
        <v>0</v>
      </c>
      <c r="AB918">
        <v>0</v>
      </c>
      <c r="AC918">
        <v>0</v>
      </c>
      <c r="AD918" t="s">
        <v>37</v>
      </c>
    </row>
    <row r="919" spans="1:30" x14ac:dyDescent="0.25">
      <c r="A919">
        <v>10219</v>
      </c>
      <c r="B919">
        <v>1972</v>
      </c>
      <c r="C919" s="6">
        <v>42</v>
      </c>
      <c r="D919" t="s">
        <v>88</v>
      </c>
      <c r="E919" t="s">
        <v>25</v>
      </c>
      <c r="F919" t="s">
        <v>32</v>
      </c>
      <c r="G919">
        <v>31590</v>
      </c>
      <c r="H919">
        <v>1</v>
      </c>
      <c r="I919">
        <v>0</v>
      </c>
      <c r="J919" s="1">
        <v>41443</v>
      </c>
      <c r="K919">
        <v>40</v>
      </c>
      <c r="L919">
        <v>6</v>
      </c>
      <c r="M919">
        <v>2</v>
      </c>
      <c r="N919">
        <v>15</v>
      </c>
      <c r="O919">
        <v>6</v>
      </c>
      <c r="P919">
        <v>6</v>
      </c>
      <c r="Q919">
        <v>3</v>
      </c>
      <c r="R919">
        <v>1</v>
      </c>
      <c r="S919">
        <v>1</v>
      </c>
      <c r="T919">
        <v>0</v>
      </c>
      <c r="U919">
        <v>3</v>
      </c>
      <c r="V919">
        <v>8</v>
      </c>
      <c r="W919">
        <v>0</v>
      </c>
      <c r="X919">
        <v>0</v>
      </c>
      <c r="Y919">
        <v>0</v>
      </c>
      <c r="Z919">
        <v>0</v>
      </c>
      <c r="AA919">
        <v>0</v>
      </c>
      <c r="AB919">
        <v>0</v>
      </c>
      <c r="AC919">
        <v>0</v>
      </c>
      <c r="AD919" t="s">
        <v>29</v>
      </c>
    </row>
    <row r="920" spans="1:30" x14ac:dyDescent="0.25">
      <c r="A920">
        <v>2176</v>
      </c>
      <c r="B920">
        <v>1972</v>
      </c>
      <c r="C920" s="6">
        <v>42</v>
      </c>
      <c r="D920" t="s">
        <v>88</v>
      </c>
      <c r="E920" t="s">
        <v>25</v>
      </c>
      <c r="F920" t="s">
        <v>30</v>
      </c>
      <c r="G920">
        <v>80134</v>
      </c>
      <c r="H920">
        <v>1</v>
      </c>
      <c r="I920">
        <v>0</v>
      </c>
      <c r="J920" s="1">
        <v>41414</v>
      </c>
      <c r="K920">
        <v>40</v>
      </c>
      <c r="L920">
        <v>1218</v>
      </c>
      <c r="M920">
        <v>16</v>
      </c>
      <c r="N920">
        <v>272</v>
      </c>
      <c r="O920">
        <v>104</v>
      </c>
      <c r="P920">
        <v>0</v>
      </c>
      <c r="Q920">
        <v>80</v>
      </c>
      <c r="R920">
        <v>2</v>
      </c>
      <c r="S920">
        <v>5</v>
      </c>
      <c r="T920">
        <v>3</v>
      </c>
      <c r="U920">
        <v>6</v>
      </c>
      <c r="V920">
        <v>6</v>
      </c>
      <c r="W920">
        <v>0</v>
      </c>
      <c r="X920">
        <v>1</v>
      </c>
      <c r="Y920">
        <v>1</v>
      </c>
      <c r="Z920">
        <v>1</v>
      </c>
      <c r="AA920">
        <v>0</v>
      </c>
      <c r="AB920">
        <v>1</v>
      </c>
      <c r="AC920">
        <v>0</v>
      </c>
      <c r="AD920" t="s">
        <v>40</v>
      </c>
    </row>
    <row r="921" spans="1:30" x14ac:dyDescent="0.25">
      <c r="A921">
        <v>9121</v>
      </c>
      <c r="B921">
        <v>1972</v>
      </c>
      <c r="C921" s="6">
        <v>42</v>
      </c>
      <c r="D921" t="s">
        <v>88</v>
      </c>
      <c r="E921" t="s">
        <v>25</v>
      </c>
      <c r="F921" t="s">
        <v>30</v>
      </c>
      <c r="G921">
        <v>80134</v>
      </c>
      <c r="H921">
        <v>1</v>
      </c>
      <c r="I921">
        <v>0</v>
      </c>
      <c r="J921" s="1">
        <v>41414</v>
      </c>
      <c r="K921">
        <v>40</v>
      </c>
      <c r="L921">
        <v>1218</v>
      </c>
      <c r="M921">
        <v>16</v>
      </c>
      <c r="N921">
        <v>272</v>
      </c>
      <c r="O921">
        <v>104</v>
      </c>
      <c r="P921">
        <v>0</v>
      </c>
      <c r="Q921">
        <v>80</v>
      </c>
      <c r="R921">
        <v>2</v>
      </c>
      <c r="S921">
        <v>5</v>
      </c>
      <c r="T921">
        <v>3</v>
      </c>
      <c r="U921">
        <v>6</v>
      </c>
      <c r="V921">
        <v>6</v>
      </c>
      <c r="W921">
        <v>0</v>
      </c>
      <c r="X921">
        <v>1</v>
      </c>
      <c r="Y921">
        <v>1</v>
      </c>
      <c r="Z921">
        <v>1</v>
      </c>
      <c r="AA921">
        <v>0</v>
      </c>
      <c r="AB921">
        <v>1</v>
      </c>
      <c r="AC921">
        <v>0</v>
      </c>
      <c r="AD921" t="s">
        <v>33</v>
      </c>
    </row>
    <row r="922" spans="1:30" x14ac:dyDescent="0.25">
      <c r="A922">
        <v>5802</v>
      </c>
      <c r="B922">
        <v>1972</v>
      </c>
      <c r="C922" s="6">
        <v>42</v>
      </c>
      <c r="D922" t="s">
        <v>88</v>
      </c>
      <c r="E922" t="s">
        <v>41</v>
      </c>
      <c r="F922" t="s">
        <v>30</v>
      </c>
      <c r="G922">
        <v>14188</v>
      </c>
      <c r="H922">
        <v>0</v>
      </c>
      <c r="I922">
        <v>0</v>
      </c>
      <c r="J922" s="1">
        <v>41333</v>
      </c>
      <c r="K922">
        <v>40</v>
      </c>
      <c r="L922">
        <v>2</v>
      </c>
      <c r="M922">
        <v>7</v>
      </c>
      <c r="N922">
        <v>11</v>
      </c>
      <c r="O922">
        <v>16</v>
      </c>
      <c r="P922">
        <v>12</v>
      </c>
      <c r="Q922">
        <v>27</v>
      </c>
      <c r="R922">
        <v>1</v>
      </c>
      <c r="S922">
        <v>2</v>
      </c>
      <c r="T922">
        <v>0</v>
      </c>
      <c r="U922">
        <v>4</v>
      </c>
      <c r="V922">
        <v>6</v>
      </c>
      <c r="W922">
        <v>0</v>
      </c>
      <c r="X922">
        <v>0</v>
      </c>
      <c r="Y922">
        <v>0</v>
      </c>
      <c r="Z922">
        <v>0</v>
      </c>
      <c r="AA922">
        <v>0</v>
      </c>
      <c r="AB922">
        <v>0</v>
      </c>
      <c r="AC922">
        <v>0</v>
      </c>
      <c r="AD922" t="s">
        <v>36</v>
      </c>
    </row>
    <row r="923" spans="1:30" x14ac:dyDescent="0.25">
      <c r="A923">
        <v>10790</v>
      </c>
      <c r="B923">
        <v>1985</v>
      </c>
      <c r="C923" s="6">
        <v>29</v>
      </c>
      <c r="D923" t="s">
        <v>89</v>
      </c>
      <c r="E923" t="s">
        <v>34</v>
      </c>
      <c r="F923" t="s">
        <v>30</v>
      </c>
      <c r="G923">
        <v>18169</v>
      </c>
      <c r="H923">
        <v>1</v>
      </c>
      <c r="I923">
        <v>0</v>
      </c>
      <c r="J923" s="1">
        <v>41324</v>
      </c>
      <c r="K923">
        <v>40</v>
      </c>
      <c r="L923">
        <v>9</v>
      </c>
      <c r="M923">
        <v>0</v>
      </c>
      <c r="N923">
        <v>5</v>
      </c>
      <c r="O923">
        <v>0</v>
      </c>
      <c r="P923">
        <v>0</v>
      </c>
      <c r="Q923">
        <v>7</v>
      </c>
      <c r="R923">
        <v>1</v>
      </c>
      <c r="S923">
        <v>1</v>
      </c>
      <c r="T923">
        <v>0</v>
      </c>
      <c r="U923">
        <v>2</v>
      </c>
      <c r="V923">
        <v>8</v>
      </c>
      <c r="W923">
        <v>0</v>
      </c>
      <c r="X923">
        <v>0</v>
      </c>
      <c r="Y923">
        <v>0</v>
      </c>
      <c r="Z923">
        <v>0</v>
      </c>
      <c r="AA923">
        <v>0</v>
      </c>
      <c r="AB923">
        <v>0</v>
      </c>
      <c r="AC923">
        <v>0</v>
      </c>
      <c r="AD923" t="s">
        <v>27</v>
      </c>
    </row>
    <row r="924" spans="1:30" x14ac:dyDescent="0.25">
      <c r="A924">
        <v>178</v>
      </c>
      <c r="B924">
        <v>1956</v>
      </c>
      <c r="C924" s="6">
        <v>58</v>
      </c>
      <c r="D924" t="s">
        <v>88</v>
      </c>
      <c r="E924" t="s">
        <v>25</v>
      </c>
      <c r="F924" t="s">
        <v>30</v>
      </c>
      <c r="G924">
        <v>62503</v>
      </c>
      <c r="H924">
        <v>0</v>
      </c>
      <c r="I924">
        <v>1</v>
      </c>
      <c r="J924" s="1">
        <v>41323</v>
      </c>
      <c r="K924">
        <v>40</v>
      </c>
      <c r="L924">
        <v>478</v>
      </c>
      <c r="M924">
        <v>0</v>
      </c>
      <c r="N924">
        <v>193</v>
      </c>
      <c r="O924">
        <v>110</v>
      </c>
      <c r="P924">
        <v>75</v>
      </c>
      <c r="Q924">
        <v>117</v>
      </c>
      <c r="R924">
        <v>4</v>
      </c>
      <c r="S924">
        <v>8</v>
      </c>
      <c r="T924">
        <v>3</v>
      </c>
      <c r="U924">
        <v>11</v>
      </c>
      <c r="V924">
        <v>5</v>
      </c>
      <c r="W924">
        <v>0</v>
      </c>
      <c r="X924">
        <v>0</v>
      </c>
      <c r="Y924">
        <v>0</v>
      </c>
      <c r="Z924">
        <v>0</v>
      </c>
      <c r="AA924">
        <v>0</v>
      </c>
      <c r="AB924">
        <v>0</v>
      </c>
      <c r="AC924">
        <v>0</v>
      </c>
      <c r="AD924" t="s">
        <v>27</v>
      </c>
    </row>
    <row r="925" spans="1:30" x14ac:dyDescent="0.25">
      <c r="A925">
        <v>2308</v>
      </c>
      <c r="B925">
        <v>1954</v>
      </c>
      <c r="C925" s="6">
        <v>60</v>
      </c>
      <c r="D925" t="s">
        <v>91</v>
      </c>
      <c r="E925" t="s">
        <v>25</v>
      </c>
      <c r="F925" t="s">
        <v>30</v>
      </c>
      <c r="G925">
        <v>46734</v>
      </c>
      <c r="H925">
        <v>0</v>
      </c>
      <c r="I925">
        <v>1</v>
      </c>
      <c r="J925" s="1">
        <v>41231</v>
      </c>
      <c r="K925">
        <v>40</v>
      </c>
      <c r="L925">
        <v>110</v>
      </c>
      <c r="M925">
        <v>5</v>
      </c>
      <c r="N925">
        <v>137</v>
      </c>
      <c r="O925">
        <v>26</v>
      </c>
      <c r="P925">
        <v>23</v>
      </c>
      <c r="Q925">
        <v>29</v>
      </c>
      <c r="R925">
        <v>2</v>
      </c>
      <c r="S925">
        <v>6</v>
      </c>
      <c r="T925">
        <v>1</v>
      </c>
      <c r="U925">
        <v>5</v>
      </c>
      <c r="V925">
        <v>7</v>
      </c>
      <c r="W925">
        <v>0</v>
      </c>
      <c r="X925">
        <v>0</v>
      </c>
      <c r="Y925">
        <v>0</v>
      </c>
      <c r="Z925">
        <v>0</v>
      </c>
      <c r="AA925">
        <v>0</v>
      </c>
      <c r="AB925">
        <v>0</v>
      </c>
      <c r="AC925">
        <v>0</v>
      </c>
      <c r="AD925" t="s">
        <v>27</v>
      </c>
    </row>
    <row r="926" spans="1:30" x14ac:dyDescent="0.25">
      <c r="A926">
        <v>7431</v>
      </c>
      <c r="B926">
        <v>1991</v>
      </c>
      <c r="C926" s="6">
        <v>23</v>
      </c>
      <c r="D926" t="s">
        <v>89</v>
      </c>
      <c r="E926" t="s">
        <v>34</v>
      </c>
      <c r="F926" t="s">
        <v>28</v>
      </c>
      <c r="G926">
        <v>68126</v>
      </c>
      <c r="H926">
        <v>0</v>
      </c>
      <c r="I926">
        <v>0</v>
      </c>
      <c r="J926" s="1">
        <v>41223</v>
      </c>
      <c r="K926">
        <v>40</v>
      </c>
      <c r="L926">
        <v>1332</v>
      </c>
      <c r="M926">
        <v>17</v>
      </c>
      <c r="N926">
        <v>311</v>
      </c>
      <c r="O926">
        <v>23</v>
      </c>
      <c r="P926">
        <v>51</v>
      </c>
      <c r="Q926">
        <v>86</v>
      </c>
      <c r="R926">
        <v>1</v>
      </c>
      <c r="S926">
        <v>7</v>
      </c>
      <c r="T926">
        <v>4</v>
      </c>
      <c r="U926">
        <v>5</v>
      </c>
      <c r="V926">
        <v>9</v>
      </c>
      <c r="W926">
        <v>0</v>
      </c>
      <c r="X926">
        <v>1</v>
      </c>
      <c r="Y926">
        <v>0</v>
      </c>
      <c r="Z926">
        <v>0</v>
      </c>
      <c r="AA926">
        <v>0</v>
      </c>
      <c r="AB926">
        <v>1</v>
      </c>
      <c r="AC926">
        <v>0</v>
      </c>
      <c r="AD926" t="s">
        <v>29</v>
      </c>
    </row>
    <row r="927" spans="1:30" x14ac:dyDescent="0.25">
      <c r="A927">
        <v>9405</v>
      </c>
      <c r="B927">
        <v>1954</v>
      </c>
      <c r="C927" s="6">
        <v>60</v>
      </c>
      <c r="D927" t="s">
        <v>91</v>
      </c>
      <c r="E927" t="s">
        <v>34</v>
      </c>
      <c r="F927" t="s">
        <v>30</v>
      </c>
      <c r="G927">
        <v>52869</v>
      </c>
      <c r="H927">
        <v>1</v>
      </c>
      <c r="I927">
        <v>1</v>
      </c>
      <c r="J927" s="1">
        <v>41197</v>
      </c>
      <c r="K927">
        <v>40</v>
      </c>
      <c r="L927">
        <v>84</v>
      </c>
      <c r="M927">
        <v>3</v>
      </c>
      <c r="N927">
        <v>61</v>
      </c>
      <c r="O927">
        <v>2</v>
      </c>
      <c r="P927">
        <v>1</v>
      </c>
      <c r="Q927">
        <v>21</v>
      </c>
      <c r="R927">
        <v>3</v>
      </c>
      <c r="S927">
        <v>3</v>
      </c>
      <c r="T927">
        <v>1</v>
      </c>
      <c r="U927">
        <v>4</v>
      </c>
      <c r="V927">
        <v>7</v>
      </c>
      <c r="W927">
        <v>0</v>
      </c>
      <c r="X927">
        <v>0</v>
      </c>
      <c r="Y927">
        <v>0</v>
      </c>
      <c r="Z927">
        <v>0</v>
      </c>
      <c r="AA927">
        <v>0</v>
      </c>
      <c r="AB927">
        <v>1</v>
      </c>
      <c r="AC927">
        <v>0</v>
      </c>
      <c r="AD927" t="s">
        <v>40</v>
      </c>
    </row>
    <row r="928" spans="1:30" x14ac:dyDescent="0.25">
      <c r="A928">
        <v>10525</v>
      </c>
      <c r="B928">
        <v>1986</v>
      </c>
      <c r="C928" s="6">
        <v>28</v>
      </c>
      <c r="D928" t="s">
        <v>89</v>
      </c>
      <c r="E928" t="s">
        <v>25</v>
      </c>
      <c r="F928" t="s">
        <v>28</v>
      </c>
      <c r="G928">
        <v>26576</v>
      </c>
      <c r="H928">
        <v>1</v>
      </c>
      <c r="I928">
        <v>0</v>
      </c>
      <c r="J928" s="1">
        <v>41195</v>
      </c>
      <c r="K928">
        <v>40</v>
      </c>
      <c r="L928">
        <v>10</v>
      </c>
      <c r="M928">
        <v>0</v>
      </c>
      <c r="N928">
        <v>8</v>
      </c>
      <c r="O928">
        <v>0</v>
      </c>
      <c r="P928">
        <v>0</v>
      </c>
      <c r="Q928">
        <v>9</v>
      </c>
      <c r="R928">
        <v>1</v>
      </c>
      <c r="S928">
        <v>1</v>
      </c>
      <c r="T928">
        <v>0</v>
      </c>
      <c r="U928">
        <v>2</v>
      </c>
      <c r="V928">
        <v>9</v>
      </c>
      <c r="W928">
        <v>1</v>
      </c>
      <c r="X928">
        <v>0</v>
      </c>
      <c r="Y928">
        <v>0</v>
      </c>
      <c r="Z928">
        <v>0</v>
      </c>
      <c r="AA928">
        <v>0</v>
      </c>
      <c r="AB928">
        <v>1</v>
      </c>
      <c r="AC928">
        <v>0</v>
      </c>
      <c r="AD928" t="s">
        <v>27</v>
      </c>
    </row>
    <row r="929" spans="1:30" x14ac:dyDescent="0.25">
      <c r="A929">
        <v>7503</v>
      </c>
      <c r="B929">
        <v>1976</v>
      </c>
      <c r="C929" s="6">
        <v>38</v>
      </c>
      <c r="D929" t="s">
        <v>89</v>
      </c>
      <c r="E929" t="s">
        <v>25</v>
      </c>
      <c r="F929" t="s">
        <v>28</v>
      </c>
      <c r="G929">
        <v>75825</v>
      </c>
      <c r="H929">
        <v>0</v>
      </c>
      <c r="I929">
        <v>0</v>
      </c>
      <c r="J929" s="1">
        <v>41194</v>
      </c>
      <c r="K929">
        <v>40</v>
      </c>
      <c r="L929">
        <v>1032</v>
      </c>
      <c r="M929">
        <v>105</v>
      </c>
      <c r="N929">
        <v>779</v>
      </c>
      <c r="O929">
        <v>137</v>
      </c>
      <c r="P929">
        <v>105</v>
      </c>
      <c r="Q929">
        <v>51</v>
      </c>
      <c r="R929">
        <v>0</v>
      </c>
      <c r="S929">
        <v>5</v>
      </c>
      <c r="T929">
        <v>8</v>
      </c>
      <c r="U929">
        <v>9</v>
      </c>
      <c r="V929">
        <v>4</v>
      </c>
      <c r="W929">
        <v>1</v>
      </c>
      <c r="X929">
        <v>0</v>
      </c>
      <c r="Y929">
        <v>0</v>
      </c>
      <c r="Z929">
        <v>0</v>
      </c>
      <c r="AA929">
        <v>0</v>
      </c>
      <c r="AB929">
        <v>1</v>
      </c>
      <c r="AC929">
        <v>0</v>
      </c>
      <c r="AD929" t="s">
        <v>36</v>
      </c>
    </row>
    <row r="930" spans="1:30" x14ac:dyDescent="0.25">
      <c r="A930">
        <v>8783</v>
      </c>
      <c r="B930">
        <v>1950</v>
      </c>
      <c r="C930" s="6">
        <v>64</v>
      </c>
      <c r="D930" t="s">
        <v>91</v>
      </c>
      <c r="E930" t="s">
        <v>25</v>
      </c>
      <c r="F930" t="s">
        <v>30</v>
      </c>
      <c r="G930">
        <v>57045</v>
      </c>
      <c r="H930">
        <v>0</v>
      </c>
      <c r="I930">
        <v>1</v>
      </c>
      <c r="J930" s="1">
        <v>41160</v>
      </c>
      <c r="K930">
        <v>40</v>
      </c>
      <c r="L930">
        <v>296</v>
      </c>
      <c r="M930">
        <v>13</v>
      </c>
      <c r="N930">
        <v>104</v>
      </c>
      <c r="O930">
        <v>11</v>
      </c>
      <c r="P930">
        <v>13</v>
      </c>
      <c r="Q930">
        <v>17</v>
      </c>
      <c r="R930">
        <v>3</v>
      </c>
      <c r="S930">
        <v>4</v>
      </c>
      <c r="T930">
        <v>2</v>
      </c>
      <c r="U930">
        <v>9</v>
      </c>
      <c r="V930">
        <v>3</v>
      </c>
      <c r="W930">
        <v>0</v>
      </c>
      <c r="X930">
        <v>0</v>
      </c>
      <c r="Y930">
        <v>0</v>
      </c>
      <c r="Z930">
        <v>0</v>
      </c>
      <c r="AA930">
        <v>0</v>
      </c>
      <c r="AB930">
        <v>0</v>
      </c>
      <c r="AC930">
        <v>0</v>
      </c>
      <c r="AD930" t="s">
        <v>33</v>
      </c>
    </row>
    <row r="931" spans="1:30" x14ac:dyDescent="0.25">
      <c r="A931">
        <v>1403</v>
      </c>
      <c r="B931">
        <v>1975</v>
      </c>
      <c r="C931" s="6">
        <v>39</v>
      </c>
      <c r="D931" t="s">
        <v>89</v>
      </c>
      <c r="E931" t="s">
        <v>35</v>
      </c>
      <c r="F931" t="s">
        <v>32</v>
      </c>
      <c r="G931">
        <v>34984</v>
      </c>
      <c r="H931">
        <v>1</v>
      </c>
      <c r="I931">
        <v>1</v>
      </c>
      <c r="J931" s="1">
        <v>41158</v>
      </c>
      <c r="K931">
        <v>40</v>
      </c>
      <c r="L931">
        <v>8</v>
      </c>
      <c r="M931">
        <v>4</v>
      </c>
      <c r="N931">
        <v>15</v>
      </c>
      <c r="O931">
        <v>3</v>
      </c>
      <c r="P931">
        <v>5</v>
      </c>
      <c r="Q931">
        <v>3</v>
      </c>
      <c r="R931">
        <v>2</v>
      </c>
      <c r="S931">
        <v>1</v>
      </c>
      <c r="T931">
        <v>0</v>
      </c>
      <c r="U931">
        <v>3</v>
      </c>
      <c r="V931">
        <v>7</v>
      </c>
      <c r="W931">
        <v>0</v>
      </c>
      <c r="X931">
        <v>0</v>
      </c>
      <c r="Y931">
        <v>0</v>
      </c>
      <c r="Z931">
        <v>0</v>
      </c>
      <c r="AA931">
        <v>0</v>
      </c>
      <c r="AB931">
        <v>0</v>
      </c>
      <c r="AC931">
        <v>0</v>
      </c>
      <c r="AD931" t="s">
        <v>27</v>
      </c>
    </row>
    <row r="932" spans="1:30" x14ac:dyDescent="0.25">
      <c r="A932">
        <v>4643</v>
      </c>
      <c r="B932">
        <v>1973</v>
      </c>
      <c r="C932" s="6">
        <v>41</v>
      </c>
      <c r="D932" t="s">
        <v>88</v>
      </c>
      <c r="E932" t="s">
        <v>25</v>
      </c>
      <c r="F932" t="s">
        <v>30</v>
      </c>
      <c r="G932">
        <v>27803</v>
      </c>
      <c r="H932">
        <v>1</v>
      </c>
      <c r="I932">
        <v>0</v>
      </c>
      <c r="J932" s="1">
        <v>41147</v>
      </c>
      <c r="K932">
        <v>40</v>
      </c>
      <c r="L932">
        <v>8</v>
      </c>
      <c r="M932">
        <v>26</v>
      </c>
      <c r="N932">
        <v>46</v>
      </c>
      <c r="O932">
        <v>38</v>
      </c>
      <c r="P932">
        <v>9</v>
      </c>
      <c r="Q932">
        <v>49</v>
      </c>
      <c r="R932">
        <v>2</v>
      </c>
      <c r="S932">
        <v>3</v>
      </c>
      <c r="T932">
        <v>0</v>
      </c>
      <c r="U932">
        <v>4</v>
      </c>
      <c r="V932">
        <v>8</v>
      </c>
      <c r="W932">
        <v>0</v>
      </c>
      <c r="X932">
        <v>0</v>
      </c>
      <c r="Y932">
        <v>0</v>
      </c>
      <c r="Z932">
        <v>0</v>
      </c>
      <c r="AA932">
        <v>0</v>
      </c>
      <c r="AB932">
        <v>0</v>
      </c>
      <c r="AC932">
        <v>0</v>
      </c>
      <c r="AD932" t="s">
        <v>33</v>
      </c>
    </row>
    <row r="933" spans="1:30" x14ac:dyDescent="0.25">
      <c r="A933">
        <v>3463</v>
      </c>
      <c r="B933">
        <v>1975</v>
      </c>
      <c r="C933" s="6">
        <v>39</v>
      </c>
      <c r="D933" t="s">
        <v>89</v>
      </c>
      <c r="E933" t="s">
        <v>34</v>
      </c>
      <c r="F933" t="s">
        <v>30</v>
      </c>
      <c r="G933">
        <v>69283</v>
      </c>
      <c r="H933">
        <v>0</v>
      </c>
      <c r="I933">
        <v>1</v>
      </c>
      <c r="J933" s="1">
        <v>41804</v>
      </c>
      <c r="K933">
        <v>41</v>
      </c>
      <c r="L933">
        <v>674</v>
      </c>
      <c r="M933">
        <v>62</v>
      </c>
      <c r="N933">
        <v>134</v>
      </c>
      <c r="O933">
        <v>0</v>
      </c>
      <c r="P933">
        <v>26</v>
      </c>
      <c r="Q933">
        <v>8</v>
      </c>
      <c r="R933">
        <v>4</v>
      </c>
      <c r="S933">
        <v>7</v>
      </c>
      <c r="T933">
        <v>3</v>
      </c>
      <c r="U933">
        <v>13</v>
      </c>
      <c r="V933">
        <v>5</v>
      </c>
      <c r="W933">
        <v>0</v>
      </c>
      <c r="X933">
        <v>0</v>
      </c>
      <c r="Y933">
        <v>0</v>
      </c>
      <c r="Z933">
        <v>0</v>
      </c>
      <c r="AA933">
        <v>0</v>
      </c>
      <c r="AB933">
        <v>0</v>
      </c>
      <c r="AC933">
        <v>0</v>
      </c>
      <c r="AD933" t="s">
        <v>37</v>
      </c>
    </row>
    <row r="934" spans="1:30" x14ac:dyDescent="0.25">
      <c r="A934">
        <v>4055</v>
      </c>
      <c r="B934">
        <v>1992</v>
      </c>
      <c r="C934" s="6">
        <v>22</v>
      </c>
      <c r="D934" t="s">
        <v>89</v>
      </c>
      <c r="E934" t="s">
        <v>41</v>
      </c>
      <c r="F934" t="s">
        <v>28</v>
      </c>
      <c r="G934">
        <v>18746</v>
      </c>
      <c r="H934">
        <v>1</v>
      </c>
      <c r="I934">
        <v>0</v>
      </c>
      <c r="J934" s="1">
        <v>41788</v>
      </c>
      <c r="K934">
        <v>41</v>
      </c>
      <c r="L934">
        <v>2</v>
      </c>
      <c r="M934">
        <v>10</v>
      </c>
      <c r="N934">
        <v>11</v>
      </c>
      <c r="O934">
        <v>12</v>
      </c>
      <c r="P934">
        <v>9</v>
      </c>
      <c r="Q934">
        <v>20</v>
      </c>
      <c r="R934">
        <v>2</v>
      </c>
      <c r="S934">
        <v>3</v>
      </c>
      <c r="T934">
        <v>0</v>
      </c>
      <c r="U934">
        <v>3</v>
      </c>
      <c r="V934">
        <v>6</v>
      </c>
      <c r="W934">
        <v>0</v>
      </c>
      <c r="X934">
        <v>0</v>
      </c>
      <c r="Y934">
        <v>0</v>
      </c>
      <c r="Z934">
        <v>0</v>
      </c>
      <c r="AA934">
        <v>0</v>
      </c>
      <c r="AB934">
        <v>0</v>
      </c>
      <c r="AC934">
        <v>0</v>
      </c>
      <c r="AD934" t="s">
        <v>27</v>
      </c>
    </row>
    <row r="935" spans="1:30" x14ac:dyDescent="0.25">
      <c r="A935">
        <v>7010</v>
      </c>
      <c r="B935">
        <v>1965</v>
      </c>
      <c r="C935" s="6">
        <v>49</v>
      </c>
      <c r="D935" t="s">
        <v>88</v>
      </c>
      <c r="E935" t="s">
        <v>35</v>
      </c>
      <c r="F935" t="s">
        <v>30</v>
      </c>
      <c r="G935">
        <v>70924</v>
      </c>
      <c r="H935">
        <v>0</v>
      </c>
      <c r="I935">
        <v>0</v>
      </c>
      <c r="J935" s="1">
        <v>41736</v>
      </c>
      <c r="K935">
        <v>41</v>
      </c>
      <c r="L935">
        <v>635</v>
      </c>
      <c r="M935">
        <v>114</v>
      </c>
      <c r="N935">
        <v>254</v>
      </c>
      <c r="O935">
        <v>132</v>
      </c>
      <c r="P935">
        <v>152</v>
      </c>
      <c r="Q935">
        <v>76</v>
      </c>
      <c r="R935">
        <v>1</v>
      </c>
      <c r="S935">
        <v>6</v>
      </c>
      <c r="T935">
        <v>6</v>
      </c>
      <c r="U935">
        <v>7</v>
      </c>
      <c r="V935">
        <v>3</v>
      </c>
      <c r="W935">
        <v>0</v>
      </c>
      <c r="X935">
        <v>0</v>
      </c>
      <c r="Y935">
        <v>1</v>
      </c>
      <c r="Z935">
        <v>0</v>
      </c>
      <c r="AA935">
        <v>0</v>
      </c>
      <c r="AB935">
        <v>0</v>
      </c>
      <c r="AC935">
        <v>0</v>
      </c>
      <c r="AD935" t="s">
        <v>27</v>
      </c>
    </row>
    <row r="936" spans="1:30" x14ac:dyDescent="0.25">
      <c r="A936">
        <v>4767</v>
      </c>
      <c r="B936">
        <v>1965</v>
      </c>
      <c r="C936" s="6">
        <v>49</v>
      </c>
      <c r="D936" t="s">
        <v>88</v>
      </c>
      <c r="E936" t="s">
        <v>35</v>
      </c>
      <c r="F936" t="s">
        <v>30</v>
      </c>
      <c r="G936">
        <v>70924</v>
      </c>
      <c r="H936">
        <v>0</v>
      </c>
      <c r="I936">
        <v>0</v>
      </c>
      <c r="J936" s="1">
        <v>41736</v>
      </c>
      <c r="K936">
        <v>41</v>
      </c>
      <c r="L936">
        <v>635</v>
      </c>
      <c r="M936">
        <v>114</v>
      </c>
      <c r="N936">
        <v>254</v>
      </c>
      <c r="O936">
        <v>132</v>
      </c>
      <c r="P936">
        <v>152</v>
      </c>
      <c r="Q936">
        <v>76</v>
      </c>
      <c r="R936">
        <v>1</v>
      </c>
      <c r="S936">
        <v>6</v>
      </c>
      <c r="T936">
        <v>6</v>
      </c>
      <c r="U936">
        <v>7</v>
      </c>
      <c r="V936">
        <v>3</v>
      </c>
      <c r="W936">
        <v>0</v>
      </c>
      <c r="X936">
        <v>0</v>
      </c>
      <c r="Y936">
        <v>1</v>
      </c>
      <c r="Z936">
        <v>0</v>
      </c>
      <c r="AA936">
        <v>0</v>
      </c>
      <c r="AB936">
        <v>0</v>
      </c>
      <c r="AC936">
        <v>0</v>
      </c>
      <c r="AD936" t="s">
        <v>27</v>
      </c>
    </row>
    <row r="937" spans="1:30" x14ac:dyDescent="0.25">
      <c r="A937">
        <v>1927</v>
      </c>
      <c r="B937">
        <v>1973</v>
      </c>
      <c r="C937" s="6">
        <v>41</v>
      </c>
      <c r="D937" t="s">
        <v>88</v>
      </c>
      <c r="E937" t="s">
        <v>35</v>
      </c>
      <c r="F937" t="s">
        <v>32</v>
      </c>
      <c r="G937">
        <v>69401</v>
      </c>
      <c r="H937">
        <v>0</v>
      </c>
      <c r="I937">
        <v>1</v>
      </c>
      <c r="J937" s="1">
        <v>41721</v>
      </c>
      <c r="K937">
        <v>41</v>
      </c>
      <c r="L937">
        <v>399</v>
      </c>
      <c r="M937">
        <v>27</v>
      </c>
      <c r="N937">
        <v>159</v>
      </c>
      <c r="O937">
        <v>58</v>
      </c>
      <c r="P937">
        <v>8</v>
      </c>
      <c r="Q937">
        <v>39</v>
      </c>
      <c r="R937">
        <v>4</v>
      </c>
      <c r="S937">
        <v>4</v>
      </c>
      <c r="T937">
        <v>4</v>
      </c>
      <c r="U937">
        <v>5</v>
      </c>
      <c r="V937">
        <v>2</v>
      </c>
      <c r="W937">
        <v>0</v>
      </c>
      <c r="X937">
        <v>0</v>
      </c>
      <c r="Y937">
        <v>0</v>
      </c>
      <c r="Z937">
        <v>0</v>
      </c>
      <c r="AA937">
        <v>0</v>
      </c>
      <c r="AB937">
        <v>0</v>
      </c>
      <c r="AC937">
        <v>0</v>
      </c>
      <c r="AD937" t="s">
        <v>36</v>
      </c>
    </row>
    <row r="938" spans="1:30" x14ac:dyDescent="0.25">
      <c r="A938">
        <v>437</v>
      </c>
      <c r="B938">
        <v>1976</v>
      </c>
      <c r="C938" s="6">
        <v>38</v>
      </c>
      <c r="D938" t="s">
        <v>89</v>
      </c>
      <c r="E938" t="s">
        <v>38</v>
      </c>
      <c r="F938" t="s">
        <v>26</v>
      </c>
      <c r="G938">
        <v>75012</v>
      </c>
      <c r="H938">
        <v>0</v>
      </c>
      <c r="I938">
        <v>0</v>
      </c>
      <c r="J938" s="1">
        <v>41664</v>
      </c>
      <c r="K938">
        <v>41</v>
      </c>
      <c r="L938">
        <v>294</v>
      </c>
      <c r="M938">
        <v>142</v>
      </c>
      <c r="N938">
        <v>218</v>
      </c>
      <c r="O938">
        <v>164</v>
      </c>
      <c r="P938">
        <v>58</v>
      </c>
      <c r="Q938">
        <v>151</v>
      </c>
      <c r="R938">
        <v>1</v>
      </c>
      <c r="S938">
        <v>3</v>
      </c>
      <c r="T938">
        <v>8</v>
      </c>
      <c r="U938">
        <v>11</v>
      </c>
      <c r="V938">
        <v>1</v>
      </c>
      <c r="W938">
        <v>0</v>
      </c>
      <c r="X938">
        <v>0</v>
      </c>
      <c r="Y938">
        <v>0</v>
      </c>
      <c r="Z938">
        <v>0</v>
      </c>
      <c r="AA938">
        <v>0</v>
      </c>
      <c r="AB938">
        <v>0</v>
      </c>
      <c r="AC938">
        <v>0</v>
      </c>
      <c r="AD938" t="s">
        <v>33</v>
      </c>
    </row>
    <row r="939" spans="1:30" x14ac:dyDescent="0.25">
      <c r="A939">
        <v>4331</v>
      </c>
      <c r="B939">
        <v>1978</v>
      </c>
      <c r="C939" s="6">
        <v>36</v>
      </c>
      <c r="D939" t="s">
        <v>89</v>
      </c>
      <c r="E939" t="s">
        <v>38</v>
      </c>
      <c r="F939" t="s">
        <v>32</v>
      </c>
      <c r="G939">
        <v>85738</v>
      </c>
      <c r="H939">
        <v>0</v>
      </c>
      <c r="I939">
        <v>0</v>
      </c>
      <c r="J939" s="1">
        <v>41662</v>
      </c>
      <c r="K939">
        <v>41</v>
      </c>
      <c r="L939">
        <v>913</v>
      </c>
      <c r="M939">
        <v>26</v>
      </c>
      <c r="N939">
        <v>376</v>
      </c>
      <c r="O939">
        <v>17</v>
      </c>
      <c r="P939">
        <v>26</v>
      </c>
      <c r="Q939">
        <v>13</v>
      </c>
      <c r="R939">
        <v>1</v>
      </c>
      <c r="S939">
        <v>3</v>
      </c>
      <c r="T939">
        <v>6</v>
      </c>
      <c r="U939">
        <v>11</v>
      </c>
      <c r="V939">
        <v>1</v>
      </c>
      <c r="W939">
        <v>0</v>
      </c>
      <c r="X939">
        <v>1</v>
      </c>
      <c r="Y939">
        <v>1</v>
      </c>
      <c r="Z939">
        <v>0</v>
      </c>
      <c r="AA939">
        <v>0</v>
      </c>
      <c r="AB939">
        <v>0</v>
      </c>
      <c r="AC939">
        <v>0</v>
      </c>
      <c r="AD939" t="s">
        <v>27</v>
      </c>
    </row>
    <row r="940" spans="1:30" x14ac:dyDescent="0.25">
      <c r="A940">
        <v>4084</v>
      </c>
      <c r="B940">
        <v>1975</v>
      </c>
      <c r="C940" s="6">
        <v>39</v>
      </c>
      <c r="D940" t="s">
        <v>89</v>
      </c>
      <c r="E940" t="s">
        <v>25</v>
      </c>
      <c r="F940" t="s">
        <v>32</v>
      </c>
      <c r="G940">
        <v>60934</v>
      </c>
      <c r="H940">
        <v>0</v>
      </c>
      <c r="I940">
        <v>1</v>
      </c>
      <c r="J940" s="1">
        <v>41656</v>
      </c>
      <c r="K940">
        <v>41</v>
      </c>
      <c r="L940">
        <v>224</v>
      </c>
      <c r="M940">
        <v>155</v>
      </c>
      <c r="N940">
        <v>155</v>
      </c>
      <c r="O940">
        <v>192</v>
      </c>
      <c r="P940">
        <v>93</v>
      </c>
      <c r="Q940">
        <v>54</v>
      </c>
      <c r="R940">
        <v>2</v>
      </c>
      <c r="S940">
        <v>6</v>
      </c>
      <c r="T940">
        <v>4</v>
      </c>
      <c r="U940">
        <v>11</v>
      </c>
      <c r="V940">
        <v>4</v>
      </c>
      <c r="W940">
        <v>0</v>
      </c>
      <c r="X940">
        <v>0</v>
      </c>
      <c r="Y940">
        <v>0</v>
      </c>
      <c r="Z940">
        <v>0</v>
      </c>
      <c r="AA940">
        <v>0</v>
      </c>
      <c r="AB940">
        <v>0</v>
      </c>
      <c r="AC940">
        <v>0</v>
      </c>
      <c r="AD940" t="s">
        <v>29</v>
      </c>
    </row>
    <row r="941" spans="1:30" x14ac:dyDescent="0.25">
      <c r="A941">
        <v>8135</v>
      </c>
      <c r="B941">
        <v>1986</v>
      </c>
      <c r="C941" s="6">
        <v>28</v>
      </c>
      <c r="D941" t="s">
        <v>89</v>
      </c>
      <c r="E941" t="s">
        <v>38</v>
      </c>
      <c r="F941" t="s">
        <v>30</v>
      </c>
      <c r="G941">
        <v>27161</v>
      </c>
      <c r="H941">
        <v>1</v>
      </c>
      <c r="I941">
        <v>0</v>
      </c>
      <c r="J941" s="1">
        <v>41575</v>
      </c>
      <c r="K941">
        <v>41</v>
      </c>
      <c r="L941">
        <v>7</v>
      </c>
      <c r="M941">
        <v>4</v>
      </c>
      <c r="N941">
        <v>23</v>
      </c>
      <c r="O941">
        <v>7</v>
      </c>
      <c r="P941">
        <v>0</v>
      </c>
      <c r="Q941">
        <v>11</v>
      </c>
      <c r="R941">
        <v>1</v>
      </c>
      <c r="S941">
        <v>1</v>
      </c>
      <c r="T941">
        <v>0</v>
      </c>
      <c r="U941">
        <v>3</v>
      </c>
      <c r="V941">
        <v>7</v>
      </c>
      <c r="W941">
        <v>0</v>
      </c>
      <c r="X941">
        <v>0</v>
      </c>
      <c r="Y941">
        <v>0</v>
      </c>
      <c r="Z941">
        <v>0</v>
      </c>
      <c r="AA941">
        <v>0</v>
      </c>
      <c r="AB941">
        <v>0</v>
      </c>
      <c r="AC941">
        <v>0</v>
      </c>
      <c r="AD941" t="s">
        <v>40</v>
      </c>
    </row>
    <row r="942" spans="1:30" x14ac:dyDescent="0.25">
      <c r="A942">
        <v>9750</v>
      </c>
      <c r="B942">
        <v>1961</v>
      </c>
      <c r="C942" s="6">
        <v>53</v>
      </c>
      <c r="D942" t="s">
        <v>88</v>
      </c>
      <c r="E942" t="s">
        <v>34</v>
      </c>
      <c r="F942" t="s">
        <v>26</v>
      </c>
      <c r="G942">
        <v>64325</v>
      </c>
      <c r="H942">
        <v>0</v>
      </c>
      <c r="I942">
        <v>1</v>
      </c>
      <c r="J942" s="1">
        <v>41312</v>
      </c>
      <c r="K942">
        <v>41</v>
      </c>
      <c r="L942">
        <v>731</v>
      </c>
      <c r="M942">
        <v>60</v>
      </c>
      <c r="N942">
        <v>353</v>
      </c>
      <c r="O942">
        <v>78</v>
      </c>
      <c r="P942">
        <v>12</v>
      </c>
      <c r="Q942">
        <v>73</v>
      </c>
      <c r="R942">
        <v>5</v>
      </c>
      <c r="S942">
        <v>10</v>
      </c>
      <c r="T942">
        <v>3</v>
      </c>
      <c r="U942">
        <v>5</v>
      </c>
      <c r="V942">
        <v>7</v>
      </c>
      <c r="W942">
        <v>0</v>
      </c>
      <c r="X942">
        <v>0</v>
      </c>
      <c r="Y942">
        <v>0</v>
      </c>
      <c r="Z942">
        <v>0</v>
      </c>
      <c r="AA942">
        <v>0</v>
      </c>
      <c r="AB942">
        <v>0</v>
      </c>
      <c r="AC942">
        <v>0</v>
      </c>
      <c r="AD942" t="s">
        <v>27</v>
      </c>
    </row>
    <row r="943" spans="1:30" x14ac:dyDescent="0.25">
      <c r="A943">
        <v>6682</v>
      </c>
      <c r="B943">
        <v>1973</v>
      </c>
      <c r="C943" s="6">
        <v>41</v>
      </c>
      <c r="D943" t="s">
        <v>88</v>
      </c>
      <c r="E943" t="s">
        <v>41</v>
      </c>
      <c r="F943" t="s">
        <v>30</v>
      </c>
      <c r="G943">
        <v>18978</v>
      </c>
      <c r="H943">
        <v>1</v>
      </c>
      <c r="I943">
        <v>0</v>
      </c>
      <c r="J943" s="1">
        <v>41254</v>
      </c>
      <c r="K943">
        <v>41</v>
      </c>
      <c r="L943">
        <v>2</v>
      </c>
      <c r="M943">
        <v>8</v>
      </c>
      <c r="N943">
        <v>1</v>
      </c>
      <c r="O943">
        <v>4</v>
      </c>
      <c r="P943">
        <v>7</v>
      </c>
      <c r="Q943">
        <v>15</v>
      </c>
      <c r="R943">
        <v>1</v>
      </c>
      <c r="S943">
        <v>1</v>
      </c>
      <c r="T943">
        <v>0</v>
      </c>
      <c r="U943">
        <v>3</v>
      </c>
      <c r="V943">
        <v>8</v>
      </c>
      <c r="W943">
        <v>0</v>
      </c>
      <c r="X943">
        <v>0</v>
      </c>
      <c r="Y943">
        <v>0</v>
      </c>
      <c r="Z943">
        <v>0</v>
      </c>
      <c r="AA943">
        <v>0</v>
      </c>
      <c r="AB943">
        <v>0</v>
      </c>
      <c r="AC943">
        <v>0</v>
      </c>
      <c r="AD943" t="s">
        <v>27</v>
      </c>
    </row>
    <row r="944" spans="1:30" x14ac:dyDescent="0.25">
      <c r="A944">
        <v>10581</v>
      </c>
      <c r="B944">
        <v>1977</v>
      </c>
      <c r="C944" s="6">
        <v>37</v>
      </c>
      <c r="D944" t="s">
        <v>89</v>
      </c>
      <c r="E944" t="s">
        <v>25</v>
      </c>
      <c r="F944" t="s">
        <v>30</v>
      </c>
      <c r="G944">
        <v>41124</v>
      </c>
      <c r="H944">
        <v>1</v>
      </c>
      <c r="I944">
        <v>0</v>
      </c>
      <c r="J944" s="1">
        <v>41213</v>
      </c>
      <c r="K944">
        <v>41</v>
      </c>
      <c r="L944">
        <v>281</v>
      </c>
      <c r="M944">
        <v>7</v>
      </c>
      <c r="N944">
        <v>84</v>
      </c>
      <c r="O944">
        <v>15</v>
      </c>
      <c r="P944">
        <v>0</v>
      </c>
      <c r="Q944">
        <v>119</v>
      </c>
      <c r="R944">
        <v>7</v>
      </c>
      <c r="S944">
        <v>7</v>
      </c>
      <c r="T944">
        <v>3</v>
      </c>
      <c r="U944">
        <v>4</v>
      </c>
      <c r="V944">
        <v>8</v>
      </c>
      <c r="W944">
        <v>0</v>
      </c>
      <c r="X944">
        <v>0</v>
      </c>
      <c r="Y944">
        <v>0</v>
      </c>
      <c r="Z944">
        <v>0</v>
      </c>
      <c r="AA944">
        <v>0</v>
      </c>
      <c r="AB944">
        <v>0</v>
      </c>
      <c r="AC944">
        <v>0</v>
      </c>
      <c r="AD944" t="s">
        <v>27</v>
      </c>
    </row>
    <row r="945" spans="1:30" x14ac:dyDescent="0.25">
      <c r="A945">
        <v>3710</v>
      </c>
      <c r="B945">
        <v>1984</v>
      </c>
      <c r="C945" s="6">
        <v>30</v>
      </c>
      <c r="D945" t="s">
        <v>89</v>
      </c>
      <c r="E945" t="s">
        <v>34</v>
      </c>
      <c r="F945" t="s">
        <v>28</v>
      </c>
      <c r="G945">
        <v>39684</v>
      </c>
      <c r="H945">
        <v>1</v>
      </c>
      <c r="I945">
        <v>0</v>
      </c>
      <c r="J945" s="1">
        <v>41194</v>
      </c>
      <c r="K945">
        <v>41</v>
      </c>
      <c r="L945">
        <v>19</v>
      </c>
      <c r="M945">
        <v>0</v>
      </c>
      <c r="N945">
        <v>35</v>
      </c>
      <c r="O945">
        <v>6</v>
      </c>
      <c r="P945">
        <v>4</v>
      </c>
      <c r="Q945">
        <v>17</v>
      </c>
      <c r="R945">
        <v>2</v>
      </c>
      <c r="S945">
        <v>2</v>
      </c>
      <c r="T945">
        <v>1</v>
      </c>
      <c r="U945">
        <v>2</v>
      </c>
      <c r="V945">
        <v>7</v>
      </c>
      <c r="W945">
        <v>0</v>
      </c>
      <c r="X945">
        <v>0</v>
      </c>
      <c r="Y945">
        <v>0</v>
      </c>
      <c r="Z945">
        <v>0</v>
      </c>
      <c r="AA945">
        <v>0</v>
      </c>
      <c r="AB945">
        <v>1</v>
      </c>
      <c r="AC945">
        <v>1</v>
      </c>
      <c r="AD945" t="s">
        <v>27</v>
      </c>
    </row>
    <row r="946" spans="1:30" x14ac:dyDescent="0.25">
      <c r="A946">
        <v>5207</v>
      </c>
      <c r="B946">
        <v>1963</v>
      </c>
      <c r="C946" s="6">
        <v>51</v>
      </c>
      <c r="D946" t="s">
        <v>88</v>
      </c>
      <c r="E946" t="s">
        <v>34</v>
      </c>
      <c r="F946" t="s">
        <v>30</v>
      </c>
      <c r="G946">
        <v>53378</v>
      </c>
      <c r="H946">
        <v>1</v>
      </c>
      <c r="I946">
        <v>1</v>
      </c>
      <c r="J946" s="1">
        <v>41176</v>
      </c>
      <c r="K946">
        <v>41</v>
      </c>
      <c r="L946">
        <v>489</v>
      </c>
      <c r="M946">
        <v>6</v>
      </c>
      <c r="N946">
        <v>152</v>
      </c>
      <c r="O946">
        <v>8</v>
      </c>
      <c r="P946">
        <v>6</v>
      </c>
      <c r="Q946">
        <v>132</v>
      </c>
      <c r="R946">
        <v>10</v>
      </c>
      <c r="S946">
        <v>9</v>
      </c>
      <c r="T946">
        <v>4</v>
      </c>
      <c r="U946">
        <v>6</v>
      </c>
      <c r="V946">
        <v>8</v>
      </c>
      <c r="W946">
        <v>0</v>
      </c>
      <c r="X946">
        <v>0</v>
      </c>
      <c r="Y946">
        <v>0</v>
      </c>
      <c r="Z946">
        <v>0</v>
      </c>
      <c r="AA946">
        <v>0</v>
      </c>
      <c r="AB946">
        <v>1</v>
      </c>
      <c r="AC946">
        <v>0</v>
      </c>
      <c r="AD946" t="s">
        <v>27</v>
      </c>
    </row>
    <row r="947" spans="1:30" x14ac:dyDescent="0.25">
      <c r="A947">
        <v>9360</v>
      </c>
      <c r="B947">
        <v>1982</v>
      </c>
      <c r="C947" s="6">
        <v>32</v>
      </c>
      <c r="D947" t="s">
        <v>89</v>
      </c>
      <c r="E947" t="s">
        <v>25</v>
      </c>
      <c r="F947" t="s">
        <v>30</v>
      </c>
      <c r="G947">
        <v>37040</v>
      </c>
      <c r="H947">
        <v>0</v>
      </c>
      <c r="I947">
        <v>0</v>
      </c>
      <c r="J947" s="1">
        <v>41129</v>
      </c>
      <c r="K947">
        <v>41</v>
      </c>
      <c r="L947">
        <v>86</v>
      </c>
      <c r="M947">
        <v>2</v>
      </c>
      <c r="N947">
        <v>73</v>
      </c>
      <c r="O947">
        <v>69</v>
      </c>
      <c r="P947">
        <v>38</v>
      </c>
      <c r="Q947">
        <v>48</v>
      </c>
      <c r="R947">
        <v>1</v>
      </c>
      <c r="S947">
        <v>4</v>
      </c>
      <c r="T947">
        <v>2</v>
      </c>
      <c r="U947">
        <v>5</v>
      </c>
      <c r="V947">
        <v>8</v>
      </c>
      <c r="W947">
        <v>0</v>
      </c>
      <c r="X947">
        <v>0</v>
      </c>
      <c r="Y947">
        <v>0</v>
      </c>
      <c r="Z947">
        <v>0</v>
      </c>
      <c r="AA947">
        <v>0</v>
      </c>
      <c r="AB947">
        <v>0</v>
      </c>
      <c r="AC947">
        <v>0</v>
      </c>
      <c r="AD947" t="s">
        <v>31</v>
      </c>
    </row>
    <row r="948" spans="1:30" x14ac:dyDescent="0.25">
      <c r="A948">
        <v>4679</v>
      </c>
      <c r="B948">
        <v>1977</v>
      </c>
      <c r="C948" s="6">
        <v>37</v>
      </c>
      <c r="D948" t="s">
        <v>89</v>
      </c>
      <c r="E948" t="s">
        <v>38</v>
      </c>
      <c r="F948" t="s">
        <v>30</v>
      </c>
      <c r="G948">
        <v>78710</v>
      </c>
      <c r="H948">
        <v>0</v>
      </c>
      <c r="I948">
        <v>1</v>
      </c>
      <c r="J948" s="1">
        <v>41782</v>
      </c>
      <c r="K948">
        <v>42</v>
      </c>
      <c r="L948">
        <v>721</v>
      </c>
      <c r="M948">
        <v>0</v>
      </c>
      <c r="N948">
        <v>152</v>
      </c>
      <c r="O948">
        <v>119</v>
      </c>
      <c r="P948">
        <v>50</v>
      </c>
      <c r="Q948">
        <v>50</v>
      </c>
      <c r="R948">
        <v>3</v>
      </c>
      <c r="S948">
        <v>7</v>
      </c>
      <c r="T948">
        <v>6</v>
      </c>
      <c r="U948">
        <v>12</v>
      </c>
      <c r="V948">
        <v>4</v>
      </c>
      <c r="W948">
        <v>0</v>
      </c>
      <c r="X948">
        <v>0</v>
      </c>
      <c r="Y948">
        <v>0</v>
      </c>
      <c r="Z948">
        <v>0</v>
      </c>
      <c r="AA948">
        <v>0</v>
      </c>
      <c r="AB948">
        <v>0</v>
      </c>
      <c r="AC948">
        <v>0</v>
      </c>
      <c r="AD948" t="s">
        <v>27</v>
      </c>
    </row>
    <row r="949" spans="1:30" x14ac:dyDescent="0.25">
      <c r="A949">
        <v>1340</v>
      </c>
      <c r="B949">
        <v>1986</v>
      </c>
      <c r="C949" s="6">
        <v>28</v>
      </c>
      <c r="D949" t="s">
        <v>89</v>
      </c>
      <c r="E949" t="s">
        <v>25</v>
      </c>
      <c r="F949" t="s">
        <v>30</v>
      </c>
      <c r="G949">
        <v>92910</v>
      </c>
      <c r="H949">
        <v>0</v>
      </c>
      <c r="I949">
        <v>0</v>
      </c>
      <c r="J949" s="1">
        <v>41753</v>
      </c>
      <c r="K949">
        <v>42</v>
      </c>
      <c r="L949">
        <v>551</v>
      </c>
      <c r="M949">
        <v>137</v>
      </c>
      <c r="N949">
        <v>792</v>
      </c>
      <c r="O949">
        <v>179</v>
      </c>
      <c r="P949">
        <v>103</v>
      </c>
      <c r="Q949">
        <v>33</v>
      </c>
      <c r="R949">
        <v>1</v>
      </c>
      <c r="S949">
        <v>6</v>
      </c>
      <c r="T949">
        <v>7</v>
      </c>
      <c r="U949">
        <v>13</v>
      </c>
      <c r="V949">
        <v>1</v>
      </c>
      <c r="W949">
        <v>0</v>
      </c>
      <c r="X949">
        <v>1</v>
      </c>
      <c r="Y949">
        <v>1</v>
      </c>
      <c r="Z949">
        <v>1</v>
      </c>
      <c r="AA949">
        <v>0</v>
      </c>
      <c r="AB949">
        <v>0</v>
      </c>
      <c r="AC949">
        <v>0</v>
      </c>
      <c r="AD949" t="s">
        <v>27</v>
      </c>
    </row>
    <row r="950" spans="1:30" x14ac:dyDescent="0.25">
      <c r="A950">
        <v>10839</v>
      </c>
      <c r="B950">
        <v>1976</v>
      </c>
      <c r="C950" s="6">
        <v>38</v>
      </c>
      <c r="D950" t="s">
        <v>89</v>
      </c>
      <c r="E950" t="s">
        <v>25</v>
      </c>
      <c r="F950" t="s">
        <v>32</v>
      </c>
      <c r="G950">
        <v>36283</v>
      </c>
      <c r="H950">
        <v>1</v>
      </c>
      <c r="I950">
        <v>1</v>
      </c>
      <c r="J950" s="1">
        <v>41743</v>
      </c>
      <c r="K950">
        <v>42</v>
      </c>
      <c r="L950">
        <v>6</v>
      </c>
      <c r="M950">
        <v>5</v>
      </c>
      <c r="N950">
        <v>5</v>
      </c>
      <c r="O950">
        <v>8</v>
      </c>
      <c r="P950">
        <v>0</v>
      </c>
      <c r="Q950">
        <v>5</v>
      </c>
      <c r="R950">
        <v>2</v>
      </c>
      <c r="S950">
        <v>1</v>
      </c>
      <c r="T950">
        <v>0</v>
      </c>
      <c r="U950">
        <v>3</v>
      </c>
      <c r="V950">
        <v>4</v>
      </c>
      <c r="W950">
        <v>0</v>
      </c>
      <c r="X950">
        <v>0</v>
      </c>
      <c r="Y950">
        <v>0</v>
      </c>
      <c r="Z950">
        <v>0</v>
      </c>
      <c r="AA950">
        <v>0</v>
      </c>
      <c r="AB950">
        <v>0</v>
      </c>
      <c r="AC950">
        <v>0</v>
      </c>
      <c r="AD950" t="s">
        <v>29</v>
      </c>
    </row>
    <row r="951" spans="1:30" x14ac:dyDescent="0.25">
      <c r="A951">
        <v>5303</v>
      </c>
      <c r="B951">
        <v>1974</v>
      </c>
      <c r="C951" s="6">
        <v>40</v>
      </c>
      <c r="D951" t="s">
        <v>88</v>
      </c>
      <c r="E951" t="s">
        <v>34</v>
      </c>
      <c r="F951" t="s">
        <v>32</v>
      </c>
      <c r="G951">
        <v>79632</v>
      </c>
      <c r="H951">
        <v>0</v>
      </c>
      <c r="I951">
        <v>0</v>
      </c>
      <c r="J951" s="1">
        <v>41737</v>
      </c>
      <c r="K951">
        <v>42</v>
      </c>
      <c r="L951">
        <v>471</v>
      </c>
      <c r="M951">
        <v>0</v>
      </c>
      <c r="N951">
        <v>510</v>
      </c>
      <c r="O951">
        <v>99</v>
      </c>
      <c r="P951">
        <v>21</v>
      </c>
      <c r="Q951">
        <v>12</v>
      </c>
      <c r="R951">
        <v>1</v>
      </c>
      <c r="S951">
        <v>6</v>
      </c>
      <c r="T951">
        <v>4</v>
      </c>
      <c r="U951">
        <v>9</v>
      </c>
      <c r="V951">
        <v>2</v>
      </c>
      <c r="W951">
        <v>0</v>
      </c>
      <c r="X951">
        <v>0</v>
      </c>
      <c r="Y951">
        <v>0</v>
      </c>
      <c r="Z951">
        <v>0</v>
      </c>
      <c r="AA951">
        <v>0</v>
      </c>
      <c r="AB951">
        <v>0</v>
      </c>
      <c r="AC951">
        <v>0</v>
      </c>
      <c r="AD951" t="s">
        <v>40</v>
      </c>
    </row>
    <row r="952" spans="1:30" x14ac:dyDescent="0.25">
      <c r="A952">
        <v>9829</v>
      </c>
      <c r="B952">
        <v>1978</v>
      </c>
      <c r="C952" s="6">
        <v>36</v>
      </c>
      <c r="D952" t="s">
        <v>89</v>
      </c>
      <c r="E952" t="s">
        <v>25</v>
      </c>
      <c r="F952" t="s">
        <v>32</v>
      </c>
      <c r="G952">
        <v>28587</v>
      </c>
      <c r="H952">
        <v>1</v>
      </c>
      <c r="I952">
        <v>0</v>
      </c>
      <c r="J952" s="1">
        <v>41682</v>
      </c>
      <c r="K952">
        <v>42</v>
      </c>
      <c r="L952">
        <v>22</v>
      </c>
      <c r="M952">
        <v>4</v>
      </c>
      <c r="N952">
        <v>17</v>
      </c>
      <c r="O952">
        <v>12</v>
      </c>
      <c r="P952">
        <v>10</v>
      </c>
      <c r="Q952">
        <v>13</v>
      </c>
      <c r="R952">
        <v>3</v>
      </c>
      <c r="S952">
        <v>2</v>
      </c>
      <c r="T952">
        <v>0</v>
      </c>
      <c r="U952">
        <v>4</v>
      </c>
      <c r="V952">
        <v>6</v>
      </c>
      <c r="W952">
        <v>0</v>
      </c>
      <c r="X952">
        <v>0</v>
      </c>
      <c r="Y952">
        <v>0</v>
      </c>
      <c r="Z952">
        <v>0</v>
      </c>
      <c r="AA952">
        <v>0</v>
      </c>
      <c r="AB952">
        <v>0</v>
      </c>
      <c r="AC952">
        <v>0</v>
      </c>
      <c r="AD952" t="s">
        <v>27</v>
      </c>
    </row>
    <row r="953" spans="1:30" x14ac:dyDescent="0.25">
      <c r="A953">
        <v>10469</v>
      </c>
      <c r="B953">
        <v>1981</v>
      </c>
      <c r="C953" s="6">
        <v>33</v>
      </c>
      <c r="D953" t="s">
        <v>89</v>
      </c>
      <c r="E953" t="s">
        <v>25</v>
      </c>
      <c r="F953" t="s">
        <v>32</v>
      </c>
      <c r="G953">
        <v>88325</v>
      </c>
      <c r="H953">
        <v>0</v>
      </c>
      <c r="I953">
        <v>0</v>
      </c>
      <c r="J953" s="1">
        <v>41675</v>
      </c>
      <c r="K953">
        <v>42</v>
      </c>
      <c r="L953">
        <v>519</v>
      </c>
      <c r="M953">
        <v>71</v>
      </c>
      <c r="N953">
        <v>860</v>
      </c>
      <c r="O953">
        <v>93</v>
      </c>
      <c r="P953">
        <v>27</v>
      </c>
      <c r="Q953">
        <v>53</v>
      </c>
      <c r="R953">
        <v>1</v>
      </c>
      <c r="S953">
        <v>6</v>
      </c>
      <c r="T953">
        <v>2</v>
      </c>
      <c r="U953">
        <v>9</v>
      </c>
      <c r="V953">
        <v>2</v>
      </c>
      <c r="W953">
        <v>0</v>
      </c>
      <c r="X953">
        <v>0</v>
      </c>
      <c r="Y953">
        <v>0</v>
      </c>
      <c r="Z953">
        <v>0</v>
      </c>
      <c r="AA953">
        <v>0</v>
      </c>
      <c r="AB953">
        <v>0</v>
      </c>
      <c r="AC953">
        <v>0</v>
      </c>
      <c r="AD953" t="s">
        <v>37</v>
      </c>
    </row>
    <row r="954" spans="1:30" x14ac:dyDescent="0.25">
      <c r="A954">
        <v>3602</v>
      </c>
      <c r="B954">
        <v>1958</v>
      </c>
      <c r="C954" s="6">
        <v>56</v>
      </c>
      <c r="D954" t="s">
        <v>88</v>
      </c>
      <c r="E954" t="s">
        <v>38</v>
      </c>
      <c r="F954" t="s">
        <v>30</v>
      </c>
      <c r="G954">
        <v>51412</v>
      </c>
      <c r="H954">
        <v>0</v>
      </c>
      <c r="I954">
        <v>1</v>
      </c>
      <c r="J954" s="1">
        <v>41639</v>
      </c>
      <c r="K954">
        <v>42</v>
      </c>
      <c r="L954">
        <v>140</v>
      </c>
      <c r="M954">
        <v>3</v>
      </c>
      <c r="N954">
        <v>29</v>
      </c>
      <c r="O954">
        <v>4</v>
      </c>
      <c r="P954">
        <v>5</v>
      </c>
      <c r="Q954">
        <v>14</v>
      </c>
      <c r="R954">
        <v>2</v>
      </c>
      <c r="S954">
        <v>3</v>
      </c>
      <c r="T954">
        <v>2</v>
      </c>
      <c r="U954">
        <v>4</v>
      </c>
      <c r="V954">
        <v>4</v>
      </c>
      <c r="W954">
        <v>0</v>
      </c>
      <c r="X954">
        <v>0</v>
      </c>
      <c r="Y954">
        <v>0</v>
      </c>
      <c r="Z954">
        <v>0</v>
      </c>
      <c r="AA954">
        <v>0</v>
      </c>
      <c r="AB954">
        <v>0</v>
      </c>
      <c r="AC954">
        <v>0</v>
      </c>
      <c r="AD954" t="s">
        <v>27</v>
      </c>
    </row>
    <row r="955" spans="1:30" x14ac:dyDescent="0.25">
      <c r="A955">
        <v>4756</v>
      </c>
      <c r="B955">
        <v>1952</v>
      </c>
      <c r="C955" s="6">
        <v>62</v>
      </c>
      <c r="D955" t="s">
        <v>91</v>
      </c>
      <c r="E955" t="s">
        <v>35</v>
      </c>
      <c r="F955" t="s">
        <v>26</v>
      </c>
      <c r="G955">
        <v>63998</v>
      </c>
      <c r="H955">
        <v>0</v>
      </c>
      <c r="I955">
        <v>0</v>
      </c>
      <c r="J955" s="1">
        <v>41628</v>
      </c>
      <c r="K955">
        <v>42</v>
      </c>
      <c r="L955">
        <v>176</v>
      </c>
      <c r="M955">
        <v>29</v>
      </c>
      <c r="N955">
        <v>818</v>
      </c>
      <c r="O955">
        <v>0</v>
      </c>
      <c r="P955">
        <v>33</v>
      </c>
      <c r="Q955">
        <v>112</v>
      </c>
      <c r="R955">
        <v>1</v>
      </c>
      <c r="S955">
        <v>7</v>
      </c>
      <c r="T955">
        <v>6</v>
      </c>
      <c r="U955">
        <v>11</v>
      </c>
      <c r="V955">
        <v>4</v>
      </c>
      <c r="W955">
        <v>0</v>
      </c>
      <c r="X955">
        <v>0</v>
      </c>
      <c r="Y955">
        <v>0</v>
      </c>
      <c r="Z955">
        <v>0</v>
      </c>
      <c r="AA955">
        <v>0</v>
      </c>
      <c r="AB955">
        <v>1</v>
      </c>
      <c r="AC955">
        <v>0</v>
      </c>
      <c r="AD955" t="s">
        <v>27</v>
      </c>
    </row>
    <row r="956" spans="1:30" x14ac:dyDescent="0.25">
      <c r="A956">
        <v>8181</v>
      </c>
      <c r="B956">
        <v>1978</v>
      </c>
      <c r="C956" s="6">
        <v>36</v>
      </c>
      <c r="D956" t="s">
        <v>89</v>
      </c>
      <c r="E956" t="s">
        <v>35</v>
      </c>
      <c r="F956" t="s">
        <v>28</v>
      </c>
      <c r="G956">
        <v>38593</v>
      </c>
      <c r="H956">
        <v>1</v>
      </c>
      <c r="I956">
        <v>0</v>
      </c>
      <c r="J956" s="1">
        <v>41530</v>
      </c>
      <c r="K956">
        <v>42</v>
      </c>
      <c r="L956">
        <v>51</v>
      </c>
      <c r="M956">
        <v>12</v>
      </c>
      <c r="N956">
        <v>49</v>
      </c>
      <c r="O956">
        <v>17</v>
      </c>
      <c r="P956">
        <v>24</v>
      </c>
      <c r="Q956">
        <v>24</v>
      </c>
      <c r="R956">
        <v>3</v>
      </c>
      <c r="S956">
        <v>4</v>
      </c>
      <c r="T956">
        <v>1</v>
      </c>
      <c r="U956">
        <v>3</v>
      </c>
      <c r="V956">
        <v>8</v>
      </c>
      <c r="W956">
        <v>0</v>
      </c>
      <c r="X956">
        <v>0</v>
      </c>
      <c r="Y956">
        <v>0</v>
      </c>
      <c r="Z956">
        <v>0</v>
      </c>
      <c r="AA956">
        <v>0</v>
      </c>
      <c r="AB956">
        <v>0</v>
      </c>
      <c r="AC956">
        <v>0</v>
      </c>
      <c r="AD956" t="s">
        <v>27</v>
      </c>
    </row>
    <row r="957" spans="1:30" x14ac:dyDescent="0.25">
      <c r="A957">
        <v>6958</v>
      </c>
      <c r="B957">
        <v>1977</v>
      </c>
      <c r="C957" s="6">
        <v>37</v>
      </c>
      <c r="D957" t="s">
        <v>89</v>
      </c>
      <c r="E957" t="s">
        <v>38</v>
      </c>
      <c r="F957" t="s">
        <v>30</v>
      </c>
      <c r="G957">
        <v>27889</v>
      </c>
      <c r="H957">
        <v>1</v>
      </c>
      <c r="I957">
        <v>0</v>
      </c>
      <c r="J957" s="1">
        <v>41460</v>
      </c>
      <c r="K957">
        <v>42</v>
      </c>
      <c r="L957">
        <v>14</v>
      </c>
      <c r="M957">
        <v>0</v>
      </c>
      <c r="N957">
        <v>4</v>
      </c>
      <c r="O957">
        <v>0</v>
      </c>
      <c r="P957">
        <v>0</v>
      </c>
      <c r="Q957">
        <v>8</v>
      </c>
      <c r="R957">
        <v>1</v>
      </c>
      <c r="S957">
        <v>1</v>
      </c>
      <c r="T957">
        <v>1</v>
      </c>
      <c r="U957">
        <v>2</v>
      </c>
      <c r="V957">
        <v>6</v>
      </c>
      <c r="W957">
        <v>0</v>
      </c>
      <c r="X957">
        <v>0</v>
      </c>
      <c r="Y957">
        <v>0</v>
      </c>
      <c r="Z957">
        <v>0</v>
      </c>
      <c r="AA957">
        <v>0</v>
      </c>
      <c r="AB957">
        <v>0</v>
      </c>
      <c r="AC957">
        <v>0</v>
      </c>
      <c r="AD957" t="s">
        <v>33</v>
      </c>
    </row>
    <row r="958" spans="1:30" x14ac:dyDescent="0.25">
      <c r="A958">
        <v>10856</v>
      </c>
      <c r="B958">
        <v>1980</v>
      </c>
      <c r="C958" s="6">
        <v>34</v>
      </c>
      <c r="D958" t="s">
        <v>89</v>
      </c>
      <c r="E958" t="s">
        <v>35</v>
      </c>
      <c r="F958" t="s">
        <v>28</v>
      </c>
      <c r="G958">
        <v>45889</v>
      </c>
      <c r="H958">
        <v>0</v>
      </c>
      <c r="I958">
        <v>1</v>
      </c>
      <c r="J958" s="1">
        <v>41457</v>
      </c>
      <c r="K958">
        <v>42</v>
      </c>
      <c r="L958">
        <v>31</v>
      </c>
      <c r="M958">
        <v>0</v>
      </c>
      <c r="N958">
        <v>6</v>
      </c>
      <c r="O958">
        <v>0</v>
      </c>
      <c r="P958">
        <v>1</v>
      </c>
      <c r="Q958">
        <v>8</v>
      </c>
      <c r="R958">
        <v>1</v>
      </c>
      <c r="S958">
        <v>1</v>
      </c>
      <c r="T958">
        <v>0</v>
      </c>
      <c r="U958">
        <v>3</v>
      </c>
      <c r="V958">
        <v>6</v>
      </c>
      <c r="W958">
        <v>0</v>
      </c>
      <c r="X958">
        <v>0</v>
      </c>
      <c r="Y958">
        <v>0</v>
      </c>
      <c r="Z958">
        <v>0</v>
      </c>
      <c r="AA958">
        <v>0</v>
      </c>
      <c r="AB958">
        <v>0</v>
      </c>
      <c r="AC958">
        <v>0</v>
      </c>
      <c r="AD958" t="s">
        <v>29</v>
      </c>
    </row>
    <row r="959" spans="1:30" x14ac:dyDescent="0.25">
      <c r="A959">
        <v>3321</v>
      </c>
      <c r="B959">
        <v>1967</v>
      </c>
      <c r="C959" s="6">
        <v>47</v>
      </c>
      <c r="D959" t="s">
        <v>88</v>
      </c>
      <c r="E959" t="s">
        <v>34</v>
      </c>
      <c r="F959" t="s">
        <v>32</v>
      </c>
      <c r="G959">
        <v>56575</v>
      </c>
      <c r="H959">
        <v>0</v>
      </c>
      <c r="I959">
        <v>2</v>
      </c>
      <c r="J959" s="1">
        <v>41399</v>
      </c>
      <c r="K959">
        <v>42</v>
      </c>
      <c r="L959">
        <v>421</v>
      </c>
      <c r="M959">
        <v>5</v>
      </c>
      <c r="N959">
        <v>90</v>
      </c>
      <c r="O959">
        <v>0</v>
      </c>
      <c r="P959">
        <v>16</v>
      </c>
      <c r="Q959">
        <v>10</v>
      </c>
      <c r="R959">
        <v>3</v>
      </c>
      <c r="S959">
        <v>7</v>
      </c>
      <c r="T959">
        <v>3</v>
      </c>
      <c r="U959">
        <v>7</v>
      </c>
      <c r="V959">
        <v>5</v>
      </c>
      <c r="W959">
        <v>0</v>
      </c>
      <c r="X959">
        <v>0</v>
      </c>
      <c r="Y959">
        <v>0</v>
      </c>
      <c r="Z959">
        <v>0</v>
      </c>
      <c r="AA959">
        <v>0</v>
      </c>
      <c r="AB959">
        <v>0</v>
      </c>
      <c r="AC959">
        <v>0</v>
      </c>
      <c r="AD959" t="s">
        <v>29</v>
      </c>
    </row>
    <row r="960" spans="1:30" x14ac:dyDescent="0.25">
      <c r="A960">
        <v>5394</v>
      </c>
      <c r="B960">
        <v>1979</v>
      </c>
      <c r="C960" s="6">
        <v>35</v>
      </c>
      <c r="D960" t="s">
        <v>89</v>
      </c>
      <c r="E960" t="s">
        <v>41</v>
      </c>
      <c r="F960" t="s">
        <v>28</v>
      </c>
      <c r="G960">
        <v>16014</v>
      </c>
      <c r="H960">
        <v>1</v>
      </c>
      <c r="I960">
        <v>1</v>
      </c>
      <c r="J960" s="1">
        <v>41350</v>
      </c>
      <c r="K960">
        <v>42</v>
      </c>
      <c r="L960">
        <v>3</v>
      </c>
      <c r="M960">
        <v>9</v>
      </c>
      <c r="N960">
        <v>4</v>
      </c>
      <c r="O960">
        <v>7</v>
      </c>
      <c r="P960">
        <v>8</v>
      </c>
      <c r="Q960">
        <v>7</v>
      </c>
      <c r="R960">
        <v>4</v>
      </c>
      <c r="S960">
        <v>1</v>
      </c>
      <c r="T960">
        <v>1</v>
      </c>
      <c r="U960">
        <v>4</v>
      </c>
      <c r="V960">
        <v>3</v>
      </c>
      <c r="W960">
        <v>0</v>
      </c>
      <c r="X960">
        <v>0</v>
      </c>
      <c r="Y960">
        <v>0</v>
      </c>
      <c r="Z960">
        <v>0</v>
      </c>
      <c r="AA960">
        <v>0</v>
      </c>
      <c r="AB960">
        <v>0</v>
      </c>
      <c r="AC960">
        <v>0</v>
      </c>
      <c r="AD960" t="s">
        <v>27</v>
      </c>
    </row>
    <row r="961" spans="1:30" x14ac:dyDescent="0.25">
      <c r="A961">
        <v>433</v>
      </c>
      <c r="B961">
        <v>1958</v>
      </c>
      <c r="C961" s="6">
        <v>56</v>
      </c>
      <c r="D961" t="s">
        <v>88</v>
      </c>
      <c r="E961" t="s">
        <v>38</v>
      </c>
      <c r="F961" t="s">
        <v>44</v>
      </c>
      <c r="G961">
        <v>61331</v>
      </c>
      <c r="H961">
        <v>1</v>
      </c>
      <c r="I961">
        <v>1</v>
      </c>
      <c r="J961" s="1">
        <v>41343</v>
      </c>
      <c r="K961">
        <v>42</v>
      </c>
      <c r="L961">
        <v>534</v>
      </c>
      <c r="M961">
        <v>5</v>
      </c>
      <c r="N961">
        <v>47</v>
      </c>
      <c r="O961">
        <v>0</v>
      </c>
      <c r="P961">
        <v>5</v>
      </c>
      <c r="Q961">
        <v>41</v>
      </c>
      <c r="R961">
        <v>5</v>
      </c>
      <c r="S961">
        <v>11</v>
      </c>
      <c r="T961">
        <v>1</v>
      </c>
      <c r="U961">
        <v>6</v>
      </c>
      <c r="V961">
        <v>8</v>
      </c>
      <c r="W961">
        <v>0</v>
      </c>
      <c r="X961">
        <v>0</v>
      </c>
      <c r="Y961">
        <v>0</v>
      </c>
      <c r="Z961">
        <v>0</v>
      </c>
      <c r="AA961">
        <v>0</v>
      </c>
      <c r="AB961">
        <v>0</v>
      </c>
      <c r="AC961">
        <v>0</v>
      </c>
      <c r="AD961" t="s">
        <v>29</v>
      </c>
    </row>
    <row r="962" spans="1:30" x14ac:dyDescent="0.25">
      <c r="A962">
        <v>6320</v>
      </c>
      <c r="B962">
        <v>1976</v>
      </c>
      <c r="C962" s="6">
        <v>38</v>
      </c>
      <c r="D962" t="s">
        <v>89</v>
      </c>
      <c r="E962" t="s">
        <v>38</v>
      </c>
      <c r="F962" t="s">
        <v>28</v>
      </c>
      <c r="G962">
        <v>70893</v>
      </c>
      <c r="H962">
        <v>0</v>
      </c>
      <c r="I962">
        <v>0</v>
      </c>
      <c r="J962" s="1">
        <v>41311</v>
      </c>
      <c r="K962">
        <v>42</v>
      </c>
      <c r="L962">
        <v>768</v>
      </c>
      <c r="M962">
        <v>44</v>
      </c>
      <c r="N962">
        <v>561</v>
      </c>
      <c r="O962">
        <v>77</v>
      </c>
      <c r="P962">
        <v>44</v>
      </c>
      <c r="Q962">
        <v>14</v>
      </c>
      <c r="R962">
        <v>1</v>
      </c>
      <c r="S962">
        <v>6</v>
      </c>
      <c r="T962">
        <v>6</v>
      </c>
      <c r="U962">
        <v>10</v>
      </c>
      <c r="V962">
        <v>3</v>
      </c>
      <c r="W962">
        <v>0</v>
      </c>
      <c r="X962">
        <v>0</v>
      </c>
      <c r="Y962">
        <v>0</v>
      </c>
      <c r="Z962">
        <v>0</v>
      </c>
      <c r="AA962">
        <v>0</v>
      </c>
      <c r="AB962">
        <v>0</v>
      </c>
      <c r="AC962">
        <v>0</v>
      </c>
      <c r="AD962" t="s">
        <v>27</v>
      </c>
    </row>
    <row r="963" spans="1:30" x14ac:dyDescent="0.25">
      <c r="A963">
        <v>5376</v>
      </c>
      <c r="B963">
        <v>1979</v>
      </c>
      <c r="C963" s="6">
        <v>35</v>
      </c>
      <c r="D963" t="s">
        <v>89</v>
      </c>
      <c r="E963" t="s">
        <v>25</v>
      </c>
      <c r="F963" t="s">
        <v>30</v>
      </c>
      <c r="G963">
        <v>2447</v>
      </c>
      <c r="H963">
        <v>1</v>
      </c>
      <c r="I963">
        <v>0</v>
      </c>
      <c r="J963" s="1">
        <v>41280</v>
      </c>
      <c r="K963">
        <v>42</v>
      </c>
      <c r="L963">
        <v>1</v>
      </c>
      <c r="M963">
        <v>1</v>
      </c>
      <c r="N963">
        <v>1725</v>
      </c>
      <c r="O963">
        <v>1</v>
      </c>
      <c r="P963">
        <v>1</v>
      </c>
      <c r="Q963">
        <v>1</v>
      </c>
      <c r="R963">
        <v>15</v>
      </c>
      <c r="S963">
        <v>0</v>
      </c>
      <c r="T963">
        <v>28</v>
      </c>
      <c r="U963">
        <v>0</v>
      </c>
      <c r="V963">
        <v>1</v>
      </c>
      <c r="W963">
        <v>0</v>
      </c>
      <c r="X963">
        <v>0</v>
      </c>
      <c r="Y963">
        <v>0</v>
      </c>
      <c r="Z963">
        <v>0</v>
      </c>
      <c r="AA963">
        <v>0</v>
      </c>
      <c r="AB963">
        <v>0</v>
      </c>
      <c r="AC963">
        <v>0</v>
      </c>
      <c r="AD963" t="s">
        <v>31</v>
      </c>
    </row>
    <row r="964" spans="1:30" x14ac:dyDescent="0.25">
      <c r="A964">
        <v>1867</v>
      </c>
      <c r="B964">
        <v>1957</v>
      </c>
      <c r="C964" s="6">
        <v>57</v>
      </c>
      <c r="D964" t="s">
        <v>88</v>
      </c>
      <c r="E964" t="s">
        <v>25</v>
      </c>
      <c r="F964" t="s">
        <v>28</v>
      </c>
      <c r="G964">
        <v>64849</v>
      </c>
      <c r="H964">
        <v>0</v>
      </c>
      <c r="I964">
        <v>0</v>
      </c>
      <c r="J964" s="1">
        <v>41226</v>
      </c>
      <c r="K964">
        <v>42</v>
      </c>
      <c r="L964">
        <v>652</v>
      </c>
      <c r="M964">
        <v>48</v>
      </c>
      <c r="N964">
        <v>350</v>
      </c>
      <c r="O964">
        <v>94</v>
      </c>
      <c r="P964">
        <v>84</v>
      </c>
      <c r="Q964">
        <v>108</v>
      </c>
      <c r="R964">
        <v>1</v>
      </c>
      <c r="S964">
        <v>9</v>
      </c>
      <c r="T964">
        <v>3</v>
      </c>
      <c r="U964">
        <v>6</v>
      </c>
      <c r="V964">
        <v>5</v>
      </c>
      <c r="W964">
        <v>0</v>
      </c>
      <c r="X964">
        <v>0</v>
      </c>
      <c r="Y964">
        <v>0</v>
      </c>
      <c r="Z964">
        <v>0</v>
      </c>
      <c r="AA964">
        <v>0</v>
      </c>
      <c r="AB964">
        <v>1</v>
      </c>
      <c r="AC964">
        <v>0</v>
      </c>
      <c r="AD964" t="s">
        <v>27</v>
      </c>
    </row>
    <row r="965" spans="1:30" x14ac:dyDescent="0.25">
      <c r="A965">
        <v>4324</v>
      </c>
      <c r="B965">
        <v>1989</v>
      </c>
      <c r="C965" s="6">
        <v>25</v>
      </c>
      <c r="D965" t="s">
        <v>89</v>
      </c>
      <c r="E965" t="s">
        <v>25</v>
      </c>
      <c r="F965" t="s">
        <v>30</v>
      </c>
      <c r="G965">
        <v>42387</v>
      </c>
      <c r="H965">
        <v>1</v>
      </c>
      <c r="I965">
        <v>0</v>
      </c>
      <c r="J965" s="1">
        <v>41211</v>
      </c>
      <c r="K965">
        <v>42</v>
      </c>
      <c r="L965">
        <v>235</v>
      </c>
      <c r="M965">
        <v>0</v>
      </c>
      <c r="N965">
        <v>235</v>
      </c>
      <c r="O965">
        <v>19</v>
      </c>
      <c r="P965">
        <v>4</v>
      </c>
      <c r="Q965">
        <v>191</v>
      </c>
      <c r="R965">
        <v>5</v>
      </c>
      <c r="S965">
        <v>8</v>
      </c>
      <c r="T965">
        <v>1</v>
      </c>
      <c r="U965">
        <v>7</v>
      </c>
      <c r="V965">
        <v>8</v>
      </c>
      <c r="W965">
        <v>0</v>
      </c>
      <c r="X965">
        <v>0</v>
      </c>
      <c r="Y965">
        <v>0</v>
      </c>
      <c r="Z965">
        <v>0</v>
      </c>
      <c r="AA965">
        <v>0</v>
      </c>
      <c r="AB965">
        <v>0</v>
      </c>
      <c r="AC965">
        <v>0</v>
      </c>
      <c r="AD965" t="s">
        <v>27</v>
      </c>
    </row>
    <row r="966" spans="1:30" x14ac:dyDescent="0.25">
      <c r="A966">
        <v>3661</v>
      </c>
      <c r="B966">
        <v>1995</v>
      </c>
      <c r="C966" s="6">
        <v>19</v>
      </c>
      <c r="D966" t="s">
        <v>89</v>
      </c>
      <c r="E966" t="s">
        <v>35</v>
      </c>
      <c r="F966" t="s">
        <v>28</v>
      </c>
      <c r="G966">
        <v>80617</v>
      </c>
      <c r="H966">
        <v>0</v>
      </c>
      <c r="I966">
        <v>0</v>
      </c>
      <c r="J966" s="1">
        <v>41194</v>
      </c>
      <c r="K966">
        <v>42</v>
      </c>
      <c r="L966">
        <v>594</v>
      </c>
      <c r="M966">
        <v>51</v>
      </c>
      <c r="N966">
        <v>631</v>
      </c>
      <c r="O966">
        <v>72</v>
      </c>
      <c r="P966">
        <v>55</v>
      </c>
      <c r="Q966">
        <v>32</v>
      </c>
      <c r="R966">
        <v>1</v>
      </c>
      <c r="S966">
        <v>4</v>
      </c>
      <c r="T966">
        <v>6</v>
      </c>
      <c r="U966">
        <v>8</v>
      </c>
      <c r="V966">
        <v>2</v>
      </c>
      <c r="W966">
        <v>0</v>
      </c>
      <c r="X966">
        <v>0</v>
      </c>
      <c r="Y966">
        <v>0</v>
      </c>
      <c r="Z966">
        <v>0</v>
      </c>
      <c r="AA966">
        <v>0</v>
      </c>
      <c r="AB966">
        <v>0</v>
      </c>
      <c r="AC966">
        <v>0</v>
      </c>
      <c r="AD966" t="s">
        <v>37</v>
      </c>
    </row>
    <row r="967" spans="1:30" x14ac:dyDescent="0.25">
      <c r="A967">
        <v>521</v>
      </c>
      <c r="B967">
        <v>1985</v>
      </c>
      <c r="C967" s="6">
        <v>29</v>
      </c>
      <c r="D967" t="s">
        <v>89</v>
      </c>
      <c r="E967" t="s">
        <v>25</v>
      </c>
      <c r="F967" t="s">
        <v>32</v>
      </c>
      <c r="G967">
        <v>54006</v>
      </c>
      <c r="H967">
        <v>1</v>
      </c>
      <c r="I967">
        <v>0</v>
      </c>
      <c r="J967" s="1">
        <v>41170</v>
      </c>
      <c r="K967">
        <v>42</v>
      </c>
      <c r="L967">
        <v>174</v>
      </c>
      <c r="M967">
        <v>77</v>
      </c>
      <c r="N967">
        <v>203</v>
      </c>
      <c r="O967">
        <v>6</v>
      </c>
      <c r="P967">
        <v>24</v>
      </c>
      <c r="Q967">
        <v>97</v>
      </c>
      <c r="R967">
        <v>2</v>
      </c>
      <c r="S967">
        <v>8</v>
      </c>
      <c r="T967">
        <v>1</v>
      </c>
      <c r="U967">
        <v>7</v>
      </c>
      <c r="V967">
        <v>7</v>
      </c>
      <c r="W967">
        <v>0</v>
      </c>
      <c r="X967">
        <v>0</v>
      </c>
      <c r="Y967">
        <v>0</v>
      </c>
      <c r="Z967">
        <v>0</v>
      </c>
      <c r="AA967">
        <v>0</v>
      </c>
      <c r="AB967">
        <v>0</v>
      </c>
      <c r="AC967">
        <v>0</v>
      </c>
      <c r="AD967" t="s">
        <v>27</v>
      </c>
    </row>
    <row r="968" spans="1:30" x14ac:dyDescent="0.25">
      <c r="A968">
        <v>10403</v>
      </c>
      <c r="B968">
        <v>1978</v>
      </c>
      <c r="C968" s="6">
        <v>36</v>
      </c>
      <c r="D968" t="s">
        <v>89</v>
      </c>
      <c r="E968" t="s">
        <v>25</v>
      </c>
      <c r="F968" t="s">
        <v>32</v>
      </c>
      <c r="G968">
        <v>16531</v>
      </c>
      <c r="H968">
        <v>1</v>
      </c>
      <c r="I968">
        <v>0</v>
      </c>
      <c r="J968" s="1">
        <v>41808</v>
      </c>
      <c r="K968">
        <v>43</v>
      </c>
      <c r="L968">
        <v>2</v>
      </c>
      <c r="M968">
        <v>13</v>
      </c>
      <c r="N968">
        <v>6</v>
      </c>
      <c r="O968">
        <v>7</v>
      </c>
      <c r="P968">
        <v>5</v>
      </c>
      <c r="Q968">
        <v>11</v>
      </c>
      <c r="R968">
        <v>3</v>
      </c>
      <c r="S968">
        <v>3</v>
      </c>
      <c r="T968">
        <v>0</v>
      </c>
      <c r="U968">
        <v>3</v>
      </c>
      <c r="V968">
        <v>7</v>
      </c>
      <c r="W968">
        <v>0</v>
      </c>
      <c r="X968">
        <v>0</v>
      </c>
      <c r="Y968">
        <v>0</v>
      </c>
      <c r="Z968">
        <v>0</v>
      </c>
      <c r="AA968">
        <v>0</v>
      </c>
      <c r="AB968">
        <v>0</v>
      </c>
      <c r="AC968">
        <v>0</v>
      </c>
      <c r="AD968" t="s">
        <v>29</v>
      </c>
    </row>
    <row r="969" spans="1:30" x14ac:dyDescent="0.25">
      <c r="A969">
        <v>7186</v>
      </c>
      <c r="B969">
        <v>1966</v>
      </c>
      <c r="C969" s="6">
        <v>48</v>
      </c>
      <c r="D969" t="s">
        <v>88</v>
      </c>
      <c r="E969" t="s">
        <v>34</v>
      </c>
      <c r="F969" t="s">
        <v>32</v>
      </c>
      <c r="G969">
        <v>30843</v>
      </c>
      <c r="H969">
        <v>1</v>
      </c>
      <c r="I969">
        <v>1</v>
      </c>
      <c r="J969" s="1">
        <v>41785</v>
      </c>
      <c r="K969">
        <v>43</v>
      </c>
      <c r="L969">
        <v>24</v>
      </c>
      <c r="M969">
        <v>0</v>
      </c>
      <c r="N969">
        <v>2</v>
      </c>
      <c r="O969">
        <v>0</v>
      </c>
      <c r="P969">
        <v>0</v>
      </c>
      <c r="Q969">
        <v>9</v>
      </c>
      <c r="R969">
        <v>2</v>
      </c>
      <c r="S969">
        <v>1</v>
      </c>
      <c r="T969">
        <v>1</v>
      </c>
      <c r="U969">
        <v>2</v>
      </c>
      <c r="V969">
        <v>5</v>
      </c>
      <c r="W969">
        <v>1</v>
      </c>
      <c r="X969">
        <v>0</v>
      </c>
      <c r="Y969">
        <v>0</v>
      </c>
      <c r="Z969">
        <v>0</v>
      </c>
      <c r="AA969">
        <v>0</v>
      </c>
      <c r="AB969">
        <v>0</v>
      </c>
      <c r="AC969">
        <v>0</v>
      </c>
      <c r="AD969" t="s">
        <v>37</v>
      </c>
    </row>
    <row r="970" spans="1:30" x14ac:dyDescent="0.25">
      <c r="A970">
        <v>4329</v>
      </c>
      <c r="B970">
        <v>1984</v>
      </c>
      <c r="C970" s="6">
        <v>30</v>
      </c>
      <c r="D970" t="s">
        <v>89</v>
      </c>
      <c r="E970" t="s">
        <v>34</v>
      </c>
      <c r="F970" t="s">
        <v>30</v>
      </c>
      <c r="G970">
        <v>18988</v>
      </c>
      <c r="H970">
        <v>1</v>
      </c>
      <c r="I970">
        <v>0</v>
      </c>
      <c r="J970" s="1">
        <v>41782</v>
      </c>
      <c r="K970">
        <v>43</v>
      </c>
      <c r="L970">
        <v>6</v>
      </c>
      <c r="M970">
        <v>0</v>
      </c>
      <c r="N970">
        <v>6</v>
      </c>
      <c r="O970">
        <v>2</v>
      </c>
      <c r="P970">
        <v>1</v>
      </c>
      <c r="Q970">
        <v>1</v>
      </c>
      <c r="R970">
        <v>2</v>
      </c>
      <c r="S970">
        <v>1</v>
      </c>
      <c r="T970">
        <v>0</v>
      </c>
      <c r="U970">
        <v>3</v>
      </c>
      <c r="V970">
        <v>7</v>
      </c>
      <c r="W970">
        <v>0</v>
      </c>
      <c r="X970">
        <v>0</v>
      </c>
      <c r="Y970">
        <v>0</v>
      </c>
      <c r="Z970">
        <v>0</v>
      </c>
      <c r="AA970">
        <v>0</v>
      </c>
      <c r="AB970">
        <v>0</v>
      </c>
      <c r="AC970">
        <v>0</v>
      </c>
      <c r="AD970" t="s">
        <v>33</v>
      </c>
    </row>
    <row r="971" spans="1:30" x14ac:dyDescent="0.25">
      <c r="A971">
        <v>4394</v>
      </c>
      <c r="B971">
        <v>1965</v>
      </c>
      <c r="C971" s="6">
        <v>49</v>
      </c>
      <c r="D971" t="s">
        <v>88</v>
      </c>
      <c r="E971" t="s">
        <v>34</v>
      </c>
      <c r="F971" t="s">
        <v>30</v>
      </c>
      <c r="G971">
        <v>81051</v>
      </c>
      <c r="H971">
        <v>0</v>
      </c>
      <c r="I971">
        <v>0</v>
      </c>
      <c r="J971" s="1">
        <v>41782</v>
      </c>
      <c r="K971">
        <v>43</v>
      </c>
      <c r="L971">
        <v>1142</v>
      </c>
      <c r="M971">
        <v>29</v>
      </c>
      <c r="N971">
        <v>249</v>
      </c>
      <c r="O971">
        <v>38</v>
      </c>
      <c r="P971">
        <v>29</v>
      </c>
      <c r="Q971">
        <v>14</v>
      </c>
      <c r="R971">
        <v>1</v>
      </c>
      <c r="S971">
        <v>5</v>
      </c>
      <c r="T971">
        <v>5</v>
      </c>
      <c r="U971">
        <v>12</v>
      </c>
      <c r="V971">
        <v>2</v>
      </c>
      <c r="W971">
        <v>0</v>
      </c>
      <c r="X971">
        <v>1</v>
      </c>
      <c r="Y971">
        <v>1</v>
      </c>
      <c r="Z971">
        <v>0</v>
      </c>
      <c r="AA971">
        <v>0</v>
      </c>
      <c r="AB971">
        <v>0</v>
      </c>
      <c r="AC971">
        <v>0</v>
      </c>
      <c r="AD971" t="s">
        <v>27</v>
      </c>
    </row>
    <row r="972" spans="1:30" x14ac:dyDescent="0.25">
      <c r="A972">
        <v>1717</v>
      </c>
      <c r="B972">
        <v>1988</v>
      </c>
      <c r="C972" s="6">
        <v>26</v>
      </c>
      <c r="D972" t="s">
        <v>89</v>
      </c>
      <c r="E972" t="s">
        <v>25</v>
      </c>
      <c r="F972" t="s">
        <v>28</v>
      </c>
      <c r="G972">
        <v>39747</v>
      </c>
      <c r="H972">
        <v>1</v>
      </c>
      <c r="I972">
        <v>0</v>
      </c>
      <c r="J972" s="1">
        <v>41742</v>
      </c>
      <c r="K972">
        <v>43</v>
      </c>
      <c r="L972">
        <v>80</v>
      </c>
      <c r="M972">
        <v>15</v>
      </c>
      <c r="N972">
        <v>93</v>
      </c>
      <c r="O972">
        <v>20</v>
      </c>
      <c r="P972">
        <v>13</v>
      </c>
      <c r="Q972">
        <v>52</v>
      </c>
      <c r="R972">
        <v>3</v>
      </c>
      <c r="S972">
        <v>5</v>
      </c>
      <c r="T972">
        <v>1</v>
      </c>
      <c r="U972">
        <v>4</v>
      </c>
      <c r="V972">
        <v>8</v>
      </c>
      <c r="W972">
        <v>0</v>
      </c>
      <c r="X972">
        <v>0</v>
      </c>
      <c r="Y972">
        <v>0</v>
      </c>
      <c r="Z972">
        <v>0</v>
      </c>
      <c r="AA972">
        <v>0</v>
      </c>
      <c r="AB972">
        <v>0</v>
      </c>
      <c r="AC972">
        <v>0</v>
      </c>
      <c r="AD972" t="s">
        <v>40</v>
      </c>
    </row>
    <row r="973" spans="1:30" x14ac:dyDescent="0.25">
      <c r="A973">
        <v>1016</v>
      </c>
      <c r="B973">
        <v>1959</v>
      </c>
      <c r="C973" s="6">
        <v>55</v>
      </c>
      <c r="D973" t="s">
        <v>88</v>
      </c>
      <c r="E973" t="s">
        <v>34</v>
      </c>
      <c r="F973" t="s">
        <v>28</v>
      </c>
      <c r="G973">
        <v>34554</v>
      </c>
      <c r="H973">
        <v>0</v>
      </c>
      <c r="I973">
        <v>1</v>
      </c>
      <c r="J973" s="1">
        <v>41728</v>
      </c>
      <c r="K973">
        <v>43</v>
      </c>
      <c r="L973">
        <v>41</v>
      </c>
      <c r="M973">
        <v>1</v>
      </c>
      <c r="N973">
        <v>6</v>
      </c>
      <c r="O973">
        <v>2</v>
      </c>
      <c r="P973">
        <v>0</v>
      </c>
      <c r="Q973">
        <v>5</v>
      </c>
      <c r="R973">
        <v>2</v>
      </c>
      <c r="S973">
        <v>2</v>
      </c>
      <c r="T973">
        <v>0</v>
      </c>
      <c r="U973">
        <v>3</v>
      </c>
      <c r="V973">
        <v>6</v>
      </c>
      <c r="W973">
        <v>0</v>
      </c>
      <c r="X973">
        <v>0</v>
      </c>
      <c r="Y973">
        <v>0</v>
      </c>
      <c r="Z973">
        <v>0</v>
      </c>
      <c r="AA973">
        <v>0</v>
      </c>
      <c r="AB973">
        <v>0</v>
      </c>
      <c r="AC973">
        <v>0</v>
      </c>
      <c r="AD973" t="s">
        <v>29</v>
      </c>
    </row>
    <row r="974" spans="1:30" x14ac:dyDescent="0.25">
      <c r="A974">
        <v>3783</v>
      </c>
      <c r="B974">
        <v>1959</v>
      </c>
      <c r="C974" s="6">
        <v>55</v>
      </c>
      <c r="D974" t="s">
        <v>88</v>
      </c>
      <c r="E974" t="s">
        <v>34</v>
      </c>
      <c r="F974" t="s">
        <v>30</v>
      </c>
      <c r="G974">
        <v>52854</v>
      </c>
      <c r="H974">
        <v>1</v>
      </c>
      <c r="I974">
        <v>1</v>
      </c>
      <c r="J974" s="1">
        <v>41722</v>
      </c>
      <c r="K974">
        <v>43</v>
      </c>
      <c r="L974">
        <v>105</v>
      </c>
      <c r="M974">
        <v>0</v>
      </c>
      <c r="N974">
        <v>10</v>
      </c>
      <c r="O974">
        <v>0</v>
      </c>
      <c r="P974">
        <v>1</v>
      </c>
      <c r="Q974">
        <v>0</v>
      </c>
      <c r="R974">
        <v>2</v>
      </c>
      <c r="S974">
        <v>2</v>
      </c>
      <c r="T974">
        <v>1</v>
      </c>
      <c r="U974">
        <v>4</v>
      </c>
      <c r="V974">
        <v>5</v>
      </c>
      <c r="W974">
        <v>0</v>
      </c>
      <c r="X974">
        <v>0</v>
      </c>
      <c r="Y974">
        <v>0</v>
      </c>
      <c r="Z974">
        <v>0</v>
      </c>
      <c r="AA974">
        <v>0</v>
      </c>
      <c r="AB974">
        <v>0</v>
      </c>
      <c r="AC974">
        <v>0</v>
      </c>
      <c r="AD974" t="s">
        <v>40</v>
      </c>
    </row>
    <row r="975" spans="1:30" x14ac:dyDescent="0.25">
      <c r="A975">
        <v>5848</v>
      </c>
      <c r="B975">
        <v>1970</v>
      </c>
      <c r="C975" s="6">
        <v>44</v>
      </c>
      <c r="D975" t="s">
        <v>88</v>
      </c>
      <c r="E975" t="s">
        <v>25</v>
      </c>
      <c r="F975" t="s">
        <v>32</v>
      </c>
      <c r="G975">
        <v>81205</v>
      </c>
      <c r="H975">
        <v>0</v>
      </c>
      <c r="I975">
        <v>0</v>
      </c>
      <c r="J975" s="1">
        <v>41652</v>
      </c>
      <c r="K975">
        <v>43</v>
      </c>
      <c r="L975">
        <v>724</v>
      </c>
      <c r="M975">
        <v>74</v>
      </c>
      <c r="N975">
        <v>929</v>
      </c>
      <c r="O975">
        <v>97</v>
      </c>
      <c r="P975">
        <v>55</v>
      </c>
      <c r="Q975">
        <v>130</v>
      </c>
      <c r="R975">
        <v>1</v>
      </c>
      <c r="S975">
        <v>5</v>
      </c>
      <c r="T975">
        <v>6</v>
      </c>
      <c r="U975">
        <v>7</v>
      </c>
      <c r="V975">
        <v>2</v>
      </c>
      <c r="W975">
        <v>1</v>
      </c>
      <c r="X975">
        <v>0</v>
      </c>
      <c r="Y975">
        <v>1</v>
      </c>
      <c r="Z975">
        <v>0</v>
      </c>
      <c r="AA975">
        <v>1</v>
      </c>
      <c r="AB975">
        <v>1</v>
      </c>
      <c r="AC975">
        <v>0</v>
      </c>
      <c r="AD975" t="s">
        <v>37</v>
      </c>
    </row>
    <row r="976" spans="1:30" x14ac:dyDescent="0.25">
      <c r="A976">
        <v>10727</v>
      </c>
      <c r="B976">
        <v>1970</v>
      </c>
      <c r="C976" s="6">
        <v>44</v>
      </c>
      <c r="D976" t="s">
        <v>88</v>
      </c>
      <c r="E976" t="s">
        <v>34</v>
      </c>
      <c r="F976" t="s">
        <v>30</v>
      </c>
      <c r="G976">
        <v>69084</v>
      </c>
      <c r="H976">
        <v>1</v>
      </c>
      <c r="I976">
        <v>0</v>
      </c>
      <c r="J976" s="1">
        <v>41597</v>
      </c>
      <c r="K976">
        <v>43</v>
      </c>
      <c r="L976">
        <v>1181</v>
      </c>
      <c r="M976">
        <v>107</v>
      </c>
      <c r="N976">
        <v>199</v>
      </c>
      <c r="O976">
        <v>39</v>
      </c>
      <c r="P976">
        <v>30</v>
      </c>
      <c r="Q976">
        <v>30</v>
      </c>
      <c r="R976">
        <v>2</v>
      </c>
      <c r="S976">
        <v>7</v>
      </c>
      <c r="T976">
        <v>3</v>
      </c>
      <c r="U976">
        <v>13</v>
      </c>
      <c r="V976">
        <v>8</v>
      </c>
      <c r="W976">
        <v>0</v>
      </c>
      <c r="X976">
        <v>0</v>
      </c>
      <c r="Y976">
        <v>0</v>
      </c>
      <c r="Z976">
        <v>0</v>
      </c>
      <c r="AA976">
        <v>0</v>
      </c>
      <c r="AB976">
        <v>0</v>
      </c>
      <c r="AC976">
        <v>0</v>
      </c>
      <c r="AD976" t="s">
        <v>27</v>
      </c>
    </row>
    <row r="977" spans="1:30" x14ac:dyDescent="0.25">
      <c r="A977">
        <v>5299</v>
      </c>
      <c r="B977">
        <v>1970</v>
      </c>
      <c r="C977" s="6">
        <v>44</v>
      </c>
      <c r="D977" t="s">
        <v>88</v>
      </c>
      <c r="E977" t="s">
        <v>34</v>
      </c>
      <c r="F977" t="s">
        <v>30</v>
      </c>
      <c r="G977">
        <v>69084</v>
      </c>
      <c r="H977">
        <v>1</v>
      </c>
      <c r="I977">
        <v>0</v>
      </c>
      <c r="J977" s="1">
        <v>41597</v>
      </c>
      <c r="K977">
        <v>43</v>
      </c>
      <c r="L977">
        <v>1181</v>
      </c>
      <c r="M977">
        <v>107</v>
      </c>
      <c r="N977">
        <v>199</v>
      </c>
      <c r="O977">
        <v>39</v>
      </c>
      <c r="P977">
        <v>30</v>
      </c>
      <c r="Q977">
        <v>30</v>
      </c>
      <c r="R977">
        <v>2</v>
      </c>
      <c r="S977">
        <v>7</v>
      </c>
      <c r="T977">
        <v>3</v>
      </c>
      <c r="U977">
        <v>13</v>
      </c>
      <c r="V977">
        <v>8</v>
      </c>
      <c r="W977">
        <v>0</v>
      </c>
      <c r="X977">
        <v>0</v>
      </c>
      <c r="Y977">
        <v>0</v>
      </c>
      <c r="Z977">
        <v>0</v>
      </c>
      <c r="AA977">
        <v>0</v>
      </c>
      <c r="AB977">
        <v>0</v>
      </c>
      <c r="AC977">
        <v>0</v>
      </c>
      <c r="AD977" t="s">
        <v>27</v>
      </c>
    </row>
    <row r="978" spans="1:30" x14ac:dyDescent="0.25">
      <c r="A978">
        <v>6872</v>
      </c>
      <c r="B978">
        <v>1974</v>
      </c>
      <c r="C978" s="6">
        <v>40</v>
      </c>
      <c r="D978" t="s">
        <v>88</v>
      </c>
      <c r="E978" t="s">
        <v>34</v>
      </c>
      <c r="F978" t="s">
        <v>30</v>
      </c>
      <c r="G978">
        <v>65352</v>
      </c>
      <c r="H978">
        <v>0</v>
      </c>
      <c r="I978">
        <v>1</v>
      </c>
      <c r="J978" s="1">
        <v>41507</v>
      </c>
      <c r="K978">
        <v>43</v>
      </c>
      <c r="L978">
        <v>284</v>
      </c>
      <c r="M978">
        <v>3</v>
      </c>
      <c r="N978">
        <v>84</v>
      </c>
      <c r="O978">
        <v>4</v>
      </c>
      <c r="P978">
        <v>7</v>
      </c>
      <c r="Q978">
        <v>23</v>
      </c>
      <c r="R978">
        <v>2</v>
      </c>
      <c r="S978">
        <v>4</v>
      </c>
      <c r="T978">
        <v>2</v>
      </c>
      <c r="U978">
        <v>8</v>
      </c>
      <c r="V978">
        <v>4</v>
      </c>
      <c r="W978">
        <v>0</v>
      </c>
      <c r="X978">
        <v>0</v>
      </c>
      <c r="Y978">
        <v>0</v>
      </c>
      <c r="Z978">
        <v>0</v>
      </c>
      <c r="AA978">
        <v>0</v>
      </c>
      <c r="AB978">
        <v>0</v>
      </c>
      <c r="AC978">
        <v>0</v>
      </c>
      <c r="AD978" t="s">
        <v>40</v>
      </c>
    </row>
    <row r="979" spans="1:30" x14ac:dyDescent="0.25">
      <c r="A979">
        <v>1143</v>
      </c>
      <c r="B979">
        <v>1972</v>
      </c>
      <c r="C979" s="6">
        <v>42</v>
      </c>
      <c r="D979" t="s">
        <v>88</v>
      </c>
      <c r="E979" t="s">
        <v>25</v>
      </c>
      <c r="F979" t="s">
        <v>30</v>
      </c>
      <c r="G979">
        <v>22063</v>
      </c>
      <c r="H979">
        <v>1</v>
      </c>
      <c r="I979">
        <v>0</v>
      </c>
      <c r="J979" s="1">
        <v>41494</v>
      </c>
      <c r="K979">
        <v>43</v>
      </c>
      <c r="L979">
        <v>7</v>
      </c>
      <c r="M979">
        <v>10</v>
      </c>
      <c r="N979">
        <v>13</v>
      </c>
      <c r="O979">
        <v>3</v>
      </c>
      <c r="P979">
        <v>11</v>
      </c>
      <c r="Q979">
        <v>11</v>
      </c>
      <c r="R979">
        <v>2</v>
      </c>
      <c r="S979">
        <v>2</v>
      </c>
      <c r="T979">
        <v>0</v>
      </c>
      <c r="U979">
        <v>3</v>
      </c>
      <c r="V979">
        <v>7</v>
      </c>
      <c r="W979">
        <v>0</v>
      </c>
      <c r="X979">
        <v>0</v>
      </c>
      <c r="Y979">
        <v>0</v>
      </c>
      <c r="Z979">
        <v>0</v>
      </c>
      <c r="AA979">
        <v>0</v>
      </c>
      <c r="AB979">
        <v>0</v>
      </c>
      <c r="AC979">
        <v>0</v>
      </c>
      <c r="AD979" t="s">
        <v>29</v>
      </c>
    </row>
    <row r="980" spans="1:30" x14ac:dyDescent="0.25">
      <c r="A980">
        <v>10381</v>
      </c>
      <c r="B980">
        <v>1979</v>
      </c>
      <c r="C980" s="6">
        <v>35</v>
      </c>
      <c r="D980" t="s">
        <v>89</v>
      </c>
      <c r="E980" t="s">
        <v>25</v>
      </c>
      <c r="F980" t="s">
        <v>28</v>
      </c>
      <c r="G980">
        <v>47691</v>
      </c>
      <c r="H980">
        <v>0</v>
      </c>
      <c r="I980">
        <v>1</v>
      </c>
      <c r="J980" s="1">
        <v>41460</v>
      </c>
      <c r="K980">
        <v>43</v>
      </c>
      <c r="L980">
        <v>14</v>
      </c>
      <c r="M980">
        <v>0</v>
      </c>
      <c r="N980">
        <v>3</v>
      </c>
      <c r="O980">
        <v>0</v>
      </c>
      <c r="P980">
        <v>0</v>
      </c>
      <c r="Q980">
        <v>4</v>
      </c>
      <c r="R980">
        <v>1</v>
      </c>
      <c r="S980">
        <v>1</v>
      </c>
      <c r="T980">
        <v>0</v>
      </c>
      <c r="U980">
        <v>2</v>
      </c>
      <c r="V980">
        <v>6</v>
      </c>
      <c r="W980">
        <v>0</v>
      </c>
      <c r="X980">
        <v>0</v>
      </c>
      <c r="Y980">
        <v>0</v>
      </c>
      <c r="Z980">
        <v>0</v>
      </c>
      <c r="AA980">
        <v>0</v>
      </c>
      <c r="AB980">
        <v>0</v>
      </c>
      <c r="AC980">
        <v>0</v>
      </c>
      <c r="AD980" t="s">
        <v>27</v>
      </c>
    </row>
    <row r="981" spans="1:30" x14ac:dyDescent="0.25">
      <c r="A981">
        <v>11007</v>
      </c>
      <c r="B981">
        <v>1968</v>
      </c>
      <c r="C981" s="6">
        <v>46</v>
      </c>
      <c r="D981" t="s">
        <v>88</v>
      </c>
      <c r="E981" t="s">
        <v>34</v>
      </c>
      <c r="F981" t="s">
        <v>30</v>
      </c>
      <c r="G981">
        <v>29187</v>
      </c>
      <c r="H981">
        <v>1</v>
      </c>
      <c r="I981">
        <v>0</v>
      </c>
      <c r="J981" s="1">
        <v>41403</v>
      </c>
      <c r="K981">
        <v>43</v>
      </c>
      <c r="L981">
        <v>26</v>
      </c>
      <c r="M981">
        <v>0</v>
      </c>
      <c r="N981">
        <v>6</v>
      </c>
      <c r="O981">
        <v>0</v>
      </c>
      <c r="P981">
        <v>0</v>
      </c>
      <c r="Q981">
        <v>2</v>
      </c>
      <c r="R981">
        <v>1</v>
      </c>
      <c r="S981">
        <v>1</v>
      </c>
      <c r="T981">
        <v>0</v>
      </c>
      <c r="U981">
        <v>3</v>
      </c>
      <c r="V981">
        <v>8</v>
      </c>
      <c r="W981">
        <v>0</v>
      </c>
      <c r="X981">
        <v>0</v>
      </c>
      <c r="Y981">
        <v>0</v>
      </c>
      <c r="Z981">
        <v>0</v>
      </c>
      <c r="AA981">
        <v>0</v>
      </c>
      <c r="AB981">
        <v>0</v>
      </c>
      <c r="AC981">
        <v>0</v>
      </c>
      <c r="AD981" t="s">
        <v>27</v>
      </c>
    </row>
    <row r="982" spans="1:30" x14ac:dyDescent="0.25">
      <c r="A982">
        <v>9145</v>
      </c>
      <c r="B982">
        <v>1972</v>
      </c>
      <c r="C982" s="6">
        <v>42</v>
      </c>
      <c r="D982" t="s">
        <v>88</v>
      </c>
      <c r="E982" t="s">
        <v>25</v>
      </c>
      <c r="F982" t="s">
        <v>28</v>
      </c>
      <c r="G982">
        <v>72504</v>
      </c>
      <c r="H982">
        <v>0</v>
      </c>
      <c r="I982">
        <v>1</v>
      </c>
      <c r="J982" s="1">
        <v>41370</v>
      </c>
      <c r="K982">
        <v>43</v>
      </c>
      <c r="L982">
        <v>604</v>
      </c>
      <c r="M982">
        <v>26</v>
      </c>
      <c r="N982">
        <v>470</v>
      </c>
      <c r="O982">
        <v>123</v>
      </c>
      <c r="P982">
        <v>161</v>
      </c>
      <c r="Q982">
        <v>94</v>
      </c>
      <c r="R982">
        <v>2</v>
      </c>
      <c r="S982">
        <v>5</v>
      </c>
      <c r="T982">
        <v>9</v>
      </c>
      <c r="U982">
        <v>6</v>
      </c>
      <c r="V982">
        <v>2</v>
      </c>
      <c r="W982">
        <v>0</v>
      </c>
      <c r="X982">
        <v>0</v>
      </c>
      <c r="Y982">
        <v>0</v>
      </c>
      <c r="Z982">
        <v>0</v>
      </c>
      <c r="AA982">
        <v>0</v>
      </c>
      <c r="AB982">
        <v>0</v>
      </c>
      <c r="AC982">
        <v>0</v>
      </c>
      <c r="AD982" t="s">
        <v>29</v>
      </c>
    </row>
    <row r="983" spans="1:30" x14ac:dyDescent="0.25">
      <c r="A983">
        <v>5267</v>
      </c>
      <c r="B983">
        <v>1970</v>
      </c>
      <c r="C983" s="6">
        <v>44</v>
      </c>
      <c r="D983" t="s">
        <v>88</v>
      </c>
      <c r="E983" t="s">
        <v>25</v>
      </c>
      <c r="F983" t="s">
        <v>26</v>
      </c>
      <c r="G983">
        <v>33986</v>
      </c>
      <c r="H983">
        <v>1</v>
      </c>
      <c r="I983">
        <v>0</v>
      </c>
      <c r="J983" s="1">
        <v>41347</v>
      </c>
      <c r="K983">
        <v>43</v>
      </c>
      <c r="L983">
        <v>16</v>
      </c>
      <c r="M983">
        <v>2</v>
      </c>
      <c r="N983">
        <v>18</v>
      </c>
      <c r="O983">
        <v>2</v>
      </c>
      <c r="P983">
        <v>1</v>
      </c>
      <c r="Q983">
        <v>5</v>
      </c>
      <c r="R983">
        <v>1</v>
      </c>
      <c r="S983">
        <v>1</v>
      </c>
      <c r="T983">
        <v>0</v>
      </c>
      <c r="U983">
        <v>3</v>
      </c>
      <c r="V983">
        <v>7</v>
      </c>
      <c r="W983">
        <v>0</v>
      </c>
      <c r="X983">
        <v>0</v>
      </c>
      <c r="Y983">
        <v>0</v>
      </c>
      <c r="Z983">
        <v>0</v>
      </c>
      <c r="AA983">
        <v>0</v>
      </c>
      <c r="AB983">
        <v>0</v>
      </c>
      <c r="AC983">
        <v>0</v>
      </c>
      <c r="AD983" t="s">
        <v>27</v>
      </c>
    </row>
    <row r="984" spans="1:30" x14ac:dyDescent="0.25">
      <c r="A984">
        <v>9738</v>
      </c>
      <c r="B984">
        <v>1986</v>
      </c>
      <c r="C984" s="6">
        <v>28</v>
      </c>
      <c r="D984" t="s">
        <v>89</v>
      </c>
      <c r="E984" t="s">
        <v>38</v>
      </c>
      <c r="F984" t="s">
        <v>32</v>
      </c>
      <c r="G984">
        <v>42386</v>
      </c>
      <c r="H984">
        <v>1</v>
      </c>
      <c r="I984">
        <v>0</v>
      </c>
      <c r="J984" s="1">
        <v>41287</v>
      </c>
      <c r="K984">
        <v>43</v>
      </c>
      <c r="L984">
        <v>65</v>
      </c>
      <c r="M984">
        <v>4</v>
      </c>
      <c r="N984">
        <v>16</v>
      </c>
      <c r="O984">
        <v>0</v>
      </c>
      <c r="P984">
        <v>4</v>
      </c>
      <c r="Q984">
        <v>11</v>
      </c>
      <c r="R984">
        <v>1</v>
      </c>
      <c r="S984">
        <v>3</v>
      </c>
      <c r="T984">
        <v>0</v>
      </c>
      <c r="U984">
        <v>3</v>
      </c>
      <c r="V984">
        <v>8</v>
      </c>
      <c r="W984">
        <v>0</v>
      </c>
      <c r="X984">
        <v>0</v>
      </c>
      <c r="Y984">
        <v>0</v>
      </c>
      <c r="Z984">
        <v>0</v>
      </c>
      <c r="AA984">
        <v>0</v>
      </c>
      <c r="AB984">
        <v>0</v>
      </c>
      <c r="AC984">
        <v>0</v>
      </c>
      <c r="AD984" t="s">
        <v>40</v>
      </c>
    </row>
    <row r="985" spans="1:30" x14ac:dyDescent="0.25">
      <c r="A985">
        <v>10212</v>
      </c>
      <c r="B985">
        <v>1986</v>
      </c>
      <c r="C985" s="6">
        <v>28</v>
      </c>
      <c r="D985" t="s">
        <v>89</v>
      </c>
      <c r="E985" t="s">
        <v>38</v>
      </c>
      <c r="F985" t="s">
        <v>32</v>
      </c>
      <c r="G985">
        <v>42386</v>
      </c>
      <c r="H985">
        <v>1</v>
      </c>
      <c r="I985">
        <v>0</v>
      </c>
      <c r="J985" s="1">
        <v>41287</v>
      </c>
      <c r="K985">
        <v>43</v>
      </c>
      <c r="L985">
        <v>65</v>
      </c>
      <c r="M985">
        <v>4</v>
      </c>
      <c r="N985">
        <v>16</v>
      </c>
      <c r="O985">
        <v>0</v>
      </c>
      <c r="P985">
        <v>4</v>
      </c>
      <c r="Q985">
        <v>11</v>
      </c>
      <c r="R985">
        <v>1</v>
      </c>
      <c r="S985">
        <v>3</v>
      </c>
      <c r="T985">
        <v>0</v>
      </c>
      <c r="U985">
        <v>3</v>
      </c>
      <c r="V985">
        <v>8</v>
      </c>
      <c r="W985">
        <v>0</v>
      </c>
      <c r="X985">
        <v>0</v>
      </c>
      <c r="Y985">
        <v>0</v>
      </c>
      <c r="Z985">
        <v>0</v>
      </c>
      <c r="AA985">
        <v>0</v>
      </c>
      <c r="AB985">
        <v>0</v>
      </c>
      <c r="AC985">
        <v>0</v>
      </c>
      <c r="AD985" t="s">
        <v>37</v>
      </c>
    </row>
    <row r="986" spans="1:30" x14ac:dyDescent="0.25">
      <c r="A986">
        <v>10010</v>
      </c>
      <c r="B986">
        <v>1953</v>
      </c>
      <c r="C986" s="6">
        <v>61</v>
      </c>
      <c r="D986" t="s">
        <v>91</v>
      </c>
      <c r="E986" t="s">
        <v>34</v>
      </c>
      <c r="F986" t="s">
        <v>26</v>
      </c>
      <c r="G986">
        <v>36957</v>
      </c>
      <c r="H986">
        <v>1</v>
      </c>
      <c r="I986">
        <v>1</v>
      </c>
      <c r="J986" s="1">
        <v>41158</v>
      </c>
      <c r="K986">
        <v>43</v>
      </c>
      <c r="L986">
        <v>100</v>
      </c>
      <c r="M986">
        <v>2</v>
      </c>
      <c r="N986">
        <v>16</v>
      </c>
      <c r="O986">
        <v>2</v>
      </c>
      <c r="P986">
        <v>1</v>
      </c>
      <c r="Q986">
        <v>31</v>
      </c>
      <c r="R986">
        <v>4</v>
      </c>
      <c r="S986">
        <v>3</v>
      </c>
      <c r="T986">
        <v>2</v>
      </c>
      <c r="U986">
        <v>2</v>
      </c>
      <c r="V986">
        <v>9</v>
      </c>
      <c r="W986">
        <v>0</v>
      </c>
      <c r="X986">
        <v>0</v>
      </c>
      <c r="Y986">
        <v>0</v>
      </c>
      <c r="Z986">
        <v>0</v>
      </c>
      <c r="AA986">
        <v>0</v>
      </c>
      <c r="AB986">
        <v>1</v>
      </c>
      <c r="AC986">
        <v>0</v>
      </c>
      <c r="AD986" t="s">
        <v>33</v>
      </c>
    </row>
    <row r="987" spans="1:30" x14ac:dyDescent="0.25">
      <c r="A987">
        <v>10069</v>
      </c>
      <c r="B987">
        <v>1988</v>
      </c>
      <c r="C987" s="6">
        <v>26</v>
      </c>
      <c r="D987" t="s">
        <v>89</v>
      </c>
      <c r="E987" t="s">
        <v>41</v>
      </c>
      <c r="F987" t="s">
        <v>32</v>
      </c>
      <c r="G987">
        <v>13724</v>
      </c>
      <c r="H987">
        <v>1</v>
      </c>
      <c r="I987">
        <v>0</v>
      </c>
      <c r="J987" s="1">
        <v>41152</v>
      </c>
      <c r="K987">
        <v>43</v>
      </c>
      <c r="L987">
        <v>2</v>
      </c>
      <c r="M987">
        <v>7</v>
      </c>
      <c r="N987">
        <v>5</v>
      </c>
      <c r="O987">
        <v>2</v>
      </c>
      <c r="P987">
        <v>15</v>
      </c>
      <c r="Q987">
        <v>27</v>
      </c>
      <c r="R987">
        <v>1</v>
      </c>
      <c r="S987">
        <v>2</v>
      </c>
      <c r="T987">
        <v>0</v>
      </c>
      <c r="U987">
        <v>2</v>
      </c>
      <c r="V987">
        <v>9</v>
      </c>
      <c r="W987">
        <v>1</v>
      </c>
      <c r="X987">
        <v>0</v>
      </c>
      <c r="Y987">
        <v>0</v>
      </c>
      <c r="Z987">
        <v>0</v>
      </c>
      <c r="AA987">
        <v>0</v>
      </c>
      <c r="AB987">
        <v>0</v>
      </c>
      <c r="AC987">
        <v>0</v>
      </c>
      <c r="AD987" t="s">
        <v>40</v>
      </c>
    </row>
    <row r="988" spans="1:30" x14ac:dyDescent="0.25">
      <c r="A988">
        <v>2694</v>
      </c>
      <c r="B988">
        <v>1967</v>
      </c>
      <c r="C988" s="6">
        <v>47</v>
      </c>
      <c r="D988" t="s">
        <v>88</v>
      </c>
      <c r="E988" t="s">
        <v>25</v>
      </c>
      <c r="F988" t="s">
        <v>30</v>
      </c>
      <c r="G988">
        <v>42664</v>
      </c>
      <c r="H988">
        <v>0</v>
      </c>
      <c r="I988">
        <v>1</v>
      </c>
      <c r="J988" s="1">
        <v>41716</v>
      </c>
      <c r="K988">
        <v>44</v>
      </c>
      <c r="L988">
        <v>21</v>
      </c>
      <c r="M988">
        <v>0</v>
      </c>
      <c r="N988">
        <v>3</v>
      </c>
      <c r="O988">
        <v>0</v>
      </c>
      <c r="P988">
        <v>0</v>
      </c>
      <c r="Q988">
        <v>0</v>
      </c>
      <c r="R988">
        <v>1</v>
      </c>
      <c r="S988">
        <v>1</v>
      </c>
      <c r="T988">
        <v>0</v>
      </c>
      <c r="U988">
        <v>3</v>
      </c>
      <c r="V988">
        <v>6</v>
      </c>
      <c r="W988">
        <v>0</v>
      </c>
      <c r="X988">
        <v>0</v>
      </c>
      <c r="Y988">
        <v>0</v>
      </c>
      <c r="Z988">
        <v>0</v>
      </c>
      <c r="AA988">
        <v>0</v>
      </c>
      <c r="AB988">
        <v>0</v>
      </c>
      <c r="AC988">
        <v>0</v>
      </c>
      <c r="AD988" t="s">
        <v>27</v>
      </c>
    </row>
    <row r="989" spans="1:30" x14ac:dyDescent="0.25">
      <c r="A989">
        <v>10613</v>
      </c>
      <c r="B989">
        <v>1958</v>
      </c>
      <c r="C989" s="6">
        <v>56</v>
      </c>
      <c r="D989" t="s">
        <v>88</v>
      </c>
      <c r="E989" t="s">
        <v>34</v>
      </c>
      <c r="F989" t="s">
        <v>32</v>
      </c>
      <c r="G989">
        <v>37334</v>
      </c>
      <c r="H989">
        <v>1</v>
      </c>
      <c r="I989">
        <v>1</v>
      </c>
      <c r="J989" s="1">
        <v>41696</v>
      </c>
      <c r="K989">
        <v>44</v>
      </c>
      <c r="L989">
        <v>26</v>
      </c>
      <c r="M989">
        <v>1</v>
      </c>
      <c r="N989">
        <v>16</v>
      </c>
      <c r="O989">
        <v>2</v>
      </c>
      <c r="P989">
        <v>2</v>
      </c>
      <c r="Q989">
        <v>15</v>
      </c>
      <c r="R989">
        <v>4</v>
      </c>
      <c r="S989">
        <v>3</v>
      </c>
      <c r="T989">
        <v>0</v>
      </c>
      <c r="U989">
        <v>4</v>
      </c>
      <c r="V989">
        <v>4</v>
      </c>
      <c r="W989">
        <v>0</v>
      </c>
      <c r="X989">
        <v>0</v>
      </c>
      <c r="Y989">
        <v>0</v>
      </c>
      <c r="Z989">
        <v>0</v>
      </c>
      <c r="AA989">
        <v>0</v>
      </c>
      <c r="AB989">
        <v>0</v>
      </c>
      <c r="AC989">
        <v>0</v>
      </c>
      <c r="AD989" t="s">
        <v>27</v>
      </c>
    </row>
    <row r="990" spans="1:30" x14ac:dyDescent="0.25">
      <c r="A990">
        <v>4646</v>
      </c>
      <c r="B990">
        <v>1951</v>
      </c>
      <c r="C990" s="6">
        <v>63</v>
      </c>
      <c r="D990" t="s">
        <v>91</v>
      </c>
      <c r="E990" t="s">
        <v>35</v>
      </c>
      <c r="F990" t="s">
        <v>30</v>
      </c>
      <c r="G990">
        <v>78497</v>
      </c>
      <c r="H990">
        <v>0</v>
      </c>
      <c r="I990">
        <v>0</v>
      </c>
      <c r="J990" s="1">
        <v>41609</v>
      </c>
      <c r="K990">
        <v>44</v>
      </c>
      <c r="L990">
        <v>207</v>
      </c>
      <c r="M990">
        <v>26</v>
      </c>
      <c r="N990">
        <v>447</v>
      </c>
      <c r="O990">
        <v>75</v>
      </c>
      <c r="P990">
        <v>0</v>
      </c>
      <c r="Q990">
        <v>223</v>
      </c>
      <c r="R990">
        <v>1</v>
      </c>
      <c r="S990">
        <v>5</v>
      </c>
      <c r="T990">
        <v>7</v>
      </c>
      <c r="U990">
        <v>12</v>
      </c>
      <c r="V990">
        <v>2</v>
      </c>
      <c r="W990">
        <v>0</v>
      </c>
      <c r="X990">
        <v>0</v>
      </c>
      <c r="Y990">
        <v>0</v>
      </c>
      <c r="Z990">
        <v>1</v>
      </c>
      <c r="AA990">
        <v>0</v>
      </c>
      <c r="AB990">
        <v>0</v>
      </c>
      <c r="AC990">
        <v>0</v>
      </c>
      <c r="AD990" t="s">
        <v>29</v>
      </c>
    </row>
    <row r="991" spans="1:30" x14ac:dyDescent="0.25">
      <c r="A991">
        <v>6935</v>
      </c>
      <c r="B991">
        <v>1951</v>
      </c>
      <c r="C991" s="6">
        <v>63</v>
      </c>
      <c r="D991" t="s">
        <v>91</v>
      </c>
      <c r="E991" t="s">
        <v>35</v>
      </c>
      <c r="F991" t="s">
        <v>30</v>
      </c>
      <c r="G991">
        <v>78497</v>
      </c>
      <c r="H991">
        <v>0</v>
      </c>
      <c r="I991">
        <v>0</v>
      </c>
      <c r="J991" s="1">
        <v>41609</v>
      </c>
      <c r="K991">
        <v>44</v>
      </c>
      <c r="L991">
        <v>207</v>
      </c>
      <c r="M991">
        <v>26</v>
      </c>
      <c r="N991">
        <v>447</v>
      </c>
      <c r="O991">
        <v>75</v>
      </c>
      <c r="P991">
        <v>0</v>
      </c>
      <c r="Q991">
        <v>223</v>
      </c>
      <c r="R991">
        <v>1</v>
      </c>
      <c r="S991">
        <v>5</v>
      </c>
      <c r="T991">
        <v>7</v>
      </c>
      <c r="U991">
        <v>12</v>
      </c>
      <c r="V991">
        <v>2</v>
      </c>
      <c r="W991">
        <v>0</v>
      </c>
      <c r="X991">
        <v>0</v>
      </c>
      <c r="Y991">
        <v>0</v>
      </c>
      <c r="Z991">
        <v>1</v>
      </c>
      <c r="AA991">
        <v>0</v>
      </c>
      <c r="AB991">
        <v>0</v>
      </c>
      <c r="AC991">
        <v>0</v>
      </c>
      <c r="AD991" t="s">
        <v>37</v>
      </c>
    </row>
    <row r="992" spans="1:30" x14ac:dyDescent="0.25">
      <c r="A992">
        <v>5596</v>
      </c>
      <c r="B992">
        <v>1956</v>
      </c>
      <c r="C992" s="6">
        <v>58</v>
      </c>
      <c r="D992" t="s">
        <v>88</v>
      </c>
      <c r="E992" t="s">
        <v>35</v>
      </c>
      <c r="F992" t="s">
        <v>32</v>
      </c>
      <c r="G992">
        <v>58821</v>
      </c>
      <c r="H992">
        <v>0</v>
      </c>
      <c r="I992">
        <v>1</v>
      </c>
      <c r="J992" s="1">
        <v>41559</v>
      </c>
      <c r="K992">
        <v>44</v>
      </c>
      <c r="L992">
        <v>513</v>
      </c>
      <c r="M992">
        <v>14</v>
      </c>
      <c r="N992">
        <v>154</v>
      </c>
      <c r="O992">
        <v>19</v>
      </c>
      <c r="P992">
        <v>0</v>
      </c>
      <c r="Q992">
        <v>28</v>
      </c>
      <c r="R992">
        <v>1</v>
      </c>
      <c r="S992">
        <v>9</v>
      </c>
      <c r="T992">
        <v>2</v>
      </c>
      <c r="U992">
        <v>9</v>
      </c>
      <c r="V992">
        <v>6</v>
      </c>
      <c r="W992">
        <v>0</v>
      </c>
      <c r="X992">
        <v>0</v>
      </c>
      <c r="Y992">
        <v>0</v>
      </c>
      <c r="Z992">
        <v>0</v>
      </c>
      <c r="AA992">
        <v>0</v>
      </c>
      <c r="AB992">
        <v>0</v>
      </c>
      <c r="AC992">
        <v>0</v>
      </c>
      <c r="AD992" t="s">
        <v>40</v>
      </c>
    </row>
    <row r="993" spans="1:30" x14ac:dyDescent="0.25">
      <c r="A993">
        <v>1044</v>
      </c>
      <c r="B993">
        <v>1953</v>
      </c>
      <c r="C993" s="6">
        <v>61</v>
      </c>
      <c r="D993" t="s">
        <v>91</v>
      </c>
      <c r="E993" t="s">
        <v>25</v>
      </c>
      <c r="F993" t="s">
        <v>32</v>
      </c>
      <c r="G993">
        <v>58398</v>
      </c>
      <c r="H993">
        <v>0</v>
      </c>
      <c r="I993">
        <v>0</v>
      </c>
      <c r="J993" s="1">
        <v>41408</v>
      </c>
      <c r="K993">
        <v>44</v>
      </c>
      <c r="L993">
        <v>299</v>
      </c>
      <c r="M993">
        <v>5</v>
      </c>
      <c r="N993">
        <v>201</v>
      </c>
      <c r="O993">
        <v>21</v>
      </c>
      <c r="P993">
        <v>21</v>
      </c>
      <c r="Q993">
        <v>49</v>
      </c>
      <c r="R993">
        <v>3</v>
      </c>
      <c r="S993">
        <v>5</v>
      </c>
      <c r="T993">
        <v>4</v>
      </c>
      <c r="U993">
        <v>8</v>
      </c>
      <c r="V993">
        <v>4</v>
      </c>
      <c r="W993">
        <v>0</v>
      </c>
      <c r="X993">
        <v>0</v>
      </c>
      <c r="Y993">
        <v>0</v>
      </c>
      <c r="Z993">
        <v>0</v>
      </c>
      <c r="AA993">
        <v>0</v>
      </c>
      <c r="AB993">
        <v>0</v>
      </c>
      <c r="AC993">
        <v>0</v>
      </c>
      <c r="AD993" t="s">
        <v>33</v>
      </c>
    </row>
    <row r="994" spans="1:30" x14ac:dyDescent="0.25">
      <c r="A994">
        <v>9274</v>
      </c>
      <c r="B994">
        <v>1961</v>
      </c>
      <c r="C994" s="6">
        <v>53</v>
      </c>
      <c r="D994" t="s">
        <v>88</v>
      </c>
      <c r="E994" t="s">
        <v>38</v>
      </c>
      <c r="F994" t="s">
        <v>30</v>
      </c>
      <c r="G994">
        <v>80950</v>
      </c>
      <c r="H994">
        <v>0</v>
      </c>
      <c r="I994">
        <v>0</v>
      </c>
      <c r="J994" s="1">
        <v>41361</v>
      </c>
      <c r="K994">
        <v>44</v>
      </c>
      <c r="L994">
        <v>525</v>
      </c>
      <c r="M994">
        <v>147</v>
      </c>
      <c r="N994">
        <v>112</v>
      </c>
      <c r="O994">
        <v>219</v>
      </c>
      <c r="P994">
        <v>147</v>
      </c>
      <c r="Q994">
        <v>63</v>
      </c>
      <c r="R994">
        <v>1</v>
      </c>
      <c r="S994">
        <v>6</v>
      </c>
      <c r="T994">
        <v>7</v>
      </c>
      <c r="U994">
        <v>9</v>
      </c>
      <c r="V994">
        <v>2</v>
      </c>
      <c r="W994">
        <v>0</v>
      </c>
      <c r="X994">
        <v>0</v>
      </c>
      <c r="Y994">
        <v>0</v>
      </c>
      <c r="Z994">
        <v>1</v>
      </c>
      <c r="AA994">
        <v>0</v>
      </c>
      <c r="AB994">
        <v>0</v>
      </c>
      <c r="AC994">
        <v>0</v>
      </c>
      <c r="AD994" t="s">
        <v>40</v>
      </c>
    </row>
    <row r="995" spans="1:30" x14ac:dyDescent="0.25">
      <c r="A995">
        <v>9076</v>
      </c>
      <c r="B995">
        <v>1980</v>
      </c>
      <c r="C995" s="6">
        <v>34</v>
      </c>
      <c r="D995" t="s">
        <v>89</v>
      </c>
      <c r="E995" t="s">
        <v>34</v>
      </c>
      <c r="F995" t="s">
        <v>30</v>
      </c>
      <c r="G995">
        <v>30732</v>
      </c>
      <c r="H995">
        <v>1</v>
      </c>
      <c r="I995">
        <v>0</v>
      </c>
      <c r="J995" s="1">
        <v>41279</v>
      </c>
      <c r="K995">
        <v>44</v>
      </c>
      <c r="L995">
        <v>155</v>
      </c>
      <c r="M995">
        <v>1</v>
      </c>
      <c r="N995">
        <v>25</v>
      </c>
      <c r="O995">
        <v>0</v>
      </c>
      <c r="P995">
        <v>1</v>
      </c>
      <c r="Q995">
        <v>3</v>
      </c>
      <c r="R995">
        <v>4</v>
      </c>
      <c r="S995">
        <v>4</v>
      </c>
      <c r="T995">
        <v>1</v>
      </c>
      <c r="U995">
        <v>4</v>
      </c>
      <c r="V995">
        <v>8</v>
      </c>
      <c r="W995">
        <v>0</v>
      </c>
      <c r="X995">
        <v>0</v>
      </c>
      <c r="Y995">
        <v>0</v>
      </c>
      <c r="Z995">
        <v>0</v>
      </c>
      <c r="AA995">
        <v>0</v>
      </c>
      <c r="AB995">
        <v>0</v>
      </c>
      <c r="AC995">
        <v>0</v>
      </c>
      <c r="AD995" t="s">
        <v>40</v>
      </c>
    </row>
    <row r="996" spans="1:30" x14ac:dyDescent="0.25">
      <c r="A996">
        <v>4947</v>
      </c>
      <c r="B996">
        <v>1966</v>
      </c>
      <c r="C996" s="6">
        <v>48</v>
      </c>
      <c r="D996" t="s">
        <v>88</v>
      </c>
      <c r="E996" t="s">
        <v>35</v>
      </c>
      <c r="F996" t="s">
        <v>28</v>
      </c>
      <c r="G996">
        <v>89572</v>
      </c>
      <c r="H996">
        <v>0</v>
      </c>
      <c r="I996">
        <v>0</v>
      </c>
      <c r="J996" s="1">
        <v>41167</v>
      </c>
      <c r="K996">
        <v>44</v>
      </c>
      <c r="L996">
        <v>606</v>
      </c>
      <c r="M996">
        <v>24</v>
      </c>
      <c r="N996">
        <v>974</v>
      </c>
      <c r="O996">
        <v>197</v>
      </c>
      <c r="P996">
        <v>194</v>
      </c>
      <c r="Q996">
        <v>64</v>
      </c>
      <c r="R996">
        <v>1</v>
      </c>
      <c r="S996">
        <v>7</v>
      </c>
      <c r="T996">
        <v>7</v>
      </c>
      <c r="U996">
        <v>9</v>
      </c>
      <c r="V996">
        <v>4</v>
      </c>
      <c r="W996">
        <v>0</v>
      </c>
      <c r="X996">
        <v>1</v>
      </c>
      <c r="Y996">
        <v>0</v>
      </c>
      <c r="Z996">
        <v>1</v>
      </c>
      <c r="AA996">
        <v>0</v>
      </c>
      <c r="AB996">
        <v>1</v>
      </c>
      <c r="AC996">
        <v>0</v>
      </c>
      <c r="AD996" t="s">
        <v>27</v>
      </c>
    </row>
    <row r="997" spans="1:30" x14ac:dyDescent="0.25">
      <c r="A997">
        <v>10176</v>
      </c>
      <c r="B997">
        <v>1968</v>
      </c>
      <c r="C997" s="6">
        <v>46</v>
      </c>
      <c r="D997" t="s">
        <v>88</v>
      </c>
      <c r="E997" t="s">
        <v>25</v>
      </c>
      <c r="F997" t="s">
        <v>28</v>
      </c>
      <c r="G997">
        <v>57107</v>
      </c>
      <c r="H997">
        <v>0</v>
      </c>
      <c r="I997">
        <v>1</v>
      </c>
      <c r="J997" s="1">
        <v>41145</v>
      </c>
      <c r="K997">
        <v>44</v>
      </c>
      <c r="L997">
        <v>159</v>
      </c>
      <c r="M997">
        <v>0</v>
      </c>
      <c r="N997">
        <v>120</v>
      </c>
      <c r="O997">
        <v>0</v>
      </c>
      <c r="P997">
        <v>0</v>
      </c>
      <c r="Q997">
        <v>137</v>
      </c>
      <c r="R997">
        <v>7</v>
      </c>
      <c r="S997">
        <v>4</v>
      </c>
      <c r="T997">
        <v>4</v>
      </c>
      <c r="U997">
        <v>8</v>
      </c>
      <c r="V997">
        <v>8</v>
      </c>
      <c r="W997">
        <v>0</v>
      </c>
      <c r="X997">
        <v>1</v>
      </c>
      <c r="Y997">
        <v>0</v>
      </c>
      <c r="Z997">
        <v>0</v>
      </c>
      <c r="AA997">
        <v>1</v>
      </c>
      <c r="AB997">
        <v>1</v>
      </c>
      <c r="AC997">
        <v>0</v>
      </c>
      <c r="AD997" t="s">
        <v>27</v>
      </c>
    </row>
    <row r="998" spans="1:30" x14ac:dyDescent="0.25">
      <c r="A998">
        <v>3507</v>
      </c>
      <c r="B998">
        <v>1970</v>
      </c>
      <c r="C998" s="6">
        <v>44</v>
      </c>
      <c r="D998" t="s">
        <v>88</v>
      </c>
      <c r="E998" t="s">
        <v>25</v>
      </c>
      <c r="F998" t="s">
        <v>28</v>
      </c>
      <c r="G998">
        <v>76467</v>
      </c>
      <c r="H998">
        <v>1</v>
      </c>
      <c r="I998">
        <v>0</v>
      </c>
      <c r="J998" s="1">
        <v>41138</v>
      </c>
      <c r="K998">
        <v>44</v>
      </c>
      <c r="L998">
        <v>676</v>
      </c>
      <c r="M998">
        <v>161</v>
      </c>
      <c r="N998">
        <v>426</v>
      </c>
      <c r="O998">
        <v>210</v>
      </c>
      <c r="P998">
        <v>44</v>
      </c>
      <c r="Q998">
        <v>58</v>
      </c>
      <c r="R998">
        <v>2</v>
      </c>
      <c r="S998">
        <v>2</v>
      </c>
      <c r="T998">
        <v>5</v>
      </c>
      <c r="U998">
        <v>5</v>
      </c>
      <c r="V998">
        <v>6</v>
      </c>
      <c r="W998">
        <v>0</v>
      </c>
      <c r="X998">
        <v>0</v>
      </c>
      <c r="Y998">
        <v>0</v>
      </c>
      <c r="Z998">
        <v>0</v>
      </c>
      <c r="AA998">
        <v>0</v>
      </c>
      <c r="AB998">
        <v>1</v>
      </c>
      <c r="AC998">
        <v>0</v>
      </c>
      <c r="AD998" t="s">
        <v>31</v>
      </c>
    </row>
    <row r="999" spans="1:30" x14ac:dyDescent="0.25">
      <c r="A999">
        <v>9235</v>
      </c>
      <c r="B999">
        <v>1957</v>
      </c>
      <c r="C999" s="6">
        <v>57</v>
      </c>
      <c r="D999" t="s">
        <v>88</v>
      </c>
      <c r="E999" t="s">
        <v>25</v>
      </c>
      <c r="F999" t="s">
        <v>28</v>
      </c>
      <c r="G999">
        <v>0</v>
      </c>
      <c r="H999">
        <v>1</v>
      </c>
      <c r="I999">
        <v>1</v>
      </c>
      <c r="J999" s="1">
        <v>41786</v>
      </c>
      <c r="K999">
        <v>45</v>
      </c>
      <c r="L999">
        <v>7</v>
      </c>
      <c r="M999">
        <v>0</v>
      </c>
      <c r="N999">
        <v>8</v>
      </c>
      <c r="O999">
        <v>2</v>
      </c>
      <c r="P999">
        <v>0</v>
      </c>
      <c r="Q999">
        <v>1</v>
      </c>
      <c r="R999">
        <v>1</v>
      </c>
      <c r="S999">
        <v>1</v>
      </c>
      <c r="T999">
        <v>0</v>
      </c>
      <c r="U999">
        <v>2</v>
      </c>
      <c r="V999">
        <v>7</v>
      </c>
      <c r="W999">
        <v>0</v>
      </c>
      <c r="X999">
        <v>0</v>
      </c>
      <c r="Y999">
        <v>0</v>
      </c>
      <c r="Z999">
        <v>0</v>
      </c>
      <c r="AA999">
        <v>0</v>
      </c>
      <c r="AB999">
        <v>0</v>
      </c>
      <c r="AC999">
        <v>0</v>
      </c>
      <c r="AD999" t="s">
        <v>36</v>
      </c>
    </row>
    <row r="1000" spans="1:30" x14ac:dyDescent="0.25">
      <c r="A1000">
        <v>10341</v>
      </c>
      <c r="B1000">
        <v>1948</v>
      </c>
      <c r="C1000" s="6">
        <v>66</v>
      </c>
      <c r="D1000" t="s">
        <v>91</v>
      </c>
      <c r="E1000" t="s">
        <v>25</v>
      </c>
      <c r="F1000" t="s">
        <v>32</v>
      </c>
      <c r="G1000">
        <v>51315</v>
      </c>
      <c r="H1000">
        <v>0</v>
      </c>
      <c r="I1000">
        <v>0</v>
      </c>
      <c r="J1000" s="1">
        <v>41693</v>
      </c>
      <c r="K1000">
        <v>45</v>
      </c>
      <c r="L1000">
        <v>68</v>
      </c>
      <c r="M1000">
        <v>28</v>
      </c>
      <c r="N1000">
        <v>39</v>
      </c>
      <c r="O1000">
        <v>16</v>
      </c>
      <c r="P1000">
        <v>30</v>
      </c>
      <c r="Q1000">
        <v>41</v>
      </c>
      <c r="R1000">
        <v>1</v>
      </c>
      <c r="S1000">
        <v>2</v>
      </c>
      <c r="T1000">
        <v>2</v>
      </c>
      <c r="U1000">
        <v>5</v>
      </c>
      <c r="V1000">
        <v>2</v>
      </c>
      <c r="W1000">
        <v>0</v>
      </c>
      <c r="X1000">
        <v>0</v>
      </c>
      <c r="Y1000">
        <v>0</v>
      </c>
      <c r="Z1000">
        <v>0</v>
      </c>
      <c r="AA1000">
        <v>0</v>
      </c>
      <c r="AB1000">
        <v>0</v>
      </c>
      <c r="AC1000">
        <v>0</v>
      </c>
      <c r="AD1000" t="s">
        <v>33</v>
      </c>
    </row>
    <row r="1001" spans="1:30" x14ac:dyDescent="0.25">
      <c r="A1001">
        <v>2639</v>
      </c>
      <c r="B1001">
        <v>1966</v>
      </c>
      <c r="C1001" s="6">
        <v>48</v>
      </c>
      <c r="D1001" t="s">
        <v>88</v>
      </c>
      <c r="E1001" t="s">
        <v>25</v>
      </c>
      <c r="F1001" t="s">
        <v>28</v>
      </c>
      <c r="G1001">
        <v>43602</v>
      </c>
      <c r="H1001">
        <v>1</v>
      </c>
      <c r="I1001">
        <v>1</v>
      </c>
      <c r="J1001" s="1">
        <v>41649</v>
      </c>
      <c r="K1001">
        <v>45</v>
      </c>
      <c r="L1001">
        <v>19</v>
      </c>
      <c r="M1001">
        <v>5</v>
      </c>
      <c r="N1001">
        <v>12</v>
      </c>
      <c r="O1001">
        <v>10</v>
      </c>
      <c r="P1001">
        <v>3</v>
      </c>
      <c r="Q1001">
        <v>19</v>
      </c>
      <c r="R1001">
        <v>3</v>
      </c>
      <c r="S1001">
        <v>3</v>
      </c>
      <c r="T1001">
        <v>1</v>
      </c>
      <c r="U1001">
        <v>2</v>
      </c>
      <c r="V1001">
        <v>6</v>
      </c>
      <c r="W1001">
        <v>0</v>
      </c>
      <c r="X1001">
        <v>0</v>
      </c>
      <c r="Y1001">
        <v>0</v>
      </c>
      <c r="Z1001">
        <v>0</v>
      </c>
      <c r="AA1001">
        <v>0</v>
      </c>
      <c r="AB1001">
        <v>0</v>
      </c>
      <c r="AC1001">
        <v>0</v>
      </c>
      <c r="AD1001" t="s">
        <v>40</v>
      </c>
    </row>
    <row r="1002" spans="1:30" x14ac:dyDescent="0.25">
      <c r="A1002">
        <v>6201</v>
      </c>
      <c r="B1002">
        <v>1978</v>
      </c>
      <c r="C1002" s="6">
        <v>36</v>
      </c>
      <c r="D1002" t="s">
        <v>89</v>
      </c>
      <c r="E1002" t="s">
        <v>25</v>
      </c>
      <c r="F1002" t="s">
        <v>28</v>
      </c>
      <c r="G1002">
        <v>38643</v>
      </c>
      <c r="H1002">
        <v>1</v>
      </c>
      <c r="I1002">
        <v>1</v>
      </c>
      <c r="J1002" s="1">
        <v>41607</v>
      </c>
      <c r="K1002">
        <v>45</v>
      </c>
      <c r="L1002">
        <v>22</v>
      </c>
      <c r="M1002">
        <v>2</v>
      </c>
      <c r="N1002">
        <v>14</v>
      </c>
      <c r="O1002">
        <v>0</v>
      </c>
      <c r="P1002">
        <v>1</v>
      </c>
      <c r="Q1002">
        <v>10</v>
      </c>
      <c r="R1002">
        <v>2</v>
      </c>
      <c r="S1002">
        <v>2</v>
      </c>
      <c r="T1002">
        <v>0</v>
      </c>
      <c r="U1002">
        <v>3</v>
      </c>
      <c r="V1002">
        <v>7</v>
      </c>
      <c r="W1002">
        <v>0</v>
      </c>
      <c r="X1002">
        <v>0</v>
      </c>
      <c r="Y1002">
        <v>0</v>
      </c>
      <c r="Z1002">
        <v>0</v>
      </c>
      <c r="AA1002">
        <v>0</v>
      </c>
      <c r="AB1002">
        <v>0</v>
      </c>
      <c r="AC1002">
        <v>1</v>
      </c>
      <c r="AD1002" t="s">
        <v>27</v>
      </c>
    </row>
    <row r="1003" spans="1:30" x14ac:dyDescent="0.25">
      <c r="A1003">
        <v>7397</v>
      </c>
      <c r="B1003">
        <v>1951</v>
      </c>
      <c r="C1003" s="6">
        <v>63</v>
      </c>
      <c r="D1003" t="s">
        <v>91</v>
      </c>
      <c r="E1003" t="s">
        <v>25</v>
      </c>
      <c r="F1003" t="s">
        <v>28</v>
      </c>
      <c r="G1003">
        <v>49090</v>
      </c>
      <c r="H1003">
        <v>0</v>
      </c>
      <c r="I1003">
        <v>1</v>
      </c>
      <c r="J1003" s="1">
        <v>41474</v>
      </c>
      <c r="K1003">
        <v>45</v>
      </c>
      <c r="L1003">
        <v>494</v>
      </c>
      <c r="M1003">
        <v>5</v>
      </c>
      <c r="N1003">
        <v>82</v>
      </c>
      <c r="O1003">
        <v>7</v>
      </c>
      <c r="P1003">
        <v>0</v>
      </c>
      <c r="Q1003">
        <v>100</v>
      </c>
      <c r="R1003">
        <v>3</v>
      </c>
      <c r="S1003">
        <v>7</v>
      </c>
      <c r="T1003">
        <v>2</v>
      </c>
      <c r="U1003">
        <v>9</v>
      </c>
      <c r="V1003">
        <v>7</v>
      </c>
      <c r="W1003">
        <v>0</v>
      </c>
      <c r="X1003">
        <v>0</v>
      </c>
      <c r="Y1003">
        <v>0</v>
      </c>
      <c r="Z1003">
        <v>0</v>
      </c>
      <c r="AA1003">
        <v>0</v>
      </c>
      <c r="AB1003">
        <v>0</v>
      </c>
      <c r="AC1003">
        <v>0</v>
      </c>
      <c r="AD1003" t="s">
        <v>27</v>
      </c>
    </row>
    <row r="1004" spans="1:30" x14ac:dyDescent="0.25">
      <c r="A1004">
        <v>2181</v>
      </c>
      <c r="B1004">
        <v>1970</v>
      </c>
      <c r="C1004" s="6">
        <v>44</v>
      </c>
      <c r="D1004" t="s">
        <v>88</v>
      </c>
      <c r="E1004" t="s">
        <v>25</v>
      </c>
      <c r="F1004" t="s">
        <v>30</v>
      </c>
      <c r="G1004">
        <v>70617</v>
      </c>
      <c r="H1004">
        <v>0</v>
      </c>
      <c r="I1004">
        <v>0</v>
      </c>
      <c r="J1004" s="1">
        <v>41448</v>
      </c>
      <c r="K1004">
        <v>45</v>
      </c>
      <c r="L1004">
        <v>353</v>
      </c>
      <c r="M1004">
        <v>61</v>
      </c>
      <c r="N1004">
        <v>753</v>
      </c>
      <c r="O1004">
        <v>40</v>
      </c>
      <c r="P1004">
        <v>46</v>
      </c>
      <c r="Q1004">
        <v>27</v>
      </c>
      <c r="R1004">
        <v>1</v>
      </c>
      <c r="S1004">
        <v>3</v>
      </c>
      <c r="T1004">
        <v>3</v>
      </c>
      <c r="U1004">
        <v>7</v>
      </c>
      <c r="V1004">
        <v>2</v>
      </c>
      <c r="W1004">
        <v>0</v>
      </c>
      <c r="X1004">
        <v>0</v>
      </c>
      <c r="Y1004">
        <v>0</v>
      </c>
      <c r="Z1004">
        <v>0</v>
      </c>
      <c r="AA1004">
        <v>0</v>
      </c>
      <c r="AB1004">
        <v>0</v>
      </c>
      <c r="AC1004">
        <v>0</v>
      </c>
      <c r="AD1004" t="s">
        <v>27</v>
      </c>
    </row>
    <row r="1005" spans="1:30" x14ac:dyDescent="0.25">
      <c r="A1005">
        <v>1204</v>
      </c>
      <c r="B1005">
        <v>1970</v>
      </c>
      <c r="C1005" s="6">
        <v>44</v>
      </c>
      <c r="D1005" t="s">
        <v>88</v>
      </c>
      <c r="E1005" t="s">
        <v>34</v>
      </c>
      <c r="F1005" t="s">
        <v>30</v>
      </c>
      <c r="G1005">
        <v>67536</v>
      </c>
      <c r="H1005">
        <v>0</v>
      </c>
      <c r="I1005">
        <v>1</v>
      </c>
      <c r="J1005" s="1">
        <v>41416</v>
      </c>
      <c r="K1005">
        <v>45</v>
      </c>
      <c r="L1005">
        <v>1253</v>
      </c>
      <c r="M1005">
        <v>0</v>
      </c>
      <c r="N1005">
        <v>447</v>
      </c>
      <c r="O1005">
        <v>23</v>
      </c>
      <c r="P1005">
        <v>71</v>
      </c>
      <c r="Q1005">
        <v>35</v>
      </c>
      <c r="R1005">
        <v>3</v>
      </c>
      <c r="S1005">
        <v>11</v>
      </c>
      <c r="T1005">
        <v>5</v>
      </c>
      <c r="U1005">
        <v>11</v>
      </c>
      <c r="V1005">
        <v>8</v>
      </c>
      <c r="W1005">
        <v>0</v>
      </c>
      <c r="X1005">
        <v>0</v>
      </c>
      <c r="Y1005">
        <v>0</v>
      </c>
      <c r="Z1005">
        <v>1</v>
      </c>
      <c r="AA1005">
        <v>0</v>
      </c>
      <c r="AB1005">
        <v>0</v>
      </c>
      <c r="AC1005">
        <v>0</v>
      </c>
      <c r="AD1005" t="s">
        <v>40</v>
      </c>
    </row>
    <row r="1006" spans="1:30" x14ac:dyDescent="0.25">
      <c r="A1006">
        <v>1170</v>
      </c>
      <c r="B1006">
        <v>1975</v>
      </c>
      <c r="C1006" s="6">
        <v>39</v>
      </c>
      <c r="D1006" t="s">
        <v>89</v>
      </c>
      <c r="E1006" t="s">
        <v>25</v>
      </c>
      <c r="F1006" t="s">
        <v>30</v>
      </c>
      <c r="G1006">
        <v>27573</v>
      </c>
      <c r="H1006">
        <v>1</v>
      </c>
      <c r="I1006">
        <v>0</v>
      </c>
      <c r="J1006" s="1">
        <v>41358</v>
      </c>
      <c r="K1006">
        <v>45</v>
      </c>
      <c r="L1006">
        <v>50</v>
      </c>
      <c r="M1006">
        <v>15</v>
      </c>
      <c r="N1006">
        <v>110</v>
      </c>
      <c r="O1006">
        <v>39</v>
      </c>
      <c r="P1006">
        <v>15</v>
      </c>
      <c r="Q1006">
        <v>15</v>
      </c>
      <c r="R1006">
        <v>4</v>
      </c>
      <c r="S1006">
        <v>5</v>
      </c>
      <c r="T1006">
        <v>1</v>
      </c>
      <c r="U1006">
        <v>4</v>
      </c>
      <c r="V1006">
        <v>8</v>
      </c>
      <c r="W1006">
        <v>0</v>
      </c>
      <c r="X1006">
        <v>0</v>
      </c>
      <c r="Y1006">
        <v>0</v>
      </c>
      <c r="Z1006">
        <v>0</v>
      </c>
      <c r="AA1006">
        <v>0</v>
      </c>
      <c r="AB1006">
        <v>0</v>
      </c>
      <c r="AC1006">
        <v>0</v>
      </c>
      <c r="AD1006" t="s">
        <v>27</v>
      </c>
    </row>
    <row r="1007" spans="1:30" x14ac:dyDescent="0.25">
      <c r="A1007">
        <v>8812</v>
      </c>
      <c r="B1007">
        <v>1979</v>
      </c>
      <c r="C1007" s="6">
        <v>35</v>
      </c>
      <c r="D1007" t="s">
        <v>89</v>
      </c>
      <c r="E1007" t="s">
        <v>35</v>
      </c>
      <c r="F1007" t="s">
        <v>26</v>
      </c>
      <c r="G1007">
        <v>13533</v>
      </c>
      <c r="H1007">
        <v>1</v>
      </c>
      <c r="I1007">
        <v>0</v>
      </c>
      <c r="J1007" s="1">
        <v>41343</v>
      </c>
      <c r="K1007">
        <v>45</v>
      </c>
      <c r="L1007">
        <v>12</v>
      </c>
      <c r="M1007">
        <v>3</v>
      </c>
      <c r="N1007">
        <v>8</v>
      </c>
      <c r="O1007">
        <v>8</v>
      </c>
      <c r="P1007">
        <v>0</v>
      </c>
      <c r="Q1007">
        <v>17</v>
      </c>
      <c r="R1007">
        <v>2</v>
      </c>
      <c r="S1007">
        <v>2</v>
      </c>
      <c r="T1007">
        <v>0</v>
      </c>
      <c r="U1007">
        <v>3</v>
      </c>
      <c r="V1007">
        <v>7</v>
      </c>
      <c r="W1007">
        <v>0</v>
      </c>
      <c r="X1007">
        <v>0</v>
      </c>
      <c r="Y1007">
        <v>0</v>
      </c>
      <c r="Z1007">
        <v>0</v>
      </c>
      <c r="AA1007">
        <v>0</v>
      </c>
      <c r="AB1007">
        <v>0</v>
      </c>
      <c r="AC1007">
        <v>0</v>
      </c>
      <c r="AD1007" t="s">
        <v>27</v>
      </c>
    </row>
    <row r="1008" spans="1:30" x14ac:dyDescent="0.25">
      <c r="A1008">
        <v>4690</v>
      </c>
      <c r="B1008">
        <v>1953</v>
      </c>
      <c r="C1008" s="6">
        <v>61</v>
      </c>
      <c r="D1008" t="s">
        <v>91</v>
      </c>
      <c r="E1008" t="s">
        <v>25</v>
      </c>
      <c r="F1008" t="s">
        <v>30</v>
      </c>
      <c r="G1008">
        <v>50725</v>
      </c>
      <c r="H1008">
        <v>0</v>
      </c>
      <c r="I1008">
        <v>1</v>
      </c>
      <c r="J1008" s="1">
        <v>41318</v>
      </c>
      <c r="K1008">
        <v>45</v>
      </c>
      <c r="L1008">
        <v>443</v>
      </c>
      <c r="M1008">
        <v>10</v>
      </c>
      <c r="N1008">
        <v>75</v>
      </c>
      <c r="O1008">
        <v>0</v>
      </c>
      <c r="P1008">
        <v>10</v>
      </c>
      <c r="Q1008">
        <v>48</v>
      </c>
      <c r="R1008">
        <v>4</v>
      </c>
      <c r="S1008">
        <v>8</v>
      </c>
      <c r="T1008">
        <v>1</v>
      </c>
      <c r="U1008">
        <v>8</v>
      </c>
      <c r="V1008">
        <v>8</v>
      </c>
      <c r="W1008">
        <v>0</v>
      </c>
      <c r="X1008">
        <v>0</v>
      </c>
      <c r="Y1008">
        <v>0</v>
      </c>
      <c r="Z1008">
        <v>0</v>
      </c>
      <c r="AA1008">
        <v>0</v>
      </c>
      <c r="AB1008">
        <v>0</v>
      </c>
      <c r="AC1008">
        <v>0</v>
      </c>
      <c r="AD1008" t="s">
        <v>29</v>
      </c>
    </row>
    <row r="1009" spans="1:30" x14ac:dyDescent="0.25">
      <c r="A1009">
        <v>1715</v>
      </c>
      <c r="B1009">
        <v>1978</v>
      </c>
      <c r="C1009" s="6">
        <v>36</v>
      </c>
      <c r="D1009" t="s">
        <v>89</v>
      </c>
      <c r="E1009" t="s">
        <v>25</v>
      </c>
      <c r="F1009" t="s">
        <v>32</v>
      </c>
      <c r="G1009">
        <v>25851</v>
      </c>
      <c r="H1009">
        <v>1</v>
      </c>
      <c r="I1009">
        <v>0</v>
      </c>
      <c r="J1009" s="1">
        <v>41316</v>
      </c>
      <c r="K1009">
        <v>45</v>
      </c>
      <c r="L1009">
        <v>9</v>
      </c>
      <c r="M1009">
        <v>4</v>
      </c>
      <c r="N1009">
        <v>18</v>
      </c>
      <c r="O1009">
        <v>7</v>
      </c>
      <c r="P1009">
        <v>5</v>
      </c>
      <c r="Q1009">
        <v>5</v>
      </c>
      <c r="R1009">
        <v>2</v>
      </c>
      <c r="S1009">
        <v>2</v>
      </c>
      <c r="T1009">
        <v>0</v>
      </c>
      <c r="U1009">
        <v>3</v>
      </c>
      <c r="V1009">
        <v>7</v>
      </c>
      <c r="W1009">
        <v>0</v>
      </c>
      <c r="X1009">
        <v>0</v>
      </c>
      <c r="Y1009">
        <v>0</v>
      </c>
      <c r="Z1009">
        <v>0</v>
      </c>
      <c r="AA1009">
        <v>0</v>
      </c>
      <c r="AB1009">
        <v>0</v>
      </c>
      <c r="AC1009">
        <v>0</v>
      </c>
      <c r="AD1009" t="s">
        <v>33</v>
      </c>
    </row>
    <row r="1010" spans="1:30" x14ac:dyDescent="0.25">
      <c r="A1010">
        <v>10821</v>
      </c>
      <c r="B1010">
        <v>1978</v>
      </c>
      <c r="C1010" s="6">
        <v>36</v>
      </c>
      <c r="D1010" t="s">
        <v>89</v>
      </c>
      <c r="E1010" t="s">
        <v>25</v>
      </c>
      <c r="F1010" t="s">
        <v>30</v>
      </c>
      <c r="G1010">
        <v>57113</v>
      </c>
      <c r="H1010">
        <v>1</v>
      </c>
      <c r="I1010">
        <v>1</v>
      </c>
      <c r="J1010" s="1">
        <v>41311</v>
      </c>
      <c r="K1010">
        <v>45</v>
      </c>
      <c r="L1010">
        <v>182</v>
      </c>
      <c r="M1010">
        <v>4</v>
      </c>
      <c r="N1010">
        <v>33</v>
      </c>
      <c r="O1010">
        <v>0</v>
      </c>
      <c r="P1010">
        <v>2</v>
      </c>
      <c r="Q1010">
        <v>42</v>
      </c>
      <c r="R1010">
        <v>6</v>
      </c>
      <c r="S1010">
        <v>4</v>
      </c>
      <c r="T1010">
        <v>1</v>
      </c>
      <c r="U1010">
        <v>5</v>
      </c>
      <c r="V1010">
        <v>7</v>
      </c>
      <c r="W1010">
        <v>0</v>
      </c>
      <c r="X1010">
        <v>0</v>
      </c>
      <c r="Y1010">
        <v>0</v>
      </c>
      <c r="Z1010">
        <v>0</v>
      </c>
      <c r="AA1010">
        <v>0</v>
      </c>
      <c r="AB1010">
        <v>0</v>
      </c>
      <c r="AC1010">
        <v>0</v>
      </c>
      <c r="AD1010" t="s">
        <v>27</v>
      </c>
    </row>
    <row r="1011" spans="1:30" x14ac:dyDescent="0.25">
      <c r="A1011">
        <v>6543</v>
      </c>
      <c r="B1011">
        <v>1945</v>
      </c>
      <c r="C1011" s="6">
        <v>69</v>
      </c>
      <c r="D1011" t="s">
        <v>91</v>
      </c>
      <c r="E1011" t="s">
        <v>38</v>
      </c>
      <c r="F1011" t="s">
        <v>32</v>
      </c>
      <c r="G1011">
        <v>62847</v>
      </c>
      <c r="H1011">
        <v>0</v>
      </c>
      <c r="I1011">
        <v>0</v>
      </c>
      <c r="J1011" s="1">
        <v>41289</v>
      </c>
      <c r="K1011">
        <v>45</v>
      </c>
      <c r="L1011">
        <v>521</v>
      </c>
      <c r="M1011">
        <v>168</v>
      </c>
      <c r="N1011">
        <v>706</v>
      </c>
      <c r="O1011">
        <v>80</v>
      </c>
      <c r="P1011">
        <v>76</v>
      </c>
      <c r="Q1011">
        <v>61</v>
      </c>
      <c r="R1011">
        <v>1</v>
      </c>
      <c r="S1011">
        <v>3</v>
      </c>
      <c r="T1011">
        <v>6</v>
      </c>
      <c r="U1011">
        <v>4</v>
      </c>
      <c r="V1011">
        <v>2</v>
      </c>
      <c r="W1011">
        <v>0</v>
      </c>
      <c r="X1011">
        <v>0</v>
      </c>
      <c r="Y1011">
        <v>0</v>
      </c>
      <c r="Z1011">
        <v>0</v>
      </c>
      <c r="AA1011">
        <v>0</v>
      </c>
      <c r="AB1011">
        <v>0</v>
      </c>
      <c r="AC1011">
        <v>0</v>
      </c>
      <c r="AD1011" t="s">
        <v>29</v>
      </c>
    </row>
    <row r="1012" spans="1:30" x14ac:dyDescent="0.25">
      <c r="A1012">
        <v>7119</v>
      </c>
      <c r="B1012">
        <v>1982</v>
      </c>
      <c r="C1012" s="6">
        <v>32</v>
      </c>
      <c r="D1012" t="s">
        <v>89</v>
      </c>
      <c r="E1012" t="s">
        <v>25</v>
      </c>
      <c r="F1012" t="s">
        <v>28</v>
      </c>
      <c r="G1012">
        <v>68627</v>
      </c>
      <c r="H1012">
        <v>0</v>
      </c>
      <c r="I1012">
        <v>0</v>
      </c>
      <c r="J1012" s="1">
        <v>41286</v>
      </c>
      <c r="K1012">
        <v>45</v>
      </c>
      <c r="L1012">
        <v>395</v>
      </c>
      <c r="M1012">
        <v>15</v>
      </c>
      <c r="N1012">
        <v>263</v>
      </c>
      <c r="O1012">
        <v>60</v>
      </c>
      <c r="P1012">
        <v>54</v>
      </c>
      <c r="Q1012">
        <v>38</v>
      </c>
      <c r="R1012">
        <v>1</v>
      </c>
      <c r="S1012">
        <v>2</v>
      </c>
      <c r="T1012">
        <v>3</v>
      </c>
      <c r="U1012">
        <v>6</v>
      </c>
      <c r="V1012">
        <v>1</v>
      </c>
      <c r="W1012">
        <v>0</v>
      </c>
      <c r="X1012">
        <v>0</v>
      </c>
      <c r="Y1012">
        <v>0</v>
      </c>
      <c r="Z1012">
        <v>0</v>
      </c>
      <c r="AA1012">
        <v>0</v>
      </c>
      <c r="AB1012">
        <v>0</v>
      </c>
      <c r="AC1012">
        <v>0</v>
      </c>
      <c r="AD1012" t="s">
        <v>40</v>
      </c>
    </row>
    <row r="1013" spans="1:30" x14ac:dyDescent="0.25">
      <c r="A1013">
        <v>3518</v>
      </c>
      <c r="B1013">
        <v>1983</v>
      </c>
      <c r="C1013" s="6">
        <v>31</v>
      </c>
      <c r="D1013" t="s">
        <v>89</v>
      </c>
      <c r="E1013" t="s">
        <v>25</v>
      </c>
      <c r="F1013" t="s">
        <v>30</v>
      </c>
      <c r="G1013">
        <v>25271</v>
      </c>
      <c r="H1013">
        <v>1</v>
      </c>
      <c r="I1013">
        <v>0</v>
      </c>
      <c r="J1013" s="1">
        <v>41248</v>
      </c>
      <c r="K1013">
        <v>45</v>
      </c>
      <c r="L1013">
        <v>10</v>
      </c>
      <c r="M1013">
        <v>1</v>
      </c>
      <c r="N1013">
        <v>18</v>
      </c>
      <c r="O1013">
        <v>10</v>
      </c>
      <c r="P1013">
        <v>4</v>
      </c>
      <c r="Q1013">
        <v>7</v>
      </c>
      <c r="R1013">
        <v>1</v>
      </c>
      <c r="S1013">
        <v>1</v>
      </c>
      <c r="T1013">
        <v>1</v>
      </c>
      <c r="U1013">
        <v>2</v>
      </c>
      <c r="V1013">
        <v>9</v>
      </c>
      <c r="W1013">
        <v>0</v>
      </c>
      <c r="X1013">
        <v>0</v>
      </c>
      <c r="Y1013">
        <v>0</v>
      </c>
      <c r="Z1013">
        <v>0</v>
      </c>
      <c r="AA1013">
        <v>0</v>
      </c>
      <c r="AB1013">
        <v>0</v>
      </c>
      <c r="AC1013">
        <v>0</v>
      </c>
      <c r="AD1013" t="s">
        <v>37</v>
      </c>
    </row>
    <row r="1014" spans="1:30" x14ac:dyDescent="0.25">
      <c r="A1014">
        <v>1245</v>
      </c>
      <c r="B1014">
        <v>1966</v>
      </c>
      <c r="C1014" s="6">
        <v>48</v>
      </c>
      <c r="D1014" t="s">
        <v>88</v>
      </c>
      <c r="E1014" t="s">
        <v>25</v>
      </c>
      <c r="F1014" t="s">
        <v>28</v>
      </c>
      <c r="G1014">
        <v>63810</v>
      </c>
      <c r="H1014">
        <v>0</v>
      </c>
      <c r="I1014">
        <v>1</v>
      </c>
      <c r="J1014" s="1">
        <v>41224</v>
      </c>
      <c r="K1014">
        <v>45</v>
      </c>
      <c r="L1014">
        <v>977</v>
      </c>
      <c r="M1014">
        <v>12</v>
      </c>
      <c r="N1014">
        <v>253</v>
      </c>
      <c r="O1014">
        <v>16</v>
      </c>
      <c r="P1014">
        <v>12</v>
      </c>
      <c r="Q1014">
        <v>101</v>
      </c>
      <c r="R1014">
        <v>4</v>
      </c>
      <c r="S1014">
        <v>4</v>
      </c>
      <c r="T1014">
        <v>3</v>
      </c>
      <c r="U1014">
        <v>12</v>
      </c>
      <c r="V1014">
        <v>8</v>
      </c>
      <c r="W1014">
        <v>0</v>
      </c>
      <c r="X1014">
        <v>1</v>
      </c>
      <c r="Y1014">
        <v>0</v>
      </c>
      <c r="Z1014">
        <v>0</v>
      </c>
      <c r="AA1014">
        <v>0</v>
      </c>
      <c r="AB1014">
        <v>0</v>
      </c>
      <c r="AC1014">
        <v>0</v>
      </c>
      <c r="AD1014" t="s">
        <v>27</v>
      </c>
    </row>
    <row r="1015" spans="1:30" x14ac:dyDescent="0.25">
      <c r="A1015">
        <v>2561</v>
      </c>
      <c r="B1015">
        <v>1966</v>
      </c>
      <c r="C1015" s="6">
        <v>48</v>
      </c>
      <c r="D1015" t="s">
        <v>88</v>
      </c>
      <c r="E1015" t="s">
        <v>25</v>
      </c>
      <c r="F1015" t="s">
        <v>28</v>
      </c>
      <c r="G1015">
        <v>63810</v>
      </c>
      <c r="H1015">
        <v>0</v>
      </c>
      <c r="I1015">
        <v>1</v>
      </c>
      <c r="J1015" s="1">
        <v>41224</v>
      </c>
      <c r="K1015">
        <v>45</v>
      </c>
      <c r="L1015">
        <v>977</v>
      </c>
      <c r="M1015">
        <v>12</v>
      </c>
      <c r="N1015">
        <v>253</v>
      </c>
      <c r="O1015">
        <v>16</v>
      </c>
      <c r="P1015">
        <v>12</v>
      </c>
      <c r="Q1015">
        <v>101</v>
      </c>
      <c r="R1015">
        <v>4</v>
      </c>
      <c r="S1015">
        <v>4</v>
      </c>
      <c r="T1015">
        <v>3</v>
      </c>
      <c r="U1015">
        <v>12</v>
      </c>
      <c r="V1015">
        <v>8</v>
      </c>
      <c r="W1015">
        <v>0</v>
      </c>
      <c r="X1015">
        <v>1</v>
      </c>
      <c r="Y1015">
        <v>0</v>
      </c>
      <c r="Z1015">
        <v>0</v>
      </c>
      <c r="AA1015">
        <v>0</v>
      </c>
      <c r="AB1015">
        <v>0</v>
      </c>
      <c r="AC1015">
        <v>0</v>
      </c>
      <c r="AD1015" t="s">
        <v>36</v>
      </c>
    </row>
    <row r="1016" spans="1:30" x14ac:dyDescent="0.25">
      <c r="A1016">
        <v>9624</v>
      </c>
      <c r="B1016">
        <v>1958</v>
      </c>
      <c r="C1016" s="6">
        <v>56</v>
      </c>
      <c r="D1016" t="s">
        <v>88</v>
      </c>
      <c r="E1016" t="s">
        <v>34</v>
      </c>
      <c r="F1016" t="s">
        <v>32</v>
      </c>
      <c r="G1016">
        <v>65488</v>
      </c>
      <c r="H1016">
        <v>0</v>
      </c>
      <c r="I1016">
        <v>0</v>
      </c>
      <c r="J1016" s="1">
        <v>41803</v>
      </c>
      <c r="K1016">
        <v>46</v>
      </c>
      <c r="L1016">
        <v>603</v>
      </c>
      <c r="M1016">
        <v>45</v>
      </c>
      <c r="N1016">
        <v>207</v>
      </c>
      <c r="O1016">
        <v>36</v>
      </c>
      <c r="P1016">
        <v>18</v>
      </c>
      <c r="Q1016">
        <v>54</v>
      </c>
      <c r="R1016">
        <v>1</v>
      </c>
      <c r="S1016">
        <v>3</v>
      </c>
      <c r="T1016">
        <v>4</v>
      </c>
      <c r="U1016">
        <v>6</v>
      </c>
      <c r="V1016">
        <v>1</v>
      </c>
      <c r="W1016">
        <v>0</v>
      </c>
      <c r="X1016">
        <v>0</v>
      </c>
      <c r="Y1016">
        <v>0</v>
      </c>
      <c r="Z1016">
        <v>0</v>
      </c>
      <c r="AA1016">
        <v>0</v>
      </c>
      <c r="AB1016">
        <v>0</v>
      </c>
      <c r="AC1016">
        <v>0</v>
      </c>
      <c r="AD1016" t="s">
        <v>27</v>
      </c>
    </row>
    <row r="1017" spans="1:30" x14ac:dyDescent="0.25">
      <c r="A1017">
        <v>10509</v>
      </c>
      <c r="B1017">
        <v>1955</v>
      </c>
      <c r="C1017" s="6">
        <v>59</v>
      </c>
      <c r="D1017" t="s">
        <v>88</v>
      </c>
      <c r="E1017" t="s">
        <v>38</v>
      </c>
      <c r="F1017" t="s">
        <v>28</v>
      </c>
      <c r="G1017">
        <v>36927</v>
      </c>
      <c r="H1017">
        <v>1</v>
      </c>
      <c r="I1017">
        <v>1</v>
      </c>
      <c r="J1017" s="1">
        <v>41792</v>
      </c>
      <c r="K1017">
        <v>46</v>
      </c>
      <c r="L1017">
        <v>51</v>
      </c>
      <c r="M1017">
        <v>0</v>
      </c>
      <c r="N1017">
        <v>16</v>
      </c>
      <c r="O1017">
        <v>0</v>
      </c>
      <c r="P1017">
        <v>0</v>
      </c>
      <c r="Q1017">
        <v>4</v>
      </c>
      <c r="R1017">
        <v>2</v>
      </c>
      <c r="S1017">
        <v>3</v>
      </c>
      <c r="T1017">
        <v>0</v>
      </c>
      <c r="U1017">
        <v>3</v>
      </c>
      <c r="V1017">
        <v>8</v>
      </c>
      <c r="W1017">
        <v>0</v>
      </c>
      <c r="X1017">
        <v>0</v>
      </c>
      <c r="Y1017">
        <v>0</v>
      </c>
      <c r="Z1017">
        <v>0</v>
      </c>
      <c r="AA1017">
        <v>0</v>
      </c>
      <c r="AB1017">
        <v>0</v>
      </c>
      <c r="AC1017">
        <v>0</v>
      </c>
      <c r="AD1017" t="s">
        <v>31</v>
      </c>
    </row>
    <row r="1018" spans="1:30" x14ac:dyDescent="0.25">
      <c r="A1018">
        <v>7629</v>
      </c>
      <c r="B1018">
        <v>1977</v>
      </c>
      <c r="C1018" s="6">
        <v>37</v>
      </c>
      <c r="D1018" t="s">
        <v>89</v>
      </c>
      <c r="E1018" t="s">
        <v>25</v>
      </c>
      <c r="F1018" t="s">
        <v>30</v>
      </c>
      <c r="G1018">
        <v>22108</v>
      </c>
      <c r="H1018">
        <v>1</v>
      </c>
      <c r="I1018">
        <v>1</v>
      </c>
      <c r="J1018" s="1">
        <v>41767</v>
      </c>
      <c r="K1018">
        <v>46</v>
      </c>
      <c r="L1018">
        <v>5</v>
      </c>
      <c r="M1018">
        <v>3</v>
      </c>
      <c r="N1018">
        <v>9</v>
      </c>
      <c r="O1018">
        <v>6</v>
      </c>
      <c r="P1018">
        <v>2</v>
      </c>
      <c r="Q1018">
        <v>6</v>
      </c>
      <c r="R1018">
        <v>2</v>
      </c>
      <c r="S1018">
        <v>2</v>
      </c>
      <c r="T1018">
        <v>0</v>
      </c>
      <c r="U1018">
        <v>3</v>
      </c>
      <c r="V1018">
        <v>7</v>
      </c>
      <c r="W1018">
        <v>0</v>
      </c>
      <c r="X1018">
        <v>0</v>
      </c>
      <c r="Y1018">
        <v>0</v>
      </c>
      <c r="Z1018">
        <v>0</v>
      </c>
      <c r="AA1018">
        <v>0</v>
      </c>
      <c r="AB1018">
        <v>0</v>
      </c>
      <c r="AC1018">
        <v>0</v>
      </c>
      <c r="AD1018" t="s">
        <v>27</v>
      </c>
    </row>
    <row r="1019" spans="1:30" x14ac:dyDescent="0.25">
      <c r="A1019">
        <v>7875</v>
      </c>
      <c r="B1019">
        <v>1949</v>
      </c>
      <c r="C1019" s="6">
        <v>65</v>
      </c>
      <c r="D1019" t="s">
        <v>91</v>
      </c>
      <c r="E1019" t="s">
        <v>25</v>
      </c>
      <c r="F1019" t="s">
        <v>30</v>
      </c>
      <c r="G1019">
        <v>72025</v>
      </c>
      <c r="H1019">
        <v>0</v>
      </c>
      <c r="I1019">
        <v>0</v>
      </c>
      <c r="J1019" s="1">
        <v>41758</v>
      </c>
      <c r="K1019">
        <v>46</v>
      </c>
      <c r="L1019">
        <v>967</v>
      </c>
      <c r="M1019">
        <v>0</v>
      </c>
      <c r="N1019">
        <v>617</v>
      </c>
      <c r="O1019">
        <v>43</v>
      </c>
      <c r="P1019">
        <v>50</v>
      </c>
      <c r="Q1019">
        <v>0</v>
      </c>
      <c r="R1019">
        <v>1</v>
      </c>
      <c r="S1019">
        <v>4</v>
      </c>
      <c r="T1019">
        <v>8</v>
      </c>
      <c r="U1019">
        <v>13</v>
      </c>
      <c r="V1019">
        <v>2</v>
      </c>
      <c r="W1019">
        <v>0</v>
      </c>
      <c r="X1019">
        <v>1</v>
      </c>
      <c r="Y1019">
        <v>1</v>
      </c>
      <c r="Z1019">
        <v>1</v>
      </c>
      <c r="AA1019">
        <v>0</v>
      </c>
      <c r="AB1019">
        <v>1</v>
      </c>
      <c r="AC1019">
        <v>0</v>
      </c>
      <c r="AD1019" t="s">
        <v>33</v>
      </c>
    </row>
    <row r="1020" spans="1:30" x14ac:dyDescent="0.25">
      <c r="A1020">
        <v>2815</v>
      </c>
      <c r="B1020">
        <v>1975</v>
      </c>
      <c r="C1020" s="6">
        <v>39</v>
      </c>
      <c r="D1020" t="s">
        <v>89</v>
      </c>
      <c r="E1020" t="s">
        <v>25</v>
      </c>
      <c r="F1020" t="s">
        <v>30</v>
      </c>
      <c r="G1020">
        <v>33183</v>
      </c>
      <c r="H1020">
        <v>1</v>
      </c>
      <c r="I1020">
        <v>0</v>
      </c>
      <c r="J1020" s="1">
        <v>41694</v>
      </c>
      <c r="K1020">
        <v>46</v>
      </c>
      <c r="L1020">
        <v>7</v>
      </c>
      <c r="M1020">
        <v>5</v>
      </c>
      <c r="N1020">
        <v>39</v>
      </c>
      <c r="O1020">
        <v>17</v>
      </c>
      <c r="P1020">
        <v>15</v>
      </c>
      <c r="Q1020">
        <v>37</v>
      </c>
      <c r="R1020">
        <v>2</v>
      </c>
      <c r="S1020">
        <v>4</v>
      </c>
      <c r="T1020">
        <v>0</v>
      </c>
      <c r="U1020">
        <v>3</v>
      </c>
      <c r="V1020">
        <v>7</v>
      </c>
      <c r="W1020">
        <v>0</v>
      </c>
      <c r="X1020">
        <v>0</v>
      </c>
      <c r="Y1020">
        <v>0</v>
      </c>
      <c r="Z1020">
        <v>0</v>
      </c>
      <c r="AA1020">
        <v>0</v>
      </c>
      <c r="AB1020">
        <v>0</v>
      </c>
      <c r="AC1020">
        <v>0</v>
      </c>
      <c r="AD1020" t="s">
        <v>27</v>
      </c>
    </row>
    <row r="1021" spans="1:30" x14ac:dyDescent="0.25">
      <c r="A1021">
        <v>2936</v>
      </c>
      <c r="B1021">
        <v>1982</v>
      </c>
      <c r="C1021" s="6">
        <v>32</v>
      </c>
      <c r="D1021" t="s">
        <v>89</v>
      </c>
      <c r="E1021" t="s">
        <v>38</v>
      </c>
      <c r="F1021" t="s">
        <v>32</v>
      </c>
      <c r="G1021">
        <v>23661</v>
      </c>
      <c r="H1021">
        <v>1</v>
      </c>
      <c r="I1021">
        <v>0</v>
      </c>
      <c r="J1021" s="1">
        <v>41612</v>
      </c>
      <c r="K1021">
        <v>46</v>
      </c>
      <c r="L1021">
        <v>18</v>
      </c>
      <c r="M1021">
        <v>0</v>
      </c>
      <c r="N1021">
        <v>4</v>
      </c>
      <c r="O1021">
        <v>0</v>
      </c>
      <c r="P1021">
        <v>0</v>
      </c>
      <c r="Q1021">
        <v>1</v>
      </c>
      <c r="R1021">
        <v>1</v>
      </c>
      <c r="S1021">
        <v>1</v>
      </c>
      <c r="T1021">
        <v>0</v>
      </c>
      <c r="U1021">
        <v>3</v>
      </c>
      <c r="V1021">
        <v>7</v>
      </c>
      <c r="W1021">
        <v>0</v>
      </c>
      <c r="X1021">
        <v>0</v>
      </c>
      <c r="Y1021">
        <v>0</v>
      </c>
      <c r="Z1021">
        <v>0</v>
      </c>
      <c r="AA1021">
        <v>0</v>
      </c>
      <c r="AB1021">
        <v>0</v>
      </c>
      <c r="AC1021">
        <v>0</v>
      </c>
      <c r="AD1021" t="s">
        <v>40</v>
      </c>
    </row>
    <row r="1022" spans="1:30" x14ac:dyDescent="0.25">
      <c r="A1022">
        <v>3665</v>
      </c>
      <c r="B1022">
        <v>1977</v>
      </c>
      <c r="C1022" s="6">
        <v>37</v>
      </c>
      <c r="D1022" t="s">
        <v>89</v>
      </c>
      <c r="E1022" t="s">
        <v>35</v>
      </c>
      <c r="F1022" t="s">
        <v>32</v>
      </c>
      <c r="G1022">
        <v>25315</v>
      </c>
      <c r="H1022">
        <v>1</v>
      </c>
      <c r="I1022">
        <v>0</v>
      </c>
      <c r="J1022" s="1">
        <v>41585</v>
      </c>
      <c r="K1022">
        <v>46</v>
      </c>
      <c r="L1022">
        <v>1</v>
      </c>
      <c r="M1022">
        <v>9</v>
      </c>
      <c r="N1022">
        <v>8</v>
      </c>
      <c r="O1022">
        <v>11</v>
      </c>
      <c r="P1022">
        <v>3</v>
      </c>
      <c r="Q1022">
        <v>22</v>
      </c>
      <c r="R1022">
        <v>3</v>
      </c>
      <c r="S1022">
        <v>3</v>
      </c>
      <c r="T1022">
        <v>0</v>
      </c>
      <c r="U1022">
        <v>3</v>
      </c>
      <c r="V1022">
        <v>8</v>
      </c>
      <c r="W1022">
        <v>0</v>
      </c>
      <c r="X1022">
        <v>0</v>
      </c>
      <c r="Y1022">
        <v>0</v>
      </c>
      <c r="Z1022">
        <v>0</v>
      </c>
      <c r="AA1022">
        <v>0</v>
      </c>
      <c r="AB1022">
        <v>0</v>
      </c>
      <c r="AC1022">
        <v>0</v>
      </c>
      <c r="AD1022" t="s">
        <v>27</v>
      </c>
    </row>
    <row r="1023" spans="1:30" x14ac:dyDescent="0.25">
      <c r="A1023">
        <v>10888</v>
      </c>
      <c r="B1023">
        <v>1961</v>
      </c>
      <c r="C1023" s="6">
        <v>53</v>
      </c>
      <c r="D1023" t="s">
        <v>88</v>
      </c>
      <c r="E1023" t="s">
        <v>25</v>
      </c>
      <c r="F1023" t="s">
        <v>28</v>
      </c>
      <c r="G1023">
        <v>45938</v>
      </c>
      <c r="H1023">
        <v>0</v>
      </c>
      <c r="I1023">
        <v>0</v>
      </c>
      <c r="J1023" s="1">
        <v>41581</v>
      </c>
      <c r="K1023">
        <v>46</v>
      </c>
      <c r="L1023">
        <v>273</v>
      </c>
      <c r="M1023">
        <v>11</v>
      </c>
      <c r="N1023">
        <v>178</v>
      </c>
      <c r="O1023">
        <v>62</v>
      </c>
      <c r="P1023">
        <v>83</v>
      </c>
      <c r="Q1023">
        <v>29</v>
      </c>
      <c r="R1023">
        <v>2</v>
      </c>
      <c r="S1023">
        <v>8</v>
      </c>
      <c r="T1023">
        <v>4</v>
      </c>
      <c r="U1023">
        <v>6</v>
      </c>
      <c r="V1023">
        <v>6</v>
      </c>
      <c r="W1023">
        <v>0</v>
      </c>
      <c r="X1023">
        <v>0</v>
      </c>
      <c r="Y1023">
        <v>0</v>
      </c>
      <c r="Z1023">
        <v>0</v>
      </c>
      <c r="AA1023">
        <v>0</v>
      </c>
      <c r="AB1023">
        <v>0</v>
      </c>
      <c r="AC1023">
        <v>0</v>
      </c>
      <c r="AD1023" t="s">
        <v>31</v>
      </c>
    </row>
    <row r="1024" spans="1:30" x14ac:dyDescent="0.25">
      <c r="A1024">
        <v>6637</v>
      </c>
      <c r="B1024">
        <v>1988</v>
      </c>
      <c r="C1024" s="6">
        <v>26</v>
      </c>
      <c r="D1024" t="s">
        <v>89</v>
      </c>
      <c r="E1024" t="s">
        <v>25</v>
      </c>
      <c r="F1024" t="s">
        <v>28</v>
      </c>
      <c r="G1024">
        <v>66951</v>
      </c>
      <c r="H1024">
        <v>0</v>
      </c>
      <c r="I1024">
        <v>0</v>
      </c>
      <c r="J1024" s="1">
        <v>41580</v>
      </c>
      <c r="K1024">
        <v>46</v>
      </c>
      <c r="L1024">
        <v>277</v>
      </c>
      <c r="M1024">
        <v>162</v>
      </c>
      <c r="N1024">
        <v>305</v>
      </c>
      <c r="O1024">
        <v>173</v>
      </c>
      <c r="P1024">
        <v>76</v>
      </c>
      <c r="Q1024">
        <v>124</v>
      </c>
      <c r="R1024">
        <v>1</v>
      </c>
      <c r="S1024">
        <v>3</v>
      </c>
      <c r="T1024">
        <v>4</v>
      </c>
      <c r="U1024">
        <v>7</v>
      </c>
      <c r="V1024">
        <v>1</v>
      </c>
      <c r="W1024">
        <v>0</v>
      </c>
      <c r="X1024">
        <v>0</v>
      </c>
      <c r="Y1024">
        <v>0</v>
      </c>
      <c r="Z1024">
        <v>0</v>
      </c>
      <c r="AA1024">
        <v>0</v>
      </c>
      <c r="AB1024">
        <v>0</v>
      </c>
      <c r="AC1024">
        <v>0</v>
      </c>
      <c r="AD1024" t="s">
        <v>37</v>
      </c>
    </row>
    <row r="1025" spans="1:30" x14ac:dyDescent="0.25">
      <c r="A1025">
        <v>5077</v>
      </c>
      <c r="B1025">
        <v>1979</v>
      </c>
      <c r="C1025" s="6">
        <v>35</v>
      </c>
      <c r="D1025" t="s">
        <v>89</v>
      </c>
      <c r="E1025" t="s">
        <v>25</v>
      </c>
      <c r="F1025" t="s">
        <v>32</v>
      </c>
      <c r="G1025">
        <v>77298</v>
      </c>
      <c r="H1025">
        <v>0</v>
      </c>
      <c r="I1025">
        <v>1</v>
      </c>
      <c r="J1025" s="1">
        <v>41580</v>
      </c>
      <c r="K1025">
        <v>46</v>
      </c>
      <c r="L1025">
        <v>425</v>
      </c>
      <c r="M1025">
        <v>115</v>
      </c>
      <c r="N1025">
        <v>292</v>
      </c>
      <c r="O1025">
        <v>23</v>
      </c>
      <c r="P1025">
        <v>35</v>
      </c>
      <c r="Q1025">
        <v>79</v>
      </c>
      <c r="R1025">
        <v>1</v>
      </c>
      <c r="S1025">
        <v>6</v>
      </c>
      <c r="T1025">
        <v>6</v>
      </c>
      <c r="U1025">
        <v>11</v>
      </c>
      <c r="V1025">
        <v>3</v>
      </c>
      <c r="W1025">
        <v>0</v>
      </c>
      <c r="X1025">
        <v>0</v>
      </c>
      <c r="Y1025">
        <v>0</v>
      </c>
      <c r="Z1025">
        <v>0</v>
      </c>
      <c r="AA1025">
        <v>0</v>
      </c>
      <c r="AB1025">
        <v>0</v>
      </c>
      <c r="AC1025">
        <v>0</v>
      </c>
      <c r="AD1025" t="s">
        <v>29</v>
      </c>
    </row>
    <row r="1026" spans="1:30" x14ac:dyDescent="0.25">
      <c r="A1026">
        <v>6173</v>
      </c>
      <c r="B1026">
        <v>1979</v>
      </c>
      <c r="C1026" s="6">
        <v>35</v>
      </c>
      <c r="D1026" t="s">
        <v>89</v>
      </c>
      <c r="E1026" t="s">
        <v>25</v>
      </c>
      <c r="F1026" t="s">
        <v>32</v>
      </c>
      <c r="G1026">
        <v>77298</v>
      </c>
      <c r="H1026">
        <v>0</v>
      </c>
      <c r="I1026">
        <v>1</v>
      </c>
      <c r="J1026" s="1">
        <v>41580</v>
      </c>
      <c r="K1026">
        <v>46</v>
      </c>
      <c r="L1026">
        <v>425</v>
      </c>
      <c r="M1026">
        <v>115</v>
      </c>
      <c r="N1026">
        <v>292</v>
      </c>
      <c r="O1026">
        <v>23</v>
      </c>
      <c r="P1026">
        <v>35</v>
      </c>
      <c r="Q1026">
        <v>79</v>
      </c>
      <c r="R1026">
        <v>1</v>
      </c>
      <c r="S1026">
        <v>6</v>
      </c>
      <c r="T1026">
        <v>6</v>
      </c>
      <c r="U1026">
        <v>11</v>
      </c>
      <c r="V1026">
        <v>3</v>
      </c>
      <c r="W1026">
        <v>0</v>
      </c>
      <c r="X1026">
        <v>0</v>
      </c>
      <c r="Y1026">
        <v>0</v>
      </c>
      <c r="Z1026">
        <v>0</v>
      </c>
      <c r="AA1026">
        <v>0</v>
      </c>
      <c r="AB1026">
        <v>0</v>
      </c>
      <c r="AC1026">
        <v>0</v>
      </c>
      <c r="AD1026" t="s">
        <v>27</v>
      </c>
    </row>
    <row r="1027" spans="1:30" x14ac:dyDescent="0.25">
      <c r="A1027">
        <v>3969</v>
      </c>
      <c r="B1027">
        <v>1974</v>
      </c>
      <c r="C1027" s="6">
        <v>40</v>
      </c>
      <c r="D1027" t="s">
        <v>88</v>
      </c>
      <c r="E1027" t="s">
        <v>38</v>
      </c>
      <c r="F1027" t="s">
        <v>32</v>
      </c>
      <c r="G1027">
        <v>43018</v>
      </c>
      <c r="H1027">
        <v>0</v>
      </c>
      <c r="I1027">
        <v>1</v>
      </c>
      <c r="J1027" s="1">
        <v>41579</v>
      </c>
      <c r="K1027">
        <v>46</v>
      </c>
      <c r="L1027">
        <v>35</v>
      </c>
      <c r="M1027">
        <v>4</v>
      </c>
      <c r="N1027">
        <v>17</v>
      </c>
      <c r="O1027">
        <v>7</v>
      </c>
      <c r="P1027">
        <v>6</v>
      </c>
      <c r="Q1027">
        <v>64</v>
      </c>
      <c r="R1027">
        <v>1</v>
      </c>
      <c r="S1027">
        <v>2</v>
      </c>
      <c r="T1027">
        <v>2</v>
      </c>
      <c r="U1027">
        <v>2</v>
      </c>
      <c r="V1027">
        <v>5</v>
      </c>
      <c r="W1027">
        <v>0</v>
      </c>
      <c r="X1027">
        <v>0</v>
      </c>
      <c r="Y1027">
        <v>0</v>
      </c>
      <c r="Z1027">
        <v>0</v>
      </c>
      <c r="AA1027">
        <v>0</v>
      </c>
      <c r="AB1027">
        <v>0</v>
      </c>
      <c r="AC1027">
        <v>0</v>
      </c>
      <c r="AD1027" t="s">
        <v>36</v>
      </c>
    </row>
    <row r="1028" spans="1:30" x14ac:dyDescent="0.25">
      <c r="A1028">
        <v>4580</v>
      </c>
      <c r="B1028">
        <v>1969</v>
      </c>
      <c r="C1028" s="6">
        <v>45</v>
      </c>
      <c r="D1028" t="s">
        <v>88</v>
      </c>
      <c r="E1028" t="s">
        <v>25</v>
      </c>
      <c r="F1028" t="s">
        <v>30</v>
      </c>
      <c r="G1028">
        <v>75759</v>
      </c>
      <c r="H1028">
        <v>0</v>
      </c>
      <c r="I1028">
        <v>0</v>
      </c>
      <c r="J1028" s="1">
        <v>41572</v>
      </c>
      <c r="K1028">
        <v>46</v>
      </c>
      <c r="L1028">
        <v>1394</v>
      </c>
      <c r="M1028">
        <v>22</v>
      </c>
      <c r="N1028">
        <v>708</v>
      </c>
      <c r="O1028">
        <v>89</v>
      </c>
      <c r="P1028">
        <v>91</v>
      </c>
      <c r="Q1028">
        <v>182</v>
      </c>
      <c r="R1028">
        <v>1</v>
      </c>
      <c r="S1028">
        <v>9</v>
      </c>
      <c r="T1028">
        <v>7</v>
      </c>
      <c r="U1028">
        <v>9</v>
      </c>
      <c r="V1028">
        <v>5</v>
      </c>
      <c r="W1028">
        <v>1</v>
      </c>
      <c r="X1028">
        <v>0</v>
      </c>
      <c r="Y1028">
        <v>1</v>
      </c>
      <c r="Z1028">
        <v>1</v>
      </c>
      <c r="AA1028">
        <v>0</v>
      </c>
      <c r="AB1028">
        <v>1</v>
      </c>
      <c r="AC1028">
        <v>0</v>
      </c>
      <c r="AD1028" t="s">
        <v>40</v>
      </c>
    </row>
    <row r="1029" spans="1:30" x14ac:dyDescent="0.25">
      <c r="A1029">
        <v>663</v>
      </c>
      <c r="B1029">
        <v>1989</v>
      </c>
      <c r="C1029" s="6">
        <v>25</v>
      </c>
      <c r="D1029" t="s">
        <v>89</v>
      </c>
      <c r="E1029" t="s">
        <v>34</v>
      </c>
      <c r="F1029" t="s">
        <v>28</v>
      </c>
      <c r="G1029">
        <v>33996</v>
      </c>
      <c r="H1029">
        <v>0</v>
      </c>
      <c r="I1029">
        <v>0</v>
      </c>
      <c r="J1029" s="1">
        <v>41528</v>
      </c>
      <c r="K1029">
        <v>46</v>
      </c>
      <c r="L1029">
        <v>40</v>
      </c>
      <c r="M1029">
        <v>2</v>
      </c>
      <c r="N1029">
        <v>15</v>
      </c>
      <c r="O1029">
        <v>8</v>
      </c>
      <c r="P1029">
        <v>0</v>
      </c>
      <c r="Q1029">
        <v>6</v>
      </c>
      <c r="R1029">
        <v>1</v>
      </c>
      <c r="S1029">
        <v>1</v>
      </c>
      <c r="T1029">
        <v>1</v>
      </c>
      <c r="U1029">
        <v>3</v>
      </c>
      <c r="V1029">
        <v>4</v>
      </c>
      <c r="W1029">
        <v>0</v>
      </c>
      <c r="X1029">
        <v>0</v>
      </c>
      <c r="Y1029">
        <v>0</v>
      </c>
      <c r="Z1029">
        <v>0</v>
      </c>
      <c r="AA1029">
        <v>0</v>
      </c>
      <c r="AB1029">
        <v>0</v>
      </c>
      <c r="AC1029">
        <v>0</v>
      </c>
      <c r="AD1029" t="s">
        <v>27</v>
      </c>
    </row>
    <row r="1030" spans="1:30" x14ac:dyDescent="0.25">
      <c r="A1030">
        <v>8299</v>
      </c>
      <c r="B1030">
        <v>1989</v>
      </c>
      <c r="C1030" s="6">
        <v>25</v>
      </c>
      <c r="D1030" t="s">
        <v>89</v>
      </c>
      <c r="E1030" t="s">
        <v>34</v>
      </c>
      <c r="F1030" t="s">
        <v>28</v>
      </c>
      <c r="G1030">
        <v>33996</v>
      </c>
      <c r="H1030">
        <v>0</v>
      </c>
      <c r="I1030">
        <v>0</v>
      </c>
      <c r="J1030" s="1">
        <v>41528</v>
      </c>
      <c r="K1030">
        <v>46</v>
      </c>
      <c r="L1030">
        <v>40</v>
      </c>
      <c r="M1030">
        <v>2</v>
      </c>
      <c r="N1030">
        <v>15</v>
      </c>
      <c r="O1030">
        <v>8</v>
      </c>
      <c r="P1030">
        <v>0</v>
      </c>
      <c r="Q1030">
        <v>6</v>
      </c>
      <c r="R1030">
        <v>1</v>
      </c>
      <c r="S1030">
        <v>1</v>
      </c>
      <c r="T1030">
        <v>1</v>
      </c>
      <c r="U1030">
        <v>3</v>
      </c>
      <c r="V1030">
        <v>4</v>
      </c>
      <c r="W1030">
        <v>0</v>
      </c>
      <c r="X1030">
        <v>0</v>
      </c>
      <c r="Y1030">
        <v>0</v>
      </c>
      <c r="Z1030">
        <v>0</v>
      </c>
      <c r="AA1030">
        <v>0</v>
      </c>
      <c r="AB1030">
        <v>0</v>
      </c>
      <c r="AC1030">
        <v>0</v>
      </c>
      <c r="AD1030" t="s">
        <v>40</v>
      </c>
    </row>
    <row r="1031" spans="1:30" x14ac:dyDescent="0.25">
      <c r="A1031">
        <v>8945</v>
      </c>
      <c r="B1031">
        <v>1970</v>
      </c>
      <c r="C1031" s="6">
        <v>44</v>
      </c>
      <c r="D1031" t="s">
        <v>88</v>
      </c>
      <c r="E1031" t="s">
        <v>25</v>
      </c>
      <c r="F1031" t="s">
        <v>26</v>
      </c>
      <c r="G1031">
        <v>54137</v>
      </c>
      <c r="H1031">
        <v>0</v>
      </c>
      <c r="I1031">
        <v>1</v>
      </c>
      <c r="J1031" s="1">
        <v>41502</v>
      </c>
      <c r="K1031">
        <v>46</v>
      </c>
      <c r="L1031">
        <v>171</v>
      </c>
      <c r="M1031">
        <v>0</v>
      </c>
      <c r="N1031">
        <v>11</v>
      </c>
      <c r="O1031">
        <v>0</v>
      </c>
      <c r="P1031">
        <v>1</v>
      </c>
      <c r="Q1031">
        <v>20</v>
      </c>
      <c r="R1031">
        <v>2</v>
      </c>
      <c r="S1031">
        <v>4</v>
      </c>
      <c r="T1031">
        <v>1</v>
      </c>
      <c r="U1031">
        <v>4</v>
      </c>
      <c r="V1031">
        <v>6</v>
      </c>
      <c r="W1031">
        <v>0</v>
      </c>
      <c r="X1031">
        <v>0</v>
      </c>
      <c r="Y1031">
        <v>0</v>
      </c>
      <c r="Z1031">
        <v>0</v>
      </c>
      <c r="AA1031">
        <v>0</v>
      </c>
      <c r="AB1031">
        <v>0</v>
      </c>
      <c r="AC1031">
        <v>0</v>
      </c>
      <c r="AD1031" t="s">
        <v>40</v>
      </c>
    </row>
    <row r="1032" spans="1:30" x14ac:dyDescent="0.25">
      <c r="A1032">
        <v>10870</v>
      </c>
      <c r="B1032">
        <v>1967</v>
      </c>
      <c r="C1032" s="6">
        <v>47</v>
      </c>
      <c r="D1032" t="s">
        <v>88</v>
      </c>
      <c r="E1032" t="s">
        <v>25</v>
      </c>
      <c r="F1032" t="s">
        <v>30</v>
      </c>
      <c r="G1032">
        <v>61223</v>
      </c>
      <c r="H1032">
        <v>0</v>
      </c>
      <c r="I1032">
        <v>1</v>
      </c>
      <c r="J1032" s="1">
        <v>41438</v>
      </c>
      <c r="K1032">
        <v>46</v>
      </c>
      <c r="L1032">
        <v>709</v>
      </c>
      <c r="M1032">
        <v>43</v>
      </c>
      <c r="N1032">
        <v>182</v>
      </c>
      <c r="O1032">
        <v>42</v>
      </c>
      <c r="P1032">
        <v>118</v>
      </c>
      <c r="Q1032">
        <v>247</v>
      </c>
      <c r="R1032">
        <v>2</v>
      </c>
      <c r="S1032">
        <v>9</v>
      </c>
      <c r="T1032">
        <v>3</v>
      </c>
      <c r="U1032">
        <v>4</v>
      </c>
      <c r="V1032">
        <v>5</v>
      </c>
      <c r="W1032">
        <v>0</v>
      </c>
      <c r="X1032">
        <v>0</v>
      </c>
      <c r="Y1032">
        <v>0</v>
      </c>
      <c r="Z1032">
        <v>0</v>
      </c>
      <c r="AA1032">
        <v>0</v>
      </c>
      <c r="AB1032">
        <v>0</v>
      </c>
      <c r="AC1032">
        <v>0</v>
      </c>
      <c r="AD1032" t="s">
        <v>40</v>
      </c>
    </row>
    <row r="1033" spans="1:30" x14ac:dyDescent="0.25">
      <c r="A1033">
        <v>1184</v>
      </c>
      <c r="B1033">
        <v>1968</v>
      </c>
      <c r="C1033" s="6">
        <v>46</v>
      </c>
      <c r="D1033" t="s">
        <v>88</v>
      </c>
      <c r="E1033" t="s">
        <v>34</v>
      </c>
      <c r="F1033" t="s">
        <v>26</v>
      </c>
      <c r="G1033">
        <v>69674</v>
      </c>
      <c r="H1033">
        <v>0</v>
      </c>
      <c r="I1033">
        <v>2</v>
      </c>
      <c r="J1033" s="1">
        <v>41416</v>
      </c>
      <c r="K1033">
        <v>46</v>
      </c>
      <c r="L1033">
        <v>554</v>
      </c>
      <c r="M1033">
        <v>41</v>
      </c>
      <c r="N1033">
        <v>215</v>
      </c>
      <c r="O1033">
        <v>11</v>
      </c>
      <c r="P1033">
        <v>0</v>
      </c>
      <c r="Q1033">
        <v>24</v>
      </c>
      <c r="R1033">
        <v>3</v>
      </c>
      <c r="S1033">
        <v>10</v>
      </c>
      <c r="T1033">
        <v>2</v>
      </c>
      <c r="U1033">
        <v>10</v>
      </c>
      <c r="V1033">
        <v>5</v>
      </c>
      <c r="W1033">
        <v>0</v>
      </c>
      <c r="X1033">
        <v>0</v>
      </c>
      <c r="Y1033">
        <v>0</v>
      </c>
      <c r="Z1033">
        <v>0</v>
      </c>
      <c r="AA1033">
        <v>0</v>
      </c>
      <c r="AB1033">
        <v>0</v>
      </c>
      <c r="AC1033">
        <v>0</v>
      </c>
      <c r="AD1033" t="s">
        <v>40</v>
      </c>
    </row>
    <row r="1034" spans="1:30" x14ac:dyDescent="0.25">
      <c r="A1034">
        <v>6141</v>
      </c>
      <c r="B1034">
        <v>1972</v>
      </c>
      <c r="C1034" s="6">
        <v>42</v>
      </c>
      <c r="D1034" t="s">
        <v>88</v>
      </c>
      <c r="E1034" t="s">
        <v>38</v>
      </c>
      <c r="F1034" t="s">
        <v>28</v>
      </c>
      <c r="G1034">
        <v>49494</v>
      </c>
      <c r="H1034">
        <v>1</v>
      </c>
      <c r="I1034">
        <v>0</v>
      </c>
      <c r="J1034" s="1">
        <v>41389</v>
      </c>
      <c r="K1034">
        <v>46</v>
      </c>
      <c r="L1034">
        <v>191</v>
      </c>
      <c r="M1034">
        <v>9</v>
      </c>
      <c r="N1034">
        <v>97</v>
      </c>
      <c r="O1034">
        <v>0</v>
      </c>
      <c r="P1034">
        <v>6</v>
      </c>
      <c r="Q1034">
        <v>82</v>
      </c>
      <c r="R1034">
        <v>2</v>
      </c>
      <c r="S1034">
        <v>6</v>
      </c>
      <c r="T1034">
        <v>1</v>
      </c>
      <c r="U1034">
        <v>5</v>
      </c>
      <c r="V1034">
        <v>7</v>
      </c>
      <c r="W1034">
        <v>0</v>
      </c>
      <c r="X1034">
        <v>0</v>
      </c>
      <c r="Y1034">
        <v>0</v>
      </c>
      <c r="Z1034">
        <v>0</v>
      </c>
      <c r="AA1034">
        <v>0</v>
      </c>
      <c r="AB1034">
        <v>0</v>
      </c>
      <c r="AC1034">
        <v>0</v>
      </c>
      <c r="AD1034" t="s">
        <v>29</v>
      </c>
    </row>
    <row r="1035" spans="1:30" x14ac:dyDescent="0.25">
      <c r="A1035">
        <v>8825</v>
      </c>
      <c r="B1035">
        <v>1962</v>
      </c>
      <c r="C1035" s="6">
        <v>52</v>
      </c>
      <c r="D1035" t="s">
        <v>88</v>
      </c>
      <c r="E1035" t="s">
        <v>25</v>
      </c>
      <c r="F1035" t="s">
        <v>32</v>
      </c>
      <c r="G1035">
        <v>51195</v>
      </c>
      <c r="H1035">
        <v>1</v>
      </c>
      <c r="I1035">
        <v>1</v>
      </c>
      <c r="J1035" s="1">
        <v>41365</v>
      </c>
      <c r="K1035">
        <v>46</v>
      </c>
      <c r="L1035">
        <v>230</v>
      </c>
      <c r="M1035">
        <v>14</v>
      </c>
      <c r="N1035">
        <v>156</v>
      </c>
      <c r="O1035">
        <v>82</v>
      </c>
      <c r="P1035">
        <v>24</v>
      </c>
      <c r="Q1035">
        <v>58</v>
      </c>
      <c r="R1035">
        <v>8</v>
      </c>
      <c r="S1035">
        <v>9</v>
      </c>
      <c r="T1035">
        <v>2</v>
      </c>
      <c r="U1035">
        <v>5</v>
      </c>
      <c r="V1035">
        <v>8</v>
      </c>
      <c r="W1035">
        <v>0</v>
      </c>
      <c r="X1035">
        <v>0</v>
      </c>
      <c r="Y1035">
        <v>0</v>
      </c>
      <c r="Z1035">
        <v>0</v>
      </c>
      <c r="AA1035">
        <v>0</v>
      </c>
      <c r="AB1035">
        <v>0</v>
      </c>
      <c r="AC1035">
        <v>0</v>
      </c>
      <c r="AD1035" t="s">
        <v>40</v>
      </c>
    </row>
    <row r="1036" spans="1:30" x14ac:dyDescent="0.25">
      <c r="A1036">
        <v>2217</v>
      </c>
      <c r="B1036">
        <v>1975</v>
      </c>
      <c r="C1036" s="6">
        <v>39</v>
      </c>
      <c r="D1036" t="s">
        <v>89</v>
      </c>
      <c r="E1036" t="s">
        <v>35</v>
      </c>
      <c r="F1036" t="s">
        <v>30</v>
      </c>
      <c r="G1036">
        <v>37284</v>
      </c>
      <c r="H1036">
        <v>1</v>
      </c>
      <c r="I1036">
        <v>1</v>
      </c>
      <c r="J1036" s="1">
        <v>41362</v>
      </c>
      <c r="K1036">
        <v>46</v>
      </c>
      <c r="L1036">
        <v>11</v>
      </c>
      <c r="M1036">
        <v>1</v>
      </c>
      <c r="N1036">
        <v>2</v>
      </c>
      <c r="O1036">
        <v>2</v>
      </c>
      <c r="P1036">
        <v>1</v>
      </c>
      <c r="Q1036">
        <v>6</v>
      </c>
      <c r="R1036">
        <v>1</v>
      </c>
      <c r="S1036">
        <v>0</v>
      </c>
      <c r="T1036">
        <v>0</v>
      </c>
      <c r="U1036">
        <v>3</v>
      </c>
      <c r="V1036">
        <v>6</v>
      </c>
      <c r="W1036">
        <v>0</v>
      </c>
      <c r="X1036">
        <v>0</v>
      </c>
      <c r="Y1036">
        <v>0</v>
      </c>
      <c r="Z1036">
        <v>0</v>
      </c>
      <c r="AA1036">
        <v>0</v>
      </c>
      <c r="AB1036">
        <v>0</v>
      </c>
      <c r="AC1036">
        <v>0</v>
      </c>
      <c r="AD1036" t="s">
        <v>37</v>
      </c>
    </row>
    <row r="1037" spans="1:30" x14ac:dyDescent="0.25">
      <c r="A1037">
        <v>4102</v>
      </c>
      <c r="B1037">
        <v>1975</v>
      </c>
      <c r="C1037" s="6">
        <v>39</v>
      </c>
      <c r="D1037" t="s">
        <v>89</v>
      </c>
      <c r="E1037" t="s">
        <v>35</v>
      </c>
      <c r="F1037" t="s">
        <v>30</v>
      </c>
      <c r="G1037">
        <v>37284</v>
      </c>
      <c r="H1037">
        <v>1</v>
      </c>
      <c r="I1037">
        <v>1</v>
      </c>
      <c r="J1037" s="1">
        <v>41362</v>
      </c>
      <c r="K1037">
        <v>46</v>
      </c>
      <c r="L1037">
        <v>11</v>
      </c>
      <c r="M1037">
        <v>1</v>
      </c>
      <c r="N1037">
        <v>2</v>
      </c>
      <c r="O1037">
        <v>2</v>
      </c>
      <c r="P1037">
        <v>1</v>
      </c>
      <c r="Q1037">
        <v>6</v>
      </c>
      <c r="R1037">
        <v>1</v>
      </c>
      <c r="S1037">
        <v>0</v>
      </c>
      <c r="T1037">
        <v>0</v>
      </c>
      <c r="U1037">
        <v>3</v>
      </c>
      <c r="V1037">
        <v>6</v>
      </c>
      <c r="W1037">
        <v>0</v>
      </c>
      <c r="X1037">
        <v>0</v>
      </c>
      <c r="Y1037">
        <v>0</v>
      </c>
      <c r="Z1037">
        <v>0</v>
      </c>
      <c r="AA1037">
        <v>0</v>
      </c>
      <c r="AB1037">
        <v>0</v>
      </c>
      <c r="AC1037">
        <v>0</v>
      </c>
      <c r="AD1037" t="s">
        <v>27</v>
      </c>
    </row>
    <row r="1038" spans="1:30" x14ac:dyDescent="0.25">
      <c r="A1038">
        <v>4653</v>
      </c>
      <c r="B1038">
        <v>1978</v>
      </c>
      <c r="C1038" s="6">
        <v>36</v>
      </c>
      <c r="D1038" t="s">
        <v>89</v>
      </c>
      <c r="E1038" t="s">
        <v>25</v>
      </c>
      <c r="F1038" t="s">
        <v>32</v>
      </c>
      <c r="G1038">
        <v>42011</v>
      </c>
      <c r="H1038">
        <v>1</v>
      </c>
      <c r="I1038">
        <v>0</v>
      </c>
      <c r="J1038" s="1">
        <v>41359</v>
      </c>
      <c r="K1038">
        <v>46</v>
      </c>
      <c r="L1038">
        <v>131</v>
      </c>
      <c r="M1038">
        <v>0</v>
      </c>
      <c r="N1038">
        <v>16</v>
      </c>
      <c r="O1038">
        <v>2</v>
      </c>
      <c r="P1038">
        <v>1</v>
      </c>
      <c r="Q1038">
        <v>39</v>
      </c>
      <c r="R1038">
        <v>4</v>
      </c>
      <c r="S1038">
        <v>3</v>
      </c>
      <c r="T1038">
        <v>1</v>
      </c>
      <c r="U1038">
        <v>4</v>
      </c>
      <c r="V1038">
        <v>8</v>
      </c>
      <c r="W1038">
        <v>0</v>
      </c>
      <c r="X1038">
        <v>0</v>
      </c>
      <c r="Y1038">
        <v>0</v>
      </c>
      <c r="Z1038">
        <v>0</v>
      </c>
      <c r="AA1038">
        <v>0</v>
      </c>
      <c r="AB1038">
        <v>0</v>
      </c>
      <c r="AC1038">
        <v>0</v>
      </c>
      <c r="AD1038" t="s">
        <v>40</v>
      </c>
    </row>
    <row r="1039" spans="1:30" x14ac:dyDescent="0.25">
      <c r="A1039">
        <v>10092</v>
      </c>
      <c r="B1039">
        <v>1954</v>
      </c>
      <c r="C1039" s="6">
        <v>60</v>
      </c>
      <c r="D1039" t="s">
        <v>91</v>
      </c>
      <c r="E1039" t="s">
        <v>25</v>
      </c>
      <c r="F1039" t="s">
        <v>26</v>
      </c>
      <c r="G1039">
        <v>70044</v>
      </c>
      <c r="H1039">
        <v>0</v>
      </c>
      <c r="I1039">
        <v>1</v>
      </c>
      <c r="J1039" s="1">
        <v>41323</v>
      </c>
      <c r="K1039">
        <v>46</v>
      </c>
      <c r="L1039">
        <v>1073</v>
      </c>
      <c r="M1039">
        <v>0</v>
      </c>
      <c r="N1039">
        <v>250</v>
      </c>
      <c r="O1039">
        <v>153</v>
      </c>
      <c r="P1039">
        <v>14</v>
      </c>
      <c r="Q1039">
        <v>14</v>
      </c>
      <c r="R1039">
        <v>4</v>
      </c>
      <c r="S1039">
        <v>7</v>
      </c>
      <c r="T1039">
        <v>10</v>
      </c>
      <c r="U1039">
        <v>5</v>
      </c>
      <c r="V1039">
        <v>5</v>
      </c>
      <c r="W1039">
        <v>0</v>
      </c>
      <c r="X1039">
        <v>0</v>
      </c>
      <c r="Y1039">
        <v>0</v>
      </c>
      <c r="Z1039">
        <v>0</v>
      </c>
      <c r="AA1039">
        <v>0</v>
      </c>
      <c r="AB1039">
        <v>0</v>
      </c>
      <c r="AC1039">
        <v>0</v>
      </c>
      <c r="AD1039" t="s">
        <v>27</v>
      </c>
    </row>
    <row r="1040" spans="1:30" x14ac:dyDescent="0.25">
      <c r="A1040">
        <v>5788</v>
      </c>
      <c r="B1040">
        <v>1972</v>
      </c>
      <c r="C1040" s="6">
        <v>42</v>
      </c>
      <c r="D1040" t="s">
        <v>88</v>
      </c>
      <c r="E1040" t="s">
        <v>25</v>
      </c>
      <c r="F1040" t="s">
        <v>32</v>
      </c>
      <c r="G1040">
        <v>46053</v>
      </c>
      <c r="H1040">
        <v>1</v>
      </c>
      <c r="I1040">
        <v>0</v>
      </c>
      <c r="J1040" s="1">
        <v>41322</v>
      </c>
      <c r="K1040">
        <v>46</v>
      </c>
      <c r="L1040">
        <v>56</v>
      </c>
      <c r="M1040">
        <v>10</v>
      </c>
      <c r="N1040">
        <v>92</v>
      </c>
      <c r="O1040">
        <v>19</v>
      </c>
      <c r="P1040">
        <v>7</v>
      </c>
      <c r="Q1040">
        <v>25</v>
      </c>
      <c r="R1040">
        <v>3</v>
      </c>
      <c r="S1040">
        <v>3</v>
      </c>
      <c r="T1040">
        <v>2</v>
      </c>
      <c r="U1040">
        <v>4</v>
      </c>
      <c r="V1040">
        <v>5</v>
      </c>
      <c r="W1040">
        <v>0</v>
      </c>
      <c r="X1040">
        <v>0</v>
      </c>
      <c r="Y1040">
        <v>0</v>
      </c>
      <c r="Z1040">
        <v>0</v>
      </c>
      <c r="AA1040">
        <v>0</v>
      </c>
      <c r="AB1040">
        <v>0</v>
      </c>
      <c r="AC1040">
        <v>0</v>
      </c>
      <c r="AD1040" t="s">
        <v>36</v>
      </c>
    </row>
    <row r="1041" spans="1:30" x14ac:dyDescent="0.25">
      <c r="A1041">
        <v>4669</v>
      </c>
      <c r="B1041">
        <v>1981</v>
      </c>
      <c r="C1041" s="6">
        <v>33</v>
      </c>
      <c r="D1041" t="s">
        <v>89</v>
      </c>
      <c r="E1041" t="s">
        <v>41</v>
      </c>
      <c r="F1041" t="s">
        <v>30</v>
      </c>
      <c r="G1041">
        <v>24480</v>
      </c>
      <c r="H1041">
        <v>1</v>
      </c>
      <c r="I1041">
        <v>0</v>
      </c>
      <c r="J1041" s="1">
        <v>41316</v>
      </c>
      <c r="K1041">
        <v>46</v>
      </c>
      <c r="L1041">
        <v>4</v>
      </c>
      <c r="M1041">
        <v>19</v>
      </c>
      <c r="N1041">
        <v>9</v>
      </c>
      <c r="O1041">
        <v>28</v>
      </c>
      <c r="P1041">
        <v>25</v>
      </c>
      <c r="Q1041">
        <v>17</v>
      </c>
      <c r="R1041">
        <v>3</v>
      </c>
      <c r="S1041">
        <v>3</v>
      </c>
      <c r="T1041">
        <v>0</v>
      </c>
      <c r="U1041">
        <v>4</v>
      </c>
      <c r="V1041">
        <v>7</v>
      </c>
      <c r="W1041">
        <v>0</v>
      </c>
      <c r="X1041">
        <v>0</v>
      </c>
      <c r="Y1041">
        <v>0</v>
      </c>
      <c r="Z1041">
        <v>0</v>
      </c>
      <c r="AA1041">
        <v>0</v>
      </c>
      <c r="AB1041">
        <v>0</v>
      </c>
      <c r="AC1041">
        <v>0</v>
      </c>
      <c r="AD1041" t="s">
        <v>40</v>
      </c>
    </row>
    <row r="1042" spans="1:30" x14ac:dyDescent="0.25">
      <c r="A1042">
        <v>6295</v>
      </c>
      <c r="B1042">
        <v>1977</v>
      </c>
      <c r="C1042" s="6">
        <v>37</v>
      </c>
      <c r="D1042" t="s">
        <v>89</v>
      </c>
      <c r="E1042" t="s">
        <v>25</v>
      </c>
      <c r="F1042" t="s">
        <v>30</v>
      </c>
      <c r="G1042">
        <v>54233</v>
      </c>
      <c r="H1042">
        <v>0</v>
      </c>
      <c r="I1042">
        <v>1</v>
      </c>
      <c r="J1042" s="1">
        <v>41309</v>
      </c>
      <c r="K1042">
        <v>46</v>
      </c>
      <c r="L1042">
        <v>652</v>
      </c>
      <c r="M1042">
        <v>8</v>
      </c>
      <c r="N1042">
        <v>158</v>
      </c>
      <c r="O1042">
        <v>21</v>
      </c>
      <c r="P1042">
        <v>0</v>
      </c>
      <c r="Q1042">
        <v>142</v>
      </c>
      <c r="R1042">
        <v>4</v>
      </c>
      <c r="S1042">
        <v>11</v>
      </c>
      <c r="T1042">
        <v>6</v>
      </c>
      <c r="U1042">
        <v>5</v>
      </c>
      <c r="V1042">
        <v>8</v>
      </c>
      <c r="W1042">
        <v>0</v>
      </c>
      <c r="X1042">
        <v>0</v>
      </c>
      <c r="Y1042">
        <v>0</v>
      </c>
      <c r="Z1042">
        <v>0</v>
      </c>
      <c r="AA1042">
        <v>0</v>
      </c>
      <c r="AB1042">
        <v>0</v>
      </c>
      <c r="AC1042">
        <v>0</v>
      </c>
      <c r="AD1042" t="s">
        <v>27</v>
      </c>
    </row>
    <row r="1043" spans="1:30" x14ac:dyDescent="0.25">
      <c r="A1043">
        <v>7453</v>
      </c>
      <c r="B1043">
        <v>1954</v>
      </c>
      <c r="C1043" s="6">
        <v>60</v>
      </c>
      <c r="D1043" t="s">
        <v>91</v>
      </c>
      <c r="E1043" t="s">
        <v>25</v>
      </c>
      <c r="F1043" t="s">
        <v>28</v>
      </c>
      <c r="G1043">
        <v>36130</v>
      </c>
      <c r="H1043">
        <v>0</v>
      </c>
      <c r="I1043">
        <v>1</v>
      </c>
      <c r="J1043" s="1">
        <v>41307</v>
      </c>
      <c r="K1043">
        <v>46</v>
      </c>
      <c r="L1043">
        <v>157</v>
      </c>
      <c r="M1043">
        <v>43</v>
      </c>
      <c r="N1043">
        <v>127</v>
      </c>
      <c r="O1043">
        <v>68</v>
      </c>
      <c r="P1043">
        <v>56</v>
      </c>
      <c r="Q1043">
        <v>37</v>
      </c>
      <c r="R1043">
        <v>6</v>
      </c>
      <c r="S1043">
        <v>3</v>
      </c>
      <c r="T1043">
        <v>8</v>
      </c>
      <c r="U1043">
        <v>4</v>
      </c>
      <c r="V1043">
        <v>4</v>
      </c>
      <c r="W1043">
        <v>1</v>
      </c>
      <c r="X1043">
        <v>0</v>
      </c>
      <c r="Y1043">
        <v>0</v>
      </c>
      <c r="Z1043">
        <v>0</v>
      </c>
      <c r="AA1043">
        <v>0</v>
      </c>
      <c r="AB1043">
        <v>1</v>
      </c>
      <c r="AC1043">
        <v>0</v>
      </c>
      <c r="AD1043" t="s">
        <v>27</v>
      </c>
    </row>
    <row r="1044" spans="1:30" x14ac:dyDescent="0.25">
      <c r="A1044">
        <v>10841</v>
      </c>
      <c r="B1044">
        <v>1975</v>
      </c>
      <c r="C1044" s="6">
        <v>39</v>
      </c>
      <c r="D1044" t="s">
        <v>89</v>
      </c>
      <c r="E1044" t="s">
        <v>34</v>
      </c>
      <c r="F1044" t="s">
        <v>32</v>
      </c>
      <c r="G1044">
        <v>56559</v>
      </c>
      <c r="H1044">
        <v>0</v>
      </c>
      <c r="I1044">
        <v>1</v>
      </c>
      <c r="J1044" s="1">
        <v>41268</v>
      </c>
      <c r="K1044">
        <v>46</v>
      </c>
      <c r="L1044">
        <v>226</v>
      </c>
      <c r="M1044">
        <v>22</v>
      </c>
      <c r="N1044">
        <v>133</v>
      </c>
      <c r="O1044">
        <v>41</v>
      </c>
      <c r="P1044">
        <v>31</v>
      </c>
      <c r="Q1044">
        <v>31</v>
      </c>
      <c r="R1044">
        <v>3</v>
      </c>
      <c r="S1044">
        <v>4</v>
      </c>
      <c r="T1044">
        <v>3</v>
      </c>
      <c r="U1044">
        <v>8</v>
      </c>
      <c r="V1044">
        <v>4</v>
      </c>
      <c r="W1044">
        <v>0</v>
      </c>
      <c r="X1044">
        <v>0</v>
      </c>
      <c r="Y1044">
        <v>0</v>
      </c>
      <c r="Z1044">
        <v>0</v>
      </c>
      <c r="AA1044">
        <v>0</v>
      </c>
      <c r="AB1044">
        <v>0</v>
      </c>
      <c r="AC1044">
        <v>0</v>
      </c>
      <c r="AD1044" t="s">
        <v>27</v>
      </c>
    </row>
    <row r="1045" spans="1:30" x14ac:dyDescent="0.25">
      <c r="A1045">
        <v>821</v>
      </c>
      <c r="B1045">
        <v>1992</v>
      </c>
      <c r="C1045" s="6">
        <v>22</v>
      </c>
      <c r="D1045" t="s">
        <v>89</v>
      </c>
      <c r="E1045" t="s">
        <v>38</v>
      </c>
      <c r="F1045" t="s">
        <v>28</v>
      </c>
      <c r="G1045">
        <v>92859</v>
      </c>
      <c r="H1045">
        <v>0</v>
      </c>
      <c r="I1045">
        <v>0</v>
      </c>
      <c r="J1045" s="1">
        <v>41201</v>
      </c>
      <c r="K1045">
        <v>46</v>
      </c>
      <c r="L1045">
        <v>962</v>
      </c>
      <c r="M1045">
        <v>61</v>
      </c>
      <c r="N1045">
        <v>921</v>
      </c>
      <c r="O1045">
        <v>52</v>
      </c>
      <c r="P1045">
        <v>61</v>
      </c>
      <c r="Q1045">
        <v>20</v>
      </c>
      <c r="R1045">
        <v>1</v>
      </c>
      <c r="S1045">
        <v>5</v>
      </c>
      <c r="T1045">
        <v>4</v>
      </c>
      <c r="U1045">
        <v>12</v>
      </c>
      <c r="V1045">
        <v>2</v>
      </c>
      <c r="W1045">
        <v>0</v>
      </c>
      <c r="X1045">
        <v>0</v>
      </c>
      <c r="Y1045">
        <v>0</v>
      </c>
      <c r="Z1045">
        <v>0</v>
      </c>
      <c r="AA1045">
        <v>0</v>
      </c>
      <c r="AB1045">
        <v>0</v>
      </c>
      <c r="AC1045">
        <v>0</v>
      </c>
      <c r="AD1045" t="s">
        <v>29</v>
      </c>
    </row>
    <row r="1046" spans="1:30" x14ac:dyDescent="0.25">
      <c r="A1046">
        <v>3933</v>
      </c>
      <c r="B1046">
        <v>1980</v>
      </c>
      <c r="C1046" s="6">
        <v>34</v>
      </c>
      <c r="D1046" t="s">
        <v>89</v>
      </c>
      <c r="E1046" t="s">
        <v>25</v>
      </c>
      <c r="F1046" t="s">
        <v>32</v>
      </c>
      <c r="G1046">
        <v>44010</v>
      </c>
      <c r="H1046">
        <v>1</v>
      </c>
      <c r="I1046">
        <v>0</v>
      </c>
      <c r="J1046" s="1">
        <v>41195</v>
      </c>
      <c r="K1046">
        <v>46</v>
      </c>
      <c r="L1046">
        <v>186</v>
      </c>
      <c r="M1046">
        <v>36</v>
      </c>
      <c r="N1046">
        <v>234</v>
      </c>
      <c r="O1046">
        <v>86</v>
      </c>
      <c r="P1046">
        <v>72</v>
      </c>
      <c r="Q1046">
        <v>48</v>
      </c>
      <c r="R1046">
        <v>6</v>
      </c>
      <c r="S1046">
        <v>10</v>
      </c>
      <c r="T1046">
        <v>2</v>
      </c>
      <c r="U1046">
        <v>6</v>
      </c>
      <c r="V1046">
        <v>9</v>
      </c>
      <c r="W1046">
        <v>0</v>
      </c>
      <c r="X1046">
        <v>0</v>
      </c>
      <c r="Y1046">
        <v>0</v>
      </c>
      <c r="Z1046">
        <v>0</v>
      </c>
      <c r="AA1046">
        <v>0</v>
      </c>
      <c r="AB1046">
        <v>0</v>
      </c>
      <c r="AC1046">
        <v>0</v>
      </c>
      <c r="AD1046" t="s">
        <v>40</v>
      </c>
    </row>
    <row r="1047" spans="1:30" x14ac:dyDescent="0.25">
      <c r="A1047">
        <v>1225</v>
      </c>
      <c r="B1047">
        <v>1963</v>
      </c>
      <c r="C1047" s="6">
        <v>51</v>
      </c>
      <c r="D1047" t="s">
        <v>88</v>
      </c>
      <c r="E1047" t="s">
        <v>25</v>
      </c>
      <c r="F1047" t="s">
        <v>30</v>
      </c>
      <c r="G1047">
        <v>80124</v>
      </c>
      <c r="H1047">
        <v>0</v>
      </c>
      <c r="I1047">
        <v>0</v>
      </c>
      <c r="J1047" s="1">
        <v>41816</v>
      </c>
      <c r="K1047">
        <v>47</v>
      </c>
      <c r="L1047">
        <v>483</v>
      </c>
      <c r="M1047">
        <v>84</v>
      </c>
      <c r="N1047">
        <v>398</v>
      </c>
      <c r="O1047">
        <v>205</v>
      </c>
      <c r="P1047">
        <v>84</v>
      </c>
      <c r="Q1047">
        <v>241</v>
      </c>
      <c r="R1047">
        <v>1</v>
      </c>
      <c r="S1047">
        <v>3</v>
      </c>
      <c r="T1047">
        <v>7</v>
      </c>
      <c r="U1047">
        <v>8</v>
      </c>
      <c r="V1047">
        <v>1</v>
      </c>
      <c r="W1047">
        <v>1</v>
      </c>
      <c r="X1047">
        <v>0</v>
      </c>
      <c r="Y1047">
        <v>0</v>
      </c>
      <c r="Z1047">
        <v>0</v>
      </c>
      <c r="AA1047">
        <v>0</v>
      </c>
      <c r="AB1047">
        <v>0</v>
      </c>
      <c r="AC1047">
        <v>0</v>
      </c>
      <c r="AD1047" t="s">
        <v>40</v>
      </c>
    </row>
    <row r="1048" spans="1:30" x14ac:dyDescent="0.25">
      <c r="A1048">
        <v>7059</v>
      </c>
      <c r="B1048">
        <v>1963</v>
      </c>
      <c r="C1048" s="6">
        <v>51</v>
      </c>
      <c r="D1048" t="s">
        <v>88</v>
      </c>
      <c r="E1048" t="s">
        <v>25</v>
      </c>
      <c r="F1048" t="s">
        <v>30</v>
      </c>
      <c r="G1048">
        <v>80124</v>
      </c>
      <c r="H1048">
        <v>0</v>
      </c>
      <c r="I1048">
        <v>0</v>
      </c>
      <c r="J1048" s="1">
        <v>41816</v>
      </c>
      <c r="K1048">
        <v>47</v>
      </c>
      <c r="L1048">
        <v>483</v>
      </c>
      <c r="M1048">
        <v>84</v>
      </c>
      <c r="N1048">
        <v>398</v>
      </c>
      <c r="O1048">
        <v>205</v>
      </c>
      <c r="P1048">
        <v>84</v>
      </c>
      <c r="Q1048">
        <v>241</v>
      </c>
      <c r="R1048">
        <v>1</v>
      </c>
      <c r="S1048">
        <v>3</v>
      </c>
      <c r="T1048">
        <v>7</v>
      </c>
      <c r="U1048">
        <v>8</v>
      </c>
      <c r="V1048">
        <v>1</v>
      </c>
      <c r="W1048">
        <v>1</v>
      </c>
      <c r="X1048">
        <v>0</v>
      </c>
      <c r="Y1048">
        <v>0</v>
      </c>
      <c r="Z1048">
        <v>0</v>
      </c>
      <c r="AA1048">
        <v>0</v>
      </c>
      <c r="AB1048">
        <v>0</v>
      </c>
      <c r="AC1048">
        <v>0</v>
      </c>
      <c r="AD1048" t="s">
        <v>27</v>
      </c>
    </row>
    <row r="1049" spans="1:30" x14ac:dyDescent="0.25">
      <c r="A1049">
        <v>5633</v>
      </c>
      <c r="B1049">
        <v>1980</v>
      </c>
      <c r="C1049" s="6">
        <v>34</v>
      </c>
      <c r="D1049" t="s">
        <v>89</v>
      </c>
      <c r="E1049" t="s">
        <v>25</v>
      </c>
      <c r="F1049" t="s">
        <v>30</v>
      </c>
      <c r="G1049">
        <v>50183</v>
      </c>
      <c r="H1049">
        <v>1</v>
      </c>
      <c r="I1049">
        <v>1</v>
      </c>
      <c r="J1049" s="1">
        <v>41815</v>
      </c>
      <c r="K1049">
        <v>47</v>
      </c>
      <c r="L1049">
        <v>97</v>
      </c>
      <c r="M1049">
        <v>12</v>
      </c>
      <c r="N1049">
        <v>84</v>
      </c>
      <c r="O1049">
        <v>13</v>
      </c>
      <c r="P1049">
        <v>10</v>
      </c>
      <c r="Q1049">
        <v>15</v>
      </c>
      <c r="R1049">
        <v>7</v>
      </c>
      <c r="S1049">
        <v>3</v>
      </c>
      <c r="T1049">
        <v>1</v>
      </c>
      <c r="U1049">
        <v>6</v>
      </c>
      <c r="V1049">
        <v>5</v>
      </c>
      <c r="W1049">
        <v>0</v>
      </c>
      <c r="X1049">
        <v>0</v>
      </c>
      <c r="Y1049">
        <v>0</v>
      </c>
      <c r="Z1049">
        <v>0</v>
      </c>
      <c r="AA1049">
        <v>0</v>
      </c>
      <c r="AB1049">
        <v>0</v>
      </c>
      <c r="AC1049">
        <v>0</v>
      </c>
      <c r="AD1049" t="s">
        <v>40</v>
      </c>
    </row>
    <row r="1050" spans="1:30" x14ac:dyDescent="0.25">
      <c r="A1050">
        <v>843</v>
      </c>
      <c r="B1050">
        <v>1971</v>
      </c>
      <c r="C1050" s="6">
        <v>43</v>
      </c>
      <c r="D1050" t="s">
        <v>88</v>
      </c>
      <c r="E1050" t="s">
        <v>25</v>
      </c>
      <c r="F1050" t="s">
        <v>30</v>
      </c>
      <c r="G1050">
        <v>64722</v>
      </c>
      <c r="H1050">
        <v>1</v>
      </c>
      <c r="I1050">
        <v>0</v>
      </c>
      <c r="J1050" s="1">
        <v>41785</v>
      </c>
      <c r="K1050">
        <v>47</v>
      </c>
      <c r="L1050">
        <v>303</v>
      </c>
      <c r="M1050">
        <v>0</v>
      </c>
      <c r="N1050">
        <v>280</v>
      </c>
      <c r="O1050">
        <v>60</v>
      </c>
      <c r="P1050">
        <v>147</v>
      </c>
      <c r="Q1050">
        <v>15</v>
      </c>
      <c r="R1050">
        <v>4</v>
      </c>
      <c r="S1050">
        <v>8</v>
      </c>
      <c r="T1050">
        <v>2</v>
      </c>
      <c r="U1050">
        <v>11</v>
      </c>
      <c r="V1050">
        <v>6</v>
      </c>
      <c r="W1050">
        <v>0</v>
      </c>
      <c r="X1050">
        <v>0</v>
      </c>
      <c r="Y1050">
        <v>0</v>
      </c>
      <c r="Z1050">
        <v>0</v>
      </c>
      <c r="AA1050">
        <v>0</v>
      </c>
      <c r="AB1050">
        <v>0</v>
      </c>
      <c r="AC1050">
        <v>0</v>
      </c>
      <c r="AD1050" t="s">
        <v>27</v>
      </c>
    </row>
    <row r="1051" spans="1:30" x14ac:dyDescent="0.25">
      <c r="A1051">
        <v>6211</v>
      </c>
      <c r="B1051">
        <v>1976</v>
      </c>
      <c r="C1051" s="6">
        <v>38</v>
      </c>
      <c r="D1051" t="s">
        <v>89</v>
      </c>
      <c r="E1051" t="s">
        <v>34</v>
      </c>
      <c r="F1051" t="s">
        <v>32</v>
      </c>
      <c r="G1051">
        <v>37395</v>
      </c>
      <c r="H1051">
        <v>1</v>
      </c>
      <c r="I1051">
        <v>0</v>
      </c>
      <c r="J1051" s="1">
        <v>41761</v>
      </c>
      <c r="K1051">
        <v>47</v>
      </c>
      <c r="L1051">
        <v>18</v>
      </c>
      <c r="M1051">
        <v>0</v>
      </c>
      <c r="N1051">
        <v>9</v>
      </c>
      <c r="O1051">
        <v>0</v>
      </c>
      <c r="P1051">
        <v>1</v>
      </c>
      <c r="Q1051">
        <v>11</v>
      </c>
      <c r="R1051">
        <v>1</v>
      </c>
      <c r="S1051">
        <v>1</v>
      </c>
      <c r="T1051">
        <v>0</v>
      </c>
      <c r="U1051">
        <v>3</v>
      </c>
      <c r="V1051">
        <v>6</v>
      </c>
      <c r="W1051">
        <v>0</v>
      </c>
      <c r="X1051">
        <v>0</v>
      </c>
      <c r="Y1051">
        <v>0</v>
      </c>
      <c r="Z1051">
        <v>0</v>
      </c>
      <c r="AA1051">
        <v>0</v>
      </c>
      <c r="AB1051">
        <v>0</v>
      </c>
      <c r="AC1051">
        <v>0</v>
      </c>
      <c r="AD1051" t="s">
        <v>27</v>
      </c>
    </row>
    <row r="1052" spans="1:30" x14ac:dyDescent="0.25">
      <c r="A1052">
        <v>7007</v>
      </c>
      <c r="B1052">
        <v>1968</v>
      </c>
      <c r="C1052" s="6">
        <v>46</v>
      </c>
      <c r="D1052" t="s">
        <v>88</v>
      </c>
      <c r="E1052" t="s">
        <v>38</v>
      </c>
      <c r="F1052" t="s">
        <v>30</v>
      </c>
      <c r="G1052">
        <v>29543</v>
      </c>
      <c r="H1052">
        <v>2</v>
      </c>
      <c r="I1052">
        <v>0</v>
      </c>
      <c r="J1052" s="1">
        <v>41730</v>
      </c>
      <c r="K1052">
        <v>47</v>
      </c>
      <c r="L1052">
        <v>17</v>
      </c>
      <c r="M1052">
        <v>3</v>
      </c>
      <c r="N1052">
        <v>18</v>
      </c>
      <c r="O1052">
        <v>3</v>
      </c>
      <c r="P1052">
        <v>4</v>
      </c>
      <c r="Q1052">
        <v>18</v>
      </c>
      <c r="R1052">
        <v>2</v>
      </c>
      <c r="S1052">
        <v>3</v>
      </c>
      <c r="T1052">
        <v>1</v>
      </c>
      <c r="U1052">
        <v>2</v>
      </c>
      <c r="V1052">
        <v>7</v>
      </c>
      <c r="W1052">
        <v>0</v>
      </c>
      <c r="X1052">
        <v>0</v>
      </c>
      <c r="Y1052">
        <v>0</v>
      </c>
      <c r="Z1052">
        <v>0</v>
      </c>
      <c r="AA1052">
        <v>0</v>
      </c>
      <c r="AB1052">
        <v>0</v>
      </c>
      <c r="AC1052">
        <v>0</v>
      </c>
      <c r="AD1052" t="s">
        <v>27</v>
      </c>
    </row>
    <row r="1053" spans="1:30" x14ac:dyDescent="0.25">
      <c r="A1053">
        <v>9671</v>
      </c>
      <c r="B1053">
        <v>1968</v>
      </c>
      <c r="C1053" s="6">
        <v>46</v>
      </c>
      <c r="D1053" t="s">
        <v>88</v>
      </c>
      <c r="E1053" t="s">
        <v>25</v>
      </c>
      <c r="F1053" t="s">
        <v>30</v>
      </c>
      <c r="G1053">
        <v>19514</v>
      </c>
      <c r="H1053">
        <v>1</v>
      </c>
      <c r="I1053">
        <v>1</v>
      </c>
      <c r="J1053" s="1">
        <v>41665</v>
      </c>
      <c r="K1053">
        <v>47</v>
      </c>
      <c r="L1053">
        <v>14</v>
      </c>
      <c r="M1053">
        <v>3</v>
      </c>
      <c r="N1053">
        <v>21</v>
      </c>
      <c r="O1053">
        <v>2</v>
      </c>
      <c r="P1053">
        <v>1</v>
      </c>
      <c r="Q1053">
        <v>28</v>
      </c>
      <c r="R1053">
        <v>4</v>
      </c>
      <c r="S1053">
        <v>3</v>
      </c>
      <c r="T1053">
        <v>1</v>
      </c>
      <c r="U1053">
        <v>2</v>
      </c>
      <c r="V1053">
        <v>8</v>
      </c>
      <c r="W1053">
        <v>1</v>
      </c>
      <c r="X1053">
        <v>0</v>
      </c>
      <c r="Y1053">
        <v>0</v>
      </c>
      <c r="Z1053">
        <v>0</v>
      </c>
      <c r="AA1053">
        <v>0</v>
      </c>
      <c r="AB1053">
        <v>1</v>
      </c>
      <c r="AC1053">
        <v>0</v>
      </c>
      <c r="AD1053" t="s">
        <v>27</v>
      </c>
    </row>
    <row r="1054" spans="1:30" x14ac:dyDescent="0.25">
      <c r="A1054">
        <v>8975</v>
      </c>
      <c r="B1054">
        <v>1968</v>
      </c>
      <c r="C1054" s="6">
        <v>46</v>
      </c>
      <c r="D1054" t="s">
        <v>88</v>
      </c>
      <c r="E1054" t="s">
        <v>25</v>
      </c>
      <c r="F1054" t="s">
        <v>30</v>
      </c>
      <c r="G1054">
        <v>19514</v>
      </c>
      <c r="H1054">
        <v>1</v>
      </c>
      <c r="I1054">
        <v>1</v>
      </c>
      <c r="J1054" s="1">
        <v>41665</v>
      </c>
      <c r="K1054">
        <v>47</v>
      </c>
      <c r="L1054">
        <v>14</v>
      </c>
      <c r="M1054">
        <v>3</v>
      </c>
      <c r="N1054">
        <v>21</v>
      </c>
      <c r="O1054">
        <v>2</v>
      </c>
      <c r="P1054">
        <v>1</v>
      </c>
      <c r="Q1054">
        <v>28</v>
      </c>
      <c r="R1054">
        <v>4</v>
      </c>
      <c r="S1054">
        <v>3</v>
      </c>
      <c r="T1054">
        <v>1</v>
      </c>
      <c r="U1054">
        <v>2</v>
      </c>
      <c r="V1054">
        <v>8</v>
      </c>
      <c r="W1054">
        <v>1</v>
      </c>
      <c r="X1054">
        <v>0</v>
      </c>
      <c r="Y1054">
        <v>0</v>
      </c>
      <c r="Z1054">
        <v>0</v>
      </c>
      <c r="AA1054">
        <v>0</v>
      </c>
      <c r="AB1054">
        <v>0</v>
      </c>
      <c r="AC1054">
        <v>0</v>
      </c>
      <c r="AD1054" t="s">
        <v>27</v>
      </c>
    </row>
    <row r="1055" spans="1:30" x14ac:dyDescent="0.25">
      <c r="A1055">
        <v>6616</v>
      </c>
      <c r="B1055">
        <v>1975</v>
      </c>
      <c r="C1055" s="6">
        <v>39</v>
      </c>
      <c r="D1055" t="s">
        <v>89</v>
      </c>
      <c r="E1055" t="s">
        <v>25</v>
      </c>
      <c r="F1055" t="s">
        <v>32</v>
      </c>
      <c r="G1055">
        <v>59481</v>
      </c>
      <c r="H1055">
        <v>0</v>
      </c>
      <c r="I1055">
        <v>1</v>
      </c>
      <c r="J1055" s="1">
        <v>41570</v>
      </c>
      <c r="K1055">
        <v>47</v>
      </c>
      <c r="L1055">
        <v>178</v>
      </c>
      <c r="M1055">
        <v>3</v>
      </c>
      <c r="N1055">
        <v>85</v>
      </c>
      <c r="O1055">
        <v>71</v>
      </c>
      <c r="P1055">
        <v>66</v>
      </c>
      <c r="Q1055">
        <v>58</v>
      </c>
      <c r="R1055">
        <v>2</v>
      </c>
      <c r="S1055">
        <v>3</v>
      </c>
      <c r="T1055">
        <v>3</v>
      </c>
      <c r="U1055">
        <v>8</v>
      </c>
      <c r="V1055">
        <v>2</v>
      </c>
      <c r="W1055">
        <v>0</v>
      </c>
      <c r="X1055">
        <v>0</v>
      </c>
      <c r="Y1055">
        <v>0</v>
      </c>
      <c r="Z1055">
        <v>0</v>
      </c>
      <c r="AA1055">
        <v>0</v>
      </c>
      <c r="AB1055">
        <v>0</v>
      </c>
      <c r="AC1055">
        <v>0</v>
      </c>
      <c r="AD1055" t="s">
        <v>27</v>
      </c>
    </row>
    <row r="1056" spans="1:30" x14ac:dyDescent="0.25">
      <c r="A1056">
        <v>6248</v>
      </c>
      <c r="B1056">
        <v>1947</v>
      </c>
      <c r="C1056" s="6">
        <v>67</v>
      </c>
      <c r="D1056" t="s">
        <v>91</v>
      </c>
      <c r="E1056" t="s">
        <v>38</v>
      </c>
      <c r="F1056" t="s">
        <v>28</v>
      </c>
      <c r="G1056">
        <v>91712</v>
      </c>
      <c r="H1056">
        <v>0</v>
      </c>
      <c r="I1056">
        <v>0</v>
      </c>
      <c r="J1056" s="1">
        <v>41564</v>
      </c>
      <c r="K1056">
        <v>47</v>
      </c>
      <c r="L1056">
        <v>1276</v>
      </c>
      <c r="M1056">
        <v>24</v>
      </c>
      <c r="N1056">
        <v>746</v>
      </c>
      <c r="O1056">
        <v>94</v>
      </c>
      <c r="P1056">
        <v>29</v>
      </c>
      <c r="Q1056">
        <v>48</v>
      </c>
      <c r="R1056">
        <v>0</v>
      </c>
      <c r="S1056">
        <v>9</v>
      </c>
      <c r="T1056">
        <v>7</v>
      </c>
      <c r="U1056">
        <v>11</v>
      </c>
      <c r="V1056">
        <v>3</v>
      </c>
      <c r="W1056">
        <v>0</v>
      </c>
      <c r="X1056">
        <v>0</v>
      </c>
      <c r="Y1056">
        <v>1</v>
      </c>
      <c r="Z1056">
        <v>0</v>
      </c>
      <c r="AA1056">
        <v>0</v>
      </c>
      <c r="AB1056">
        <v>1</v>
      </c>
      <c r="AC1056">
        <v>0</v>
      </c>
      <c r="AD1056" t="s">
        <v>27</v>
      </c>
    </row>
    <row r="1057" spans="1:30" x14ac:dyDescent="0.25">
      <c r="A1057">
        <v>7428</v>
      </c>
      <c r="B1057">
        <v>1975</v>
      </c>
      <c r="C1057" s="6">
        <v>39</v>
      </c>
      <c r="D1057" t="s">
        <v>89</v>
      </c>
      <c r="E1057" t="s">
        <v>25</v>
      </c>
      <c r="F1057" t="s">
        <v>32</v>
      </c>
      <c r="G1057">
        <v>80144</v>
      </c>
      <c r="H1057">
        <v>0</v>
      </c>
      <c r="I1057">
        <v>0</v>
      </c>
      <c r="J1057" s="1">
        <v>41547</v>
      </c>
      <c r="K1057">
        <v>47</v>
      </c>
      <c r="L1057">
        <v>240</v>
      </c>
      <c r="M1057">
        <v>132</v>
      </c>
      <c r="N1057">
        <v>445</v>
      </c>
      <c r="O1057">
        <v>250</v>
      </c>
      <c r="P1057">
        <v>192</v>
      </c>
      <c r="Q1057">
        <v>108</v>
      </c>
      <c r="R1057">
        <v>1</v>
      </c>
      <c r="S1057">
        <v>3</v>
      </c>
      <c r="T1057">
        <v>7</v>
      </c>
      <c r="U1057">
        <v>8</v>
      </c>
      <c r="V1057">
        <v>1</v>
      </c>
      <c r="W1057">
        <v>0</v>
      </c>
      <c r="X1057">
        <v>0</v>
      </c>
      <c r="Y1057">
        <v>0</v>
      </c>
      <c r="Z1057">
        <v>0</v>
      </c>
      <c r="AA1057">
        <v>0</v>
      </c>
      <c r="AB1057">
        <v>0</v>
      </c>
      <c r="AC1057">
        <v>0</v>
      </c>
      <c r="AD1057" t="s">
        <v>33</v>
      </c>
    </row>
    <row r="1058" spans="1:30" x14ac:dyDescent="0.25">
      <c r="A1058">
        <v>3075</v>
      </c>
      <c r="B1058">
        <v>1972</v>
      </c>
      <c r="C1058" s="6">
        <v>42</v>
      </c>
      <c r="D1058" t="s">
        <v>88</v>
      </c>
      <c r="E1058" t="s">
        <v>34</v>
      </c>
      <c r="F1058" t="s">
        <v>30</v>
      </c>
      <c r="G1058">
        <v>59973</v>
      </c>
      <c r="H1058">
        <v>0</v>
      </c>
      <c r="I1058">
        <v>0</v>
      </c>
      <c r="J1058" s="1">
        <v>41528</v>
      </c>
      <c r="K1058">
        <v>47</v>
      </c>
      <c r="L1058">
        <v>130</v>
      </c>
      <c r="M1058">
        <v>30</v>
      </c>
      <c r="N1058">
        <v>168</v>
      </c>
      <c r="O1058">
        <v>20</v>
      </c>
      <c r="P1058">
        <v>34</v>
      </c>
      <c r="Q1058">
        <v>0</v>
      </c>
      <c r="R1058">
        <v>1</v>
      </c>
      <c r="S1058">
        <v>3</v>
      </c>
      <c r="T1058">
        <v>4</v>
      </c>
      <c r="U1058">
        <v>7</v>
      </c>
      <c r="V1058">
        <v>1</v>
      </c>
      <c r="W1058">
        <v>0</v>
      </c>
      <c r="X1058">
        <v>0</v>
      </c>
      <c r="Y1058">
        <v>0</v>
      </c>
      <c r="Z1058">
        <v>0</v>
      </c>
      <c r="AA1058">
        <v>0</v>
      </c>
      <c r="AB1058">
        <v>0</v>
      </c>
      <c r="AC1058">
        <v>0</v>
      </c>
      <c r="AD1058" t="s">
        <v>27</v>
      </c>
    </row>
    <row r="1059" spans="1:30" x14ac:dyDescent="0.25">
      <c r="A1059">
        <v>2937</v>
      </c>
      <c r="B1059">
        <v>1974</v>
      </c>
      <c r="C1059" s="6">
        <v>40</v>
      </c>
      <c r="D1059" t="s">
        <v>88</v>
      </c>
      <c r="E1059" t="s">
        <v>34</v>
      </c>
      <c r="F1059" t="s">
        <v>28</v>
      </c>
      <c r="G1059">
        <v>68352</v>
      </c>
      <c r="H1059">
        <v>0</v>
      </c>
      <c r="I1059">
        <v>1</v>
      </c>
      <c r="J1059" s="1">
        <v>41514</v>
      </c>
      <c r="K1059">
        <v>47</v>
      </c>
      <c r="L1059">
        <v>614</v>
      </c>
      <c r="M1059">
        <v>16</v>
      </c>
      <c r="N1059">
        <v>132</v>
      </c>
      <c r="O1059">
        <v>43</v>
      </c>
      <c r="P1059">
        <v>33</v>
      </c>
      <c r="Q1059">
        <v>33</v>
      </c>
      <c r="R1059">
        <v>3</v>
      </c>
      <c r="S1059">
        <v>8</v>
      </c>
      <c r="T1059">
        <v>5</v>
      </c>
      <c r="U1059">
        <v>9</v>
      </c>
      <c r="V1059">
        <v>6</v>
      </c>
      <c r="W1059">
        <v>0</v>
      </c>
      <c r="X1059">
        <v>0</v>
      </c>
      <c r="Y1059">
        <v>0</v>
      </c>
      <c r="Z1059">
        <v>0</v>
      </c>
      <c r="AA1059">
        <v>0</v>
      </c>
      <c r="AB1059">
        <v>0</v>
      </c>
      <c r="AC1059">
        <v>0</v>
      </c>
      <c r="AD1059" t="s">
        <v>29</v>
      </c>
    </row>
    <row r="1060" spans="1:30" x14ac:dyDescent="0.25">
      <c r="A1060">
        <v>203</v>
      </c>
      <c r="B1060">
        <v>1975</v>
      </c>
      <c r="C1060" s="6">
        <v>39</v>
      </c>
      <c r="D1060" t="s">
        <v>89</v>
      </c>
      <c r="E1060" t="s">
        <v>38</v>
      </c>
      <c r="F1060" t="s">
        <v>28</v>
      </c>
      <c r="G1060">
        <v>81169</v>
      </c>
      <c r="H1060">
        <v>0</v>
      </c>
      <c r="I1060">
        <v>0</v>
      </c>
      <c r="J1060" s="1">
        <v>41378</v>
      </c>
      <c r="K1060">
        <v>47</v>
      </c>
      <c r="L1060">
        <v>1288</v>
      </c>
      <c r="M1060">
        <v>20</v>
      </c>
      <c r="N1060">
        <v>613</v>
      </c>
      <c r="O1060">
        <v>80</v>
      </c>
      <c r="P1060">
        <v>61</v>
      </c>
      <c r="Q1060">
        <v>27</v>
      </c>
      <c r="R1060">
        <v>1</v>
      </c>
      <c r="S1060">
        <v>5</v>
      </c>
      <c r="T1060">
        <v>7</v>
      </c>
      <c r="U1060">
        <v>9</v>
      </c>
      <c r="V1060">
        <v>2</v>
      </c>
      <c r="W1060">
        <v>0</v>
      </c>
      <c r="X1060">
        <v>0</v>
      </c>
      <c r="Y1060">
        <v>0</v>
      </c>
      <c r="Z1060">
        <v>0</v>
      </c>
      <c r="AA1060">
        <v>0</v>
      </c>
      <c r="AB1060">
        <v>0</v>
      </c>
      <c r="AC1060">
        <v>0</v>
      </c>
      <c r="AD1060" t="s">
        <v>27</v>
      </c>
    </row>
    <row r="1061" spans="1:30" x14ac:dyDescent="0.25">
      <c r="A1061">
        <v>2021</v>
      </c>
      <c r="B1061">
        <v>1975</v>
      </c>
      <c r="C1061" s="6">
        <v>39</v>
      </c>
      <c r="D1061" t="s">
        <v>89</v>
      </c>
      <c r="E1061" t="s">
        <v>25</v>
      </c>
      <c r="F1061" t="s">
        <v>30</v>
      </c>
      <c r="G1061">
        <v>61456</v>
      </c>
      <c r="H1061">
        <v>0</v>
      </c>
      <c r="I1061">
        <v>1</v>
      </c>
      <c r="J1061" s="1">
        <v>41360</v>
      </c>
      <c r="K1061">
        <v>47</v>
      </c>
      <c r="L1061">
        <v>563</v>
      </c>
      <c r="M1061">
        <v>76</v>
      </c>
      <c r="N1061">
        <v>384</v>
      </c>
      <c r="O1061">
        <v>84</v>
      </c>
      <c r="P1061">
        <v>192</v>
      </c>
      <c r="Q1061">
        <v>89</v>
      </c>
      <c r="R1061">
        <v>4</v>
      </c>
      <c r="S1061">
        <v>6</v>
      </c>
      <c r="T1061">
        <v>10</v>
      </c>
      <c r="U1061">
        <v>13</v>
      </c>
      <c r="V1061">
        <v>4</v>
      </c>
      <c r="W1061">
        <v>0</v>
      </c>
      <c r="X1061">
        <v>0</v>
      </c>
      <c r="Y1061">
        <v>0</v>
      </c>
      <c r="Z1061">
        <v>0</v>
      </c>
      <c r="AA1061">
        <v>0</v>
      </c>
      <c r="AB1061">
        <v>0</v>
      </c>
      <c r="AC1061">
        <v>0</v>
      </c>
      <c r="AD1061" t="s">
        <v>27</v>
      </c>
    </row>
    <row r="1062" spans="1:30" x14ac:dyDescent="0.25">
      <c r="A1062">
        <v>880</v>
      </c>
      <c r="B1062">
        <v>1966</v>
      </c>
      <c r="C1062" s="6">
        <v>48</v>
      </c>
      <c r="D1062" t="s">
        <v>88</v>
      </c>
      <c r="E1062" t="s">
        <v>41</v>
      </c>
      <c r="F1062" t="s">
        <v>32</v>
      </c>
      <c r="G1062">
        <v>22634</v>
      </c>
      <c r="H1062">
        <v>0</v>
      </c>
      <c r="I1062">
        <v>0</v>
      </c>
      <c r="J1062" s="1">
        <v>41290</v>
      </c>
      <c r="K1062">
        <v>47</v>
      </c>
      <c r="L1062">
        <v>2</v>
      </c>
      <c r="M1062">
        <v>23</v>
      </c>
      <c r="N1062">
        <v>11</v>
      </c>
      <c r="O1062">
        <v>8</v>
      </c>
      <c r="P1062">
        <v>6</v>
      </c>
      <c r="Q1062">
        <v>46</v>
      </c>
      <c r="R1062">
        <v>1</v>
      </c>
      <c r="S1062">
        <v>2</v>
      </c>
      <c r="T1062">
        <v>1</v>
      </c>
      <c r="U1062">
        <v>2</v>
      </c>
      <c r="V1062">
        <v>8</v>
      </c>
      <c r="W1062">
        <v>0</v>
      </c>
      <c r="X1062">
        <v>0</v>
      </c>
      <c r="Y1062">
        <v>0</v>
      </c>
      <c r="Z1062">
        <v>0</v>
      </c>
      <c r="AA1062">
        <v>0</v>
      </c>
      <c r="AB1062">
        <v>0</v>
      </c>
      <c r="AC1062">
        <v>0</v>
      </c>
      <c r="AD1062" t="s">
        <v>27</v>
      </c>
    </row>
    <row r="1063" spans="1:30" x14ac:dyDescent="0.25">
      <c r="A1063">
        <v>524</v>
      </c>
      <c r="B1063">
        <v>1966</v>
      </c>
      <c r="C1063" s="6">
        <v>48</v>
      </c>
      <c r="D1063" t="s">
        <v>88</v>
      </c>
      <c r="E1063" t="s">
        <v>41</v>
      </c>
      <c r="F1063" t="s">
        <v>32</v>
      </c>
      <c r="G1063">
        <v>22634</v>
      </c>
      <c r="H1063">
        <v>0</v>
      </c>
      <c r="I1063">
        <v>0</v>
      </c>
      <c r="J1063" s="1">
        <v>41290</v>
      </c>
      <c r="K1063">
        <v>47</v>
      </c>
      <c r="L1063">
        <v>2</v>
      </c>
      <c r="M1063">
        <v>23</v>
      </c>
      <c r="N1063">
        <v>11</v>
      </c>
      <c r="O1063">
        <v>8</v>
      </c>
      <c r="P1063">
        <v>6</v>
      </c>
      <c r="Q1063">
        <v>46</v>
      </c>
      <c r="R1063">
        <v>1</v>
      </c>
      <c r="S1063">
        <v>2</v>
      </c>
      <c r="T1063">
        <v>1</v>
      </c>
      <c r="U1063">
        <v>2</v>
      </c>
      <c r="V1063">
        <v>8</v>
      </c>
      <c r="W1063">
        <v>0</v>
      </c>
      <c r="X1063">
        <v>0</v>
      </c>
      <c r="Y1063">
        <v>0</v>
      </c>
      <c r="Z1063">
        <v>0</v>
      </c>
      <c r="AA1063">
        <v>0</v>
      </c>
      <c r="AB1063">
        <v>0</v>
      </c>
      <c r="AC1063">
        <v>0</v>
      </c>
      <c r="AD1063" t="s">
        <v>33</v>
      </c>
    </row>
    <row r="1064" spans="1:30" x14ac:dyDescent="0.25">
      <c r="A1064">
        <v>10837</v>
      </c>
      <c r="B1064">
        <v>1975</v>
      </c>
      <c r="C1064" s="6">
        <v>39</v>
      </c>
      <c r="D1064" t="s">
        <v>89</v>
      </c>
      <c r="E1064" t="s">
        <v>25</v>
      </c>
      <c r="F1064" t="s">
        <v>30</v>
      </c>
      <c r="G1064">
        <v>23957</v>
      </c>
      <c r="H1064">
        <v>1</v>
      </c>
      <c r="I1064">
        <v>0</v>
      </c>
      <c r="J1064" s="1">
        <v>41210</v>
      </c>
      <c r="K1064">
        <v>47</v>
      </c>
      <c r="L1064">
        <v>2</v>
      </c>
      <c r="M1064">
        <v>1</v>
      </c>
      <c r="N1064">
        <v>18</v>
      </c>
      <c r="O1064">
        <v>20</v>
      </c>
      <c r="P1064">
        <v>11</v>
      </c>
      <c r="Q1064">
        <v>16</v>
      </c>
      <c r="R1064">
        <v>1</v>
      </c>
      <c r="S1064">
        <v>2</v>
      </c>
      <c r="T1064">
        <v>0</v>
      </c>
      <c r="U1064">
        <v>3</v>
      </c>
      <c r="V1064">
        <v>6</v>
      </c>
      <c r="W1064">
        <v>0</v>
      </c>
      <c r="X1064">
        <v>0</v>
      </c>
      <c r="Y1064">
        <v>0</v>
      </c>
      <c r="Z1064">
        <v>0</v>
      </c>
      <c r="AA1064">
        <v>0</v>
      </c>
      <c r="AB1064">
        <v>1</v>
      </c>
      <c r="AC1064">
        <v>0</v>
      </c>
      <c r="AD1064" t="s">
        <v>29</v>
      </c>
    </row>
    <row r="1065" spans="1:30" x14ac:dyDescent="0.25">
      <c r="A1065">
        <v>7011</v>
      </c>
      <c r="B1065">
        <v>1973</v>
      </c>
      <c r="C1065" s="6">
        <v>41</v>
      </c>
      <c r="D1065" t="s">
        <v>88</v>
      </c>
      <c r="E1065" t="s">
        <v>25</v>
      </c>
      <c r="F1065" t="s">
        <v>30</v>
      </c>
      <c r="G1065">
        <v>33471</v>
      </c>
      <c r="H1065">
        <v>1</v>
      </c>
      <c r="I1065">
        <v>0</v>
      </c>
      <c r="J1065" s="1">
        <v>41194</v>
      </c>
      <c r="K1065">
        <v>47</v>
      </c>
      <c r="L1065">
        <v>43</v>
      </c>
      <c r="M1065">
        <v>2</v>
      </c>
      <c r="N1065">
        <v>27</v>
      </c>
      <c r="O1065">
        <v>0</v>
      </c>
      <c r="P1065">
        <v>9</v>
      </c>
      <c r="Q1065">
        <v>12</v>
      </c>
      <c r="R1065">
        <v>3</v>
      </c>
      <c r="S1065">
        <v>3</v>
      </c>
      <c r="T1065">
        <v>0</v>
      </c>
      <c r="U1065">
        <v>4</v>
      </c>
      <c r="V1065">
        <v>7</v>
      </c>
      <c r="W1065">
        <v>0</v>
      </c>
      <c r="X1065">
        <v>0</v>
      </c>
      <c r="Y1065">
        <v>0</v>
      </c>
      <c r="Z1065">
        <v>0</v>
      </c>
      <c r="AA1065">
        <v>0</v>
      </c>
      <c r="AB1065">
        <v>0</v>
      </c>
      <c r="AC1065">
        <v>0</v>
      </c>
      <c r="AD1065" t="s">
        <v>40</v>
      </c>
    </row>
    <row r="1066" spans="1:30" x14ac:dyDescent="0.25">
      <c r="A1066">
        <v>4184</v>
      </c>
      <c r="B1066">
        <v>1950</v>
      </c>
      <c r="C1066" s="6">
        <v>64</v>
      </c>
      <c r="D1066" t="s">
        <v>91</v>
      </c>
      <c r="E1066" t="s">
        <v>34</v>
      </c>
      <c r="F1066" t="s">
        <v>32</v>
      </c>
      <c r="G1066">
        <v>52157</v>
      </c>
      <c r="H1066">
        <v>0</v>
      </c>
      <c r="I1066">
        <v>1</v>
      </c>
      <c r="J1066" s="1">
        <v>41797</v>
      </c>
      <c r="K1066">
        <v>48</v>
      </c>
      <c r="L1066">
        <v>189</v>
      </c>
      <c r="M1066">
        <v>2</v>
      </c>
      <c r="N1066">
        <v>29</v>
      </c>
      <c r="O1066">
        <v>3</v>
      </c>
      <c r="P1066">
        <v>2</v>
      </c>
      <c r="Q1066">
        <v>40</v>
      </c>
      <c r="R1066">
        <v>2</v>
      </c>
      <c r="S1066">
        <v>3</v>
      </c>
      <c r="T1066">
        <v>2</v>
      </c>
      <c r="U1066">
        <v>5</v>
      </c>
      <c r="V1066">
        <v>4</v>
      </c>
      <c r="W1066">
        <v>0</v>
      </c>
      <c r="X1066">
        <v>0</v>
      </c>
      <c r="Y1066">
        <v>0</v>
      </c>
      <c r="Z1066">
        <v>0</v>
      </c>
      <c r="AA1066">
        <v>0</v>
      </c>
      <c r="AB1066">
        <v>0</v>
      </c>
      <c r="AC1066">
        <v>0</v>
      </c>
      <c r="AD1066" t="s">
        <v>27</v>
      </c>
    </row>
    <row r="1067" spans="1:30" x14ac:dyDescent="0.25">
      <c r="A1067">
        <v>7679</v>
      </c>
      <c r="B1067">
        <v>1985</v>
      </c>
      <c r="C1067" s="6">
        <v>29</v>
      </c>
      <c r="D1067" t="s">
        <v>89</v>
      </c>
      <c r="E1067" t="s">
        <v>34</v>
      </c>
      <c r="F1067" t="s">
        <v>28</v>
      </c>
      <c r="G1067">
        <v>30298</v>
      </c>
      <c r="H1067">
        <v>0</v>
      </c>
      <c r="I1067">
        <v>0</v>
      </c>
      <c r="J1067" s="1">
        <v>41778</v>
      </c>
      <c r="K1067">
        <v>48</v>
      </c>
      <c r="L1067">
        <v>6</v>
      </c>
      <c r="M1067">
        <v>3</v>
      </c>
      <c r="N1067">
        <v>12</v>
      </c>
      <c r="O1067">
        <v>6</v>
      </c>
      <c r="P1067">
        <v>1</v>
      </c>
      <c r="Q1067">
        <v>0</v>
      </c>
      <c r="R1067">
        <v>1</v>
      </c>
      <c r="S1067">
        <v>1</v>
      </c>
      <c r="T1067">
        <v>1</v>
      </c>
      <c r="U1067">
        <v>3</v>
      </c>
      <c r="V1067">
        <v>3</v>
      </c>
      <c r="W1067">
        <v>0</v>
      </c>
      <c r="X1067">
        <v>0</v>
      </c>
      <c r="Y1067">
        <v>0</v>
      </c>
      <c r="Z1067">
        <v>0</v>
      </c>
      <c r="AA1067">
        <v>0</v>
      </c>
      <c r="AB1067">
        <v>0</v>
      </c>
      <c r="AC1067">
        <v>0</v>
      </c>
      <c r="AD1067" t="s">
        <v>27</v>
      </c>
    </row>
    <row r="1068" spans="1:30" x14ac:dyDescent="0.25">
      <c r="A1068">
        <v>7485</v>
      </c>
      <c r="B1068">
        <v>1950</v>
      </c>
      <c r="C1068" s="6">
        <v>64</v>
      </c>
      <c r="D1068" t="s">
        <v>91</v>
      </c>
      <c r="E1068" t="s">
        <v>34</v>
      </c>
      <c r="F1068" t="s">
        <v>39</v>
      </c>
      <c r="G1068">
        <v>56551</v>
      </c>
      <c r="H1068">
        <v>1</v>
      </c>
      <c r="I1068">
        <v>1</v>
      </c>
      <c r="J1068" s="1">
        <v>41766</v>
      </c>
      <c r="K1068">
        <v>48</v>
      </c>
      <c r="L1068">
        <v>67</v>
      </c>
      <c r="M1068">
        <v>4</v>
      </c>
      <c r="N1068">
        <v>32</v>
      </c>
      <c r="O1068">
        <v>17</v>
      </c>
      <c r="P1068">
        <v>2</v>
      </c>
      <c r="Q1068">
        <v>16</v>
      </c>
      <c r="R1068">
        <v>3</v>
      </c>
      <c r="S1068">
        <v>2</v>
      </c>
      <c r="T1068">
        <v>1</v>
      </c>
      <c r="U1068">
        <v>4</v>
      </c>
      <c r="V1068">
        <v>4</v>
      </c>
      <c r="W1068">
        <v>0</v>
      </c>
      <c r="X1068">
        <v>0</v>
      </c>
      <c r="Y1068">
        <v>0</v>
      </c>
      <c r="Z1068">
        <v>0</v>
      </c>
      <c r="AA1068">
        <v>0</v>
      </c>
      <c r="AB1068">
        <v>0</v>
      </c>
      <c r="AC1068">
        <v>0</v>
      </c>
      <c r="AD1068" t="s">
        <v>40</v>
      </c>
    </row>
    <row r="1069" spans="1:30" x14ac:dyDescent="0.25">
      <c r="A1069">
        <v>7530</v>
      </c>
      <c r="B1069">
        <v>1950</v>
      </c>
      <c r="C1069" s="6">
        <v>64</v>
      </c>
      <c r="D1069" t="s">
        <v>91</v>
      </c>
      <c r="E1069" t="s">
        <v>34</v>
      </c>
      <c r="F1069" t="s">
        <v>39</v>
      </c>
      <c r="G1069">
        <v>56551</v>
      </c>
      <c r="H1069">
        <v>1</v>
      </c>
      <c r="I1069">
        <v>1</v>
      </c>
      <c r="J1069" s="1">
        <v>41766</v>
      </c>
      <c r="K1069">
        <v>48</v>
      </c>
      <c r="L1069">
        <v>67</v>
      </c>
      <c r="M1069">
        <v>4</v>
      </c>
      <c r="N1069">
        <v>32</v>
      </c>
      <c r="O1069">
        <v>17</v>
      </c>
      <c r="P1069">
        <v>2</v>
      </c>
      <c r="Q1069">
        <v>16</v>
      </c>
      <c r="R1069">
        <v>3</v>
      </c>
      <c r="S1069">
        <v>2</v>
      </c>
      <c r="T1069">
        <v>1</v>
      </c>
      <c r="U1069">
        <v>4</v>
      </c>
      <c r="V1069">
        <v>4</v>
      </c>
      <c r="W1069">
        <v>0</v>
      </c>
      <c r="X1069">
        <v>0</v>
      </c>
      <c r="Y1069">
        <v>0</v>
      </c>
      <c r="Z1069">
        <v>0</v>
      </c>
      <c r="AA1069">
        <v>0</v>
      </c>
      <c r="AB1069">
        <v>0</v>
      </c>
      <c r="AC1069">
        <v>0</v>
      </c>
      <c r="AD1069" t="s">
        <v>27</v>
      </c>
    </row>
    <row r="1070" spans="1:30" x14ac:dyDescent="0.25">
      <c r="A1070">
        <v>4369</v>
      </c>
      <c r="B1070">
        <v>1957</v>
      </c>
      <c r="C1070" s="6">
        <v>57</v>
      </c>
      <c r="D1070" t="s">
        <v>88</v>
      </c>
      <c r="E1070" t="s">
        <v>38</v>
      </c>
      <c r="F1070" t="s">
        <v>45</v>
      </c>
      <c r="G1070">
        <v>65487</v>
      </c>
      <c r="H1070">
        <v>0</v>
      </c>
      <c r="I1070">
        <v>0</v>
      </c>
      <c r="J1070" s="1">
        <v>41649</v>
      </c>
      <c r="K1070">
        <v>48</v>
      </c>
      <c r="L1070">
        <v>240</v>
      </c>
      <c r="M1070">
        <v>67</v>
      </c>
      <c r="N1070">
        <v>500</v>
      </c>
      <c r="O1070">
        <v>199</v>
      </c>
      <c r="P1070">
        <v>0</v>
      </c>
      <c r="Q1070">
        <v>163</v>
      </c>
      <c r="R1070">
        <v>3</v>
      </c>
      <c r="S1070">
        <v>3</v>
      </c>
      <c r="T1070">
        <v>5</v>
      </c>
      <c r="U1070">
        <v>6</v>
      </c>
      <c r="V1070">
        <v>2</v>
      </c>
      <c r="W1070">
        <v>0</v>
      </c>
      <c r="X1070">
        <v>0</v>
      </c>
      <c r="Y1070">
        <v>0</v>
      </c>
      <c r="Z1070">
        <v>0</v>
      </c>
      <c r="AA1070">
        <v>0</v>
      </c>
      <c r="AB1070">
        <v>0</v>
      </c>
      <c r="AC1070">
        <v>0</v>
      </c>
      <c r="AD1070" t="s">
        <v>29</v>
      </c>
    </row>
    <row r="1071" spans="1:30" x14ac:dyDescent="0.25">
      <c r="A1071">
        <v>10652</v>
      </c>
      <c r="B1071">
        <v>1957</v>
      </c>
      <c r="C1071" s="6">
        <v>57</v>
      </c>
      <c r="D1071" t="s">
        <v>88</v>
      </c>
      <c r="E1071" t="s">
        <v>38</v>
      </c>
      <c r="F1071" t="s">
        <v>32</v>
      </c>
      <c r="G1071">
        <v>65487</v>
      </c>
      <c r="H1071">
        <v>0</v>
      </c>
      <c r="I1071">
        <v>0</v>
      </c>
      <c r="J1071" s="1">
        <v>41649</v>
      </c>
      <c r="K1071">
        <v>48</v>
      </c>
      <c r="L1071">
        <v>240</v>
      </c>
      <c r="M1071">
        <v>67</v>
      </c>
      <c r="N1071">
        <v>500</v>
      </c>
      <c r="O1071">
        <v>199</v>
      </c>
      <c r="P1071">
        <v>0</v>
      </c>
      <c r="Q1071">
        <v>163</v>
      </c>
      <c r="R1071">
        <v>3</v>
      </c>
      <c r="S1071">
        <v>3</v>
      </c>
      <c r="T1071">
        <v>5</v>
      </c>
      <c r="U1071">
        <v>6</v>
      </c>
      <c r="V1071">
        <v>2</v>
      </c>
      <c r="W1071">
        <v>0</v>
      </c>
      <c r="X1071">
        <v>0</v>
      </c>
      <c r="Y1071">
        <v>0</v>
      </c>
      <c r="Z1071">
        <v>0</v>
      </c>
      <c r="AA1071">
        <v>0</v>
      </c>
      <c r="AB1071">
        <v>0</v>
      </c>
      <c r="AC1071">
        <v>0</v>
      </c>
      <c r="AD1071" t="s">
        <v>29</v>
      </c>
    </row>
    <row r="1072" spans="1:30" x14ac:dyDescent="0.25">
      <c r="A1072">
        <v>286</v>
      </c>
      <c r="B1072">
        <v>1952</v>
      </c>
      <c r="C1072" s="6">
        <v>62</v>
      </c>
      <c r="D1072" t="s">
        <v>91</v>
      </c>
      <c r="E1072" t="s">
        <v>25</v>
      </c>
      <c r="F1072" t="s">
        <v>28</v>
      </c>
      <c r="G1072">
        <v>44213</v>
      </c>
      <c r="H1072">
        <v>1</v>
      </c>
      <c r="I1072">
        <v>1</v>
      </c>
      <c r="J1072" s="1">
        <v>41607</v>
      </c>
      <c r="K1072">
        <v>48</v>
      </c>
      <c r="L1072">
        <v>95</v>
      </c>
      <c r="M1072">
        <v>11</v>
      </c>
      <c r="N1072">
        <v>35</v>
      </c>
      <c r="O1072">
        <v>0</v>
      </c>
      <c r="P1072">
        <v>4</v>
      </c>
      <c r="Q1072">
        <v>7</v>
      </c>
      <c r="R1072">
        <v>4</v>
      </c>
      <c r="S1072">
        <v>2</v>
      </c>
      <c r="T1072">
        <v>1</v>
      </c>
      <c r="U1072">
        <v>5</v>
      </c>
      <c r="V1072">
        <v>6</v>
      </c>
      <c r="W1072">
        <v>0</v>
      </c>
      <c r="X1072">
        <v>0</v>
      </c>
      <c r="Y1072">
        <v>0</v>
      </c>
      <c r="Z1072">
        <v>0</v>
      </c>
      <c r="AA1072">
        <v>0</v>
      </c>
      <c r="AB1072">
        <v>0</v>
      </c>
      <c r="AC1072">
        <v>0</v>
      </c>
      <c r="AD1072" t="s">
        <v>27</v>
      </c>
    </row>
    <row r="1073" spans="1:30" x14ac:dyDescent="0.25">
      <c r="A1073">
        <v>5922</v>
      </c>
      <c r="B1073">
        <v>1974</v>
      </c>
      <c r="C1073" s="6">
        <v>40</v>
      </c>
      <c r="D1073" t="s">
        <v>88</v>
      </c>
      <c r="E1073" t="s">
        <v>34</v>
      </c>
      <c r="F1073" t="s">
        <v>30</v>
      </c>
      <c r="G1073">
        <v>40344</v>
      </c>
      <c r="H1073">
        <v>0</v>
      </c>
      <c r="I1073">
        <v>1</v>
      </c>
      <c r="J1073" s="1">
        <v>41560</v>
      </c>
      <c r="K1073">
        <v>48</v>
      </c>
      <c r="L1073">
        <v>210</v>
      </c>
      <c r="M1073">
        <v>0</v>
      </c>
      <c r="N1073">
        <v>6</v>
      </c>
      <c r="O1073">
        <v>0</v>
      </c>
      <c r="P1073">
        <v>0</v>
      </c>
      <c r="Q1073">
        <v>2</v>
      </c>
      <c r="R1073">
        <v>2</v>
      </c>
      <c r="S1073">
        <v>4</v>
      </c>
      <c r="T1073">
        <v>1</v>
      </c>
      <c r="U1073">
        <v>5</v>
      </c>
      <c r="V1073">
        <v>7</v>
      </c>
      <c r="W1073">
        <v>0</v>
      </c>
      <c r="X1073">
        <v>0</v>
      </c>
      <c r="Y1073">
        <v>0</v>
      </c>
      <c r="Z1073">
        <v>0</v>
      </c>
      <c r="AA1073">
        <v>0</v>
      </c>
      <c r="AB1073">
        <v>0</v>
      </c>
      <c r="AC1073">
        <v>0</v>
      </c>
      <c r="AD1073" t="s">
        <v>27</v>
      </c>
    </row>
    <row r="1074" spans="1:30" x14ac:dyDescent="0.25">
      <c r="A1074">
        <v>7250</v>
      </c>
      <c r="B1074">
        <v>1978</v>
      </c>
      <c r="C1074" s="6">
        <v>36</v>
      </c>
      <c r="D1074" t="s">
        <v>89</v>
      </c>
      <c r="E1074" t="s">
        <v>25</v>
      </c>
      <c r="F1074" t="s">
        <v>32</v>
      </c>
      <c r="G1074">
        <v>57867</v>
      </c>
      <c r="H1074">
        <v>1</v>
      </c>
      <c r="I1074">
        <v>0</v>
      </c>
      <c r="J1074" s="1">
        <v>41548</v>
      </c>
      <c r="K1074">
        <v>48</v>
      </c>
      <c r="L1074">
        <v>344</v>
      </c>
      <c r="M1074">
        <v>35</v>
      </c>
      <c r="N1074">
        <v>178</v>
      </c>
      <c r="O1074">
        <v>15</v>
      </c>
      <c r="P1074">
        <v>23</v>
      </c>
      <c r="Q1074">
        <v>17</v>
      </c>
      <c r="R1074">
        <v>7</v>
      </c>
      <c r="S1074">
        <v>7</v>
      </c>
      <c r="T1074">
        <v>2</v>
      </c>
      <c r="U1074">
        <v>9</v>
      </c>
      <c r="V1074">
        <v>6</v>
      </c>
      <c r="W1074">
        <v>0</v>
      </c>
      <c r="X1074">
        <v>0</v>
      </c>
      <c r="Y1074">
        <v>0</v>
      </c>
      <c r="Z1074">
        <v>0</v>
      </c>
      <c r="AA1074">
        <v>0</v>
      </c>
      <c r="AB1074">
        <v>0</v>
      </c>
      <c r="AC1074">
        <v>0</v>
      </c>
      <c r="AD1074" t="s">
        <v>29</v>
      </c>
    </row>
    <row r="1075" spans="1:30" x14ac:dyDescent="0.25">
      <c r="A1075">
        <v>2478</v>
      </c>
      <c r="B1075">
        <v>1973</v>
      </c>
      <c r="C1075" s="6">
        <v>41</v>
      </c>
      <c r="D1075" t="s">
        <v>88</v>
      </c>
      <c r="E1075" t="s">
        <v>25</v>
      </c>
      <c r="F1075" t="s">
        <v>30</v>
      </c>
      <c r="G1075">
        <v>25410</v>
      </c>
      <c r="H1075">
        <v>1</v>
      </c>
      <c r="I1075">
        <v>0</v>
      </c>
      <c r="J1075" s="1">
        <v>41517</v>
      </c>
      <c r="K1075">
        <v>48</v>
      </c>
      <c r="L1075">
        <v>2</v>
      </c>
      <c r="M1075">
        <v>2</v>
      </c>
      <c r="N1075">
        <v>4</v>
      </c>
      <c r="O1075">
        <v>13</v>
      </c>
      <c r="P1075">
        <v>13</v>
      </c>
      <c r="Q1075">
        <v>4</v>
      </c>
      <c r="R1075">
        <v>1</v>
      </c>
      <c r="S1075">
        <v>1</v>
      </c>
      <c r="T1075">
        <v>0</v>
      </c>
      <c r="U1075">
        <v>4</v>
      </c>
      <c r="V1075">
        <v>4</v>
      </c>
      <c r="W1075">
        <v>0</v>
      </c>
      <c r="X1075">
        <v>0</v>
      </c>
      <c r="Y1075">
        <v>0</v>
      </c>
      <c r="Z1075">
        <v>0</v>
      </c>
      <c r="AA1075">
        <v>0</v>
      </c>
      <c r="AB1075">
        <v>0</v>
      </c>
      <c r="AC1075">
        <v>0</v>
      </c>
      <c r="AD1075" t="s">
        <v>27</v>
      </c>
    </row>
    <row r="1076" spans="1:30" x14ac:dyDescent="0.25">
      <c r="A1076">
        <v>1160</v>
      </c>
      <c r="B1076">
        <v>1970</v>
      </c>
      <c r="C1076" s="6">
        <v>44</v>
      </c>
      <c r="D1076" t="s">
        <v>88</v>
      </c>
      <c r="E1076" t="s">
        <v>25</v>
      </c>
      <c r="F1076" t="s">
        <v>30</v>
      </c>
      <c r="G1076">
        <v>13260</v>
      </c>
      <c r="H1076">
        <v>1</v>
      </c>
      <c r="I1076">
        <v>1</v>
      </c>
      <c r="J1076" s="1">
        <v>41509</v>
      </c>
      <c r="K1076">
        <v>48</v>
      </c>
      <c r="L1076">
        <v>9</v>
      </c>
      <c r="M1076">
        <v>4</v>
      </c>
      <c r="N1076">
        <v>17</v>
      </c>
      <c r="O1076">
        <v>10</v>
      </c>
      <c r="P1076">
        <v>2</v>
      </c>
      <c r="Q1076">
        <v>7</v>
      </c>
      <c r="R1076">
        <v>4</v>
      </c>
      <c r="S1076">
        <v>3</v>
      </c>
      <c r="T1076">
        <v>0</v>
      </c>
      <c r="U1076">
        <v>3</v>
      </c>
      <c r="V1076">
        <v>8</v>
      </c>
      <c r="W1076">
        <v>0</v>
      </c>
      <c r="X1076">
        <v>0</v>
      </c>
      <c r="Y1076">
        <v>0</v>
      </c>
      <c r="Z1076">
        <v>0</v>
      </c>
      <c r="AA1076">
        <v>0</v>
      </c>
      <c r="AB1076">
        <v>0</v>
      </c>
      <c r="AC1076">
        <v>0</v>
      </c>
      <c r="AD1076" t="s">
        <v>27</v>
      </c>
    </row>
    <row r="1077" spans="1:30" x14ac:dyDescent="0.25">
      <c r="A1077">
        <v>9214</v>
      </c>
      <c r="B1077">
        <v>1991</v>
      </c>
      <c r="C1077" s="6">
        <v>23</v>
      </c>
      <c r="D1077" t="s">
        <v>89</v>
      </c>
      <c r="E1077" t="s">
        <v>25</v>
      </c>
      <c r="F1077" t="s">
        <v>30</v>
      </c>
      <c r="G1077">
        <v>42691</v>
      </c>
      <c r="H1077">
        <v>0</v>
      </c>
      <c r="I1077">
        <v>0</v>
      </c>
      <c r="J1077" s="1">
        <v>41502</v>
      </c>
      <c r="K1077">
        <v>48</v>
      </c>
      <c r="L1077">
        <v>179</v>
      </c>
      <c r="M1077">
        <v>2</v>
      </c>
      <c r="N1077">
        <v>64</v>
      </c>
      <c r="O1077">
        <v>38</v>
      </c>
      <c r="P1077">
        <v>17</v>
      </c>
      <c r="Q1077">
        <v>58</v>
      </c>
      <c r="R1077">
        <v>1</v>
      </c>
      <c r="S1077">
        <v>5</v>
      </c>
      <c r="T1077">
        <v>1</v>
      </c>
      <c r="U1077">
        <v>6</v>
      </c>
      <c r="V1077">
        <v>5</v>
      </c>
      <c r="W1077">
        <v>0</v>
      </c>
      <c r="X1077">
        <v>0</v>
      </c>
      <c r="Y1077">
        <v>0</v>
      </c>
      <c r="Z1077">
        <v>0</v>
      </c>
      <c r="AA1077">
        <v>0</v>
      </c>
      <c r="AB1077">
        <v>0</v>
      </c>
      <c r="AC1077">
        <v>0</v>
      </c>
      <c r="AD1077" t="s">
        <v>27</v>
      </c>
    </row>
    <row r="1078" spans="1:30" x14ac:dyDescent="0.25">
      <c r="A1078">
        <v>273</v>
      </c>
      <c r="B1078">
        <v>1970</v>
      </c>
      <c r="C1078" s="6">
        <v>44</v>
      </c>
      <c r="D1078" t="s">
        <v>88</v>
      </c>
      <c r="E1078" t="s">
        <v>38</v>
      </c>
      <c r="F1078" t="s">
        <v>30</v>
      </c>
      <c r="G1078">
        <v>36138</v>
      </c>
      <c r="H1078">
        <v>1</v>
      </c>
      <c r="I1078">
        <v>1</v>
      </c>
      <c r="J1078" s="1">
        <v>41471</v>
      </c>
      <c r="K1078">
        <v>48</v>
      </c>
      <c r="L1078">
        <v>130</v>
      </c>
      <c r="M1078">
        <v>0</v>
      </c>
      <c r="N1078">
        <v>16</v>
      </c>
      <c r="O1078">
        <v>0</v>
      </c>
      <c r="P1078">
        <v>0</v>
      </c>
      <c r="Q1078">
        <v>5</v>
      </c>
      <c r="R1078">
        <v>5</v>
      </c>
      <c r="S1078">
        <v>3</v>
      </c>
      <c r="T1078">
        <v>1</v>
      </c>
      <c r="U1078">
        <v>4</v>
      </c>
      <c r="V1078">
        <v>7</v>
      </c>
      <c r="W1078">
        <v>0</v>
      </c>
      <c r="X1078">
        <v>1</v>
      </c>
      <c r="Y1078">
        <v>0</v>
      </c>
      <c r="Z1078">
        <v>0</v>
      </c>
      <c r="AA1078">
        <v>0</v>
      </c>
      <c r="AB1078">
        <v>0</v>
      </c>
      <c r="AC1078">
        <v>0</v>
      </c>
      <c r="AD1078" t="s">
        <v>36</v>
      </c>
    </row>
    <row r="1079" spans="1:30" x14ac:dyDescent="0.25">
      <c r="A1079">
        <v>851</v>
      </c>
      <c r="B1079">
        <v>1972</v>
      </c>
      <c r="C1079" s="6">
        <v>42</v>
      </c>
      <c r="D1079" t="s">
        <v>88</v>
      </c>
      <c r="E1079" t="s">
        <v>38</v>
      </c>
      <c r="F1079" t="s">
        <v>30</v>
      </c>
      <c r="G1079">
        <v>57136</v>
      </c>
      <c r="H1079">
        <v>1</v>
      </c>
      <c r="I1079">
        <v>1</v>
      </c>
      <c r="J1079" s="1">
        <v>41464</v>
      </c>
      <c r="K1079">
        <v>48</v>
      </c>
      <c r="L1079">
        <v>306</v>
      </c>
      <c r="M1079">
        <v>5</v>
      </c>
      <c r="N1079">
        <v>109</v>
      </c>
      <c r="O1079">
        <v>21</v>
      </c>
      <c r="P1079">
        <v>109</v>
      </c>
      <c r="Q1079">
        <v>92</v>
      </c>
      <c r="R1079">
        <v>9</v>
      </c>
      <c r="S1079">
        <v>5</v>
      </c>
      <c r="T1079">
        <v>2</v>
      </c>
      <c r="U1079">
        <v>10</v>
      </c>
      <c r="V1079">
        <v>6</v>
      </c>
      <c r="W1079">
        <v>0</v>
      </c>
      <c r="X1079">
        <v>0</v>
      </c>
      <c r="Y1079">
        <v>0</v>
      </c>
      <c r="Z1079">
        <v>0</v>
      </c>
      <c r="AA1079">
        <v>0</v>
      </c>
      <c r="AB1079">
        <v>0</v>
      </c>
      <c r="AC1079">
        <v>0</v>
      </c>
      <c r="AD1079" t="s">
        <v>29</v>
      </c>
    </row>
    <row r="1080" spans="1:30" x14ac:dyDescent="0.25">
      <c r="A1080">
        <v>9729</v>
      </c>
      <c r="B1080">
        <v>1955</v>
      </c>
      <c r="C1080" s="6">
        <v>59</v>
      </c>
      <c r="D1080" t="s">
        <v>88</v>
      </c>
      <c r="E1080" t="s">
        <v>25</v>
      </c>
      <c r="F1080" t="s">
        <v>39</v>
      </c>
      <c r="G1080">
        <v>58275</v>
      </c>
      <c r="H1080">
        <v>1</v>
      </c>
      <c r="I1080">
        <v>1</v>
      </c>
      <c r="J1080" s="1">
        <v>41427</v>
      </c>
      <c r="K1080">
        <v>48</v>
      </c>
      <c r="L1080">
        <v>189</v>
      </c>
      <c r="M1080">
        <v>10</v>
      </c>
      <c r="N1080">
        <v>253</v>
      </c>
      <c r="O1080">
        <v>56</v>
      </c>
      <c r="P1080">
        <v>43</v>
      </c>
      <c r="Q1080">
        <v>64</v>
      </c>
      <c r="R1080">
        <v>6</v>
      </c>
      <c r="S1080">
        <v>8</v>
      </c>
      <c r="T1080">
        <v>2</v>
      </c>
      <c r="U1080">
        <v>7</v>
      </c>
      <c r="V1080">
        <v>7</v>
      </c>
      <c r="W1080">
        <v>0</v>
      </c>
      <c r="X1080">
        <v>0</v>
      </c>
      <c r="Y1080">
        <v>0</v>
      </c>
      <c r="Z1080">
        <v>0</v>
      </c>
      <c r="AA1080">
        <v>0</v>
      </c>
      <c r="AB1080">
        <v>0</v>
      </c>
      <c r="AC1080">
        <v>0</v>
      </c>
      <c r="AD1080" t="s">
        <v>36</v>
      </c>
    </row>
    <row r="1081" spans="1:30" x14ac:dyDescent="0.25">
      <c r="A1081">
        <v>9665</v>
      </c>
      <c r="B1081">
        <v>1957</v>
      </c>
      <c r="C1081" s="6">
        <v>57</v>
      </c>
      <c r="D1081" t="s">
        <v>88</v>
      </c>
      <c r="E1081" t="s">
        <v>34</v>
      </c>
      <c r="F1081" t="s">
        <v>26</v>
      </c>
      <c r="G1081">
        <v>54237</v>
      </c>
      <c r="H1081">
        <v>0</v>
      </c>
      <c r="I1081">
        <v>1</v>
      </c>
      <c r="J1081" s="1">
        <v>41391</v>
      </c>
      <c r="K1081">
        <v>48</v>
      </c>
      <c r="L1081">
        <v>267</v>
      </c>
      <c r="M1081">
        <v>3</v>
      </c>
      <c r="N1081">
        <v>30</v>
      </c>
      <c r="O1081">
        <v>4</v>
      </c>
      <c r="P1081">
        <v>0</v>
      </c>
      <c r="Q1081">
        <v>57</v>
      </c>
      <c r="R1081">
        <v>4</v>
      </c>
      <c r="S1081">
        <v>5</v>
      </c>
      <c r="T1081">
        <v>2</v>
      </c>
      <c r="U1081">
        <v>5</v>
      </c>
      <c r="V1081">
        <v>6</v>
      </c>
      <c r="W1081">
        <v>0</v>
      </c>
      <c r="X1081">
        <v>0</v>
      </c>
      <c r="Y1081">
        <v>0</v>
      </c>
      <c r="Z1081">
        <v>0</v>
      </c>
      <c r="AA1081">
        <v>0</v>
      </c>
      <c r="AB1081">
        <v>0</v>
      </c>
      <c r="AC1081">
        <v>0</v>
      </c>
      <c r="AD1081" t="s">
        <v>40</v>
      </c>
    </row>
    <row r="1082" spans="1:30" x14ac:dyDescent="0.25">
      <c r="A1082">
        <v>2620</v>
      </c>
      <c r="B1082">
        <v>1974</v>
      </c>
      <c r="C1082" s="6">
        <v>40</v>
      </c>
      <c r="D1082" t="s">
        <v>88</v>
      </c>
      <c r="E1082" t="s">
        <v>34</v>
      </c>
      <c r="F1082" t="s">
        <v>30</v>
      </c>
      <c r="G1082">
        <v>34596</v>
      </c>
      <c r="H1082">
        <v>1</v>
      </c>
      <c r="I1082">
        <v>0</v>
      </c>
      <c r="J1082" s="1">
        <v>41377</v>
      </c>
      <c r="K1082">
        <v>48</v>
      </c>
      <c r="L1082">
        <v>14</v>
      </c>
      <c r="M1082">
        <v>0</v>
      </c>
      <c r="N1082">
        <v>2</v>
      </c>
      <c r="O1082">
        <v>0</v>
      </c>
      <c r="P1082">
        <v>0</v>
      </c>
      <c r="Q1082">
        <v>7</v>
      </c>
      <c r="R1082">
        <v>1</v>
      </c>
      <c r="S1082">
        <v>1</v>
      </c>
      <c r="T1082">
        <v>0</v>
      </c>
      <c r="U1082">
        <v>2</v>
      </c>
      <c r="V1082">
        <v>8</v>
      </c>
      <c r="W1082">
        <v>0</v>
      </c>
      <c r="X1082">
        <v>0</v>
      </c>
      <c r="Y1082">
        <v>0</v>
      </c>
      <c r="Z1082">
        <v>0</v>
      </c>
      <c r="AA1082">
        <v>0</v>
      </c>
      <c r="AB1082">
        <v>1</v>
      </c>
      <c r="AC1082">
        <v>0</v>
      </c>
      <c r="AD1082" t="s">
        <v>40</v>
      </c>
    </row>
    <row r="1083" spans="1:30" x14ac:dyDescent="0.25">
      <c r="A1083">
        <v>8254</v>
      </c>
      <c r="B1083">
        <v>1974</v>
      </c>
      <c r="C1083" s="6">
        <v>40</v>
      </c>
      <c r="D1083" t="s">
        <v>88</v>
      </c>
      <c r="E1083" t="s">
        <v>34</v>
      </c>
      <c r="F1083" t="s">
        <v>30</v>
      </c>
      <c r="G1083">
        <v>34596</v>
      </c>
      <c r="H1083">
        <v>1</v>
      </c>
      <c r="I1083">
        <v>0</v>
      </c>
      <c r="J1083" s="1">
        <v>41377</v>
      </c>
      <c r="K1083">
        <v>48</v>
      </c>
      <c r="L1083">
        <v>14</v>
      </c>
      <c r="M1083">
        <v>0</v>
      </c>
      <c r="N1083">
        <v>2</v>
      </c>
      <c r="O1083">
        <v>0</v>
      </c>
      <c r="P1083">
        <v>0</v>
      </c>
      <c r="Q1083">
        <v>7</v>
      </c>
      <c r="R1083">
        <v>1</v>
      </c>
      <c r="S1083">
        <v>1</v>
      </c>
      <c r="T1083">
        <v>0</v>
      </c>
      <c r="U1083">
        <v>2</v>
      </c>
      <c r="V1083">
        <v>8</v>
      </c>
      <c r="W1083">
        <v>0</v>
      </c>
      <c r="X1083">
        <v>0</v>
      </c>
      <c r="Y1083">
        <v>0</v>
      </c>
      <c r="Z1083">
        <v>0</v>
      </c>
      <c r="AA1083">
        <v>0</v>
      </c>
      <c r="AB1083">
        <v>0</v>
      </c>
      <c r="AC1083">
        <v>0</v>
      </c>
      <c r="AD1083" t="s">
        <v>36</v>
      </c>
    </row>
    <row r="1084" spans="1:30" x14ac:dyDescent="0.25">
      <c r="A1084">
        <v>3852</v>
      </c>
      <c r="B1084">
        <v>1961</v>
      </c>
      <c r="C1084" s="6">
        <v>53</v>
      </c>
      <c r="D1084" t="s">
        <v>88</v>
      </c>
      <c r="E1084" t="s">
        <v>38</v>
      </c>
      <c r="F1084" t="s">
        <v>32</v>
      </c>
      <c r="G1084">
        <v>74881</v>
      </c>
      <c r="H1084">
        <v>1</v>
      </c>
      <c r="I1084">
        <v>1</v>
      </c>
      <c r="J1084" s="1">
        <v>41341</v>
      </c>
      <c r="K1084">
        <v>48</v>
      </c>
      <c r="L1084">
        <v>505</v>
      </c>
      <c r="M1084">
        <v>72</v>
      </c>
      <c r="N1084">
        <v>270</v>
      </c>
      <c r="O1084">
        <v>36</v>
      </c>
      <c r="P1084">
        <v>27</v>
      </c>
      <c r="Q1084">
        <v>54</v>
      </c>
      <c r="R1084">
        <v>4</v>
      </c>
      <c r="S1084">
        <v>9</v>
      </c>
      <c r="T1084">
        <v>2</v>
      </c>
      <c r="U1084">
        <v>12</v>
      </c>
      <c r="V1084">
        <v>5</v>
      </c>
      <c r="W1084">
        <v>0</v>
      </c>
      <c r="X1084">
        <v>0</v>
      </c>
      <c r="Y1084">
        <v>0</v>
      </c>
      <c r="Z1084">
        <v>0</v>
      </c>
      <c r="AA1084">
        <v>0</v>
      </c>
      <c r="AB1084">
        <v>0</v>
      </c>
      <c r="AC1084">
        <v>0</v>
      </c>
      <c r="AD1084" t="s">
        <v>37</v>
      </c>
    </row>
    <row r="1085" spans="1:30" x14ac:dyDescent="0.25">
      <c r="A1085">
        <v>1000</v>
      </c>
      <c r="B1085">
        <v>1961</v>
      </c>
      <c r="C1085" s="6">
        <v>53</v>
      </c>
      <c r="D1085" t="s">
        <v>88</v>
      </c>
      <c r="E1085" t="s">
        <v>38</v>
      </c>
      <c r="F1085" t="s">
        <v>32</v>
      </c>
      <c r="G1085">
        <v>74881</v>
      </c>
      <c r="H1085">
        <v>1</v>
      </c>
      <c r="I1085">
        <v>1</v>
      </c>
      <c r="J1085" s="1">
        <v>41341</v>
      </c>
      <c r="K1085">
        <v>48</v>
      </c>
      <c r="L1085">
        <v>505</v>
      </c>
      <c r="M1085">
        <v>72</v>
      </c>
      <c r="N1085">
        <v>270</v>
      </c>
      <c r="O1085">
        <v>36</v>
      </c>
      <c r="P1085">
        <v>27</v>
      </c>
      <c r="Q1085">
        <v>54</v>
      </c>
      <c r="R1085">
        <v>4</v>
      </c>
      <c r="S1085">
        <v>9</v>
      </c>
      <c r="T1085">
        <v>2</v>
      </c>
      <c r="U1085">
        <v>12</v>
      </c>
      <c r="V1085">
        <v>5</v>
      </c>
      <c r="W1085">
        <v>0</v>
      </c>
      <c r="X1085">
        <v>0</v>
      </c>
      <c r="Y1085">
        <v>0</v>
      </c>
      <c r="Z1085">
        <v>0</v>
      </c>
      <c r="AA1085">
        <v>0</v>
      </c>
      <c r="AB1085">
        <v>0</v>
      </c>
      <c r="AC1085">
        <v>0</v>
      </c>
      <c r="AD1085" t="s">
        <v>27</v>
      </c>
    </row>
    <row r="1086" spans="1:30" x14ac:dyDescent="0.25">
      <c r="A1086">
        <v>3099</v>
      </c>
      <c r="B1086">
        <v>1970</v>
      </c>
      <c r="C1086" s="6">
        <v>44</v>
      </c>
      <c r="D1086" t="s">
        <v>88</v>
      </c>
      <c r="E1086" t="s">
        <v>25</v>
      </c>
      <c r="F1086" t="s">
        <v>26</v>
      </c>
      <c r="G1086">
        <v>44267</v>
      </c>
      <c r="H1086">
        <v>1</v>
      </c>
      <c r="I1086">
        <v>1</v>
      </c>
      <c r="J1086" s="1">
        <v>41330</v>
      </c>
      <c r="K1086">
        <v>48</v>
      </c>
      <c r="L1086">
        <v>183</v>
      </c>
      <c r="M1086">
        <v>5</v>
      </c>
      <c r="N1086">
        <v>65</v>
      </c>
      <c r="O1086">
        <v>3</v>
      </c>
      <c r="P1086">
        <v>5</v>
      </c>
      <c r="Q1086">
        <v>49</v>
      </c>
      <c r="R1086">
        <v>5</v>
      </c>
      <c r="S1086">
        <v>5</v>
      </c>
      <c r="T1086">
        <v>2</v>
      </c>
      <c r="U1086">
        <v>4</v>
      </c>
      <c r="V1086">
        <v>9</v>
      </c>
      <c r="W1086">
        <v>0</v>
      </c>
      <c r="X1086">
        <v>0</v>
      </c>
      <c r="Y1086">
        <v>0</v>
      </c>
      <c r="Z1086">
        <v>0</v>
      </c>
      <c r="AA1086">
        <v>0</v>
      </c>
      <c r="AB1086">
        <v>0</v>
      </c>
      <c r="AC1086">
        <v>0</v>
      </c>
      <c r="AD1086" t="s">
        <v>27</v>
      </c>
    </row>
    <row r="1087" spans="1:30" x14ac:dyDescent="0.25">
      <c r="A1087">
        <v>6318</v>
      </c>
      <c r="B1087">
        <v>1988</v>
      </c>
      <c r="C1087" s="6">
        <v>26</v>
      </c>
      <c r="D1087" t="s">
        <v>89</v>
      </c>
      <c r="E1087" t="s">
        <v>25</v>
      </c>
      <c r="F1087" t="s">
        <v>30</v>
      </c>
      <c r="G1087">
        <v>68487</v>
      </c>
      <c r="H1087">
        <v>0</v>
      </c>
      <c r="I1087">
        <v>0</v>
      </c>
      <c r="J1087" s="1">
        <v>41287</v>
      </c>
      <c r="K1087">
        <v>48</v>
      </c>
      <c r="L1087">
        <v>758</v>
      </c>
      <c r="M1087">
        <v>12</v>
      </c>
      <c r="N1087">
        <v>385</v>
      </c>
      <c r="O1087">
        <v>33</v>
      </c>
      <c r="P1087">
        <v>89</v>
      </c>
      <c r="Q1087">
        <v>89</v>
      </c>
      <c r="R1087">
        <v>1</v>
      </c>
      <c r="S1087">
        <v>9</v>
      </c>
      <c r="T1087">
        <v>7</v>
      </c>
      <c r="U1087">
        <v>13</v>
      </c>
      <c r="V1087">
        <v>4</v>
      </c>
      <c r="W1087">
        <v>0</v>
      </c>
      <c r="X1087">
        <v>0</v>
      </c>
      <c r="Y1087">
        <v>0</v>
      </c>
      <c r="Z1087">
        <v>0</v>
      </c>
      <c r="AA1087">
        <v>0</v>
      </c>
      <c r="AB1087">
        <v>0</v>
      </c>
      <c r="AC1087">
        <v>0</v>
      </c>
      <c r="AD1087" t="s">
        <v>29</v>
      </c>
    </row>
    <row r="1088" spans="1:30" x14ac:dyDescent="0.25">
      <c r="A1088">
        <v>5396</v>
      </c>
      <c r="B1088">
        <v>1988</v>
      </c>
      <c r="C1088" s="6">
        <v>26</v>
      </c>
      <c r="D1088" t="s">
        <v>89</v>
      </c>
      <c r="E1088" t="s">
        <v>25</v>
      </c>
      <c r="F1088" t="s">
        <v>30</v>
      </c>
      <c r="G1088">
        <v>68487</v>
      </c>
      <c r="H1088">
        <v>0</v>
      </c>
      <c r="I1088">
        <v>0</v>
      </c>
      <c r="J1088" s="1">
        <v>41287</v>
      </c>
      <c r="K1088">
        <v>48</v>
      </c>
      <c r="L1088">
        <v>758</v>
      </c>
      <c r="M1088">
        <v>12</v>
      </c>
      <c r="N1088">
        <v>385</v>
      </c>
      <c r="O1088">
        <v>33</v>
      </c>
      <c r="P1088">
        <v>89</v>
      </c>
      <c r="Q1088">
        <v>89</v>
      </c>
      <c r="R1088">
        <v>1</v>
      </c>
      <c r="S1088">
        <v>9</v>
      </c>
      <c r="T1088">
        <v>7</v>
      </c>
      <c r="U1088">
        <v>13</v>
      </c>
      <c r="V1088">
        <v>4</v>
      </c>
      <c r="W1088">
        <v>0</v>
      </c>
      <c r="X1088">
        <v>0</v>
      </c>
      <c r="Y1088">
        <v>0</v>
      </c>
      <c r="Z1088">
        <v>0</v>
      </c>
      <c r="AA1088">
        <v>0</v>
      </c>
      <c r="AB1088">
        <v>0</v>
      </c>
      <c r="AC1088">
        <v>0</v>
      </c>
      <c r="AD1088" t="s">
        <v>33</v>
      </c>
    </row>
    <row r="1089" spans="1:30" x14ac:dyDescent="0.25">
      <c r="A1089">
        <v>7966</v>
      </c>
      <c r="B1089">
        <v>1959</v>
      </c>
      <c r="C1089" s="6">
        <v>55</v>
      </c>
      <c r="D1089" t="s">
        <v>88</v>
      </c>
      <c r="E1089" t="s">
        <v>25</v>
      </c>
      <c r="F1089" t="s">
        <v>28</v>
      </c>
      <c r="G1089">
        <v>80982</v>
      </c>
      <c r="H1089">
        <v>1</v>
      </c>
      <c r="I1089">
        <v>1</v>
      </c>
      <c r="J1089" s="1">
        <v>41282</v>
      </c>
      <c r="K1089">
        <v>48</v>
      </c>
      <c r="L1089">
        <v>505</v>
      </c>
      <c r="M1089">
        <v>137</v>
      </c>
      <c r="N1089">
        <v>401</v>
      </c>
      <c r="O1089">
        <v>104</v>
      </c>
      <c r="P1089">
        <v>22</v>
      </c>
      <c r="Q1089">
        <v>22</v>
      </c>
      <c r="R1089">
        <v>3</v>
      </c>
      <c r="S1089">
        <v>11</v>
      </c>
      <c r="T1089">
        <v>5</v>
      </c>
      <c r="U1089">
        <v>11</v>
      </c>
      <c r="V1089">
        <v>5</v>
      </c>
      <c r="W1089">
        <v>0</v>
      </c>
      <c r="X1089">
        <v>0</v>
      </c>
      <c r="Y1089">
        <v>0</v>
      </c>
      <c r="Z1089">
        <v>0</v>
      </c>
      <c r="AA1089">
        <v>0</v>
      </c>
      <c r="AB1089">
        <v>0</v>
      </c>
      <c r="AC1089">
        <v>1</v>
      </c>
      <c r="AD1089" t="s">
        <v>27</v>
      </c>
    </row>
    <row r="1090" spans="1:30" x14ac:dyDescent="0.25">
      <c r="A1090">
        <v>454</v>
      </c>
      <c r="B1090">
        <v>1980</v>
      </c>
      <c r="C1090" s="6">
        <v>34</v>
      </c>
      <c r="D1090" t="s">
        <v>89</v>
      </c>
      <c r="E1090" t="s">
        <v>25</v>
      </c>
      <c r="F1090" t="s">
        <v>32</v>
      </c>
      <c r="G1090">
        <v>69508</v>
      </c>
      <c r="H1090">
        <v>1</v>
      </c>
      <c r="I1090">
        <v>0</v>
      </c>
      <c r="J1090" s="1">
        <v>41227</v>
      </c>
      <c r="K1090">
        <v>48</v>
      </c>
      <c r="L1090">
        <v>824</v>
      </c>
      <c r="M1090">
        <v>32</v>
      </c>
      <c r="N1090">
        <v>162</v>
      </c>
      <c r="O1090">
        <v>42</v>
      </c>
      <c r="P1090">
        <v>32</v>
      </c>
      <c r="Q1090">
        <v>43</v>
      </c>
      <c r="R1090">
        <v>2</v>
      </c>
      <c r="S1090">
        <v>11</v>
      </c>
      <c r="T1090">
        <v>4</v>
      </c>
      <c r="U1090">
        <v>11</v>
      </c>
      <c r="V1090">
        <v>6</v>
      </c>
      <c r="W1090">
        <v>0</v>
      </c>
      <c r="X1090">
        <v>0</v>
      </c>
      <c r="Y1090">
        <v>0</v>
      </c>
      <c r="Z1090">
        <v>0</v>
      </c>
      <c r="AA1090">
        <v>0</v>
      </c>
      <c r="AB1090">
        <v>0</v>
      </c>
      <c r="AC1090">
        <v>0</v>
      </c>
      <c r="AD1090" t="s">
        <v>40</v>
      </c>
    </row>
    <row r="1091" spans="1:30" x14ac:dyDescent="0.25">
      <c r="A1091">
        <v>309</v>
      </c>
      <c r="B1091">
        <v>1961</v>
      </c>
      <c r="C1091" s="6">
        <v>53</v>
      </c>
      <c r="D1091" t="s">
        <v>88</v>
      </c>
      <c r="E1091" t="s">
        <v>34</v>
      </c>
      <c r="F1091" t="s">
        <v>32</v>
      </c>
      <c r="G1091">
        <v>63342</v>
      </c>
      <c r="H1091">
        <v>0</v>
      </c>
      <c r="I1091">
        <v>1</v>
      </c>
      <c r="J1091" s="1">
        <v>41198</v>
      </c>
      <c r="K1091">
        <v>48</v>
      </c>
      <c r="L1091">
        <v>918</v>
      </c>
      <c r="M1091">
        <v>21</v>
      </c>
      <c r="N1091">
        <v>118</v>
      </c>
      <c r="O1091">
        <v>13</v>
      </c>
      <c r="P1091">
        <v>10</v>
      </c>
      <c r="Q1091">
        <v>21</v>
      </c>
      <c r="R1091">
        <v>3</v>
      </c>
      <c r="S1091">
        <v>8</v>
      </c>
      <c r="T1091">
        <v>3</v>
      </c>
      <c r="U1091">
        <v>5</v>
      </c>
      <c r="V1091">
        <v>6</v>
      </c>
      <c r="W1091">
        <v>0</v>
      </c>
      <c r="X1091">
        <v>1</v>
      </c>
      <c r="Y1091">
        <v>0</v>
      </c>
      <c r="Z1091">
        <v>0</v>
      </c>
      <c r="AA1091">
        <v>0</v>
      </c>
      <c r="AB1091">
        <v>0</v>
      </c>
      <c r="AC1091">
        <v>0</v>
      </c>
      <c r="AD1091" t="s">
        <v>40</v>
      </c>
    </row>
    <row r="1092" spans="1:30" x14ac:dyDescent="0.25">
      <c r="A1092">
        <v>3571</v>
      </c>
      <c r="B1092">
        <v>1961</v>
      </c>
      <c r="C1092" s="6">
        <v>53</v>
      </c>
      <c r="D1092" t="s">
        <v>88</v>
      </c>
      <c r="E1092" t="s">
        <v>34</v>
      </c>
      <c r="F1092" t="s">
        <v>32</v>
      </c>
      <c r="G1092">
        <v>63342</v>
      </c>
      <c r="H1092">
        <v>0</v>
      </c>
      <c r="I1092">
        <v>1</v>
      </c>
      <c r="J1092" s="1">
        <v>41198</v>
      </c>
      <c r="K1092">
        <v>48</v>
      </c>
      <c r="L1092">
        <v>918</v>
      </c>
      <c r="M1092">
        <v>21</v>
      </c>
      <c r="N1092">
        <v>118</v>
      </c>
      <c r="O1092">
        <v>13</v>
      </c>
      <c r="P1092">
        <v>10</v>
      </c>
      <c r="Q1092">
        <v>21</v>
      </c>
      <c r="R1092">
        <v>3</v>
      </c>
      <c r="S1092">
        <v>8</v>
      </c>
      <c r="T1092">
        <v>3</v>
      </c>
      <c r="U1092">
        <v>5</v>
      </c>
      <c r="V1092">
        <v>6</v>
      </c>
      <c r="W1092">
        <v>0</v>
      </c>
      <c r="X1092">
        <v>1</v>
      </c>
      <c r="Y1092">
        <v>0</v>
      </c>
      <c r="Z1092">
        <v>0</v>
      </c>
      <c r="AA1092">
        <v>0</v>
      </c>
      <c r="AB1092">
        <v>1</v>
      </c>
      <c r="AC1092">
        <v>0</v>
      </c>
      <c r="AD1092" t="s">
        <v>27</v>
      </c>
    </row>
    <row r="1093" spans="1:30" x14ac:dyDescent="0.25">
      <c r="A1093">
        <v>8395</v>
      </c>
      <c r="B1093">
        <v>1961</v>
      </c>
      <c r="C1093" s="6">
        <v>53</v>
      </c>
      <c r="D1093" t="s">
        <v>88</v>
      </c>
      <c r="E1093" t="s">
        <v>25</v>
      </c>
      <c r="F1093" t="s">
        <v>28</v>
      </c>
      <c r="G1093">
        <v>82014</v>
      </c>
      <c r="H1093">
        <v>0</v>
      </c>
      <c r="I1093">
        <v>0</v>
      </c>
      <c r="J1093" s="1">
        <v>41141</v>
      </c>
      <c r="K1093">
        <v>48</v>
      </c>
      <c r="L1093">
        <v>980</v>
      </c>
      <c r="M1093">
        <v>37</v>
      </c>
      <c r="N1093">
        <v>265</v>
      </c>
      <c r="O1093">
        <v>35</v>
      </c>
      <c r="P1093">
        <v>163</v>
      </c>
      <c r="Q1093">
        <v>31</v>
      </c>
      <c r="R1093">
        <v>1</v>
      </c>
      <c r="S1093">
        <v>3</v>
      </c>
      <c r="T1093">
        <v>6</v>
      </c>
      <c r="U1093">
        <v>12</v>
      </c>
      <c r="V1093">
        <v>6</v>
      </c>
      <c r="W1093">
        <v>0</v>
      </c>
      <c r="X1093">
        <v>0</v>
      </c>
      <c r="Y1093">
        <v>0</v>
      </c>
      <c r="Z1093">
        <v>0</v>
      </c>
      <c r="AA1093">
        <v>0</v>
      </c>
      <c r="AB1093">
        <v>1</v>
      </c>
      <c r="AC1093">
        <v>0</v>
      </c>
      <c r="AD1093" t="s">
        <v>40</v>
      </c>
    </row>
    <row r="1094" spans="1:30" x14ac:dyDescent="0.25">
      <c r="A1094">
        <v>2591</v>
      </c>
      <c r="B1094">
        <v>1959</v>
      </c>
      <c r="C1094" s="6">
        <v>55</v>
      </c>
      <c r="D1094" t="s">
        <v>88</v>
      </c>
      <c r="E1094" t="s">
        <v>25</v>
      </c>
      <c r="F1094" t="s">
        <v>39</v>
      </c>
      <c r="G1094">
        <v>76320</v>
      </c>
      <c r="H1094">
        <v>0</v>
      </c>
      <c r="I1094">
        <v>1</v>
      </c>
      <c r="J1094" s="1">
        <v>41812</v>
      </c>
      <c r="K1094">
        <v>49</v>
      </c>
      <c r="L1094">
        <v>526</v>
      </c>
      <c r="M1094">
        <v>35</v>
      </c>
      <c r="N1094">
        <v>214</v>
      </c>
      <c r="O1094">
        <v>69</v>
      </c>
      <c r="P1094">
        <v>53</v>
      </c>
      <c r="Q1094">
        <v>35</v>
      </c>
      <c r="R1094">
        <v>2</v>
      </c>
      <c r="S1094">
        <v>6</v>
      </c>
      <c r="T1094">
        <v>3</v>
      </c>
      <c r="U1094">
        <v>4</v>
      </c>
      <c r="V1094">
        <v>2</v>
      </c>
      <c r="W1094">
        <v>0</v>
      </c>
      <c r="X1094">
        <v>0</v>
      </c>
      <c r="Y1094">
        <v>0</v>
      </c>
      <c r="Z1094">
        <v>0</v>
      </c>
      <c r="AA1094">
        <v>0</v>
      </c>
      <c r="AB1094">
        <v>0</v>
      </c>
      <c r="AC1094">
        <v>0</v>
      </c>
      <c r="AD1094" t="s">
        <v>31</v>
      </c>
    </row>
    <row r="1095" spans="1:30" x14ac:dyDescent="0.25">
      <c r="A1095">
        <v>1640</v>
      </c>
      <c r="B1095">
        <v>1954</v>
      </c>
      <c r="C1095" s="6">
        <v>60</v>
      </c>
      <c r="D1095" t="s">
        <v>91</v>
      </c>
      <c r="E1095" t="s">
        <v>25</v>
      </c>
      <c r="F1095" t="s">
        <v>26</v>
      </c>
      <c r="G1095">
        <v>64587</v>
      </c>
      <c r="H1095">
        <v>1</v>
      </c>
      <c r="I1095">
        <v>1</v>
      </c>
      <c r="J1095" s="1">
        <v>41812</v>
      </c>
      <c r="K1095">
        <v>49</v>
      </c>
      <c r="L1095">
        <v>66</v>
      </c>
      <c r="M1095">
        <v>0</v>
      </c>
      <c r="N1095">
        <v>16</v>
      </c>
      <c r="O1095">
        <v>0</v>
      </c>
      <c r="P1095">
        <v>6</v>
      </c>
      <c r="Q1095">
        <v>20</v>
      </c>
      <c r="R1095">
        <v>2</v>
      </c>
      <c r="S1095">
        <v>1</v>
      </c>
      <c r="T1095">
        <v>1</v>
      </c>
      <c r="U1095">
        <v>4</v>
      </c>
      <c r="V1095">
        <v>3</v>
      </c>
      <c r="W1095">
        <v>0</v>
      </c>
      <c r="X1095">
        <v>0</v>
      </c>
      <c r="Y1095">
        <v>0</v>
      </c>
      <c r="Z1095">
        <v>0</v>
      </c>
      <c r="AA1095">
        <v>0</v>
      </c>
      <c r="AB1095">
        <v>0</v>
      </c>
      <c r="AC1095">
        <v>0</v>
      </c>
      <c r="AD1095" t="s">
        <v>27</v>
      </c>
    </row>
    <row r="1096" spans="1:30" x14ac:dyDescent="0.25">
      <c r="A1096">
        <v>810</v>
      </c>
      <c r="B1096">
        <v>1975</v>
      </c>
      <c r="C1096" s="6">
        <v>39</v>
      </c>
      <c r="D1096" t="s">
        <v>89</v>
      </c>
      <c r="E1096" t="s">
        <v>25</v>
      </c>
      <c r="F1096" t="s">
        <v>30</v>
      </c>
      <c r="G1096">
        <v>74190</v>
      </c>
      <c r="H1096">
        <v>0</v>
      </c>
      <c r="I1096">
        <v>1</v>
      </c>
      <c r="J1096" s="1">
        <v>41771</v>
      </c>
      <c r="K1096">
        <v>49</v>
      </c>
      <c r="L1096">
        <v>151</v>
      </c>
      <c r="M1096">
        <v>81</v>
      </c>
      <c r="N1096">
        <v>86</v>
      </c>
      <c r="O1096">
        <v>168</v>
      </c>
      <c r="P1096">
        <v>91</v>
      </c>
      <c r="Q1096">
        <v>64</v>
      </c>
      <c r="R1096">
        <v>2</v>
      </c>
      <c r="S1096">
        <v>4</v>
      </c>
      <c r="T1096">
        <v>2</v>
      </c>
      <c r="U1096">
        <v>11</v>
      </c>
      <c r="V1096">
        <v>2</v>
      </c>
      <c r="W1096">
        <v>0</v>
      </c>
      <c r="X1096">
        <v>0</v>
      </c>
      <c r="Y1096">
        <v>0</v>
      </c>
      <c r="Z1096">
        <v>0</v>
      </c>
      <c r="AA1096">
        <v>0</v>
      </c>
      <c r="AB1096">
        <v>0</v>
      </c>
      <c r="AC1096">
        <v>0</v>
      </c>
      <c r="AD1096" t="s">
        <v>27</v>
      </c>
    </row>
    <row r="1097" spans="1:30" x14ac:dyDescent="0.25">
      <c r="A1097">
        <v>9423</v>
      </c>
      <c r="B1097">
        <v>1979</v>
      </c>
      <c r="C1097" s="6">
        <v>35</v>
      </c>
      <c r="D1097" t="s">
        <v>89</v>
      </c>
      <c r="E1097" t="s">
        <v>38</v>
      </c>
      <c r="F1097" t="s">
        <v>30</v>
      </c>
      <c r="G1097">
        <v>32765</v>
      </c>
      <c r="H1097">
        <v>1</v>
      </c>
      <c r="I1097">
        <v>0</v>
      </c>
      <c r="J1097" s="1">
        <v>41693</v>
      </c>
      <c r="K1097">
        <v>49</v>
      </c>
      <c r="L1097">
        <v>13</v>
      </c>
      <c r="M1097">
        <v>3</v>
      </c>
      <c r="N1097">
        <v>17</v>
      </c>
      <c r="O1097">
        <v>7</v>
      </c>
      <c r="P1097">
        <v>3</v>
      </c>
      <c r="Q1097">
        <v>3</v>
      </c>
      <c r="R1097">
        <v>2</v>
      </c>
      <c r="S1097">
        <v>2</v>
      </c>
      <c r="T1097">
        <v>0</v>
      </c>
      <c r="U1097">
        <v>4</v>
      </c>
      <c r="V1097">
        <v>5</v>
      </c>
      <c r="W1097">
        <v>0</v>
      </c>
      <c r="X1097">
        <v>0</v>
      </c>
      <c r="Y1097">
        <v>0</v>
      </c>
      <c r="Z1097">
        <v>0</v>
      </c>
      <c r="AA1097">
        <v>0</v>
      </c>
      <c r="AB1097">
        <v>0</v>
      </c>
      <c r="AC1097">
        <v>0</v>
      </c>
      <c r="AD1097" t="s">
        <v>27</v>
      </c>
    </row>
    <row r="1098" spans="1:30" x14ac:dyDescent="0.25">
      <c r="A1098">
        <v>4345</v>
      </c>
      <c r="B1098">
        <v>1964</v>
      </c>
      <c r="C1098" s="6">
        <v>50</v>
      </c>
      <c r="D1098" t="s">
        <v>88</v>
      </c>
      <c r="E1098" t="s">
        <v>35</v>
      </c>
      <c r="F1098" t="s">
        <v>28</v>
      </c>
      <c r="G1098">
        <v>0</v>
      </c>
      <c r="H1098">
        <v>1</v>
      </c>
      <c r="I1098">
        <v>1</v>
      </c>
      <c r="J1098" s="1">
        <v>41651</v>
      </c>
      <c r="K1098">
        <v>49</v>
      </c>
      <c r="L1098">
        <v>5</v>
      </c>
      <c r="M1098">
        <v>1</v>
      </c>
      <c r="N1098">
        <v>9</v>
      </c>
      <c r="O1098">
        <v>2</v>
      </c>
      <c r="P1098">
        <v>0</v>
      </c>
      <c r="Q1098">
        <v>4</v>
      </c>
      <c r="R1098">
        <v>1</v>
      </c>
      <c r="S1098">
        <v>1</v>
      </c>
      <c r="T1098">
        <v>0</v>
      </c>
      <c r="U1098">
        <v>2</v>
      </c>
      <c r="V1098">
        <v>7</v>
      </c>
      <c r="W1098">
        <v>0</v>
      </c>
      <c r="X1098">
        <v>0</v>
      </c>
      <c r="Y1098">
        <v>0</v>
      </c>
      <c r="Z1098">
        <v>0</v>
      </c>
      <c r="AA1098">
        <v>0</v>
      </c>
      <c r="AB1098">
        <v>0</v>
      </c>
      <c r="AC1098">
        <v>0</v>
      </c>
      <c r="AD1098" t="s">
        <v>33</v>
      </c>
    </row>
    <row r="1099" spans="1:30" x14ac:dyDescent="0.25">
      <c r="A1099">
        <v>89</v>
      </c>
      <c r="B1099">
        <v>1975</v>
      </c>
      <c r="C1099" s="6">
        <v>39</v>
      </c>
      <c r="D1099" t="s">
        <v>89</v>
      </c>
      <c r="E1099" t="s">
        <v>35</v>
      </c>
      <c r="F1099" t="s">
        <v>30</v>
      </c>
      <c r="G1099">
        <v>22212</v>
      </c>
      <c r="H1099">
        <v>1</v>
      </c>
      <c r="I1099">
        <v>0</v>
      </c>
      <c r="J1099" s="1">
        <v>41617</v>
      </c>
      <c r="K1099">
        <v>49</v>
      </c>
      <c r="L1099">
        <v>5</v>
      </c>
      <c r="M1099">
        <v>9</v>
      </c>
      <c r="N1099">
        <v>20</v>
      </c>
      <c r="O1099">
        <v>6</v>
      </c>
      <c r="P1099">
        <v>8</v>
      </c>
      <c r="Q1099">
        <v>21</v>
      </c>
      <c r="R1099">
        <v>2</v>
      </c>
      <c r="S1099">
        <v>2</v>
      </c>
      <c r="T1099">
        <v>0</v>
      </c>
      <c r="U1099">
        <v>4</v>
      </c>
      <c r="V1099">
        <v>6</v>
      </c>
      <c r="W1099">
        <v>0</v>
      </c>
      <c r="X1099">
        <v>0</v>
      </c>
      <c r="Y1099">
        <v>0</v>
      </c>
      <c r="Z1099">
        <v>0</v>
      </c>
      <c r="AA1099">
        <v>0</v>
      </c>
      <c r="AB1099">
        <v>0</v>
      </c>
      <c r="AC1099">
        <v>0</v>
      </c>
      <c r="AD1099" t="s">
        <v>40</v>
      </c>
    </row>
    <row r="1100" spans="1:30" x14ac:dyDescent="0.25">
      <c r="A1100">
        <v>5294</v>
      </c>
      <c r="B1100">
        <v>1989</v>
      </c>
      <c r="C1100" s="6">
        <v>25</v>
      </c>
      <c r="D1100" t="s">
        <v>89</v>
      </c>
      <c r="E1100" t="s">
        <v>25</v>
      </c>
      <c r="F1100" t="s">
        <v>28</v>
      </c>
      <c r="G1100">
        <v>18358</v>
      </c>
      <c r="H1100">
        <v>1</v>
      </c>
      <c r="I1100">
        <v>0</v>
      </c>
      <c r="J1100" s="1">
        <v>41598</v>
      </c>
      <c r="K1100">
        <v>49</v>
      </c>
      <c r="L1100">
        <v>6</v>
      </c>
      <c r="M1100">
        <v>8</v>
      </c>
      <c r="N1100">
        <v>19</v>
      </c>
      <c r="O1100">
        <v>16</v>
      </c>
      <c r="P1100">
        <v>4</v>
      </c>
      <c r="Q1100">
        <v>4</v>
      </c>
      <c r="R1100">
        <v>3</v>
      </c>
      <c r="S1100">
        <v>3</v>
      </c>
      <c r="T1100">
        <v>0</v>
      </c>
      <c r="U1100">
        <v>4</v>
      </c>
      <c r="V1100">
        <v>7</v>
      </c>
      <c r="W1100">
        <v>0</v>
      </c>
      <c r="X1100">
        <v>0</v>
      </c>
      <c r="Y1100">
        <v>0</v>
      </c>
      <c r="Z1100">
        <v>0</v>
      </c>
      <c r="AA1100">
        <v>0</v>
      </c>
      <c r="AB1100">
        <v>0</v>
      </c>
      <c r="AC1100">
        <v>0</v>
      </c>
      <c r="AD1100" t="s">
        <v>27</v>
      </c>
    </row>
    <row r="1101" spans="1:30" x14ac:dyDescent="0.25">
      <c r="A1101">
        <v>1321</v>
      </c>
      <c r="B1101">
        <v>1974</v>
      </c>
      <c r="C1101" s="6">
        <v>40</v>
      </c>
      <c r="D1101" t="s">
        <v>88</v>
      </c>
      <c r="E1101" t="s">
        <v>25</v>
      </c>
      <c r="F1101" t="s">
        <v>30</v>
      </c>
      <c r="G1101">
        <v>26067</v>
      </c>
      <c r="H1101">
        <v>1</v>
      </c>
      <c r="I1101">
        <v>0</v>
      </c>
      <c r="J1101" s="1">
        <v>41582</v>
      </c>
      <c r="K1101">
        <v>49</v>
      </c>
      <c r="L1101">
        <v>22</v>
      </c>
      <c r="M1101">
        <v>2</v>
      </c>
      <c r="N1101">
        <v>18</v>
      </c>
      <c r="O1101">
        <v>0</v>
      </c>
      <c r="P1101">
        <v>2</v>
      </c>
      <c r="Q1101">
        <v>12</v>
      </c>
      <c r="R1101">
        <v>3</v>
      </c>
      <c r="S1101">
        <v>3</v>
      </c>
      <c r="T1101">
        <v>0</v>
      </c>
      <c r="U1101">
        <v>3</v>
      </c>
      <c r="V1101">
        <v>8</v>
      </c>
      <c r="W1101">
        <v>0</v>
      </c>
      <c r="X1101">
        <v>0</v>
      </c>
      <c r="Y1101">
        <v>0</v>
      </c>
      <c r="Z1101">
        <v>0</v>
      </c>
      <c r="AA1101">
        <v>0</v>
      </c>
      <c r="AB1101">
        <v>0</v>
      </c>
      <c r="AC1101">
        <v>0</v>
      </c>
      <c r="AD1101" t="s">
        <v>29</v>
      </c>
    </row>
    <row r="1102" spans="1:30" x14ac:dyDescent="0.25">
      <c r="A1102">
        <v>2686</v>
      </c>
      <c r="B1102">
        <v>1969</v>
      </c>
      <c r="C1102" s="6">
        <v>45</v>
      </c>
      <c r="D1102" t="s">
        <v>88</v>
      </c>
      <c r="E1102" t="s">
        <v>41</v>
      </c>
      <c r="F1102" t="s">
        <v>32</v>
      </c>
      <c r="G1102">
        <v>22390</v>
      </c>
      <c r="H1102">
        <v>0</v>
      </c>
      <c r="I1102">
        <v>0</v>
      </c>
      <c r="J1102" s="1">
        <v>41568</v>
      </c>
      <c r="K1102">
        <v>49</v>
      </c>
      <c r="L1102">
        <v>0</v>
      </c>
      <c r="M1102">
        <v>1</v>
      </c>
      <c r="N1102">
        <v>4</v>
      </c>
      <c r="O1102">
        <v>15</v>
      </c>
      <c r="P1102">
        <v>1</v>
      </c>
      <c r="Q1102">
        <v>5</v>
      </c>
      <c r="R1102">
        <v>1</v>
      </c>
      <c r="S1102">
        <v>1</v>
      </c>
      <c r="T1102">
        <v>0</v>
      </c>
      <c r="U1102">
        <v>2</v>
      </c>
      <c r="V1102">
        <v>7</v>
      </c>
      <c r="W1102">
        <v>0</v>
      </c>
      <c r="X1102">
        <v>0</v>
      </c>
      <c r="Y1102">
        <v>0</v>
      </c>
      <c r="Z1102">
        <v>0</v>
      </c>
      <c r="AA1102">
        <v>0</v>
      </c>
      <c r="AB1102">
        <v>0</v>
      </c>
      <c r="AC1102">
        <v>0</v>
      </c>
      <c r="AD1102" t="s">
        <v>33</v>
      </c>
    </row>
    <row r="1103" spans="1:30" x14ac:dyDescent="0.25">
      <c r="A1103">
        <v>1215</v>
      </c>
      <c r="B1103">
        <v>1978</v>
      </c>
      <c r="C1103" s="6">
        <v>36</v>
      </c>
      <c r="D1103" t="s">
        <v>89</v>
      </c>
      <c r="E1103" t="s">
        <v>25</v>
      </c>
      <c r="F1103" t="s">
        <v>32</v>
      </c>
      <c r="G1103">
        <v>70440</v>
      </c>
      <c r="H1103">
        <v>0</v>
      </c>
      <c r="I1103">
        <v>0</v>
      </c>
      <c r="J1103" s="1">
        <v>41555</v>
      </c>
      <c r="K1103">
        <v>49</v>
      </c>
      <c r="L1103">
        <v>690</v>
      </c>
      <c r="M1103">
        <v>117</v>
      </c>
      <c r="N1103">
        <v>499</v>
      </c>
      <c r="O1103">
        <v>76</v>
      </c>
      <c r="P1103">
        <v>102</v>
      </c>
      <c r="Q1103">
        <v>88</v>
      </c>
      <c r="R1103">
        <v>1</v>
      </c>
      <c r="S1103">
        <v>5</v>
      </c>
      <c r="T1103">
        <v>10</v>
      </c>
      <c r="U1103">
        <v>7</v>
      </c>
      <c r="V1103">
        <v>3</v>
      </c>
      <c r="W1103">
        <v>0</v>
      </c>
      <c r="X1103">
        <v>0</v>
      </c>
      <c r="Y1103">
        <v>0</v>
      </c>
      <c r="Z1103">
        <v>1</v>
      </c>
      <c r="AA1103">
        <v>0</v>
      </c>
      <c r="AB1103">
        <v>0</v>
      </c>
      <c r="AC1103">
        <v>0</v>
      </c>
      <c r="AD1103" t="s">
        <v>27</v>
      </c>
    </row>
    <row r="1104" spans="1:30" x14ac:dyDescent="0.25">
      <c r="A1104">
        <v>9283</v>
      </c>
      <c r="B1104">
        <v>1978</v>
      </c>
      <c r="C1104" s="6">
        <v>36</v>
      </c>
      <c r="D1104" t="s">
        <v>89</v>
      </c>
      <c r="E1104" t="s">
        <v>25</v>
      </c>
      <c r="F1104" t="s">
        <v>28</v>
      </c>
      <c r="G1104">
        <v>60199</v>
      </c>
      <c r="H1104">
        <v>1</v>
      </c>
      <c r="I1104">
        <v>2</v>
      </c>
      <c r="J1104" s="1">
        <v>41529</v>
      </c>
      <c r="K1104">
        <v>49</v>
      </c>
      <c r="L1104">
        <v>8</v>
      </c>
      <c r="M1104">
        <v>1</v>
      </c>
      <c r="N1104">
        <v>7</v>
      </c>
      <c r="O1104">
        <v>2</v>
      </c>
      <c r="P1104">
        <v>0</v>
      </c>
      <c r="Q1104">
        <v>0</v>
      </c>
      <c r="R1104">
        <v>1</v>
      </c>
      <c r="S1104">
        <v>0</v>
      </c>
      <c r="T1104">
        <v>0</v>
      </c>
      <c r="U1104">
        <v>3</v>
      </c>
      <c r="V1104">
        <v>4</v>
      </c>
      <c r="W1104">
        <v>0</v>
      </c>
      <c r="X1104">
        <v>0</v>
      </c>
      <c r="Y1104">
        <v>0</v>
      </c>
      <c r="Z1104">
        <v>0</v>
      </c>
      <c r="AA1104">
        <v>0</v>
      </c>
      <c r="AB1104">
        <v>0</v>
      </c>
      <c r="AC1104">
        <v>0</v>
      </c>
      <c r="AD1104" t="s">
        <v>29</v>
      </c>
    </row>
    <row r="1105" spans="1:30" x14ac:dyDescent="0.25">
      <c r="A1105">
        <v>3120</v>
      </c>
      <c r="B1105">
        <v>1981</v>
      </c>
      <c r="C1105" s="6">
        <v>33</v>
      </c>
      <c r="D1105" t="s">
        <v>89</v>
      </c>
      <c r="E1105" t="s">
        <v>25</v>
      </c>
      <c r="F1105" t="s">
        <v>32</v>
      </c>
      <c r="G1105">
        <v>38547</v>
      </c>
      <c r="H1105">
        <v>1</v>
      </c>
      <c r="I1105">
        <v>0</v>
      </c>
      <c r="J1105" s="1">
        <v>41514</v>
      </c>
      <c r="K1105">
        <v>49</v>
      </c>
      <c r="L1105">
        <v>6</v>
      </c>
      <c r="M1105">
        <v>1</v>
      </c>
      <c r="N1105">
        <v>10</v>
      </c>
      <c r="O1105">
        <v>0</v>
      </c>
      <c r="P1105">
        <v>1</v>
      </c>
      <c r="Q1105">
        <v>4</v>
      </c>
      <c r="R1105">
        <v>1</v>
      </c>
      <c r="S1105">
        <v>1</v>
      </c>
      <c r="T1105">
        <v>0</v>
      </c>
      <c r="U1105">
        <v>2</v>
      </c>
      <c r="V1105">
        <v>8</v>
      </c>
      <c r="W1105">
        <v>0</v>
      </c>
      <c r="X1105">
        <v>0</v>
      </c>
      <c r="Y1105">
        <v>0</v>
      </c>
      <c r="Z1105">
        <v>0</v>
      </c>
      <c r="AA1105">
        <v>0</v>
      </c>
      <c r="AB1105">
        <v>0</v>
      </c>
      <c r="AC1105">
        <v>1</v>
      </c>
      <c r="AD1105" t="s">
        <v>29</v>
      </c>
    </row>
    <row r="1106" spans="1:30" x14ac:dyDescent="0.25">
      <c r="A1106">
        <v>5868</v>
      </c>
      <c r="B1106">
        <v>1980</v>
      </c>
      <c r="C1106" s="6">
        <v>34</v>
      </c>
      <c r="D1106" t="s">
        <v>89</v>
      </c>
      <c r="E1106" t="s">
        <v>25</v>
      </c>
      <c r="F1106" t="s">
        <v>30</v>
      </c>
      <c r="G1106">
        <v>19107</v>
      </c>
      <c r="H1106">
        <v>1</v>
      </c>
      <c r="I1106">
        <v>0</v>
      </c>
      <c r="J1106" s="1">
        <v>41508</v>
      </c>
      <c r="K1106">
        <v>49</v>
      </c>
      <c r="L1106">
        <v>2</v>
      </c>
      <c r="M1106">
        <v>4</v>
      </c>
      <c r="N1106">
        <v>9</v>
      </c>
      <c r="O1106">
        <v>10</v>
      </c>
      <c r="P1106">
        <v>5</v>
      </c>
      <c r="Q1106">
        <v>16</v>
      </c>
      <c r="R1106">
        <v>2</v>
      </c>
      <c r="S1106">
        <v>1</v>
      </c>
      <c r="T1106">
        <v>0</v>
      </c>
      <c r="U1106">
        <v>3</v>
      </c>
      <c r="V1106">
        <v>7</v>
      </c>
      <c r="W1106">
        <v>0</v>
      </c>
      <c r="X1106">
        <v>0</v>
      </c>
      <c r="Y1106">
        <v>0</v>
      </c>
      <c r="Z1106">
        <v>0</v>
      </c>
      <c r="AA1106">
        <v>0</v>
      </c>
      <c r="AB1106">
        <v>0</v>
      </c>
      <c r="AC1106">
        <v>0</v>
      </c>
      <c r="AD1106" t="s">
        <v>29</v>
      </c>
    </row>
    <row r="1107" spans="1:30" x14ac:dyDescent="0.25">
      <c r="A1107">
        <v>8143</v>
      </c>
      <c r="B1107">
        <v>1985</v>
      </c>
      <c r="C1107" s="6">
        <v>29</v>
      </c>
      <c r="D1107" t="s">
        <v>89</v>
      </c>
      <c r="E1107" t="s">
        <v>34</v>
      </c>
      <c r="F1107" t="s">
        <v>28</v>
      </c>
      <c r="G1107">
        <v>37929</v>
      </c>
      <c r="H1107">
        <v>0</v>
      </c>
      <c r="I1107">
        <v>0</v>
      </c>
      <c r="J1107" s="1">
        <v>41485</v>
      </c>
      <c r="K1107">
        <v>49</v>
      </c>
      <c r="L1107">
        <v>202</v>
      </c>
      <c r="M1107">
        <v>2</v>
      </c>
      <c r="N1107">
        <v>46</v>
      </c>
      <c r="O1107">
        <v>3</v>
      </c>
      <c r="P1107">
        <v>2</v>
      </c>
      <c r="Q1107">
        <v>10</v>
      </c>
      <c r="R1107">
        <v>2</v>
      </c>
      <c r="S1107">
        <v>4</v>
      </c>
      <c r="T1107">
        <v>2</v>
      </c>
      <c r="U1107">
        <v>5</v>
      </c>
      <c r="V1107">
        <v>7</v>
      </c>
      <c r="W1107">
        <v>0</v>
      </c>
      <c r="X1107">
        <v>1</v>
      </c>
      <c r="Y1107">
        <v>0</v>
      </c>
      <c r="Z1107">
        <v>1</v>
      </c>
      <c r="AA1107">
        <v>0</v>
      </c>
      <c r="AB1107">
        <v>1</v>
      </c>
      <c r="AC1107">
        <v>0</v>
      </c>
      <c r="AD1107" t="s">
        <v>27</v>
      </c>
    </row>
    <row r="1108" spans="1:30" x14ac:dyDescent="0.25">
      <c r="A1108">
        <v>3479</v>
      </c>
      <c r="B1108">
        <v>1950</v>
      </c>
      <c r="C1108" s="6">
        <v>64</v>
      </c>
      <c r="D1108" t="s">
        <v>91</v>
      </c>
      <c r="E1108" t="s">
        <v>25</v>
      </c>
      <c r="F1108" t="s">
        <v>28</v>
      </c>
      <c r="G1108">
        <v>16813</v>
      </c>
      <c r="H1108">
        <v>0</v>
      </c>
      <c r="I1108">
        <v>0</v>
      </c>
      <c r="J1108" s="1">
        <v>41474</v>
      </c>
      <c r="K1108">
        <v>49</v>
      </c>
      <c r="L1108">
        <v>4</v>
      </c>
      <c r="M1108">
        <v>8</v>
      </c>
      <c r="N1108">
        <v>11</v>
      </c>
      <c r="O1108">
        <v>12</v>
      </c>
      <c r="P1108">
        <v>2</v>
      </c>
      <c r="Q1108">
        <v>13</v>
      </c>
      <c r="R1108">
        <v>1</v>
      </c>
      <c r="S1108">
        <v>2</v>
      </c>
      <c r="T1108">
        <v>0</v>
      </c>
      <c r="U1108">
        <v>3</v>
      </c>
      <c r="V1108">
        <v>7</v>
      </c>
      <c r="W1108">
        <v>1</v>
      </c>
      <c r="X1108">
        <v>0</v>
      </c>
      <c r="Y1108">
        <v>0</v>
      </c>
      <c r="Z1108">
        <v>0</v>
      </c>
      <c r="AA1108">
        <v>0</v>
      </c>
      <c r="AB1108">
        <v>0</v>
      </c>
      <c r="AC1108">
        <v>0</v>
      </c>
      <c r="AD1108" t="s">
        <v>29</v>
      </c>
    </row>
    <row r="1109" spans="1:30" x14ac:dyDescent="0.25">
      <c r="A1109">
        <v>7214</v>
      </c>
      <c r="B1109">
        <v>1957</v>
      </c>
      <c r="C1109" s="6">
        <v>57</v>
      </c>
      <c r="D1109" t="s">
        <v>88</v>
      </c>
      <c r="E1109" t="s">
        <v>25</v>
      </c>
      <c r="F1109" t="s">
        <v>30</v>
      </c>
      <c r="G1109">
        <v>62187</v>
      </c>
      <c r="H1109">
        <v>0</v>
      </c>
      <c r="I1109">
        <v>0</v>
      </c>
      <c r="J1109" s="1">
        <v>41460</v>
      </c>
      <c r="K1109">
        <v>49</v>
      </c>
      <c r="L1109">
        <v>792</v>
      </c>
      <c r="M1109">
        <v>0</v>
      </c>
      <c r="N1109">
        <v>275</v>
      </c>
      <c r="O1109">
        <v>45</v>
      </c>
      <c r="P1109">
        <v>45</v>
      </c>
      <c r="Q1109">
        <v>126</v>
      </c>
      <c r="R1109">
        <v>1</v>
      </c>
      <c r="S1109">
        <v>4</v>
      </c>
      <c r="T1109">
        <v>8</v>
      </c>
      <c r="U1109">
        <v>5</v>
      </c>
      <c r="V1109">
        <v>3</v>
      </c>
      <c r="W1109">
        <v>0</v>
      </c>
      <c r="X1109">
        <v>0</v>
      </c>
      <c r="Y1109">
        <v>0</v>
      </c>
      <c r="Z1109">
        <v>0</v>
      </c>
      <c r="AA1109">
        <v>0</v>
      </c>
      <c r="AB1109">
        <v>0</v>
      </c>
      <c r="AC1109">
        <v>0</v>
      </c>
      <c r="AD1109" t="s">
        <v>27</v>
      </c>
    </row>
    <row r="1110" spans="1:30" x14ac:dyDescent="0.25">
      <c r="A1110">
        <v>5543</v>
      </c>
      <c r="B1110">
        <v>1966</v>
      </c>
      <c r="C1110" s="6">
        <v>48</v>
      </c>
      <c r="D1110" t="s">
        <v>88</v>
      </c>
      <c r="E1110" t="s">
        <v>25</v>
      </c>
      <c r="F1110" t="s">
        <v>32</v>
      </c>
      <c r="G1110">
        <v>57811</v>
      </c>
      <c r="H1110">
        <v>0</v>
      </c>
      <c r="I1110">
        <v>1</v>
      </c>
      <c r="J1110" s="1">
        <v>41449</v>
      </c>
      <c r="K1110">
        <v>49</v>
      </c>
      <c r="L1110">
        <v>545</v>
      </c>
      <c r="M1110">
        <v>7</v>
      </c>
      <c r="N1110">
        <v>114</v>
      </c>
      <c r="O1110">
        <v>37</v>
      </c>
      <c r="P1110">
        <v>21</v>
      </c>
      <c r="Q1110">
        <v>78</v>
      </c>
      <c r="R1110">
        <v>5</v>
      </c>
      <c r="S1110">
        <v>7</v>
      </c>
      <c r="T1110">
        <v>2</v>
      </c>
      <c r="U1110">
        <v>11</v>
      </c>
      <c r="V1110">
        <v>5</v>
      </c>
      <c r="W1110">
        <v>0</v>
      </c>
      <c r="X1110">
        <v>1</v>
      </c>
      <c r="Y1110">
        <v>0</v>
      </c>
      <c r="Z1110">
        <v>0</v>
      </c>
      <c r="AA1110">
        <v>0</v>
      </c>
      <c r="AB1110">
        <v>0</v>
      </c>
      <c r="AC1110">
        <v>0</v>
      </c>
      <c r="AD1110" t="s">
        <v>27</v>
      </c>
    </row>
    <row r="1111" spans="1:30" x14ac:dyDescent="0.25">
      <c r="A1111">
        <v>9347</v>
      </c>
      <c r="B1111">
        <v>1956</v>
      </c>
      <c r="C1111" s="6">
        <v>58</v>
      </c>
      <c r="D1111" t="s">
        <v>88</v>
      </c>
      <c r="E1111" t="s">
        <v>38</v>
      </c>
      <c r="F1111" t="s">
        <v>32</v>
      </c>
      <c r="G1111">
        <v>50943</v>
      </c>
      <c r="H1111">
        <v>0</v>
      </c>
      <c r="I1111">
        <v>1</v>
      </c>
      <c r="J1111" s="1">
        <v>41446</v>
      </c>
      <c r="K1111">
        <v>49</v>
      </c>
      <c r="L1111">
        <v>31</v>
      </c>
      <c r="M1111">
        <v>0</v>
      </c>
      <c r="N1111">
        <v>7</v>
      </c>
      <c r="O1111">
        <v>2</v>
      </c>
      <c r="P1111">
        <v>0</v>
      </c>
      <c r="Q1111">
        <v>6</v>
      </c>
      <c r="R1111">
        <v>1</v>
      </c>
      <c r="S1111">
        <v>1</v>
      </c>
      <c r="T1111">
        <v>0</v>
      </c>
      <c r="U1111">
        <v>3</v>
      </c>
      <c r="V1111">
        <v>5</v>
      </c>
      <c r="W1111">
        <v>0</v>
      </c>
      <c r="X1111">
        <v>0</v>
      </c>
      <c r="Y1111">
        <v>0</v>
      </c>
      <c r="Z1111">
        <v>0</v>
      </c>
      <c r="AA1111">
        <v>0</v>
      </c>
      <c r="AB1111">
        <v>0</v>
      </c>
      <c r="AC1111">
        <v>0</v>
      </c>
      <c r="AD1111" t="s">
        <v>27</v>
      </c>
    </row>
    <row r="1112" spans="1:30" x14ac:dyDescent="0.25">
      <c r="A1112">
        <v>10160</v>
      </c>
      <c r="B1112">
        <v>1956</v>
      </c>
      <c r="C1112" s="6">
        <v>58</v>
      </c>
      <c r="D1112" t="s">
        <v>88</v>
      </c>
      <c r="E1112" t="s">
        <v>38</v>
      </c>
      <c r="F1112" t="s">
        <v>32</v>
      </c>
      <c r="G1112">
        <v>50943</v>
      </c>
      <c r="H1112">
        <v>0</v>
      </c>
      <c r="I1112">
        <v>1</v>
      </c>
      <c r="J1112" s="1">
        <v>41446</v>
      </c>
      <c r="K1112">
        <v>49</v>
      </c>
      <c r="L1112">
        <v>31</v>
      </c>
      <c r="M1112">
        <v>0</v>
      </c>
      <c r="N1112">
        <v>7</v>
      </c>
      <c r="O1112">
        <v>2</v>
      </c>
      <c r="P1112">
        <v>0</v>
      </c>
      <c r="Q1112">
        <v>6</v>
      </c>
      <c r="R1112">
        <v>1</v>
      </c>
      <c r="S1112">
        <v>1</v>
      </c>
      <c r="T1112">
        <v>0</v>
      </c>
      <c r="U1112">
        <v>3</v>
      </c>
      <c r="V1112">
        <v>5</v>
      </c>
      <c r="W1112">
        <v>0</v>
      </c>
      <c r="X1112">
        <v>0</v>
      </c>
      <c r="Y1112">
        <v>0</v>
      </c>
      <c r="Z1112">
        <v>0</v>
      </c>
      <c r="AA1112">
        <v>0</v>
      </c>
      <c r="AB1112">
        <v>0</v>
      </c>
      <c r="AC1112">
        <v>0</v>
      </c>
      <c r="AD1112" t="s">
        <v>27</v>
      </c>
    </row>
    <row r="1113" spans="1:30" x14ac:dyDescent="0.25">
      <c r="A1113">
        <v>1406</v>
      </c>
      <c r="B1113">
        <v>1975</v>
      </c>
      <c r="C1113" s="6">
        <v>39</v>
      </c>
      <c r="D1113" t="s">
        <v>89</v>
      </c>
      <c r="E1113" t="s">
        <v>25</v>
      </c>
      <c r="F1113" t="s">
        <v>28</v>
      </c>
      <c r="G1113">
        <v>53201</v>
      </c>
      <c r="H1113">
        <v>1</v>
      </c>
      <c r="I1113">
        <v>1</v>
      </c>
      <c r="J1113" s="1">
        <v>41317</v>
      </c>
      <c r="K1113">
        <v>49</v>
      </c>
      <c r="L1113">
        <v>280</v>
      </c>
      <c r="M1113">
        <v>7</v>
      </c>
      <c r="N1113">
        <v>81</v>
      </c>
      <c r="O1113">
        <v>20</v>
      </c>
      <c r="P1113">
        <v>0</v>
      </c>
      <c r="Q1113">
        <v>27</v>
      </c>
      <c r="R1113">
        <v>8</v>
      </c>
      <c r="S1113">
        <v>6</v>
      </c>
      <c r="T1113">
        <v>3</v>
      </c>
      <c r="U1113">
        <v>5</v>
      </c>
      <c r="V1113">
        <v>7</v>
      </c>
      <c r="W1113">
        <v>0</v>
      </c>
      <c r="X1113">
        <v>0</v>
      </c>
      <c r="Y1113">
        <v>0</v>
      </c>
      <c r="Z1113">
        <v>0</v>
      </c>
      <c r="AA1113">
        <v>0</v>
      </c>
      <c r="AB1113">
        <v>0</v>
      </c>
      <c r="AC1113">
        <v>0</v>
      </c>
      <c r="AD1113" t="s">
        <v>27</v>
      </c>
    </row>
    <row r="1114" spans="1:30" x14ac:dyDescent="0.25">
      <c r="A1114">
        <v>7019</v>
      </c>
      <c r="B1114">
        <v>1963</v>
      </c>
      <c r="C1114" s="6">
        <v>51</v>
      </c>
      <c r="D1114" t="s">
        <v>88</v>
      </c>
      <c r="E1114" t="s">
        <v>25</v>
      </c>
      <c r="F1114" t="s">
        <v>32</v>
      </c>
      <c r="G1114">
        <v>54414</v>
      </c>
      <c r="H1114">
        <v>1</v>
      </c>
      <c r="I1114">
        <v>1</v>
      </c>
      <c r="J1114" s="1">
        <v>41297</v>
      </c>
      <c r="K1114">
        <v>49</v>
      </c>
      <c r="L1114">
        <v>109</v>
      </c>
      <c r="M1114">
        <v>18</v>
      </c>
      <c r="N1114">
        <v>16</v>
      </c>
      <c r="O1114">
        <v>24</v>
      </c>
      <c r="P1114">
        <v>26</v>
      </c>
      <c r="Q1114">
        <v>18</v>
      </c>
      <c r="R1114">
        <v>4</v>
      </c>
      <c r="S1114">
        <v>3</v>
      </c>
      <c r="T1114">
        <v>1</v>
      </c>
      <c r="U1114">
        <v>5</v>
      </c>
      <c r="V1114">
        <v>4</v>
      </c>
      <c r="W1114">
        <v>0</v>
      </c>
      <c r="X1114">
        <v>0</v>
      </c>
      <c r="Y1114">
        <v>0</v>
      </c>
      <c r="Z1114">
        <v>0</v>
      </c>
      <c r="AA1114">
        <v>0</v>
      </c>
      <c r="AB1114">
        <v>0</v>
      </c>
      <c r="AC1114">
        <v>0</v>
      </c>
      <c r="AD1114" t="s">
        <v>40</v>
      </c>
    </row>
    <row r="1115" spans="1:30" x14ac:dyDescent="0.25">
      <c r="A1115">
        <v>2157</v>
      </c>
      <c r="B1115">
        <v>1972</v>
      </c>
      <c r="C1115" s="6">
        <v>42</v>
      </c>
      <c r="D1115" t="s">
        <v>88</v>
      </c>
      <c r="E1115" t="s">
        <v>25</v>
      </c>
      <c r="F1115" t="s">
        <v>32</v>
      </c>
      <c r="G1115">
        <v>26290</v>
      </c>
      <c r="H1115">
        <v>1</v>
      </c>
      <c r="I1115">
        <v>1</v>
      </c>
      <c r="J1115" s="1">
        <v>41286</v>
      </c>
      <c r="K1115">
        <v>49</v>
      </c>
      <c r="L1115">
        <v>15</v>
      </c>
      <c r="M1115">
        <v>8</v>
      </c>
      <c r="N1115">
        <v>16</v>
      </c>
      <c r="O1115">
        <v>11</v>
      </c>
      <c r="P1115">
        <v>5</v>
      </c>
      <c r="Q1115">
        <v>22</v>
      </c>
      <c r="R1115">
        <v>4</v>
      </c>
      <c r="S1115">
        <v>2</v>
      </c>
      <c r="T1115">
        <v>0</v>
      </c>
      <c r="U1115">
        <v>4</v>
      </c>
      <c r="V1115">
        <v>6</v>
      </c>
      <c r="W1115">
        <v>0</v>
      </c>
      <c r="X1115">
        <v>0</v>
      </c>
      <c r="Y1115">
        <v>0</v>
      </c>
      <c r="Z1115">
        <v>0</v>
      </c>
      <c r="AA1115">
        <v>0</v>
      </c>
      <c r="AB1115">
        <v>0</v>
      </c>
      <c r="AC1115">
        <v>0</v>
      </c>
      <c r="AD1115" t="s">
        <v>29</v>
      </c>
    </row>
    <row r="1116" spans="1:30" x14ac:dyDescent="0.25">
      <c r="A1116">
        <v>8939</v>
      </c>
      <c r="B1116">
        <v>1959</v>
      </c>
      <c r="C1116" s="6">
        <v>55</v>
      </c>
      <c r="D1116" t="s">
        <v>88</v>
      </c>
      <c r="E1116" t="s">
        <v>25</v>
      </c>
      <c r="F1116" t="s">
        <v>26</v>
      </c>
      <c r="G1116">
        <v>61250</v>
      </c>
      <c r="H1116">
        <v>0</v>
      </c>
      <c r="I1116">
        <v>1</v>
      </c>
      <c r="J1116" s="1">
        <v>41259</v>
      </c>
      <c r="K1116">
        <v>49</v>
      </c>
      <c r="L1116">
        <v>382</v>
      </c>
      <c r="M1116">
        <v>138</v>
      </c>
      <c r="N1116">
        <v>65</v>
      </c>
      <c r="O1116">
        <v>60</v>
      </c>
      <c r="P1116">
        <v>26</v>
      </c>
      <c r="Q1116">
        <v>59</v>
      </c>
      <c r="R1116">
        <v>6</v>
      </c>
      <c r="S1116">
        <v>5</v>
      </c>
      <c r="T1116">
        <v>2</v>
      </c>
      <c r="U1116">
        <v>12</v>
      </c>
      <c r="V1116">
        <v>5</v>
      </c>
      <c r="W1116">
        <v>0</v>
      </c>
      <c r="X1116">
        <v>0</v>
      </c>
      <c r="Y1116">
        <v>0</v>
      </c>
      <c r="Z1116">
        <v>0</v>
      </c>
      <c r="AA1116">
        <v>0</v>
      </c>
      <c r="AB1116">
        <v>0</v>
      </c>
      <c r="AC1116">
        <v>0</v>
      </c>
      <c r="AD1116" t="s">
        <v>27</v>
      </c>
    </row>
    <row r="1117" spans="1:30" x14ac:dyDescent="0.25">
      <c r="A1117">
        <v>10250</v>
      </c>
      <c r="B1117">
        <v>1947</v>
      </c>
      <c r="C1117" s="6">
        <v>67</v>
      </c>
      <c r="D1117" t="s">
        <v>91</v>
      </c>
      <c r="E1117" t="s">
        <v>41</v>
      </c>
      <c r="F1117" t="s">
        <v>32</v>
      </c>
      <c r="G1117">
        <v>28389</v>
      </c>
      <c r="H1117">
        <v>0</v>
      </c>
      <c r="I1117">
        <v>0</v>
      </c>
      <c r="J1117" s="1">
        <v>41233</v>
      </c>
      <c r="K1117">
        <v>49</v>
      </c>
      <c r="L1117">
        <v>1</v>
      </c>
      <c r="M1117">
        <v>5</v>
      </c>
      <c r="N1117">
        <v>3</v>
      </c>
      <c r="O1117">
        <v>7</v>
      </c>
      <c r="P1117">
        <v>4</v>
      </c>
      <c r="Q1117">
        <v>8</v>
      </c>
      <c r="R1117">
        <v>1</v>
      </c>
      <c r="S1117">
        <v>1</v>
      </c>
      <c r="T1117">
        <v>0</v>
      </c>
      <c r="U1117">
        <v>2</v>
      </c>
      <c r="V1117">
        <v>7</v>
      </c>
      <c r="W1117">
        <v>0</v>
      </c>
      <c r="X1117">
        <v>0</v>
      </c>
      <c r="Y1117">
        <v>0</v>
      </c>
      <c r="Z1117">
        <v>0</v>
      </c>
      <c r="AA1117">
        <v>0</v>
      </c>
      <c r="AB1117">
        <v>0</v>
      </c>
      <c r="AC1117">
        <v>0</v>
      </c>
      <c r="AD1117" t="s">
        <v>27</v>
      </c>
    </row>
    <row r="1118" spans="1:30" x14ac:dyDescent="0.25">
      <c r="A1118">
        <v>1272</v>
      </c>
      <c r="B1118">
        <v>1965</v>
      </c>
      <c r="C1118" s="6">
        <v>49</v>
      </c>
      <c r="D1118" t="s">
        <v>88</v>
      </c>
      <c r="E1118" t="s">
        <v>38</v>
      </c>
      <c r="F1118" t="s">
        <v>28</v>
      </c>
      <c r="G1118">
        <v>55250</v>
      </c>
      <c r="H1118">
        <v>0</v>
      </c>
      <c r="I1118">
        <v>1</v>
      </c>
      <c r="J1118" s="1">
        <v>41203</v>
      </c>
      <c r="K1118">
        <v>49</v>
      </c>
      <c r="L1118">
        <v>664</v>
      </c>
      <c r="M1118">
        <v>58</v>
      </c>
      <c r="N1118">
        <v>83</v>
      </c>
      <c r="O1118">
        <v>32</v>
      </c>
      <c r="P1118">
        <v>0</v>
      </c>
      <c r="Q1118">
        <v>66</v>
      </c>
      <c r="R1118">
        <v>4</v>
      </c>
      <c r="S1118">
        <v>7</v>
      </c>
      <c r="T1118">
        <v>5</v>
      </c>
      <c r="U1118">
        <v>10</v>
      </c>
      <c r="V1118">
        <v>5</v>
      </c>
      <c r="W1118">
        <v>0</v>
      </c>
      <c r="X1118">
        <v>0</v>
      </c>
      <c r="Y1118">
        <v>0</v>
      </c>
      <c r="Z1118">
        <v>0</v>
      </c>
      <c r="AA1118">
        <v>0</v>
      </c>
      <c r="AB1118">
        <v>0</v>
      </c>
      <c r="AC1118">
        <v>0</v>
      </c>
      <c r="AD1118" t="s">
        <v>33</v>
      </c>
    </row>
    <row r="1119" spans="1:30" x14ac:dyDescent="0.25">
      <c r="A1119">
        <v>3007</v>
      </c>
      <c r="B1119">
        <v>1966</v>
      </c>
      <c r="C1119" s="6">
        <v>48</v>
      </c>
      <c r="D1119" t="s">
        <v>88</v>
      </c>
      <c r="E1119" t="s">
        <v>25</v>
      </c>
      <c r="F1119" t="s">
        <v>32</v>
      </c>
      <c r="G1119">
        <v>37758</v>
      </c>
      <c r="H1119">
        <v>1</v>
      </c>
      <c r="I1119">
        <v>1</v>
      </c>
      <c r="J1119" s="1">
        <v>41186</v>
      </c>
      <c r="K1119">
        <v>49</v>
      </c>
      <c r="L1119">
        <v>27</v>
      </c>
      <c r="M1119">
        <v>2</v>
      </c>
      <c r="N1119">
        <v>10</v>
      </c>
      <c r="O1119">
        <v>0</v>
      </c>
      <c r="P1119">
        <v>0</v>
      </c>
      <c r="Q1119">
        <v>1</v>
      </c>
      <c r="R1119">
        <v>2</v>
      </c>
      <c r="S1119">
        <v>1</v>
      </c>
      <c r="T1119">
        <v>0</v>
      </c>
      <c r="U1119">
        <v>3</v>
      </c>
      <c r="V1119">
        <v>8</v>
      </c>
      <c r="W1119">
        <v>0</v>
      </c>
      <c r="X1119">
        <v>0</v>
      </c>
      <c r="Y1119">
        <v>0</v>
      </c>
      <c r="Z1119">
        <v>0</v>
      </c>
      <c r="AA1119">
        <v>0</v>
      </c>
      <c r="AB1119">
        <v>0</v>
      </c>
      <c r="AC1119">
        <v>0</v>
      </c>
      <c r="AD1119" t="s">
        <v>37</v>
      </c>
    </row>
    <row r="1120" spans="1:30" x14ac:dyDescent="0.25">
      <c r="A1120">
        <v>5513</v>
      </c>
      <c r="B1120">
        <v>1966</v>
      </c>
      <c r="C1120" s="6">
        <v>48</v>
      </c>
      <c r="D1120" t="s">
        <v>88</v>
      </c>
      <c r="E1120" t="s">
        <v>25</v>
      </c>
      <c r="F1120" t="s">
        <v>32</v>
      </c>
      <c r="G1120">
        <v>37758</v>
      </c>
      <c r="H1120">
        <v>1</v>
      </c>
      <c r="I1120">
        <v>1</v>
      </c>
      <c r="J1120" s="1">
        <v>41186</v>
      </c>
      <c r="K1120">
        <v>49</v>
      </c>
      <c r="L1120">
        <v>27</v>
      </c>
      <c r="M1120">
        <v>2</v>
      </c>
      <c r="N1120">
        <v>10</v>
      </c>
      <c r="O1120">
        <v>0</v>
      </c>
      <c r="P1120">
        <v>0</v>
      </c>
      <c r="Q1120">
        <v>1</v>
      </c>
      <c r="R1120">
        <v>2</v>
      </c>
      <c r="S1120">
        <v>1</v>
      </c>
      <c r="T1120">
        <v>0</v>
      </c>
      <c r="U1120">
        <v>3</v>
      </c>
      <c r="V1120">
        <v>8</v>
      </c>
      <c r="W1120">
        <v>0</v>
      </c>
      <c r="X1120">
        <v>0</v>
      </c>
      <c r="Y1120">
        <v>0</v>
      </c>
      <c r="Z1120">
        <v>0</v>
      </c>
      <c r="AA1120">
        <v>0</v>
      </c>
      <c r="AB1120">
        <v>0</v>
      </c>
      <c r="AC1120">
        <v>0</v>
      </c>
      <c r="AD1120" t="s">
        <v>27</v>
      </c>
    </row>
    <row r="1121" spans="1:30" x14ac:dyDescent="0.25">
      <c r="A1121">
        <v>679</v>
      </c>
      <c r="B1121">
        <v>1957</v>
      </c>
      <c r="C1121" s="6">
        <v>57</v>
      </c>
      <c r="D1121" t="s">
        <v>88</v>
      </c>
      <c r="E1121" t="s">
        <v>34</v>
      </c>
      <c r="F1121" t="s">
        <v>30</v>
      </c>
      <c r="G1121">
        <v>37633</v>
      </c>
      <c r="H1121">
        <v>1</v>
      </c>
      <c r="I1121">
        <v>1</v>
      </c>
      <c r="J1121" s="1">
        <v>41172</v>
      </c>
      <c r="K1121">
        <v>49</v>
      </c>
      <c r="L1121">
        <v>13</v>
      </c>
      <c r="M1121">
        <v>4</v>
      </c>
      <c r="N1121">
        <v>20</v>
      </c>
      <c r="O1121">
        <v>0</v>
      </c>
      <c r="P1121">
        <v>0</v>
      </c>
      <c r="Q1121">
        <v>1</v>
      </c>
      <c r="R1121">
        <v>2</v>
      </c>
      <c r="S1121">
        <v>1</v>
      </c>
      <c r="T1121">
        <v>0</v>
      </c>
      <c r="U1121">
        <v>3</v>
      </c>
      <c r="V1121">
        <v>9</v>
      </c>
      <c r="W1121">
        <v>0</v>
      </c>
      <c r="X1121">
        <v>0</v>
      </c>
      <c r="Y1121">
        <v>0</v>
      </c>
      <c r="Z1121">
        <v>0</v>
      </c>
      <c r="AA1121">
        <v>0</v>
      </c>
      <c r="AB1121">
        <v>0</v>
      </c>
      <c r="AC1121">
        <v>0</v>
      </c>
      <c r="AD1121" t="s">
        <v>27</v>
      </c>
    </row>
    <row r="1122" spans="1:30" x14ac:dyDescent="0.25">
      <c r="A1122">
        <v>8876</v>
      </c>
      <c r="B1122">
        <v>1963</v>
      </c>
      <c r="C1122" s="6">
        <v>51</v>
      </c>
      <c r="D1122" t="s">
        <v>88</v>
      </c>
      <c r="E1122" t="s">
        <v>34</v>
      </c>
      <c r="F1122" t="s">
        <v>32</v>
      </c>
      <c r="G1122">
        <v>33629</v>
      </c>
      <c r="H1122">
        <v>1</v>
      </c>
      <c r="I1122">
        <v>1</v>
      </c>
      <c r="J1122" s="1">
        <v>41129</v>
      </c>
      <c r="K1122">
        <v>49</v>
      </c>
      <c r="L1122">
        <v>132</v>
      </c>
      <c r="M1122">
        <v>0</v>
      </c>
      <c r="N1122">
        <v>16</v>
      </c>
      <c r="O1122">
        <v>0</v>
      </c>
      <c r="P1122">
        <v>0</v>
      </c>
      <c r="Q1122">
        <v>4</v>
      </c>
      <c r="R1122">
        <v>5</v>
      </c>
      <c r="S1122">
        <v>3</v>
      </c>
      <c r="T1122">
        <v>1</v>
      </c>
      <c r="U1122">
        <v>4</v>
      </c>
      <c r="V1122">
        <v>9</v>
      </c>
      <c r="W1122">
        <v>0</v>
      </c>
      <c r="X1122">
        <v>0</v>
      </c>
      <c r="Y1122">
        <v>0</v>
      </c>
      <c r="Z1122">
        <v>0</v>
      </c>
      <c r="AA1122">
        <v>0</v>
      </c>
      <c r="AB1122">
        <v>0</v>
      </c>
      <c r="AC1122">
        <v>0</v>
      </c>
      <c r="AD1122" t="s">
        <v>27</v>
      </c>
    </row>
    <row r="1123" spans="1:30" x14ac:dyDescent="0.25">
      <c r="A1123">
        <v>10827</v>
      </c>
      <c r="B1123">
        <v>1967</v>
      </c>
      <c r="C1123" s="6">
        <v>47</v>
      </c>
      <c r="D1123" t="s">
        <v>88</v>
      </c>
      <c r="E1123" t="s">
        <v>34</v>
      </c>
      <c r="F1123" t="s">
        <v>30</v>
      </c>
      <c r="G1123">
        <v>36947</v>
      </c>
      <c r="H1123">
        <v>1</v>
      </c>
      <c r="I1123">
        <v>1</v>
      </c>
      <c r="J1123" s="1">
        <v>41128</v>
      </c>
      <c r="K1123">
        <v>49</v>
      </c>
      <c r="L1123">
        <v>88</v>
      </c>
      <c r="M1123">
        <v>3</v>
      </c>
      <c r="N1123">
        <v>21</v>
      </c>
      <c r="O1123">
        <v>4</v>
      </c>
      <c r="P1123">
        <v>1</v>
      </c>
      <c r="Q1123">
        <v>29</v>
      </c>
      <c r="R1123">
        <v>4</v>
      </c>
      <c r="S1123">
        <v>3</v>
      </c>
      <c r="T1123">
        <v>0</v>
      </c>
      <c r="U1123">
        <v>4</v>
      </c>
      <c r="V1123">
        <v>9</v>
      </c>
      <c r="W1123">
        <v>0</v>
      </c>
      <c r="X1123">
        <v>0</v>
      </c>
      <c r="Y1123">
        <v>0</v>
      </c>
      <c r="Z1123">
        <v>0</v>
      </c>
      <c r="AA1123">
        <v>0</v>
      </c>
      <c r="AB1123">
        <v>0</v>
      </c>
      <c r="AC1123">
        <v>0</v>
      </c>
      <c r="AD1123" t="s">
        <v>33</v>
      </c>
    </row>
    <row r="1124" spans="1:30" x14ac:dyDescent="0.25">
      <c r="A1124">
        <v>7300</v>
      </c>
      <c r="B1124">
        <v>1952</v>
      </c>
      <c r="C1124" s="6">
        <v>62</v>
      </c>
      <c r="D1124" t="s">
        <v>91</v>
      </c>
      <c r="E1124" t="s">
        <v>25</v>
      </c>
      <c r="F1124" t="s">
        <v>26</v>
      </c>
      <c r="G1124">
        <v>69142</v>
      </c>
      <c r="H1124">
        <v>0</v>
      </c>
      <c r="I1124">
        <v>1</v>
      </c>
      <c r="J1124" s="1">
        <v>41819</v>
      </c>
      <c r="K1124">
        <v>50</v>
      </c>
      <c r="L1124">
        <v>448</v>
      </c>
      <c r="M1124">
        <v>4</v>
      </c>
      <c r="N1124">
        <v>34</v>
      </c>
      <c r="O1124">
        <v>6</v>
      </c>
      <c r="P1124">
        <v>4</v>
      </c>
      <c r="Q1124">
        <v>39</v>
      </c>
      <c r="R1124">
        <v>3</v>
      </c>
      <c r="S1124">
        <v>8</v>
      </c>
      <c r="T1124">
        <v>1</v>
      </c>
      <c r="U1124">
        <v>7</v>
      </c>
      <c r="V1124">
        <v>5</v>
      </c>
      <c r="W1124">
        <v>0</v>
      </c>
      <c r="X1124">
        <v>1</v>
      </c>
      <c r="Y1124">
        <v>0</v>
      </c>
      <c r="Z1124">
        <v>0</v>
      </c>
      <c r="AA1124">
        <v>0</v>
      </c>
      <c r="AB1124">
        <v>0</v>
      </c>
      <c r="AC1124">
        <v>0</v>
      </c>
      <c r="AD1124" t="s">
        <v>37</v>
      </c>
    </row>
    <row r="1125" spans="1:30" x14ac:dyDescent="0.25">
      <c r="A1125">
        <v>4268</v>
      </c>
      <c r="B1125">
        <v>1959</v>
      </c>
      <c r="C1125" s="6">
        <v>55</v>
      </c>
      <c r="D1125" t="s">
        <v>88</v>
      </c>
      <c r="E1125" t="s">
        <v>25</v>
      </c>
      <c r="F1125" t="s">
        <v>30</v>
      </c>
      <c r="G1125">
        <v>53154</v>
      </c>
      <c r="H1125">
        <v>0</v>
      </c>
      <c r="I1125">
        <v>1</v>
      </c>
      <c r="J1125" s="1">
        <v>41799</v>
      </c>
      <c r="K1125">
        <v>50</v>
      </c>
      <c r="L1125">
        <v>129</v>
      </c>
      <c r="M1125">
        <v>0</v>
      </c>
      <c r="N1125">
        <v>21</v>
      </c>
      <c r="O1125">
        <v>0</v>
      </c>
      <c r="P1125">
        <v>1</v>
      </c>
      <c r="Q1125">
        <v>7</v>
      </c>
      <c r="R1125">
        <v>1</v>
      </c>
      <c r="S1125">
        <v>3</v>
      </c>
      <c r="T1125">
        <v>1</v>
      </c>
      <c r="U1125">
        <v>4</v>
      </c>
      <c r="V1125">
        <v>4</v>
      </c>
      <c r="W1125">
        <v>0</v>
      </c>
      <c r="X1125">
        <v>0</v>
      </c>
      <c r="Y1125">
        <v>0</v>
      </c>
      <c r="Z1125">
        <v>0</v>
      </c>
      <c r="AA1125">
        <v>0</v>
      </c>
      <c r="AB1125">
        <v>0</v>
      </c>
      <c r="AC1125">
        <v>0</v>
      </c>
      <c r="AD1125" t="s">
        <v>31</v>
      </c>
    </row>
    <row r="1126" spans="1:30" x14ac:dyDescent="0.25">
      <c r="A1126">
        <v>4603</v>
      </c>
      <c r="B1126">
        <v>1960</v>
      </c>
      <c r="C1126" s="6">
        <v>54</v>
      </c>
      <c r="D1126" t="s">
        <v>88</v>
      </c>
      <c r="E1126" t="s">
        <v>34</v>
      </c>
      <c r="F1126" t="s">
        <v>30</v>
      </c>
      <c r="G1126">
        <v>65695</v>
      </c>
      <c r="H1126">
        <v>0</v>
      </c>
      <c r="I1126">
        <v>1</v>
      </c>
      <c r="J1126" s="1">
        <v>41670</v>
      </c>
      <c r="K1126">
        <v>50</v>
      </c>
      <c r="L1126">
        <v>371</v>
      </c>
      <c r="M1126">
        <v>32</v>
      </c>
      <c r="N1126">
        <v>189</v>
      </c>
      <c r="O1126">
        <v>0</v>
      </c>
      <c r="P1126">
        <v>58</v>
      </c>
      <c r="Q1126">
        <v>6</v>
      </c>
      <c r="R1126">
        <v>2</v>
      </c>
      <c r="S1126">
        <v>5</v>
      </c>
      <c r="T1126">
        <v>4</v>
      </c>
      <c r="U1126">
        <v>10</v>
      </c>
      <c r="V1126">
        <v>4</v>
      </c>
      <c r="W1126">
        <v>0</v>
      </c>
      <c r="X1126">
        <v>0</v>
      </c>
      <c r="Y1126">
        <v>0</v>
      </c>
      <c r="Z1126">
        <v>0</v>
      </c>
      <c r="AA1126">
        <v>0</v>
      </c>
      <c r="AB1126">
        <v>0</v>
      </c>
      <c r="AC1126">
        <v>0</v>
      </c>
      <c r="AD1126" t="s">
        <v>27</v>
      </c>
    </row>
    <row r="1127" spans="1:30" x14ac:dyDescent="0.25">
      <c r="A1127">
        <v>8659</v>
      </c>
      <c r="B1127">
        <v>1952</v>
      </c>
      <c r="C1127" s="6">
        <v>62</v>
      </c>
      <c r="D1127" t="s">
        <v>91</v>
      </c>
      <c r="E1127" t="s">
        <v>34</v>
      </c>
      <c r="F1127" t="s">
        <v>32</v>
      </c>
      <c r="G1127">
        <v>69805</v>
      </c>
      <c r="H1127">
        <v>0</v>
      </c>
      <c r="I1127">
        <v>1</v>
      </c>
      <c r="J1127" s="1">
        <v>41660</v>
      </c>
      <c r="K1127">
        <v>50</v>
      </c>
      <c r="L1127">
        <v>750</v>
      </c>
      <c r="M1127">
        <v>71</v>
      </c>
      <c r="N1127">
        <v>174</v>
      </c>
      <c r="O1127">
        <v>13</v>
      </c>
      <c r="P1127">
        <v>10</v>
      </c>
      <c r="Q1127">
        <v>20</v>
      </c>
      <c r="R1127">
        <v>2</v>
      </c>
      <c r="S1127">
        <v>6</v>
      </c>
      <c r="T1127">
        <v>8</v>
      </c>
      <c r="U1127">
        <v>11</v>
      </c>
      <c r="V1127">
        <v>2</v>
      </c>
      <c r="W1127">
        <v>0</v>
      </c>
      <c r="X1127">
        <v>0</v>
      </c>
      <c r="Y1127">
        <v>0</v>
      </c>
      <c r="Z1127">
        <v>0</v>
      </c>
      <c r="AA1127">
        <v>0</v>
      </c>
      <c r="AB1127">
        <v>0</v>
      </c>
      <c r="AC1127">
        <v>0</v>
      </c>
      <c r="AD1127" t="s">
        <v>36</v>
      </c>
    </row>
    <row r="1128" spans="1:30" x14ac:dyDescent="0.25">
      <c r="A1128">
        <v>10708</v>
      </c>
      <c r="B1128">
        <v>1978</v>
      </c>
      <c r="C1128" s="6">
        <v>36</v>
      </c>
      <c r="D1128" t="s">
        <v>89</v>
      </c>
      <c r="E1128" t="s">
        <v>35</v>
      </c>
      <c r="F1128" t="s">
        <v>28</v>
      </c>
      <c r="G1128">
        <v>36975</v>
      </c>
      <c r="H1128">
        <v>1</v>
      </c>
      <c r="I1128">
        <v>0</v>
      </c>
      <c r="J1128" s="1">
        <v>41636</v>
      </c>
      <c r="K1128">
        <v>50</v>
      </c>
      <c r="L1128">
        <v>10</v>
      </c>
      <c r="M1128">
        <v>6</v>
      </c>
      <c r="N1128">
        <v>11</v>
      </c>
      <c r="O1128">
        <v>0</v>
      </c>
      <c r="P1128">
        <v>4</v>
      </c>
      <c r="Q1128">
        <v>2</v>
      </c>
      <c r="R1128">
        <v>1</v>
      </c>
      <c r="S1128">
        <v>1</v>
      </c>
      <c r="T1128">
        <v>0</v>
      </c>
      <c r="U1128">
        <v>3</v>
      </c>
      <c r="V1128">
        <v>7</v>
      </c>
      <c r="W1128">
        <v>0</v>
      </c>
      <c r="X1128">
        <v>0</v>
      </c>
      <c r="Y1128">
        <v>0</v>
      </c>
      <c r="Z1128">
        <v>0</v>
      </c>
      <c r="AA1128">
        <v>0</v>
      </c>
      <c r="AB1128">
        <v>0</v>
      </c>
      <c r="AC1128">
        <v>0</v>
      </c>
      <c r="AD1128" t="s">
        <v>27</v>
      </c>
    </row>
    <row r="1129" spans="1:30" x14ac:dyDescent="0.25">
      <c r="A1129">
        <v>1176</v>
      </c>
      <c r="B1129">
        <v>1973</v>
      </c>
      <c r="C1129" s="6">
        <v>41</v>
      </c>
      <c r="D1129" t="s">
        <v>88</v>
      </c>
      <c r="E1129" t="s">
        <v>25</v>
      </c>
      <c r="F1129" t="s">
        <v>30</v>
      </c>
      <c r="G1129">
        <v>26228</v>
      </c>
      <c r="H1129">
        <v>1</v>
      </c>
      <c r="I1129">
        <v>0</v>
      </c>
      <c r="J1129" s="1">
        <v>41539</v>
      </c>
      <c r="K1129">
        <v>50</v>
      </c>
      <c r="L1129">
        <v>2</v>
      </c>
      <c r="M1129">
        <v>6</v>
      </c>
      <c r="N1129">
        <v>4</v>
      </c>
      <c r="O1129">
        <v>3</v>
      </c>
      <c r="P1129">
        <v>1</v>
      </c>
      <c r="Q1129">
        <v>9</v>
      </c>
      <c r="R1129">
        <v>1</v>
      </c>
      <c r="S1129">
        <v>1</v>
      </c>
      <c r="T1129">
        <v>0</v>
      </c>
      <c r="U1129">
        <v>2</v>
      </c>
      <c r="V1129">
        <v>8</v>
      </c>
      <c r="W1129">
        <v>0</v>
      </c>
      <c r="X1129">
        <v>0</v>
      </c>
      <c r="Y1129">
        <v>0</v>
      </c>
      <c r="Z1129">
        <v>0</v>
      </c>
      <c r="AA1129">
        <v>0</v>
      </c>
      <c r="AB1129">
        <v>0</v>
      </c>
      <c r="AC1129">
        <v>0</v>
      </c>
      <c r="AD1129" t="s">
        <v>27</v>
      </c>
    </row>
    <row r="1130" spans="1:30" x14ac:dyDescent="0.25">
      <c r="A1130">
        <v>10380</v>
      </c>
      <c r="B1130">
        <v>1972</v>
      </c>
      <c r="C1130" s="6">
        <v>42</v>
      </c>
      <c r="D1130" t="s">
        <v>88</v>
      </c>
      <c r="E1130" t="s">
        <v>38</v>
      </c>
      <c r="F1130" t="s">
        <v>30</v>
      </c>
      <c r="G1130">
        <v>37787</v>
      </c>
      <c r="H1130">
        <v>1</v>
      </c>
      <c r="I1130">
        <v>0</v>
      </c>
      <c r="J1130" s="1">
        <v>41537</v>
      </c>
      <c r="K1130">
        <v>50</v>
      </c>
      <c r="L1130">
        <v>40</v>
      </c>
      <c r="M1130">
        <v>1</v>
      </c>
      <c r="N1130">
        <v>40</v>
      </c>
      <c r="O1130">
        <v>4</v>
      </c>
      <c r="P1130">
        <v>3</v>
      </c>
      <c r="Q1130">
        <v>18</v>
      </c>
      <c r="R1130">
        <v>1</v>
      </c>
      <c r="S1130">
        <v>3</v>
      </c>
      <c r="T1130">
        <v>0</v>
      </c>
      <c r="U1130">
        <v>3</v>
      </c>
      <c r="V1130">
        <v>8</v>
      </c>
      <c r="W1130">
        <v>0</v>
      </c>
      <c r="X1130">
        <v>0</v>
      </c>
      <c r="Y1130">
        <v>0</v>
      </c>
      <c r="Z1130">
        <v>0</v>
      </c>
      <c r="AA1130">
        <v>0</v>
      </c>
      <c r="AB1130">
        <v>0</v>
      </c>
      <c r="AC1130">
        <v>0</v>
      </c>
      <c r="AD1130" t="s">
        <v>37</v>
      </c>
    </row>
    <row r="1131" spans="1:30" x14ac:dyDescent="0.25">
      <c r="A1131">
        <v>7037</v>
      </c>
      <c r="B1131">
        <v>1974</v>
      </c>
      <c r="C1131" s="6">
        <v>40</v>
      </c>
      <c r="D1131" t="s">
        <v>88</v>
      </c>
      <c r="E1131" t="s">
        <v>34</v>
      </c>
      <c r="F1131" t="s">
        <v>30</v>
      </c>
      <c r="G1131">
        <v>37087</v>
      </c>
      <c r="H1131">
        <v>1</v>
      </c>
      <c r="I1131">
        <v>0</v>
      </c>
      <c r="J1131" s="1">
        <v>41497</v>
      </c>
      <c r="K1131">
        <v>50</v>
      </c>
      <c r="L1131">
        <v>194</v>
      </c>
      <c r="M1131">
        <v>55</v>
      </c>
      <c r="N1131">
        <v>134</v>
      </c>
      <c r="O1131">
        <v>15</v>
      </c>
      <c r="P1131">
        <v>0</v>
      </c>
      <c r="Q1131">
        <v>3</v>
      </c>
      <c r="R1131">
        <v>3</v>
      </c>
      <c r="S1131">
        <v>4</v>
      </c>
      <c r="T1131">
        <v>2</v>
      </c>
      <c r="U1131">
        <v>8</v>
      </c>
      <c r="V1131">
        <v>6</v>
      </c>
      <c r="W1131">
        <v>0</v>
      </c>
      <c r="X1131">
        <v>0</v>
      </c>
      <c r="Y1131">
        <v>0</v>
      </c>
      <c r="Z1131">
        <v>0</v>
      </c>
      <c r="AA1131">
        <v>0</v>
      </c>
      <c r="AB1131">
        <v>0</v>
      </c>
      <c r="AC1131">
        <v>0</v>
      </c>
      <c r="AD1131" t="s">
        <v>40</v>
      </c>
    </row>
    <row r="1132" spans="1:30" x14ac:dyDescent="0.25">
      <c r="A1132">
        <v>11096</v>
      </c>
      <c r="B1132">
        <v>1952</v>
      </c>
      <c r="C1132" s="6">
        <v>62</v>
      </c>
      <c r="D1132" t="s">
        <v>91</v>
      </c>
      <c r="E1132" t="s">
        <v>35</v>
      </c>
      <c r="F1132" t="s">
        <v>32</v>
      </c>
      <c r="G1132">
        <v>57247</v>
      </c>
      <c r="H1132">
        <v>0</v>
      </c>
      <c r="I1132">
        <v>1</v>
      </c>
      <c r="J1132" s="1">
        <v>41494</v>
      </c>
      <c r="K1132">
        <v>50</v>
      </c>
      <c r="L1132">
        <v>99</v>
      </c>
      <c r="M1132">
        <v>4</v>
      </c>
      <c r="N1132">
        <v>32</v>
      </c>
      <c r="O1132">
        <v>37</v>
      </c>
      <c r="P1132">
        <v>54</v>
      </c>
      <c r="Q1132">
        <v>6</v>
      </c>
      <c r="R1132">
        <v>2</v>
      </c>
      <c r="S1132">
        <v>2</v>
      </c>
      <c r="T1132">
        <v>1</v>
      </c>
      <c r="U1132">
        <v>7</v>
      </c>
      <c r="V1132">
        <v>2</v>
      </c>
      <c r="W1132">
        <v>0</v>
      </c>
      <c r="X1132">
        <v>0</v>
      </c>
      <c r="Y1132">
        <v>0</v>
      </c>
      <c r="Z1132">
        <v>0</v>
      </c>
      <c r="AA1132">
        <v>0</v>
      </c>
      <c r="AB1132">
        <v>0</v>
      </c>
      <c r="AC1132">
        <v>0</v>
      </c>
      <c r="AD1132" t="s">
        <v>27</v>
      </c>
    </row>
    <row r="1133" spans="1:30" x14ac:dyDescent="0.25">
      <c r="A1133">
        <v>6374</v>
      </c>
      <c r="B1133">
        <v>1954</v>
      </c>
      <c r="C1133" s="6">
        <v>60</v>
      </c>
      <c r="D1133" t="s">
        <v>91</v>
      </c>
      <c r="E1133" t="s">
        <v>34</v>
      </c>
      <c r="F1133" t="s">
        <v>30</v>
      </c>
      <c r="G1133">
        <v>36930</v>
      </c>
      <c r="H1133">
        <v>0</v>
      </c>
      <c r="I1133">
        <v>1</v>
      </c>
      <c r="J1133" s="1">
        <v>41411</v>
      </c>
      <c r="K1133">
        <v>50</v>
      </c>
      <c r="L1133">
        <v>223</v>
      </c>
      <c r="M1133">
        <v>2</v>
      </c>
      <c r="N1133">
        <v>31</v>
      </c>
      <c r="O1133">
        <v>0</v>
      </c>
      <c r="P1133">
        <v>2</v>
      </c>
      <c r="Q1133">
        <v>39</v>
      </c>
      <c r="R1133">
        <v>5</v>
      </c>
      <c r="S1133">
        <v>5</v>
      </c>
      <c r="T1133">
        <v>2</v>
      </c>
      <c r="U1133">
        <v>4</v>
      </c>
      <c r="V1133">
        <v>8</v>
      </c>
      <c r="W1133">
        <v>0</v>
      </c>
      <c r="X1133">
        <v>0</v>
      </c>
      <c r="Y1133">
        <v>0</v>
      </c>
      <c r="Z1133">
        <v>0</v>
      </c>
      <c r="AA1133">
        <v>0</v>
      </c>
      <c r="AB1133">
        <v>0</v>
      </c>
      <c r="AC1133">
        <v>0</v>
      </c>
      <c r="AD1133" t="s">
        <v>27</v>
      </c>
    </row>
    <row r="1134" spans="1:30" x14ac:dyDescent="0.25">
      <c r="A1134">
        <v>5552</v>
      </c>
      <c r="B1134">
        <v>1963</v>
      </c>
      <c r="C1134" s="6">
        <v>51</v>
      </c>
      <c r="D1134" t="s">
        <v>88</v>
      </c>
      <c r="E1134" t="s">
        <v>38</v>
      </c>
      <c r="F1134" t="s">
        <v>26</v>
      </c>
      <c r="G1134">
        <v>48721</v>
      </c>
      <c r="H1134">
        <v>1</v>
      </c>
      <c r="I1134">
        <v>1</v>
      </c>
      <c r="J1134" s="1">
        <v>41407</v>
      </c>
      <c r="K1134">
        <v>50</v>
      </c>
      <c r="L1134">
        <v>81</v>
      </c>
      <c r="M1134">
        <v>18</v>
      </c>
      <c r="N1134">
        <v>113</v>
      </c>
      <c r="O1134">
        <v>47</v>
      </c>
      <c r="P1134">
        <v>13</v>
      </c>
      <c r="Q1134">
        <v>21</v>
      </c>
      <c r="R1134">
        <v>6</v>
      </c>
      <c r="S1134">
        <v>4</v>
      </c>
      <c r="T1134">
        <v>2</v>
      </c>
      <c r="U1134">
        <v>5</v>
      </c>
      <c r="V1134">
        <v>6</v>
      </c>
      <c r="W1134">
        <v>0</v>
      </c>
      <c r="X1134">
        <v>0</v>
      </c>
      <c r="Y1134">
        <v>0</v>
      </c>
      <c r="Z1134">
        <v>0</v>
      </c>
      <c r="AA1134">
        <v>0</v>
      </c>
      <c r="AB1134">
        <v>0</v>
      </c>
      <c r="AC1134">
        <v>0</v>
      </c>
      <c r="AD1134" t="s">
        <v>40</v>
      </c>
    </row>
    <row r="1135" spans="1:30" x14ac:dyDescent="0.25">
      <c r="A1135">
        <v>2245</v>
      </c>
      <c r="B1135">
        <v>1969</v>
      </c>
      <c r="C1135" s="6">
        <v>45</v>
      </c>
      <c r="D1135" t="s">
        <v>88</v>
      </c>
      <c r="E1135" t="s">
        <v>38</v>
      </c>
      <c r="F1135" t="s">
        <v>30</v>
      </c>
      <c r="G1135">
        <v>43641</v>
      </c>
      <c r="H1135">
        <v>1</v>
      </c>
      <c r="I1135">
        <v>1</v>
      </c>
      <c r="J1135" s="1">
        <v>41386</v>
      </c>
      <c r="K1135">
        <v>50</v>
      </c>
      <c r="L1135">
        <v>57</v>
      </c>
      <c r="M1135">
        <v>2</v>
      </c>
      <c r="N1135">
        <v>51</v>
      </c>
      <c r="O1135">
        <v>4</v>
      </c>
      <c r="P1135">
        <v>2</v>
      </c>
      <c r="Q1135">
        <v>23</v>
      </c>
      <c r="R1135">
        <v>3</v>
      </c>
      <c r="S1135">
        <v>2</v>
      </c>
      <c r="T1135">
        <v>1</v>
      </c>
      <c r="U1135">
        <v>4</v>
      </c>
      <c r="V1135">
        <v>6</v>
      </c>
      <c r="W1135">
        <v>0</v>
      </c>
      <c r="X1135">
        <v>0</v>
      </c>
      <c r="Y1135">
        <v>0</v>
      </c>
      <c r="Z1135">
        <v>0</v>
      </c>
      <c r="AA1135">
        <v>0</v>
      </c>
      <c r="AB1135">
        <v>0</v>
      </c>
      <c r="AC1135">
        <v>0</v>
      </c>
      <c r="AD1135" t="s">
        <v>27</v>
      </c>
    </row>
    <row r="1136" spans="1:30" x14ac:dyDescent="0.25">
      <c r="A1136">
        <v>6200</v>
      </c>
      <c r="B1136">
        <v>1951</v>
      </c>
      <c r="C1136" s="6">
        <v>63</v>
      </c>
      <c r="D1136" t="s">
        <v>91</v>
      </c>
      <c r="E1136" t="s">
        <v>25</v>
      </c>
      <c r="F1136" t="s">
        <v>30</v>
      </c>
      <c r="G1136">
        <v>75903</v>
      </c>
      <c r="H1136">
        <v>0</v>
      </c>
      <c r="I1136">
        <v>1</v>
      </c>
      <c r="J1136" s="1">
        <v>41372</v>
      </c>
      <c r="K1136">
        <v>50</v>
      </c>
      <c r="L1136">
        <v>340</v>
      </c>
      <c r="M1136">
        <v>108</v>
      </c>
      <c r="N1136">
        <v>185</v>
      </c>
      <c r="O1136">
        <v>130</v>
      </c>
      <c r="P1136">
        <v>38</v>
      </c>
      <c r="Q1136">
        <v>100</v>
      </c>
      <c r="R1136">
        <v>2</v>
      </c>
      <c r="S1136">
        <v>6</v>
      </c>
      <c r="T1136">
        <v>6</v>
      </c>
      <c r="U1136">
        <v>9</v>
      </c>
      <c r="V1136">
        <v>3</v>
      </c>
      <c r="W1136">
        <v>0</v>
      </c>
      <c r="X1136">
        <v>0</v>
      </c>
      <c r="Y1136">
        <v>0</v>
      </c>
      <c r="Z1136">
        <v>0</v>
      </c>
      <c r="AA1136">
        <v>0</v>
      </c>
      <c r="AB1136">
        <v>0</v>
      </c>
      <c r="AC1136">
        <v>0</v>
      </c>
      <c r="AD1136" t="s">
        <v>27</v>
      </c>
    </row>
    <row r="1137" spans="1:30" x14ac:dyDescent="0.25">
      <c r="A1137">
        <v>9904</v>
      </c>
      <c r="B1137">
        <v>1956</v>
      </c>
      <c r="C1137" s="6">
        <v>58</v>
      </c>
      <c r="D1137" t="s">
        <v>88</v>
      </c>
      <c r="E1137" t="s">
        <v>25</v>
      </c>
      <c r="F1137" t="s">
        <v>30</v>
      </c>
      <c r="G1137">
        <v>71391</v>
      </c>
      <c r="H1137">
        <v>0</v>
      </c>
      <c r="I1137">
        <v>1</v>
      </c>
      <c r="J1137" s="1">
        <v>41362</v>
      </c>
      <c r="K1137">
        <v>50</v>
      </c>
      <c r="L1137">
        <v>336</v>
      </c>
      <c r="M1137">
        <v>123</v>
      </c>
      <c r="N1137">
        <v>274</v>
      </c>
      <c r="O1137">
        <v>46</v>
      </c>
      <c r="P1137">
        <v>123</v>
      </c>
      <c r="Q1137">
        <v>141</v>
      </c>
      <c r="R1137">
        <v>5</v>
      </c>
      <c r="S1137">
        <v>6</v>
      </c>
      <c r="T1137">
        <v>5</v>
      </c>
      <c r="U1137">
        <v>12</v>
      </c>
      <c r="V1137">
        <v>3</v>
      </c>
      <c r="W1137">
        <v>0</v>
      </c>
      <c r="X1137">
        <v>0</v>
      </c>
      <c r="Y1137">
        <v>0</v>
      </c>
      <c r="Z1137">
        <v>0</v>
      </c>
      <c r="AA1137">
        <v>0</v>
      </c>
      <c r="AB1137">
        <v>0</v>
      </c>
      <c r="AC1137">
        <v>0</v>
      </c>
      <c r="AD1137" t="s">
        <v>29</v>
      </c>
    </row>
    <row r="1138" spans="1:30" x14ac:dyDescent="0.25">
      <c r="A1138">
        <v>10031</v>
      </c>
      <c r="B1138">
        <v>1976</v>
      </c>
      <c r="C1138" s="6">
        <v>38</v>
      </c>
      <c r="D1138" t="s">
        <v>89</v>
      </c>
      <c r="E1138" t="s">
        <v>34</v>
      </c>
      <c r="F1138" t="s">
        <v>30</v>
      </c>
      <c r="G1138">
        <v>16927</v>
      </c>
      <c r="H1138">
        <v>1</v>
      </c>
      <c r="I1138">
        <v>1</v>
      </c>
      <c r="J1138" s="1">
        <v>41315</v>
      </c>
      <c r="K1138">
        <v>50</v>
      </c>
      <c r="L1138">
        <v>20</v>
      </c>
      <c r="M1138">
        <v>2</v>
      </c>
      <c r="N1138">
        <v>23</v>
      </c>
      <c r="O1138">
        <v>3</v>
      </c>
      <c r="P1138">
        <v>1</v>
      </c>
      <c r="Q1138">
        <v>4</v>
      </c>
      <c r="R1138">
        <v>5</v>
      </c>
      <c r="S1138">
        <v>3</v>
      </c>
      <c r="T1138">
        <v>0</v>
      </c>
      <c r="U1138">
        <v>4</v>
      </c>
      <c r="V1138">
        <v>8</v>
      </c>
      <c r="W1138">
        <v>0</v>
      </c>
      <c r="X1138">
        <v>0</v>
      </c>
      <c r="Y1138">
        <v>0</v>
      </c>
      <c r="Z1138">
        <v>0</v>
      </c>
      <c r="AA1138">
        <v>0</v>
      </c>
      <c r="AB1138">
        <v>0</v>
      </c>
      <c r="AC1138">
        <v>0</v>
      </c>
      <c r="AD1138" t="s">
        <v>40</v>
      </c>
    </row>
    <row r="1139" spans="1:30" x14ac:dyDescent="0.25">
      <c r="A1139">
        <v>6642</v>
      </c>
      <c r="B1139">
        <v>1961</v>
      </c>
      <c r="C1139" s="6">
        <v>53</v>
      </c>
      <c r="D1139" t="s">
        <v>88</v>
      </c>
      <c r="E1139" t="s">
        <v>25</v>
      </c>
      <c r="F1139" t="s">
        <v>26</v>
      </c>
      <c r="G1139">
        <v>27215</v>
      </c>
      <c r="H1139">
        <v>2</v>
      </c>
      <c r="I1139">
        <v>1</v>
      </c>
      <c r="J1139" s="1">
        <v>41297</v>
      </c>
      <c r="K1139">
        <v>50</v>
      </c>
      <c r="L1139">
        <v>30</v>
      </c>
      <c r="M1139">
        <v>5</v>
      </c>
      <c r="N1139">
        <v>22</v>
      </c>
      <c r="O1139">
        <v>8</v>
      </c>
      <c r="P1139">
        <v>9</v>
      </c>
      <c r="Q1139">
        <v>28</v>
      </c>
      <c r="R1139">
        <v>4</v>
      </c>
      <c r="S1139">
        <v>2</v>
      </c>
      <c r="T1139">
        <v>1</v>
      </c>
      <c r="U1139">
        <v>4</v>
      </c>
      <c r="V1139">
        <v>6</v>
      </c>
      <c r="W1139">
        <v>0</v>
      </c>
      <c r="X1139">
        <v>0</v>
      </c>
      <c r="Y1139">
        <v>0</v>
      </c>
      <c r="Z1139">
        <v>0</v>
      </c>
      <c r="AA1139">
        <v>0</v>
      </c>
      <c r="AB1139">
        <v>0</v>
      </c>
      <c r="AC1139">
        <v>0</v>
      </c>
      <c r="AD1139" t="s">
        <v>40</v>
      </c>
    </row>
    <row r="1140" spans="1:30" x14ac:dyDescent="0.25">
      <c r="A1140">
        <v>10882</v>
      </c>
      <c r="B1140">
        <v>1976</v>
      </c>
      <c r="C1140" s="6">
        <v>38</v>
      </c>
      <c r="D1140" t="s">
        <v>89</v>
      </c>
      <c r="E1140" t="s">
        <v>25</v>
      </c>
      <c r="F1140" t="s">
        <v>30</v>
      </c>
      <c r="G1140">
        <v>53858</v>
      </c>
      <c r="H1140">
        <v>0</v>
      </c>
      <c r="I1140">
        <v>1</v>
      </c>
      <c r="J1140" s="1">
        <v>41222</v>
      </c>
      <c r="K1140">
        <v>50</v>
      </c>
      <c r="L1140">
        <v>407</v>
      </c>
      <c r="M1140">
        <v>53</v>
      </c>
      <c r="N1140">
        <v>221</v>
      </c>
      <c r="O1140">
        <v>58</v>
      </c>
      <c r="P1140">
        <v>150</v>
      </c>
      <c r="Q1140">
        <v>26</v>
      </c>
      <c r="R1140">
        <v>4</v>
      </c>
      <c r="S1140">
        <v>4</v>
      </c>
      <c r="T1140">
        <v>3</v>
      </c>
      <c r="U1140">
        <v>6</v>
      </c>
      <c r="V1140">
        <v>4</v>
      </c>
      <c r="W1140">
        <v>0</v>
      </c>
      <c r="X1140">
        <v>0</v>
      </c>
      <c r="Y1140">
        <v>0</v>
      </c>
      <c r="Z1140">
        <v>0</v>
      </c>
      <c r="AA1140">
        <v>0</v>
      </c>
      <c r="AB1140">
        <v>0</v>
      </c>
      <c r="AC1140">
        <v>0</v>
      </c>
      <c r="AD1140" t="s">
        <v>27</v>
      </c>
    </row>
    <row r="1141" spans="1:30" x14ac:dyDescent="0.25">
      <c r="A1141">
        <v>5636</v>
      </c>
      <c r="B1141">
        <v>1963</v>
      </c>
      <c r="C1141" s="6">
        <v>51</v>
      </c>
      <c r="D1141" t="s">
        <v>88</v>
      </c>
      <c r="E1141" t="s">
        <v>25</v>
      </c>
      <c r="F1141" t="s">
        <v>28</v>
      </c>
      <c r="G1141">
        <v>30983</v>
      </c>
      <c r="H1141">
        <v>0</v>
      </c>
      <c r="I1141">
        <v>0</v>
      </c>
      <c r="J1141" s="1">
        <v>41222</v>
      </c>
      <c r="K1141">
        <v>50</v>
      </c>
      <c r="L1141">
        <v>51</v>
      </c>
      <c r="M1141">
        <v>4</v>
      </c>
      <c r="N1141">
        <v>50</v>
      </c>
      <c r="O1141">
        <v>12</v>
      </c>
      <c r="P1141">
        <v>1</v>
      </c>
      <c r="Q1141">
        <v>49</v>
      </c>
      <c r="R1141">
        <v>1</v>
      </c>
      <c r="S1141">
        <v>4</v>
      </c>
      <c r="T1141">
        <v>0</v>
      </c>
      <c r="U1141">
        <v>3</v>
      </c>
      <c r="V1141">
        <v>8</v>
      </c>
      <c r="W1141">
        <v>0</v>
      </c>
      <c r="X1141">
        <v>0</v>
      </c>
      <c r="Y1141">
        <v>0</v>
      </c>
      <c r="Z1141">
        <v>0</v>
      </c>
      <c r="AA1141">
        <v>0</v>
      </c>
      <c r="AB1141">
        <v>1</v>
      </c>
      <c r="AC1141">
        <v>0</v>
      </c>
      <c r="AD1141" t="s">
        <v>37</v>
      </c>
    </row>
    <row r="1142" spans="1:30" x14ac:dyDescent="0.25">
      <c r="A1142">
        <v>8692</v>
      </c>
      <c r="B1142">
        <v>1952</v>
      </c>
      <c r="C1142" s="6">
        <v>62</v>
      </c>
      <c r="D1142" t="s">
        <v>91</v>
      </c>
      <c r="E1142" t="s">
        <v>25</v>
      </c>
      <c r="F1142" t="s">
        <v>32</v>
      </c>
      <c r="G1142">
        <v>43462</v>
      </c>
      <c r="H1142">
        <v>1</v>
      </c>
      <c r="I1142">
        <v>1</v>
      </c>
      <c r="J1142" s="1">
        <v>41164</v>
      </c>
      <c r="K1142">
        <v>50</v>
      </c>
      <c r="L1142">
        <v>90</v>
      </c>
      <c r="M1142">
        <v>17</v>
      </c>
      <c r="N1142">
        <v>97</v>
      </c>
      <c r="O1142">
        <v>15</v>
      </c>
      <c r="P1142">
        <v>6</v>
      </c>
      <c r="Q1142">
        <v>15</v>
      </c>
      <c r="R1142">
        <v>6</v>
      </c>
      <c r="S1142">
        <v>4</v>
      </c>
      <c r="T1142">
        <v>1</v>
      </c>
      <c r="U1142">
        <v>5</v>
      </c>
      <c r="V1142">
        <v>8</v>
      </c>
      <c r="W1142">
        <v>0</v>
      </c>
      <c r="X1142">
        <v>0</v>
      </c>
      <c r="Y1142">
        <v>0</v>
      </c>
      <c r="Z1142">
        <v>0</v>
      </c>
      <c r="AA1142">
        <v>0</v>
      </c>
      <c r="AB1142">
        <v>0</v>
      </c>
      <c r="AC1142">
        <v>0</v>
      </c>
      <c r="AD1142" t="s">
        <v>27</v>
      </c>
    </row>
    <row r="1143" spans="1:30" x14ac:dyDescent="0.25">
      <c r="A1143">
        <v>8091</v>
      </c>
      <c r="B1143">
        <v>1956</v>
      </c>
      <c r="C1143" s="6">
        <v>58</v>
      </c>
      <c r="D1143" t="s">
        <v>88</v>
      </c>
      <c r="E1143" t="s">
        <v>25</v>
      </c>
      <c r="F1143" t="s">
        <v>30</v>
      </c>
      <c r="G1143">
        <v>63943</v>
      </c>
      <c r="H1143">
        <v>0</v>
      </c>
      <c r="I1143">
        <v>1</v>
      </c>
      <c r="J1143" s="1">
        <v>41154</v>
      </c>
      <c r="K1143">
        <v>50</v>
      </c>
      <c r="L1143">
        <v>423</v>
      </c>
      <c r="M1143">
        <v>184</v>
      </c>
      <c r="N1143">
        <v>368</v>
      </c>
      <c r="O1143">
        <v>13</v>
      </c>
      <c r="P1143">
        <v>97</v>
      </c>
      <c r="Q1143">
        <v>21</v>
      </c>
      <c r="R1143">
        <v>1</v>
      </c>
      <c r="S1143">
        <v>6</v>
      </c>
      <c r="T1143">
        <v>4</v>
      </c>
      <c r="U1143">
        <v>6</v>
      </c>
      <c r="V1143">
        <v>5</v>
      </c>
      <c r="W1143">
        <v>0</v>
      </c>
      <c r="X1143">
        <v>0</v>
      </c>
      <c r="Y1143">
        <v>0</v>
      </c>
      <c r="Z1143">
        <v>0</v>
      </c>
      <c r="AA1143">
        <v>0</v>
      </c>
      <c r="AB1143">
        <v>0</v>
      </c>
      <c r="AC1143">
        <v>0</v>
      </c>
      <c r="AD1143" t="s">
        <v>37</v>
      </c>
    </row>
    <row r="1144" spans="1:30" x14ac:dyDescent="0.25">
      <c r="A1144">
        <v>8080</v>
      </c>
      <c r="B1144">
        <v>1986</v>
      </c>
      <c r="C1144" s="6">
        <v>28</v>
      </c>
      <c r="D1144" t="s">
        <v>89</v>
      </c>
      <c r="E1144" t="s">
        <v>25</v>
      </c>
      <c r="F1144" t="s">
        <v>28</v>
      </c>
      <c r="G1144">
        <v>26816</v>
      </c>
      <c r="H1144">
        <v>0</v>
      </c>
      <c r="I1144">
        <v>0</v>
      </c>
      <c r="J1144" s="1">
        <v>41138</v>
      </c>
      <c r="K1144">
        <v>50</v>
      </c>
      <c r="L1144">
        <v>5</v>
      </c>
      <c r="M1144">
        <v>1</v>
      </c>
      <c r="N1144">
        <v>6</v>
      </c>
      <c r="O1144">
        <v>3</v>
      </c>
      <c r="P1144">
        <v>4</v>
      </c>
      <c r="Q1144">
        <v>3</v>
      </c>
      <c r="R1144">
        <v>1</v>
      </c>
      <c r="S1144">
        <v>0</v>
      </c>
      <c r="T1144">
        <v>0</v>
      </c>
      <c r="U1144">
        <v>3</v>
      </c>
      <c r="V1144">
        <v>4</v>
      </c>
      <c r="W1144">
        <v>0</v>
      </c>
      <c r="X1144">
        <v>0</v>
      </c>
      <c r="Y1144">
        <v>0</v>
      </c>
      <c r="Z1144">
        <v>0</v>
      </c>
      <c r="AA1144">
        <v>0</v>
      </c>
      <c r="AB1144">
        <v>0</v>
      </c>
      <c r="AC1144">
        <v>0</v>
      </c>
      <c r="AD1144" t="s">
        <v>37</v>
      </c>
    </row>
    <row r="1145" spans="1:30" x14ac:dyDescent="0.25">
      <c r="A1145">
        <v>8370</v>
      </c>
      <c r="B1145">
        <v>1976</v>
      </c>
      <c r="C1145" s="6">
        <v>38</v>
      </c>
      <c r="D1145" t="s">
        <v>89</v>
      </c>
      <c r="E1145" t="s">
        <v>35</v>
      </c>
      <c r="F1145" t="s">
        <v>32</v>
      </c>
      <c r="G1145">
        <v>75484</v>
      </c>
      <c r="H1145">
        <v>0</v>
      </c>
      <c r="I1145">
        <v>1</v>
      </c>
      <c r="J1145" s="1">
        <v>41123</v>
      </c>
      <c r="K1145">
        <v>50</v>
      </c>
      <c r="L1145">
        <v>378</v>
      </c>
      <c r="M1145">
        <v>97</v>
      </c>
      <c r="N1145">
        <v>259</v>
      </c>
      <c r="O1145">
        <v>197</v>
      </c>
      <c r="P1145">
        <v>194</v>
      </c>
      <c r="Q1145">
        <v>34</v>
      </c>
      <c r="R1145">
        <v>2</v>
      </c>
      <c r="S1145">
        <v>7</v>
      </c>
      <c r="T1145">
        <v>3</v>
      </c>
      <c r="U1145">
        <v>6</v>
      </c>
      <c r="V1145">
        <v>4</v>
      </c>
      <c r="W1145">
        <v>0</v>
      </c>
      <c r="X1145">
        <v>0</v>
      </c>
      <c r="Y1145">
        <v>0</v>
      </c>
      <c r="Z1145">
        <v>0</v>
      </c>
      <c r="AA1145">
        <v>0</v>
      </c>
      <c r="AB1145">
        <v>0</v>
      </c>
      <c r="AC1145">
        <v>0</v>
      </c>
      <c r="AD1145" t="s">
        <v>29</v>
      </c>
    </row>
    <row r="1146" spans="1:30" x14ac:dyDescent="0.25">
      <c r="A1146">
        <v>4550</v>
      </c>
      <c r="B1146">
        <v>1966</v>
      </c>
      <c r="C1146" s="6">
        <v>48</v>
      </c>
      <c r="D1146" t="s">
        <v>88</v>
      </c>
      <c r="E1146" t="s">
        <v>38</v>
      </c>
      <c r="F1146" t="s">
        <v>32</v>
      </c>
      <c r="G1146">
        <v>33564</v>
      </c>
      <c r="H1146">
        <v>0</v>
      </c>
      <c r="I1146">
        <v>1</v>
      </c>
      <c r="J1146" s="1">
        <v>41814</v>
      </c>
      <c r="K1146">
        <v>51</v>
      </c>
      <c r="L1146">
        <v>61</v>
      </c>
      <c r="M1146">
        <v>0</v>
      </c>
      <c r="N1146">
        <v>3</v>
      </c>
      <c r="O1146">
        <v>0</v>
      </c>
      <c r="P1146">
        <v>0</v>
      </c>
      <c r="Q1146">
        <v>7</v>
      </c>
      <c r="R1146">
        <v>1</v>
      </c>
      <c r="S1146">
        <v>1</v>
      </c>
      <c r="T1146">
        <v>1</v>
      </c>
      <c r="U1146">
        <v>3</v>
      </c>
      <c r="V1146">
        <v>5</v>
      </c>
      <c r="W1146">
        <v>0</v>
      </c>
      <c r="X1146">
        <v>0</v>
      </c>
      <c r="Y1146">
        <v>0</v>
      </c>
      <c r="Z1146">
        <v>0</v>
      </c>
      <c r="AA1146">
        <v>0</v>
      </c>
      <c r="AB1146">
        <v>0</v>
      </c>
      <c r="AC1146">
        <v>0</v>
      </c>
      <c r="AD1146" t="s">
        <v>27</v>
      </c>
    </row>
    <row r="1147" spans="1:30" x14ac:dyDescent="0.25">
      <c r="A1147">
        <v>3381</v>
      </c>
      <c r="B1147">
        <v>1953</v>
      </c>
      <c r="C1147" s="6">
        <v>61</v>
      </c>
      <c r="D1147" t="s">
        <v>91</v>
      </c>
      <c r="E1147" t="s">
        <v>38</v>
      </c>
      <c r="F1147" t="s">
        <v>30</v>
      </c>
      <c r="G1147">
        <v>54348</v>
      </c>
      <c r="H1147">
        <v>1</v>
      </c>
      <c r="I1147">
        <v>1</v>
      </c>
      <c r="J1147" s="1">
        <v>41798</v>
      </c>
      <c r="K1147">
        <v>51</v>
      </c>
      <c r="L1147">
        <v>70</v>
      </c>
      <c r="M1147">
        <v>0</v>
      </c>
      <c r="N1147">
        <v>16</v>
      </c>
      <c r="O1147">
        <v>0</v>
      </c>
      <c r="P1147">
        <v>0</v>
      </c>
      <c r="Q1147">
        <v>4</v>
      </c>
      <c r="R1147">
        <v>2</v>
      </c>
      <c r="S1147">
        <v>2</v>
      </c>
      <c r="T1147">
        <v>0</v>
      </c>
      <c r="U1147">
        <v>4</v>
      </c>
      <c r="V1147">
        <v>6</v>
      </c>
      <c r="W1147">
        <v>0</v>
      </c>
      <c r="X1147">
        <v>0</v>
      </c>
      <c r="Y1147">
        <v>0</v>
      </c>
      <c r="Z1147">
        <v>0</v>
      </c>
      <c r="AA1147">
        <v>0</v>
      </c>
      <c r="AB1147">
        <v>0</v>
      </c>
      <c r="AC1147">
        <v>0</v>
      </c>
      <c r="AD1147" t="s">
        <v>29</v>
      </c>
    </row>
    <row r="1148" spans="1:30" x14ac:dyDescent="0.25">
      <c r="A1148">
        <v>10556</v>
      </c>
      <c r="B1148">
        <v>1959</v>
      </c>
      <c r="C1148" s="6">
        <v>55</v>
      </c>
      <c r="D1148" t="s">
        <v>88</v>
      </c>
      <c r="E1148" t="s">
        <v>25</v>
      </c>
      <c r="F1148" t="s">
        <v>30</v>
      </c>
      <c r="G1148">
        <v>54984</v>
      </c>
      <c r="H1148">
        <v>0</v>
      </c>
      <c r="I1148">
        <v>1</v>
      </c>
      <c r="J1148" s="1">
        <v>41783</v>
      </c>
      <c r="K1148">
        <v>51</v>
      </c>
      <c r="L1148">
        <v>173</v>
      </c>
      <c r="M1148">
        <v>13</v>
      </c>
      <c r="N1148">
        <v>131</v>
      </c>
      <c r="O1148">
        <v>32</v>
      </c>
      <c r="P1148">
        <v>3</v>
      </c>
      <c r="Q1148">
        <v>6</v>
      </c>
      <c r="R1148">
        <v>4</v>
      </c>
      <c r="S1148">
        <v>6</v>
      </c>
      <c r="T1148">
        <v>1</v>
      </c>
      <c r="U1148">
        <v>6</v>
      </c>
      <c r="V1148">
        <v>7</v>
      </c>
      <c r="W1148">
        <v>0</v>
      </c>
      <c r="X1148">
        <v>0</v>
      </c>
      <c r="Y1148">
        <v>0</v>
      </c>
      <c r="Z1148">
        <v>1</v>
      </c>
      <c r="AA1148">
        <v>0</v>
      </c>
      <c r="AB1148">
        <v>0</v>
      </c>
      <c r="AC1148">
        <v>0</v>
      </c>
      <c r="AD1148" t="s">
        <v>27</v>
      </c>
    </row>
    <row r="1149" spans="1:30" x14ac:dyDescent="0.25">
      <c r="A1149">
        <v>9467</v>
      </c>
      <c r="B1149">
        <v>1984</v>
      </c>
      <c r="C1149" s="6">
        <v>30</v>
      </c>
      <c r="D1149" t="s">
        <v>89</v>
      </c>
      <c r="E1149" t="s">
        <v>25</v>
      </c>
      <c r="F1149" t="s">
        <v>28</v>
      </c>
      <c r="G1149">
        <v>34738</v>
      </c>
      <c r="H1149">
        <v>1</v>
      </c>
      <c r="I1149">
        <v>0</v>
      </c>
      <c r="J1149" s="1">
        <v>41770</v>
      </c>
      <c r="K1149">
        <v>51</v>
      </c>
      <c r="L1149">
        <v>3</v>
      </c>
      <c r="M1149">
        <v>2</v>
      </c>
      <c r="N1149">
        <v>10</v>
      </c>
      <c r="O1149">
        <v>3</v>
      </c>
      <c r="P1149">
        <v>0</v>
      </c>
      <c r="Q1149">
        <v>2</v>
      </c>
      <c r="R1149">
        <v>1</v>
      </c>
      <c r="S1149">
        <v>1</v>
      </c>
      <c r="T1149">
        <v>0</v>
      </c>
      <c r="U1149">
        <v>3</v>
      </c>
      <c r="V1149">
        <v>6</v>
      </c>
      <c r="W1149">
        <v>0</v>
      </c>
      <c r="X1149">
        <v>0</v>
      </c>
      <c r="Y1149">
        <v>0</v>
      </c>
      <c r="Z1149">
        <v>0</v>
      </c>
      <c r="AA1149">
        <v>0</v>
      </c>
      <c r="AB1149">
        <v>0</v>
      </c>
      <c r="AC1149">
        <v>0</v>
      </c>
      <c r="AD1149" t="s">
        <v>27</v>
      </c>
    </row>
    <row r="1150" spans="1:30" x14ac:dyDescent="0.25">
      <c r="A1150">
        <v>2891</v>
      </c>
      <c r="B1150">
        <v>1963</v>
      </c>
      <c r="C1150" s="6">
        <v>51</v>
      </c>
      <c r="D1150" t="s">
        <v>88</v>
      </c>
      <c r="E1150" t="s">
        <v>25</v>
      </c>
      <c r="F1150" t="s">
        <v>26</v>
      </c>
      <c r="G1150">
        <v>68118</v>
      </c>
      <c r="H1150">
        <v>0</v>
      </c>
      <c r="I1150">
        <v>1</v>
      </c>
      <c r="J1150" s="1">
        <v>41565</v>
      </c>
      <c r="K1150">
        <v>51</v>
      </c>
      <c r="L1150">
        <v>595</v>
      </c>
      <c r="M1150">
        <v>23</v>
      </c>
      <c r="N1150">
        <v>123</v>
      </c>
      <c r="O1150">
        <v>10</v>
      </c>
      <c r="P1150">
        <v>23</v>
      </c>
      <c r="Q1150">
        <v>154</v>
      </c>
      <c r="R1150">
        <v>2</v>
      </c>
      <c r="S1150">
        <v>8</v>
      </c>
      <c r="T1150">
        <v>9</v>
      </c>
      <c r="U1150">
        <v>4</v>
      </c>
      <c r="V1150">
        <v>6</v>
      </c>
      <c r="W1150">
        <v>0</v>
      </c>
      <c r="X1150">
        <v>0</v>
      </c>
      <c r="Y1150">
        <v>0</v>
      </c>
      <c r="Z1150">
        <v>0</v>
      </c>
      <c r="AA1150">
        <v>0</v>
      </c>
      <c r="AB1150">
        <v>0</v>
      </c>
      <c r="AC1150">
        <v>0</v>
      </c>
      <c r="AD1150" t="s">
        <v>31</v>
      </c>
    </row>
    <row r="1151" spans="1:30" x14ac:dyDescent="0.25">
      <c r="A1151">
        <v>5011</v>
      </c>
      <c r="B1151">
        <v>1963</v>
      </c>
      <c r="C1151" s="6">
        <v>51</v>
      </c>
      <c r="D1151" t="s">
        <v>88</v>
      </c>
      <c r="E1151" t="s">
        <v>25</v>
      </c>
      <c r="F1151" t="s">
        <v>26</v>
      </c>
      <c r="G1151">
        <v>68118</v>
      </c>
      <c r="H1151">
        <v>0</v>
      </c>
      <c r="I1151">
        <v>1</v>
      </c>
      <c r="J1151" s="1">
        <v>41565</v>
      </c>
      <c r="K1151">
        <v>51</v>
      </c>
      <c r="L1151">
        <v>595</v>
      </c>
      <c r="M1151">
        <v>23</v>
      </c>
      <c r="N1151">
        <v>123</v>
      </c>
      <c r="O1151">
        <v>10</v>
      </c>
      <c r="P1151">
        <v>23</v>
      </c>
      <c r="Q1151">
        <v>154</v>
      </c>
      <c r="R1151">
        <v>2</v>
      </c>
      <c r="S1151">
        <v>8</v>
      </c>
      <c r="T1151">
        <v>9</v>
      </c>
      <c r="U1151">
        <v>4</v>
      </c>
      <c r="V1151">
        <v>6</v>
      </c>
      <c r="W1151">
        <v>0</v>
      </c>
      <c r="X1151">
        <v>0</v>
      </c>
      <c r="Y1151">
        <v>0</v>
      </c>
      <c r="Z1151">
        <v>0</v>
      </c>
      <c r="AA1151">
        <v>0</v>
      </c>
      <c r="AB1151">
        <v>0</v>
      </c>
      <c r="AC1151">
        <v>0</v>
      </c>
      <c r="AD1151" t="s">
        <v>27</v>
      </c>
    </row>
    <row r="1152" spans="1:30" x14ac:dyDescent="0.25">
      <c r="A1152">
        <v>8140</v>
      </c>
      <c r="B1152">
        <v>1973</v>
      </c>
      <c r="C1152" s="6">
        <v>41</v>
      </c>
      <c r="D1152" t="s">
        <v>88</v>
      </c>
      <c r="E1152" t="s">
        <v>25</v>
      </c>
      <c r="F1152" t="s">
        <v>32</v>
      </c>
      <c r="G1152">
        <v>22682</v>
      </c>
      <c r="H1152">
        <v>1</v>
      </c>
      <c r="I1152">
        <v>0</v>
      </c>
      <c r="J1152" s="1">
        <v>41550</v>
      </c>
      <c r="K1152">
        <v>51</v>
      </c>
      <c r="L1152">
        <v>10</v>
      </c>
      <c r="M1152">
        <v>14</v>
      </c>
      <c r="N1152">
        <v>29</v>
      </c>
      <c r="O1152">
        <v>4</v>
      </c>
      <c r="P1152">
        <v>2</v>
      </c>
      <c r="Q1152">
        <v>36</v>
      </c>
      <c r="R1152">
        <v>3</v>
      </c>
      <c r="S1152">
        <v>2</v>
      </c>
      <c r="T1152">
        <v>1</v>
      </c>
      <c r="U1152">
        <v>4</v>
      </c>
      <c r="V1152">
        <v>4</v>
      </c>
      <c r="W1152">
        <v>0</v>
      </c>
      <c r="X1152">
        <v>0</v>
      </c>
      <c r="Y1152">
        <v>0</v>
      </c>
      <c r="Z1152">
        <v>0</v>
      </c>
      <c r="AA1152">
        <v>0</v>
      </c>
      <c r="AB1152">
        <v>0</v>
      </c>
      <c r="AC1152">
        <v>0</v>
      </c>
      <c r="AD1152" t="s">
        <v>33</v>
      </c>
    </row>
    <row r="1153" spans="1:30" x14ac:dyDescent="0.25">
      <c r="A1153">
        <v>11039</v>
      </c>
      <c r="B1153">
        <v>1975</v>
      </c>
      <c r="C1153" s="6">
        <v>39</v>
      </c>
      <c r="D1153" t="s">
        <v>89</v>
      </c>
      <c r="E1153" t="s">
        <v>25</v>
      </c>
      <c r="F1153" t="s">
        <v>30</v>
      </c>
      <c r="G1153">
        <v>51948</v>
      </c>
      <c r="H1153">
        <v>0</v>
      </c>
      <c r="I1153">
        <v>1</v>
      </c>
      <c r="J1153" s="1">
        <v>41534</v>
      </c>
      <c r="K1153">
        <v>51</v>
      </c>
      <c r="L1153">
        <v>82</v>
      </c>
      <c r="M1153">
        <v>33</v>
      </c>
      <c r="N1153">
        <v>54</v>
      </c>
      <c r="O1153">
        <v>71</v>
      </c>
      <c r="P1153">
        <v>30</v>
      </c>
      <c r="Q1153">
        <v>41</v>
      </c>
      <c r="R1153">
        <v>2</v>
      </c>
      <c r="S1153">
        <v>5</v>
      </c>
      <c r="T1153">
        <v>2</v>
      </c>
      <c r="U1153">
        <v>4</v>
      </c>
      <c r="V1153">
        <v>5</v>
      </c>
      <c r="W1153">
        <v>0</v>
      </c>
      <c r="X1153">
        <v>0</v>
      </c>
      <c r="Y1153">
        <v>0</v>
      </c>
      <c r="Z1153">
        <v>0</v>
      </c>
      <c r="AA1153">
        <v>0</v>
      </c>
      <c r="AB1153">
        <v>0</v>
      </c>
      <c r="AC1153">
        <v>0</v>
      </c>
      <c r="AD1153" t="s">
        <v>27</v>
      </c>
    </row>
    <row r="1154" spans="1:30" x14ac:dyDescent="0.25">
      <c r="A1154">
        <v>78</v>
      </c>
      <c r="B1154">
        <v>1969</v>
      </c>
      <c r="C1154" s="6">
        <v>45</v>
      </c>
      <c r="D1154" t="s">
        <v>88</v>
      </c>
      <c r="E1154" t="s">
        <v>25</v>
      </c>
      <c r="F1154" t="s">
        <v>30</v>
      </c>
      <c r="G1154">
        <v>25293</v>
      </c>
      <c r="H1154">
        <v>1</v>
      </c>
      <c r="I1154">
        <v>0</v>
      </c>
      <c r="J1154" s="1">
        <v>41532</v>
      </c>
      <c r="K1154">
        <v>51</v>
      </c>
      <c r="L1154">
        <v>15</v>
      </c>
      <c r="M1154">
        <v>0</v>
      </c>
      <c r="N1154">
        <v>11</v>
      </c>
      <c r="O1154">
        <v>0</v>
      </c>
      <c r="P1154">
        <v>2</v>
      </c>
      <c r="Q1154">
        <v>9</v>
      </c>
      <c r="R1154">
        <v>1</v>
      </c>
      <c r="S1154">
        <v>1</v>
      </c>
      <c r="T1154">
        <v>1</v>
      </c>
      <c r="U1154">
        <v>2</v>
      </c>
      <c r="V1154">
        <v>8</v>
      </c>
      <c r="W1154">
        <v>0</v>
      </c>
      <c r="X1154">
        <v>0</v>
      </c>
      <c r="Y1154">
        <v>0</v>
      </c>
      <c r="Z1154">
        <v>0</v>
      </c>
      <c r="AA1154">
        <v>0</v>
      </c>
      <c r="AB1154">
        <v>0</v>
      </c>
      <c r="AC1154">
        <v>0</v>
      </c>
      <c r="AD1154" t="s">
        <v>27</v>
      </c>
    </row>
    <row r="1155" spans="1:30" x14ac:dyDescent="0.25">
      <c r="A1155">
        <v>5517</v>
      </c>
      <c r="B1155">
        <v>1969</v>
      </c>
      <c r="C1155" s="6">
        <v>45</v>
      </c>
      <c r="D1155" t="s">
        <v>88</v>
      </c>
      <c r="E1155" t="s">
        <v>25</v>
      </c>
      <c r="F1155" t="s">
        <v>30</v>
      </c>
      <c r="G1155">
        <v>25293</v>
      </c>
      <c r="H1155">
        <v>1</v>
      </c>
      <c r="I1155">
        <v>0</v>
      </c>
      <c r="J1155" s="1">
        <v>41532</v>
      </c>
      <c r="K1155">
        <v>51</v>
      </c>
      <c r="L1155">
        <v>15</v>
      </c>
      <c r="M1155">
        <v>0</v>
      </c>
      <c r="N1155">
        <v>11</v>
      </c>
      <c r="O1155">
        <v>0</v>
      </c>
      <c r="P1155">
        <v>2</v>
      </c>
      <c r="Q1155">
        <v>9</v>
      </c>
      <c r="R1155">
        <v>1</v>
      </c>
      <c r="S1155">
        <v>1</v>
      </c>
      <c r="T1155">
        <v>1</v>
      </c>
      <c r="U1155">
        <v>2</v>
      </c>
      <c r="V1155">
        <v>8</v>
      </c>
      <c r="W1155">
        <v>0</v>
      </c>
      <c r="X1155">
        <v>0</v>
      </c>
      <c r="Y1155">
        <v>0</v>
      </c>
      <c r="Z1155">
        <v>0</v>
      </c>
      <c r="AA1155">
        <v>0</v>
      </c>
      <c r="AB1155">
        <v>0</v>
      </c>
      <c r="AC1155">
        <v>0</v>
      </c>
      <c r="AD1155" t="s">
        <v>33</v>
      </c>
    </row>
    <row r="1156" spans="1:30" x14ac:dyDescent="0.25">
      <c r="A1156">
        <v>5290</v>
      </c>
      <c r="B1156">
        <v>1964</v>
      </c>
      <c r="C1156" s="6">
        <v>50</v>
      </c>
      <c r="D1156" t="s">
        <v>88</v>
      </c>
      <c r="E1156" t="s">
        <v>34</v>
      </c>
      <c r="F1156" t="s">
        <v>30</v>
      </c>
      <c r="G1156">
        <v>41551</v>
      </c>
      <c r="H1156">
        <v>1</v>
      </c>
      <c r="I1156">
        <v>1</v>
      </c>
      <c r="J1156" s="1">
        <v>41500</v>
      </c>
      <c r="K1156">
        <v>51</v>
      </c>
      <c r="L1156">
        <v>220</v>
      </c>
      <c r="M1156">
        <v>0</v>
      </c>
      <c r="N1156">
        <v>33</v>
      </c>
      <c r="O1156">
        <v>3</v>
      </c>
      <c r="P1156">
        <v>0</v>
      </c>
      <c r="Q1156">
        <v>23</v>
      </c>
      <c r="R1156">
        <v>5</v>
      </c>
      <c r="S1156">
        <v>5</v>
      </c>
      <c r="T1156">
        <v>1</v>
      </c>
      <c r="U1156">
        <v>5</v>
      </c>
      <c r="V1156">
        <v>8</v>
      </c>
      <c r="W1156">
        <v>0</v>
      </c>
      <c r="X1156">
        <v>0</v>
      </c>
      <c r="Y1156">
        <v>0</v>
      </c>
      <c r="Z1156">
        <v>0</v>
      </c>
      <c r="AA1156">
        <v>0</v>
      </c>
      <c r="AB1156">
        <v>0</v>
      </c>
      <c r="AC1156">
        <v>0</v>
      </c>
      <c r="AD1156" t="s">
        <v>29</v>
      </c>
    </row>
    <row r="1157" spans="1:30" x14ac:dyDescent="0.25">
      <c r="A1157">
        <v>4128</v>
      </c>
      <c r="B1157">
        <v>1962</v>
      </c>
      <c r="C1157" s="6">
        <v>52</v>
      </c>
      <c r="D1157" t="s">
        <v>88</v>
      </c>
      <c r="E1157" t="s">
        <v>34</v>
      </c>
      <c r="F1157" t="s">
        <v>32</v>
      </c>
      <c r="G1157">
        <v>56067</v>
      </c>
      <c r="H1157">
        <v>0</v>
      </c>
      <c r="I1157">
        <v>1</v>
      </c>
      <c r="J1157" s="1">
        <v>41475</v>
      </c>
      <c r="K1157">
        <v>51</v>
      </c>
      <c r="L1157">
        <v>517</v>
      </c>
      <c r="M1157">
        <v>12</v>
      </c>
      <c r="N1157">
        <v>54</v>
      </c>
      <c r="O1157">
        <v>16</v>
      </c>
      <c r="P1157">
        <v>6</v>
      </c>
      <c r="Q1157">
        <v>120</v>
      </c>
      <c r="R1157">
        <v>2</v>
      </c>
      <c r="S1157">
        <v>7</v>
      </c>
      <c r="T1157">
        <v>4</v>
      </c>
      <c r="U1157">
        <v>7</v>
      </c>
      <c r="V1157">
        <v>5</v>
      </c>
      <c r="W1157">
        <v>0</v>
      </c>
      <c r="X1157">
        <v>0</v>
      </c>
      <c r="Y1157">
        <v>0</v>
      </c>
      <c r="Z1157">
        <v>0</v>
      </c>
      <c r="AA1157">
        <v>0</v>
      </c>
      <c r="AB1157">
        <v>0</v>
      </c>
      <c r="AC1157">
        <v>0</v>
      </c>
      <c r="AD1157" t="s">
        <v>40</v>
      </c>
    </row>
    <row r="1158" spans="1:30" x14ac:dyDescent="0.25">
      <c r="A1158">
        <v>8534</v>
      </c>
      <c r="B1158">
        <v>1952</v>
      </c>
      <c r="C1158" s="6">
        <v>62</v>
      </c>
      <c r="D1158" t="s">
        <v>91</v>
      </c>
      <c r="E1158" t="s">
        <v>25</v>
      </c>
      <c r="F1158" t="s">
        <v>30</v>
      </c>
      <c r="G1158">
        <v>67433</v>
      </c>
      <c r="H1158">
        <v>0</v>
      </c>
      <c r="I1158">
        <v>2</v>
      </c>
      <c r="J1158" s="1">
        <v>41471</v>
      </c>
      <c r="K1158">
        <v>51</v>
      </c>
      <c r="L1158">
        <v>615</v>
      </c>
      <c r="M1158">
        <v>28</v>
      </c>
      <c r="N1158">
        <v>259</v>
      </c>
      <c r="O1158">
        <v>12</v>
      </c>
      <c r="P1158">
        <v>48</v>
      </c>
      <c r="Q1158">
        <v>30</v>
      </c>
      <c r="R1158">
        <v>4</v>
      </c>
      <c r="S1158">
        <v>6</v>
      </c>
      <c r="T1158">
        <v>5</v>
      </c>
      <c r="U1158">
        <v>13</v>
      </c>
      <c r="V1158">
        <v>4</v>
      </c>
      <c r="W1158">
        <v>0</v>
      </c>
      <c r="X1158">
        <v>1</v>
      </c>
      <c r="Y1158">
        <v>0</v>
      </c>
      <c r="Z1158">
        <v>0</v>
      </c>
      <c r="AA1158">
        <v>0</v>
      </c>
      <c r="AB1158">
        <v>0</v>
      </c>
      <c r="AC1158">
        <v>0</v>
      </c>
      <c r="AD1158" t="s">
        <v>27</v>
      </c>
    </row>
    <row r="1159" spans="1:30" x14ac:dyDescent="0.25">
      <c r="A1159">
        <v>9592</v>
      </c>
      <c r="B1159">
        <v>1983</v>
      </c>
      <c r="C1159" s="6">
        <v>31</v>
      </c>
      <c r="D1159" t="s">
        <v>89</v>
      </c>
      <c r="E1159" t="s">
        <v>25</v>
      </c>
      <c r="F1159" t="s">
        <v>32</v>
      </c>
      <c r="G1159">
        <v>22010</v>
      </c>
      <c r="H1159">
        <v>1</v>
      </c>
      <c r="I1159">
        <v>0</v>
      </c>
      <c r="J1159" s="1">
        <v>41455</v>
      </c>
      <c r="K1159">
        <v>51</v>
      </c>
      <c r="L1159">
        <v>11</v>
      </c>
      <c r="M1159">
        <v>2</v>
      </c>
      <c r="N1159">
        <v>9</v>
      </c>
      <c r="O1159">
        <v>3</v>
      </c>
      <c r="P1159">
        <v>0</v>
      </c>
      <c r="Q1159">
        <v>8</v>
      </c>
      <c r="R1159">
        <v>2</v>
      </c>
      <c r="S1159">
        <v>2</v>
      </c>
      <c r="T1159">
        <v>0</v>
      </c>
      <c r="U1159">
        <v>3</v>
      </c>
      <c r="V1159">
        <v>8</v>
      </c>
      <c r="W1159">
        <v>0</v>
      </c>
      <c r="X1159">
        <v>0</v>
      </c>
      <c r="Y1159">
        <v>0</v>
      </c>
      <c r="Z1159">
        <v>0</v>
      </c>
      <c r="AA1159">
        <v>0</v>
      </c>
      <c r="AB1159">
        <v>0</v>
      </c>
      <c r="AC1159">
        <v>0</v>
      </c>
      <c r="AD1159" t="s">
        <v>27</v>
      </c>
    </row>
    <row r="1160" spans="1:30" x14ac:dyDescent="0.25">
      <c r="A1160">
        <v>8957</v>
      </c>
      <c r="B1160">
        <v>1952</v>
      </c>
      <c r="C1160" s="6">
        <v>62</v>
      </c>
      <c r="D1160" t="s">
        <v>91</v>
      </c>
      <c r="E1160" t="s">
        <v>35</v>
      </c>
      <c r="F1160" t="s">
        <v>28</v>
      </c>
      <c r="G1160">
        <v>64831</v>
      </c>
      <c r="H1160">
        <v>1</v>
      </c>
      <c r="I1160">
        <v>1</v>
      </c>
      <c r="J1160" s="1">
        <v>41435</v>
      </c>
      <c r="K1160">
        <v>51</v>
      </c>
      <c r="L1160">
        <v>480</v>
      </c>
      <c r="M1160">
        <v>86</v>
      </c>
      <c r="N1160">
        <v>249</v>
      </c>
      <c r="O1160">
        <v>75</v>
      </c>
      <c r="P1160">
        <v>86</v>
      </c>
      <c r="Q1160">
        <v>144</v>
      </c>
      <c r="R1160">
        <v>8</v>
      </c>
      <c r="S1160">
        <v>6</v>
      </c>
      <c r="T1160">
        <v>3</v>
      </c>
      <c r="U1160">
        <v>5</v>
      </c>
      <c r="V1160">
        <v>6</v>
      </c>
      <c r="W1160">
        <v>0</v>
      </c>
      <c r="X1160">
        <v>0</v>
      </c>
      <c r="Y1160">
        <v>0</v>
      </c>
      <c r="Z1160">
        <v>0</v>
      </c>
      <c r="AA1160">
        <v>0</v>
      </c>
      <c r="AB1160">
        <v>0</v>
      </c>
      <c r="AC1160">
        <v>0</v>
      </c>
      <c r="AD1160" t="s">
        <v>40</v>
      </c>
    </row>
    <row r="1161" spans="1:30" x14ac:dyDescent="0.25">
      <c r="A1161">
        <v>9308</v>
      </c>
      <c r="B1161">
        <v>1954</v>
      </c>
      <c r="C1161" s="6">
        <v>60</v>
      </c>
      <c r="D1161" t="s">
        <v>91</v>
      </c>
      <c r="E1161" t="s">
        <v>25</v>
      </c>
      <c r="F1161" t="s">
        <v>30</v>
      </c>
      <c r="G1161">
        <v>62820</v>
      </c>
      <c r="H1161">
        <v>0</v>
      </c>
      <c r="I1161">
        <v>0</v>
      </c>
      <c r="J1161" s="1">
        <v>41405</v>
      </c>
      <c r="K1161">
        <v>51</v>
      </c>
      <c r="L1161">
        <v>398</v>
      </c>
      <c r="M1161">
        <v>61</v>
      </c>
      <c r="N1161">
        <v>265</v>
      </c>
      <c r="O1161">
        <v>138</v>
      </c>
      <c r="P1161">
        <v>61</v>
      </c>
      <c r="Q1161">
        <v>53</v>
      </c>
      <c r="R1161">
        <v>1</v>
      </c>
      <c r="S1161">
        <v>3</v>
      </c>
      <c r="T1161">
        <v>4</v>
      </c>
      <c r="U1161">
        <v>6</v>
      </c>
      <c r="V1161">
        <v>1</v>
      </c>
      <c r="W1161">
        <v>0</v>
      </c>
      <c r="X1161">
        <v>0</v>
      </c>
      <c r="Y1161">
        <v>0</v>
      </c>
      <c r="Z1161">
        <v>0</v>
      </c>
      <c r="AA1161">
        <v>0</v>
      </c>
      <c r="AB1161">
        <v>0</v>
      </c>
      <c r="AC1161">
        <v>0</v>
      </c>
      <c r="AD1161" t="s">
        <v>40</v>
      </c>
    </row>
    <row r="1162" spans="1:30" x14ac:dyDescent="0.25">
      <c r="A1162">
        <v>544</v>
      </c>
      <c r="B1162">
        <v>1954</v>
      </c>
      <c r="C1162" s="6">
        <v>60</v>
      </c>
      <c r="D1162" t="s">
        <v>91</v>
      </c>
      <c r="E1162" t="s">
        <v>25</v>
      </c>
      <c r="F1162" t="s">
        <v>30</v>
      </c>
      <c r="G1162">
        <v>62820</v>
      </c>
      <c r="H1162">
        <v>0</v>
      </c>
      <c r="I1162">
        <v>0</v>
      </c>
      <c r="J1162" s="1">
        <v>41405</v>
      </c>
      <c r="K1162">
        <v>51</v>
      </c>
      <c r="L1162">
        <v>398</v>
      </c>
      <c r="M1162">
        <v>61</v>
      </c>
      <c r="N1162">
        <v>265</v>
      </c>
      <c r="O1162">
        <v>138</v>
      </c>
      <c r="P1162">
        <v>61</v>
      </c>
      <c r="Q1162">
        <v>53</v>
      </c>
      <c r="R1162">
        <v>1</v>
      </c>
      <c r="S1162">
        <v>3</v>
      </c>
      <c r="T1162">
        <v>4</v>
      </c>
      <c r="U1162">
        <v>6</v>
      </c>
      <c r="V1162">
        <v>1</v>
      </c>
      <c r="W1162">
        <v>0</v>
      </c>
      <c r="X1162">
        <v>0</v>
      </c>
      <c r="Y1162">
        <v>0</v>
      </c>
      <c r="Z1162">
        <v>0</v>
      </c>
      <c r="AA1162">
        <v>0</v>
      </c>
      <c r="AB1162">
        <v>0</v>
      </c>
      <c r="AC1162">
        <v>0</v>
      </c>
      <c r="AD1162" t="s">
        <v>27</v>
      </c>
    </row>
    <row r="1163" spans="1:30" x14ac:dyDescent="0.25">
      <c r="A1163">
        <v>5989</v>
      </c>
      <c r="B1163">
        <v>1959</v>
      </c>
      <c r="C1163" s="6">
        <v>55</v>
      </c>
      <c r="D1163" t="s">
        <v>88</v>
      </c>
      <c r="E1163" t="s">
        <v>35</v>
      </c>
      <c r="F1163" t="s">
        <v>26</v>
      </c>
      <c r="G1163">
        <v>78353</v>
      </c>
      <c r="H1163">
        <v>0</v>
      </c>
      <c r="I1163">
        <v>1</v>
      </c>
      <c r="J1163" s="1">
        <v>41380</v>
      </c>
      <c r="K1163">
        <v>51</v>
      </c>
      <c r="L1163">
        <v>752</v>
      </c>
      <c r="M1163">
        <v>122</v>
      </c>
      <c r="N1163">
        <v>476</v>
      </c>
      <c r="O1163">
        <v>39</v>
      </c>
      <c r="P1163">
        <v>153</v>
      </c>
      <c r="Q1163">
        <v>34</v>
      </c>
      <c r="R1163">
        <v>1</v>
      </c>
      <c r="S1163">
        <v>10</v>
      </c>
      <c r="T1163">
        <v>2</v>
      </c>
      <c r="U1163">
        <v>11</v>
      </c>
      <c r="V1163">
        <v>8</v>
      </c>
      <c r="W1163">
        <v>0</v>
      </c>
      <c r="X1163">
        <v>0</v>
      </c>
      <c r="Y1163">
        <v>0</v>
      </c>
      <c r="Z1163">
        <v>0</v>
      </c>
      <c r="AA1163">
        <v>0</v>
      </c>
      <c r="AB1163">
        <v>0</v>
      </c>
      <c r="AC1163">
        <v>0</v>
      </c>
      <c r="AD1163" t="s">
        <v>29</v>
      </c>
    </row>
    <row r="1164" spans="1:30" x14ac:dyDescent="0.25">
      <c r="A1164">
        <v>635</v>
      </c>
      <c r="B1164">
        <v>1966</v>
      </c>
      <c r="C1164" s="6">
        <v>48</v>
      </c>
      <c r="D1164" t="s">
        <v>88</v>
      </c>
      <c r="E1164" t="s">
        <v>38</v>
      </c>
      <c r="F1164" t="s">
        <v>30</v>
      </c>
      <c r="G1164">
        <v>57183</v>
      </c>
      <c r="H1164">
        <v>1</v>
      </c>
      <c r="I1164">
        <v>1</v>
      </c>
      <c r="J1164" s="1">
        <v>41352</v>
      </c>
      <c r="K1164">
        <v>51</v>
      </c>
      <c r="L1164">
        <v>464</v>
      </c>
      <c r="M1164">
        <v>5</v>
      </c>
      <c r="N1164">
        <v>64</v>
      </c>
      <c r="O1164">
        <v>7</v>
      </c>
      <c r="P1164">
        <v>0</v>
      </c>
      <c r="Q1164">
        <v>70</v>
      </c>
      <c r="R1164">
        <v>8</v>
      </c>
      <c r="S1164">
        <v>9</v>
      </c>
      <c r="T1164">
        <v>1</v>
      </c>
      <c r="U1164">
        <v>7</v>
      </c>
      <c r="V1164">
        <v>8</v>
      </c>
      <c r="W1164">
        <v>0</v>
      </c>
      <c r="X1164">
        <v>0</v>
      </c>
      <c r="Y1164">
        <v>0</v>
      </c>
      <c r="Z1164">
        <v>0</v>
      </c>
      <c r="AA1164">
        <v>0</v>
      </c>
      <c r="AB1164">
        <v>0</v>
      </c>
      <c r="AC1164">
        <v>0</v>
      </c>
      <c r="AD1164" t="s">
        <v>27</v>
      </c>
    </row>
    <row r="1165" spans="1:30" x14ac:dyDescent="0.25">
      <c r="A1165">
        <v>6673</v>
      </c>
      <c r="B1165">
        <v>1965</v>
      </c>
      <c r="C1165" s="6">
        <v>49</v>
      </c>
      <c r="D1165" t="s">
        <v>88</v>
      </c>
      <c r="E1165" t="s">
        <v>25</v>
      </c>
      <c r="F1165" t="s">
        <v>28</v>
      </c>
      <c r="G1165">
        <v>23478</v>
      </c>
      <c r="H1165">
        <v>0</v>
      </c>
      <c r="I1165">
        <v>0</v>
      </c>
      <c r="J1165" s="1">
        <v>41352</v>
      </c>
      <c r="K1165">
        <v>51</v>
      </c>
      <c r="L1165">
        <v>28</v>
      </c>
      <c r="M1165">
        <v>6</v>
      </c>
      <c r="N1165">
        <v>27</v>
      </c>
      <c r="O1165">
        <v>12</v>
      </c>
      <c r="P1165">
        <v>17</v>
      </c>
      <c r="Q1165">
        <v>39</v>
      </c>
      <c r="R1165">
        <v>1</v>
      </c>
      <c r="S1165">
        <v>3</v>
      </c>
      <c r="T1165">
        <v>0</v>
      </c>
      <c r="U1165">
        <v>3</v>
      </c>
      <c r="V1165">
        <v>8</v>
      </c>
      <c r="W1165">
        <v>0</v>
      </c>
      <c r="X1165">
        <v>0</v>
      </c>
      <c r="Y1165">
        <v>0</v>
      </c>
      <c r="Z1165">
        <v>0</v>
      </c>
      <c r="AA1165">
        <v>0</v>
      </c>
      <c r="AB1165">
        <v>0</v>
      </c>
      <c r="AC1165">
        <v>0</v>
      </c>
      <c r="AD1165" t="s">
        <v>31</v>
      </c>
    </row>
    <row r="1166" spans="1:30" x14ac:dyDescent="0.25">
      <c r="A1166">
        <v>1710</v>
      </c>
      <c r="B1166">
        <v>1978</v>
      </c>
      <c r="C1166" s="6">
        <v>36</v>
      </c>
      <c r="D1166" t="s">
        <v>89</v>
      </c>
      <c r="E1166" t="s">
        <v>25</v>
      </c>
      <c r="F1166" t="s">
        <v>28</v>
      </c>
      <c r="G1166">
        <v>30168</v>
      </c>
      <c r="H1166">
        <v>1</v>
      </c>
      <c r="I1166">
        <v>0</v>
      </c>
      <c r="J1166" s="1">
        <v>41340</v>
      </c>
      <c r="K1166">
        <v>51</v>
      </c>
      <c r="L1166">
        <v>154</v>
      </c>
      <c r="M1166">
        <v>20</v>
      </c>
      <c r="N1166">
        <v>66</v>
      </c>
      <c r="O1166">
        <v>0</v>
      </c>
      <c r="P1166">
        <v>12</v>
      </c>
      <c r="Q1166">
        <v>27</v>
      </c>
      <c r="R1166">
        <v>7</v>
      </c>
      <c r="S1166">
        <v>6</v>
      </c>
      <c r="T1166">
        <v>1</v>
      </c>
      <c r="U1166">
        <v>4</v>
      </c>
      <c r="V1166">
        <v>9</v>
      </c>
      <c r="W1166">
        <v>0</v>
      </c>
      <c r="X1166">
        <v>0</v>
      </c>
      <c r="Y1166">
        <v>0</v>
      </c>
      <c r="Z1166">
        <v>0</v>
      </c>
      <c r="AA1166">
        <v>0</v>
      </c>
      <c r="AB1166">
        <v>0</v>
      </c>
      <c r="AC1166">
        <v>0</v>
      </c>
      <c r="AD1166" t="s">
        <v>27</v>
      </c>
    </row>
    <row r="1167" spans="1:30" x14ac:dyDescent="0.25">
      <c r="A1167">
        <v>523</v>
      </c>
      <c r="B1167">
        <v>1989</v>
      </c>
      <c r="C1167" s="6">
        <v>25</v>
      </c>
      <c r="D1167" t="s">
        <v>89</v>
      </c>
      <c r="E1167" t="s">
        <v>25</v>
      </c>
      <c r="F1167" t="s">
        <v>30</v>
      </c>
      <c r="G1167">
        <v>37155</v>
      </c>
      <c r="H1167">
        <v>1</v>
      </c>
      <c r="I1167">
        <v>0</v>
      </c>
      <c r="J1167" s="1">
        <v>41305</v>
      </c>
      <c r="K1167">
        <v>51</v>
      </c>
      <c r="L1167">
        <v>23</v>
      </c>
      <c r="M1167">
        <v>0</v>
      </c>
      <c r="N1167">
        <v>26</v>
      </c>
      <c r="O1167">
        <v>7</v>
      </c>
      <c r="P1167">
        <v>15</v>
      </c>
      <c r="Q1167">
        <v>3</v>
      </c>
      <c r="R1167">
        <v>1</v>
      </c>
      <c r="S1167">
        <v>2</v>
      </c>
      <c r="T1167">
        <v>0</v>
      </c>
      <c r="U1167">
        <v>4</v>
      </c>
      <c r="V1167">
        <v>5</v>
      </c>
      <c r="W1167">
        <v>0</v>
      </c>
      <c r="X1167">
        <v>0</v>
      </c>
      <c r="Y1167">
        <v>0</v>
      </c>
      <c r="Z1167">
        <v>0</v>
      </c>
      <c r="AA1167">
        <v>0</v>
      </c>
      <c r="AB1167">
        <v>0</v>
      </c>
      <c r="AC1167">
        <v>0</v>
      </c>
      <c r="AD1167" t="s">
        <v>27</v>
      </c>
    </row>
    <row r="1168" spans="1:30" x14ac:dyDescent="0.25">
      <c r="A1168">
        <v>8977</v>
      </c>
      <c r="B1168">
        <v>1985</v>
      </c>
      <c r="C1168" s="6">
        <v>29</v>
      </c>
      <c r="D1168" t="s">
        <v>89</v>
      </c>
      <c r="E1168" t="s">
        <v>41</v>
      </c>
      <c r="F1168" t="s">
        <v>28</v>
      </c>
      <c r="G1168">
        <v>16581</v>
      </c>
      <c r="H1168">
        <v>0</v>
      </c>
      <c r="I1168">
        <v>0</v>
      </c>
      <c r="J1168" s="1">
        <v>41286</v>
      </c>
      <c r="K1168">
        <v>51</v>
      </c>
      <c r="L1168">
        <v>1</v>
      </c>
      <c r="M1168">
        <v>3</v>
      </c>
      <c r="N1168">
        <v>4</v>
      </c>
      <c r="O1168">
        <v>2</v>
      </c>
      <c r="P1168">
        <v>3</v>
      </c>
      <c r="Q1168">
        <v>11</v>
      </c>
      <c r="R1168">
        <v>1</v>
      </c>
      <c r="S1168">
        <v>0</v>
      </c>
      <c r="T1168">
        <v>0</v>
      </c>
      <c r="U1168">
        <v>3</v>
      </c>
      <c r="V1168">
        <v>4</v>
      </c>
      <c r="W1168">
        <v>0</v>
      </c>
      <c r="X1168">
        <v>0</v>
      </c>
      <c r="Y1168">
        <v>0</v>
      </c>
      <c r="Z1168">
        <v>0</v>
      </c>
      <c r="AA1168">
        <v>0</v>
      </c>
      <c r="AB1168">
        <v>0</v>
      </c>
      <c r="AC1168">
        <v>0</v>
      </c>
      <c r="AD1168" t="s">
        <v>27</v>
      </c>
    </row>
    <row r="1169" spans="1:30" x14ac:dyDescent="0.25">
      <c r="A1169">
        <v>9736</v>
      </c>
      <c r="B1169">
        <v>1980</v>
      </c>
      <c r="C1169" s="6">
        <v>34</v>
      </c>
      <c r="D1169" t="s">
        <v>89</v>
      </c>
      <c r="E1169" t="s">
        <v>25</v>
      </c>
      <c r="F1169" t="s">
        <v>30</v>
      </c>
      <c r="G1169">
        <v>41850</v>
      </c>
      <c r="H1169">
        <v>1</v>
      </c>
      <c r="I1169">
        <v>1</v>
      </c>
      <c r="J1169" s="1">
        <v>41267</v>
      </c>
      <c r="K1169">
        <v>51</v>
      </c>
      <c r="L1169">
        <v>53</v>
      </c>
      <c r="M1169">
        <v>5</v>
      </c>
      <c r="N1169">
        <v>19</v>
      </c>
      <c r="O1169">
        <v>2</v>
      </c>
      <c r="P1169">
        <v>13</v>
      </c>
      <c r="Q1169">
        <v>4</v>
      </c>
      <c r="R1169">
        <v>3</v>
      </c>
      <c r="S1169">
        <v>3</v>
      </c>
      <c r="T1169">
        <v>0</v>
      </c>
      <c r="U1169">
        <v>3</v>
      </c>
      <c r="V1169">
        <v>8</v>
      </c>
      <c r="W1169">
        <v>0</v>
      </c>
      <c r="X1169">
        <v>0</v>
      </c>
      <c r="Y1169">
        <v>0</v>
      </c>
      <c r="Z1169">
        <v>0</v>
      </c>
      <c r="AA1169">
        <v>0</v>
      </c>
      <c r="AB1169">
        <v>0</v>
      </c>
      <c r="AC1169">
        <v>0</v>
      </c>
      <c r="AD1169" t="s">
        <v>31</v>
      </c>
    </row>
    <row r="1170" spans="1:30" x14ac:dyDescent="0.25">
      <c r="A1170">
        <v>1544</v>
      </c>
      <c r="B1170">
        <v>1967</v>
      </c>
      <c r="C1170" s="6">
        <v>47</v>
      </c>
      <c r="D1170" t="s">
        <v>88</v>
      </c>
      <c r="E1170" t="s">
        <v>38</v>
      </c>
      <c r="F1170" t="s">
        <v>26</v>
      </c>
      <c r="G1170">
        <v>81380</v>
      </c>
      <c r="H1170">
        <v>0</v>
      </c>
      <c r="I1170">
        <v>0</v>
      </c>
      <c r="J1170" s="1">
        <v>41265</v>
      </c>
      <c r="K1170">
        <v>51</v>
      </c>
      <c r="L1170">
        <v>741</v>
      </c>
      <c r="M1170">
        <v>68</v>
      </c>
      <c r="N1170">
        <v>689</v>
      </c>
      <c r="O1170">
        <v>224</v>
      </c>
      <c r="P1170">
        <v>68</v>
      </c>
      <c r="Q1170">
        <v>103</v>
      </c>
      <c r="R1170">
        <v>1</v>
      </c>
      <c r="S1170">
        <v>4</v>
      </c>
      <c r="T1170">
        <v>2</v>
      </c>
      <c r="U1170">
        <v>10</v>
      </c>
      <c r="V1170">
        <v>2</v>
      </c>
      <c r="W1170">
        <v>0</v>
      </c>
      <c r="X1170">
        <v>0</v>
      </c>
      <c r="Y1170">
        <v>0</v>
      </c>
      <c r="Z1170">
        <v>0</v>
      </c>
      <c r="AA1170">
        <v>0</v>
      </c>
      <c r="AB1170">
        <v>0</v>
      </c>
      <c r="AC1170">
        <v>0</v>
      </c>
      <c r="AD1170" t="s">
        <v>29</v>
      </c>
    </row>
    <row r="1171" spans="1:30" x14ac:dyDescent="0.25">
      <c r="A1171">
        <v>6575</v>
      </c>
      <c r="B1171">
        <v>1981</v>
      </c>
      <c r="C1171" s="6">
        <v>33</v>
      </c>
      <c r="D1171" t="s">
        <v>89</v>
      </c>
      <c r="E1171" t="s">
        <v>25</v>
      </c>
      <c r="F1171" t="s">
        <v>32</v>
      </c>
      <c r="G1171">
        <v>56386</v>
      </c>
      <c r="H1171">
        <v>1</v>
      </c>
      <c r="I1171">
        <v>1</v>
      </c>
      <c r="J1171" s="1">
        <v>41209</v>
      </c>
      <c r="K1171">
        <v>51</v>
      </c>
      <c r="L1171">
        <v>230</v>
      </c>
      <c r="M1171">
        <v>48</v>
      </c>
      <c r="N1171">
        <v>214</v>
      </c>
      <c r="O1171">
        <v>13</v>
      </c>
      <c r="P1171">
        <v>32</v>
      </c>
      <c r="Q1171">
        <v>75</v>
      </c>
      <c r="R1171">
        <v>8</v>
      </c>
      <c r="S1171">
        <v>9</v>
      </c>
      <c r="T1171">
        <v>1</v>
      </c>
      <c r="U1171">
        <v>7</v>
      </c>
      <c r="V1171">
        <v>9</v>
      </c>
      <c r="W1171">
        <v>0</v>
      </c>
      <c r="X1171">
        <v>0</v>
      </c>
      <c r="Y1171">
        <v>0</v>
      </c>
      <c r="Z1171">
        <v>0</v>
      </c>
      <c r="AA1171">
        <v>0</v>
      </c>
      <c r="AB1171">
        <v>0</v>
      </c>
      <c r="AC1171">
        <v>0</v>
      </c>
      <c r="AD1171" t="s">
        <v>40</v>
      </c>
    </row>
    <row r="1172" spans="1:30" x14ac:dyDescent="0.25">
      <c r="A1172">
        <v>6147</v>
      </c>
      <c r="B1172">
        <v>1971</v>
      </c>
      <c r="C1172" s="6">
        <v>43</v>
      </c>
      <c r="D1172" t="s">
        <v>88</v>
      </c>
      <c r="E1172" t="s">
        <v>25</v>
      </c>
      <c r="F1172" t="s">
        <v>26</v>
      </c>
      <c r="G1172">
        <v>25818</v>
      </c>
      <c r="H1172">
        <v>1</v>
      </c>
      <c r="I1172">
        <v>0</v>
      </c>
      <c r="J1172" s="1">
        <v>41200</v>
      </c>
      <c r="K1172">
        <v>51</v>
      </c>
      <c r="L1172">
        <v>5</v>
      </c>
      <c r="M1172">
        <v>2</v>
      </c>
      <c r="N1172">
        <v>8</v>
      </c>
      <c r="O1172">
        <v>2</v>
      </c>
      <c r="P1172">
        <v>2</v>
      </c>
      <c r="Q1172">
        <v>9</v>
      </c>
      <c r="R1172">
        <v>1</v>
      </c>
      <c r="S1172">
        <v>0</v>
      </c>
      <c r="T1172">
        <v>1</v>
      </c>
      <c r="U1172">
        <v>2</v>
      </c>
      <c r="V1172">
        <v>7</v>
      </c>
      <c r="W1172">
        <v>0</v>
      </c>
      <c r="X1172">
        <v>0</v>
      </c>
      <c r="Y1172">
        <v>0</v>
      </c>
      <c r="Z1172">
        <v>0</v>
      </c>
      <c r="AA1172">
        <v>0</v>
      </c>
      <c r="AB1172">
        <v>0</v>
      </c>
      <c r="AC1172">
        <v>0</v>
      </c>
      <c r="AD1172" t="s">
        <v>36</v>
      </c>
    </row>
    <row r="1173" spans="1:30" x14ac:dyDescent="0.25">
      <c r="A1173">
        <v>6354</v>
      </c>
      <c r="B1173">
        <v>1984</v>
      </c>
      <c r="C1173" s="6">
        <v>30</v>
      </c>
      <c r="D1173" t="s">
        <v>89</v>
      </c>
      <c r="E1173" t="s">
        <v>25</v>
      </c>
      <c r="F1173" t="s">
        <v>32</v>
      </c>
      <c r="G1173">
        <v>15345</v>
      </c>
      <c r="H1173">
        <v>1</v>
      </c>
      <c r="I1173">
        <v>0</v>
      </c>
      <c r="J1173" s="1">
        <v>41152</v>
      </c>
      <c r="K1173">
        <v>51</v>
      </c>
      <c r="L1173">
        <v>5</v>
      </c>
      <c r="M1173">
        <v>2</v>
      </c>
      <c r="N1173">
        <v>16</v>
      </c>
      <c r="O1173">
        <v>3</v>
      </c>
      <c r="P1173">
        <v>2</v>
      </c>
      <c r="Q1173">
        <v>19</v>
      </c>
      <c r="R1173">
        <v>2</v>
      </c>
      <c r="S1173">
        <v>1</v>
      </c>
      <c r="T1173">
        <v>1</v>
      </c>
      <c r="U1173">
        <v>2</v>
      </c>
      <c r="V1173">
        <v>8</v>
      </c>
      <c r="W1173">
        <v>0</v>
      </c>
      <c r="X1173">
        <v>0</v>
      </c>
      <c r="Y1173">
        <v>0</v>
      </c>
      <c r="Z1173">
        <v>0</v>
      </c>
      <c r="AA1173">
        <v>0</v>
      </c>
      <c r="AB1173">
        <v>1</v>
      </c>
      <c r="AC1173">
        <v>0</v>
      </c>
      <c r="AD1173" t="s">
        <v>27</v>
      </c>
    </row>
    <row r="1174" spans="1:30" x14ac:dyDescent="0.25">
      <c r="A1174">
        <v>4769</v>
      </c>
      <c r="B1174">
        <v>1977</v>
      </c>
      <c r="C1174" s="6">
        <v>37</v>
      </c>
      <c r="D1174" t="s">
        <v>89</v>
      </c>
      <c r="E1174" t="s">
        <v>38</v>
      </c>
      <c r="F1174" t="s">
        <v>32</v>
      </c>
      <c r="G1174">
        <v>57954</v>
      </c>
      <c r="H1174">
        <v>1</v>
      </c>
      <c r="I1174">
        <v>1</v>
      </c>
      <c r="J1174" s="1">
        <v>41808</v>
      </c>
      <c r="K1174">
        <v>52</v>
      </c>
      <c r="L1174">
        <v>456</v>
      </c>
      <c r="M1174">
        <v>4</v>
      </c>
      <c r="N1174">
        <v>24</v>
      </c>
      <c r="O1174">
        <v>0</v>
      </c>
      <c r="P1174">
        <v>0</v>
      </c>
      <c r="Q1174">
        <v>9</v>
      </c>
      <c r="R1174">
        <v>7</v>
      </c>
      <c r="S1174">
        <v>8</v>
      </c>
      <c r="T1174">
        <v>2</v>
      </c>
      <c r="U1174">
        <v>6</v>
      </c>
      <c r="V1174">
        <v>7</v>
      </c>
      <c r="W1174">
        <v>0</v>
      </c>
      <c r="X1174">
        <v>1</v>
      </c>
      <c r="Y1174">
        <v>0</v>
      </c>
      <c r="Z1174">
        <v>0</v>
      </c>
      <c r="AA1174">
        <v>0</v>
      </c>
      <c r="AB1174">
        <v>0</v>
      </c>
      <c r="AC1174">
        <v>0</v>
      </c>
      <c r="AD1174" t="s">
        <v>27</v>
      </c>
    </row>
    <row r="1175" spans="1:30" x14ac:dyDescent="0.25">
      <c r="A1175">
        <v>7540</v>
      </c>
      <c r="B1175">
        <v>1952</v>
      </c>
      <c r="C1175" s="6">
        <v>62</v>
      </c>
      <c r="D1175" t="s">
        <v>91</v>
      </c>
      <c r="E1175" t="s">
        <v>25</v>
      </c>
      <c r="F1175" t="s">
        <v>30</v>
      </c>
      <c r="G1175">
        <v>50300</v>
      </c>
      <c r="H1175">
        <v>0</v>
      </c>
      <c r="I1175">
        <v>1</v>
      </c>
      <c r="J1175" s="1">
        <v>41784</v>
      </c>
      <c r="K1175">
        <v>52</v>
      </c>
      <c r="L1175">
        <v>143</v>
      </c>
      <c r="M1175">
        <v>15</v>
      </c>
      <c r="N1175">
        <v>60</v>
      </c>
      <c r="O1175">
        <v>24</v>
      </c>
      <c r="P1175">
        <v>23</v>
      </c>
      <c r="Q1175">
        <v>5</v>
      </c>
      <c r="R1175">
        <v>2</v>
      </c>
      <c r="S1175">
        <v>2</v>
      </c>
      <c r="T1175">
        <v>1</v>
      </c>
      <c r="U1175">
        <v>8</v>
      </c>
      <c r="V1175">
        <v>2</v>
      </c>
      <c r="W1175">
        <v>0</v>
      </c>
      <c r="X1175">
        <v>0</v>
      </c>
      <c r="Y1175">
        <v>0</v>
      </c>
      <c r="Z1175">
        <v>0</v>
      </c>
      <c r="AA1175">
        <v>0</v>
      </c>
      <c r="AB1175">
        <v>0</v>
      </c>
      <c r="AC1175">
        <v>0</v>
      </c>
      <c r="AD1175" t="s">
        <v>27</v>
      </c>
    </row>
    <row r="1176" spans="1:30" x14ac:dyDescent="0.25">
      <c r="A1176">
        <v>5247</v>
      </c>
      <c r="B1176">
        <v>1955</v>
      </c>
      <c r="C1176" s="6">
        <v>59</v>
      </c>
      <c r="D1176" t="s">
        <v>88</v>
      </c>
      <c r="E1176" t="s">
        <v>34</v>
      </c>
      <c r="F1176" t="s">
        <v>30</v>
      </c>
      <c r="G1176">
        <v>38725</v>
      </c>
      <c r="H1176">
        <v>1</v>
      </c>
      <c r="I1176">
        <v>1</v>
      </c>
      <c r="J1176" s="1">
        <v>41769</v>
      </c>
      <c r="K1176">
        <v>52</v>
      </c>
      <c r="L1176">
        <v>31</v>
      </c>
      <c r="M1176">
        <v>0</v>
      </c>
      <c r="N1176">
        <v>6</v>
      </c>
      <c r="O1176">
        <v>2</v>
      </c>
      <c r="P1176">
        <v>1</v>
      </c>
      <c r="Q1176">
        <v>5</v>
      </c>
      <c r="R1176">
        <v>2</v>
      </c>
      <c r="S1176">
        <v>1</v>
      </c>
      <c r="T1176">
        <v>0</v>
      </c>
      <c r="U1176">
        <v>4</v>
      </c>
      <c r="V1176">
        <v>4</v>
      </c>
      <c r="W1176">
        <v>0</v>
      </c>
      <c r="X1176">
        <v>0</v>
      </c>
      <c r="Y1176">
        <v>0</v>
      </c>
      <c r="Z1176">
        <v>0</v>
      </c>
      <c r="AA1176">
        <v>0</v>
      </c>
      <c r="AB1176">
        <v>0</v>
      </c>
      <c r="AC1176">
        <v>0</v>
      </c>
      <c r="AD1176" t="s">
        <v>27</v>
      </c>
    </row>
    <row r="1177" spans="1:30" x14ac:dyDescent="0.25">
      <c r="A1177">
        <v>5987</v>
      </c>
      <c r="B1177">
        <v>1989</v>
      </c>
      <c r="C1177" s="6">
        <v>25</v>
      </c>
      <c r="D1177" t="s">
        <v>89</v>
      </c>
      <c r="E1177" t="s">
        <v>35</v>
      </c>
      <c r="F1177" t="s">
        <v>32</v>
      </c>
      <c r="G1177">
        <v>10404</v>
      </c>
      <c r="H1177">
        <v>1</v>
      </c>
      <c r="I1177">
        <v>0</v>
      </c>
      <c r="J1177" s="1">
        <v>41763</v>
      </c>
      <c r="K1177">
        <v>52</v>
      </c>
      <c r="L1177">
        <v>2</v>
      </c>
      <c r="M1177">
        <v>2</v>
      </c>
      <c r="N1177">
        <v>11</v>
      </c>
      <c r="O1177">
        <v>10</v>
      </c>
      <c r="P1177">
        <v>6</v>
      </c>
      <c r="Q1177">
        <v>12</v>
      </c>
      <c r="R1177">
        <v>2</v>
      </c>
      <c r="S1177">
        <v>1</v>
      </c>
      <c r="T1177">
        <v>0</v>
      </c>
      <c r="U1177">
        <v>4</v>
      </c>
      <c r="V1177">
        <v>5</v>
      </c>
      <c r="W1177">
        <v>0</v>
      </c>
      <c r="X1177">
        <v>0</v>
      </c>
      <c r="Y1177">
        <v>0</v>
      </c>
      <c r="Z1177">
        <v>0</v>
      </c>
      <c r="AA1177">
        <v>0</v>
      </c>
      <c r="AB1177">
        <v>0</v>
      </c>
      <c r="AC1177">
        <v>0</v>
      </c>
      <c r="AD1177" t="s">
        <v>27</v>
      </c>
    </row>
    <row r="1178" spans="1:30" x14ac:dyDescent="0.25">
      <c r="A1178">
        <v>9960</v>
      </c>
      <c r="B1178">
        <v>1991</v>
      </c>
      <c r="C1178" s="6">
        <v>23</v>
      </c>
      <c r="D1178" t="s">
        <v>89</v>
      </c>
      <c r="E1178" t="s">
        <v>41</v>
      </c>
      <c r="F1178" t="s">
        <v>28</v>
      </c>
      <c r="G1178">
        <v>26868</v>
      </c>
      <c r="H1178">
        <v>1</v>
      </c>
      <c r="I1178">
        <v>0</v>
      </c>
      <c r="J1178" s="1">
        <v>41759</v>
      </c>
      <c r="K1178">
        <v>52</v>
      </c>
      <c r="L1178">
        <v>0</v>
      </c>
      <c r="M1178">
        <v>0</v>
      </c>
      <c r="N1178">
        <v>1</v>
      </c>
      <c r="O1178">
        <v>8</v>
      </c>
      <c r="P1178">
        <v>3</v>
      </c>
      <c r="Q1178">
        <v>2</v>
      </c>
      <c r="R1178">
        <v>1</v>
      </c>
      <c r="S1178">
        <v>1</v>
      </c>
      <c r="T1178">
        <v>0</v>
      </c>
      <c r="U1178">
        <v>2</v>
      </c>
      <c r="V1178">
        <v>7</v>
      </c>
      <c r="W1178">
        <v>0</v>
      </c>
      <c r="X1178">
        <v>0</v>
      </c>
      <c r="Y1178">
        <v>0</v>
      </c>
      <c r="Z1178">
        <v>0</v>
      </c>
      <c r="AA1178">
        <v>0</v>
      </c>
      <c r="AB1178">
        <v>0</v>
      </c>
      <c r="AC1178">
        <v>0</v>
      </c>
      <c r="AD1178" t="s">
        <v>40</v>
      </c>
    </row>
    <row r="1179" spans="1:30" x14ac:dyDescent="0.25">
      <c r="A1179">
        <v>10972</v>
      </c>
      <c r="B1179">
        <v>1949</v>
      </c>
      <c r="C1179" s="6">
        <v>65</v>
      </c>
      <c r="D1179" t="s">
        <v>91</v>
      </c>
      <c r="E1179" t="s">
        <v>25</v>
      </c>
      <c r="F1179" t="s">
        <v>39</v>
      </c>
      <c r="G1179">
        <v>72298</v>
      </c>
      <c r="H1179">
        <v>0</v>
      </c>
      <c r="I1179">
        <v>0</v>
      </c>
      <c r="J1179" s="1">
        <v>41708</v>
      </c>
      <c r="K1179">
        <v>52</v>
      </c>
      <c r="L1179">
        <v>625</v>
      </c>
      <c r="M1179">
        <v>35</v>
      </c>
      <c r="N1179">
        <v>169</v>
      </c>
      <c r="O1179">
        <v>58</v>
      </c>
      <c r="P1179">
        <v>17</v>
      </c>
      <c r="Q1179">
        <v>35</v>
      </c>
      <c r="R1179">
        <v>1</v>
      </c>
      <c r="S1179">
        <v>4</v>
      </c>
      <c r="T1179">
        <v>3</v>
      </c>
      <c r="U1179">
        <v>6</v>
      </c>
      <c r="V1179">
        <v>1</v>
      </c>
      <c r="W1179">
        <v>0</v>
      </c>
      <c r="X1179">
        <v>1</v>
      </c>
      <c r="Y1179">
        <v>1</v>
      </c>
      <c r="Z1179">
        <v>0</v>
      </c>
      <c r="AA1179">
        <v>0</v>
      </c>
      <c r="AB1179">
        <v>0</v>
      </c>
      <c r="AC1179">
        <v>0</v>
      </c>
      <c r="AD1179" t="s">
        <v>27</v>
      </c>
    </row>
    <row r="1180" spans="1:30" x14ac:dyDescent="0.25">
      <c r="A1180">
        <v>1399</v>
      </c>
      <c r="B1180">
        <v>1958</v>
      </c>
      <c r="C1180" s="6">
        <v>56</v>
      </c>
      <c r="D1180" t="s">
        <v>88</v>
      </c>
      <c r="E1180" t="s">
        <v>25</v>
      </c>
      <c r="F1180" t="s">
        <v>30</v>
      </c>
      <c r="G1180">
        <v>72905</v>
      </c>
      <c r="H1180">
        <v>0</v>
      </c>
      <c r="I1180">
        <v>0</v>
      </c>
      <c r="J1180" s="1">
        <v>41660</v>
      </c>
      <c r="K1180">
        <v>52</v>
      </c>
      <c r="L1180">
        <v>407</v>
      </c>
      <c r="M1180">
        <v>114</v>
      </c>
      <c r="N1180">
        <v>445</v>
      </c>
      <c r="O1180">
        <v>181</v>
      </c>
      <c r="P1180">
        <v>165</v>
      </c>
      <c r="Q1180">
        <v>203</v>
      </c>
      <c r="R1180">
        <v>1</v>
      </c>
      <c r="S1180">
        <v>3</v>
      </c>
      <c r="T1180">
        <v>7</v>
      </c>
      <c r="U1180">
        <v>9</v>
      </c>
      <c r="V1180">
        <v>1</v>
      </c>
      <c r="W1180">
        <v>0</v>
      </c>
      <c r="X1180">
        <v>0</v>
      </c>
      <c r="Y1180">
        <v>0</v>
      </c>
      <c r="Z1180">
        <v>1</v>
      </c>
      <c r="AA1180">
        <v>0</v>
      </c>
      <c r="AB1180">
        <v>0</v>
      </c>
      <c r="AC1180">
        <v>0</v>
      </c>
      <c r="AD1180" t="s">
        <v>27</v>
      </c>
    </row>
    <row r="1181" spans="1:30" x14ac:dyDescent="0.25">
      <c r="A1181">
        <v>2698</v>
      </c>
      <c r="B1181">
        <v>1976</v>
      </c>
      <c r="C1181" s="6">
        <v>38</v>
      </c>
      <c r="D1181" t="s">
        <v>89</v>
      </c>
      <c r="E1181" t="s">
        <v>25</v>
      </c>
      <c r="F1181" t="s">
        <v>28</v>
      </c>
      <c r="G1181">
        <v>47025</v>
      </c>
      <c r="H1181">
        <v>0</v>
      </c>
      <c r="I1181">
        <v>1</v>
      </c>
      <c r="J1181" s="1">
        <v>41585</v>
      </c>
      <c r="K1181">
        <v>52</v>
      </c>
      <c r="L1181">
        <v>254</v>
      </c>
      <c r="M1181">
        <v>7</v>
      </c>
      <c r="N1181">
        <v>108</v>
      </c>
      <c r="O1181">
        <v>20</v>
      </c>
      <c r="P1181">
        <v>0</v>
      </c>
      <c r="Q1181">
        <v>26</v>
      </c>
      <c r="R1181">
        <v>3</v>
      </c>
      <c r="S1181">
        <v>6</v>
      </c>
      <c r="T1181">
        <v>3</v>
      </c>
      <c r="U1181">
        <v>5</v>
      </c>
      <c r="V1181">
        <v>6</v>
      </c>
      <c r="W1181">
        <v>0</v>
      </c>
      <c r="X1181">
        <v>0</v>
      </c>
      <c r="Y1181">
        <v>0</v>
      </c>
      <c r="Z1181">
        <v>0</v>
      </c>
      <c r="AA1181">
        <v>0</v>
      </c>
      <c r="AB1181">
        <v>0</v>
      </c>
      <c r="AC1181">
        <v>0</v>
      </c>
      <c r="AD1181" t="s">
        <v>31</v>
      </c>
    </row>
    <row r="1182" spans="1:30" x14ac:dyDescent="0.25">
      <c r="A1182">
        <v>6340</v>
      </c>
      <c r="B1182">
        <v>1985</v>
      </c>
      <c r="C1182" s="6">
        <v>29</v>
      </c>
      <c r="D1182" t="s">
        <v>89</v>
      </c>
      <c r="E1182" t="s">
        <v>25</v>
      </c>
      <c r="F1182" t="s">
        <v>28</v>
      </c>
      <c r="G1182">
        <v>29938</v>
      </c>
      <c r="H1182">
        <v>1</v>
      </c>
      <c r="I1182">
        <v>0</v>
      </c>
      <c r="J1182" s="1">
        <v>41574</v>
      </c>
      <c r="K1182">
        <v>52</v>
      </c>
      <c r="L1182">
        <v>3</v>
      </c>
      <c r="M1182">
        <v>3</v>
      </c>
      <c r="N1182">
        <v>7</v>
      </c>
      <c r="O1182">
        <v>0</v>
      </c>
      <c r="P1182">
        <v>2</v>
      </c>
      <c r="Q1182">
        <v>11</v>
      </c>
      <c r="R1182">
        <v>2</v>
      </c>
      <c r="S1182">
        <v>1</v>
      </c>
      <c r="T1182">
        <v>0</v>
      </c>
      <c r="U1182">
        <v>3</v>
      </c>
      <c r="V1182">
        <v>6</v>
      </c>
      <c r="W1182">
        <v>0</v>
      </c>
      <c r="X1182">
        <v>0</v>
      </c>
      <c r="Y1182">
        <v>0</v>
      </c>
      <c r="Z1182">
        <v>0</v>
      </c>
      <c r="AA1182">
        <v>0</v>
      </c>
      <c r="AB1182">
        <v>0</v>
      </c>
      <c r="AC1182">
        <v>0</v>
      </c>
      <c r="AD1182" t="s">
        <v>40</v>
      </c>
    </row>
    <row r="1183" spans="1:30" x14ac:dyDescent="0.25">
      <c r="A1183">
        <v>4107</v>
      </c>
      <c r="B1183">
        <v>1948</v>
      </c>
      <c r="C1183" s="6">
        <v>66</v>
      </c>
      <c r="D1183" t="s">
        <v>91</v>
      </c>
      <c r="E1183" t="s">
        <v>34</v>
      </c>
      <c r="F1183" t="s">
        <v>32</v>
      </c>
      <c r="G1183">
        <v>46681</v>
      </c>
      <c r="H1183">
        <v>0</v>
      </c>
      <c r="I1183">
        <v>2</v>
      </c>
      <c r="J1183" s="1">
        <v>41555</v>
      </c>
      <c r="K1183">
        <v>52</v>
      </c>
      <c r="L1183">
        <v>269</v>
      </c>
      <c r="M1183">
        <v>15</v>
      </c>
      <c r="N1183">
        <v>69</v>
      </c>
      <c r="O1183">
        <v>15</v>
      </c>
      <c r="P1183">
        <v>19</v>
      </c>
      <c r="Q1183">
        <v>38</v>
      </c>
      <c r="R1183">
        <v>2</v>
      </c>
      <c r="S1183">
        <v>4</v>
      </c>
      <c r="T1183">
        <v>6</v>
      </c>
      <c r="U1183">
        <v>4</v>
      </c>
      <c r="V1183">
        <v>5</v>
      </c>
      <c r="W1183">
        <v>0</v>
      </c>
      <c r="X1183">
        <v>0</v>
      </c>
      <c r="Y1183">
        <v>0</v>
      </c>
      <c r="Z1183">
        <v>0</v>
      </c>
      <c r="AA1183">
        <v>0</v>
      </c>
      <c r="AB1183">
        <v>0</v>
      </c>
      <c r="AC1183">
        <v>0</v>
      </c>
      <c r="AD1183" t="s">
        <v>27</v>
      </c>
    </row>
    <row r="1184" spans="1:30" x14ac:dyDescent="0.25">
      <c r="A1184">
        <v>10906</v>
      </c>
      <c r="B1184">
        <v>1948</v>
      </c>
      <c r="C1184" s="6">
        <v>66</v>
      </c>
      <c r="D1184" t="s">
        <v>91</v>
      </c>
      <c r="E1184" t="s">
        <v>34</v>
      </c>
      <c r="F1184" t="s">
        <v>32</v>
      </c>
      <c r="G1184">
        <v>46681</v>
      </c>
      <c r="H1184">
        <v>0</v>
      </c>
      <c r="I1184">
        <v>2</v>
      </c>
      <c r="J1184" s="1">
        <v>41555</v>
      </c>
      <c r="K1184">
        <v>52</v>
      </c>
      <c r="L1184">
        <v>269</v>
      </c>
      <c r="M1184">
        <v>15</v>
      </c>
      <c r="N1184">
        <v>69</v>
      </c>
      <c r="O1184">
        <v>15</v>
      </c>
      <c r="P1184">
        <v>19</v>
      </c>
      <c r="Q1184">
        <v>38</v>
      </c>
      <c r="R1184">
        <v>2</v>
      </c>
      <c r="S1184">
        <v>4</v>
      </c>
      <c r="T1184">
        <v>6</v>
      </c>
      <c r="U1184">
        <v>4</v>
      </c>
      <c r="V1184">
        <v>5</v>
      </c>
      <c r="W1184">
        <v>0</v>
      </c>
      <c r="X1184">
        <v>0</v>
      </c>
      <c r="Y1184">
        <v>0</v>
      </c>
      <c r="Z1184">
        <v>0</v>
      </c>
      <c r="AA1184">
        <v>0</v>
      </c>
      <c r="AB1184">
        <v>0</v>
      </c>
      <c r="AC1184">
        <v>0</v>
      </c>
      <c r="AD1184" t="s">
        <v>40</v>
      </c>
    </row>
    <row r="1185" spans="1:30" x14ac:dyDescent="0.25">
      <c r="A1185">
        <v>2557</v>
      </c>
      <c r="B1185">
        <v>1970</v>
      </c>
      <c r="C1185" s="6">
        <v>44</v>
      </c>
      <c r="D1185" t="s">
        <v>88</v>
      </c>
      <c r="E1185" t="s">
        <v>38</v>
      </c>
      <c r="F1185" t="s">
        <v>28</v>
      </c>
      <c r="G1185">
        <v>29548</v>
      </c>
      <c r="H1185">
        <v>1</v>
      </c>
      <c r="I1185">
        <v>0</v>
      </c>
      <c r="J1185" s="1">
        <v>41515</v>
      </c>
      <c r="K1185">
        <v>52</v>
      </c>
      <c r="L1185">
        <v>7</v>
      </c>
      <c r="M1185">
        <v>1</v>
      </c>
      <c r="N1185">
        <v>6</v>
      </c>
      <c r="O1185">
        <v>3</v>
      </c>
      <c r="P1185">
        <v>1</v>
      </c>
      <c r="Q1185">
        <v>11</v>
      </c>
      <c r="R1185">
        <v>1</v>
      </c>
      <c r="S1185">
        <v>1</v>
      </c>
      <c r="T1185">
        <v>1</v>
      </c>
      <c r="U1185">
        <v>2</v>
      </c>
      <c r="V1185">
        <v>4</v>
      </c>
      <c r="W1185">
        <v>1</v>
      </c>
      <c r="X1185">
        <v>0</v>
      </c>
      <c r="Y1185">
        <v>0</v>
      </c>
      <c r="Z1185">
        <v>0</v>
      </c>
      <c r="AA1185">
        <v>0</v>
      </c>
      <c r="AB1185">
        <v>0</v>
      </c>
      <c r="AC1185">
        <v>0</v>
      </c>
      <c r="AD1185" t="s">
        <v>27</v>
      </c>
    </row>
    <row r="1186" spans="1:30" x14ac:dyDescent="0.25">
      <c r="A1186">
        <v>8786</v>
      </c>
      <c r="B1186">
        <v>1956</v>
      </c>
      <c r="C1186" s="6">
        <v>58</v>
      </c>
      <c r="D1186" t="s">
        <v>88</v>
      </c>
      <c r="E1186" t="s">
        <v>38</v>
      </c>
      <c r="F1186" t="s">
        <v>30</v>
      </c>
      <c r="G1186">
        <v>62058</v>
      </c>
      <c r="H1186">
        <v>0</v>
      </c>
      <c r="I1186">
        <v>1</v>
      </c>
      <c r="J1186" s="1">
        <v>41420</v>
      </c>
      <c r="K1186">
        <v>52</v>
      </c>
      <c r="L1186">
        <v>301</v>
      </c>
      <c r="M1186">
        <v>7</v>
      </c>
      <c r="N1186">
        <v>74</v>
      </c>
      <c r="O1186">
        <v>10</v>
      </c>
      <c r="P1186">
        <v>0</v>
      </c>
      <c r="Q1186">
        <v>58</v>
      </c>
      <c r="R1186">
        <v>4</v>
      </c>
      <c r="S1186">
        <v>6</v>
      </c>
      <c r="T1186">
        <v>1</v>
      </c>
      <c r="U1186">
        <v>7</v>
      </c>
      <c r="V1186">
        <v>6</v>
      </c>
      <c r="W1186">
        <v>0</v>
      </c>
      <c r="X1186">
        <v>0</v>
      </c>
      <c r="Y1186">
        <v>0</v>
      </c>
      <c r="Z1186">
        <v>0</v>
      </c>
      <c r="AA1186">
        <v>0</v>
      </c>
      <c r="AB1186">
        <v>0</v>
      </c>
      <c r="AC1186">
        <v>0</v>
      </c>
      <c r="AD1186" t="s">
        <v>36</v>
      </c>
    </row>
    <row r="1187" spans="1:30" x14ac:dyDescent="0.25">
      <c r="A1187">
        <v>7187</v>
      </c>
      <c r="B1187">
        <v>1969</v>
      </c>
      <c r="C1187" s="6">
        <v>45</v>
      </c>
      <c r="D1187" t="s">
        <v>88</v>
      </c>
      <c r="E1187" t="s">
        <v>38</v>
      </c>
      <c r="F1187" t="s">
        <v>32</v>
      </c>
      <c r="G1187">
        <v>0</v>
      </c>
      <c r="H1187">
        <v>1</v>
      </c>
      <c r="I1187">
        <v>1</v>
      </c>
      <c r="J1187" s="1">
        <v>41412</v>
      </c>
      <c r="K1187">
        <v>52</v>
      </c>
      <c r="L1187">
        <v>375</v>
      </c>
      <c r="M1187">
        <v>42</v>
      </c>
      <c r="N1187">
        <v>48</v>
      </c>
      <c r="O1187">
        <v>94</v>
      </c>
      <c r="P1187">
        <v>66</v>
      </c>
      <c r="Q1187">
        <v>96</v>
      </c>
      <c r="R1187">
        <v>7</v>
      </c>
      <c r="S1187">
        <v>4</v>
      </c>
      <c r="T1187">
        <v>10</v>
      </c>
      <c r="U1187">
        <v>4</v>
      </c>
      <c r="V1187">
        <v>3</v>
      </c>
      <c r="W1187">
        <v>0</v>
      </c>
      <c r="X1187">
        <v>0</v>
      </c>
      <c r="Y1187">
        <v>0</v>
      </c>
      <c r="Z1187">
        <v>0</v>
      </c>
      <c r="AA1187">
        <v>0</v>
      </c>
      <c r="AB1187">
        <v>0</v>
      </c>
      <c r="AC1187">
        <v>0</v>
      </c>
      <c r="AD1187" t="s">
        <v>33</v>
      </c>
    </row>
    <row r="1188" spans="1:30" x14ac:dyDescent="0.25">
      <c r="A1188">
        <v>6119</v>
      </c>
      <c r="B1188">
        <v>1963</v>
      </c>
      <c r="C1188" s="6">
        <v>51</v>
      </c>
      <c r="D1188" t="s">
        <v>88</v>
      </c>
      <c r="E1188" t="s">
        <v>34</v>
      </c>
      <c r="F1188" t="s">
        <v>28</v>
      </c>
      <c r="G1188">
        <v>36736</v>
      </c>
      <c r="H1188">
        <v>1</v>
      </c>
      <c r="I1188">
        <v>1</v>
      </c>
      <c r="J1188" s="1">
        <v>41404</v>
      </c>
      <c r="K1188">
        <v>52</v>
      </c>
      <c r="L1188">
        <v>10</v>
      </c>
      <c r="M1188">
        <v>0</v>
      </c>
      <c r="N1188">
        <v>3</v>
      </c>
      <c r="O1188">
        <v>0</v>
      </c>
      <c r="P1188">
        <v>0</v>
      </c>
      <c r="Q1188">
        <v>4</v>
      </c>
      <c r="R1188">
        <v>1</v>
      </c>
      <c r="S1188">
        <v>1</v>
      </c>
      <c r="T1188">
        <v>0</v>
      </c>
      <c r="U1188">
        <v>2</v>
      </c>
      <c r="V1188">
        <v>6</v>
      </c>
      <c r="W1188">
        <v>0</v>
      </c>
      <c r="X1188">
        <v>0</v>
      </c>
      <c r="Y1188">
        <v>0</v>
      </c>
      <c r="Z1188">
        <v>0</v>
      </c>
      <c r="AA1188">
        <v>0</v>
      </c>
      <c r="AB1188">
        <v>0</v>
      </c>
      <c r="AC1188">
        <v>0</v>
      </c>
      <c r="AD1188" t="s">
        <v>27</v>
      </c>
    </row>
    <row r="1189" spans="1:30" x14ac:dyDescent="0.25">
      <c r="A1189">
        <v>2980</v>
      </c>
      <c r="B1189">
        <v>1952</v>
      </c>
      <c r="C1189" s="6">
        <v>62</v>
      </c>
      <c r="D1189" t="s">
        <v>91</v>
      </c>
      <c r="E1189" t="s">
        <v>38</v>
      </c>
      <c r="F1189" t="s">
        <v>28</v>
      </c>
      <c r="G1189">
        <v>8820</v>
      </c>
      <c r="H1189">
        <v>1</v>
      </c>
      <c r="I1189">
        <v>1</v>
      </c>
      <c r="J1189" s="1">
        <v>41355</v>
      </c>
      <c r="K1189">
        <v>52</v>
      </c>
      <c r="L1189">
        <v>12</v>
      </c>
      <c r="M1189">
        <v>0</v>
      </c>
      <c r="N1189">
        <v>13</v>
      </c>
      <c r="O1189">
        <v>4</v>
      </c>
      <c r="P1189">
        <v>2</v>
      </c>
      <c r="Q1189">
        <v>4</v>
      </c>
      <c r="R1189">
        <v>4</v>
      </c>
      <c r="S1189">
        <v>3</v>
      </c>
      <c r="T1189">
        <v>0</v>
      </c>
      <c r="U1189">
        <v>3</v>
      </c>
      <c r="V1189">
        <v>8</v>
      </c>
      <c r="W1189">
        <v>0</v>
      </c>
      <c r="X1189">
        <v>0</v>
      </c>
      <c r="Y1189">
        <v>0</v>
      </c>
      <c r="Z1189">
        <v>0</v>
      </c>
      <c r="AA1189">
        <v>0</v>
      </c>
      <c r="AB1189">
        <v>0</v>
      </c>
      <c r="AC1189">
        <v>0</v>
      </c>
      <c r="AD1189" t="s">
        <v>29</v>
      </c>
    </row>
    <row r="1190" spans="1:30" x14ac:dyDescent="0.25">
      <c r="A1190">
        <v>3850</v>
      </c>
      <c r="B1190">
        <v>1963</v>
      </c>
      <c r="C1190" s="6">
        <v>51</v>
      </c>
      <c r="D1190" t="s">
        <v>88</v>
      </c>
      <c r="E1190" t="s">
        <v>41</v>
      </c>
      <c r="F1190" t="s">
        <v>32</v>
      </c>
      <c r="G1190">
        <v>14918</v>
      </c>
      <c r="H1190">
        <v>0</v>
      </c>
      <c r="I1190">
        <v>1</v>
      </c>
      <c r="J1190" s="1">
        <v>41250</v>
      </c>
      <c r="K1190">
        <v>52</v>
      </c>
      <c r="L1190">
        <v>3</v>
      </c>
      <c r="M1190">
        <v>3</v>
      </c>
      <c r="N1190">
        <v>3</v>
      </c>
      <c r="O1190">
        <v>15</v>
      </c>
      <c r="P1190">
        <v>4</v>
      </c>
      <c r="Q1190">
        <v>15</v>
      </c>
      <c r="R1190">
        <v>1</v>
      </c>
      <c r="S1190">
        <v>1</v>
      </c>
      <c r="T1190">
        <v>0</v>
      </c>
      <c r="U1190">
        <v>3</v>
      </c>
      <c r="V1190">
        <v>6</v>
      </c>
      <c r="W1190">
        <v>0</v>
      </c>
      <c r="X1190">
        <v>0</v>
      </c>
      <c r="Y1190">
        <v>0</v>
      </c>
      <c r="Z1190">
        <v>0</v>
      </c>
      <c r="AA1190">
        <v>0</v>
      </c>
      <c r="AB1190">
        <v>0</v>
      </c>
      <c r="AC1190">
        <v>0</v>
      </c>
      <c r="AD1190" t="s">
        <v>37</v>
      </c>
    </row>
    <row r="1191" spans="1:30" x14ac:dyDescent="0.25">
      <c r="A1191">
        <v>1077</v>
      </c>
      <c r="B1191">
        <v>1974</v>
      </c>
      <c r="C1191" s="6">
        <v>40</v>
      </c>
      <c r="D1191" t="s">
        <v>88</v>
      </c>
      <c r="E1191" t="s">
        <v>25</v>
      </c>
      <c r="F1191" t="s">
        <v>32</v>
      </c>
      <c r="G1191">
        <v>56715</v>
      </c>
      <c r="H1191">
        <v>0</v>
      </c>
      <c r="I1191">
        <v>0</v>
      </c>
      <c r="J1191" s="1">
        <v>41248</v>
      </c>
      <c r="K1191">
        <v>52</v>
      </c>
      <c r="L1191">
        <v>258</v>
      </c>
      <c r="M1191">
        <v>105</v>
      </c>
      <c r="N1191">
        <v>239</v>
      </c>
      <c r="O1191">
        <v>237</v>
      </c>
      <c r="P1191">
        <v>172</v>
      </c>
      <c r="Q1191">
        <v>9</v>
      </c>
      <c r="R1191">
        <v>1</v>
      </c>
      <c r="S1191">
        <v>7</v>
      </c>
      <c r="T1191">
        <v>3</v>
      </c>
      <c r="U1191">
        <v>4</v>
      </c>
      <c r="V1191">
        <v>4</v>
      </c>
      <c r="W1191">
        <v>0</v>
      </c>
      <c r="X1191">
        <v>0</v>
      </c>
      <c r="Y1191">
        <v>0</v>
      </c>
      <c r="Z1191">
        <v>0</v>
      </c>
      <c r="AA1191">
        <v>0</v>
      </c>
      <c r="AB1191">
        <v>0</v>
      </c>
      <c r="AC1191">
        <v>0</v>
      </c>
      <c r="AD1191" t="s">
        <v>27</v>
      </c>
    </row>
    <row r="1192" spans="1:30" x14ac:dyDescent="0.25">
      <c r="A1192">
        <v>9733</v>
      </c>
      <c r="B1192">
        <v>1978</v>
      </c>
      <c r="C1192" s="6">
        <v>36</v>
      </c>
      <c r="D1192" t="s">
        <v>89</v>
      </c>
      <c r="E1192" t="s">
        <v>41</v>
      </c>
      <c r="F1192" t="s">
        <v>32</v>
      </c>
      <c r="G1192">
        <v>24882</v>
      </c>
      <c r="H1192">
        <v>1</v>
      </c>
      <c r="I1192">
        <v>0</v>
      </c>
      <c r="J1192" s="1">
        <v>41161</v>
      </c>
      <c r="K1192">
        <v>52</v>
      </c>
      <c r="L1192">
        <v>1</v>
      </c>
      <c r="M1192">
        <v>4</v>
      </c>
      <c r="N1192">
        <v>10</v>
      </c>
      <c r="O1192">
        <v>29</v>
      </c>
      <c r="P1192">
        <v>0</v>
      </c>
      <c r="Q1192">
        <v>36</v>
      </c>
      <c r="R1192">
        <v>1</v>
      </c>
      <c r="S1192">
        <v>1</v>
      </c>
      <c r="T1192">
        <v>1</v>
      </c>
      <c r="U1192">
        <v>2</v>
      </c>
      <c r="V1192">
        <v>6</v>
      </c>
      <c r="W1192">
        <v>1</v>
      </c>
      <c r="X1192">
        <v>0</v>
      </c>
      <c r="Y1192">
        <v>0</v>
      </c>
      <c r="Z1192">
        <v>0</v>
      </c>
      <c r="AA1192">
        <v>0</v>
      </c>
      <c r="AB1192">
        <v>0</v>
      </c>
      <c r="AC1192">
        <v>0</v>
      </c>
      <c r="AD1192" t="s">
        <v>37</v>
      </c>
    </row>
    <row r="1193" spans="1:30" x14ac:dyDescent="0.25">
      <c r="A1193">
        <v>8462</v>
      </c>
      <c r="B1193">
        <v>1978</v>
      </c>
      <c r="C1193" s="6">
        <v>36</v>
      </c>
      <c r="D1193" t="s">
        <v>89</v>
      </c>
      <c r="E1193" t="s">
        <v>41</v>
      </c>
      <c r="F1193" t="s">
        <v>32</v>
      </c>
      <c r="G1193">
        <v>24882</v>
      </c>
      <c r="H1193">
        <v>1</v>
      </c>
      <c r="I1193">
        <v>0</v>
      </c>
      <c r="J1193" s="1">
        <v>41161</v>
      </c>
      <c r="K1193">
        <v>52</v>
      </c>
      <c r="L1193">
        <v>1</v>
      </c>
      <c r="M1193">
        <v>4</v>
      </c>
      <c r="N1193">
        <v>10</v>
      </c>
      <c r="O1193">
        <v>29</v>
      </c>
      <c r="P1193">
        <v>0</v>
      </c>
      <c r="Q1193">
        <v>36</v>
      </c>
      <c r="R1193">
        <v>1</v>
      </c>
      <c r="S1193">
        <v>1</v>
      </c>
      <c r="T1193">
        <v>1</v>
      </c>
      <c r="U1193">
        <v>2</v>
      </c>
      <c r="V1193">
        <v>6</v>
      </c>
      <c r="W1193">
        <v>1</v>
      </c>
      <c r="X1193">
        <v>0</v>
      </c>
      <c r="Y1193">
        <v>0</v>
      </c>
      <c r="Z1193">
        <v>0</v>
      </c>
      <c r="AA1193">
        <v>0</v>
      </c>
      <c r="AB1193">
        <v>0</v>
      </c>
      <c r="AC1193">
        <v>0</v>
      </c>
      <c r="AD1193" t="s">
        <v>27</v>
      </c>
    </row>
    <row r="1194" spans="1:30" x14ac:dyDescent="0.25">
      <c r="A1194">
        <v>4764</v>
      </c>
      <c r="B1194">
        <v>1952</v>
      </c>
      <c r="C1194" s="6">
        <v>62</v>
      </c>
      <c r="D1194" t="s">
        <v>91</v>
      </c>
      <c r="E1194" t="s">
        <v>38</v>
      </c>
      <c r="F1194" t="s">
        <v>32</v>
      </c>
      <c r="G1194">
        <v>40442</v>
      </c>
      <c r="H1194">
        <v>1</v>
      </c>
      <c r="I1194">
        <v>1</v>
      </c>
      <c r="J1194" s="1">
        <v>41140</v>
      </c>
      <c r="K1194">
        <v>52</v>
      </c>
      <c r="L1194">
        <v>45</v>
      </c>
      <c r="M1194">
        <v>12</v>
      </c>
      <c r="N1194">
        <v>52</v>
      </c>
      <c r="O1194">
        <v>25</v>
      </c>
      <c r="P1194">
        <v>22</v>
      </c>
      <c r="Q1194">
        <v>13</v>
      </c>
      <c r="R1194">
        <v>4</v>
      </c>
      <c r="S1194">
        <v>3</v>
      </c>
      <c r="T1194">
        <v>1</v>
      </c>
      <c r="U1194">
        <v>4</v>
      </c>
      <c r="V1194">
        <v>7</v>
      </c>
      <c r="W1194">
        <v>0</v>
      </c>
      <c r="X1194">
        <v>0</v>
      </c>
      <c r="Y1194">
        <v>0</v>
      </c>
      <c r="Z1194">
        <v>0</v>
      </c>
      <c r="AA1194">
        <v>0</v>
      </c>
      <c r="AB1194">
        <v>1</v>
      </c>
      <c r="AC1194">
        <v>0</v>
      </c>
      <c r="AD1194" t="s">
        <v>40</v>
      </c>
    </row>
    <row r="1195" spans="1:30" x14ac:dyDescent="0.25">
      <c r="A1195">
        <v>2223</v>
      </c>
      <c r="B1195">
        <v>1965</v>
      </c>
      <c r="C1195" s="6">
        <v>49</v>
      </c>
      <c r="D1195" t="s">
        <v>88</v>
      </c>
      <c r="E1195" t="s">
        <v>35</v>
      </c>
      <c r="F1195" t="s">
        <v>26</v>
      </c>
      <c r="G1195">
        <v>64176</v>
      </c>
      <c r="H1195">
        <v>0</v>
      </c>
      <c r="I1195">
        <v>1</v>
      </c>
      <c r="J1195" s="1">
        <v>41124</v>
      </c>
      <c r="K1195">
        <v>52</v>
      </c>
      <c r="L1195">
        <v>1215</v>
      </c>
      <c r="M1195">
        <v>33</v>
      </c>
      <c r="N1195">
        <v>249</v>
      </c>
      <c r="O1195">
        <v>64</v>
      </c>
      <c r="P1195">
        <v>116</v>
      </c>
      <c r="Q1195">
        <v>149</v>
      </c>
      <c r="R1195">
        <v>8</v>
      </c>
      <c r="S1195">
        <v>8</v>
      </c>
      <c r="T1195">
        <v>9</v>
      </c>
      <c r="U1195">
        <v>8</v>
      </c>
      <c r="V1195">
        <v>6</v>
      </c>
      <c r="W1195">
        <v>0</v>
      </c>
      <c r="X1195">
        <v>0</v>
      </c>
      <c r="Y1195">
        <v>0</v>
      </c>
      <c r="Z1195">
        <v>0</v>
      </c>
      <c r="AA1195">
        <v>0</v>
      </c>
      <c r="AB1195">
        <v>0</v>
      </c>
      <c r="AC1195">
        <v>0</v>
      </c>
      <c r="AD1195" t="s">
        <v>27</v>
      </c>
    </row>
    <row r="1196" spans="1:30" x14ac:dyDescent="0.25">
      <c r="A1196">
        <v>7788</v>
      </c>
      <c r="B1196">
        <v>1983</v>
      </c>
      <c r="C1196" s="6">
        <v>31</v>
      </c>
      <c r="D1196" t="s">
        <v>89</v>
      </c>
      <c r="E1196" t="s">
        <v>34</v>
      </c>
      <c r="F1196" t="s">
        <v>30</v>
      </c>
      <c r="G1196">
        <v>23536</v>
      </c>
      <c r="H1196">
        <v>1</v>
      </c>
      <c r="I1196">
        <v>0</v>
      </c>
      <c r="J1196" s="1">
        <v>41794</v>
      </c>
      <c r="K1196">
        <v>53</v>
      </c>
      <c r="L1196">
        <v>6</v>
      </c>
      <c r="M1196">
        <v>0</v>
      </c>
      <c r="N1196">
        <v>3</v>
      </c>
      <c r="O1196">
        <v>0</v>
      </c>
      <c r="P1196">
        <v>0</v>
      </c>
      <c r="Q1196">
        <v>1</v>
      </c>
      <c r="R1196">
        <v>1</v>
      </c>
      <c r="S1196">
        <v>0</v>
      </c>
      <c r="T1196">
        <v>0</v>
      </c>
      <c r="U1196">
        <v>3</v>
      </c>
      <c r="V1196">
        <v>3</v>
      </c>
      <c r="W1196">
        <v>0</v>
      </c>
      <c r="X1196">
        <v>0</v>
      </c>
      <c r="Y1196">
        <v>0</v>
      </c>
      <c r="Z1196">
        <v>0</v>
      </c>
      <c r="AA1196">
        <v>0</v>
      </c>
      <c r="AB1196">
        <v>0</v>
      </c>
      <c r="AC1196">
        <v>0</v>
      </c>
      <c r="AD1196" t="s">
        <v>27</v>
      </c>
    </row>
    <row r="1197" spans="1:30" x14ac:dyDescent="0.25">
      <c r="A1197">
        <v>5827</v>
      </c>
      <c r="B1197">
        <v>1958</v>
      </c>
      <c r="C1197" s="6">
        <v>56</v>
      </c>
      <c r="D1197" t="s">
        <v>88</v>
      </c>
      <c r="E1197" t="s">
        <v>25</v>
      </c>
      <c r="F1197" t="s">
        <v>26</v>
      </c>
      <c r="G1197">
        <v>35246</v>
      </c>
      <c r="H1197">
        <v>1</v>
      </c>
      <c r="I1197">
        <v>1</v>
      </c>
      <c r="J1197" s="1">
        <v>41745</v>
      </c>
      <c r="K1197">
        <v>53</v>
      </c>
      <c r="L1197">
        <v>36</v>
      </c>
      <c r="M1197">
        <v>0</v>
      </c>
      <c r="N1197">
        <v>12</v>
      </c>
      <c r="O1197">
        <v>2</v>
      </c>
      <c r="P1197">
        <v>2</v>
      </c>
      <c r="Q1197">
        <v>10</v>
      </c>
      <c r="R1197">
        <v>4</v>
      </c>
      <c r="S1197">
        <v>3</v>
      </c>
      <c r="T1197">
        <v>1</v>
      </c>
      <c r="U1197">
        <v>3</v>
      </c>
      <c r="V1197">
        <v>5</v>
      </c>
      <c r="W1197">
        <v>0</v>
      </c>
      <c r="X1197">
        <v>0</v>
      </c>
      <c r="Y1197">
        <v>0</v>
      </c>
      <c r="Z1197">
        <v>0</v>
      </c>
      <c r="AA1197">
        <v>0</v>
      </c>
      <c r="AB1197">
        <v>0</v>
      </c>
      <c r="AC1197">
        <v>0</v>
      </c>
      <c r="AD1197" t="s">
        <v>40</v>
      </c>
    </row>
    <row r="1198" spans="1:30" x14ac:dyDescent="0.25">
      <c r="A1198">
        <v>2958</v>
      </c>
      <c r="B1198">
        <v>1978</v>
      </c>
      <c r="C1198" s="6">
        <v>36</v>
      </c>
      <c r="D1198" t="s">
        <v>89</v>
      </c>
      <c r="E1198" t="s">
        <v>25</v>
      </c>
      <c r="F1198" t="s">
        <v>30</v>
      </c>
      <c r="G1198">
        <v>28442</v>
      </c>
      <c r="H1198">
        <v>2</v>
      </c>
      <c r="I1198">
        <v>0</v>
      </c>
      <c r="J1198" s="1">
        <v>41694</v>
      </c>
      <c r="K1198">
        <v>53</v>
      </c>
      <c r="L1198">
        <v>19</v>
      </c>
      <c r="M1198">
        <v>3</v>
      </c>
      <c r="N1198">
        <v>10</v>
      </c>
      <c r="O1198">
        <v>11</v>
      </c>
      <c r="P1198">
        <v>8</v>
      </c>
      <c r="Q1198">
        <v>6</v>
      </c>
      <c r="R1198">
        <v>3</v>
      </c>
      <c r="S1198">
        <v>2</v>
      </c>
      <c r="T1198">
        <v>1</v>
      </c>
      <c r="U1198">
        <v>4</v>
      </c>
      <c r="V1198">
        <v>4</v>
      </c>
      <c r="W1198">
        <v>0</v>
      </c>
      <c r="X1198">
        <v>0</v>
      </c>
      <c r="Y1198">
        <v>0</v>
      </c>
      <c r="Z1198">
        <v>0</v>
      </c>
      <c r="AA1198">
        <v>0</v>
      </c>
      <c r="AB1198">
        <v>0</v>
      </c>
      <c r="AC1198">
        <v>0</v>
      </c>
      <c r="AD1198" t="s">
        <v>27</v>
      </c>
    </row>
    <row r="1199" spans="1:30" x14ac:dyDescent="0.25">
      <c r="A1199">
        <v>4954</v>
      </c>
      <c r="B1199">
        <v>1956</v>
      </c>
      <c r="C1199" s="6">
        <v>58</v>
      </c>
      <c r="D1199" t="s">
        <v>88</v>
      </c>
      <c r="E1199" t="s">
        <v>25</v>
      </c>
      <c r="F1199" t="s">
        <v>30</v>
      </c>
      <c r="G1199">
        <v>48195</v>
      </c>
      <c r="H1199">
        <v>1</v>
      </c>
      <c r="I1199">
        <v>1</v>
      </c>
      <c r="J1199" s="1">
        <v>41660</v>
      </c>
      <c r="K1199">
        <v>53</v>
      </c>
      <c r="L1199">
        <v>106</v>
      </c>
      <c r="M1199">
        <v>27</v>
      </c>
      <c r="N1199">
        <v>68</v>
      </c>
      <c r="O1199">
        <v>52</v>
      </c>
      <c r="P1199">
        <v>7</v>
      </c>
      <c r="Q1199">
        <v>5</v>
      </c>
      <c r="R1199">
        <v>6</v>
      </c>
      <c r="S1199">
        <v>4</v>
      </c>
      <c r="T1199">
        <v>2</v>
      </c>
      <c r="U1199">
        <v>5</v>
      </c>
      <c r="V1199">
        <v>6</v>
      </c>
      <c r="W1199">
        <v>0</v>
      </c>
      <c r="X1199">
        <v>0</v>
      </c>
      <c r="Y1199">
        <v>0</v>
      </c>
      <c r="Z1199">
        <v>0</v>
      </c>
      <c r="AA1199">
        <v>0</v>
      </c>
      <c r="AB1199">
        <v>0</v>
      </c>
      <c r="AC1199">
        <v>0</v>
      </c>
      <c r="AD1199" t="s">
        <v>27</v>
      </c>
    </row>
    <row r="1200" spans="1:30" x14ac:dyDescent="0.25">
      <c r="A1200">
        <v>3139</v>
      </c>
      <c r="B1200">
        <v>1982</v>
      </c>
      <c r="C1200" s="6">
        <v>32</v>
      </c>
      <c r="D1200" t="s">
        <v>89</v>
      </c>
      <c r="E1200" t="s">
        <v>35</v>
      </c>
      <c r="F1200" t="s">
        <v>28</v>
      </c>
      <c r="G1200">
        <v>74116</v>
      </c>
      <c r="H1200">
        <v>0</v>
      </c>
      <c r="I1200">
        <v>0</v>
      </c>
      <c r="J1200" s="1">
        <v>41638</v>
      </c>
      <c r="K1200">
        <v>53</v>
      </c>
      <c r="L1200">
        <v>871</v>
      </c>
      <c r="M1200">
        <v>111</v>
      </c>
      <c r="N1200">
        <v>704</v>
      </c>
      <c r="O1200">
        <v>145</v>
      </c>
      <c r="P1200">
        <v>55</v>
      </c>
      <c r="Q1200">
        <v>166</v>
      </c>
      <c r="R1200">
        <v>1</v>
      </c>
      <c r="S1200">
        <v>4</v>
      </c>
      <c r="T1200">
        <v>4</v>
      </c>
      <c r="U1200">
        <v>10</v>
      </c>
      <c r="V1200">
        <v>2</v>
      </c>
      <c r="W1200">
        <v>0</v>
      </c>
      <c r="X1200">
        <v>1</v>
      </c>
      <c r="Y1200">
        <v>0</v>
      </c>
      <c r="Z1200">
        <v>0</v>
      </c>
      <c r="AA1200">
        <v>0</v>
      </c>
      <c r="AB1200">
        <v>0</v>
      </c>
      <c r="AC1200">
        <v>0</v>
      </c>
      <c r="AD1200" t="s">
        <v>40</v>
      </c>
    </row>
    <row r="1201" spans="1:30" x14ac:dyDescent="0.25">
      <c r="A1201">
        <v>9952</v>
      </c>
      <c r="B1201">
        <v>1947</v>
      </c>
      <c r="C1201" s="6">
        <v>67</v>
      </c>
      <c r="D1201" t="s">
        <v>91</v>
      </c>
      <c r="E1201" t="s">
        <v>38</v>
      </c>
      <c r="F1201" t="s">
        <v>32</v>
      </c>
      <c r="G1201">
        <v>78093</v>
      </c>
      <c r="H1201">
        <v>0</v>
      </c>
      <c r="I1201">
        <v>0</v>
      </c>
      <c r="J1201" s="1">
        <v>41619</v>
      </c>
      <c r="K1201">
        <v>53</v>
      </c>
      <c r="L1201">
        <v>368</v>
      </c>
      <c r="M1201">
        <v>32</v>
      </c>
      <c r="N1201">
        <v>639</v>
      </c>
      <c r="O1201">
        <v>13</v>
      </c>
      <c r="P1201">
        <v>43</v>
      </c>
      <c r="Q1201">
        <v>10</v>
      </c>
      <c r="R1201">
        <v>1</v>
      </c>
      <c r="S1201">
        <v>4</v>
      </c>
      <c r="T1201">
        <v>7</v>
      </c>
      <c r="U1201">
        <v>5</v>
      </c>
      <c r="V1201">
        <v>1</v>
      </c>
      <c r="W1201">
        <v>0</v>
      </c>
      <c r="X1201">
        <v>0</v>
      </c>
      <c r="Y1201">
        <v>0</v>
      </c>
      <c r="Z1201">
        <v>0</v>
      </c>
      <c r="AA1201">
        <v>0</v>
      </c>
      <c r="AB1201">
        <v>0</v>
      </c>
      <c r="AC1201">
        <v>0</v>
      </c>
      <c r="AD1201" t="s">
        <v>40</v>
      </c>
    </row>
    <row r="1202" spans="1:30" x14ac:dyDescent="0.25">
      <c r="A1202">
        <v>8180</v>
      </c>
      <c r="B1202">
        <v>1952</v>
      </c>
      <c r="C1202" s="6">
        <v>62</v>
      </c>
      <c r="D1202" t="s">
        <v>91</v>
      </c>
      <c r="E1202" t="s">
        <v>38</v>
      </c>
      <c r="F1202" t="s">
        <v>26</v>
      </c>
      <c r="G1202">
        <v>59354</v>
      </c>
      <c r="H1202">
        <v>1</v>
      </c>
      <c r="I1202">
        <v>1</v>
      </c>
      <c r="J1202" s="1">
        <v>41593</v>
      </c>
      <c r="K1202">
        <v>53</v>
      </c>
      <c r="L1202">
        <v>233</v>
      </c>
      <c r="M1202">
        <v>2</v>
      </c>
      <c r="N1202">
        <v>53</v>
      </c>
      <c r="O1202">
        <v>3</v>
      </c>
      <c r="P1202">
        <v>5</v>
      </c>
      <c r="Q1202">
        <v>14</v>
      </c>
      <c r="R1202">
        <v>3</v>
      </c>
      <c r="S1202">
        <v>6</v>
      </c>
      <c r="T1202">
        <v>1</v>
      </c>
      <c r="U1202">
        <v>5</v>
      </c>
      <c r="V1202">
        <v>6</v>
      </c>
      <c r="W1202">
        <v>0</v>
      </c>
      <c r="X1202">
        <v>0</v>
      </c>
      <c r="Y1202">
        <v>0</v>
      </c>
      <c r="Z1202">
        <v>0</v>
      </c>
      <c r="AA1202">
        <v>0</v>
      </c>
      <c r="AB1202">
        <v>0</v>
      </c>
      <c r="AC1202">
        <v>0</v>
      </c>
      <c r="AD1202" t="s">
        <v>31</v>
      </c>
    </row>
    <row r="1203" spans="1:30" x14ac:dyDescent="0.25">
      <c r="A1203">
        <v>3276</v>
      </c>
      <c r="B1203">
        <v>1976</v>
      </c>
      <c r="C1203" s="6">
        <v>38</v>
      </c>
      <c r="D1203" t="s">
        <v>89</v>
      </c>
      <c r="E1203" t="s">
        <v>35</v>
      </c>
      <c r="F1203" t="s">
        <v>32</v>
      </c>
      <c r="G1203">
        <v>36301</v>
      </c>
      <c r="H1203">
        <v>1</v>
      </c>
      <c r="I1203">
        <v>0</v>
      </c>
      <c r="J1203" s="1">
        <v>41572</v>
      </c>
      <c r="K1203">
        <v>53</v>
      </c>
      <c r="L1203">
        <v>11</v>
      </c>
      <c r="M1203">
        <v>12</v>
      </c>
      <c r="N1203">
        <v>35</v>
      </c>
      <c r="O1203">
        <v>3</v>
      </c>
      <c r="P1203">
        <v>5</v>
      </c>
      <c r="Q1203">
        <v>12</v>
      </c>
      <c r="R1203">
        <v>1</v>
      </c>
      <c r="S1203">
        <v>3</v>
      </c>
      <c r="T1203">
        <v>0</v>
      </c>
      <c r="U1203">
        <v>3</v>
      </c>
      <c r="V1203">
        <v>7</v>
      </c>
      <c r="W1203">
        <v>0</v>
      </c>
      <c r="X1203">
        <v>0</v>
      </c>
      <c r="Y1203">
        <v>0</v>
      </c>
      <c r="Z1203">
        <v>0</v>
      </c>
      <c r="AA1203">
        <v>0</v>
      </c>
      <c r="AB1203">
        <v>0</v>
      </c>
      <c r="AC1203">
        <v>0</v>
      </c>
      <c r="AD1203" t="s">
        <v>40</v>
      </c>
    </row>
    <row r="1204" spans="1:30" x14ac:dyDescent="0.25">
      <c r="A1204">
        <v>4994</v>
      </c>
      <c r="B1204">
        <v>1943</v>
      </c>
      <c r="C1204" s="6">
        <v>71</v>
      </c>
      <c r="D1204" t="s">
        <v>91</v>
      </c>
      <c r="E1204" t="s">
        <v>38</v>
      </c>
      <c r="F1204" t="s">
        <v>28</v>
      </c>
      <c r="G1204">
        <v>77598</v>
      </c>
      <c r="H1204">
        <v>0</v>
      </c>
      <c r="I1204">
        <v>0</v>
      </c>
      <c r="J1204" s="1">
        <v>41548</v>
      </c>
      <c r="K1204">
        <v>53</v>
      </c>
      <c r="L1204">
        <v>1193</v>
      </c>
      <c r="M1204">
        <v>33</v>
      </c>
      <c r="N1204">
        <v>281</v>
      </c>
      <c r="O1204">
        <v>129</v>
      </c>
      <c r="P1204">
        <v>66</v>
      </c>
      <c r="Q1204">
        <v>33</v>
      </c>
      <c r="R1204">
        <v>1</v>
      </c>
      <c r="S1204">
        <v>7</v>
      </c>
      <c r="T1204">
        <v>5</v>
      </c>
      <c r="U1204">
        <v>13</v>
      </c>
      <c r="V1204">
        <v>3</v>
      </c>
      <c r="W1204">
        <v>0</v>
      </c>
      <c r="X1204">
        <v>0</v>
      </c>
      <c r="Y1204">
        <v>1</v>
      </c>
      <c r="Z1204">
        <v>0</v>
      </c>
      <c r="AA1204">
        <v>0</v>
      </c>
      <c r="AB1204">
        <v>0</v>
      </c>
      <c r="AC1204">
        <v>0</v>
      </c>
      <c r="AD1204" t="s">
        <v>27</v>
      </c>
    </row>
    <row r="1205" spans="1:30" x14ac:dyDescent="0.25">
      <c r="A1205">
        <v>3598</v>
      </c>
      <c r="B1205">
        <v>1972</v>
      </c>
      <c r="C1205" s="6">
        <v>42</v>
      </c>
      <c r="D1205" t="s">
        <v>88</v>
      </c>
      <c r="E1205" t="s">
        <v>25</v>
      </c>
      <c r="F1205" t="s">
        <v>30</v>
      </c>
      <c r="G1205">
        <v>62710</v>
      </c>
      <c r="H1205">
        <v>0</v>
      </c>
      <c r="I1205">
        <v>1</v>
      </c>
      <c r="J1205" s="1">
        <v>41417</v>
      </c>
      <c r="K1205">
        <v>53</v>
      </c>
      <c r="L1205">
        <v>441</v>
      </c>
      <c r="M1205">
        <v>35</v>
      </c>
      <c r="N1205">
        <v>83</v>
      </c>
      <c r="O1205">
        <v>7</v>
      </c>
      <c r="P1205">
        <v>29</v>
      </c>
      <c r="Q1205">
        <v>11</v>
      </c>
      <c r="R1205">
        <v>4</v>
      </c>
      <c r="S1205">
        <v>4</v>
      </c>
      <c r="T1205">
        <v>2</v>
      </c>
      <c r="U1205">
        <v>12</v>
      </c>
      <c r="V1205">
        <v>4</v>
      </c>
      <c r="W1205">
        <v>0</v>
      </c>
      <c r="X1205">
        <v>0</v>
      </c>
      <c r="Y1205">
        <v>0</v>
      </c>
      <c r="Z1205">
        <v>0</v>
      </c>
      <c r="AA1205">
        <v>0</v>
      </c>
      <c r="AB1205">
        <v>0</v>
      </c>
      <c r="AC1205">
        <v>0</v>
      </c>
      <c r="AD1205" t="s">
        <v>27</v>
      </c>
    </row>
    <row r="1206" spans="1:30" x14ac:dyDescent="0.25">
      <c r="A1206">
        <v>945</v>
      </c>
      <c r="B1206">
        <v>1965</v>
      </c>
      <c r="C1206" s="6">
        <v>49</v>
      </c>
      <c r="D1206" t="s">
        <v>88</v>
      </c>
      <c r="E1206" t="s">
        <v>25</v>
      </c>
      <c r="F1206" t="s">
        <v>32</v>
      </c>
      <c r="G1206">
        <v>36317</v>
      </c>
      <c r="H1206">
        <v>0</v>
      </c>
      <c r="I1206">
        <v>1</v>
      </c>
      <c r="J1206" s="1">
        <v>41416</v>
      </c>
      <c r="K1206">
        <v>53</v>
      </c>
      <c r="L1206">
        <v>87</v>
      </c>
      <c r="M1206">
        <v>3</v>
      </c>
      <c r="N1206">
        <v>25</v>
      </c>
      <c r="O1206">
        <v>3</v>
      </c>
      <c r="P1206">
        <v>2</v>
      </c>
      <c r="Q1206">
        <v>13</v>
      </c>
      <c r="R1206">
        <v>2</v>
      </c>
      <c r="S1206">
        <v>3</v>
      </c>
      <c r="T1206">
        <v>0</v>
      </c>
      <c r="U1206">
        <v>4</v>
      </c>
      <c r="V1206">
        <v>7</v>
      </c>
      <c r="W1206">
        <v>0</v>
      </c>
      <c r="X1206">
        <v>0</v>
      </c>
      <c r="Y1206">
        <v>0</v>
      </c>
      <c r="Z1206">
        <v>0</v>
      </c>
      <c r="AA1206">
        <v>0</v>
      </c>
      <c r="AB1206">
        <v>0</v>
      </c>
      <c r="AC1206">
        <v>0</v>
      </c>
      <c r="AD1206" t="s">
        <v>27</v>
      </c>
    </row>
    <row r="1207" spans="1:30" x14ac:dyDescent="0.25">
      <c r="A1207">
        <v>5048</v>
      </c>
      <c r="B1207">
        <v>1971</v>
      </c>
      <c r="C1207" s="6">
        <v>43</v>
      </c>
      <c r="D1207" t="s">
        <v>88</v>
      </c>
      <c r="E1207" t="s">
        <v>34</v>
      </c>
      <c r="F1207" t="s">
        <v>28</v>
      </c>
      <c r="G1207">
        <v>42767</v>
      </c>
      <c r="H1207">
        <v>2</v>
      </c>
      <c r="I1207">
        <v>0</v>
      </c>
      <c r="J1207" s="1">
        <v>41405</v>
      </c>
      <c r="K1207">
        <v>53</v>
      </c>
      <c r="L1207">
        <v>20</v>
      </c>
      <c r="M1207">
        <v>6</v>
      </c>
      <c r="N1207">
        <v>43</v>
      </c>
      <c r="O1207">
        <v>19</v>
      </c>
      <c r="P1207">
        <v>5</v>
      </c>
      <c r="Q1207">
        <v>38</v>
      </c>
      <c r="R1207">
        <v>1</v>
      </c>
      <c r="S1207">
        <v>3</v>
      </c>
      <c r="T1207">
        <v>1</v>
      </c>
      <c r="U1207">
        <v>2</v>
      </c>
      <c r="V1207">
        <v>8</v>
      </c>
      <c r="W1207">
        <v>0</v>
      </c>
      <c r="X1207">
        <v>0</v>
      </c>
      <c r="Y1207">
        <v>0</v>
      </c>
      <c r="Z1207">
        <v>0</v>
      </c>
      <c r="AA1207">
        <v>0</v>
      </c>
      <c r="AB1207">
        <v>0</v>
      </c>
      <c r="AC1207">
        <v>0</v>
      </c>
      <c r="AD1207" t="s">
        <v>40</v>
      </c>
    </row>
    <row r="1208" spans="1:30" x14ac:dyDescent="0.25">
      <c r="A1208">
        <v>6214</v>
      </c>
      <c r="B1208">
        <v>1982</v>
      </c>
      <c r="C1208" s="6">
        <v>32</v>
      </c>
      <c r="D1208" t="s">
        <v>89</v>
      </c>
      <c r="E1208" t="s">
        <v>38</v>
      </c>
      <c r="F1208" t="s">
        <v>30</v>
      </c>
      <c r="G1208">
        <v>43815</v>
      </c>
      <c r="H1208">
        <v>1</v>
      </c>
      <c r="I1208">
        <v>0</v>
      </c>
      <c r="J1208" s="1">
        <v>41369</v>
      </c>
      <c r="K1208">
        <v>53</v>
      </c>
      <c r="L1208">
        <v>14</v>
      </c>
      <c r="M1208">
        <v>10</v>
      </c>
      <c r="N1208">
        <v>29</v>
      </c>
      <c r="O1208">
        <v>4</v>
      </c>
      <c r="P1208">
        <v>7</v>
      </c>
      <c r="Q1208">
        <v>15</v>
      </c>
      <c r="R1208">
        <v>1</v>
      </c>
      <c r="S1208">
        <v>2</v>
      </c>
      <c r="T1208">
        <v>0</v>
      </c>
      <c r="U1208">
        <v>3</v>
      </c>
      <c r="V1208">
        <v>6</v>
      </c>
      <c r="W1208">
        <v>0</v>
      </c>
      <c r="X1208">
        <v>0</v>
      </c>
      <c r="Y1208">
        <v>0</v>
      </c>
      <c r="Z1208">
        <v>0</v>
      </c>
      <c r="AA1208">
        <v>0</v>
      </c>
      <c r="AB1208">
        <v>0</v>
      </c>
      <c r="AC1208">
        <v>0</v>
      </c>
      <c r="AD1208" t="s">
        <v>27</v>
      </c>
    </row>
    <row r="1209" spans="1:30" x14ac:dyDescent="0.25">
      <c r="A1209">
        <v>6230</v>
      </c>
      <c r="B1209">
        <v>1971</v>
      </c>
      <c r="C1209" s="6">
        <v>43</v>
      </c>
      <c r="D1209" t="s">
        <v>88</v>
      </c>
      <c r="E1209" t="s">
        <v>25</v>
      </c>
      <c r="F1209" t="s">
        <v>26</v>
      </c>
      <c r="G1209">
        <v>44421</v>
      </c>
      <c r="H1209">
        <v>1</v>
      </c>
      <c r="I1209">
        <v>1</v>
      </c>
      <c r="J1209" s="1">
        <v>41320</v>
      </c>
      <c r="K1209">
        <v>53</v>
      </c>
      <c r="L1209">
        <v>110</v>
      </c>
      <c r="M1209">
        <v>5</v>
      </c>
      <c r="N1209">
        <v>59</v>
      </c>
      <c r="O1209">
        <v>7</v>
      </c>
      <c r="P1209">
        <v>1</v>
      </c>
      <c r="Q1209">
        <v>7</v>
      </c>
      <c r="R1209">
        <v>5</v>
      </c>
      <c r="S1209">
        <v>5</v>
      </c>
      <c r="T1209">
        <v>0</v>
      </c>
      <c r="U1209">
        <v>4</v>
      </c>
      <c r="V1209">
        <v>8</v>
      </c>
      <c r="W1209">
        <v>0</v>
      </c>
      <c r="X1209">
        <v>0</v>
      </c>
      <c r="Y1209">
        <v>0</v>
      </c>
      <c r="Z1209">
        <v>0</v>
      </c>
      <c r="AA1209">
        <v>0</v>
      </c>
      <c r="AB1209">
        <v>0</v>
      </c>
      <c r="AC1209">
        <v>0</v>
      </c>
      <c r="AD1209" t="s">
        <v>27</v>
      </c>
    </row>
    <row r="1210" spans="1:30" x14ac:dyDescent="0.25">
      <c r="A1210">
        <v>2968</v>
      </c>
      <c r="B1210">
        <v>1943</v>
      </c>
      <c r="C1210" s="6">
        <v>71</v>
      </c>
      <c r="D1210" t="s">
        <v>91</v>
      </c>
      <c r="E1210" t="s">
        <v>34</v>
      </c>
      <c r="F1210" t="s">
        <v>26</v>
      </c>
      <c r="G1210">
        <v>48948</v>
      </c>
      <c r="H1210">
        <v>0</v>
      </c>
      <c r="I1210">
        <v>0</v>
      </c>
      <c r="J1210" s="1">
        <v>41306</v>
      </c>
      <c r="K1210">
        <v>53</v>
      </c>
      <c r="L1210">
        <v>437</v>
      </c>
      <c r="M1210">
        <v>8</v>
      </c>
      <c r="N1210">
        <v>206</v>
      </c>
      <c r="O1210">
        <v>160</v>
      </c>
      <c r="P1210">
        <v>49</v>
      </c>
      <c r="Q1210">
        <v>42</v>
      </c>
      <c r="R1210">
        <v>2</v>
      </c>
      <c r="S1210">
        <v>7</v>
      </c>
      <c r="T1210">
        <v>10</v>
      </c>
      <c r="U1210">
        <v>5</v>
      </c>
      <c r="V1210">
        <v>6</v>
      </c>
      <c r="W1210">
        <v>1</v>
      </c>
      <c r="X1210">
        <v>0</v>
      </c>
      <c r="Y1210">
        <v>0</v>
      </c>
      <c r="Z1210">
        <v>0</v>
      </c>
      <c r="AA1210">
        <v>0</v>
      </c>
      <c r="AB1210">
        <v>1</v>
      </c>
      <c r="AC1210">
        <v>0</v>
      </c>
      <c r="AD1210" t="s">
        <v>33</v>
      </c>
    </row>
    <row r="1211" spans="1:30" x14ac:dyDescent="0.25">
      <c r="A1211">
        <v>8800</v>
      </c>
      <c r="B1211">
        <v>1943</v>
      </c>
      <c r="C1211" s="6">
        <v>71</v>
      </c>
      <c r="D1211" t="s">
        <v>91</v>
      </c>
      <c r="E1211" t="s">
        <v>34</v>
      </c>
      <c r="F1211" t="s">
        <v>26</v>
      </c>
      <c r="G1211">
        <v>48948</v>
      </c>
      <c r="H1211">
        <v>0</v>
      </c>
      <c r="I1211">
        <v>0</v>
      </c>
      <c r="J1211" s="1">
        <v>41306</v>
      </c>
      <c r="K1211">
        <v>53</v>
      </c>
      <c r="L1211">
        <v>437</v>
      </c>
      <c r="M1211">
        <v>8</v>
      </c>
      <c r="N1211">
        <v>206</v>
      </c>
      <c r="O1211">
        <v>160</v>
      </c>
      <c r="P1211">
        <v>49</v>
      </c>
      <c r="Q1211">
        <v>42</v>
      </c>
      <c r="R1211">
        <v>2</v>
      </c>
      <c r="S1211">
        <v>7</v>
      </c>
      <c r="T1211">
        <v>10</v>
      </c>
      <c r="U1211">
        <v>5</v>
      </c>
      <c r="V1211">
        <v>6</v>
      </c>
      <c r="W1211">
        <v>1</v>
      </c>
      <c r="X1211">
        <v>0</v>
      </c>
      <c r="Y1211">
        <v>0</v>
      </c>
      <c r="Z1211">
        <v>0</v>
      </c>
      <c r="AA1211">
        <v>0</v>
      </c>
      <c r="AB1211">
        <v>1</v>
      </c>
      <c r="AC1211">
        <v>0</v>
      </c>
      <c r="AD1211" t="s">
        <v>40</v>
      </c>
    </row>
    <row r="1212" spans="1:30" x14ac:dyDescent="0.25">
      <c r="A1212">
        <v>1907</v>
      </c>
      <c r="B1212">
        <v>1950</v>
      </c>
      <c r="C1212" s="6">
        <v>64</v>
      </c>
      <c r="D1212" t="s">
        <v>91</v>
      </c>
      <c r="E1212" t="s">
        <v>38</v>
      </c>
      <c r="F1212" t="s">
        <v>26</v>
      </c>
      <c r="G1212">
        <v>63120</v>
      </c>
      <c r="H1212">
        <v>0</v>
      </c>
      <c r="I1212">
        <v>1</v>
      </c>
      <c r="J1212" s="1">
        <v>41180</v>
      </c>
      <c r="K1212">
        <v>53</v>
      </c>
      <c r="L1212">
        <v>965</v>
      </c>
      <c r="M1212">
        <v>69</v>
      </c>
      <c r="N1212">
        <v>279</v>
      </c>
      <c r="O1212">
        <v>54</v>
      </c>
      <c r="P1212">
        <v>41</v>
      </c>
      <c r="Q1212">
        <v>69</v>
      </c>
      <c r="R1212">
        <v>5</v>
      </c>
      <c r="S1212">
        <v>8</v>
      </c>
      <c r="T1212">
        <v>4</v>
      </c>
      <c r="U1212">
        <v>9</v>
      </c>
      <c r="V1212">
        <v>7</v>
      </c>
      <c r="W1212">
        <v>0</v>
      </c>
      <c r="X1212">
        <v>0</v>
      </c>
      <c r="Y1212">
        <v>0</v>
      </c>
      <c r="Z1212">
        <v>0</v>
      </c>
      <c r="AA1212">
        <v>0</v>
      </c>
      <c r="AB1212">
        <v>1</v>
      </c>
      <c r="AC1212">
        <v>0</v>
      </c>
      <c r="AD1212" t="s">
        <v>27</v>
      </c>
    </row>
    <row r="1213" spans="1:30" x14ac:dyDescent="0.25">
      <c r="A1213">
        <v>10478</v>
      </c>
      <c r="B1213">
        <v>1950</v>
      </c>
      <c r="C1213" s="6">
        <v>64</v>
      </c>
      <c r="D1213" t="s">
        <v>91</v>
      </c>
      <c r="E1213" t="s">
        <v>34</v>
      </c>
      <c r="F1213" t="s">
        <v>30</v>
      </c>
      <c r="G1213">
        <v>55517</v>
      </c>
      <c r="H1213">
        <v>1</v>
      </c>
      <c r="I1213">
        <v>1</v>
      </c>
      <c r="J1213" s="1">
        <v>41179</v>
      </c>
      <c r="K1213">
        <v>53</v>
      </c>
      <c r="L1213">
        <v>483</v>
      </c>
      <c r="M1213">
        <v>0</v>
      </c>
      <c r="N1213">
        <v>108</v>
      </c>
      <c r="O1213">
        <v>0</v>
      </c>
      <c r="P1213">
        <v>6</v>
      </c>
      <c r="Q1213">
        <v>36</v>
      </c>
      <c r="R1213">
        <v>5</v>
      </c>
      <c r="S1213">
        <v>11</v>
      </c>
      <c r="T1213">
        <v>1</v>
      </c>
      <c r="U1213">
        <v>6</v>
      </c>
      <c r="V1213">
        <v>9</v>
      </c>
      <c r="W1213">
        <v>0</v>
      </c>
      <c r="X1213">
        <v>0</v>
      </c>
      <c r="Y1213">
        <v>0</v>
      </c>
      <c r="Z1213">
        <v>0</v>
      </c>
      <c r="AA1213">
        <v>0</v>
      </c>
      <c r="AB1213">
        <v>1</v>
      </c>
      <c r="AC1213">
        <v>0</v>
      </c>
      <c r="AD1213" t="s">
        <v>40</v>
      </c>
    </row>
    <row r="1214" spans="1:30" x14ac:dyDescent="0.25">
      <c r="A1214">
        <v>4188</v>
      </c>
      <c r="B1214">
        <v>1957</v>
      </c>
      <c r="C1214" s="6">
        <v>57</v>
      </c>
      <c r="D1214" t="s">
        <v>88</v>
      </c>
      <c r="E1214" t="s">
        <v>25</v>
      </c>
      <c r="F1214" t="s">
        <v>28</v>
      </c>
      <c r="G1214">
        <v>36864</v>
      </c>
      <c r="H1214">
        <v>0</v>
      </c>
      <c r="I1214">
        <v>1</v>
      </c>
      <c r="J1214" s="1">
        <v>41134</v>
      </c>
      <c r="K1214">
        <v>53</v>
      </c>
      <c r="L1214">
        <v>204</v>
      </c>
      <c r="M1214">
        <v>5</v>
      </c>
      <c r="N1214">
        <v>39</v>
      </c>
      <c r="O1214">
        <v>17</v>
      </c>
      <c r="P1214">
        <v>0</v>
      </c>
      <c r="Q1214">
        <v>89</v>
      </c>
      <c r="R1214">
        <v>3</v>
      </c>
      <c r="S1214">
        <v>5</v>
      </c>
      <c r="T1214">
        <v>2</v>
      </c>
      <c r="U1214">
        <v>4</v>
      </c>
      <c r="V1214">
        <v>8</v>
      </c>
      <c r="W1214">
        <v>0</v>
      </c>
      <c r="X1214">
        <v>0</v>
      </c>
      <c r="Y1214">
        <v>0</v>
      </c>
      <c r="Z1214">
        <v>0</v>
      </c>
      <c r="AA1214">
        <v>0</v>
      </c>
      <c r="AB1214">
        <v>1</v>
      </c>
      <c r="AC1214">
        <v>0</v>
      </c>
      <c r="AD1214" t="s">
        <v>33</v>
      </c>
    </row>
    <row r="1215" spans="1:30" x14ac:dyDescent="0.25">
      <c r="A1215">
        <v>8720</v>
      </c>
      <c r="B1215">
        <v>1978</v>
      </c>
      <c r="C1215" s="6">
        <v>36</v>
      </c>
      <c r="D1215" t="s">
        <v>89</v>
      </c>
      <c r="E1215" t="s">
        <v>35</v>
      </c>
      <c r="F1215" t="s">
        <v>32</v>
      </c>
      <c r="G1215">
        <v>0</v>
      </c>
      <c r="H1215">
        <v>0</v>
      </c>
      <c r="I1215">
        <v>0</v>
      </c>
      <c r="J1215" s="1">
        <v>41133</v>
      </c>
      <c r="K1215">
        <v>53</v>
      </c>
      <c r="L1215">
        <v>32</v>
      </c>
      <c r="M1215">
        <v>2</v>
      </c>
      <c r="N1215">
        <v>1607</v>
      </c>
      <c r="O1215">
        <v>12</v>
      </c>
      <c r="P1215">
        <v>4</v>
      </c>
      <c r="Q1215">
        <v>22</v>
      </c>
      <c r="R1215">
        <v>0</v>
      </c>
      <c r="S1215">
        <v>0</v>
      </c>
      <c r="T1215">
        <v>0</v>
      </c>
      <c r="U1215">
        <v>1</v>
      </c>
      <c r="V1215">
        <v>0</v>
      </c>
      <c r="W1215">
        <v>0</v>
      </c>
      <c r="X1215">
        <v>1</v>
      </c>
      <c r="Y1215">
        <v>0</v>
      </c>
      <c r="Z1215">
        <v>0</v>
      </c>
      <c r="AA1215">
        <v>0</v>
      </c>
      <c r="AB1215">
        <v>0</v>
      </c>
      <c r="AC1215">
        <v>0</v>
      </c>
      <c r="AD1215" t="s">
        <v>37</v>
      </c>
    </row>
    <row r="1216" spans="1:30" x14ac:dyDescent="0.25">
      <c r="A1216">
        <v>2225</v>
      </c>
      <c r="B1216">
        <v>1977</v>
      </c>
      <c r="C1216" s="6">
        <v>37</v>
      </c>
      <c r="D1216" t="s">
        <v>89</v>
      </c>
      <c r="E1216" t="s">
        <v>25</v>
      </c>
      <c r="F1216" t="s">
        <v>26</v>
      </c>
      <c r="G1216">
        <v>82582</v>
      </c>
      <c r="H1216">
        <v>0</v>
      </c>
      <c r="I1216">
        <v>0</v>
      </c>
      <c r="J1216" s="1">
        <v>41797</v>
      </c>
      <c r="K1216">
        <v>54</v>
      </c>
      <c r="L1216">
        <v>510</v>
      </c>
      <c r="M1216">
        <v>120</v>
      </c>
      <c r="N1216">
        <v>550</v>
      </c>
      <c r="O1216">
        <v>156</v>
      </c>
      <c r="P1216">
        <v>40</v>
      </c>
      <c r="Q1216">
        <v>241</v>
      </c>
      <c r="R1216">
        <v>1</v>
      </c>
      <c r="S1216">
        <v>4</v>
      </c>
      <c r="T1216">
        <v>9</v>
      </c>
      <c r="U1216">
        <v>7</v>
      </c>
      <c r="V1216">
        <v>1</v>
      </c>
      <c r="W1216">
        <v>1</v>
      </c>
      <c r="X1216">
        <v>0</v>
      </c>
      <c r="Y1216">
        <v>0</v>
      </c>
      <c r="Z1216">
        <v>1</v>
      </c>
      <c r="AA1216">
        <v>0</v>
      </c>
      <c r="AB1216">
        <v>1</v>
      </c>
      <c r="AC1216">
        <v>0</v>
      </c>
      <c r="AD1216" t="s">
        <v>33</v>
      </c>
    </row>
    <row r="1217" spans="1:30" x14ac:dyDescent="0.25">
      <c r="A1217">
        <v>4790</v>
      </c>
      <c r="B1217">
        <v>1958</v>
      </c>
      <c r="C1217" s="6">
        <v>56</v>
      </c>
      <c r="D1217" t="s">
        <v>88</v>
      </c>
      <c r="E1217" t="s">
        <v>25</v>
      </c>
      <c r="F1217" t="s">
        <v>26</v>
      </c>
      <c r="G1217">
        <v>79803</v>
      </c>
      <c r="H1217">
        <v>0</v>
      </c>
      <c r="I1217">
        <v>1</v>
      </c>
      <c r="J1217" s="1">
        <v>41792</v>
      </c>
      <c r="K1217">
        <v>54</v>
      </c>
      <c r="L1217">
        <v>574</v>
      </c>
      <c r="M1217">
        <v>8</v>
      </c>
      <c r="N1217">
        <v>216</v>
      </c>
      <c r="O1217">
        <v>21</v>
      </c>
      <c r="P1217">
        <v>16</v>
      </c>
      <c r="Q1217">
        <v>33</v>
      </c>
      <c r="R1217">
        <v>1</v>
      </c>
      <c r="S1217">
        <v>4</v>
      </c>
      <c r="T1217">
        <v>3</v>
      </c>
      <c r="U1217">
        <v>5</v>
      </c>
      <c r="V1217">
        <v>1</v>
      </c>
      <c r="W1217">
        <v>0</v>
      </c>
      <c r="X1217">
        <v>0</v>
      </c>
      <c r="Y1217">
        <v>0</v>
      </c>
      <c r="Z1217">
        <v>0</v>
      </c>
      <c r="AA1217">
        <v>0</v>
      </c>
      <c r="AB1217">
        <v>0</v>
      </c>
      <c r="AC1217">
        <v>0</v>
      </c>
      <c r="AD1217" t="s">
        <v>27</v>
      </c>
    </row>
    <row r="1218" spans="1:30" x14ac:dyDescent="0.25">
      <c r="A1218">
        <v>1131</v>
      </c>
      <c r="B1218">
        <v>1967</v>
      </c>
      <c r="C1218" s="6">
        <v>47</v>
      </c>
      <c r="D1218" t="s">
        <v>88</v>
      </c>
      <c r="E1218" t="s">
        <v>34</v>
      </c>
      <c r="F1218" t="s">
        <v>28</v>
      </c>
      <c r="G1218">
        <v>52569</v>
      </c>
      <c r="H1218">
        <v>0</v>
      </c>
      <c r="I1218">
        <v>1</v>
      </c>
      <c r="J1218" s="1">
        <v>41734</v>
      </c>
      <c r="K1218">
        <v>54</v>
      </c>
      <c r="L1218">
        <v>85</v>
      </c>
      <c r="M1218">
        <v>0</v>
      </c>
      <c r="N1218">
        <v>3</v>
      </c>
      <c r="O1218">
        <v>0</v>
      </c>
      <c r="P1218">
        <v>0</v>
      </c>
      <c r="Q1218">
        <v>7</v>
      </c>
      <c r="R1218">
        <v>1</v>
      </c>
      <c r="S1218">
        <v>2</v>
      </c>
      <c r="T1218">
        <v>0</v>
      </c>
      <c r="U1218">
        <v>4</v>
      </c>
      <c r="V1218">
        <v>3</v>
      </c>
      <c r="W1218">
        <v>0</v>
      </c>
      <c r="X1218">
        <v>0</v>
      </c>
      <c r="Y1218">
        <v>0</v>
      </c>
      <c r="Z1218">
        <v>0</v>
      </c>
      <c r="AA1218">
        <v>0</v>
      </c>
      <c r="AB1218">
        <v>0</v>
      </c>
      <c r="AC1218">
        <v>0</v>
      </c>
      <c r="AD1218" t="s">
        <v>40</v>
      </c>
    </row>
    <row r="1219" spans="1:30" x14ac:dyDescent="0.25">
      <c r="A1219">
        <v>202</v>
      </c>
      <c r="B1219">
        <v>1948</v>
      </c>
      <c r="C1219" s="6">
        <v>66</v>
      </c>
      <c r="D1219" t="s">
        <v>91</v>
      </c>
      <c r="E1219" t="s">
        <v>34</v>
      </c>
      <c r="F1219" t="s">
        <v>39</v>
      </c>
      <c r="G1219">
        <v>82032</v>
      </c>
      <c r="H1219">
        <v>0</v>
      </c>
      <c r="I1219">
        <v>0</v>
      </c>
      <c r="J1219" s="1">
        <v>41734</v>
      </c>
      <c r="K1219">
        <v>54</v>
      </c>
      <c r="L1219">
        <v>332</v>
      </c>
      <c r="M1219">
        <v>194</v>
      </c>
      <c r="N1219">
        <v>377</v>
      </c>
      <c r="O1219">
        <v>149</v>
      </c>
      <c r="P1219">
        <v>125</v>
      </c>
      <c r="Q1219">
        <v>57</v>
      </c>
      <c r="R1219">
        <v>0</v>
      </c>
      <c r="S1219">
        <v>4</v>
      </c>
      <c r="T1219">
        <v>6</v>
      </c>
      <c r="U1219">
        <v>7</v>
      </c>
      <c r="V1219">
        <v>1</v>
      </c>
      <c r="W1219">
        <v>0</v>
      </c>
      <c r="X1219">
        <v>0</v>
      </c>
      <c r="Y1219">
        <v>0</v>
      </c>
      <c r="Z1219">
        <v>0</v>
      </c>
      <c r="AA1219">
        <v>0</v>
      </c>
      <c r="AB1219">
        <v>0</v>
      </c>
      <c r="AC1219">
        <v>0</v>
      </c>
      <c r="AD1219" t="s">
        <v>37</v>
      </c>
    </row>
    <row r="1220" spans="1:30" x14ac:dyDescent="0.25">
      <c r="A1220">
        <v>9589</v>
      </c>
      <c r="B1220">
        <v>1948</v>
      </c>
      <c r="C1220" s="6">
        <v>66</v>
      </c>
      <c r="D1220" t="s">
        <v>91</v>
      </c>
      <c r="E1220" t="s">
        <v>34</v>
      </c>
      <c r="F1220" t="s">
        <v>39</v>
      </c>
      <c r="G1220">
        <v>82032</v>
      </c>
      <c r="H1220">
        <v>0</v>
      </c>
      <c r="I1220">
        <v>0</v>
      </c>
      <c r="J1220" s="1">
        <v>41734</v>
      </c>
      <c r="K1220">
        <v>54</v>
      </c>
      <c r="L1220">
        <v>332</v>
      </c>
      <c r="M1220">
        <v>194</v>
      </c>
      <c r="N1220">
        <v>377</v>
      </c>
      <c r="O1220">
        <v>149</v>
      </c>
      <c r="P1220">
        <v>125</v>
      </c>
      <c r="Q1220">
        <v>57</v>
      </c>
      <c r="R1220">
        <v>0</v>
      </c>
      <c r="S1220">
        <v>4</v>
      </c>
      <c r="T1220">
        <v>6</v>
      </c>
      <c r="U1220">
        <v>7</v>
      </c>
      <c r="V1220">
        <v>1</v>
      </c>
      <c r="W1220">
        <v>0</v>
      </c>
      <c r="X1220">
        <v>0</v>
      </c>
      <c r="Y1220">
        <v>0</v>
      </c>
      <c r="Z1220">
        <v>0</v>
      </c>
      <c r="AA1220">
        <v>0</v>
      </c>
      <c r="AB1220">
        <v>0</v>
      </c>
      <c r="AC1220">
        <v>0</v>
      </c>
      <c r="AD1220" t="s">
        <v>37</v>
      </c>
    </row>
    <row r="1221" spans="1:30" x14ac:dyDescent="0.25">
      <c r="A1221">
        <v>3900</v>
      </c>
      <c r="B1221">
        <v>1972</v>
      </c>
      <c r="C1221" s="6">
        <v>42</v>
      </c>
      <c r="D1221" t="s">
        <v>88</v>
      </c>
      <c r="E1221" t="s">
        <v>25</v>
      </c>
      <c r="F1221" t="s">
        <v>30</v>
      </c>
      <c r="G1221">
        <v>65685</v>
      </c>
      <c r="H1221">
        <v>0</v>
      </c>
      <c r="I1221">
        <v>1</v>
      </c>
      <c r="J1221" s="1">
        <v>41727</v>
      </c>
      <c r="K1221">
        <v>54</v>
      </c>
      <c r="L1221">
        <v>642</v>
      </c>
      <c r="M1221">
        <v>14</v>
      </c>
      <c r="N1221">
        <v>49</v>
      </c>
      <c r="O1221">
        <v>0</v>
      </c>
      <c r="P1221">
        <v>7</v>
      </c>
      <c r="Q1221">
        <v>57</v>
      </c>
      <c r="R1221">
        <v>1</v>
      </c>
      <c r="S1221">
        <v>9</v>
      </c>
      <c r="T1221">
        <v>2</v>
      </c>
      <c r="U1221">
        <v>9</v>
      </c>
      <c r="V1221">
        <v>5</v>
      </c>
      <c r="W1221">
        <v>0</v>
      </c>
      <c r="X1221">
        <v>0</v>
      </c>
      <c r="Y1221">
        <v>0</v>
      </c>
      <c r="Z1221">
        <v>0</v>
      </c>
      <c r="AA1221">
        <v>0</v>
      </c>
      <c r="AB1221">
        <v>0</v>
      </c>
      <c r="AC1221">
        <v>0</v>
      </c>
      <c r="AD1221" t="s">
        <v>29</v>
      </c>
    </row>
    <row r="1222" spans="1:30" x14ac:dyDescent="0.25">
      <c r="A1222">
        <v>9958</v>
      </c>
      <c r="B1222">
        <v>1972</v>
      </c>
      <c r="C1222" s="6">
        <v>42</v>
      </c>
      <c r="D1222" t="s">
        <v>88</v>
      </c>
      <c r="E1222" t="s">
        <v>25</v>
      </c>
      <c r="F1222" t="s">
        <v>30</v>
      </c>
      <c r="G1222">
        <v>65685</v>
      </c>
      <c r="H1222">
        <v>0</v>
      </c>
      <c r="I1222">
        <v>1</v>
      </c>
      <c r="J1222" s="1">
        <v>41727</v>
      </c>
      <c r="K1222">
        <v>54</v>
      </c>
      <c r="L1222">
        <v>642</v>
      </c>
      <c r="M1222">
        <v>14</v>
      </c>
      <c r="N1222">
        <v>49</v>
      </c>
      <c r="O1222">
        <v>0</v>
      </c>
      <c r="P1222">
        <v>7</v>
      </c>
      <c r="Q1222">
        <v>57</v>
      </c>
      <c r="R1222">
        <v>1</v>
      </c>
      <c r="S1222">
        <v>9</v>
      </c>
      <c r="T1222">
        <v>2</v>
      </c>
      <c r="U1222">
        <v>9</v>
      </c>
      <c r="V1222">
        <v>5</v>
      </c>
      <c r="W1222">
        <v>0</v>
      </c>
      <c r="X1222">
        <v>0</v>
      </c>
      <c r="Y1222">
        <v>0</v>
      </c>
      <c r="Z1222">
        <v>0</v>
      </c>
      <c r="AA1222">
        <v>0</v>
      </c>
      <c r="AB1222">
        <v>0</v>
      </c>
      <c r="AC1222">
        <v>0</v>
      </c>
      <c r="AD1222" t="s">
        <v>33</v>
      </c>
    </row>
    <row r="1223" spans="1:30" x14ac:dyDescent="0.25">
      <c r="A1223">
        <v>8955</v>
      </c>
      <c r="B1223">
        <v>1957</v>
      </c>
      <c r="C1223" s="6">
        <v>57</v>
      </c>
      <c r="D1223" t="s">
        <v>88</v>
      </c>
      <c r="E1223" t="s">
        <v>34</v>
      </c>
      <c r="F1223" t="s">
        <v>32</v>
      </c>
      <c r="G1223">
        <v>40451</v>
      </c>
      <c r="H1223">
        <v>0</v>
      </c>
      <c r="I1223">
        <v>2</v>
      </c>
      <c r="J1223" s="1">
        <v>41686</v>
      </c>
      <c r="K1223">
        <v>54</v>
      </c>
      <c r="L1223">
        <v>35</v>
      </c>
      <c r="M1223">
        <v>0</v>
      </c>
      <c r="N1223">
        <v>4</v>
      </c>
      <c r="O1223">
        <v>0</v>
      </c>
      <c r="P1223">
        <v>0</v>
      </c>
      <c r="Q1223">
        <v>10</v>
      </c>
      <c r="R1223">
        <v>1</v>
      </c>
      <c r="S1223">
        <v>1</v>
      </c>
      <c r="T1223">
        <v>1</v>
      </c>
      <c r="U1223">
        <v>2</v>
      </c>
      <c r="V1223">
        <v>5</v>
      </c>
      <c r="W1223">
        <v>1</v>
      </c>
      <c r="X1223">
        <v>0</v>
      </c>
      <c r="Y1223">
        <v>0</v>
      </c>
      <c r="Z1223">
        <v>0</v>
      </c>
      <c r="AA1223">
        <v>0</v>
      </c>
      <c r="AB1223">
        <v>0</v>
      </c>
      <c r="AC1223">
        <v>0</v>
      </c>
      <c r="AD1223" t="s">
        <v>27</v>
      </c>
    </row>
    <row r="1224" spans="1:30" x14ac:dyDescent="0.25">
      <c r="A1224">
        <v>10033</v>
      </c>
      <c r="B1224">
        <v>1973</v>
      </c>
      <c r="C1224" s="6">
        <v>41</v>
      </c>
      <c r="D1224" t="s">
        <v>88</v>
      </c>
      <c r="E1224" t="s">
        <v>35</v>
      </c>
      <c r="F1224" t="s">
        <v>26</v>
      </c>
      <c r="G1224">
        <v>31163</v>
      </c>
      <c r="H1224">
        <v>1</v>
      </c>
      <c r="I1224">
        <v>0</v>
      </c>
      <c r="J1224" s="1">
        <v>41683</v>
      </c>
      <c r="K1224">
        <v>54</v>
      </c>
      <c r="L1224">
        <v>2</v>
      </c>
      <c r="M1224">
        <v>3</v>
      </c>
      <c r="N1224">
        <v>10</v>
      </c>
      <c r="O1224">
        <v>11</v>
      </c>
      <c r="P1224">
        <v>2</v>
      </c>
      <c r="Q1224">
        <v>10</v>
      </c>
      <c r="R1224">
        <v>1</v>
      </c>
      <c r="S1224">
        <v>1</v>
      </c>
      <c r="T1224">
        <v>0</v>
      </c>
      <c r="U1224">
        <v>3</v>
      </c>
      <c r="V1224">
        <v>6</v>
      </c>
      <c r="W1224">
        <v>0</v>
      </c>
      <c r="X1224">
        <v>0</v>
      </c>
      <c r="Y1224">
        <v>0</v>
      </c>
      <c r="Z1224">
        <v>0</v>
      </c>
      <c r="AA1224">
        <v>0</v>
      </c>
      <c r="AB1224">
        <v>0</v>
      </c>
      <c r="AC1224">
        <v>0</v>
      </c>
      <c r="AD1224" t="s">
        <v>36</v>
      </c>
    </row>
    <row r="1225" spans="1:30" x14ac:dyDescent="0.25">
      <c r="A1225">
        <v>5751</v>
      </c>
      <c r="B1225">
        <v>1973</v>
      </c>
      <c r="C1225" s="6">
        <v>41</v>
      </c>
      <c r="D1225" t="s">
        <v>88</v>
      </c>
      <c r="E1225" t="s">
        <v>35</v>
      </c>
      <c r="F1225" t="s">
        <v>26</v>
      </c>
      <c r="G1225">
        <v>31163</v>
      </c>
      <c r="H1225">
        <v>1</v>
      </c>
      <c r="I1225">
        <v>0</v>
      </c>
      <c r="J1225" s="1">
        <v>41683</v>
      </c>
      <c r="K1225">
        <v>54</v>
      </c>
      <c r="L1225">
        <v>2</v>
      </c>
      <c r="M1225">
        <v>3</v>
      </c>
      <c r="N1225">
        <v>10</v>
      </c>
      <c r="O1225">
        <v>11</v>
      </c>
      <c r="P1225">
        <v>2</v>
      </c>
      <c r="Q1225">
        <v>10</v>
      </c>
      <c r="R1225">
        <v>1</v>
      </c>
      <c r="S1225">
        <v>1</v>
      </c>
      <c r="T1225">
        <v>0</v>
      </c>
      <c r="U1225">
        <v>3</v>
      </c>
      <c r="V1225">
        <v>6</v>
      </c>
      <c r="W1225">
        <v>0</v>
      </c>
      <c r="X1225">
        <v>0</v>
      </c>
      <c r="Y1225">
        <v>0</v>
      </c>
      <c r="Z1225">
        <v>0</v>
      </c>
      <c r="AA1225">
        <v>0</v>
      </c>
      <c r="AB1225">
        <v>0</v>
      </c>
      <c r="AC1225">
        <v>0</v>
      </c>
      <c r="AD1225" t="s">
        <v>29</v>
      </c>
    </row>
    <row r="1226" spans="1:30" x14ac:dyDescent="0.25">
      <c r="A1226">
        <v>3308</v>
      </c>
      <c r="B1226">
        <v>1952</v>
      </c>
      <c r="C1226" s="6">
        <v>62</v>
      </c>
      <c r="D1226" t="s">
        <v>91</v>
      </c>
      <c r="E1226" t="s">
        <v>25</v>
      </c>
      <c r="F1226" t="s">
        <v>30</v>
      </c>
      <c r="G1226">
        <v>35704</v>
      </c>
      <c r="H1226">
        <v>1</v>
      </c>
      <c r="I1226">
        <v>1</v>
      </c>
      <c r="J1226" s="1">
        <v>41642</v>
      </c>
      <c r="K1226">
        <v>54</v>
      </c>
      <c r="L1226">
        <v>30</v>
      </c>
      <c r="M1226">
        <v>9</v>
      </c>
      <c r="N1226">
        <v>12</v>
      </c>
      <c r="O1226">
        <v>2</v>
      </c>
      <c r="P1226">
        <v>11</v>
      </c>
      <c r="Q1226">
        <v>30</v>
      </c>
      <c r="R1226">
        <v>3</v>
      </c>
      <c r="S1226">
        <v>2</v>
      </c>
      <c r="T1226">
        <v>0</v>
      </c>
      <c r="U1226">
        <v>4</v>
      </c>
      <c r="V1226">
        <v>4</v>
      </c>
      <c r="W1226">
        <v>0</v>
      </c>
      <c r="X1226">
        <v>0</v>
      </c>
      <c r="Y1226">
        <v>0</v>
      </c>
      <c r="Z1226">
        <v>0</v>
      </c>
      <c r="AA1226">
        <v>0</v>
      </c>
      <c r="AB1226">
        <v>0</v>
      </c>
      <c r="AC1226">
        <v>0</v>
      </c>
      <c r="AD1226" t="s">
        <v>40</v>
      </c>
    </row>
    <row r="1227" spans="1:30" x14ac:dyDescent="0.25">
      <c r="A1227">
        <v>7297</v>
      </c>
      <c r="B1227">
        <v>1973</v>
      </c>
      <c r="C1227" s="6">
        <v>41</v>
      </c>
      <c r="D1227" t="s">
        <v>88</v>
      </c>
      <c r="E1227" t="s">
        <v>25</v>
      </c>
      <c r="F1227" t="s">
        <v>28</v>
      </c>
      <c r="G1227">
        <v>7500</v>
      </c>
      <c r="H1227">
        <v>1</v>
      </c>
      <c r="I1227">
        <v>0</v>
      </c>
      <c r="J1227" s="1">
        <v>41634</v>
      </c>
      <c r="K1227">
        <v>54</v>
      </c>
      <c r="L1227">
        <v>5</v>
      </c>
      <c r="M1227">
        <v>3</v>
      </c>
      <c r="N1227">
        <v>10</v>
      </c>
      <c r="O1227">
        <v>12</v>
      </c>
      <c r="P1227">
        <v>7</v>
      </c>
      <c r="Q1227">
        <v>20</v>
      </c>
      <c r="R1227">
        <v>4</v>
      </c>
      <c r="S1227">
        <v>3</v>
      </c>
      <c r="T1227">
        <v>1</v>
      </c>
      <c r="U1227">
        <v>3</v>
      </c>
      <c r="V1227">
        <v>7</v>
      </c>
      <c r="W1227">
        <v>0</v>
      </c>
      <c r="X1227">
        <v>0</v>
      </c>
      <c r="Y1227">
        <v>0</v>
      </c>
      <c r="Z1227">
        <v>0</v>
      </c>
      <c r="AA1227">
        <v>0</v>
      </c>
      <c r="AB1227">
        <v>0</v>
      </c>
      <c r="AC1227">
        <v>0</v>
      </c>
      <c r="AD1227" t="s">
        <v>40</v>
      </c>
    </row>
    <row r="1228" spans="1:30" x14ac:dyDescent="0.25">
      <c r="A1228">
        <v>8008</v>
      </c>
      <c r="B1228">
        <v>1983</v>
      </c>
      <c r="C1228" s="6">
        <v>31</v>
      </c>
      <c r="D1228" t="s">
        <v>89</v>
      </c>
      <c r="E1228" t="s">
        <v>25</v>
      </c>
      <c r="F1228" t="s">
        <v>32</v>
      </c>
      <c r="G1228">
        <v>36075</v>
      </c>
      <c r="H1228">
        <v>1</v>
      </c>
      <c r="I1228">
        <v>0</v>
      </c>
      <c r="J1228" s="1">
        <v>41617</v>
      </c>
      <c r="K1228">
        <v>54</v>
      </c>
      <c r="L1228">
        <v>46</v>
      </c>
      <c r="M1228">
        <v>0</v>
      </c>
      <c r="N1228">
        <v>30</v>
      </c>
      <c r="O1228">
        <v>12</v>
      </c>
      <c r="P1228">
        <v>1</v>
      </c>
      <c r="Q1228">
        <v>30</v>
      </c>
      <c r="R1228">
        <v>1</v>
      </c>
      <c r="S1228">
        <v>2</v>
      </c>
      <c r="T1228">
        <v>0</v>
      </c>
      <c r="U1228">
        <v>4</v>
      </c>
      <c r="V1228">
        <v>6</v>
      </c>
      <c r="W1228">
        <v>0</v>
      </c>
      <c r="X1228">
        <v>0</v>
      </c>
      <c r="Y1228">
        <v>0</v>
      </c>
      <c r="Z1228">
        <v>0</v>
      </c>
      <c r="AA1228">
        <v>0</v>
      </c>
      <c r="AB1228">
        <v>0</v>
      </c>
      <c r="AC1228">
        <v>0</v>
      </c>
      <c r="AD1228" t="s">
        <v>27</v>
      </c>
    </row>
    <row r="1229" spans="1:30" x14ac:dyDescent="0.25">
      <c r="A1229">
        <v>1232</v>
      </c>
      <c r="B1229">
        <v>1982</v>
      </c>
      <c r="C1229" s="6">
        <v>32</v>
      </c>
      <c r="D1229" t="s">
        <v>89</v>
      </c>
      <c r="E1229" t="s">
        <v>34</v>
      </c>
      <c r="F1229" t="s">
        <v>32</v>
      </c>
      <c r="G1229">
        <v>70038</v>
      </c>
      <c r="H1229">
        <v>0</v>
      </c>
      <c r="I1229">
        <v>0</v>
      </c>
      <c r="J1229" s="1">
        <v>41572</v>
      </c>
      <c r="K1229">
        <v>54</v>
      </c>
      <c r="L1229">
        <v>587</v>
      </c>
      <c r="M1229">
        <v>54</v>
      </c>
      <c r="N1229">
        <v>348</v>
      </c>
      <c r="O1229">
        <v>71</v>
      </c>
      <c r="P1229">
        <v>54</v>
      </c>
      <c r="Q1229">
        <v>130</v>
      </c>
      <c r="R1229">
        <v>1</v>
      </c>
      <c r="S1229">
        <v>4</v>
      </c>
      <c r="T1229">
        <v>4</v>
      </c>
      <c r="U1229">
        <v>8</v>
      </c>
      <c r="V1229">
        <v>2</v>
      </c>
      <c r="W1229">
        <v>0</v>
      </c>
      <c r="X1229">
        <v>0</v>
      </c>
      <c r="Y1229">
        <v>0</v>
      </c>
      <c r="Z1229">
        <v>0</v>
      </c>
      <c r="AA1229">
        <v>0</v>
      </c>
      <c r="AB1229">
        <v>0</v>
      </c>
      <c r="AC1229">
        <v>0</v>
      </c>
      <c r="AD1229" t="s">
        <v>36</v>
      </c>
    </row>
    <row r="1230" spans="1:30" x14ac:dyDescent="0.25">
      <c r="A1230">
        <v>2345</v>
      </c>
      <c r="B1230">
        <v>1982</v>
      </c>
      <c r="C1230" s="6">
        <v>32</v>
      </c>
      <c r="D1230" t="s">
        <v>89</v>
      </c>
      <c r="E1230" t="s">
        <v>34</v>
      </c>
      <c r="F1230" t="s">
        <v>32</v>
      </c>
      <c r="G1230">
        <v>70038</v>
      </c>
      <c r="H1230">
        <v>0</v>
      </c>
      <c r="I1230">
        <v>0</v>
      </c>
      <c r="J1230" s="1">
        <v>41572</v>
      </c>
      <c r="K1230">
        <v>54</v>
      </c>
      <c r="L1230">
        <v>587</v>
      </c>
      <c r="M1230">
        <v>54</v>
      </c>
      <c r="N1230">
        <v>348</v>
      </c>
      <c r="O1230">
        <v>71</v>
      </c>
      <c r="P1230">
        <v>54</v>
      </c>
      <c r="Q1230">
        <v>130</v>
      </c>
      <c r="R1230">
        <v>1</v>
      </c>
      <c r="S1230">
        <v>4</v>
      </c>
      <c r="T1230">
        <v>4</v>
      </c>
      <c r="U1230">
        <v>8</v>
      </c>
      <c r="V1230">
        <v>2</v>
      </c>
      <c r="W1230">
        <v>0</v>
      </c>
      <c r="X1230">
        <v>0</v>
      </c>
      <c r="Y1230">
        <v>0</v>
      </c>
      <c r="Z1230">
        <v>0</v>
      </c>
      <c r="AA1230">
        <v>0</v>
      </c>
      <c r="AB1230">
        <v>0</v>
      </c>
      <c r="AC1230">
        <v>0</v>
      </c>
      <c r="AD1230" t="s">
        <v>33</v>
      </c>
    </row>
    <row r="1231" spans="1:30" x14ac:dyDescent="0.25">
      <c r="A1231">
        <v>1628</v>
      </c>
      <c r="B1231">
        <v>1971</v>
      </c>
      <c r="C1231" s="6">
        <v>43</v>
      </c>
      <c r="D1231" t="s">
        <v>88</v>
      </c>
      <c r="E1231" t="s">
        <v>25</v>
      </c>
      <c r="F1231" t="s">
        <v>32</v>
      </c>
      <c r="G1231">
        <v>71796</v>
      </c>
      <c r="H1231">
        <v>0</v>
      </c>
      <c r="I1231">
        <v>0</v>
      </c>
      <c r="J1231" s="1">
        <v>41571</v>
      </c>
      <c r="K1231">
        <v>54</v>
      </c>
      <c r="L1231">
        <v>354</v>
      </c>
      <c r="M1231">
        <v>21</v>
      </c>
      <c r="N1231">
        <v>311</v>
      </c>
      <c r="O1231">
        <v>167</v>
      </c>
      <c r="P1231">
        <v>75</v>
      </c>
      <c r="Q1231">
        <v>32</v>
      </c>
      <c r="R1231">
        <v>1</v>
      </c>
      <c r="S1231">
        <v>9</v>
      </c>
      <c r="T1231">
        <v>3</v>
      </c>
      <c r="U1231">
        <v>4</v>
      </c>
      <c r="V1231">
        <v>4</v>
      </c>
      <c r="W1231">
        <v>0</v>
      </c>
      <c r="X1231">
        <v>0</v>
      </c>
      <c r="Y1231">
        <v>0</v>
      </c>
      <c r="Z1231">
        <v>0</v>
      </c>
      <c r="AA1231">
        <v>0</v>
      </c>
      <c r="AB1231">
        <v>0</v>
      </c>
      <c r="AC1231">
        <v>0</v>
      </c>
      <c r="AD1231" t="s">
        <v>40</v>
      </c>
    </row>
    <row r="1232" spans="1:30" x14ac:dyDescent="0.25">
      <c r="A1232">
        <v>5081</v>
      </c>
      <c r="B1232">
        <v>1967</v>
      </c>
      <c r="C1232" s="6">
        <v>47</v>
      </c>
      <c r="D1232" t="s">
        <v>88</v>
      </c>
      <c r="E1232" t="s">
        <v>35</v>
      </c>
      <c r="F1232" t="s">
        <v>32</v>
      </c>
      <c r="G1232">
        <v>47821</v>
      </c>
      <c r="H1232">
        <v>1</v>
      </c>
      <c r="I1232">
        <v>1</v>
      </c>
      <c r="J1232" s="1">
        <v>41567</v>
      </c>
      <c r="K1232">
        <v>54</v>
      </c>
      <c r="L1232">
        <v>9</v>
      </c>
      <c r="M1232">
        <v>0</v>
      </c>
      <c r="N1232">
        <v>16</v>
      </c>
      <c r="O1232">
        <v>6</v>
      </c>
      <c r="P1232">
        <v>6</v>
      </c>
      <c r="Q1232">
        <v>10</v>
      </c>
      <c r="R1232">
        <v>1</v>
      </c>
      <c r="S1232">
        <v>1</v>
      </c>
      <c r="T1232">
        <v>0</v>
      </c>
      <c r="U1232">
        <v>3</v>
      </c>
      <c r="V1232">
        <v>8</v>
      </c>
      <c r="W1232">
        <v>0</v>
      </c>
      <c r="X1232">
        <v>0</v>
      </c>
      <c r="Y1232">
        <v>0</v>
      </c>
      <c r="Z1232">
        <v>0</v>
      </c>
      <c r="AA1232">
        <v>0</v>
      </c>
      <c r="AB1232">
        <v>0</v>
      </c>
      <c r="AC1232">
        <v>0</v>
      </c>
      <c r="AD1232" t="s">
        <v>27</v>
      </c>
    </row>
    <row r="1233" spans="1:30" x14ac:dyDescent="0.25">
      <c r="A1233">
        <v>839</v>
      </c>
      <c r="B1233">
        <v>1975</v>
      </c>
      <c r="C1233" s="6">
        <v>39</v>
      </c>
      <c r="D1233" t="s">
        <v>89</v>
      </c>
      <c r="E1233" t="s">
        <v>34</v>
      </c>
      <c r="F1233" t="s">
        <v>30</v>
      </c>
      <c r="G1233">
        <v>45503</v>
      </c>
      <c r="H1233">
        <v>1</v>
      </c>
      <c r="I1233">
        <v>0</v>
      </c>
      <c r="J1233" s="1">
        <v>41542</v>
      </c>
      <c r="K1233">
        <v>54</v>
      </c>
      <c r="L1233">
        <v>97</v>
      </c>
      <c r="M1233">
        <v>4</v>
      </c>
      <c r="N1233">
        <v>44</v>
      </c>
      <c r="O1233">
        <v>6</v>
      </c>
      <c r="P1233">
        <v>1</v>
      </c>
      <c r="Q1233">
        <v>18</v>
      </c>
      <c r="R1233">
        <v>1</v>
      </c>
      <c r="S1233">
        <v>3</v>
      </c>
      <c r="T1233">
        <v>1</v>
      </c>
      <c r="U1233">
        <v>4</v>
      </c>
      <c r="V1233">
        <v>5</v>
      </c>
      <c r="W1233">
        <v>0</v>
      </c>
      <c r="X1233">
        <v>0</v>
      </c>
      <c r="Y1233">
        <v>0</v>
      </c>
      <c r="Z1233">
        <v>0</v>
      </c>
      <c r="AA1233">
        <v>0</v>
      </c>
      <c r="AB1233">
        <v>0</v>
      </c>
      <c r="AC1233">
        <v>0</v>
      </c>
      <c r="AD1233" t="s">
        <v>27</v>
      </c>
    </row>
    <row r="1234" spans="1:30" x14ac:dyDescent="0.25">
      <c r="A1234">
        <v>3706</v>
      </c>
      <c r="B1234">
        <v>1978</v>
      </c>
      <c r="C1234" s="6">
        <v>36</v>
      </c>
      <c r="D1234" t="s">
        <v>89</v>
      </c>
      <c r="E1234" t="s">
        <v>25</v>
      </c>
      <c r="F1234" t="s">
        <v>28</v>
      </c>
      <c r="G1234">
        <v>28647</v>
      </c>
      <c r="H1234">
        <v>1</v>
      </c>
      <c r="I1234">
        <v>0</v>
      </c>
      <c r="J1234" s="1">
        <v>41507</v>
      </c>
      <c r="K1234">
        <v>54</v>
      </c>
      <c r="L1234">
        <v>19</v>
      </c>
      <c r="M1234">
        <v>8</v>
      </c>
      <c r="N1234">
        <v>29</v>
      </c>
      <c r="O1234">
        <v>0</v>
      </c>
      <c r="P1234">
        <v>12</v>
      </c>
      <c r="Q1234">
        <v>26</v>
      </c>
      <c r="R1234">
        <v>1</v>
      </c>
      <c r="S1234">
        <v>2</v>
      </c>
      <c r="T1234">
        <v>2</v>
      </c>
      <c r="U1234">
        <v>2</v>
      </c>
      <c r="V1234">
        <v>7</v>
      </c>
      <c r="W1234">
        <v>1</v>
      </c>
      <c r="X1234">
        <v>0</v>
      </c>
      <c r="Y1234">
        <v>0</v>
      </c>
      <c r="Z1234">
        <v>0</v>
      </c>
      <c r="AA1234">
        <v>0</v>
      </c>
      <c r="AB1234">
        <v>1</v>
      </c>
      <c r="AC1234">
        <v>0</v>
      </c>
      <c r="AD1234" t="s">
        <v>27</v>
      </c>
    </row>
    <row r="1235" spans="1:30" x14ac:dyDescent="0.25">
      <c r="A1235">
        <v>5154</v>
      </c>
      <c r="B1235">
        <v>1972</v>
      </c>
      <c r="C1235" s="6">
        <v>42</v>
      </c>
      <c r="D1235" t="s">
        <v>88</v>
      </c>
      <c r="E1235" t="s">
        <v>38</v>
      </c>
      <c r="F1235" t="s">
        <v>26</v>
      </c>
      <c r="G1235">
        <v>37760</v>
      </c>
      <c r="H1235">
        <v>1</v>
      </c>
      <c r="I1235">
        <v>0</v>
      </c>
      <c r="J1235" s="1">
        <v>41497</v>
      </c>
      <c r="K1235">
        <v>54</v>
      </c>
      <c r="L1235">
        <v>26</v>
      </c>
      <c r="M1235">
        <v>3</v>
      </c>
      <c r="N1235">
        <v>13</v>
      </c>
      <c r="O1235">
        <v>2</v>
      </c>
      <c r="P1235">
        <v>10</v>
      </c>
      <c r="Q1235">
        <v>0</v>
      </c>
      <c r="R1235">
        <v>1</v>
      </c>
      <c r="S1235">
        <v>2</v>
      </c>
      <c r="T1235">
        <v>0</v>
      </c>
      <c r="U1235">
        <v>3</v>
      </c>
      <c r="V1235">
        <v>6</v>
      </c>
      <c r="W1235">
        <v>0</v>
      </c>
      <c r="X1235">
        <v>0</v>
      </c>
      <c r="Y1235">
        <v>0</v>
      </c>
      <c r="Z1235">
        <v>0</v>
      </c>
      <c r="AA1235">
        <v>0</v>
      </c>
      <c r="AB1235">
        <v>0</v>
      </c>
      <c r="AC1235">
        <v>0</v>
      </c>
      <c r="AD1235" t="s">
        <v>27</v>
      </c>
    </row>
    <row r="1236" spans="1:30" x14ac:dyDescent="0.25">
      <c r="A1236">
        <v>8584</v>
      </c>
      <c r="B1236">
        <v>1952</v>
      </c>
      <c r="C1236" s="6">
        <v>62</v>
      </c>
      <c r="D1236" t="s">
        <v>91</v>
      </c>
      <c r="E1236" t="s">
        <v>34</v>
      </c>
      <c r="F1236" t="s">
        <v>32</v>
      </c>
      <c r="G1236">
        <v>85431</v>
      </c>
      <c r="H1236">
        <v>0</v>
      </c>
      <c r="I1236">
        <v>0</v>
      </c>
      <c r="J1236" s="1">
        <v>41433</v>
      </c>
      <c r="K1236">
        <v>54</v>
      </c>
      <c r="L1236">
        <v>376</v>
      </c>
      <c r="M1236">
        <v>53</v>
      </c>
      <c r="N1236">
        <v>462</v>
      </c>
      <c r="O1236">
        <v>168</v>
      </c>
      <c r="P1236">
        <v>53</v>
      </c>
      <c r="Q1236">
        <v>53</v>
      </c>
      <c r="R1236">
        <v>1</v>
      </c>
      <c r="S1236">
        <v>2</v>
      </c>
      <c r="T1236">
        <v>7</v>
      </c>
      <c r="U1236">
        <v>7</v>
      </c>
      <c r="V1236">
        <v>0</v>
      </c>
      <c r="W1236">
        <v>0</v>
      </c>
      <c r="X1236">
        <v>0</v>
      </c>
      <c r="Y1236">
        <v>0</v>
      </c>
      <c r="Z1236">
        <v>0</v>
      </c>
      <c r="AA1236">
        <v>0</v>
      </c>
      <c r="AB1236">
        <v>0</v>
      </c>
      <c r="AC1236">
        <v>0</v>
      </c>
      <c r="AD1236" t="s">
        <v>27</v>
      </c>
    </row>
    <row r="1237" spans="1:30" x14ac:dyDescent="0.25">
      <c r="A1237">
        <v>6583</v>
      </c>
      <c r="B1237">
        <v>1955</v>
      </c>
      <c r="C1237" s="6">
        <v>59</v>
      </c>
      <c r="D1237" t="s">
        <v>88</v>
      </c>
      <c r="E1237" t="s">
        <v>35</v>
      </c>
      <c r="F1237" t="s">
        <v>30</v>
      </c>
      <c r="G1237">
        <v>72635</v>
      </c>
      <c r="H1237">
        <v>0</v>
      </c>
      <c r="I1237">
        <v>0</v>
      </c>
      <c r="J1237" s="1">
        <v>41428</v>
      </c>
      <c r="K1237">
        <v>54</v>
      </c>
      <c r="L1237">
        <v>390</v>
      </c>
      <c r="M1237">
        <v>22</v>
      </c>
      <c r="N1237">
        <v>323</v>
      </c>
      <c r="O1237">
        <v>104</v>
      </c>
      <c r="P1237">
        <v>35</v>
      </c>
      <c r="Q1237">
        <v>107</v>
      </c>
      <c r="R1237">
        <v>1</v>
      </c>
      <c r="S1237">
        <v>6</v>
      </c>
      <c r="T1237">
        <v>8</v>
      </c>
      <c r="U1237">
        <v>6</v>
      </c>
      <c r="V1237">
        <v>3</v>
      </c>
      <c r="W1237">
        <v>0</v>
      </c>
      <c r="X1237">
        <v>0</v>
      </c>
      <c r="Y1237">
        <v>0</v>
      </c>
      <c r="Z1237">
        <v>1</v>
      </c>
      <c r="AA1237">
        <v>0</v>
      </c>
      <c r="AB1237">
        <v>0</v>
      </c>
      <c r="AC1237">
        <v>0</v>
      </c>
      <c r="AD1237" t="s">
        <v>27</v>
      </c>
    </row>
    <row r="1238" spans="1:30" x14ac:dyDescent="0.25">
      <c r="A1238">
        <v>3433</v>
      </c>
      <c r="B1238">
        <v>1955</v>
      </c>
      <c r="C1238" s="6">
        <v>59</v>
      </c>
      <c r="D1238" t="s">
        <v>88</v>
      </c>
      <c r="E1238" t="s">
        <v>35</v>
      </c>
      <c r="F1238" t="s">
        <v>30</v>
      </c>
      <c r="G1238">
        <v>72635</v>
      </c>
      <c r="H1238">
        <v>0</v>
      </c>
      <c r="I1238">
        <v>0</v>
      </c>
      <c r="J1238" s="1">
        <v>41428</v>
      </c>
      <c r="K1238">
        <v>54</v>
      </c>
      <c r="L1238">
        <v>390</v>
      </c>
      <c r="M1238">
        <v>22</v>
      </c>
      <c r="N1238">
        <v>323</v>
      </c>
      <c r="O1238">
        <v>104</v>
      </c>
      <c r="P1238">
        <v>35</v>
      </c>
      <c r="Q1238">
        <v>107</v>
      </c>
      <c r="R1238">
        <v>1</v>
      </c>
      <c r="S1238">
        <v>6</v>
      </c>
      <c r="T1238">
        <v>8</v>
      </c>
      <c r="U1238">
        <v>6</v>
      </c>
      <c r="V1238">
        <v>3</v>
      </c>
      <c r="W1238">
        <v>0</v>
      </c>
      <c r="X1238">
        <v>0</v>
      </c>
      <c r="Y1238">
        <v>0</v>
      </c>
      <c r="Z1238">
        <v>1</v>
      </c>
      <c r="AA1238">
        <v>0</v>
      </c>
      <c r="AB1238">
        <v>0</v>
      </c>
      <c r="AC1238">
        <v>0</v>
      </c>
      <c r="AD1238" t="s">
        <v>27</v>
      </c>
    </row>
    <row r="1239" spans="1:30" x14ac:dyDescent="0.25">
      <c r="A1239">
        <v>10486</v>
      </c>
      <c r="B1239">
        <v>1948</v>
      </c>
      <c r="C1239" s="6">
        <v>66</v>
      </c>
      <c r="D1239" t="s">
        <v>91</v>
      </c>
      <c r="E1239" t="s">
        <v>25</v>
      </c>
      <c r="F1239" t="s">
        <v>30</v>
      </c>
      <c r="G1239">
        <v>77142</v>
      </c>
      <c r="H1239">
        <v>0</v>
      </c>
      <c r="I1239">
        <v>0</v>
      </c>
      <c r="J1239" s="1">
        <v>41423</v>
      </c>
      <c r="K1239">
        <v>54</v>
      </c>
      <c r="L1239">
        <v>476</v>
      </c>
      <c r="M1239">
        <v>75</v>
      </c>
      <c r="N1239">
        <v>162</v>
      </c>
      <c r="O1239">
        <v>29</v>
      </c>
      <c r="P1239">
        <v>151</v>
      </c>
      <c r="Q1239">
        <v>97</v>
      </c>
      <c r="R1239">
        <v>1</v>
      </c>
      <c r="S1239">
        <v>4</v>
      </c>
      <c r="T1239">
        <v>4</v>
      </c>
      <c r="U1239">
        <v>8</v>
      </c>
      <c r="V1239">
        <v>2</v>
      </c>
      <c r="W1239">
        <v>0</v>
      </c>
      <c r="X1239">
        <v>0</v>
      </c>
      <c r="Y1239">
        <v>0</v>
      </c>
      <c r="Z1239">
        <v>0</v>
      </c>
      <c r="AA1239">
        <v>0</v>
      </c>
      <c r="AB1239">
        <v>0</v>
      </c>
      <c r="AC1239">
        <v>0</v>
      </c>
      <c r="AD1239" t="s">
        <v>27</v>
      </c>
    </row>
    <row r="1240" spans="1:30" x14ac:dyDescent="0.25">
      <c r="A1240">
        <v>8687</v>
      </c>
      <c r="B1240">
        <v>1978</v>
      </c>
      <c r="C1240" s="6">
        <v>36</v>
      </c>
      <c r="D1240" t="s">
        <v>89</v>
      </c>
      <c r="E1240" t="s">
        <v>25</v>
      </c>
      <c r="F1240" t="s">
        <v>32</v>
      </c>
      <c r="G1240">
        <v>53172</v>
      </c>
      <c r="H1240">
        <v>0</v>
      </c>
      <c r="I1240">
        <v>1</v>
      </c>
      <c r="J1240" s="1">
        <v>41400</v>
      </c>
      <c r="K1240">
        <v>54</v>
      </c>
      <c r="L1240">
        <v>121</v>
      </c>
      <c r="M1240">
        <v>62</v>
      </c>
      <c r="N1240">
        <v>90</v>
      </c>
      <c r="O1240">
        <v>68</v>
      </c>
      <c r="P1240">
        <v>20</v>
      </c>
      <c r="Q1240">
        <v>125</v>
      </c>
      <c r="R1240">
        <v>3</v>
      </c>
      <c r="S1240">
        <v>2</v>
      </c>
      <c r="T1240">
        <v>3</v>
      </c>
      <c r="U1240">
        <v>8</v>
      </c>
      <c r="V1240">
        <v>3</v>
      </c>
      <c r="W1240">
        <v>0</v>
      </c>
      <c r="X1240">
        <v>0</v>
      </c>
      <c r="Y1240">
        <v>0</v>
      </c>
      <c r="Z1240">
        <v>0</v>
      </c>
      <c r="AA1240">
        <v>0</v>
      </c>
      <c r="AB1240">
        <v>0</v>
      </c>
      <c r="AC1240">
        <v>0</v>
      </c>
      <c r="AD1240" t="s">
        <v>37</v>
      </c>
    </row>
    <row r="1241" spans="1:30" x14ac:dyDescent="0.25">
      <c r="A1241">
        <v>7842</v>
      </c>
      <c r="B1241">
        <v>1968</v>
      </c>
      <c r="C1241" s="6">
        <v>46</v>
      </c>
      <c r="D1241" t="s">
        <v>88</v>
      </c>
      <c r="E1241" t="s">
        <v>25</v>
      </c>
      <c r="F1241" t="s">
        <v>28</v>
      </c>
      <c r="G1241">
        <v>36065</v>
      </c>
      <c r="H1241">
        <v>1</v>
      </c>
      <c r="I1241">
        <v>1</v>
      </c>
      <c r="J1241" s="1">
        <v>41364</v>
      </c>
      <c r="K1241">
        <v>54</v>
      </c>
      <c r="L1241">
        <v>18</v>
      </c>
      <c r="M1241">
        <v>7</v>
      </c>
      <c r="N1241">
        <v>34</v>
      </c>
      <c r="O1241">
        <v>10</v>
      </c>
      <c r="P1241">
        <v>2</v>
      </c>
      <c r="Q1241">
        <v>3</v>
      </c>
      <c r="R1241">
        <v>3</v>
      </c>
      <c r="S1241">
        <v>3</v>
      </c>
      <c r="T1241">
        <v>0</v>
      </c>
      <c r="U1241">
        <v>3</v>
      </c>
      <c r="V1241">
        <v>8</v>
      </c>
      <c r="W1241">
        <v>0</v>
      </c>
      <c r="X1241">
        <v>0</v>
      </c>
      <c r="Y1241">
        <v>0</v>
      </c>
      <c r="Z1241">
        <v>0</v>
      </c>
      <c r="AA1241">
        <v>0</v>
      </c>
      <c r="AB1241">
        <v>0</v>
      </c>
      <c r="AC1241">
        <v>0</v>
      </c>
      <c r="AD1241" t="s">
        <v>27</v>
      </c>
    </row>
    <row r="1242" spans="1:30" x14ac:dyDescent="0.25">
      <c r="A1242">
        <v>3749</v>
      </c>
      <c r="B1242">
        <v>1973</v>
      </c>
      <c r="C1242" s="6">
        <v>41</v>
      </c>
      <c r="D1242" t="s">
        <v>88</v>
      </c>
      <c r="E1242" t="s">
        <v>25</v>
      </c>
      <c r="F1242" t="s">
        <v>32</v>
      </c>
      <c r="G1242">
        <v>73926</v>
      </c>
      <c r="H1242">
        <v>0</v>
      </c>
      <c r="I1242">
        <v>0</v>
      </c>
      <c r="J1242" s="1">
        <v>41335</v>
      </c>
      <c r="K1242">
        <v>54</v>
      </c>
      <c r="L1242">
        <v>627</v>
      </c>
      <c r="M1242">
        <v>91</v>
      </c>
      <c r="N1242">
        <v>597</v>
      </c>
      <c r="O1242">
        <v>159</v>
      </c>
      <c r="P1242">
        <v>91</v>
      </c>
      <c r="Q1242">
        <v>15</v>
      </c>
      <c r="R1242">
        <v>1</v>
      </c>
      <c r="S1242">
        <v>6</v>
      </c>
      <c r="T1242">
        <v>5</v>
      </c>
      <c r="U1242">
        <v>12</v>
      </c>
      <c r="V1242">
        <v>3</v>
      </c>
      <c r="W1242">
        <v>0</v>
      </c>
      <c r="X1242">
        <v>0</v>
      </c>
      <c r="Y1242">
        <v>0</v>
      </c>
      <c r="Z1242">
        <v>0</v>
      </c>
      <c r="AA1242">
        <v>0</v>
      </c>
      <c r="AB1242">
        <v>0</v>
      </c>
      <c r="AC1242">
        <v>0</v>
      </c>
      <c r="AD1242" t="s">
        <v>29</v>
      </c>
    </row>
    <row r="1243" spans="1:30" x14ac:dyDescent="0.25">
      <c r="A1243">
        <v>1331</v>
      </c>
      <c r="B1243">
        <v>1977</v>
      </c>
      <c r="C1243" s="6">
        <v>37</v>
      </c>
      <c r="D1243" t="s">
        <v>89</v>
      </c>
      <c r="E1243" t="s">
        <v>25</v>
      </c>
      <c r="F1243" t="s">
        <v>28</v>
      </c>
      <c r="G1243">
        <v>35790</v>
      </c>
      <c r="H1243">
        <v>1</v>
      </c>
      <c r="I1243">
        <v>0</v>
      </c>
      <c r="J1243" s="1">
        <v>41276</v>
      </c>
      <c r="K1243">
        <v>54</v>
      </c>
      <c r="L1243">
        <v>12</v>
      </c>
      <c r="M1243">
        <v>6</v>
      </c>
      <c r="N1243">
        <v>20</v>
      </c>
      <c r="O1243">
        <v>30</v>
      </c>
      <c r="P1243">
        <v>1</v>
      </c>
      <c r="Q1243">
        <v>3</v>
      </c>
      <c r="R1243">
        <v>2</v>
      </c>
      <c r="S1243">
        <v>2</v>
      </c>
      <c r="T1243">
        <v>0</v>
      </c>
      <c r="U1243">
        <v>3</v>
      </c>
      <c r="V1243">
        <v>7</v>
      </c>
      <c r="W1243">
        <v>0</v>
      </c>
      <c r="X1243">
        <v>0</v>
      </c>
      <c r="Y1243">
        <v>0</v>
      </c>
      <c r="Z1243">
        <v>0</v>
      </c>
      <c r="AA1243">
        <v>0</v>
      </c>
      <c r="AB1243">
        <v>0</v>
      </c>
      <c r="AC1243">
        <v>0</v>
      </c>
      <c r="AD1243" t="s">
        <v>33</v>
      </c>
    </row>
    <row r="1244" spans="1:30" x14ac:dyDescent="0.25">
      <c r="A1244">
        <v>5995</v>
      </c>
      <c r="B1244">
        <v>1962</v>
      </c>
      <c r="C1244" s="6">
        <v>52</v>
      </c>
      <c r="D1244" t="s">
        <v>88</v>
      </c>
      <c r="E1244" t="s">
        <v>25</v>
      </c>
      <c r="F1244" t="s">
        <v>26</v>
      </c>
      <c r="G1244">
        <v>39552</v>
      </c>
      <c r="H1244">
        <v>1</v>
      </c>
      <c r="I1244">
        <v>1</v>
      </c>
      <c r="J1244" s="1">
        <v>41261</v>
      </c>
      <c r="K1244">
        <v>54</v>
      </c>
      <c r="L1244">
        <v>165</v>
      </c>
      <c r="M1244">
        <v>3</v>
      </c>
      <c r="N1244">
        <v>147</v>
      </c>
      <c r="O1244">
        <v>4</v>
      </c>
      <c r="P1244">
        <v>24</v>
      </c>
      <c r="Q1244">
        <v>41</v>
      </c>
      <c r="R1244">
        <v>7</v>
      </c>
      <c r="S1244">
        <v>6</v>
      </c>
      <c r="T1244">
        <v>2</v>
      </c>
      <c r="U1244">
        <v>5</v>
      </c>
      <c r="V1244">
        <v>8</v>
      </c>
      <c r="W1244">
        <v>0</v>
      </c>
      <c r="X1244">
        <v>0</v>
      </c>
      <c r="Y1244">
        <v>0</v>
      </c>
      <c r="Z1244">
        <v>0</v>
      </c>
      <c r="AA1244">
        <v>0</v>
      </c>
      <c r="AB1244">
        <v>1</v>
      </c>
      <c r="AC1244">
        <v>0</v>
      </c>
      <c r="AD1244" t="s">
        <v>27</v>
      </c>
    </row>
    <row r="1245" spans="1:30" x14ac:dyDescent="0.25">
      <c r="A1245">
        <v>8985</v>
      </c>
      <c r="B1245">
        <v>1964</v>
      </c>
      <c r="C1245" s="6">
        <v>50</v>
      </c>
      <c r="D1245" t="s">
        <v>88</v>
      </c>
      <c r="E1245" t="s">
        <v>35</v>
      </c>
      <c r="F1245" t="s">
        <v>32</v>
      </c>
      <c r="G1245">
        <v>68316</v>
      </c>
      <c r="H1245">
        <v>0</v>
      </c>
      <c r="I1245">
        <v>1</v>
      </c>
      <c r="J1245" s="1">
        <v>41217</v>
      </c>
      <c r="K1245">
        <v>54</v>
      </c>
      <c r="L1245">
        <v>806</v>
      </c>
      <c r="M1245">
        <v>80</v>
      </c>
      <c r="N1245">
        <v>161</v>
      </c>
      <c r="O1245">
        <v>120</v>
      </c>
      <c r="P1245">
        <v>11</v>
      </c>
      <c r="Q1245">
        <v>33</v>
      </c>
      <c r="R1245">
        <v>5</v>
      </c>
      <c r="S1245">
        <v>10</v>
      </c>
      <c r="T1245">
        <v>7</v>
      </c>
      <c r="U1245">
        <v>10</v>
      </c>
      <c r="V1245">
        <v>6</v>
      </c>
      <c r="W1245">
        <v>0</v>
      </c>
      <c r="X1245">
        <v>0</v>
      </c>
      <c r="Y1245">
        <v>0</v>
      </c>
      <c r="Z1245">
        <v>0</v>
      </c>
      <c r="AA1245">
        <v>0</v>
      </c>
      <c r="AB1245">
        <v>0</v>
      </c>
      <c r="AC1245">
        <v>0</v>
      </c>
      <c r="AD1245" t="s">
        <v>27</v>
      </c>
    </row>
    <row r="1246" spans="1:30" x14ac:dyDescent="0.25">
      <c r="A1246">
        <v>2798</v>
      </c>
      <c r="B1246">
        <v>1977</v>
      </c>
      <c r="C1246" s="6">
        <v>37</v>
      </c>
      <c r="D1246" t="s">
        <v>89</v>
      </c>
      <c r="E1246" t="s">
        <v>34</v>
      </c>
      <c r="F1246" t="s">
        <v>32</v>
      </c>
      <c r="G1246">
        <v>102160</v>
      </c>
      <c r="H1246">
        <v>0</v>
      </c>
      <c r="I1246">
        <v>0</v>
      </c>
      <c r="J1246" s="1">
        <v>41215</v>
      </c>
      <c r="K1246">
        <v>54</v>
      </c>
      <c r="L1246">
        <v>763</v>
      </c>
      <c r="M1246">
        <v>29</v>
      </c>
      <c r="N1246">
        <v>138</v>
      </c>
      <c r="O1246">
        <v>76</v>
      </c>
      <c r="P1246">
        <v>176</v>
      </c>
      <c r="Q1246">
        <v>58</v>
      </c>
      <c r="R1246">
        <v>0</v>
      </c>
      <c r="S1246">
        <v>7</v>
      </c>
      <c r="T1246">
        <v>9</v>
      </c>
      <c r="U1246">
        <v>10</v>
      </c>
      <c r="V1246">
        <v>4</v>
      </c>
      <c r="W1246">
        <v>0</v>
      </c>
      <c r="X1246">
        <v>1</v>
      </c>
      <c r="Y1246">
        <v>1</v>
      </c>
      <c r="Z1246">
        <v>1</v>
      </c>
      <c r="AA1246">
        <v>0</v>
      </c>
      <c r="AB1246">
        <v>1</v>
      </c>
      <c r="AC1246">
        <v>0</v>
      </c>
      <c r="AD1246" t="s">
        <v>40</v>
      </c>
    </row>
    <row r="1247" spans="1:30" x14ac:dyDescent="0.25">
      <c r="A1247">
        <v>7108</v>
      </c>
      <c r="B1247">
        <v>1965</v>
      </c>
      <c r="C1247" s="6">
        <v>49</v>
      </c>
      <c r="D1247" t="s">
        <v>88</v>
      </c>
      <c r="E1247" t="s">
        <v>38</v>
      </c>
      <c r="F1247" t="s">
        <v>39</v>
      </c>
      <c r="G1247">
        <v>51390</v>
      </c>
      <c r="H1247">
        <v>1</v>
      </c>
      <c r="I1247">
        <v>1</v>
      </c>
      <c r="J1247" s="1">
        <v>41160</v>
      </c>
      <c r="K1247">
        <v>54</v>
      </c>
      <c r="L1247">
        <v>205</v>
      </c>
      <c r="M1247">
        <v>20</v>
      </c>
      <c r="N1247">
        <v>47</v>
      </c>
      <c r="O1247">
        <v>23</v>
      </c>
      <c r="P1247">
        <v>2</v>
      </c>
      <c r="Q1247">
        <v>56</v>
      </c>
      <c r="R1247">
        <v>6</v>
      </c>
      <c r="S1247">
        <v>5</v>
      </c>
      <c r="T1247">
        <v>2</v>
      </c>
      <c r="U1247">
        <v>5</v>
      </c>
      <c r="V1247">
        <v>5</v>
      </c>
      <c r="W1247">
        <v>0</v>
      </c>
      <c r="X1247">
        <v>0</v>
      </c>
      <c r="Y1247">
        <v>0</v>
      </c>
      <c r="Z1247">
        <v>0</v>
      </c>
      <c r="AA1247">
        <v>0</v>
      </c>
      <c r="AB1247">
        <v>0</v>
      </c>
      <c r="AC1247">
        <v>0</v>
      </c>
      <c r="AD1247" t="s">
        <v>40</v>
      </c>
    </row>
    <row r="1248" spans="1:30" x14ac:dyDescent="0.25">
      <c r="A1248">
        <v>2781</v>
      </c>
      <c r="B1248">
        <v>1981</v>
      </c>
      <c r="C1248" s="6">
        <v>33</v>
      </c>
      <c r="D1248" t="s">
        <v>89</v>
      </c>
      <c r="E1248" t="s">
        <v>25</v>
      </c>
      <c r="F1248" t="s">
        <v>28</v>
      </c>
      <c r="G1248">
        <v>72066</v>
      </c>
      <c r="H1248">
        <v>0</v>
      </c>
      <c r="I1248">
        <v>0</v>
      </c>
      <c r="J1248" s="1">
        <v>41813</v>
      </c>
      <c r="K1248">
        <v>55</v>
      </c>
      <c r="L1248">
        <v>1003</v>
      </c>
      <c r="M1248">
        <v>34</v>
      </c>
      <c r="N1248">
        <v>536</v>
      </c>
      <c r="O1248">
        <v>134</v>
      </c>
      <c r="P1248">
        <v>51</v>
      </c>
      <c r="Q1248">
        <v>34</v>
      </c>
      <c r="R1248">
        <v>1</v>
      </c>
      <c r="S1248">
        <v>4</v>
      </c>
      <c r="T1248">
        <v>6</v>
      </c>
      <c r="U1248">
        <v>6</v>
      </c>
      <c r="V1248">
        <v>2</v>
      </c>
      <c r="W1248">
        <v>0</v>
      </c>
      <c r="X1248">
        <v>0</v>
      </c>
      <c r="Y1248">
        <v>1</v>
      </c>
      <c r="Z1248">
        <v>1</v>
      </c>
      <c r="AA1248">
        <v>0</v>
      </c>
      <c r="AB1248">
        <v>1</v>
      </c>
      <c r="AC1248">
        <v>0</v>
      </c>
      <c r="AD1248" t="s">
        <v>40</v>
      </c>
    </row>
    <row r="1249" spans="1:30" x14ac:dyDescent="0.25">
      <c r="A1249">
        <v>3623</v>
      </c>
      <c r="B1249">
        <v>1976</v>
      </c>
      <c r="C1249" s="6">
        <v>38</v>
      </c>
      <c r="D1249" t="s">
        <v>89</v>
      </c>
      <c r="E1249" t="s">
        <v>25</v>
      </c>
      <c r="F1249" t="s">
        <v>32</v>
      </c>
      <c r="G1249">
        <v>21675</v>
      </c>
      <c r="H1249">
        <v>1</v>
      </c>
      <c r="I1249">
        <v>0</v>
      </c>
      <c r="J1249" s="1">
        <v>41801</v>
      </c>
      <c r="K1249">
        <v>55</v>
      </c>
      <c r="L1249">
        <v>4</v>
      </c>
      <c r="M1249">
        <v>0</v>
      </c>
      <c r="N1249">
        <v>16</v>
      </c>
      <c r="O1249">
        <v>17</v>
      </c>
      <c r="P1249">
        <v>4</v>
      </c>
      <c r="Q1249">
        <v>4</v>
      </c>
      <c r="R1249">
        <v>3</v>
      </c>
      <c r="S1249">
        <v>4</v>
      </c>
      <c r="T1249">
        <v>0</v>
      </c>
      <c r="U1249">
        <v>3</v>
      </c>
      <c r="V1249">
        <v>7</v>
      </c>
      <c r="W1249">
        <v>0</v>
      </c>
      <c r="X1249">
        <v>0</v>
      </c>
      <c r="Y1249">
        <v>0</v>
      </c>
      <c r="Z1249">
        <v>0</v>
      </c>
      <c r="AA1249">
        <v>0</v>
      </c>
      <c r="AB1249">
        <v>0</v>
      </c>
      <c r="AC1249">
        <v>0</v>
      </c>
      <c r="AD1249" t="s">
        <v>37</v>
      </c>
    </row>
    <row r="1250" spans="1:30" x14ac:dyDescent="0.25">
      <c r="A1250">
        <v>194</v>
      </c>
      <c r="B1250">
        <v>1965</v>
      </c>
      <c r="C1250" s="6">
        <v>49</v>
      </c>
      <c r="D1250" t="s">
        <v>88</v>
      </c>
      <c r="E1250" t="s">
        <v>25</v>
      </c>
      <c r="F1250" t="s">
        <v>30</v>
      </c>
      <c r="G1250">
        <v>48006</v>
      </c>
      <c r="H1250">
        <v>1</v>
      </c>
      <c r="I1250">
        <v>1</v>
      </c>
      <c r="J1250" s="1">
        <v>41799</v>
      </c>
      <c r="K1250">
        <v>55</v>
      </c>
      <c r="L1250">
        <v>23</v>
      </c>
      <c r="M1250">
        <v>0</v>
      </c>
      <c r="N1250">
        <v>11</v>
      </c>
      <c r="O1250">
        <v>3</v>
      </c>
      <c r="P1250">
        <v>2</v>
      </c>
      <c r="Q1250">
        <v>2</v>
      </c>
      <c r="R1250">
        <v>1</v>
      </c>
      <c r="S1250">
        <v>1</v>
      </c>
      <c r="T1250">
        <v>0</v>
      </c>
      <c r="U1250">
        <v>3</v>
      </c>
      <c r="V1250">
        <v>6</v>
      </c>
      <c r="W1250">
        <v>0</v>
      </c>
      <c r="X1250">
        <v>0</v>
      </c>
      <c r="Y1250">
        <v>0</v>
      </c>
      <c r="Z1250">
        <v>0</v>
      </c>
      <c r="AA1250">
        <v>0</v>
      </c>
      <c r="AB1250">
        <v>0</v>
      </c>
      <c r="AC1250">
        <v>0</v>
      </c>
      <c r="AD1250" t="s">
        <v>27</v>
      </c>
    </row>
    <row r="1251" spans="1:30" x14ac:dyDescent="0.25">
      <c r="A1251">
        <v>10833</v>
      </c>
      <c r="B1251">
        <v>1975</v>
      </c>
      <c r="C1251" s="6">
        <v>39</v>
      </c>
      <c r="D1251" t="s">
        <v>89</v>
      </c>
      <c r="E1251" t="s">
        <v>25</v>
      </c>
      <c r="F1251" t="s">
        <v>30</v>
      </c>
      <c r="G1251">
        <v>65106</v>
      </c>
      <c r="H1251">
        <v>0</v>
      </c>
      <c r="I1251">
        <v>1</v>
      </c>
      <c r="J1251" s="1">
        <v>41783</v>
      </c>
      <c r="K1251">
        <v>55</v>
      </c>
      <c r="L1251">
        <v>790</v>
      </c>
      <c r="M1251">
        <v>19</v>
      </c>
      <c r="N1251">
        <v>133</v>
      </c>
      <c r="O1251">
        <v>12</v>
      </c>
      <c r="P1251">
        <v>0</v>
      </c>
      <c r="Q1251">
        <v>19</v>
      </c>
      <c r="R1251">
        <v>3</v>
      </c>
      <c r="S1251">
        <v>8</v>
      </c>
      <c r="T1251">
        <v>3</v>
      </c>
      <c r="U1251">
        <v>13</v>
      </c>
      <c r="V1251">
        <v>6</v>
      </c>
      <c r="W1251">
        <v>0</v>
      </c>
      <c r="X1251">
        <v>1</v>
      </c>
      <c r="Y1251">
        <v>0</v>
      </c>
      <c r="Z1251">
        <v>0</v>
      </c>
      <c r="AA1251">
        <v>0</v>
      </c>
      <c r="AB1251">
        <v>0</v>
      </c>
      <c r="AC1251">
        <v>0</v>
      </c>
      <c r="AD1251" t="s">
        <v>27</v>
      </c>
    </row>
    <row r="1252" spans="1:30" x14ac:dyDescent="0.25">
      <c r="A1252">
        <v>2315</v>
      </c>
      <c r="B1252">
        <v>1960</v>
      </c>
      <c r="C1252" s="6">
        <v>54</v>
      </c>
      <c r="D1252" t="s">
        <v>88</v>
      </c>
      <c r="E1252" t="s">
        <v>25</v>
      </c>
      <c r="F1252" t="s">
        <v>26</v>
      </c>
      <c r="G1252">
        <v>58401</v>
      </c>
      <c r="H1252">
        <v>0</v>
      </c>
      <c r="I1252">
        <v>1</v>
      </c>
      <c r="J1252" s="1">
        <v>41749</v>
      </c>
      <c r="K1252">
        <v>55</v>
      </c>
      <c r="L1252">
        <v>10</v>
      </c>
      <c r="M1252">
        <v>0</v>
      </c>
      <c r="N1252">
        <v>11</v>
      </c>
      <c r="O1252">
        <v>17</v>
      </c>
      <c r="P1252">
        <v>29</v>
      </c>
      <c r="Q1252">
        <v>29</v>
      </c>
      <c r="R1252">
        <v>1</v>
      </c>
      <c r="S1252">
        <v>1</v>
      </c>
      <c r="T1252">
        <v>2</v>
      </c>
      <c r="U1252">
        <v>2</v>
      </c>
      <c r="V1252">
        <v>4</v>
      </c>
      <c r="W1252">
        <v>0</v>
      </c>
      <c r="X1252">
        <v>0</v>
      </c>
      <c r="Y1252">
        <v>0</v>
      </c>
      <c r="Z1252">
        <v>0</v>
      </c>
      <c r="AA1252">
        <v>0</v>
      </c>
      <c r="AB1252">
        <v>0</v>
      </c>
      <c r="AC1252">
        <v>0</v>
      </c>
      <c r="AD1252" t="s">
        <v>27</v>
      </c>
    </row>
    <row r="1253" spans="1:30" x14ac:dyDescent="0.25">
      <c r="A1253">
        <v>6336</v>
      </c>
      <c r="B1253">
        <v>1960</v>
      </c>
      <c r="C1253" s="6">
        <v>54</v>
      </c>
      <c r="D1253" t="s">
        <v>88</v>
      </c>
      <c r="E1253" t="s">
        <v>25</v>
      </c>
      <c r="F1253" t="s">
        <v>30</v>
      </c>
      <c r="G1253">
        <v>29315</v>
      </c>
      <c r="H1253">
        <v>1</v>
      </c>
      <c r="I1253">
        <v>1</v>
      </c>
      <c r="J1253" s="1">
        <v>41735</v>
      </c>
      <c r="K1253">
        <v>55</v>
      </c>
      <c r="L1253">
        <v>13</v>
      </c>
      <c r="M1253">
        <v>2</v>
      </c>
      <c r="N1253">
        <v>14</v>
      </c>
      <c r="O1253">
        <v>8</v>
      </c>
      <c r="P1253">
        <v>7</v>
      </c>
      <c r="Q1253">
        <v>4</v>
      </c>
      <c r="R1253">
        <v>4</v>
      </c>
      <c r="S1253">
        <v>2</v>
      </c>
      <c r="T1253">
        <v>0</v>
      </c>
      <c r="U1253">
        <v>4</v>
      </c>
      <c r="V1253">
        <v>6</v>
      </c>
      <c r="W1253">
        <v>0</v>
      </c>
      <c r="X1253">
        <v>0</v>
      </c>
      <c r="Y1253">
        <v>0</v>
      </c>
      <c r="Z1253">
        <v>0</v>
      </c>
      <c r="AA1253">
        <v>0</v>
      </c>
      <c r="AB1253">
        <v>0</v>
      </c>
      <c r="AC1253">
        <v>0</v>
      </c>
      <c r="AD1253" t="s">
        <v>40</v>
      </c>
    </row>
    <row r="1254" spans="1:30" x14ac:dyDescent="0.25">
      <c r="A1254">
        <v>10738</v>
      </c>
      <c r="B1254">
        <v>1951</v>
      </c>
      <c r="C1254" s="6">
        <v>63</v>
      </c>
      <c r="D1254" t="s">
        <v>91</v>
      </c>
      <c r="E1254" t="s">
        <v>38</v>
      </c>
      <c r="F1254" t="s">
        <v>28</v>
      </c>
      <c r="G1254">
        <v>49389</v>
      </c>
      <c r="H1254">
        <v>1</v>
      </c>
      <c r="I1254">
        <v>1</v>
      </c>
      <c r="J1254" s="1">
        <v>41515</v>
      </c>
      <c r="K1254">
        <v>55</v>
      </c>
      <c r="L1254">
        <v>40</v>
      </c>
      <c r="M1254">
        <v>0</v>
      </c>
      <c r="N1254">
        <v>19</v>
      </c>
      <c r="O1254">
        <v>2</v>
      </c>
      <c r="P1254">
        <v>1</v>
      </c>
      <c r="Q1254">
        <v>3</v>
      </c>
      <c r="R1254">
        <v>1</v>
      </c>
      <c r="S1254">
        <v>2</v>
      </c>
      <c r="T1254">
        <v>0</v>
      </c>
      <c r="U1254">
        <v>3</v>
      </c>
      <c r="V1254">
        <v>7</v>
      </c>
      <c r="W1254">
        <v>0</v>
      </c>
      <c r="X1254">
        <v>0</v>
      </c>
      <c r="Y1254">
        <v>0</v>
      </c>
      <c r="Z1254">
        <v>0</v>
      </c>
      <c r="AA1254">
        <v>0</v>
      </c>
      <c r="AB1254">
        <v>0</v>
      </c>
      <c r="AC1254">
        <v>0</v>
      </c>
      <c r="AD1254" t="s">
        <v>33</v>
      </c>
    </row>
    <row r="1255" spans="1:30" x14ac:dyDescent="0.25">
      <c r="A1255">
        <v>8286</v>
      </c>
      <c r="B1255">
        <v>1965</v>
      </c>
      <c r="C1255" s="6">
        <v>49</v>
      </c>
      <c r="D1255" t="s">
        <v>88</v>
      </c>
      <c r="E1255" t="s">
        <v>34</v>
      </c>
      <c r="F1255" t="s">
        <v>32</v>
      </c>
      <c r="G1255">
        <v>51717</v>
      </c>
      <c r="H1255">
        <v>0</v>
      </c>
      <c r="I1255">
        <v>1</v>
      </c>
      <c r="J1255" s="1">
        <v>41506</v>
      </c>
      <c r="K1255">
        <v>55</v>
      </c>
      <c r="L1255">
        <v>98</v>
      </c>
      <c r="M1255">
        <v>1</v>
      </c>
      <c r="N1255">
        <v>17</v>
      </c>
      <c r="O1255">
        <v>0</v>
      </c>
      <c r="P1255">
        <v>1</v>
      </c>
      <c r="Q1255">
        <v>5</v>
      </c>
      <c r="R1255">
        <v>1</v>
      </c>
      <c r="S1255">
        <v>3</v>
      </c>
      <c r="T1255">
        <v>0</v>
      </c>
      <c r="U1255">
        <v>4</v>
      </c>
      <c r="V1255">
        <v>7</v>
      </c>
      <c r="W1255">
        <v>0</v>
      </c>
      <c r="X1255">
        <v>1</v>
      </c>
      <c r="Y1255">
        <v>0</v>
      </c>
      <c r="Z1255">
        <v>0</v>
      </c>
      <c r="AA1255">
        <v>0</v>
      </c>
      <c r="AB1255">
        <v>0</v>
      </c>
      <c r="AC1255">
        <v>0</v>
      </c>
      <c r="AD1255" t="s">
        <v>40</v>
      </c>
    </row>
    <row r="1256" spans="1:30" x14ac:dyDescent="0.25">
      <c r="A1256">
        <v>2166</v>
      </c>
      <c r="B1256">
        <v>1960</v>
      </c>
      <c r="C1256" s="6">
        <v>54</v>
      </c>
      <c r="D1256" t="s">
        <v>88</v>
      </c>
      <c r="E1256" t="s">
        <v>35</v>
      </c>
      <c r="F1256" t="s">
        <v>39</v>
      </c>
      <c r="G1256">
        <v>46779</v>
      </c>
      <c r="H1256">
        <v>1</v>
      </c>
      <c r="I1256">
        <v>1</v>
      </c>
      <c r="J1256" s="1">
        <v>41467</v>
      </c>
      <c r="K1256">
        <v>55</v>
      </c>
      <c r="L1256">
        <v>12</v>
      </c>
      <c r="M1256">
        <v>1</v>
      </c>
      <c r="N1256">
        <v>3</v>
      </c>
      <c r="O1256">
        <v>0</v>
      </c>
      <c r="P1256">
        <v>0</v>
      </c>
      <c r="Q1256">
        <v>7</v>
      </c>
      <c r="R1256">
        <v>1</v>
      </c>
      <c r="S1256">
        <v>0</v>
      </c>
      <c r="T1256">
        <v>1</v>
      </c>
      <c r="U1256">
        <v>2</v>
      </c>
      <c r="V1256">
        <v>4</v>
      </c>
      <c r="W1256">
        <v>0</v>
      </c>
      <c r="X1256">
        <v>0</v>
      </c>
      <c r="Y1256">
        <v>0</v>
      </c>
      <c r="Z1256">
        <v>0</v>
      </c>
      <c r="AA1256">
        <v>0</v>
      </c>
      <c r="AB1256">
        <v>0</v>
      </c>
      <c r="AC1256">
        <v>0</v>
      </c>
      <c r="AD1256" t="s">
        <v>40</v>
      </c>
    </row>
    <row r="1257" spans="1:30" x14ac:dyDescent="0.25">
      <c r="A1257">
        <v>10691</v>
      </c>
      <c r="B1257">
        <v>1960</v>
      </c>
      <c r="C1257" s="6">
        <v>54</v>
      </c>
      <c r="D1257" t="s">
        <v>88</v>
      </c>
      <c r="E1257" t="s">
        <v>38</v>
      </c>
      <c r="F1257" t="s">
        <v>30</v>
      </c>
      <c r="G1257">
        <v>28520</v>
      </c>
      <c r="H1257">
        <v>1</v>
      </c>
      <c r="I1257">
        <v>1</v>
      </c>
      <c r="J1257" s="1">
        <v>41439</v>
      </c>
      <c r="K1257">
        <v>55</v>
      </c>
      <c r="L1257">
        <v>11</v>
      </c>
      <c r="M1257">
        <v>0</v>
      </c>
      <c r="N1257">
        <v>10</v>
      </c>
      <c r="O1257">
        <v>0</v>
      </c>
      <c r="P1257">
        <v>2</v>
      </c>
      <c r="Q1257">
        <v>20</v>
      </c>
      <c r="R1257">
        <v>1</v>
      </c>
      <c r="S1257">
        <v>1</v>
      </c>
      <c r="T1257">
        <v>1</v>
      </c>
      <c r="U1257">
        <v>2</v>
      </c>
      <c r="V1257">
        <v>6</v>
      </c>
      <c r="W1257">
        <v>0</v>
      </c>
      <c r="X1257">
        <v>0</v>
      </c>
      <c r="Y1257">
        <v>0</v>
      </c>
      <c r="Z1257">
        <v>0</v>
      </c>
      <c r="AA1257">
        <v>0</v>
      </c>
      <c r="AB1257">
        <v>0</v>
      </c>
      <c r="AC1257">
        <v>0</v>
      </c>
      <c r="AD1257" t="s">
        <v>27</v>
      </c>
    </row>
    <row r="1258" spans="1:30" x14ac:dyDescent="0.25">
      <c r="A1258">
        <v>9739</v>
      </c>
      <c r="B1258">
        <v>1963</v>
      </c>
      <c r="C1258" s="6">
        <v>51</v>
      </c>
      <c r="D1258" t="s">
        <v>88</v>
      </c>
      <c r="E1258" t="s">
        <v>25</v>
      </c>
      <c r="F1258" t="s">
        <v>28</v>
      </c>
      <c r="G1258">
        <v>34377</v>
      </c>
      <c r="H1258">
        <v>0</v>
      </c>
      <c r="I1258">
        <v>1</v>
      </c>
      <c r="J1258" s="1">
        <v>41293</v>
      </c>
      <c r="K1258">
        <v>55</v>
      </c>
      <c r="L1258">
        <v>62</v>
      </c>
      <c r="M1258">
        <v>0</v>
      </c>
      <c r="N1258">
        <v>22</v>
      </c>
      <c r="O1258">
        <v>3</v>
      </c>
      <c r="P1258">
        <v>1</v>
      </c>
      <c r="Q1258">
        <v>26</v>
      </c>
      <c r="R1258">
        <v>2</v>
      </c>
      <c r="S1258">
        <v>2</v>
      </c>
      <c r="T1258">
        <v>2</v>
      </c>
      <c r="U1258">
        <v>2</v>
      </c>
      <c r="V1258">
        <v>7</v>
      </c>
      <c r="W1258">
        <v>0</v>
      </c>
      <c r="X1258">
        <v>0</v>
      </c>
      <c r="Y1258">
        <v>0</v>
      </c>
      <c r="Z1258">
        <v>0</v>
      </c>
      <c r="AA1258">
        <v>0</v>
      </c>
      <c r="AB1258">
        <v>0</v>
      </c>
      <c r="AC1258">
        <v>0</v>
      </c>
      <c r="AD1258" t="s">
        <v>27</v>
      </c>
    </row>
    <row r="1259" spans="1:30" x14ac:dyDescent="0.25">
      <c r="A1259">
        <v>1829</v>
      </c>
      <c r="B1259">
        <v>1961</v>
      </c>
      <c r="C1259" s="6">
        <v>53</v>
      </c>
      <c r="D1259" t="s">
        <v>88</v>
      </c>
      <c r="E1259" t="s">
        <v>34</v>
      </c>
      <c r="F1259" t="s">
        <v>26</v>
      </c>
      <c r="G1259">
        <v>54959</v>
      </c>
      <c r="H1259">
        <v>0</v>
      </c>
      <c r="I1259">
        <v>1</v>
      </c>
      <c r="J1259" s="1">
        <v>41293</v>
      </c>
      <c r="K1259">
        <v>55</v>
      </c>
      <c r="L1259">
        <v>1148</v>
      </c>
      <c r="M1259">
        <v>0</v>
      </c>
      <c r="N1259">
        <v>60</v>
      </c>
      <c r="O1259">
        <v>0</v>
      </c>
      <c r="P1259">
        <v>0</v>
      </c>
      <c r="Q1259">
        <v>24</v>
      </c>
      <c r="R1259">
        <v>3</v>
      </c>
      <c r="S1259">
        <v>9</v>
      </c>
      <c r="T1259">
        <v>5</v>
      </c>
      <c r="U1259">
        <v>4</v>
      </c>
      <c r="V1259">
        <v>7</v>
      </c>
      <c r="W1259">
        <v>0</v>
      </c>
      <c r="X1259">
        <v>1</v>
      </c>
      <c r="Y1259">
        <v>0</v>
      </c>
      <c r="Z1259">
        <v>0</v>
      </c>
      <c r="AA1259">
        <v>0</v>
      </c>
      <c r="AB1259">
        <v>1</v>
      </c>
      <c r="AC1259">
        <v>0</v>
      </c>
      <c r="AD1259" t="s">
        <v>27</v>
      </c>
    </row>
    <row r="1260" spans="1:30" x14ac:dyDescent="0.25">
      <c r="A1260">
        <v>6260</v>
      </c>
      <c r="B1260">
        <v>1955</v>
      </c>
      <c r="C1260" s="6">
        <v>59</v>
      </c>
      <c r="D1260" t="s">
        <v>88</v>
      </c>
      <c r="E1260" t="s">
        <v>38</v>
      </c>
      <c r="F1260" t="s">
        <v>32</v>
      </c>
      <c r="G1260">
        <v>82384</v>
      </c>
      <c r="H1260">
        <v>0</v>
      </c>
      <c r="I1260">
        <v>0</v>
      </c>
      <c r="J1260" s="1">
        <v>41232</v>
      </c>
      <c r="K1260">
        <v>55</v>
      </c>
      <c r="L1260">
        <v>984</v>
      </c>
      <c r="M1260">
        <v>51</v>
      </c>
      <c r="N1260">
        <v>432</v>
      </c>
      <c r="O1260">
        <v>180</v>
      </c>
      <c r="P1260">
        <v>120</v>
      </c>
      <c r="Q1260">
        <v>190</v>
      </c>
      <c r="R1260">
        <v>1</v>
      </c>
      <c r="S1260">
        <v>3</v>
      </c>
      <c r="T1260">
        <v>10</v>
      </c>
      <c r="U1260">
        <v>13</v>
      </c>
      <c r="V1260">
        <v>1</v>
      </c>
      <c r="W1260">
        <v>0</v>
      </c>
      <c r="X1260">
        <v>0</v>
      </c>
      <c r="Y1260">
        <v>1</v>
      </c>
      <c r="Z1260">
        <v>0</v>
      </c>
      <c r="AA1260">
        <v>0</v>
      </c>
      <c r="AB1260">
        <v>1</v>
      </c>
      <c r="AC1260">
        <v>0</v>
      </c>
      <c r="AD1260" t="s">
        <v>33</v>
      </c>
    </row>
    <row r="1261" spans="1:30" x14ac:dyDescent="0.25">
      <c r="A1261">
        <v>10448</v>
      </c>
      <c r="B1261">
        <v>1956</v>
      </c>
      <c r="C1261" s="6">
        <v>58</v>
      </c>
      <c r="D1261" t="s">
        <v>88</v>
      </c>
      <c r="E1261" t="s">
        <v>25</v>
      </c>
      <c r="F1261" t="s">
        <v>28</v>
      </c>
      <c r="G1261">
        <v>46998</v>
      </c>
      <c r="H1261">
        <v>0</v>
      </c>
      <c r="I1261">
        <v>1</v>
      </c>
      <c r="J1261" s="1">
        <v>41204</v>
      </c>
      <c r="K1261">
        <v>55</v>
      </c>
      <c r="L1261">
        <v>172</v>
      </c>
      <c r="M1261">
        <v>41</v>
      </c>
      <c r="N1261">
        <v>86</v>
      </c>
      <c r="O1261">
        <v>45</v>
      </c>
      <c r="P1261">
        <v>6</v>
      </c>
      <c r="Q1261">
        <v>27</v>
      </c>
      <c r="R1261">
        <v>5</v>
      </c>
      <c r="S1261">
        <v>5</v>
      </c>
      <c r="T1261">
        <v>3</v>
      </c>
      <c r="U1261">
        <v>5</v>
      </c>
      <c r="V1261">
        <v>7</v>
      </c>
      <c r="W1261">
        <v>1</v>
      </c>
      <c r="X1261">
        <v>0</v>
      </c>
      <c r="Y1261">
        <v>0</v>
      </c>
      <c r="Z1261">
        <v>0</v>
      </c>
      <c r="AA1261">
        <v>0</v>
      </c>
      <c r="AB1261">
        <v>0</v>
      </c>
      <c r="AC1261">
        <v>0</v>
      </c>
      <c r="AD1261" t="s">
        <v>27</v>
      </c>
    </row>
    <row r="1262" spans="1:30" x14ac:dyDescent="0.25">
      <c r="A1262">
        <v>1343</v>
      </c>
      <c r="B1262">
        <v>1968</v>
      </c>
      <c r="C1262" s="6">
        <v>46</v>
      </c>
      <c r="D1262" t="s">
        <v>88</v>
      </c>
      <c r="E1262" t="s">
        <v>25</v>
      </c>
      <c r="F1262" t="s">
        <v>32</v>
      </c>
      <c r="G1262">
        <v>58554</v>
      </c>
      <c r="H1262">
        <v>1</v>
      </c>
      <c r="I1262">
        <v>1</v>
      </c>
      <c r="J1262" s="1">
        <v>41178</v>
      </c>
      <c r="K1262">
        <v>55</v>
      </c>
      <c r="L1262">
        <v>368</v>
      </c>
      <c r="M1262">
        <v>24</v>
      </c>
      <c r="N1262">
        <v>68</v>
      </c>
      <c r="O1262">
        <v>38</v>
      </c>
      <c r="P1262">
        <v>0</v>
      </c>
      <c r="Q1262">
        <v>88</v>
      </c>
      <c r="R1262">
        <v>6</v>
      </c>
      <c r="S1262">
        <v>8</v>
      </c>
      <c r="T1262">
        <v>2</v>
      </c>
      <c r="U1262">
        <v>6</v>
      </c>
      <c r="V1262">
        <v>7</v>
      </c>
      <c r="W1262">
        <v>0</v>
      </c>
      <c r="X1262">
        <v>0</v>
      </c>
      <c r="Y1262">
        <v>0</v>
      </c>
      <c r="Z1262">
        <v>0</v>
      </c>
      <c r="AA1262">
        <v>0</v>
      </c>
      <c r="AB1262">
        <v>0</v>
      </c>
      <c r="AC1262">
        <v>0</v>
      </c>
      <c r="AD1262" t="s">
        <v>31</v>
      </c>
    </row>
    <row r="1263" spans="1:30" x14ac:dyDescent="0.25">
      <c r="A1263">
        <v>4749</v>
      </c>
      <c r="B1263">
        <v>1968</v>
      </c>
      <c r="C1263" s="6">
        <v>46</v>
      </c>
      <c r="D1263" t="s">
        <v>88</v>
      </c>
      <c r="E1263" t="s">
        <v>25</v>
      </c>
      <c r="F1263" t="s">
        <v>32</v>
      </c>
      <c r="G1263">
        <v>58554</v>
      </c>
      <c r="H1263">
        <v>1</v>
      </c>
      <c r="I1263">
        <v>1</v>
      </c>
      <c r="J1263" s="1">
        <v>41178</v>
      </c>
      <c r="K1263">
        <v>55</v>
      </c>
      <c r="L1263">
        <v>368</v>
      </c>
      <c r="M1263">
        <v>24</v>
      </c>
      <c r="N1263">
        <v>68</v>
      </c>
      <c r="O1263">
        <v>38</v>
      </c>
      <c r="P1263">
        <v>0</v>
      </c>
      <c r="Q1263">
        <v>88</v>
      </c>
      <c r="R1263">
        <v>6</v>
      </c>
      <c r="S1263">
        <v>8</v>
      </c>
      <c r="T1263">
        <v>2</v>
      </c>
      <c r="U1263">
        <v>6</v>
      </c>
      <c r="V1263">
        <v>7</v>
      </c>
      <c r="W1263">
        <v>0</v>
      </c>
      <c r="X1263">
        <v>0</v>
      </c>
      <c r="Y1263">
        <v>0</v>
      </c>
      <c r="Z1263">
        <v>0</v>
      </c>
      <c r="AA1263">
        <v>0</v>
      </c>
      <c r="AB1263">
        <v>0</v>
      </c>
      <c r="AC1263">
        <v>0</v>
      </c>
      <c r="AD1263" t="s">
        <v>37</v>
      </c>
    </row>
    <row r="1264" spans="1:30" x14ac:dyDescent="0.25">
      <c r="A1264">
        <v>531</v>
      </c>
      <c r="B1264">
        <v>1954</v>
      </c>
      <c r="C1264" s="6">
        <v>60</v>
      </c>
      <c r="D1264" t="s">
        <v>91</v>
      </c>
      <c r="E1264" t="s">
        <v>34</v>
      </c>
      <c r="F1264" t="s">
        <v>26</v>
      </c>
      <c r="G1264">
        <v>57333</v>
      </c>
      <c r="H1264">
        <v>0</v>
      </c>
      <c r="I1264">
        <v>1</v>
      </c>
      <c r="J1264" s="1">
        <v>41174</v>
      </c>
      <c r="K1264">
        <v>55</v>
      </c>
      <c r="L1264">
        <v>941</v>
      </c>
      <c r="M1264">
        <v>14</v>
      </c>
      <c r="N1264">
        <v>397</v>
      </c>
      <c r="O1264">
        <v>76</v>
      </c>
      <c r="P1264">
        <v>58</v>
      </c>
      <c r="Q1264">
        <v>176</v>
      </c>
      <c r="R1264">
        <v>11</v>
      </c>
      <c r="S1264">
        <v>8</v>
      </c>
      <c r="T1264">
        <v>5</v>
      </c>
      <c r="U1264">
        <v>9</v>
      </c>
      <c r="V1264">
        <v>6</v>
      </c>
      <c r="W1264">
        <v>0</v>
      </c>
      <c r="X1264">
        <v>0</v>
      </c>
      <c r="Y1264">
        <v>0</v>
      </c>
      <c r="Z1264">
        <v>0</v>
      </c>
      <c r="AA1264">
        <v>0</v>
      </c>
      <c r="AB1264">
        <v>1</v>
      </c>
      <c r="AC1264">
        <v>0</v>
      </c>
      <c r="AD1264" t="s">
        <v>27</v>
      </c>
    </row>
    <row r="1265" spans="1:30" x14ac:dyDescent="0.25">
      <c r="A1265">
        <v>6905</v>
      </c>
      <c r="B1265">
        <v>1994</v>
      </c>
      <c r="C1265" s="6">
        <v>20</v>
      </c>
      <c r="D1265" t="s">
        <v>89</v>
      </c>
      <c r="E1265" t="s">
        <v>25</v>
      </c>
      <c r="F1265" t="s">
        <v>32</v>
      </c>
      <c r="G1265">
        <v>80685</v>
      </c>
      <c r="H1265">
        <v>0</v>
      </c>
      <c r="I1265">
        <v>0</v>
      </c>
      <c r="J1265" s="1">
        <v>41143</v>
      </c>
      <c r="K1265">
        <v>55</v>
      </c>
      <c r="L1265">
        <v>241</v>
      </c>
      <c r="M1265">
        <v>45</v>
      </c>
      <c r="N1265">
        <v>604</v>
      </c>
      <c r="O1265">
        <v>34</v>
      </c>
      <c r="P1265">
        <v>26</v>
      </c>
      <c r="Q1265">
        <v>54</v>
      </c>
      <c r="R1265">
        <v>1</v>
      </c>
      <c r="S1265">
        <v>6</v>
      </c>
      <c r="T1265">
        <v>4</v>
      </c>
      <c r="U1265">
        <v>10</v>
      </c>
      <c r="V1265">
        <v>2</v>
      </c>
      <c r="W1265">
        <v>0</v>
      </c>
      <c r="X1265">
        <v>0</v>
      </c>
      <c r="Y1265">
        <v>0</v>
      </c>
      <c r="Z1265">
        <v>0</v>
      </c>
      <c r="AA1265">
        <v>0</v>
      </c>
      <c r="AB1265">
        <v>0</v>
      </c>
      <c r="AC1265">
        <v>0</v>
      </c>
      <c r="AD1265" t="s">
        <v>27</v>
      </c>
    </row>
    <row r="1266" spans="1:30" x14ac:dyDescent="0.25">
      <c r="A1266">
        <v>1045</v>
      </c>
      <c r="B1266">
        <v>1965</v>
      </c>
      <c r="C1266" s="6">
        <v>49</v>
      </c>
      <c r="D1266" t="s">
        <v>88</v>
      </c>
      <c r="E1266" t="s">
        <v>25</v>
      </c>
      <c r="F1266" t="s">
        <v>32</v>
      </c>
      <c r="G1266">
        <v>52117</v>
      </c>
      <c r="H1266">
        <v>0</v>
      </c>
      <c r="I1266">
        <v>1</v>
      </c>
      <c r="J1266" s="1">
        <v>41137</v>
      </c>
      <c r="K1266">
        <v>55</v>
      </c>
      <c r="L1266">
        <v>112</v>
      </c>
      <c r="M1266">
        <v>10</v>
      </c>
      <c r="N1266">
        <v>107</v>
      </c>
      <c r="O1266">
        <v>30</v>
      </c>
      <c r="P1266">
        <v>0</v>
      </c>
      <c r="Q1266">
        <v>20</v>
      </c>
      <c r="R1266">
        <v>2</v>
      </c>
      <c r="S1266">
        <v>5</v>
      </c>
      <c r="T1266">
        <v>2</v>
      </c>
      <c r="U1266">
        <v>4</v>
      </c>
      <c r="V1266">
        <v>7</v>
      </c>
      <c r="W1266">
        <v>0</v>
      </c>
      <c r="X1266">
        <v>0</v>
      </c>
      <c r="Y1266">
        <v>0</v>
      </c>
      <c r="Z1266">
        <v>0</v>
      </c>
      <c r="AA1266">
        <v>0</v>
      </c>
      <c r="AB1266">
        <v>0</v>
      </c>
      <c r="AC1266">
        <v>0</v>
      </c>
      <c r="AD1266" t="s">
        <v>27</v>
      </c>
    </row>
    <row r="1267" spans="1:30" x14ac:dyDescent="0.25">
      <c r="A1267">
        <v>4012</v>
      </c>
      <c r="B1267">
        <v>1972</v>
      </c>
      <c r="C1267" s="6">
        <v>42</v>
      </c>
      <c r="D1267" t="s">
        <v>88</v>
      </c>
      <c r="E1267" t="s">
        <v>34</v>
      </c>
      <c r="F1267" t="s">
        <v>32</v>
      </c>
      <c r="G1267">
        <v>62220</v>
      </c>
      <c r="H1267">
        <v>0</v>
      </c>
      <c r="I1267">
        <v>1</v>
      </c>
      <c r="J1267" s="1">
        <v>41132</v>
      </c>
      <c r="K1267">
        <v>55</v>
      </c>
      <c r="L1267">
        <v>799</v>
      </c>
      <c r="M1267">
        <v>12</v>
      </c>
      <c r="N1267">
        <v>375</v>
      </c>
      <c r="O1267">
        <v>16</v>
      </c>
      <c r="P1267">
        <v>12</v>
      </c>
      <c r="Q1267">
        <v>12</v>
      </c>
      <c r="R1267">
        <v>5</v>
      </c>
      <c r="S1267">
        <v>7</v>
      </c>
      <c r="T1267">
        <v>6</v>
      </c>
      <c r="U1267">
        <v>5</v>
      </c>
      <c r="V1267">
        <v>6</v>
      </c>
      <c r="W1267">
        <v>0</v>
      </c>
      <c r="X1267">
        <v>0</v>
      </c>
      <c r="Y1267">
        <v>0</v>
      </c>
      <c r="Z1267">
        <v>0</v>
      </c>
      <c r="AA1267">
        <v>0</v>
      </c>
      <c r="AB1267">
        <v>1</v>
      </c>
      <c r="AC1267">
        <v>0</v>
      </c>
      <c r="AD1267" t="s">
        <v>36</v>
      </c>
    </row>
    <row r="1268" spans="1:30" x14ac:dyDescent="0.25">
      <c r="A1268">
        <v>5529</v>
      </c>
      <c r="B1268">
        <v>1946</v>
      </c>
      <c r="C1268" s="6">
        <v>68</v>
      </c>
      <c r="D1268" t="s">
        <v>91</v>
      </c>
      <c r="E1268" t="s">
        <v>34</v>
      </c>
      <c r="F1268" t="s">
        <v>32</v>
      </c>
      <c r="G1268">
        <v>64014</v>
      </c>
      <c r="H1268">
        <v>2</v>
      </c>
      <c r="I1268">
        <v>1</v>
      </c>
      <c r="J1268" s="1">
        <v>41800</v>
      </c>
      <c r="K1268">
        <v>56</v>
      </c>
      <c r="L1268">
        <v>406</v>
      </c>
      <c r="M1268">
        <v>0</v>
      </c>
      <c r="N1268">
        <v>30</v>
      </c>
      <c r="O1268">
        <v>0</v>
      </c>
      <c r="P1268">
        <v>0</v>
      </c>
      <c r="Q1268">
        <v>8</v>
      </c>
      <c r="R1268">
        <v>7</v>
      </c>
      <c r="S1268">
        <v>8</v>
      </c>
      <c r="T1268">
        <v>2</v>
      </c>
      <c r="U1268">
        <v>5</v>
      </c>
      <c r="V1268">
        <v>7</v>
      </c>
      <c r="W1268">
        <v>0</v>
      </c>
      <c r="X1268">
        <v>0</v>
      </c>
      <c r="Y1268">
        <v>0</v>
      </c>
      <c r="Z1268">
        <v>1</v>
      </c>
      <c r="AA1268">
        <v>0</v>
      </c>
      <c r="AB1268">
        <v>0</v>
      </c>
      <c r="AC1268">
        <v>0</v>
      </c>
      <c r="AD1268" t="s">
        <v>29</v>
      </c>
    </row>
    <row r="1269" spans="1:30" x14ac:dyDescent="0.25">
      <c r="A1269">
        <v>4001</v>
      </c>
      <c r="B1269">
        <v>1946</v>
      </c>
      <c r="C1269" s="6">
        <v>68</v>
      </c>
      <c r="D1269" t="s">
        <v>91</v>
      </c>
      <c r="E1269" t="s">
        <v>34</v>
      </c>
      <c r="F1269" t="s">
        <v>32</v>
      </c>
      <c r="G1269">
        <v>64014</v>
      </c>
      <c r="H1269">
        <v>2</v>
      </c>
      <c r="I1269">
        <v>1</v>
      </c>
      <c r="J1269" s="1">
        <v>41800</v>
      </c>
      <c r="K1269">
        <v>56</v>
      </c>
      <c r="L1269">
        <v>406</v>
      </c>
      <c r="M1269">
        <v>0</v>
      </c>
      <c r="N1269">
        <v>30</v>
      </c>
      <c r="O1269">
        <v>0</v>
      </c>
      <c r="P1269">
        <v>0</v>
      </c>
      <c r="Q1269">
        <v>8</v>
      </c>
      <c r="R1269">
        <v>7</v>
      </c>
      <c r="S1269">
        <v>8</v>
      </c>
      <c r="T1269">
        <v>2</v>
      </c>
      <c r="U1269">
        <v>5</v>
      </c>
      <c r="V1269">
        <v>7</v>
      </c>
      <c r="W1269">
        <v>0</v>
      </c>
      <c r="X1269">
        <v>0</v>
      </c>
      <c r="Y1269">
        <v>0</v>
      </c>
      <c r="Z1269">
        <v>1</v>
      </c>
      <c r="AA1269">
        <v>0</v>
      </c>
      <c r="AB1269">
        <v>0</v>
      </c>
      <c r="AC1269">
        <v>0</v>
      </c>
      <c r="AD1269" t="s">
        <v>40</v>
      </c>
    </row>
    <row r="1270" spans="1:30" x14ac:dyDescent="0.25">
      <c r="A1270">
        <v>10420</v>
      </c>
      <c r="B1270">
        <v>1955</v>
      </c>
      <c r="C1270" s="6">
        <v>59</v>
      </c>
      <c r="D1270" t="s">
        <v>88</v>
      </c>
      <c r="E1270" t="s">
        <v>38</v>
      </c>
      <c r="F1270" t="s">
        <v>26</v>
      </c>
      <c r="G1270">
        <v>46390</v>
      </c>
      <c r="H1270">
        <v>0</v>
      </c>
      <c r="I1270">
        <v>1</v>
      </c>
      <c r="J1270" s="1">
        <v>41764</v>
      </c>
      <c r="K1270">
        <v>56</v>
      </c>
      <c r="L1270">
        <v>95</v>
      </c>
      <c r="M1270">
        <v>14</v>
      </c>
      <c r="N1270">
        <v>64</v>
      </c>
      <c r="O1270">
        <v>2</v>
      </c>
      <c r="P1270">
        <v>9</v>
      </c>
      <c r="Q1270">
        <v>38</v>
      </c>
      <c r="R1270">
        <v>1</v>
      </c>
      <c r="S1270">
        <v>4</v>
      </c>
      <c r="T1270">
        <v>2</v>
      </c>
      <c r="U1270">
        <v>3</v>
      </c>
      <c r="V1270">
        <v>7</v>
      </c>
      <c r="W1270">
        <v>0</v>
      </c>
      <c r="X1270">
        <v>0</v>
      </c>
      <c r="Y1270">
        <v>0</v>
      </c>
      <c r="Z1270">
        <v>0</v>
      </c>
      <c r="AA1270">
        <v>0</v>
      </c>
      <c r="AB1270">
        <v>0</v>
      </c>
      <c r="AC1270">
        <v>0</v>
      </c>
      <c r="AD1270" t="s">
        <v>31</v>
      </c>
    </row>
    <row r="1271" spans="1:30" x14ac:dyDescent="0.25">
      <c r="A1271">
        <v>7723</v>
      </c>
      <c r="B1271">
        <v>1979</v>
      </c>
      <c r="C1271" s="6">
        <v>35</v>
      </c>
      <c r="D1271" t="s">
        <v>89</v>
      </c>
      <c r="E1271" t="s">
        <v>25</v>
      </c>
      <c r="F1271" t="s">
        <v>32</v>
      </c>
      <c r="G1271">
        <v>75507</v>
      </c>
      <c r="H1271">
        <v>0</v>
      </c>
      <c r="I1271">
        <v>0</v>
      </c>
      <c r="J1271" s="1">
        <v>41761</v>
      </c>
      <c r="K1271">
        <v>56</v>
      </c>
      <c r="L1271">
        <v>709</v>
      </c>
      <c r="M1271">
        <v>93</v>
      </c>
      <c r="N1271">
        <v>374</v>
      </c>
      <c r="O1271">
        <v>104</v>
      </c>
      <c r="P1271">
        <v>80</v>
      </c>
      <c r="Q1271">
        <v>80</v>
      </c>
      <c r="R1271">
        <v>1</v>
      </c>
      <c r="S1271">
        <v>8</v>
      </c>
      <c r="T1271">
        <v>6</v>
      </c>
      <c r="U1271">
        <v>6</v>
      </c>
      <c r="V1271">
        <v>3</v>
      </c>
      <c r="W1271">
        <v>0</v>
      </c>
      <c r="X1271">
        <v>0</v>
      </c>
      <c r="Y1271">
        <v>0</v>
      </c>
      <c r="Z1271">
        <v>0</v>
      </c>
      <c r="AA1271">
        <v>0</v>
      </c>
      <c r="AB1271">
        <v>0</v>
      </c>
      <c r="AC1271">
        <v>0</v>
      </c>
      <c r="AD1271" t="s">
        <v>36</v>
      </c>
    </row>
    <row r="1272" spans="1:30" x14ac:dyDescent="0.25">
      <c r="A1272">
        <v>2963</v>
      </c>
      <c r="B1272">
        <v>1979</v>
      </c>
      <c r="C1272" s="6">
        <v>35</v>
      </c>
      <c r="D1272" t="s">
        <v>89</v>
      </c>
      <c r="E1272" t="s">
        <v>25</v>
      </c>
      <c r="F1272" t="s">
        <v>32</v>
      </c>
      <c r="G1272">
        <v>75507</v>
      </c>
      <c r="H1272">
        <v>0</v>
      </c>
      <c r="I1272">
        <v>0</v>
      </c>
      <c r="J1272" s="1">
        <v>41761</v>
      </c>
      <c r="K1272">
        <v>56</v>
      </c>
      <c r="L1272">
        <v>709</v>
      </c>
      <c r="M1272">
        <v>93</v>
      </c>
      <c r="N1272">
        <v>374</v>
      </c>
      <c r="O1272">
        <v>104</v>
      </c>
      <c r="P1272">
        <v>80</v>
      </c>
      <c r="Q1272">
        <v>80</v>
      </c>
      <c r="R1272">
        <v>1</v>
      </c>
      <c r="S1272">
        <v>8</v>
      </c>
      <c r="T1272">
        <v>6</v>
      </c>
      <c r="U1272">
        <v>6</v>
      </c>
      <c r="V1272">
        <v>3</v>
      </c>
      <c r="W1272">
        <v>0</v>
      </c>
      <c r="X1272">
        <v>0</v>
      </c>
      <c r="Y1272">
        <v>0</v>
      </c>
      <c r="Z1272">
        <v>0</v>
      </c>
      <c r="AA1272">
        <v>0</v>
      </c>
      <c r="AB1272">
        <v>0</v>
      </c>
      <c r="AC1272">
        <v>0</v>
      </c>
      <c r="AD1272" t="s">
        <v>33</v>
      </c>
    </row>
    <row r="1273" spans="1:30" x14ac:dyDescent="0.25">
      <c r="A1273">
        <v>10634</v>
      </c>
      <c r="B1273">
        <v>1951</v>
      </c>
      <c r="C1273" s="6">
        <v>63</v>
      </c>
      <c r="D1273" t="s">
        <v>91</v>
      </c>
      <c r="E1273" t="s">
        <v>38</v>
      </c>
      <c r="F1273" t="s">
        <v>30</v>
      </c>
      <c r="G1273">
        <v>59412</v>
      </c>
      <c r="H1273">
        <v>0</v>
      </c>
      <c r="I1273">
        <v>0</v>
      </c>
      <c r="J1273" s="1">
        <v>41748</v>
      </c>
      <c r="K1273">
        <v>56</v>
      </c>
      <c r="L1273">
        <v>90</v>
      </c>
      <c r="M1273">
        <v>67</v>
      </c>
      <c r="N1273">
        <v>165</v>
      </c>
      <c r="O1273">
        <v>30</v>
      </c>
      <c r="P1273">
        <v>43</v>
      </c>
      <c r="Q1273">
        <v>11</v>
      </c>
      <c r="R1273">
        <v>1</v>
      </c>
      <c r="S1273">
        <v>4</v>
      </c>
      <c r="T1273">
        <v>2</v>
      </c>
      <c r="U1273">
        <v>8</v>
      </c>
      <c r="V1273">
        <v>3</v>
      </c>
      <c r="W1273">
        <v>0</v>
      </c>
      <c r="X1273">
        <v>0</v>
      </c>
      <c r="Y1273">
        <v>0</v>
      </c>
      <c r="Z1273">
        <v>0</v>
      </c>
      <c r="AA1273">
        <v>0</v>
      </c>
      <c r="AB1273">
        <v>0</v>
      </c>
      <c r="AC1273">
        <v>0</v>
      </c>
      <c r="AD1273" t="s">
        <v>27</v>
      </c>
    </row>
    <row r="1274" spans="1:30" x14ac:dyDescent="0.25">
      <c r="A1274">
        <v>5180</v>
      </c>
      <c r="B1274">
        <v>1968</v>
      </c>
      <c r="C1274" s="6">
        <v>46</v>
      </c>
      <c r="D1274" t="s">
        <v>88</v>
      </c>
      <c r="E1274" t="s">
        <v>34</v>
      </c>
      <c r="F1274" t="s">
        <v>26</v>
      </c>
      <c r="G1274">
        <v>50616</v>
      </c>
      <c r="H1274">
        <v>0</v>
      </c>
      <c r="I1274">
        <v>1</v>
      </c>
      <c r="J1274" s="1">
        <v>41747</v>
      </c>
      <c r="K1274">
        <v>56</v>
      </c>
      <c r="L1274">
        <v>128</v>
      </c>
      <c r="M1274">
        <v>0</v>
      </c>
      <c r="N1274">
        <v>16</v>
      </c>
      <c r="O1274">
        <v>0</v>
      </c>
      <c r="P1274">
        <v>1</v>
      </c>
      <c r="Q1274">
        <v>4</v>
      </c>
      <c r="R1274">
        <v>2</v>
      </c>
      <c r="S1274">
        <v>4</v>
      </c>
      <c r="T1274">
        <v>0</v>
      </c>
      <c r="U1274">
        <v>4</v>
      </c>
      <c r="V1274">
        <v>7</v>
      </c>
      <c r="W1274">
        <v>0</v>
      </c>
      <c r="X1274">
        <v>0</v>
      </c>
      <c r="Y1274">
        <v>0</v>
      </c>
      <c r="Z1274">
        <v>0</v>
      </c>
      <c r="AA1274">
        <v>0</v>
      </c>
      <c r="AB1274">
        <v>0</v>
      </c>
      <c r="AC1274">
        <v>0</v>
      </c>
      <c r="AD1274" t="s">
        <v>27</v>
      </c>
    </row>
    <row r="1275" spans="1:30" x14ac:dyDescent="0.25">
      <c r="A1275">
        <v>6866</v>
      </c>
      <c r="B1275">
        <v>1969</v>
      </c>
      <c r="C1275" s="6">
        <v>45</v>
      </c>
      <c r="D1275" t="s">
        <v>88</v>
      </c>
      <c r="E1275" t="s">
        <v>38</v>
      </c>
      <c r="F1275" t="s">
        <v>32</v>
      </c>
      <c r="G1275">
        <v>35924</v>
      </c>
      <c r="H1275">
        <v>1</v>
      </c>
      <c r="I1275">
        <v>1</v>
      </c>
      <c r="J1275" s="1">
        <v>41721</v>
      </c>
      <c r="K1275">
        <v>56</v>
      </c>
      <c r="L1275">
        <v>8</v>
      </c>
      <c r="M1275">
        <v>0</v>
      </c>
      <c r="N1275">
        <v>14</v>
      </c>
      <c r="O1275">
        <v>2</v>
      </c>
      <c r="P1275">
        <v>3</v>
      </c>
      <c r="Q1275">
        <v>7</v>
      </c>
      <c r="R1275">
        <v>1</v>
      </c>
      <c r="S1275">
        <v>1</v>
      </c>
      <c r="T1275">
        <v>0</v>
      </c>
      <c r="U1275">
        <v>3</v>
      </c>
      <c r="V1275">
        <v>5</v>
      </c>
      <c r="W1275">
        <v>0</v>
      </c>
      <c r="X1275">
        <v>0</v>
      </c>
      <c r="Y1275">
        <v>0</v>
      </c>
      <c r="Z1275">
        <v>0</v>
      </c>
      <c r="AA1275">
        <v>0</v>
      </c>
      <c r="AB1275">
        <v>0</v>
      </c>
      <c r="AC1275">
        <v>0</v>
      </c>
      <c r="AD1275" t="s">
        <v>40</v>
      </c>
    </row>
    <row r="1276" spans="1:30" x14ac:dyDescent="0.25">
      <c r="A1276">
        <v>1328</v>
      </c>
      <c r="B1276">
        <v>1982</v>
      </c>
      <c r="C1276" s="6">
        <v>32</v>
      </c>
      <c r="D1276" t="s">
        <v>89</v>
      </c>
      <c r="E1276" t="s">
        <v>35</v>
      </c>
      <c r="F1276" t="s">
        <v>30</v>
      </c>
      <c r="G1276">
        <v>57937</v>
      </c>
      <c r="H1276">
        <v>0</v>
      </c>
      <c r="I1276">
        <v>1</v>
      </c>
      <c r="J1276" s="1">
        <v>41686</v>
      </c>
      <c r="K1276">
        <v>56</v>
      </c>
      <c r="L1276">
        <v>261</v>
      </c>
      <c r="M1276">
        <v>42</v>
      </c>
      <c r="N1276">
        <v>144</v>
      </c>
      <c r="O1276">
        <v>55</v>
      </c>
      <c r="P1276">
        <v>48</v>
      </c>
      <c r="Q1276">
        <v>133</v>
      </c>
      <c r="R1276">
        <v>3</v>
      </c>
      <c r="S1276">
        <v>4</v>
      </c>
      <c r="T1276">
        <v>4</v>
      </c>
      <c r="U1276">
        <v>9</v>
      </c>
      <c r="V1276">
        <v>3</v>
      </c>
      <c r="W1276">
        <v>0</v>
      </c>
      <c r="X1276">
        <v>0</v>
      </c>
      <c r="Y1276">
        <v>0</v>
      </c>
      <c r="Z1276">
        <v>0</v>
      </c>
      <c r="AA1276">
        <v>0</v>
      </c>
      <c r="AB1276">
        <v>0</v>
      </c>
      <c r="AC1276">
        <v>0</v>
      </c>
      <c r="AD1276" t="s">
        <v>40</v>
      </c>
    </row>
    <row r="1277" spans="1:30" x14ac:dyDescent="0.25">
      <c r="A1277">
        <v>1139</v>
      </c>
      <c r="B1277">
        <v>1984</v>
      </c>
      <c r="C1277" s="6">
        <v>30</v>
      </c>
      <c r="D1277" t="s">
        <v>89</v>
      </c>
      <c r="E1277" t="s">
        <v>34</v>
      </c>
      <c r="F1277" t="s">
        <v>30</v>
      </c>
      <c r="G1277">
        <v>73356</v>
      </c>
      <c r="H1277">
        <v>0</v>
      </c>
      <c r="I1277">
        <v>0</v>
      </c>
      <c r="J1277" s="1">
        <v>41676</v>
      </c>
      <c r="K1277">
        <v>56</v>
      </c>
      <c r="L1277">
        <v>1050</v>
      </c>
      <c r="M1277">
        <v>14</v>
      </c>
      <c r="N1277">
        <v>322</v>
      </c>
      <c r="O1277">
        <v>0</v>
      </c>
      <c r="P1277">
        <v>14</v>
      </c>
      <c r="Q1277">
        <v>112</v>
      </c>
      <c r="R1277">
        <v>1</v>
      </c>
      <c r="S1277">
        <v>5</v>
      </c>
      <c r="T1277">
        <v>11</v>
      </c>
      <c r="U1277">
        <v>5</v>
      </c>
      <c r="V1277">
        <v>2</v>
      </c>
      <c r="W1277">
        <v>1</v>
      </c>
      <c r="X1277">
        <v>0</v>
      </c>
      <c r="Y1277">
        <v>1</v>
      </c>
      <c r="Z1277">
        <v>1</v>
      </c>
      <c r="AA1277">
        <v>0</v>
      </c>
      <c r="AB1277">
        <v>1</v>
      </c>
      <c r="AC1277">
        <v>0</v>
      </c>
      <c r="AD1277" t="s">
        <v>27</v>
      </c>
    </row>
    <row r="1278" spans="1:30" x14ac:dyDescent="0.25">
      <c r="A1278">
        <v>4961</v>
      </c>
      <c r="B1278">
        <v>1974</v>
      </c>
      <c r="C1278" s="6">
        <v>40</v>
      </c>
      <c r="D1278" t="s">
        <v>88</v>
      </c>
      <c r="E1278" t="s">
        <v>38</v>
      </c>
      <c r="F1278" t="s">
        <v>32</v>
      </c>
      <c r="G1278">
        <v>21255</v>
      </c>
      <c r="H1278">
        <v>1</v>
      </c>
      <c r="I1278">
        <v>0</v>
      </c>
      <c r="J1278" s="1">
        <v>41660</v>
      </c>
      <c r="K1278">
        <v>56</v>
      </c>
      <c r="L1278">
        <v>29</v>
      </c>
      <c r="M1278">
        <v>0</v>
      </c>
      <c r="N1278">
        <v>25</v>
      </c>
      <c r="O1278">
        <v>2</v>
      </c>
      <c r="P1278">
        <v>2</v>
      </c>
      <c r="Q1278">
        <v>3</v>
      </c>
      <c r="R1278">
        <v>4</v>
      </c>
      <c r="S1278">
        <v>2</v>
      </c>
      <c r="T1278">
        <v>1</v>
      </c>
      <c r="U1278">
        <v>4</v>
      </c>
      <c r="V1278">
        <v>4</v>
      </c>
      <c r="W1278">
        <v>0</v>
      </c>
      <c r="X1278">
        <v>0</v>
      </c>
      <c r="Y1278">
        <v>0</v>
      </c>
      <c r="Z1278">
        <v>0</v>
      </c>
      <c r="AA1278">
        <v>0</v>
      </c>
      <c r="AB1278">
        <v>0</v>
      </c>
      <c r="AC1278">
        <v>0</v>
      </c>
      <c r="AD1278" t="s">
        <v>27</v>
      </c>
    </row>
    <row r="1279" spans="1:30" x14ac:dyDescent="0.25">
      <c r="A1279">
        <v>5177</v>
      </c>
      <c r="B1279">
        <v>1974</v>
      </c>
      <c r="C1279" s="6">
        <v>40</v>
      </c>
      <c r="D1279" t="s">
        <v>88</v>
      </c>
      <c r="E1279" t="s">
        <v>38</v>
      </c>
      <c r="F1279" t="s">
        <v>30</v>
      </c>
      <c r="G1279">
        <v>58494</v>
      </c>
      <c r="H1279">
        <v>0</v>
      </c>
      <c r="I1279">
        <v>1</v>
      </c>
      <c r="J1279" s="1">
        <v>41620</v>
      </c>
      <c r="K1279">
        <v>56</v>
      </c>
      <c r="L1279">
        <v>298</v>
      </c>
      <c r="M1279">
        <v>7</v>
      </c>
      <c r="N1279">
        <v>68</v>
      </c>
      <c r="O1279">
        <v>4</v>
      </c>
      <c r="P1279">
        <v>0</v>
      </c>
      <c r="Q1279">
        <v>19</v>
      </c>
      <c r="R1279">
        <v>2</v>
      </c>
      <c r="S1279">
        <v>6</v>
      </c>
      <c r="T1279">
        <v>2</v>
      </c>
      <c r="U1279">
        <v>6</v>
      </c>
      <c r="V1279">
        <v>6</v>
      </c>
      <c r="W1279">
        <v>0</v>
      </c>
      <c r="X1279">
        <v>0</v>
      </c>
      <c r="Y1279">
        <v>0</v>
      </c>
      <c r="Z1279">
        <v>0</v>
      </c>
      <c r="AA1279">
        <v>0</v>
      </c>
      <c r="AB1279">
        <v>0</v>
      </c>
      <c r="AC1279">
        <v>0</v>
      </c>
      <c r="AD1279" t="s">
        <v>40</v>
      </c>
    </row>
    <row r="1280" spans="1:30" x14ac:dyDescent="0.25">
      <c r="A1280">
        <v>2075</v>
      </c>
      <c r="B1280">
        <v>1969</v>
      </c>
      <c r="C1280" s="6">
        <v>45</v>
      </c>
      <c r="D1280" t="s">
        <v>88</v>
      </c>
      <c r="E1280" t="s">
        <v>25</v>
      </c>
      <c r="F1280" t="s">
        <v>30</v>
      </c>
      <c r="G1280">
        <v>72460</v>
      </c>
      <c r="H1280">
        <v>0</v>
      </c>
      <c r="I1280">
        <v>0</v>
      </c>
      <c r="J1280" s="1">
        <v>41592</v>
      </c>
      <c r="K1280">
        <v>56</v>
      </c>
      <c r="L1280">
        <v>377</v>
      </c>
      <c r="M1280">
        <v>10</v>
      </c>
      <c r="N1280">
        <v>540</v>
      </c>
      <c r="O1280">
        <v>80</v>
      </c>
      <c r="P1280">
        <v>30</v>
      </c>
      <c r="Q1280">
        <v>10</v>
      </c>
      <c r="R1280">
        <v>1</v>
      </c>
      <c r="S1280">
        <v>3</v>
      </c>
      <c r="T1280">
        <v>5</v>
      </c>
      <c r="U1280">
        <v>7</v>
      </c>
      <c r="V1280">
        <v>1</v>
      </c>
      <c r="W1280">
        <v>0</v>
      </c>
      <c r="X1280">
        <v>0</v>
      </c>
      <c r="Y1280">
        <v>0</v>
      </c>
      <c r="Z1280">
        <v>0</v>
      </c>
      <c r="AA1280">
        <v>0</v>
      </c>
      <c r="AB1280">
        <v>0</v>
      </c>
      <c r="AC1280">
        <v>0</v>
      </c>
      <c r="AD1280" t="s">
        <v>40</v>
      </c>
    </row>
    <row r="1281" spans="1:30" x14ac:dyDescent="0.25">
      <c r="A1281">
        <v>3428</v>
      </c>
      <c r="B1281">
        <v>1991</v>
      </c>
      <c r="C1281" s="6">
        <v>23</v>
      </c>
      <c r="D1281" t="s">
        <v>89</v>
      </c>
      <c r="E1281" t="s">
        <v>34</v>
      </c>
      <c r="F1281" t="s">
        <v>32</v>
      </c>
      <c r="G1281">
        <v>68682</v>
      </c>
      <c r="H1281">
        <v>0</v>
      </c>
      <c r="I1281">
        <v>0</v>
      </c>
      <c r="J1281" s="1">
        <v>41553</v>
      </c>
      <c r="K1281">
        <v>56</v>
      </c>
      <c r="L1281">
        <v>919</v>
      </c>
      <c r="M1281">
        <v>0</v>
      </c>
      <c r="N1281">
        <v>505</v>
      </c>
      <c r="O1281">
        <v>99</v>
      </c>
      <c r="P1281">
        <v>30</v>
      </c>
      <c r="Q1281">
        <v>45</v>
      </c>
      <c r="R1281">
        <v>1</v>
      </c>
      <c r="S1281">
        <v>4</v>
      </c>
      <c r="T1281">
        <v>9</v>
      </c>
      <c r="U1281">
        <v>10</v>
      </c>
      <c r="V1281">
        <v>2</v>
      </c>
      <c r="W1281">
        <v>0</v>
      </c>
      <c r="X1281">
        <v>0</v>
      </c>
      <c r="Y1281">
        <v>0</v>
      </c>
      <c r="Z1281">
        <v>0</v>
      </c>
      <c r="AA1281">
        <v>0</v>
      </c>
      <c r="AB1281">
        <v>0</v>
      </c>
      <c r="AC1281">
        <v>0</v>
      </c>
      <c r="AD1281" t="s">
        <v>27</v>
      </c>
    </row>
    <row r="1282" spans="1:30" x14ac:dyDescent="0.25">
      <c r="A1282">
        <v>4500</v>
      </c>
      <c r="B1282">
        <v>1991</v>
      </c>
      <c r="C1282" s="6">
        <v>23</v>
      </c>
      <c r="D1282" t="s">
        <v>89</v>
      </c>
      <c r="E1282" t="s">
        <v>34</v>
      </c>
      <c r="F1282" t="s">
        <v>32</v>
      </c>
      <c r="G1282">
        <v>68682</v>
      </c>
      <c r="H1282">
        <v>0</v>
      </c>
      <c r="I1282">
        <v>0</v>
      </c>
      <c r="J1282" s="1">
        <v>41553</v>
      </c>
      <c r="K1282">
        <v>56</v>
      </c>
      <c r="L1282">
        <v>919</v>
      </c>
      <c r="M1282">
        <v>0</v>
      </c>
      <c r="N1282">
        <v>505</v>
      </c>
      <c r="O1282">
        <v>99</v>
      </c>
      <c r="P1282">
        <v>30</v>
      </c>
      <c r="Q1282">
        <v>45</v>
      </c>
      <c r="R1282">
        <v>1</v>
      </c>
      <c r="S1282">
        <v>4</v>
      </c>
      <c r="T1282">
        <v>9</v>
      </c>
      <c r="U1282">
        <v>10</v>
      </c>
      <c r="V1282">
        <v>2</v>
      </c>
      <c r="W1282">
        <v>0</v>
      </c>
      <c r="X1282">
        <v>0</v>
      </c>
      <c r="Y1282">
        <v>0</v>
      </c>
      <c r="Z1282">
        <v>0</v>
      </c>
      <c r="AA1282">
        <v>0</v>
      </c>
      <c r="AB1282">
        <v>0</v>
      </c>
      <c r="AC1282">
        <v>0</v>
      </c>
      <c r="AD1282" t="s">
        <v>27</v>
      </c>
    </row>
    <row r="1283" spans="1:30" x14ac:dyDescent="0.25">
      <c r="A1283">
        <v>7369</v>
      </c>
      <c r="B1283">
        <v>1981</v>
      </c>
      <c r="C1283" s="6">
        <v>33</v>
      </c>
      <c r="D1283" t="s">
        <v>89</v>
      </c>
      <c r="E1283" t="s">
        <v>38</v>
      </c>
      <c r="F1283" t="s">
        <v>30</v>
      </c>
      <c r="G1283">
        <v>36959</v>
      </c>
      <c r="H1283">
        <v>1</v>
      </c>
      <c r="I1283">
        <v>0</v>
      </c>
      <c r="J1283" s="1">
        <v>41549</v>
      </c>
      <c r="K1283">
        <v>56</v>
      </c>
      <c r="L1283">
        <v>25</v>
      </c>
      <c r="M1283">
        <v>6</v>
      </c>
      <c r="N1283">
        <v>25</v>
      </c>
      <c r="O1283">
        <v>6</v>
      </c>
      <c r="P1283">
        <v>0</v>
      </c>
      <c r="Q1283">
        <v>0</v>
      </c>
      <c r="R1283">
        <v>2</v>
      </c>
      <c r="S1283">
        <v>2</v>
      </c>
      <c r="T1283">
        <v>0</v>
      </c>
      <c r="U1283">
        <v>3</v>
      </c>
      <c r="V1283">
        <v>8</v>
      </c>
      <c r="W1283">
        <v>0</v>
      </c>
      <c r="X1283">
        <v>0</v>
      </c>
      <c r="Y1283">
        <v>0</v>
      </c>
      <c r="Z1283">
        <v>0</v>
      </c>
      <c r="AA1283">
        <v>0</v>
      </c>
      <c r="AB1283">
        <v>0</v>
      </c>
      <c r="AC1283">
        <v>0</v>
      </c>
      <c r="AD1283" t="s">
        <v>27</v>
      </c>
    </row>
    <row r="1284" spans="1:30" x14ac:dyDescent="0.25">
      <c r="A1284">
        <v>4381</v>
      </c>
      <c r="B1284">
        <v>1971</v>
      </c>
      <c r="C1284" s="6">
        <v>43</v>
      </c>
      <c r="D1284" t="s">
        <v>88</v>
      </c>
      <c r="E1284" t="s">
        <v>34</v>
      </c>
      <c r="F1284" t="s">
        <v>30</v>
      </c>
      <c r="G1284">
        <v>46463</v>
      </c>
      <c r="H1284">
        <v>1</v>
      </c>
      <c r="I1284">
        <v>1</v>
      </c>
      <c r="J1284" s="1">
        <v>41504</v>
      </c>
      <c r="K1284">
        <v>56</v>
      </c>
      <c r="L1284">
        <v>163</v>
      </c>
      <c r="M1284">
        <v>2</v>
      </c>
      <c r="N1284">
        <v>40</v>
      </c>
      <c r="O1284">
        <v>8</v>
      </c>
      <c r="P1284">
        <v>11</v>
      </c>
      <c r="Q1284">
        <v>11</v>
      </c>
      <c r="R1284">
        <v>7</v>
      </c>
      <c r="S1284">
        <v>3</v>
      </c>
      <c r="T1284">
        <v>1</v>
      </c>
      <c r="U1284">
        <v>6</v>
      </c>
      <c r="V1284">
        <v>6</v>
      </c>
      <c r="W1284">
        <v>0</v>
      </c>
      <c r="X1284">
        <v>0</v>
      </c>
      <c r="Y1284">
        <v>0</v>
      </c>
      <c r="Z1284">
        <v>0</v>
      </c>
      <c r="AA1284">
        <v>0</v>
      </c>
      <c r="AB1284">
        <v>0</v>
      </c>
      <c r="AC1284">
        <v>0</v>
      </c>
      <c r="AD1284" t="s">
        <v>27</v>
      </c>
    </row>
    <row r="1285" spans="1:30" x14ac:dyDescent="0.25">
      <c r="A1285">
        <v>9964</v>
      </c>
      <c r="B1285">
        <v>1979</v>
      </c>
      <c r="C1285" s="6">
        <v>35</v>
      </c>
      <c r="D1285" t="s">
        <v>89</v>
      </c>
      <c r="E1285" t="s">
        <v>25</v>
      </c>
      <c r="F1285" t="s">
        <v>28</v>
      </c>
      <c r="G1285">
        <v>61825</v>
      </c>
      <c r="H1285">
        <v>0</v>
      </c>
      <c r="I1285">
        <v>1</v>
      </c>
      <c r="J1285" s="1">
        <v>41493</v>
      </c>
      <c r="K1285">
        <v>56</v>
      </c>
      <c r="L1285">
        <v>162</v>
      </c>
      <c r="M1285">
        <v>50</v>
      </c>
      <c r="N1285">
        <v>100</v>
      </c>
      <c r="O1285">
        <v>55</v>
      </c>
      <c r="P1285">
        <v>30</v>
      </c>
      <c r="Q1285">
        <v>27</v>
      </c>
      <c r="R1285">
        <v>1</v>
      </c>
      <c r="S1285">
        <v>4</v>
      </c>
      <c r="T1285">
        <v>2</v>
      </c>
      <c r="U1285">
        <v>8</v>
      </c>
      <c r="V1285">
        <v>4</v>
      </c>
      <c r="W1285">
        <v>0</v>
      </c>
      <c r="X1285">
        <v>0</v>
      </c>
      <c r="Y1285">
        <v>0</v>
      </c>
      <c r="Z1285">
        <v>0</v>
      </c>
      <c r="AA1285">
        <v>0</v>
      </c>
      <c r="AB1285">
        <v>0</v>
      </c>
      <c r="AC1285">
        <v>0</v>
      </c>
      <c r="AD1285" t="s">
        <v>27</v>
      </c>
    </row>
    <row r="1286" spans="1:30" x14ac:dyDescent="0.25">
      <c r="A1286">
        <v>1630</v>
      </c>
      <c r="B1286">
        <v>1979</v>
      </c>
      <c r="C1286" s="6">
        <v>35</v>
      </c>
      <c r="D1286" t="s">
        <v>89</v>
      </c>
      <c r="E1286" t="s">
        <v>25</v>
      </c>
      <c r="F1286" t="s">
        <v>28</v>
      </c>
      <c r="G1286">
        <v>61825</v>
      </c>
      <c r="H1286">
        <v>0</v>
      </c>
      <c r="I1286">
        <v>1</v>
      </c>
      <c r="J1286" s="1">
        <v>41493</v>
      </c>
      <c r="K1286">
        <v>56</v>
      </c>
      <c r="L1286">
        <v>162</v>
      </c>
      <c r="M1286">
        <v>50</v>
      </c>
      <c r="N1286">
        <v>100</v>
      </c>
      <c r="O1286">
        <v>55</v>
      </c>
      <c r="P1286">
        <v>30</v>
      </c>
      <c r="Q1286">
        <v>27</v>
      </c>
      <c r="R1286">
        <v>1</v>
      </c>
      <c r="S1286">
        <v>4</v>
      </c>
      <c r="T1286">
        <v>2</v>
      </c>
      <c r="U1286">
        <v>8</v>
      </c>
      <c r="V1286">
        <v>4</v>
      </c>
      <c r="W1286">
        <v>0</v>
      </c>
      <c r="X1286">
        <v>0</v>
      </c>
      <c r="Y1286">
        <v>0</v>
      </c>
      <c r="Z1286">
        <v>0</v>
      </c>
      <c r="AA1286">
        <v>0</v>
      </c>
      <c r="AB1286">
        <v>0</v>
      </c>
      <c r="AC1286">
        <v>0</v>
      </c>
      <c r="AD1286" t="s">
        <v>27</v>
      </c>
    </row>
    <row r="1287" spans="1:30" x14ac:dyDescent="0.25">
      <c r="A1287">
        <v>5012</v>
      </c>
      <c r="B1287">
        <v>1989</v>
      </c>
      <c r="C1287" s="6">
        <v>25</v>
      </c>
      <c r="D1287" t="s">
        <v>89</v>
      </c>
      <c r="E1287" t="s">
        <v>25</v>
      </c>
      <c r="F1287" t="s">
        <v>30</v>
      </c>
      <c r="G1287">
        <v>28691</v>
      </c>
      <c r="H1287">
        <v>1</v>
      </c>
      <c r="I1287">
        <v>0</v>
      </c>
      <c r="J1287" s="1">
        <v>41459</v>
      </c>
      <c r="K1287">
        <v>56</v>
      </c>
      <c r="L1287">
        <v>5</v>
      </c>
      <c r="M1287">
        <v>4</v>
      </c>
      <c r="N1287">
        <v>13</v>
      </c>
      <c r="O1287">
        <v>8</v>
      </c>
      <c r="P1287">
        <v>0</v>
      </c>
      <c r="Q1287">
        <v>4</v>
      </c>
      <c r="R1287">
        <v>1</v>
      </c>
      <c r="S1287">
        <v>1</v>
      </c>
      <c r="T1287">
        <v>0</v>
      </c>
      <c r="U1287">
        <v>3</v>
      </c>
      <c r="V1287">
        <v>8</v>
      </c>
      <c r="W1287">
        <v>0</v>
      </c>
      <c r="X1287">
        <v>0</v>
      </c>
      <c r="Y1287">
        <v>0</v>
      </c>
      <c r="Z1287">
        <v>0</v>
      </c>
      <c r="AA1287">
        <v>0</v>
      </c>
      <c r="AB1287">
        <v>0</v>
      </c>
      <c r="AC1287">
        <v>0</v>
      </c>
      <c r="AD1287" t="s">
        <v>27</v>
      </c>
    </row>
    <row r="1288" spans="1:30" x14ac:dyDescent="0.25">
      <c r="A1288">
        <v>6918</v>
      </c>
      <c r="B1288">
        <v>1989</v>
      </c>
      <c r="C1288" s="6">
        <v>25</v>
      </c>
      <c r="D1288" t="s">
        <v>89</v>
      </c>
      <c r="E1288" t="s">
        <v>25</v>
      </c>
      <c r="F1288" t="s">
        <v>30</v>
      </c>
      <c r="G1288">
        <v>28691</v>
      </c>
      <c r="H1288">
        <v>1</v>
      </c>
      <c r="I1288">
        <v>0</v>
      </c>
      <c r="J1288" s="1">
        <v>41459</v>
      </c>
      <c r="K1288">
        <v>56</v>
      </c>
      <c r="L1288">
        <v>5</v>
      </c>
      <c r="M1288">
        <v>4</v>
      </c>
      <c r="N1288">
        <v>13</v>
      </c>
      <c r="O1288">
        <v>8</v>
      </c>
      <c r="P1288">
        <v>0</v>
      </c>
      <c r="Q1288">
        <v>4</v>
      </c>
      <c r="R1288">
        <v>1</v>
      </c>
      <c r="S1288">
        <v>1</v>
      </c>
      <c r="T1288">
        <v>0</v>
      </c>
      <c r="U1288">
        <v>3</v>
      </c>
      <c r="V1288">
        <v>8</v>
      </c>
      <c r="W1288">
        <v>0</v>
      </c>
      <c r="X1288">
        <v>0</v>
      </c>
      <c r="Y1288">
        <v>0</v>
      </c>
      <c r="Z1288">
        <v>0</v>
      </c>
      <c r="AA1288">
        <v>0</v>
      </c>
      <c r="AB1288">
        <v>0</v>
      </c>
      <c r="AC1288">
        <v>0</v>
      </c>
      <c r="AD1288" t="s">
        <v>27</v>
      </c>
    </row>
    <row r="1289" spans="1:30" x14ac:dyDescent="0.25">
      <c r="A1289">
        <v>7822</v>
      </c>
      <c r="B1289">
        <v>1976</v>
      </c>
      <c r="C1289" s="6">
        <v>38</v>
      </c>
      <c r="D1289" t="s">
        <v>89</v>
      </c>
      <c r="E1289" t="s">
        <v>25</v>
      </c>
      <c r="F1289" t="s">
        <v>32</v>
      </c>
      <c r="G1289">
        <v>54058</v>
      </c>
      <c r="H1289">
        <v>0</v>
      </c>
      <c r="I1289">
        <v>1</v>
      </c>
      <c r="J1289" s="1">
        <v>41429</v>
      </c>
      <c r="K1289">
        <v>56</v>
      </c>
      <c r="L1289">
        <v>198</v>
      </c>
      <c r="M1289">
        <v>18</v>
      </c>
      <c r="N1289">
        <v>252</v>
      </c>
      <c r="O1289">
        <v>32</v>
      </c>
      <c r="P1289">
        <v>108</v>
      </c>
      <c r="Q1289">
        <v>54</v>
      </c>
      <c r="R1289">
        <v>2</v>
      </c>
      <c r="S1289">
        <v>4</v>
      </c>
      <c r="T1289">
        <v>6</v>
      </c>
      <c r="U1289">
        <v>8</v>
      </c>
      <c r="V1289">
        <v>3</v>
      </c>
      <c r="W1289">
        <v>0</v>
      </c>
      <c r="X1289">
        <v>0</v>
      </c>
      <c r="Y1289">
        <v>0</v>
      </c>
      <c r="Z1289">
        <v>0</v>
      </c>
      <c r="AA1289">
        <v>0</v>
      </c>
      <c r="AB1289">
        <v>0</v>
      </c>
      <c r="AC1289">
        <v>0</v>
      </c>
      <c r="AD1289" t="s">
        <v>27</v>
      </c>
    </row>
    <row r="1290" spans="1:30" x14ac:dyDescent="0.25">
      <c r="A1290">
        <v>10156</v>
      </c>
      <c r="B1290">
        <v>1975</v>
      </c>
      <c r="C1290" s="6">
        <v>39</v>
      </c>
      <c r="D1290" t="s">
        <v>89</v>
      </c>
      <c r="E1290" t="s">
        <v>25</v>
      </c>
      <c r="F1290" t="s">
        <v>28</v>
      </c>
      <c r="G1290">
        <v>84196</v>
      </c>
      <c r="H1290">
        <v>0</v>
      </c>
      <c r="I1290">
        <v>1</v>
      </c>
      <c r="J1290" s="1">
        <v>41428</v>
      </c>
      <c r="K1290">
        <v>56</v>
      </c>
      <c r="L1290">
        <v>215</v>
      </c>
      <c r="M1290">
        <v>63</v>
      </c>
      <c r="N1290">
        <v>507</v>
      </c>
      <c r="O1290">
        <v>231</v>
      </c>
      <c r="P1290">
        <v>31</v>
      </c>
      <c r="Q1290">
        <v>190</v>
      </c>
      <c r="R1290">
        <v>1</v>
      </c>
      <c r="S1290">
        <v>8</v>
      </c>
      <c r="T1290">
        <v>4</v>
      </c>
      <c r="U1290">
        <v>7</v>
      </c>
      <c r="V1290">
        <v>3</v>
      </c>
      <c r="W1290">
        <v>0</v>
      </c>
      <c r="X1290">
        <v>0</v>
      </c>
      <c r="Y1290">
        <v>0</v>
      </c>
      <c r="Z1290">
        <v>0</v>
      </c>
      <c r="AA1290">
        <v>0</v>
      </c>
      <c r="AB1290">
        <v>0</v>
      </c>
      <c r="AC1290">
        <v>0</v>
      </c>
      <c r="AD1290" t="s">
        <v>27</v>
      </c>
    </row>
    <row r="1291" spans="1:30" x14ac:dyDescent="0.25">
      <c r="A1291">
        <v>3033</v>
      </c>
      <c r="B1291">
        <v>1963</v>
      </c>
      <c r="C1291" s="6">
        <v>51</v>
      </c>
      <c r="D1291" t="s">
        <v>88</v>
      </c>
      <c r="E1291" t="s">
        <v>38</v>
      </c>
      <c r="F1291" t="s">
        <v>32</v>
      </c>
      <c r="G1291">
        <v>38620</v>
      </c>
      <c r="H1291">
        <v>0</v>
      </c>
      <c r="I1291">
        <v>0</v>
      </c>
      <c r="J1291" s="1">
        <v>41405</v>
      </c>
      <c r="K1291">
        <v>56</v>
      </c>
      <c r="L1291">
        <v>112</v>
      </c>
      <c r="M1291">
        <v>17</v>
      </c>
      <c r="N1291">
        <v>44</v>
      </c>
      <c r="O1291">
        <v>34</v>
      </c>
      <c r="P1291">
        <v>22</v>
      </c>
      <c r="Q1291">
        <v>89</v>
      </c>
      <c r="R1291">
        <v>1</v>
      </c>
      <c r="S1291">
        <v>2</v>
      </c>
      <c r="T1291">
        <v>5</v>
      </c>
      <c r="U1291">
        <v>3</v>
      </c>
      <c r="V1291">
        <v>3</v>
      </c>
      <c r="W1291">
        <v>0</v>
      </c>
      <c r="X1291">
        <v>0</v>
      </c>
      <c r="Y1291">
        <v>0</v>
      </c>
      <c r="Z1291">
        <v>0</v>
      </c>
      <c r="AA1291">
        <v>0</v>
      </c>
      <c r="AB1291">
        <v>0</v>
      </c>
      <c r="AC1291">
        <v>0</v>
      </c>
      <c r="AD1291" t="s">
        <v>33</v>
      </c>
    </row>
    <row r="1292" spans="1:30" x14ac:dyDescent="0.25">
      <c r="A1292">
        <v>4119</v>
      </c>
      <c r="B1292">
        <v>1963</v>
      </c>
      <c r="C1292" s="6">
        <v>51</v>
      </c>
      <c r="D1292" t="s">
        <v>88</v>
      </c>
      <c r="E1292" t="s">
        <v>38</v>
      </c>
      <c r="F1292" t="s">
        <v>32</v>
      </c>
      <c r="G1292">
        <v>38620</v>
      </c>
      <c r="H1292">
        <v>0</v>
      </c>
      <c r="I1292">
        <v>0</v>
      </c>
      <c r="J1292" s="1">
        <v>41405</v>
      </c>
      <c r="K1292">
        <v>56</v>
      </c>
      <c r="L1292">
        <v>112</v>
      </c>
      <c r="M1292">
        <v>17</v>
      </c>
      <c r="N1292">
        <v>44</v>
      </c>
      <c r="O1292">
        <v>34</v>
      </c>
      <c r="P1292">
        <v>22</v>
      </c>
      <c r="Q1292">
        <v>89</v>
      </c>
      <c r="R1292">
        <v>1</v>
      </c>
      <c r="S1292">
        <v>2</v>
      </c>
      <c r="T1292">
        <v>5</v>
      </c>
      <c r="U1292">
        <v>3</v>
      </c>
      <c r="V1292">
        <v>3</v>
      </c>
      <c r="W1292">
        <v>0</v>
      </c>
      <c r="X1292">
        <v>0</v>
      </c>
      <c r="Y1292">
        <v>0</v>
      </c>
      <c r="Z1292">
        <v>0</v>
      </c>
      <c r="AA1292">
        <v>0</v>
      </c>
      <c r="AB1292">
        <v>0</v>
      </c>
      <c r="AC1292">
        <v>0</v>
      </c>
      <c r="AD1292" t="s">
        <v>36</v>
      </c>
    </row>
    <row r="1293" spans="1:30" x14ac:dyDescent="0.25">
      <c r="A1293">
        <v>11110</v>
      </c>
      <c r="B1293">
        <v>1973</v>
      </c>
      <c r="C1293" s="6">
        <v>41</v>
      </c>
      <c r="D1293" t="s">
        <v>88</v>
      </c>
      <c r="E1293" t="s">
        <v>25</v>
      </c>
      <c r="F1293" t="s">
        <v>28</v>
      </c>
      <c r="G1293">
        <v>3502</v>
      </c>
      <c r="H1293">
        <v>1</v>
      </c>
      <c r="I1293">
        <v>0</v>
      </c>
      <c r="J1293" s="1">
        <v>41377</v>
      </c>
      <c r="K1293">
        <v>56</v>
      </c>
      <c r="L1293">
        <v>2</v>
      </c>
      <c r="M1293">
        <v>1</v>
      </c>
      <c r="N1293">
        <v>1</v>
      </c>
      <c r="O1293">
        <v>0</v>
      </c>
      <c r="P1293">
        <v>0</v>
      </c>
      <c r="Q1293">
        <v>1</v>
      </c>
      <c r="R1293">
        <v>0</v>
      </c>
      <c r="S1293">
        <v>0</v>
      </c>
      <c r="T1293">
        <v>0</v>
      </c>
      <c r="U1293">
        <v>0</v>
      </c>
      <c r="V1293">
        <v>14</v>
      </c>
      <c r="W1293">
        <v>0</v>
      </c>
      <c r="X1293">
        <v>0</v>
      </c>
      <c r="Y1293">
        <v>0</v>
      </c>
      <c r="Z1293">
        <v>0</v>
      </c>
      <c r="AA1293">
        <v>0</v>
      </c>
      <c r="AB1293">
        <v>0</v>
      </c>
      <c r="AC1293">
        <v>0</v>
      </c>
      <c r="AD1293" t="s">
        <v>37</v>
      </c>
    </row>
    <row r="1294" spans="1:30" x14ac:dyDescent="0.25">
      <c r="A1294">
        <v>332</v>
      </c>
      <c r="B1294">
        <v>1957</v>
      </c>
      <c r="C1294" s="6">
        <v>57</v>
      </c>
      <c r="D1294" t="s">
        <v>88</v>
      </c>
      <c r="E1294" t="s">
        <v>25</v>
      </c>
      <c r="F1294" t="s">
        <v>30</v>
      </c>
      <c r="G1294">
        <v>47743</v>
      </c>
      <c r="H1294">
        <v>0</v>
      </c>
      <c r="I1294">
        <v>1</v>
      </c>
      <c r="J1294" s="1">
        <v>41355</v>
      </c>
      <c r="K1294">
        <v>56</v>
      </c>
      <c r="L1294">
        <v>198</v>
      </c>
      <c r="M1294">
        <v>2</v>
      </c>
      <c r="N1294">
        <v>43</v>
      </c>
      <c r="O1294">
        <v>0</v>
      </c>
      <c r="P1294">
        <v>12</v>
      </c>
      <c r="Q1294">
        <v>20</v>
      </c>
      <c r="R1294">
        <v>3</v>
      </c>
      <c r="S1294">
        <v>4</v>
      </c>
      <c r="T1294">
        <v>1</v>
      </c>
      <c r="U1294">
        <v>6</v>
      </c>
      <c r="V1294">
        <v>6</v>
      </c>
      <c r="W1294">
        <v>0</v>
      </c>
      <c r="X1294">
        <v>1</v>
      </c>
      <c r="Y1294">
        <v>0</v>
      </c>
      <c r="Z1294">
        <v>0</v>
      </c>
      <c r="AA1294">
        <v>0</v>
      </c>
      <c r="AB1294">
        <v>0</v>
      </c>
      <c r="AC1294">
        <v>0</v>
      </c>
      <c r="AD1294" t="s">
        <v>27</v>
      </c>
    </row>
    <row r="1295" spans="1:30" x14ac:dyDescent="0.25">
      <c r="A1295">
        <v>737</v>
      </c>
      <c r="B1295">
        <v>1949</v>
      </c>
      <c r="C1295" s="6">
        <v>65</v>
      </c>
      <c r="D1295" t="s">
        <v>91</v>
      </c>
      <c r="E1295" t="s">
        <v>34</v>
      </c>
      <c r="F1295" t="s">
        <v>30</v>
      </c>
      <c r="G1295">
        <v>80360</v>
      </c>
      <c r="H1295">
        <v>0</v>
      </c>
      <c r="I1295">
        <v>0</v>
      </c>
      <c r="J1295" s="1">
        <v>41336</v>
      </c>
      <c r="K1295">
        <v>56</v>
      </c>
      <c r="L1295">
        <v>1493</v>
      </c>
      <c r="M1295">
        <v>86</v>
      </c>
      <c r="N1295">
        <v>454</v>
      </c>
      <c r="O1295">
        <v>112</v>
      </c>
      <c r="P1295">
        <v>43</v>
      </c>
      <c r="Q1295">
        <v>43</v>
      </c>
      <c r="R1295">
        <v>2</v>
      </c>
      <c r="S1295">
        <v>4</v>
      </c>
      <c r="T1295">
        <v>4</v>
      </c>
      <c r="U1295">
        <v>5</v>
      </c>
      <c r="V1295">
        <v>2</v>
      </c>
      <c r="W1295">
        <v>0</v>
      </c>
      <c r="X1295">
        <v>1</v>
      </c>
      <c r="Y1295">
        <v>1</v>
      </c>
      <c r="Z1295">
        <v>1</v>
      </c>
      <c r="AA1295">
        <v>0</v>
      </c>
      <c r="AB1295">
        <v>0</v>
      </c>
      <c r="AC1295">
        <v>0</v>
      </c>
      <c r="AD1295" t="s">
        <v>27</v>
      </c>
    </row>
    <row r="1296" spans="1:30" x14ac:dyDescent="0.25">
      <c r="A1296">
        <v>10319</v>
      </c>
      <c r="B1296">
        <v>1971</v>
      </c>
      <c r="C1296" s="6">
        <v>43</v>
      </c>
      <c r="D1296" t="s">
        <v>88</v>
      </c>
      <c r="E1296" t="s">
        <v>25</v>
      </c>
      <c r="F1296" t="s">
        <v>30</v>
      </c>
      <c r="G1296">
        <v>66303</v>
      </c>
      <c r="H1296">
        <v>0</v>
      </c>
      <c r="I1296">
        <v>1</v>
      </c>
      <c r="J1296" s="1">
        <v>41331</v>
      </c>
      <c r="K1296">
        <v>56</v>
      </c>
      <c r="L1296">
        <v>1090</v>
      </c>
      <c r="M1296">
        <v>12</v>
      </c>
      <c r="N1296">
        <v>96</v>
      </c>
      <c r="O1296">
        <v>16</v>
      </c>
      <c r="P1296">
        <v>12</v>
      </c>
      <c r="Q1296">
        <v>60</v>
      </c>
      <c r="R1296">
        <v>4</v>
      </c>
      <c r="S1296">
        <v>3</v>
      </c>
      <c r="T1296">
        <v>4</v>
      </c>
      <c r="U1296">
        <v>11</v>
      </c>
      <c r="V1296">
        <v>8</v>
      </c>
      <c r="W1296">
        <v>0</v>
      </c>
      <c r="X1296">
        <v>1</v>
      </c>
      <c r="Y1296">
        <v>0</v>
      </c>
      <c r="Z1296">
        <v>0</v>
      </c>
      <c r="AA1296">
        <v>0</v>
      </c>
      <c r="AB1296">
        <v>0</v>
      </c>
      <c r="AC1296">
        <v>0</v>
      </c>
      <c r="AD1296" t="s">
        <v>27</v>
      </c>
    </row>
    <row r="1297" spans="1:30" x14ac:dyDescent="0.25">
      <c r="A1297">
        <v>2683</v>
      </c>
      <c r="B1297">
        <v>1969</v>
      </c>
      <c r="C1297" s="6">
        <v>45</v>
      </c>
      <c r="D1297" t="s">
        <v>88</v>
      </c>
      <c r="E1297" t="s">
        <v>25</v>
      </c>
      <c r="F1297" t="s">
        <v>30</v>
      </c>
      <c r="G1297">
        <v>52413</v>
      </c>
      <c r="H1297">
        <v>0</v>
      </c>
      <c r="I1297">
        <v>2</v>
      </c>
      <c r="J1297" s="1">
        <v>41307</v>
      </c>
      <c r="K1297">
        <v>56</v>
      </c>
      <c r="L1297">
        <v>295</v>
      </c>
      <c r="M1297">
        <v>106</v>
      </c>
      <c r="N1297">
        <v>271</v>
      </c>
      <c r="O1297">
        <v>75</v>
      </c>
      <c r="P1297">
        <v>98</v>
      </c>
      <c r="Q1297">
        <v>65</v>
      </c>
      <c r="R1297">
        <v>4</v>
      </c>
      <c r="S1297">
        <v>6</v>
      </c>
      <c r="T1297">
        <v>4</v>
      </c>
      <c r="U1297">
        <v>12</v>
      </c>
      <c r="V1297">
        <v>6</v>
      </c>
      <c r="W1297">
        <v>0</v>
      </c>
      <c r="X1297">
        <v>0</v>
      </c>
      <c r="Y1297">
        <v>0</v>
      </c>
      <c r="Z1297">
        <v>0</v>
      </c>
      <c r="AA1297">
        <v>0</v>
      </c>
      <c r="AB1297">
        <v>0</v>
      </c>
      <c r="AC1297">
        <v>0</v>
      </c>
      <c r="AD1297" t="s">
        <v>29</v>
      </c>
    </row>
    <row r="1298" spans="1:30" x14ac:dyDescent="0.25">
      <c r="A1298">
        <v>3445</v>
      </c>
      <c r="B1298">
        <v>1956</v>
      </c>
      <c r="C1298" s="6">
        <v>58</v>
      </c>
      <c r="D1298" t="s">
        <v>88</v>
      </c>
      <c r="E1298" t="s">
        <v>25</v>
      </c>
      <c r="F1298" t="s">
        <v>28</v>
      </c>
      <c r="G1298">
        <v>60714</v>
      </c>
      <c r="H1298">
        <v>0</v>
      </c>
      <c r="I1298">
        <v>0</v>
      </c>
      <c r="J1298" s="1">
        <v>41291</v>
      </c>
      <c r="K1298">
        <v>56</v>
      </c>
      <c r="L1298">
        <v>216</v>
      </c>
      <c r="M1298">
        <v>162</v>
      </c>
      <c r="N1298">
        <v>224</v>
      </c>
      <c r="O1298">
        <v>101</v>
      </c>
      <c r="P1298">
        <v>92</v>
      </c>
      <c r="Q1298">
        <v>162</v>
      </c>
      <c r="R1298">
        <v>2</v>
      </c>
      <c r="S1298">
        <v>7</v>
      </c>
      <c r="T1298">
        <v>4</v>
      </c>
      <c r="U1298">
        <v>10</v>
      </c>
      <c r="V1298">
        <v>5</v>
      </c>
      <c r="W1298">
        <v>0</v>
      </c>
      <c r="X1298">
        <v>0</v>
      </c>
      <c r="Y1298">
        <v>0</v>
      </c>
      <c r="Z1298">
        <v>0</v>
      </c>
      <c r="AA1298">
        <v>0</v>
      </c>
      <c r="AB1298">
        <v>1</v>
      </c>
      <c r="AC1298">
        <v>0</v>
      </c>
      <c r="AD1298" t="s">
        <v>40</v>
      </c>
    </row>
    <row r="1299" spans="1:30" x14ac:dyDescent="0.25">
      <c r="A1299">
        <v>10913</v>
      </c>
      <c r="B1299">
        <v>1984</v>
      </c>
      <c r="C1299" s="6">
        <v>30</v>
      </c>
      <c r="D1299" t="s">
        <v>89</v>
      </c>
      <c r="E1299" t="s">
        <v>38</v>
      </c>
      <c r="F1299" t="s">
        <v>28</v>
      </c>
      <c r="G1299">
        <v>31385</v>
      </c>
      <c r="H1299">
        <v>1</v>
      </c>
      <c r="I1299">
        <v>0</v>
      </c>
      <c r="J1299" s="1">
        <v>41248</v>
      </c>
      <c r="K1299">
        <v>56</v>
      </c>
      <c r="L1299">
        <v>3</v>
      </c>
      <c r="M1299">
        <v>2</v>
      </c>
      <c r="N1299">
        <v>12</v>
      </c>
      <c r="O1299">
        <v>0</v>
      </c>
      <c r="P1299">
        <v>1</v>
      </c>
      <c r="Q1299">
        <v>9</v>
      </c>
      <c r="R1299">
        <v>1</v>
      </c>
      <c r="S1299">
        <v>1</v>
      </c>
      <c r="T1299">
        <v>0</v>
      </c>
      <c r="U1299">
        <v>2</v>
      </c>
      <c r="V1299">
        <v>8</v>
      </c>
      <c r="W1299">
        <v>1</v>
      </c>
      <c r="X1299">
        <v>0</v>
      </c>
      <c r="Y1299">
        <v>0</v>
      </c>
      <c r="Z1299">
        <v>0</v>
      </c>
      <c r="AA1299">
        <v>0</v>
      </c>
      <c r="AB1299">
        <v>1</v>
      </c>
      <c r="AC1299">
        <v>0</v>
      </c>
      <c r="AD1299" t="s">
        <v>27</v>
      </c>
    </row>
    <row r="1300" spans="1:30" x14ac:dyDescent="0.25">
      <c r="A1300">
        <v>4427</v>
      </c>
      <c r="B1300">
        <v>1995</v>
      </c>
      <c r="C1300" s="6">
        <v>19</v>
      </c>
      <c r="D1300" t="s">
        <v>89</v>
      </c>
      <c r="E1300" t="s">
        <v>35</v>
      </c>
      <c r="F1300" t="s">
        <v>28</v>
      </c>
      <c r="G1300">
        <v>83257</v>
      </c>
      <c r="H1300">
        <v>0</v>
      </c>
      <c r="I1300">
        <v>0</v>
      </c>
      <c r="J1300" s="1">
        <v>41170</v>
      </c>
      <c r="K1300">
        <v>56</v>
      </c>
      <c r="L1300">
        <v>536</v>
      </c>
      <c r="M1300">
        <v>27</v>
      </c>
      <c r="N1300">
        <v>590</v>
      </c>
      <c r="O1300">
        <v>38</v>
      </c>
      <c r="P1300">
        <v>107</v>
      </c>
      <c r="Q1300">
        <v>67</v>
      </c>
      <c r="R1300">
        <v>1</v>
      </c>
      <c r="S1300">
        <v>5</v>
      </c>
      <c r="T1300">
        <v>10</v>
      </c>
      <c r="U1300">
        <v>12</v>
      </c>
      <c r="V1300">
        <v>6</v>
      </c>
      <c r="W1300">
        <v>1</v>
      </c>
      <c r="X1300">
        <v>0</v>
      </c>
      <c r="Y1300">
        <v>1</v>
      </c>
      <c r="Z1300">
        <v>0</v>
      </c>
      <c r="AA1300">
        <v>0</v>
      </c>
      <c r="AB1300">
        <v>1</v>
      </c>
      <c r="AC1300">
        <v>1</v>
      </c>
      <c r="AD1300" t="s">
        <v>27</v>
      </c>
    </row>
    <row r="1301" spans="1:30" x14ac:dyDescent="0.25">
      <c r="A1301">
        <v>8717</v>
      </c>
      <c r="B1301">
        <v>1975</v>
      </c>
      <c r="C1301" s="6">
        <v>39</v>
      </c>
      <c r="D1301" t="s">
        <v>89</v>
      </c>
      <c r="E1301" t="s">
        <v>34</v>
      </c>
      <c r="F1301" t="s">
        <v>30</v>
      </c>
      <c r="G1301">
        <v>80427</v>
      </c>
      <c r="H1301">
        <v>0</v>
      </c>
      <c r="I1301">
        <v>1</v>
      </c>
      <c r="J1301" s="1">
        <v>41164</v>
      </c>
      <c r="K1301">
        <v>56</v>
      </c>
      <c r="L1301">
        <v>1149</v>
      </c>
      <c r="M1301">
        <v>71</v>
      </c>
      <c r="N1301">
        <v>449</v>
      </c>
      <c r="O1301">
        <v>69</v>
      </c>
      <c r="P1301">
        <v>71</v>
      </c>
      <c r="Q1301">
        <v>26</v>
      </c>
      <c r="R1301">
        <v>1</v>
      </c>
      <c r="S1301">
        <v>11</v>
      </c>
      <c r="T1301">
        <v>8</v>
      </c>
      <c r="U1301">
        <v>8</v>
      </c>
      <c r="V1301">
        <v>5</v>
      </c>
      <c r="W1301">
        <v>0</v>
      </c>
      <c r="X1301">
        <v>0</v>
      </c>
      <c r="Y1301">
        <v>0</v>
      </c>
      <c r="Z1301">
        <v>0</v>
      </c>
      <c r="AA1301">
        <v>0</v>
      </c>
      <c r="AB1301">
        <v>0</v>
      </c>
      <c r="AC1301">
        <v>0</v>
      </c>
      <c r="AD1301" t="s">
        <v>37</v>
      </c>
    </row>
    <row r="1302" spans="1:30" x14ac:dyDescent="0.25">
      <c r="A1302">
        <v>2066</v>
      </c>
      <c r="B1302">
        <v>1949</v>
      </c>
      <c r="C1302" s="6">
        <v>65</v>
      </c>
      <c r="D1302" t="s">
        <v>91</v>
      </c>
      <c r="E1302" t="s">
        <v>25</v>
      </c>
      <c r="F1302" t="s">
        <v>32</v>
      </c>
      <c r="G1302">
        <v>38823</v>
      </c>
      <c r="H1302">
        <v>0</v>
      </c>
      <c r="I1302">
        <v>1</v>
      </c>
      <c r="J1302" s="1">
        <v>41151</v>
      </c>
      <c r="K1302">
        <v>56</v>
      </c>
      <c r="L1302">
        <v>70</v>
      </c>
      <c r="M1302">
        <v>0</v>
      </c>
      <c r="N1302">
        <v>11</v>
      </c>
      <c r="O1302">
        <v>2</v>
      </c>
      <c r="P1302">
        <v>8</v>
      </c>
      <c r="Q1302">
        <v>23</v>
      </c>
      <c r="R1302">
        <v>1</v>
      </c>
      <c r="S1302">
        <v>2</v>
      </c>
      <c r="T1302">
        <v>1</v>
      </c>
      <c r="U1302">
        <v>3</v>
      </c>
      <c r="V1302">
        <v>6</v>
      </c>
      <c r="W1302">
        <v>0</v>
      </c>
      <c r="X1302">
        <v>0</v>
      </c>
      <c r="Y1302">
        <v>0</v>
      </c>
      <c r="Z1302">
        <v>0</v>
      </c>
      <c r="AA1302">
        <v>0</v>
      </c>
      <c r="AB1302">
        <v>0</v>
      </c>
      <c r="AC1302">
        <v>0</v>
      </c>
      <c r="AD1302" t="s">
        <v>27</v>
      </c>
    </row>
    <row r="1303" spans="1:30" x14ac:dyDescent="0.25">
      <c r="A1303">
        <v>3340</v>
      </c>
      <c r="B1303">
        <v>1977</v>
      </c>
      <c r="C1303" s="6">
        <v>37</v>
      </c>
      <c r="D1303" t="s">
        <v>89</v>
      </c>
      <c r="E1303" t="s">
        <v>25</v>
      </c>
      <c r="F1303" t="s">
        <v>30</v>
      </c>
      <c r="G1303">
        <v>42014</v>
      </c>
      <c r="H1303">
        <v>1</v>
      </c>
      <c r="I1303">
        <v>0</v>
      </c>
      <c r="J1303" s="1">
        <v>41138</v>
      </c>
      <c r="K1303">
        <v>56</v>
      </c>
      <c r="L1303">
        <v>244</v>
      </c>
      <c r="M1303">
        <v>15</v>
      </c>
      <c r="N1303">
        <v>108</v>
      </c>
      <c r="O1303">
        <v>4</v>
      </c>
      <c r="P1303">
        <v>15</v>
      </c>
      <c r="Q1303">
        <v>50</v>
      </c>
      <c r="R1303">
        <v>6</v>
      </c>
      <c r="S1303">
        <v>7</v>
      </c>
      <c r="T1303">
        <v>1</v>
      </c>
      <c r="U1303">
        <v>6</v>
      </c>
      <c r="V1303">
        <v>8</v>
      </c>
      <c r="W1303">
        <v>0</v>
      </c>
      <c r="X1303">
        <v>0</v>
      </c>
      <c r="Y1303">
        <v>0</v>
      </c>
      <c r="Z1303">
        <v>0</v>
      </c>
      <c r="AA1303">
        <v>0</v>
      </c>
      <c r="AB1303">
        <v>1</v>
      </c>
      <c r="AC1303">
        <v>0</v>
      </c>
      <c r="AD1303" t="s">
        <v>29</v>
      </c>
    </row>
    <row r="1304" spans="1:30" x14ac:dyDescent="0.25">
      <c r="A1304">
        <v>8685</v>
      </c>
      <c r="B1304">
        <v>1977</v>
      </c>
      <c r="C1304" s="6">
        <v>37</v>
      </c>
      <c r="D1304" t="s">
        <v>89</v>
      </c>
      <c r="E1304" t="s">
        <v>25</v>
      </c>
      <c r="F1304" t="s">
        <v>30</v>
      </c>
      <c r="G1304">
        <v>42014</v>
      </c>
      <c r="H1304">
        <v>1</v>
      </c>
      <c r="I1304">
        <v>0</v>
      </c>
      <c r="J1304" s="1">
        <v>41138</v>
      </c>
      <c r="K1304">
        <v>56</v>
      </c>
      <c r="L1304">
        <v>244</v>
      </c>
      <c r="M1304">
        <v>15</v>
      </c>
      <c r="N1304">
        <v>108</v>
      </c>
      <c r="O1304">
        <v>4</v>
      </c>
      <c r="P1304">
        <v>15</v>
      </c>
      <c r="Q1304">
        <v>50</v>
      </c>
      <c r="R1304">
        <v>6</v>
      </c>
      <c r="S1304">
        <v>7</v>
      </c>
      <c r="T1304">
        <v>1</v>
      </c>
      <c r="U1304">
        <v>6</v>
      </c>
      <c r="V1304">
        <v>8</v>
      </c>
      <c r="W1304">
        <v>0</v>
      </c>
      <c r="X1304">
        <v>0</v>
      </c>
      <c r="Y1304">
        <v>0</v>
      </c>
      <c r="Z1304">
        <v>0</v>
      </c>
      <c r="AA1304">
        <v>0</v>
      </c>
      <c r="AB1304">
        <v>1</v>
      </c>
      <c r="AC1304">
        <v>0</v>
      </c>
      <c r="AD1304" t="s">
        <v>40</v>
      </c>
    </row>
    <row r="1305" spans="1:30" x14ac:dyDescent="0.25">
      <c r="A1305">
        <v>4149</v>
      </c>
      <c r="B1305">
        <v>1948</v>
      </c>
      <c r="C1305" s="6">
        <v>66</v>
      </c>
      <c r="D1305" t="s">
        <v>91</v>
      </c>
      <c r="E1305" t="s">
        <v>34</v>
      </c>
      <c r="F1305" t="s">
        <v>32</v>
      </c>
      <c r="G1305">
        <v>76140</v>
      </c>
      <c r="H1305">
        <v>0</v>
      </c>
      <c r="I1305">
        <v>0</v>
      </c>
      <c r="J1305" s="1">
        <v>41772</v>
      </c>
      <c r="K1305">
        <v>57</v>
      </c>
      <c r="L1305">
        <v>586</v>
      </c>
      <c r="M1305">
        <v>66</v>
      </c>
      <c r="N1305">
        <v>653</v>
      </c>
      <c r="O1305">
        <v>17</v>
      </c>
      <c r="P1305">
        <v>0</v>
      </c>
      <c r="Q1305">
        <v>26</v>
      </c>
      <c r="R1305">
        <v>1</v>
      </c>
      <c r="S1305">
        <v>5</v>
      </c>
      <c r="T1305">
        <v>9</v>
      </c>
      <c r="U1305">
        <v>6</v>
      </c>
      <c r="V1305">
        <v>2</v>
      </c>
      <c r="W1305">
        <v>0</v>
      </c>
      <c r="X1305">
        <v>0</v>
      </c>
      <c r="Y1305">
        <v>0</v>
      </c>
      <c r="Z1305">
        <v>0</v>
      </c>
      <c r="AA1305">
        <v>0</v>
      </c>
      <c r="AB1305">
        <v>0</v>
      </c>
      <c r="AC1305">
        <v>0</v>
      </c>
      <c r="AD1305" t="s">
        <v>27</v>
      </c>
    </row>
    <row r="1306" spans="1:30" x14ac:dyDescent="0.25">
      <c r="A1306">
        <v>8726</v>
      </c>
      <c r="B1306">
        <v>1964</v>
      </c>
      <c r="C1306" s="6">
        <v>50</v>
      </c>
      <c r="D1306" t="s">
        <v>88</v>
      </c>
      <c r="E1306" t="s">
        <v>35</v>
      </c>
      <c r="F1306" t="s">
        <v>26</v>
      </c>
      <c r="G1306">
        <v>41713</v>
      </c>
      <c r="H1306">
        <v>1</v>
      </c>
      <c r="I1306">
        <v>1</v>
      </c>
      <c r="J1306" s="1">
        <v>41758</v>
      </c>
      <c r="K1306">
        <v>57</v>
      </c>
      <c r="L1306">
        <v>77</v>
      </c>
      <c r="M1306">
        <v>8</v>
      </c>
      <c r="N1306">
        <v>44</v>
      </c>
      <c r="O1306">
        <v>10</v>
      </c>
      <c r="P1306">
        <v>10</v>
      </c>
      <c r="Q1306">
        <v>25</v>
      </c>
      <c r="R1306">
        <v>5</v>
      </c>
      <c r="S1306">
        <v>3</v>
      </c>
      <c r="T1306">
        <v>1</v>
      </c>
      <c r="U1306">
        <v>4</v>
      </c>
      <c r="V1306">
        <v>6</v>
      </c>
      <c r="W1306">
        <v>0</v>
      </c>
      <c r="X1306">
        <v>0</v>
      </c>
      <c r="Y1306">
        <v>0</v>
      </c>
      <c r="Z1306">
        <v>0</v>
      </c>
      <c r="AA1306">
        <v>0</v>
      </c>
      <c r="AB1306">
        <v>0</v>
      </c>
      <c r="AC1306">
        <v>0</v>
      </c>
      <c r="AD1306" t="s">
        <v>29</v>
      </c>
    </row>
    <row r="1307" spans="1:30" x14ac:dyDescent="0.25">
      <c r="A1307">
        <v>2295</v>
      </c>
      <c r="B1307">
        <v>1954</v>
      </c>
      <c r="C1307" s="6">
        <v>60</v>
      </c>
      <c r="D1307" t="s">
        <v>91</v>
      </c>
      <c r="E1307" t="s">
        <v>34</v>
      </c>
      <c r="F1307" t="s">
        <v>30</v>
      </c>
      <c r="G1307">
        <v>62670</v>
      </c>
      <c r="H1307">
        <v>0</v>
      </c>
      <c r="I1307">
        <v>1</v>
      </c>
      <c r="J1307" s="1">
        <v>41672</v>
      </c>
      <c r="K1307">
        <v>57</v>
      </c>
      <c r="L1307">
        <v>539</v>
      </c>
      <c r="M1307">
        <v>30</v>
      </c>
      <c r="N1307">
        <v>92</v>
      </c>
      <c r="O1307">
        <v>80</v>
      </c>
      <c r="P1307">
        <v>46</v>
      </c>
      <c r="Q1307">
        <v>38</v>
      </c>
      <c r="R1307">
        <v>1</v>
      </c>
      <c r="S1307">
        <v>5</v>
      </c>
      <c r="T1307">
        <v>3</v>
      </c>
      <c r="U1307">
        <v>13</v>
      </c>
      <c r="V1307">
        <v>3</v>
      </c>
      <c r="W1307">
        <v>0</v>
      </c>
      <c r="X1307">
        <v>0</v>
      </c>
      <c r="Y1307">
        <v>0</v>
      </c>
      <c r="Z1307">
        <v>0</v>
      </c>
      <c r="AA1307">
        <v>0</v>
      </c>
      <c r="AB1307">
        <v>0</v>
      </c>
      <c r="AC1307">
        <v>0</v>
      </c>
      <c r="AD1307" t="s">
        <v>40</v>
      </c>
    </row>
    <row r="1308" spans="1:30" x14ac:dyDescent="0.25">
      <c r="A1308">
        <v>3283</v>
      </c>
      <c r="B1308">
        <v>1972</v>
      </c>
      <c r="C1308" s="6">
        <v>42</v>
      </c>
      <c r="D1308" t="s">
        <v>88</v>
      </c>
      <c r="E1308" t="s">
        <v>35</v>
      </c>
      <c r="F1308" t="s">
        <v>30</v>
      </c>
      <c r="G1308">
        <v>70932</v>
      </c>
      <c r="H1308">
        <v>0</v>
      </c>
      <c r="I1308">
        <v>1</v>
      </c>
      <c r="J1308" s="1">
        <v>41658</v>
      </c>
      <c r="K1308">
        <v>57</v>
      </c>
      <c r="L1308">
        <v>200</v>
      </c>
      <c r="M1308">
        <v>193</v>
      </c>
      <c r="N1308">
        <v>100</v>
      </c>
      <c r="O1308">
        <v>46</v>
      </c>
      <c r="P1308">
        <v>185</v>
      </c>
      <c r="Q1308">
        <v>185</v>
      </c>
      <c r="R1308">
        <v>2</v>
      </c>
      <c r="S1308">
        <v>6</v>
      </c>
      <c r="T1308">
        <v>2</v>
      </c>
      <c r="U1308">
        <v>12</v>
      </c>
      <c r="V1308">
        <v>3</v>
      </c>
      <c r="W1308">
        <v>0</v>
      </c>
      <c r="X1308">
        <v>0</v>
      </c>
      <c r="Y1308">
        <v>0</v>
      </c>
      <c r="Z1308">
        <v>0</v>
      </c>
      <c r="AA1308">
        <v>0</v>
      </c>
      <c r="AB1308">
        <v>0</v>
      </c>
      <c r="AC1308">
        <v>0</v>
      </c>
      <c r="AD1308" t="s">
        <v>27</v>
      </c>
    </row>
    <row r="1309" spans="1:30" x14ac:dyDescent="0.25">
      <c r="A1309">
        <v>1915</v>
      </c>
      <c r="B1309">
        <v>1951</v>
      </c>
      <c r="C1309" s="6">
        <v>63</v>
      </c>
      <c r="D1309" t="s">
        <v>91</v>
      </c>
      <c r="E1309" t="s">
        <v>34</v>
      </c>
      <c r="F1309" t="s">
        <v>30</v>
      </c>
      <c r="G1309">
        <v>78939</v>
      </c>
      <c r="H1309">
        <v>0</v>
      </c>
      <c r="I1309">
        <v>0</v>
      </c>
      <c r="J1309" s="1">
        <v>41620</v>
      </c>
      <c r="K1309">
        <v>57</v>
      </c>
      <c r="L1309">
        <v>794</v>
      </c>
      <c r="M1309">
        <v>115</v>
      </c>
      <c r="N1309">
        <v>243</v>
      </c>
      <c r="O1309">
        <v>150</v>
      </c>
      <c r="P1309">
        <v>0</v>
      </c>
      <c r="Q1309">
        <v>205</v>
      </c>
      <c r="R1309">
        <v>1</v>
      </c>
      <c r="S1309">
        <v>8</v>
      </c>
      <c r="T1309">
        <v>5</v>
      </c>
      <c r="U1309">
        <v>6</v>
      </c>
      <c r="V1309">
        <v>3</v>
      </c>
      <c r="W1309">
        <v>0</v>
      </c>
      <c r="X1309">
        <v>0</v>
      </c>
      <c r="Y1309">
        <v>0</v>
      </c>
      <c r="Z1309">
        <v>0</v>
      </c>
      <c r="AA1309">
        <v>0</v>
      </c>
      <c r="AB1309">
        <v>0</v>
      </c>
      <c r="AC1309">
        <v>0</v>
      </c>
      <c r="AD1309" t="s">
        <v>36</v>
      </c>
    </row>
    <row r="1310" spans="1:30" x14ac:dyDescent="0.25">
      <c r="A1310">
        <v>800</v>
      </c>
      <c r="B1310">
        <v>1960</v>
      </c>
      <c r="C1310" s="6">
        <v>54</v>
      </c>
      <c r="D1310" t="s">
        <v>88</v>
      </c>
      <c r="E1310" t="s">
        <v>25</v>
      </c>
      <c r="F1310" t="s">
        <v>32</v>
      </c>
      <c r="G1310">
        <v>44512</v>
      </c>
      <c r="H1310">
        <v>1</v>
      </c>
      <c r="I1310">
        <v>1</v>
      </c>
      <c r="J1310" s="1">
        <v>41516</v>
      </c>
      <c r="K1310">
        <v>57</v>
      </c>
      <c r="L1310">
        <v>23</v>
      </c>
      <c r="M1310">
        <v>1</v>
      </c>
      <c r="N1310">
        <v>6</v>
      </c>
      <c r="O1310">
        <v>0</v>
      </c>
      <c r="P1310">
        <v>0</v>
      </c>
      <c r="Q1310">
        <v>2</v>
      </c>
      <c r="R1310">
        <v>2</v>
      </c>
      <c r="S1310">
        <v>1</v>
      </c>
      <c r="T1310">
        <v>0</v>
      </c>
      <c r="U1310">
        <v>3</v>
      </c>
      <c r="V1310">
        <v>4</v>
      </c>
      <c r="W1310">
        <v>0</v>
      </c>
      <c r="X1310">
        <v>0</v>
      </c>
      <c r="Y1310">
        <v>0</v>
      </c>
      <c r="Z1310">
        <v>0</v>
      </c>
      <c r="AA1310">
        <v>0</v>
      </c>
      <c r="AB1310">
        <v>0</v>
      </c>
      <c r="AC1310">
        <v>0</v>
      </c>
      <c r="AD1310" t="s">
        <v>40</v>
      </c>
    </row>
    <row r="1311" spans="1:30" x14ac:dyDescent="0.25">
      <c r="A1311">
        <v>9166</v>
      </c>
      <c r="B1311">
        <v>1968</v>
      </c>
      <c r="C1311" s="6">
        <v>46</v>
      </c>
      <c r="D1311" t="s">
        <v>88</v>
      </c>
      <c r="E1311" t="s">
        <v>25</v>
      </c>
      <c r="F1311" t="s">
        <v>30</v>
      </c>
      <c r="G1311">
        <v>63967</v>
      </c>
      <c r="H1311">
        <v>0</v>
      </c>
      <c r="I1311">
        <v>1</v>
      </c>
      <c r="J1311" s="1">
        <v>41495</v>
      </c>
      <c r="K1311">
        <v>57</v>
      </c>
      <c r="L1311">
        <v>387</v>
      </c>
      <c r="M1311">
        <v>84</v>
      </c>
      <c r="N1311">
        <v>141</v>
      </c>
      <c r="O1311">
        <v>73</v>
      </c>
      <c r="P1311">
        <v>35</v>
      </c>
      <c r="Q1311">
        <v>162</v>
      </c>
      <c r="R1311">
        <v>3</v>
      </c>
      <c r="S1311">
        <v>4</v>
      </c>
      <c r="T1311">
        <v>4</v>
      </c>
      <c r="U1311">
        <v>12</v>
      </c>
      <c r="V1311">
        <v>2</v>
      </c>
      <c r="W1311">
        <v>0</v>
      </c>
      <c r="X1311">
        <v>0</v>
      </c>
      <c r="Y1311">
        <v>0</v>
      </c>
      <c r="Z1311">
        <v>0</v>
      </c>
      <c r="AA1311">
        <v>0</v>
      </c>
      <c r="AB1311">
        <v>0</v>
      </c>
      <c r="AC1311">
        <v>0</v>
      </c>
      <c r="AD1311" t="s">
        <v>27</v>
      </c>
    </row>
    <row r="1312" spans="1:30" x14ac:dyDescent="0.25">
      <c r="A1312">
        <v>5147</v>
      </c>
      <c r="B1312">
        <v>1948</v>
      </c>
      <c r="C1312" s="6">
        <v>66</v>
      </c>
      <c r="D1312" t="s">
        <v>91</v>
      </c>
      <c r="E1312" t="s">
        <v>25</v>
      </c>
      <c r="F1312" t="s">
        <v>28</v>
      </c>
      <c r="G1312">
        <v>90842</v>
      </c>
      <c r="H1312">
        <v>0</v>
      </c>
      <c r="I1312">
        <v>0</v>
      </c>
      <c r="J1312" s="1">
        <v>41484</v>
      </c>
      <c r="K1312">
        <v>57</v>
      </c>
      <c r="L1312">
        <v>774</v>
      </c>
      <c r="M1312">
        <v>70</v>
      </c>
      <c r="N1312">
        <v>118</v>
      </c>
      <c r="O1312">
        <v>182</v>
      </c>
      <c r="P1312">
        <v>187</v>
      </c>
      <c r="Q1312">
        <v>93</v>
      </c>
      <c r="R1312">
        <v>1</v>
      </c>
      <c r="S1312">
        <v>4</v>
      </c>
      <c r="T1312">
        <v>9</v>
      </c>
      <c r="U1312">
        <v>13</v>
      </c>
      <c r="V1312">
        <v>1</v>
      </c>
      <c r="W1312">
        <v>0</v>
      </c>
      <c r="X1312">
        <v>0</v>
      </c>
      <c r="Y1312">
        <v>0</v>
      </c>
      <c r="Z1312">
        <v>0</v>
      </c>
      <c r="AA1312">
        <v>0</v>
      </c>
      <c r="AB1312">
        <v>0</v>
      </c>
      <c r="AC1312">
        <v>0</v>
      </c>
      <c r="AD1312" t="s">
        <v>27</v>
      </c>
    </row>
    <row r="1313" spans="1:30" x14ac:dyDescent="0.25">
      <c r="A1313">
        <v>13</v>
      </c>
      <c r="B1313">
        <v>1947</v>
      </c>
      <c r="C1313" s="6">
        <v>67</v>
      </c>
      <c r="D1313" t="s">
        <v>91</v>
      </c>
      <c r="E1313" t="s">
        <v>34</v>
      </c>
      <c r="F1313" t="s">
        <v>39</v>
      </c>
      <c r="G1313">
        <v>25358</v>
      </c>
      <c r="H1313">
        <v>0</v>
      </c>
      <c r="I1313">
        <v>1</v>
      </c>
      <c r="J1313" s="1">
        <v>41477</v>
      </c>
      <c r="K1313">
        <v>57</v>
      </c>
      <c r="L1313">
        <v>19</v>
      </c>
      <c r="M1313">
        <v>0</v>
      </c>
      <c r="N1313">
        <v>5</v>
      </c>
      <c r="O1313">
        <v>0</v>
      </c>
      <c r="P1313">
        <v>0</v>
      </c>
      <c r="Q1313">
        <v>8</v>
      </c>
      <c r="R1313">
        <v>2</v>
      </c>
      <c r="S1313">
        <v>1</v>
      </c>
      <c r="T1313">
        <v>0</v>
      </c>
      <c r="U1313">
        <v>3</v>
      </c>
      <c r="V1313">
        <v>6</v>
      </c>
      <c r="W1313">
        <v>0</v>
      </c>
      <c r="X1313">
        <v>0</v>
      </c>
      <c r="Y1313">
        <v>0</v>
      </c>
      <c r="Z1313">
        <v>0</v>
      </c>
      <c r="AA1313">
        <v>0</v>
      </c>
      <c r="AB1313">
        <v>0</v>
      </c>
      <c r="AC1313">
        <v>0</v>
      </c>
      <c r="AD1313" t="s">
        <v>40</v>
      </c>
    </row>
    <row r="1314" spans="1:30" x14ac:dyDescent="0.25">
      <c r="A1314">
        <v>8557</v>
      </c>
      <c r="B1314">
        <v>1982</v>
      </c>
      <c r="C1314" s="6">
        <v>32</v>
      </c>
      <c r="D1314" t="s">
        <v>89</v>
      </c>
      <c r="E1314" t="s">
        <v>25</v>
      </c>
      <c r="F1314" t="s">
        <v>28</v>
      </c>
      <c r="G1314">
        <v>0</v>
      </c>
      <c r="H1314">
        <v>1</v>
      </c>
      <c r="I1314">
        <v>0</v>
      </c>
      <c r="J1314" s="1">
        <v>41442</v>
      </c>
      <c r="K1314">
        <v>57</v>
      </c>
      <c r="L1314">
        <v>11</v>
      </c>
      <c r="M1314">
        <v>3</v>
      </c>
      <c r="N1314">
        <v>22</v>
      </c>
      <c r="O1314">
        <v>2</v>
      </c>
      <c r="P1314">
        <v>2</v>
      </c>
      <c r="Q1314">
        <v>6</v>
      </c>
      <c r="R1314">
        <v>2</v>
      </c>
      <c r="S1314">
        <v>2</v>
      </c>
      <c r="T1314">
        <v>0</v>
      </c>
      <c r="U1314">
        <v>3</v>
      </c>
      <c r="V1314">
        <v>6</v>
      </c>
      <c r="W1314">
        <v>0</v>
      </c>
      <c r="X1314">
        <v>0</v>
      </c>
      <c r="Y1314">
        <v>0</v>
      </c>
      <c r="Z1314">
        <v>0</v>
      </c>
      <c r="AA1314">
        <v>0</v>
      </c>
      <c r="AB1314">
        <v>0</v>
      </c>
      <c r="AC1314">
        <v>0</v>
      </c>
      <c r="AD1314" t="s">
        <v>33</v>
      </c>
    </row>
    <row r="1315" spans="1:30" x14ac:dyDescent="0.25">
      <c r="A1315">
        <v>8724</v>
      </c>
      <c r="B1315">
        <v>1982</v>
      </c>
      <c r="C1315" s="6">
        <v>32</v>
      </c>
      <c r="D1315" t="s">
        <v>89</v>
      </c>
      <c r="E1315" t="s">
        <v>25</v>
      </c>
      <c r="F1315" t="s">
        <v>28</v>
      </c>
      <c r="G1315">
        <v>28567</v>
      </c>
      <c r="H1315">
        <v>1</v>
      </c>
      <c r="I1315">
        <v>0</v>
      </c>
      <c r="J1315" s="1">
        <v>41442</v>
      </c>
      <c r="K1315">
        <v>57</v>
      </c>
      <c r="L1315">
        <v>11</v>
      </c>
      <c r="M1315">
        <v>3</v>
      </c>
      <c r="N1315">
        <v>22</v>
      </c>
      <c r="O1315">
        <v>2</v>
      </c>
      <c r="P1315">
        <v>2</v>
      </c>
      <c r="Q1315">
        <v>6</v>
      </c>
      <c r="R1315">
        <v>2</v>
      </c>
      <c r="S1315">
        <v>2</v>
      </c>
      <c r="T1315">
        <v>0</v>
      </c>
      <c r="U1315">
        <v>3</v>
      </c>
      <c r="V1315">
        <v>6</v>
      </c>
      <c r="W1315">
        <v>0</v>
      </c>
      <c r="X1315">
        <v>0</v>
      </c>
      <c r="Y1315">
        <v>0</v>
      </c>
      <c r="Z1315">
        <v>0</v>
      </c>
      <c r="AA1315">
        <v>0</v>
      </c>
      <c r="AB1315">
        <v>0</v>
      </c>
      <c r="AC1315">
        <v>0</v>
      </c>
      <c r="AD1315" t="s">
        <v>27</v>
      </c>
    </row>
    <row r="1316" spans="1:30" x14ac:dyDescent="0.25">
      <c r="A1316">
        <v>9381</v>
      </c>
      <c r="B1316">
        <v>1978</v>
      </c>
      <c r="C1316" s="6">
        <v>36</v>
      </c>
      <c r="D1316" t="s">
        <v>89</v>
      </c>
      <c r="E1316" t="s">
        <v>25</v>
      </c>
      <c r="F1316" t="s">
        <v>30</v>
      </c>
      <c r="G1316">
        <v>66373</v>
      </c>
      <c r="H1316">
        <v>1</v>
      </c>
      <c r="I1316">
        <v>1</v>
      </c>
      <c r="J1316" s="1">
        <v>41437</v>
      </c>
      <c r="K1316">
        <v>57</v>
      </c>
      <c r="L1316">
        <v>328</v>
      </c>
      <c r="M1316">
        <v>9</v>
      </c>
      <c r="N1316">
        <v>124</v>
      </c>
      <c r="O1316">
        <v>12</v>
      </c>
      <c r="P1316">
        <v>24</v>
      </c>
      <c r="Q1316">
        <v>109</v>
      </c>
      <c r="R1316">
        <v>7</v>
      </c>
      <c r="S1316">
        <v>4</v>
      </c>
      <c r="T1316">
        <v>2</v>
      </c>
      <c r="U1316">
        <v>10</v>
      </c>
      <c r="V1316">
        <v>3</v>
      </c>
      <c r="W1316">
        <v>0</v>
      </c>
      <c r="X1316">
        <v>0</v>
      </c>
      <c r="Y1316">
        <v>0</v>
      </c>
      <c r="Z1316">
        <v>0</v>
      </c>
      <c r="AA1316">
        <v>0</v>
      </c>
      <c r="AB1316">
        <v>0</v>
      </c>
      <c r="AC1316">
        <v>0</v>
      </c>
      <c r="AD1316" t="s">
        <v>33</v>
      </c>
    </row>
    <row r="1317" spans="1:30" x14ac:dyDescent="0.25">
      <c r="A1317">
        <v>9384</v>
      </c>
      <c r="B1317">
        <v>1978</v>
      </c>
      <c r="C1317" s="6">
        <v>36</v>
      </c>
      <c r="D1317" t="s">
        <v>89</v>
      </c>
      <c r="E1317" t="s">
        <v>25</v>
      </c>
      <c r="F1317" t="s">
        <v>30</v>
      </c>
      <c r="G1317">
        <v>66373</v>
      </c>
      <c r="H1317">
        <v>1</v>
      </c>
      <c r="I1317">
        <v>1</v>
      </c>
      <c r="J1317" s="1">
        <v>41437</v>
      </c>
      <c r="K1317">
        <v>57</v>
      </c>
      <c r="L1317">
        <v>328</v>
      </c>
      <c r="M1317">
        <v>9</v>
      </c>
      <c r="N1317">
        <v>124</v>
      </c>
      <c r="O1317">
        <v>12</v>
      </c>
      <c r="P1317">
        <v>24</v>
      </c>
      <c r="Q1317">
        <v>109</v>
      </c>
      <c r="R1317">
        <v>7</v>
      </c>
      <c r="S1317">
        <v>4</v>
      </c>
      <c r="T1317">
        <v>2</v>
      </c>
      <c r="U1317">
        <v>10</v>
      </c>
      <c r="V1317">
        <v>3</v>
      </c>
      <c r="W1317">
        <v>0</v>
      </c>
      <c r="X1317">
        <v>0</v>
      </c>
      <c r="Y1317">
        <v>0</v>
      </c>
      <c r="Z1317">
        <v>0</v>
      </c>
      <c r="AA1317">
        <v>0</v>
      </c>
      <c r="AB1317">
        <v>0</v>
      </c>
      <c r="AC1317">
        <v>0</v>
      </c>
      <c r="AD1317" t="s">
        <v>33</v>
      </c>
    </row>
    <row r="1318" spans="1:30" x14ac:dyDescent="0.25">
      <c r="A1318">
        <v>3560</v>
      </c>
      <c r="B1318">
        <v>1952</v>
      </c>
      <c r="C1318" s="6">
        <v>62</v>
      </c>
      <c r="D1318" t="s">
        <v>91</v>
      </c>
      <c r="E1318" t="s">
        <v>25</v>
      </c>
      <c r="F1318" t="s">
        <v>32</v>
      </c>
      <c r="G1318">
        <v>83844</v>
      </c>
      <c r="H1318">
        <v>0</v>
      </c>
      <c r="I1318">
        <v>0</v>
      </c>
      <c r="J1318" s="1">
        <v>41406</v>
      </c>
      <c r="K1318">
        <v>57</v>
      </c>
      <c r="L1318">
        <v>901</v>
      </c>
      <c r="M1318">
        <v>31</v>
      </c>
      <c r="N1318">
        <v>345</v>
      </c>
      <c r="O1318">
        <v>75</v>
      </c>
      <c r="P1318">
        <v>31</v>
      </c>
      <c r="Q1318">
        <v>191</v>
      </c>
      <c r="R1318">
        <v>1</v>
      </c>
      <c r="S1318">
        <v>4</v>
      </c>
      <c r="T1318">
        <v>4</v>
      </c>
      <c r="U1318">
        <v>11</v>
      </c>
      <c r="V1318">
        <v>1</v>
      </c>
      <c r="W1318">
        <v>0</v>
      </c>
      <c r="X1318">
        <v>0</v>
      </c>
      <c r="Y1318">
        <v>1</v>
      </c>
      <c r="Z1318">
        <v>0</v>
      </c>
      <c r="AA1318">
        <v>0</v>
      </c>
      <c r="AB1318">
        <v>0</v>
      </c>
      <c r="AC1318">
        <v>0</v>
      </c>
      <c r="AD1318" t="s">
        <v>36</v>
      </c>
    </row>
    <row r="1319" spans="1:30" x14ac:dyDescent="0.25">
      <c r="A1319">
        <v>241</v>
      </c>
      <c r="B1319">
        <v>1952</v>
      </c>
      <c r="C1319" s="6">
        <v>62</v>
      </c>
      <c r="D1319" t="s">
        <v>91</v>
      </c>
      <c r="E1319" t="s">
        <v>25</v>
      </c>
      <c r="F1319" t="s">
        <v>32</v>
      </c>
      <c r="G1319">
        <v>83844</v>
      </c>
      <c r="H1319">
        <v>0</v>
      </c>
      <c r="I1319">
        <v>0</v>
      </c>
      <c r="J1319" s="1">
        <v>41406</v>
      </c>
      <c r="K1319">
        <v>57</v>
      </c>
      <c r="L1319">
        <v>901</v>
      </c>
      <c r="M1319">
        <v>31</v>
      </c>
      <c r="N1319">
        <v>345</v>
      </c>
      <c r="O1319">
        <v>75</v>
      </c>
      <c r="P1319">
        <v>31</v>
      </c>
      <c r="Q1319">
        <v>191</v>
      </c>
      <c r="R1319">
        <v>1</v>
      </c>
      <c r="S1319">
        <v>4</v>
      </c>
      <c r="T1319">
        <v>4</v>
      </c>
      <c r="U1319">
        <v>11</v>
      </c>
      <c r="V1319">
        <v>1</v>
      </c>
      <c r="W1319">
        <v>0</v>
      </c>
      <c r="X1319">
        <v>0</v>
      </c>
      <c r="Y1319">
        <v>1</v>
      </c>
      <c r="Z1319">
        <v>0</v>
      </c>
      <c r="AA1319">
        <v>0</v>
      </c>
      <c r="AB1319">
        <v>0</v>
      </c>
      <c r="AC1319">
        <v>0</v>
      </c>
      <c r="AD1319" t="s">
        <v>27</v>
      </c>
    </row>
    <row r="1320" spans="1:30" x14ac:dyDescent="0.25">
      <c r="A1320">
        <v>7521</v>
      </c>
      <c r="B1320">
        <v>1952</v>
      </c>
      <c r="C1320" s="6">
        <v>62</v>
      </c>
      <c r="D1320" t="s">
        <v>91</v>
      </c>
      <c r="E1320" t="s">
        <v>25</v>
      </c>
      <c r="F1320" t="s">
        <v>32</v>
      </c>
      <c r="G1320">
        <v>83844</v>
      </c>
      <c r="H1320">
        <v>0</v>
      </c>
      <c r="I1320">
        <v>0</v>
      </c>
      <c r="J1320" s="1">
        <v>41406</v>
      </c>
      <c r="K1320">
        <v>57</v>
      </c>
      <c r="L1320">
        <v>901</v>
      </c>
      <c r="M1320">
        <v>31</v>
      </c>
      <c r="N1320">
        <v>345</v>
      </c>
      <c r="O1320">
        <v>75</v>
      </c>
      <c r="P1320">
        <v>31</v>
      </c>
      <c r="Q1320">
        <v>191</v>
      </c>
      <c r="R1320">
        <v>1</v>
      </c>
      <c r="S1320">
        <v>4</v>
      </c>
      <c r="T1320">
        <v>4</v>
      </c>
      <c r="U1320">
        <v>11</v>
      </c>
      <c r="V1320">
        <v>1</v>
      </c>
      <c r="W1320">
        <v>0</v>
      </c>
      <c r="X1320">
        <v>0</v>
      </c>
      <c r="Y1320">
        <v>1</v>
      </c>
      <c r="Z1320">
        <v>0</v>
      </c>
      <c r="AA1320">
        <v>0</v>
      </c>
      <c r="AB1320">
        <v>0</v>
      </c>
      <c r="AC1320">
        <v>0</v>
      </c>
      <c r="AD1320" t="s">
        <v>29</v>
      </c>
    </row>
    <row r="1321" spans="1:30" x14ac:dyDescent="0.25">
      <c r="A1321">
        <v>9799</v>
      </c>
      <c r="B1321">
        <v>1968</v>
      </c>
      <c r="C1321" s="6">
        <v>46</v>
      </c>
      <c r="D1321" t="s">
        <v>88</v>
      </c>
      <c r="E1321" t="s">
        <v>34</v>
      </c>
      <c r="F1321" t="s">
        <v>26</v>
      </c>
      <c r="G1321">
        <v>83664</v>
      </c>
      <c r="H1321">
        <v>1</v>
      </c>
      <c r="I1321">
        <v>1</v>
      </c>
      <c r="J1321" s="1">
        <v>41402</v>
      </c>
      <c r="K1321">
        <v>57</v>
      </c>
      <c r="L1321">
        <v>866</v>
      </c>
      <c r="M1321">
        <v>21</v>
      </c>
      <c r="N1321">
        <v>151</v>
      </c>
      <c r="O1321">
        <v>28</v>
      </c>
      <c r="P1321">
        <v>21</v>
      </c>
      <c r="Q1321">
        <v>86</v>
      </c>
      <c r="R1321">
        <v>3</v>
      </c>
      <c r="S1321">
        <v>2</v>
      </c>
      <c r="T1321">
        <v>2</v>
      </c>
      <c r="U1321">
        <v>12</v>
      </c>
      <c r="V1321">
        <v>5</v>
      </c>
      <c r="W1321">
        <v>0</v>
      </c>
      <c r="X1321">
        <v>0</v>
      </c>
      <c r="Y1321">
        <v>0</v>
      </c>
      <c r="Z1321">
        <v>0</v>
      </c>
      <c r="AA1321">
        <v>0</v>
      </c>
      <c r="AB1321">
        <v>0</v>
      </c>
      <c r="AC1321">
        <v>0</v>
      </c>
      <c r="AD1321" t="s">
        <v>27</v>
      </c>
    </row>
    <row r="1322" spans="1:30" x14ac:dyDescent="0.25">
      <c r="A1322">
        <v>5123</v>
      </c>
      <c r="B1322">
        <v>1951</v>
      </c>
      <c r="C1322" s="6">
        <v>63</v>
      </c>
      <c r="D1322" t="s">
        <v>91</v>
      </c>
      <c r="E1322" t="s">
        <v>38</v>
      </c>
      <c r="F1322" t="s">
        <v>30</v>
      </c>
      <c r="G1322">
        <v>27450</v>
      </c>
      <c r="H1322">
        <v>0</v>
      </c>
      <c r="I1322">
        <v>0</v>
      </c>
      <c r="J1322" s="1">
        <v>41379</v>
      </c>
      <c r="K1322">
        <v>57</v>
      </c>
      <c r="L1322">
        <v>37</v>
      </c>
      <c r="M1322">
        <v>12</v>
      </c>
      <c r="N1322">
        <v>23</v>
      </c>
      <c r="O1322">
        <v>8</v>
      </c>
      <c r="P1322">
        <v>11</v>
      </c>
      <c r="Q1322">
        <v>52</v>
      </c>
      <c r="R1322">
        <v>1</v>
      </c>
      <c r="S1322">
        <v>2</v>
      </c>
      <c r="T1322">
        <v>1</v>
      </c>
      <c r="U1322">
        <v>3</v>
      </c>
      <c r="V1322">
        <v>7</v>
      </c>
      <c r="W1322">
        <v>0</v>
      </c>
      <c r="X1322">
        <v>0</v>
      </c>
      <c r="Y1322">
        <v>0</v>
      </c>
      <c r="Z1322">
        <v>0</v>
      </c>
      <c r="AA1322">
        <v>0</v>
      </c>
      <c r="AB1322">
        <v>0</v>
      </c>
      <c r="AC1322">
        <v>0</v>
      </c>
      <c r="AD1322" t="s">
        <v>27</v>
      </c>
    </row>
    <row r="1323" spans="1:30" x14ac:dyDescent="0.25">
      <c r="A1323">
        <v>448</v>
      </c>
      <c r="B1323">
        <v>1978</v>
      </c>
      <c r="C1323" s="6">
        <v>36</v>
      </c>
      <c r="D1323" t="s">
        <v>89</v>
      </c>
      <c r="E1323" t="s">
        <v>34</v>
      </c>
      <c r="F1323" t="s">
        <v>28</v>
      </c>
      <c r="G1323">
        <v>54880</v>
      </c>
      <c r="H1323">
        <v>1</v>
      </c>
      <c r="I1323">
        <v>0</v>
      </c>
      <c r="J1323" s="1">
        <v>41334</v>
      </c>
      <c r="K1323">
        <v>57</v>
      </c>
      <c r="L1323">
        <v>308</v>
      </c>
      <c r="M1323">
        <v>85</v>
      </c>
      <c r="N1323">
        <v>137</v>
      </c>
      <c r="O1323">
        <v>102</v>
      </c>
      <c r="P1323">
        <v>45</v>
      </c>
      <c r="Q1323">
        <v>118</v>
      </c>
      <c r="R1323">
        <v>2</v>
      </c>
      <c r="S1323">
        <v>6</v>
      </c>
      <c r="T1323">
        <v>2</v>
      </c>
      <c r="U1323">
        <v>11</v>
      </c>
      <c r="V1323">
        <v>5</v>
      </c>
      <c r="W1323">
        <v>0</v>
      </c>
      <c r="X1323">
        <v>0</v>
      </c>
      <c r="Y1323">
        <v>0</v>
      </c>
      <c r="Z1323">
        <v>0</v>
      </c>
      <c r="AA1323">
        <v>0</v>
      </c>
      <c r="AB1323">
        <v>0</v>
      </c>
      <c r="AC1323">
        <v>0</v>
      </c>
      <c r="AD1323" t="s">
        <v>27</v>
      </c>
    </row>
    <row r="1324" spans="1:30" x14ac:dyDescent="0.25">
      <c r="A1324">
        <v>4837</v>
      </c>
      <c r="B1324">
        <v>1965</v>
      </c>
      <c r="C1324" s="6">
        <v>49</v>
      </c>
      <c r="D1324" t="s">
        <v>88</v>
      </c>
      <c r="E1324" t="s">
        <v>34</v>
      </c>
      <c r="F1324" t="s">
        <v>30</v>
      </c>
      <c r="G1324">
        <v>71322</v>
      </c>
      <c r="H1324">
        <v>0</v>
      </c>
      <c r="I1324">
        <v>1</v>
      </c>
      <c r="J1324" s="1">
        <v>41321</v>
      </c>
      <c r="K1324">
        <v>57</v>
      </c>
      <c r="L1324">
        <v>753</v>
      </c>
      <c r="M1324">
        <v>43</v>
      </c>
      <c r="N1324">
        <v>226</v>
      </c>
      <c r="O1324">
        <v>69</v>
      </c>
      <c r="P1324">
        <v>10</v>
      </c>
      <c r="Q1324">
        <v>204</v>
      </c>
      <c r="R1324">
        <v>2</v>
      </c>
      <c r="S1324">
        <v>8</v>
      </c>
      <c r="T1324">
        <v>5</v>
      </c>
      <c r="U1324">
        <v>13</v>
      </c>
      <c r="V1324">
        <v>4</v>
      </c>
      <c r="W1324">
        <v>0</v>
      </c>
      <c r="X1324">
        <v>0</v>
      </c>
      <c r="Y1324">
        <v>0</v>
      </c>
      <c r="Z1324">
        <v>0</v>
      </c>
      <c r="AA1324">
        <v>0</v>
      </c>
      <c r="AB1324">
        <v>0</v>
      </c>
      <c r="AC1324">
        <v>0</v>
      </c>
      <c r="AD1324" t="s">
        <v>27</v>
      </c>
    </row>
    <row r="1325" spans="1:30" x14ac:dyDescent="0.25">
      <c r="A1325">
        <v>9365</v>
      </c>
      <c r="B1325">
        <v>1976</v>
      </c>
      <c r="C1325" s="6">
        <v>38</v>
      </c>
      <c r="D1325" t="s">
        <v>89</v>
      </c>
      <c r="E1325" t="s">
        <v>34</v>
      </c>
      <c r="F1325" t="s">
        <v>28</v>
      </c>
      <c r="G1325">
        <v>60000</v>
      </c>
      <c r="H1325">
        <v>0</v>
      </c>
      <c r="I1325">
        <v>1</v>
      </c>
      <c r="J1325" s="1">
        <v>41265</v>
      </c>
      <c r="K1325">
        <v>57</v>
      </c>
      <c r="L1325">
        <v>1048</v>
      </c>
      <c r="M1325">
        <v>0</v>
      </c>
      <c r="N1325">
        <v>217</v>
      </c>
      <c r="O1325">
        <v>0</v>
      </c>
      <c r="P1325">
        <v>0</v>
      </c>
      <c r="Q1325">
        <v>12</v>
      </c>
      <c r="R1325">
        <v>5</v>
      </c>
      <c r="S1325">
        <v>11</v>
      </c>
      <c r="T1325">
        <v>3</v>
      </c>
      <c r="U1325">
        <v>5</v>
      </c>
      <c r="V1325">
        <v>6</v>
      </c>
      <c r="W1325">
        <v>0</v>
      </c>
      <c r="X1325">
        <v>0</v>
      </c>
      <c r="Y1325">
        <v>0</v>
      </c>
      <c r="Z1325">
        <v>0</v>
      </c>
      <c r="AA1325">
        <v>0</v>
      </c>
      <c r="AB1325">
        <v>0</v>
      </c>
      <c r="AC1325">
        <v>0</v>
      </c>
      <c r="AD1325" t="s">
        <v>27</v>
      </c>
    </row>
    <row r="1326" spans="1:30" x14ac:dyDescent="0.25">
      <c r="A1326">
        <v>8932</v>
      </c>
      <c r="B1326">
        <v>1969</v>
      </c>
      <c r="C1326" s="6">
        <v>45</v>
      </c>
      <c r="D1326" t="s">
        <v>88</v>
      </c>
      <c r="E1326" t="s">
        <v>38</v>
      </c>
      <c r="F1326" t="s">
        <v>32</v>
      </c>
      <c r="G1326">
        <v>65176</v>
      </c>
      <c r="H1326">
        <v>0</v>
      </c>
      <c r="I1326">
        <v>1</v>
      </c>
      <c r="J1326" s="1">
        <v>41211</v>
      </c>
      <c r="K1326">
        <v>57</v>
      </c>
      <c r="L1326">
        <v>960</v>
      </c>
      <c r="M1326">
        <v>28</v>
      </c>
      <c r="N1326">
        <v>183</v>
      </c>
      <c r="O1326">
        <v>220</v>
      </c>
      <c r="P1326">
        <v>70</v>
      </c>
      <c r="Q1326">
        <v>70</v>
      </c>
      <c r="R1326">
        <v>4</v>
      </c>
      <c r="S1326">
        <v>9</v>
      </c>
      <c r="T1326">
        <v>6</v>
      </c>
      <c r="U1326">
        <v>6</v>
      </c>
      <c r="V1326">
        <v>6</v>
      </c>
      <c r="W1326">
        <v>0</v>
      </c>
      <c r="X1326">
        <v>0</v>
      </c>
      <c r="Y1326">
        <v>0</v>
      </c>
      <c r="Z1326">
        <v>0</v>
      </c>
      <c r="AA1326">
        <v>0</v>
      </c>
      <c r="AB1326">
        <v>0</v>
      </c>
      <c r="AC1326">
        <v>0</v>
      </c>
      <c r="AD1326" t="s">
        <v>40</v>
      </c>
    </row>
    <row r="1327" spans="1:30" x14ac:dyDescent="0.25">
      <c r="A1327">
        <v>7055</v>
      </c>
      <c r="B1327">
        <v>1952</v>
      </c>
      <c r="C1327" s="6">
        <v>62</v>
      </c>
      <c r="D1327" t="s">
        <v>91</v>
      </c>
      <c r="E1327" t="s">
        <v>34</v>
      </c>
      <c r="F1327" t="s">
        <v>32</v>
      </c>
      <c r="G1327">
        <v>61010</v>
      </c>
      <c r="H1327">
        <v>0</v>
      </c>
      <c r="I1327">
        <v>1</v>
      </c>
      <c r="J1327" s="1">
        <v>41191</v>
      </c>
      <c r="K1327">
        <v>57</v>
      </c>
      <c r="L1327">
        <v>888</v>
      </c>
      <c r="M1327">
        <v>0</v>
      </c>
      <c r="N1327">
        <v>57</v>
      </c>
      <c r="O1327">
        <v>0</v>
      </c>
      <c r="P1327">
        <v>0</v>
      </c>
      <c r="Q1327">
        <v>76</v>
      </c>
      <c r="R1327">
        <v>2</v>
      </c>
      <c r="S1327">
        <v>8</v>
      </c>
      <c r="T1327">
        <v>5</v>
      </c>
      <c r="U1327">
        <v>11</v>
      </c>
      <c r="V1327">
        <v>5</v>
      </c>
      <c r="W1327">
        <v>0</v>
      </c>
      <c r="X1327">
        <v>0</v>
      </c>
      <c r="Y1327">
        <v>0</v>
      </c>
      <c r="Z1327">
        <v>0</v>
      </c>
      <c r="AA1327">
        <v>0</v>
      </c>
      <c r="AB1327">
        <v>0</v>
      </c>
      <c r="AC1327">
        <v>0</v>
      </c>
      <c r="AD1327" t="s">
        <v>29</v>
      </c>
    </row>
    <row r="1328" spans="1:30" x14ac:dyDescent="0.25">
      <c r="A1328">
        <v>3537</v>
      </c>
      <c r="B1328">
        <v>1981</v>
      </c>
      <c r="C1328" s="6">
        <v>33</v>
      </c>
      <c r="D1328" t="s">
        <v>89</v>
      </c>
      <c r="E1328" t="s">
        <v>25</v>
      </c>
      <c r="F1328" t="s">
        <v>32</v>
      </c>
      <c r="G1328">
        <v>31089</v>
      </c>
      <c r="H1328">
        <v>1</v>
      </c>
      <c r="I1328">
        <v>0</v>
      </c>
      <c r="J1328" s="1">
        <v>41138</v>
      </c>
      <c r="K1328">
        <v>57</v>
      </c>
      <c r="L1328">
        <v>31</v>
      </c>
      <c r="M1328">
        <v>3</v>
      </c>
      <c r="N1328">
        <v>31</v>
      </c>
      <c r="O1328">
        <v>2</v>
      </c>
      <c r="P1328">
        <v>8</v>
      </c>
      <c r="Q1328">
        <v>4</v>
      </c>
      <c r="R1328">
        <v>3</v>
      </c>
      <c r="S1328">
        <v>3</v>
      </c>
      <c r="T1328">
        <v>0</v>
      </c>
      <c r="U1328">
        <v>4</v>
      </c>
      <c r="V1328">
        <v>8</v>
      </c>
      <c r="W1328">
        <v>0</v>
      </c>
      <c r="X1328">
        <v>0</v>
      </c>
      <c r="Y1328">
        <v>0</v>
      </c>
      <c r="Z1328">
        <v>0</v>
      </c>
      <c r="AA1328">
        <v>0</v>
      </c>
      <c r="AB1328">
        <v>0</v>
      </c>
      <c r="AC1328">
        <v>0</v>
      </c>
      <c r="AD1328" t="s">
        <v>27</v>
      </c>
    </row>
    <row r="1329" spans="1:30" x14ac:dyDescent="0.25">
      <c r="A1329">
        <v>9081</v>
      </c>
      <c r="B1329">
        <v>1988</v>
      </c>
      <c r="C1329" s="6">
        <v>26</v>
      </c>
      <c r="D1329" t="s">
        <v>89</v>
      </c>
      <c r="E1329" t="s">
        <v>25</v>
      </c>
      <c r="F1329" t="s">
        <v>28</v>
      </c>
      <c r="G1329">
        <v>20518</v>
      </c>
      <c r="H1329">
        <v>1</v>
      </c>
      <c r="I1329">
        <v>0</v>
      </c>
      <c r="J1329" s="1">
        <v>41777</v>
      </c>
      <c r="K1329">
        <v>58</v>
      </c>
      <c r="L1329">
        <v>4</v>
      </c>
      <c r="M1329">
        <v>1</v>
      </c>
      <c r="N1329">
        <v>6</v>
      </c>
      <c r="O1329">
        <v>4</v>
      </c>
      <c r="P1329">
        <v>1</v>
      </c>
      <c r="Q1329">
        <v>9</v>
      </c>
      <c r="R1329">
        <v>1</v>
      </c>
      <c r="S1329">
        <v>1</v>
      </c>
      <c r="T1329">
        <v>1</v>
      </c>
      <c r="U1329">
        <v>2</v>
      </c>
      <c r="V1329">
        <v>5</v>
      </c>
      <c r="W1329">
        <v>0</v>
      </c>
      <c r="X1329">
        <v>0</v>
      </c>
      <c r="Y1329">
        <v>0</v>
      </c>
      <c r="Z1329">
        <v>0</v>
      </c>
      <c r="AA1329">
        <v>0</v>
      </c>
      <c r="AB1329">
        <v>0</v>
      </c>
      <c r="AC1329">
        <v>0</v>
      </c>
      <c r="AD1329" t="s">
        <v>27</v>
      </c>
    </row>
    <row r="1330" spans="1:30" x14ac:dyDescent="0.25">
      <c r="A1330">
        <v>4988</v>
      </c>
      <c r="B1330">
        <v>1948</v>
      </c>
      <c r="C1330" s="6">
        <v>66</v>
      </c>
      <c r="D1330" t="s">
        <v>91</v>
      </c>
      <c r="E1330" t="s">
        <v>34</v>
      </c>
      <c r="F1330" t="s">
        <v>30</v>
      </c>
      <c r="G1330">
        <v>34469</v>
      </c>
      <c r="H1330">
        <v>1</v>
      </c>
      <c r="I1330">
        <v>1</v>
      </c>
      <c r="J1330" s="1">
        <v>41763</v>
      </c>
      <c r="K1330">
        <v>58</v>
      </c>
      <c r="L1330">
        <v>19</v>
      </c>
      <c r="M1330">
        <v>6</v>
      </c>
      <c r="N1330">
        <v>20</v>
      </c>
      <c r="O1330">
        <v>0</v>
      </c>
      <c r="P1330">
        <v>5</v>
      </c>
      <c r="Q1330">
        <v>12</v>
      </c>
      <c r="R1330">
        <v>3</v>
      </c>
      <c r="S1330">
        <v>1</v>
      </c>
      <c r="T1330">
        <v>1</v>
      </c>
      <c r="U1330">
        <v>4</v>
      </c>
      <c r="V1330">
        <v>4</v>
      </c>
      <c r="W1330">
        <v>0</v>
      </c>
      <c r="X1330">
        <v>0</v>
      </c>
      <c r="Y1330">
        <v>0</v>
      </c>
      <c r="Z1330">
        <v>0</v>
      </c>
      <c r="AA1330">
        <v>0</v>
      </c>
      <c r="AB1330">
        <v>0</v>
      </c>
      <c r="AC1330">
        <v>0</v>
      </c>
      <c r="AD1330" t="s">
        <v>40</v>
      </c>
    </row>
    <row r="1331" spans="1:30" x14ac:dyDescent="0.25">
      <c r="A1331">
        <v>1050</v>
      </c>
      <c r="B1331">
        <v>1952</v>
      </c>
      <c r="C1331" s="6">
        <v>62</v>
      </c>
      <c r="D1331" t="s">
        <v>91</v>
      </c>
      <c r="E1331" t="s">
        <v>25</v>
      </c>
      <c r="F1331" t="s">
        <v>30</v>
      </c>
      <c r="G1331">
        <v>28332</v>
      </c>
      <c r="H1331">
        <v>0</v>
      </c>
      <c r="I1331">
        <v>0</v>
      </c>
      <c r="J1331" s="1">
        <v>41759</v>
      </c>
      <c r="K1331">
        <v>58</v>
      </c>
      <c r="L1331">
        <v>14</v>
      </c>
      <c r="M1331">
        <v>10</v>
      </c>
      <c r="N1331">
        <v>13</v>
      </c>
      <c r="O1331">
        <v>4</v>
      </c>
      <c r="P1331">
        <v>15</v>
      </c>
      <c r="Q1331">
        <v>9</v>
      </c>
      <c r="R1331">
        <v>1</v>
      </c>
      <c r="S1331">
        <v>2</v>
      </c>
      <c r="T1331">
        <v>1</v>
      </c>
      <c r="U1331">
        <v>4</v>
      </c>
      <c r="V1331">
        <v>2</v>
      </c>
      <c r="W1331">
        <v>0</v>
      </c>
      <c r="X1331">
        <v>0</v>
      </c>
      <c r="Y1331">
        <v>0</v>
      </c>
      <c r="Z1331">
        <v>0</v>
      </c>
      <c r="AA1331">
        <v>0</v>
      </c>
      <c r="AB1331">
        <v>0</v>
      </c>
      <c r="AC1331">
        <v>0</v>
      </c>
      <c r="AD1331" t="s">
        <v>36</v>
      </c>
    </row>
    <row r="1332" spans="1:30" x14ac:dyDescent="0.25">
      <c r="A1332">
        <v>5610</v>
      </c>
      <c r="B1332">
        <v>1965</v>
      </c>
      <c r="C1332" s="6">
        <v>49</v>
      </c>
      <c r="D1332" t="s">
        <v>88</v>
      </c>
      <c r="E1332" t="s">
        <v>25</v>
      </c>
      <c r="F1332" t="s">
        <v>32</v>
      </c>
      <c r="G1332">
        <v>33456</v>
      </c>
      <c r="H1332">
        <v>1</v>
      </c>
      <c r="I1332">
        <v>1</v>
      </c>
      <c r="J1332" s="1">
        <v>41750</v>
      </c>
      <c r="K1332">
        <v>58</v>
      </c>
      <c r="L1332">
        <v>7</v>
      </c>
      <c r="M1332">
        <v>3</v>
      </c>
      <c r="N1332">
        <v>10</v>
      </c>
      <c r="O1332">
        <v>8</v>
      </c>
      <c r="P1332">
        <v>1</v>
      </c>
      <c r="Q1332">
        <v>7</v>
      </c>
      <c r="R1332">
        <v>2</v>
      </c>
      <c r="S1332">
        <v>1</v>
      </c>
      <c r="T1332">
        <v>0</v>
      </c>
      <c r="U1332">
        <v>3</v>
      </c>
      <c r="V1332">
        <v>7</v>
      </c>
      <c r="W1332">
        <v>0</v>
      </c>
      <c r="X1332">
        <v>0</v>
      </c>
      <c r="Y1332">
        <v>0</v>
      </c>
      <c r="Z1332">
        <v>0</v>
      </c>
      <c r="AA1332">
        <v>0</v>
      </c>
      <c r="AB1332">
        <v>0</v>
      </c>
      <c r="AC1332">
        <v>0</v>
      </c>
      <c r="AD1332" t="s">
        <v>37</v>
      </c>
    </row>
    <row r="1333" spans="1:30" x14ac:dyDescent="0.25">
      <c r="A1333">
        <v>3526</v>
      </c>
      <c r="B1333">
        <v>1968</v>
      </c>
      <c r="C1333" s="6">
        <v>46</v>
      </c>
      <c r="D1333" t="s">
        <v>88</v>
      </c>
      <c r="E1333" t="s">
        <v>34</v>
      </c>
      <c r="F1333" t="s">
        <v>30</v>
      </c>
      <c r="G1333">
        <v>38443</v>
      </c>
      <c r="H1333">
        <v>1</v>
      </c>
      <c r="I1333">
        <v>1</v>
      </c>
      <c r="J1333" s="1">
        <v>41666</v>
      </c>
      <c r="K1333">
        <v>58</v>
      </c>
      <c r="L1333">
        <v>32</v>
      </c>
      <c r="M1333">
        <v>0</v>
      </c>
      <c r="N1333">
        <v>5</v>
      </c>
      <c r="O1333">
        <v>0</v>
      </c>
      <c r="P1333">
        <v>0</v>
      </c>
      <c r="Q1333">
        <v>1</v>
      </c>
      <c r="R1333">
        <v>2</v>
      </c>
      <c r="S1333">
        <v>1</v>
      </c>
      <c r="T1333">
        <v>0</v>
      </c>
      <c r="U1333">
        <v>3</v>
      </c>
      <c r="V1333">
        <v>7</v>
      </c>
      <c r="W1333">
        <v>0</v>
      </c>
      <c r="X1333">
        <v>0</v>
      </c>
      <c r="Y1333">
        <v>0</v>
      </c>
      <c r="Z1333">
        <v>0</v>
      </c>
      <c r="AA1333">
        <v>0</v>
      </c>
      <c r="AB1333">
        <v>0</v>
      </c>
      <c r="AC1333">
        <v>0</v>
      </c>
      <c r="AD1333" t="s">
        <v>27</v>
      </c>
    </row>
    <row r="1334" spans="1:30" x14ac:dyDescent="0.25">
      <c r="A1334">
        <v>5136</v>
      </c>
      <c r="B1334">
        <v>1973</v>
      </c>
      <c r="C1334" s="6">
        <v>41</v>
      </c>
      <c r="D1334" t="s">
        <v>88</v>
      </c>
      <c r="E1334" t="s">
        <v>25</v>
      </c>
      <c r="F1334" t="s">
        <v>28</v>
      </c>
      <c r="G1334">
        <v>65333</v>
      </c>
      <c r="H1334">
        <v>0</v>
      </c>
      <c r="I1334">
        <v>1</v>
      </c>
      <c r="J1334" s="1">
        <v>41656</v>
      </c>
      <c r="K1334">
        <v>58</v>
      </c>
      <c r="L1334">
        <v>654</v>
      </c>
      <c r="M1334">
        <v>7</v>
      </c>
      <c r="N1334">
        <v>92</v>
      </c>
      <c r="O1334">
        <v>0</v>
      </c>
      <c r="P1334">
        <v>15</v>
      </c>
      <c r="Q1334">
        <v>30</v>
      </c>
      <c r="R1334">
        <v>7</v>
      </c>
      <c r="S1334">
        <v>9</v>
      </c>
      <c r="T1334">
        <v>4</v>
      </c>
      <c r="U1334">
        <v>8</v>
      </c>
      <c r="V1334">
        <v>6</v>
      </c>
      <c r="W1334">
        <v>0</v>
      </c>
      <c r="X1334">
        <v>1</v>
      </c>
      <c r="Y1334">
        <v>1</v>
      </c>
      <c r="Z1334">
        <v>0</v>
      </c>
      <c r="AA1334">
        <v>0</v>
      </c>
      <c r="AB1334">
        <v>0</v>
      </c>
      <c r="AC1334">
        <v>0</v>
      </c>
      <c r="AD1334" t="s">
        <v>29</v>
      </c>
    </row>
    <row r="1335" spans="1:30" x14ac:dyDescent="0.25">
      <c r="A1335">
        <v>1411</v>
      </c>
      <c r="B1335">
        <v>1952</v>
      </c>
      <c r="C1335" s="6">
        <v>62</v>
      </c>
      <c r="D1335" t="s">
        <v>91</v>
      </c>
      <c r="E1335" t="s">
        <v>25</v>
      </c>
      <c r="F1335" t="s">
        <v>26</v>
      </c>
      <c r="G1335">
        <v>82623</v>
      </c>
      <c r="H1335">
        <v>0</v>
      </c>
      <c r="I1335">
        <v>0</v>
      </c>
      <c r="J1335" s="1">
        <v>41588</v>
      </c>
      <c r="K1335">
        <v>58</v>
      </c>
      <c r="L1335">
        <v>204</v>
      </c>
      <c r="M1335">
        <v>34</v>
      </c>
      <c r="N1335">
        <v>204</v>
      </c>
      <c r="O1335">
        <v>172</v>
      </c>
      <c r="P1335">
        <v>153</v>
      </c>
      <c r="Q1335">
        <v>173</v>
      </c>
      <c r="R1335">
        <v>1</v>
      </c>
      <c r="S1335">
        <v>2</v>
      </c>
      <c r="T1335">
        <v>9</v>
      </c>
      <c r="U1335">
        <v>4</v>
      </c>
      <c r="V1335">
        <v>1</v>
      </c>
      <c r="W1335">
        <v>0</v>
      </c>
      <c r="X1335">
        <v>0</v>
      </c>
      <c r="Y1335">
        <v>0</v>
      </c>
      <c r="Z1335">
        <v>0</v>
      </c>
      <c r="AA1335">
        <v>0</v>
      </c>
      <c r="AB1335">
        <v>0</v>
      </c>
      <c r="AC1335">
        <v>0</v>
      </c>
      <c r="AD1335" t="s">
        <v>27</v>
      </c>
    </row>
    <row r="1336" spans="1:30" x14ac:dyDescent="0.25">
      <c r="A1336">
        <v>701</v>
      </c>
      <c r="B1336">
        <v>1971</v>
      </c>
      <c r="C1336" s="6">
        <v>43</v>
      </c>
      <c r="D1336" t="s">
        <v>88</v>
      </c>
      <c r="E1336" t="s">
        <v>25</v>
      </c>
      <c r="F1336" t="s">
        <v>30</v>
      </c>
      <c r="G1336">
        <v>73691</v>
      </c>
      <c r="H1336">
        <v>0</v>
      </c>
      <c r="I1336">
        <v>1</v>
      </c>
      <c r="J1336" s="1">
        <v>41584</v>
      </c>
      <c r="K1336">
        <v>58</v>
      </c>
      <c r="L1336">
        <v>707</v>
      </c>
      <c r="M1336">
        <v>21</v>
      </c>
      <c r="N1336">
        <v>250</v>
      </c>
      <c r="O1336">
        <v>85</v>
      </c>
      <c r="P1336">
        <v>43</v>
      </c>
      <c r="Q1336">
        <v>73</v>
      </c>
      <c r="R1336">
        <v>2</v>
      </c>
      <c r="S1336">
        <v>6</v>
      </c>
      <c r="T1336">
        <v>2</v>
      </c>
      <c r="U1336">
        <v>8</v>
      </c>
      <c r="V1336">
        <v>2</v>
      </c>
      <c r="W1336">
        <v>1</v>
      </c>
      <c r="X1336">
        <v>0</v>
      </c>
      <c r="Y1336">
        <v>0</v>
      </c>
      <c r="Z1336">
        <v>0</v>
      </c>
      <c r="AA1336">
        <v>0</v>
      </c>
      <c r="AB1336">
        <v>0</v>
      </c>
      <c r="AC1336">
        <v>0</v>
      </c>
      <c r="AD1336" t="s">
        <v>27</v>
      </c>
    </row>
    <row r="1337" spans="1:30" x14ac:dyDescent="0.25">
      <c r="A1337">
        <v>6203</v>
      </c>
      <c r="B1337">
        <v>1947</v>
      </c>
      <c r="C1337" s="6">
        <v>67</v>
      </c>
      <c r="D1337" t="s">
        <v>91</v>
      </c>
      <c r="E1337" t="s">
        <v>25</v>
      </c>
      <c r="F1337" t="s">
        <v>32</v>
      </c>
      <c r="G1337">
        <v>74485</v>
      </c>
      <c r="H1337">
        <v>0</v>
      </c>
      <c r="I1337">
        <v>0</v>
      </c>
      <c r="J1337" s="1">
        <v>41510</v>
      </c>
      <c r="K1337">
        <v>58</v>
      </c>
      <c r="L1337">
        <v>499</v>
      </c>
      <c r="M1337">
        <v>149</v>
      </c>
      <c r="N1337">
        <v>815</v>
      </c>
      <c r="O1337">
        <v>173</v>
      </c>
      <c r="P1337">
        <v>49</v>
      </c>
      <c r="Q1337">
        <v>49</v>
      </c>
      <c r="R1337">
        <v>1</v>
      </c>
      <c r="S1337">
        <v>6</v>
      </c>
      <c r="T1337">
        <v>7</v>
      </c>
      <c r="U1337">
        <v>12</v>
      </c>
      <c r="V1337">
        <v>3</v>
      </c>
      <c r="W1337">
        <v>0</v>
      </c>
      <c r="X1337">
        <v>0</v>
      </c>
      <c r="Y1337">
        <v>0</v>
      </c>
      <c r="Z1337">
        <v>0</v>
      </c>
      <c r="AA1337">
        <v>0</v>
      </c>
      <c r="AB1337">
        <v>0</v>
      </c>
      <c r="AC1337">
        <v>0</v>
      </c>
      <c r="AD1337" t="s">
        <v>27</v>
      </c>
    </row>
    <row r="1338" spans="1:30" x14ac:dyDescent="0.25">
      <c r="A1338">
        <v>7192</v>
      </c>
      <c r="B1338">
        <v>1955</v>
      </c>
      <c r="C1338" s="6">
        <v>59</v>
      </c>
      <c r="D1338" t="s">
        <v>88</v>
      </c>
      <c r="E1338" t="s">
        <v>25</v>
      </c>
      <c r="F1338" t="s">
        <v>32</v>
      </c>
      <c r="G1338">
        <v>65748</v>
      </c>
      <c r="H1338">
        <v>0</v>
      </c>
      <c r="I1338">
        <v>1</v>
      </c>
      <c r="J1338" s="1">
        <v>41379</v>
      </c>
      <c r="K1338">
        <v>58</v>
      </c>
      <c r="L1338">
        <v>172</v>
      </c>
      <c r="M1338">
        <v>73</v>
      </c>
      <c r="N1338">
        <v>93</v>
      </c>
      <c r="O1338">
        <v>95</v>
      </c>
      <c r="P1338">
        <v>78</v>
      </c>
      <c r="Q1338">
        <v>34</v>
      </c>
      <c r="R1338">
        <v>2</v>
      </c>
      <c r="S1338">
        <v>2</v>
      </c>
      <c r="T1338">
        <v>4</v>
      </c>
      <c r="U1338">
        <v>10</v>
      </c>
      <c r="V1338">
        <v>1</v>
      </c>
      <c r="W1338">
        <v>0</v>
      </c>
      <c r="X1338">
        <v>0</v>
      </c>
      <c r="Y1338">
        <v>0</v>
      </c>
      <c r="Z1338">
        <v>0</v>
      </c>
      <c r="AA1338">
        <v>0</v>
      </c>
      <c r="AB1338">
        <v>0</v>
      </c>
      <c r="AC1338">
        <v>1</v>
      </c>
      <c r="AD1338" t="s">
        <v>27</v>
      </c>
    </row>
    <row r="1339" spans="1:30" x14ac:dyDescent="0.25">
      <c r="A1339">
        <v>5181</v>
      </c>
      <c r="B1339">
        <v>1982</v>
      </c>
      <c r="C1339" s="6">
        <v>32</v>
      </c>
      <c r="D1339" t="s">
        <v>89</v>
      </c>
      <c r="E1339" t="s">
        <v>41</v>
      </c>
      <c r="F1339" t="s">
        <v>28</v>
      </c>
      <c r="G1339">
        <v>24367</v>
      </c>
      <c r="H1339">
        <v>1</v>
      </c>
      <c r="I1339">
        <v>0</v>
      </c>
      <c r="J1339" s="1">
        <v>41353</v>
      </c>
      <c r="K1339">
        <v>58</v>
      </c>
      <c r="L1339">
        <v>2</v>
      </c>
      <c r="M1339">
        <v>4</v>
      </c>
      <c r="N1339">
        <v>2</v>
      </c>
      <c r="O1339">
        <v>0</v>
      </c>
      <c r="P1339">
        <v>11</v>
      </c>
      <c r="Q1339">
        <v>5</v>
      </c>
      <c r="R1339">
        <v>1</v>
      </c>
      <c r="S1339">
        <v>1</v>
      </c>
      <c r="T1339">
        <v>0</v>
      </c>
      <c r="U1339">
        <v>2</v>
      </c>
      <c r="V1339">
        <v>9</v>
      </c>
      <c r="W1339">
        <v>0</v>
      </c>
      <c r="X1339">
        <v>0</v>
      </c>
      <c r="Y1339">
        <v>0</v>
      </c>
      <c r="Z1339">
        <v>0</v>
      </c>
      <c r="AA1339">
        <v>0</v>
      </c>
      <c r="AB1339">
        <v>0</v>
      </c>
      <c r="AC1339">
        <v>0</v>
      </c>
      <c r="AD1339" t="s">
        <v>27</v>
      </c>
    </row>
    <row r="1340" spans="1:30" x14ac:dyDescent="0.25">
      <c r="A1340">
        <v>9220</v>
      </c>
      <c r="B1340">
        <v>1971</v>
      </c>
      <c r="C1340" s="6">
        <v>43</v>
      </c>
      <c r="D1340" t="s">
        <v>88</v>
      </c>
      <c r="E1340" t="s">
        <v>25</v>
      </c>
      <c r="F1340" t="s">
        <v>28</v>
      </c>
      <c r="G1340">
        <v>91700</v>
      </c>
      <c r="H1340">
        <v>0</v>
      </c>
      <c r="I1340">
        <v>0</v>
      </c>
      <c r="J1340" s="1">
        <v>41291</v>
      </c>
      <c r="K1340">
        <v>58</v>
      </c>
      <c r="L1340">
        <v>576</v>
      </c>
      <c r="M1340">
        <v>172</v>
      </c>
      <c r="N1340">
        <v>961</v>
      </c>
      <c r="O1340">
        <v>125</v>
      </c>
      <c r="P1340">
        <v>115</v>
      </c>
      <c r="Q1340">
        <v>19</v>
      </c>
      <c r="R1340">
        <v>1</v>
      </c>
      <c r="S1340">
        <v>8</v>
      </c>
      <c r="T1340">
        <v>6</v>
      </c>
      <c r="U1340">
        <v>5</v>
      </c>
      <c r="V1340">
        <v>3</v>
      </c>
      <c r="W1340">
        <v>0</v>
      </c>
      <c r="X1340">
        <v>0</v>
      </c>
      <c r="Y1340">
        <v>0</v>
      </c>
      <c r="Z1340">
        <v>0</v>
      </c>
      <c r="AA1340">
        <v>0</v>
      </c>
      <c r="AB1340">
        <v>1</v>
      </c>
      <c r="AC1340">
        <v>0</v>
      </c>
      <c r="AD1340" t="s">
        <v>27</v>
      </c>
    </row>
    <row r="1341" spans="1:30" x14ac:dyDescent="0.25">
      <c r="A1341">
        <v>7734</v>
      </c>
      <c r="B1341">
        <v>1993</v>
      </c>
      <c r="C1341" s="6">
        <v>21</v>
      </c>
      <c r="D1341" t="s">
        <v>89</v>
      </c>
      <c r="E1341" t="s">
        <v>25</v>
      </c>
      <c r="F1341" t="s">
        <v>45</v>
      </c>
      <c r="G1341">
        <v>79244</v>
      </c>
      <c r="H1341">
        <v>0</v>
      </c>
      <c r="I1341">
        <v>0</v>
      </c>
      <c r="J1341" s="1">
        <v>41262</v>
      </c>
      <c r="K1341">
        <v>58</v>
      </c>
      <c r="L1341">
        <v>471</v>
      </c>
      <c r="M1341">
        <v>102</v>
      </c>
      <c r="N1341">
        <v>125</v>
      </c>
      <c r="O1341">
        <v>212</v>
      </c>
      <c r="P1341">
        <v>61</v>
      </c>
      <c r="Q1341">
        <v>245</v>
      </c>
      <c r="R1341">
        <v>1</v>
      </c>
      <c r="S1341">
        <v>4</v>
      </c>
      <c r="T1341">
        <v>10</v>
      </c>
      <c r="U1341">
        <v>7</v>
      </c>
      <c r="V1341">
        <v>1</v>
      </c>
      <c r="W1341">
        <v>0</v>
      </c>
      <c r="X1341">
        <v>0</v>
      </c>
      <c r="Y1341">
        <v>1</v>
      </c>
      <c r="Z1341">
        <v>1</v>
      </c>
      <c r="AA1341">
        <v>0</v>
      </c>
      <c r="AB1341">
        <v>1</v>
      </c>
      <c r="AC1341">
        <v>0</v>
      </c>
      <c r="AD1341" t="s">
        <v>33</v>
      </c>
    </row>
    <row r="1342" spans="1:30" x14ac:dyDescent="0.25">
      <c r="A1342">
        <v>10446</v>
      </c>
      <c r="B1342">
        <v>1957</v>
      </c>
      <c r="C1342" s="6">
        <v>57</v>
      </c>
      <c r="D1342" t="s">
        <v>88</v>
      </c>
      <c r="E1342" t="s">
        <v>34</v>
      </c>
      <c r="F1342" t="s">
        <v>30</v>
      </c>
      <c r="G1342">
        <v>82017</v>
      </c>
      <c r="H1342">
        <v>0</v>
      </c>
      <c r="I1342">
        <v>0</v>
      </c>
      <c r="J1342" s="1">
        <v>41220</v>
      </c>
      <c r="K1342">
        <v>58</v>
      </c>
      <c r="L1342">
        <v>184</v>
      </c>
      <c r="M1342">
        <v>23</v>
      </c>
      <c r="N1342">
        <v>446</v>
      </c>
      <c r="O1342">
        <v>30</v>
      </c>
      <c r="P1342">
        <v>23</v>
      </c>
      <c r="Q1342">
        <v>23</v>
      </c>
      <c r="R1342">
        <v>1</v>
      </c>
      <c r="S1342">
        <v>5</v>
      </c>
      <c r="T1342">
        <v>4</v>
      </c>
      <c r="U1342">
        <v>7</v>
      </c>
      <c r="V1342">
        <v>2</v>
      </c>
      <c r="W1342">
        <v>0</v>
      </c>
      <c r="X1342">
        <v>1</v>
      </c>
      <c r="Y1342">
        <v>1</v>
      </c>
      <c r="Z1342">
        <v>1</v>
      </c>
      <c r="AA1342">
        <v>0</v>
      </c>
      <c r="AB1342">
        <v>1</v>
      </c>
      <c r="AC1342">
        <v>0</v>
      </c>
      <c r="AD1342" t="s">
        <v>29</v>
      </c>
    </row>
    <row r="1343" spans="1:30" x14ac:dyDescent="0.25">
      <c r="A1343">
        <v>5524</v>
      </c>
      <c r="B1343">
        <v>1957</v>
      </c>
      <c r="C1343" s="6">
        <v>57</v>
      </c>
      <c r="D1343" t="s">
        <v>88</v>
      </c>
      <c r="E1343" t="s">
        <v>25</v>
      </c>
      <c r="F1343" t="s">
        <v>28</v>
      </c>
      <c r="G1343">
        <v>58138</v>
      </c>
      <c r="H1343">
        <v>0</v>
      </c>
      <c r="I1343">
        <v>0</v>
      </c>
      <c r="J1343" s="1">
        <v>41156</v>
      </c>
      <c r="K1343">
        <v>58</v>
      </c>
      <c r="L1343">
        <v>635</v>
      </c>
      <c r="M1343">
        <v>88</v>
      </c>
      <c r="N1343">
        <v>546</v>
      </c>
      <c r="O1343">
        <v>172</v>
      </c>
      <c r="P1343">
        <v>88</v>
      </c>
      <c r="Q1343">
        <v>88</v>
      </c>
      <c r="R1343">
        <v>3</v>
      </c>
      <c r="S1343">
        <v>8</v>
      </c>
      <c r="T1343">
        <v>10</v>
      </c>
      <c r="U1343">
        <v>4</v>
      </c>
      <c r="V1343">
        <v>7</v>
      </c>
      <c r="W1343">
        <v>0</v>
      </c>
      <c r="X1343">
        <v>0</v>
      </c>
      <c r="Y1343">
        <v>0</v>
      </c>
      <c r="Z1343">
        <v>0</v>
      </c>
      <c r="AA1343">
        <v>0</v>
      </c>
      <c r="AB1343">
        <v>1</v>
      </c>
      <c r="AC1343">
        <v>0</v>
      </c>
      <c r="AD1343" t="s">
        <v>31</v>
      </c>
    </row>
    <row r="1344" spans="1:30" x14ac:dyDescent="0.25">
      <c r="A1344">
        <v>3830</v>
      </c>
      <c r="B1344">
        <v>1953</v>
      </c>
      <c r="C1344" s="6">
        <v>61</v>
      </c>
      <c r="D1344" t="s">
        <v>91</v>
      </c>
      <c r="E1344" t="s">
        <v>38</v>
      </c>
      <c r="F1344" t="s">
        <v>30</v>
      </c>
      <c r="G1344">
        <v>59354</v>
      </c>
      <c r="H1344">
        <v>0</v>
      </c>
      <c r="I1344">
        <v>2</v>
      </c>
      <c r="J1344" s="1">
        <v>41753</v>
      </c>
      <c r="K1344">
        <v>59</v>
      </c>
      <c r="L1344">
        <v>295</v>
      </c>
      <c r="M1344">
        <v>21</v>
      </c>
      <c r="N1344">
        <v>78</v>
      </c>
      <c r="O1344">
        <v>39</v>
      </c>
      <c r="P1344">
        <v>13</v>
      </c>
      <c r="Q1344">
        <v>13</v>
      </c>
      <c r="R1344">
        <v>1</v>
      </c>
      <c r="S1344">
        <v>4</v>
      </c>
      <c r="T1344">
        <v>4</v>
      </c>
      <c r="U1344">
        <v>7</v>
      </c>
      <c r="V1344">
        <v>3</v>
      </c>
      <c r="W1344">
        <v>0</v>
      </c>
      <c r="X1344">
        <v>0</v>
      </c>
      <c r="Y1344">
        <v>0</v>
      </c>
      <c r="Z1344">
        <v>0</v>
      </c>
      <c r="AA1344">
        <v>0</v>
      </c>
      <c r="AB1344">
        <v>0</v>
      </c>
      <c r="AC1344">
        <v>0</v>
      </c>
      <c r="AD1344" t="s">
        <v>29</v>
      </c>
    </row>
    <row r="1345" spans="1:30" x14ac:dyDescent="0.25">
      <c r="A1345">
        <v>5186</v>
      </c>
      <c r="B1345">
        <v>1955</v>
      </c>
      <c r="C1345" s="6">
        <v>59</v>
      </c>
      <c r="D1345" t="s">
        <v>88</v>
      </c>
      <c r="E1345" t="s">
        <v>34</v>
      </c>
      <c r="F1345" t="s">
        <v>30</v>
      </c>
      <c r="G1345">
        <v>58482</v>
      </c>
      <c r="H1345">
        <v>0</v>
      </c>
      <c r="I1345">
        <v>1</v>
      </c>
      <c r="J1345" s="1">
        <v>41710</v>
      </c>
      <c r="K1345">
        <v>59</v>
      </c>
      <c r="L1345">
        <v>576</v>
      </c>
      <c r="M1345">
        <v>7</v>
      </c>
      <c r="N1345">
        <v>115</v>
      </c>
      <c r="O1345">
        <v>19</v>
      </c>
      <c r="P1345">
        <v>7</v>
      </c>
      <c r="Q1345">
        <v>7</v>
      </c>
      <c r="R1345">
        <v>2</v>
      </c>
      <c r="S1345">
        <v>7</v>
      </c>
      <c r="T1345">
        <v>4</v>
      </c>
      <c r="U1345">
        <v>9</v>
      </c>
      <c r="V1345">
        <v>6</v>
      </c>
      <c r="W1345">
        <v>0</v>
      </c>
      <c r="X1345">
        <v>1</v>
      </c>
      <c r="Y1345">
        <v>0</v>
      </c>
      <c r="Z1345">
        <v>0</v>
      </c>
      <c r="AA1345">
        <v>0</v>
      </c>
      <c r="AB1345">
        <v>0</v>
      </c>
      <c r="AC1345">
        <v>0</v>
      </c>
      <c r="AD1345" t="s">
        <v>29</v>
      </c>
    </row>
    <row r="1346" spans="1:30" x14ac:dyDescent="0.25">
      <c r="A1346">
        <v>8514</v>
      </c>
      <c r="B1346">
        <v>1976</v>
      </c>
      <c r="C1346" s="6">
        <v>38</v>
      </c>
      <c r="D1346" t="s">
        <v>89</v>
      </c>
      <c r="E1346" t="s">
        <v>25</v>
      </c>
      <c r="F1346" t="s">
        <v>32</v>
      </c>
      <c r="G1346">
        <v>29478</v>
      </c>
      <c r="H1346">
        <v>1</v>
      </c>
      <c r="I1346">
        <v>0</v>
      </c>
      <c r="J1346" s="1">
        <v>41656</v>
      </c>
      <c r="K1346">
        <v>59</v>
      </c>
      <c r="L1346">
        <v>8</v>
      </c>
      <c r="M1346">
        <v>0</v>
      </c>
      <c r="N1346">
        <v>7</v>
      </c>
      <c r="O1346">
        <v>3</v>
      </c>
      <c r="P1346">
        <v>1</v>
      </c>
      <c r="Q1346">
        <v>1</v>
      </c>
      <c r="R1346">
        <v>1</v>
      </c>
      <c r="S1346">
        <v>1</v>
      </c>
      <c r="T1346">
        <v>0</v>
      </c>
      <c r="U1346">
        <v>3</v>
      </c>
      <c r="V1346">
        <v>6</v>
      </c>
      <c r="W1346">
        <v>0</v>
      </c>
      <c r="X1346">
        <v>0</v>
      </c>
      <c r="Y1346">
        <v>0</v>
      </c>
      <c r="Z1346">
        <v>0</v>
      </c>
      <c r="AA1346">
        <v>0</v>
      </c>
      <c r="AB1346">
        <v>0</v>
      </c>
      <c r="AC1346">
        <v>0</v>
      </c>
      <c r="AD1346" t="s">
        <v>27</v>
      </c>
    </row>
    <row r="1347" spans="1:30" x14ac:dyDescent="0.25">
      <c r="A1347">
        <v>7165</v>
      </c>
      <c r="B1347">
        <v>1972</v>
      </c>
      <c r="C1347" s="6">
        <v>42</v>
      </c>
      <c r="D1347" t="s">
        <v>88</v>
      </c>
      <c r="E1347" t="s">
        <v>25</v>
      </c>
      <c r="F1347" t="s">
        <v>32</v>
      </c>
      <c r="G1347">
        <v>64474</v>
      </c>
      <c r="H1347">
        <v>0</v>
      </c>
      <c r="I1347">
        <v>1</v>
      </c>
      <c r="J1347" s="1">
        <v>41569</v>
      </c>
      <c r="K1347">
        <v>59</v>
      </c>
      <c r="L1347">
        <v>381</v>
      </c>
      <c r="M1347">
        <v>35</v>
      </c>
      <c r="N1347">
        <v>172</v>
      </c>
      <c r="O1347">
        <v>56</v>
      </c>
      <c r="P1347">
        <v>86</v>
      </c>
      <c r="Q1347">
        <v>93</v>
      </c>
      <c r="R1347">
        <v>2</v>
      </c>
      <c r="S1347">
        <v>8</v>
      </c>
      <c r="T1347">
        <v>2</v>
      </c>
      <c r="U1347">
        <v>10</v>
      </c>
      <c r="V1347">
        <v>5</v>
      </c>
      <c r="W1347">
        <v>0</v>
      </c>
      <c r="X1347">
        <v>0</v>
      </c>
      <c r="Y1347">
        <v>0</v>
      </c>
      <c r="Z1347">
        <v>0</v>
      </c>
      <c r="AA1347">
        <v>0</v>
      </c>
      <c r="AB1347">
        <v>0</v>
      </c>
      <c r="AC1347">
        <v>0</v>
      </c>
      <c r="AD1347" t="s">
        <v>27</v>
      </c>
    </row>
    <row r="1348" spans="1:30" x14ac:dyDescent="0.25">
      <c r="A1348">
        <v>10236</v>
      </c>
      <c r="B1348">
        <v>1975</v>
      </c>
      <c r="C1348" s="6">
        <v>39</v>
      </c>
      <c r="D1348" t="s">
        <v>89</v>
      </c>
      <c r="E1348" t="s">
        <v>38</v>
      </c>
      <c r="F1348" t="s">
        <v>28</v>
      </c>
      <c r="G1348">
        <v>31160</v>
      </c>
      <c r="H1348">
        <v>1</v>
      </c>
      <c r="I1348">
        <v>0</v>
      </c>
      <c r="J1348" s="1">
        <v>41533</v>
      </c>
      <c r="K1348">
        <v>59</v>
      </c>
      <c r="L1348">
        <v>16</v>
      </c>
      <c r="M1348">
        <v>3</v>
      </c>
      <c r="N1348">
        <v>25</v>
      </c>
      <c r="O1348">
        <v>6</v>
      </c>
      <c r="P1348">
        <v>1</v>
      </c>
      <c r="Q1348">
        <v>13</v>
      </c>
      <c r="R1348">
        <v>2</v>
      </c>
      <c r="S1348">
        <v>2</v>
      </c>
      <c r="T1348">
        <v>0</v>
      </c>
      <c r="U1348">
        <v>3</v>
      </c>
      <c r="V1348">
        <v>8</v>
      </c>
      <c r="W1348">
        <v>0</v>
      </c>
      <c r="X1348">
        <v>0</v>
      </c>
      <c r="Y1348">
        <v>0</v>
      </c>
      <c r="Z1348">
        <v>0</v>
      </c>
      <c r="AA1348">
        <v>0</v>
      </c>
      <c r="AB1348">
        <v>0</v>
      </c>
      <c r="AC1348">
        <v>0</v>
      </c>
      <c r="AD1348" t="s">
        <v>40</v>
      </c>
    </row>
    <row r="1349" spans="1:30" x14ac:dyDescent="0.25">
      <c r="A1349">
        <v>2392</v>
      </c>
      <c r="B1349">
        <v>1972</v>
      </c>
      <c r="C1349" s="6">
        <v>42</v>
      </c>
      <c r="D1349" t="s">
        <v>88</v>
      </c>
      <c r="E1349" t="s">
        <v>25</v>
      </c>
      <c r="F1349" t="s">
        <v>30</v>
      </c>
      <c r="G1349">
        <v>40321</v>
      </c>
      <c r="H1349">
        <v>1</v>
      </c>
      <c r="I1349">
        <v>1</v>
      </c>
      <c r="J1349" s="1">
        <v>41484</v>
      </c>
      <c r="K1349">
        <v>59</v>
      </c>
      <c r="L1349">
        <v>44</v>
      </c>
      <c r="M1349">
        <v>4</v>
      </c>
      <c r="N1349">
        <v>21</v>
      </c>
      <c r="O1349">
        <v>6</v>
      </c>
      <c r="P1349">
        <v>0</v>
      </c>
      <c r="Q1349">
        <v>27</v>
      </c>
      <c r="R1349">
        <v>2</v>
      </c>
      <c r="S1349">
        <v>3</v>
      </c>
      <c r="T1349">
        <v>0</v>
      </c>
      <c r="U1349">
        <v>3</v>
      </c>
      <c r="V1349">
        <v>7</v>
      </c>
      <c r="W1349">
        <v>0</v>
      </c>
      <c r="X1349">
        <v>0</v>
      </c>
      <c r="Y1349">
        <v>0</v>
      </c>
      <c r="Z1349">
        <v>0</v>
      </c>
      <c r="AA1349">
        <v>0</v>
      </c>
      <c r="AB1349">
        <v>0</v>
      </c>
      <c r="AC1349">
        <v>0</v>
      </c>
      <c r="AD1349" t="s">
        <v>27</v>
      </c>
    </row>
    <row r="1350" spans="1:30" x14ac:dyDescent="0.25">
      <c r="A1350">
        <v>1920</v>
      </c>
      <c r="B1350">
        <v>1972</v>
      </c>
      <c r="C1350" s="6">
        <v>42</v>
      </c>
      <c r="D1350" t="s">
        <v>88</v>
      </c>
      <c r="E1350" t="s">
        <v>25</v>
      </c>
      <c r="F1350" t="s">
        <v>30</v>
      </c>
      <c r="G1350">
        <v>40321</v>
      </c>
      <c r="H1350">
        <v>1</v>
      </c>
      <c r="I1350">
        <v>1</v>
      </c>
      <c r="J1350" s="1">
        <v>41484</v>
      </c>
      <c r="K1350">
        <v>59</v>
      </c>
      <c r="L1350">
        <v>44</v>
      </c>
      <c r="M1350">
        <v>4</v>
      </c>
      <c r="N1350">
        <v>21</v>
      </c>
      <c r="O1350">
        <v>6</v>
      </c>
      <c r="P1350">
        <v>0</v>
      </c>
      <c r="Q1350">
        <v>27</v>
      </c>
      <c r="R1350">
        <v>2</v>
      </c>
      <c r="S1350">
        <v>3</v>
      </c>
      <c r="T1350">
        <v>0</v>
      </c>
      <c r="U1350">
        <v>3</v>
      </c>
      <c r="V1350">
        <v>7</v>
      </c>
      <c r="W1350">
        <v>0</v>
      </c>
      <c r="X1350">
        <v>0</v>
      </c>
      <c r="Y1350">
        <v>0</v>
      </c>
      <c r="Z1350">
        <v>0</v>
      </c>
      <c r="AA1350">
        <v>0</v>
      </c>
      <c r="AB1350">
        <v>0</v>
      </c>
      <c r="AC1350">
        <v>0</v>
      </c>
      <c r="AD1350" t="s">
        <v>27</v>
      </c>
    </row>
    <row r="1351" spans="1:30" x14ac:dyDescent="0.25">
      <c r="A1351">
        <v>3673</v>
      </c>
      <c r="B1351">
        <v>1971</v>
      </c>
      <c r="C1351" s="6">
        <v>43</v>
      </c>
      <c r="D1351" t="s">
        <v>88</v>
      </c>
      <c r="E1351" t="s">
        <v>25</v>
      </c>
      <c r="F1351" t="s">
        <v>28</v>
      </c>
      <c r="G1351">
        <v>55239</v>
      </c>
      <c r="H1351">
        <v>0</v>
      </c>
      <c r="I1351">
        <v>1</v>
      </c>
      <c r="J1351" s="1">
        <v>41469</v>
      </c>
      <c r="K1351">
        <v>59</v>
      </c>
      <c r="L1351">
        <v>371</v>
      </c>
      <c r="M1351">
        <v>17</v>
      </c>
      <c r="N1351">
        <v>238</v>
      </c>
      <c r="O1351">
        <v>23</v>
      </c>
      <c r="P1351">
        <v>24</v>
      </c>
      <c r="Q1351">
        <v>106</v>
      </c>
      <c r="R1351">
        <v>3</v>
      </c>
      <c r="S1351">
        <v>7</v>
      </c>
      <c r="T1351">
        <v>5</v>
      </c>
      <c r="U1351">
        <v>11</v>
      </c>
      <c r="V1351">
        <v>5</v>
      </c>
      <c r="W1351">
        <v>0</v>
      </c>
      <c r="X1351">
        <v>0</v>
      </c>
      <c r="Y1351">
        <v>0</v>
      </c>
      <c r="Z1351">
        <v>0</v>
      </c>
      <c r="AA1351">
        <v>0</v>
      </c>
      <c r="AB1351">
        <v>0</v>
      </c>
      <c r="AC1351">
        <v>0</v>
      </c>
      <c r="AD1351" t="s">
        <v>40</v>
      </c>
    </row>
    <row r="1352" spans="1:30" x14ac:dyDescent="0.25">
      <c r="A1352">
        <v>1453</v>
      </c>
      <c r="B1352">
        <v>1943</v>
      </c>
      <c r="C1352" s="6">
        <v>71</v>
      </c>
      <c r="D1352" t="s">
        <v>91</v>
      </c>
      <c r="E1352" t="s">
        <v>34</v>
      </c>
      <c r="F1352" t="s">
        <v>39</v>
      </c>
      <c r="G1352">
        <v>57513</v>
      </c>
      <c r="H1352">
        <v>0</v>
      </c>
      <c r="I1352">
        <v>0</v>
      </c>
      <c r="J1352" s="1">
        <v>41461</v>
      </c>
      <c r="K1352">
        <v>59</v>
      </c>
      <c r="L1352">
        <v>735</v>
      </c>
      <c r="M1352">
        <v>40</v>
      </c>
      <c r="N1352">
        <v>183</v>
      </c>
      <c r="O1352">
        <v>52</v>
      </c>
      <c r="P1352">
        <v>20</v>
      </c>
      <c r="Q1352">
        <v>30</v>
      </c>
      <c r="R1352">
        <v>2</v>
      </c>
      <c r="S1352">
        <v>9</v>
      </c>
      <c r="T1352">
        <v>3</v>
      </c>
      <c r="U1352">
        <v>13</v>
      </c>
      <c r="V1352">
        <v>6</v>
      </c>
      <c r="W1352">
        <v>0</v>
      </c>
      <c r="X1352">
        <v>0</v>
      </c>
      <c r="Y1352">
        <v>0</v>
      </c>
      <c r="Z1352">
        <v>0</v>
      </c>
      <c r="AA1352">
        <v>0</v>
      </c>
      <c r="AB1352">
        <v>0</v>
      </c>
      <c r="AC1352">
        <v>0</v>
      </c>
      <c r="AD1352" t="s">
        <v>27</v>
      </c>
    </row>
    <row r="1353" spans="1:30" x14ac:dyDescent="0.25">
      <c r="A1353">
        <v>4518</v>
      </c>
      <c r="B1353">
        <v>1979</v>
      </c>
      <c r="C1353" s="6">
        <v>35</v>
      </c>
      <c r="D1353" t="s">
        <v>89</v>
      </c>
      <c r="E1353" t="s">
        <v>25</v>
      </c>
      <c r="F1353" t="s">
        <v>32</v>
      </c>
      <c r="G1353">
        <v>85693</v>
      </c>
      <c r="H1353">
        <v>0</v>
      </c>
      <c r="I1353">
        <v>1</v>
      </c>
      <c r="J1353" s="1">
        <v>41384</v>
      </c>
      <c r="K1353">
        <v>59</v>
      </c>
      <c r="L1353">
        <v>386</v>
      </c>
      <c r="M1353">
        <v>172</v>
      </c>
      <c r="N1353">
        <v>183</v>
      </c>
      <c r="O1353">
        <v>185</v>
      </c>
      <c r="P1353">
        <v>132</v>
      </c>
      <c r="Q1353">
        <v>111</v>
      </c>
      <c r="R1353">
        <v>2</v>
      </c>
      <c r="S1353">
        <v>9</v>
      </c>
      <c r="T1353">
        <v>5</v>
      </c>
      <c r="U1353">
        <v>11</v>
      </c>
      <c r="V1353">
        <v>5</v>
      </c>
      <c r="W1353">
        <v>0</v>
      </c>
      <c r="X1353">
        <v>0</v>
      </c>
      <c r="Y1353">
        <v>0</v>
      </c>
      <c r="Z1353">
        <v>0</v>
      </c>
      <c r="AA1353">
        <v>0</v>
      </c>
      <c r="AB1353">
        <v>0</v>
      </c>
      <c r="AC1353">
        <v>0</v>
      </c>
      <c r="AD1353" t="s">
        <v>29</v>
      </c>
    </row>
    <row r="1354" spans="1:30" x14ac:dyDescent="0.25">
      <c r="A1354">
        <v>8969</v>
      </c>
      <c r="B1354">
        <v>1977</v>
      </c>
      <c r="C1354" s="6">
        <v>37</v>
      </c>
      <c r="D1354" t="s">
        <v>89</v>
      </c>
      <c r="E1354" t="s">
        <v>25</v>
      </c>
      <c r="F1354" t="s">
        <v>30</v>
      </c>
      <c r="G1354">
        <v>71855</v>
      </c>
      <c r="H1354">
        <v>0</v>
      </c>
      <c r="I1354">
        <v>1</v>
      </c>
      <c r="J1354" s="1">
        <v>41290</v>
      </c>
      <c r="K1354">
        <v>59</v>
      </c>
      <c r="L1354">
        <v>548</v>
      </c>
      <c r="M1354">
        <v>31</v>
      </c>
      <c r="N1354">
        <v>422</v>
      </c>
      <c r="O1354">
        <v>0</v>
      </c>
      <c r="P1354">
        <v>112</v>
      </c>
      <c r="Q1354">
        <v>28</v>
      </c>
      <c r="R1354">
        <v>4</v>
      </c>
      <c r="S1354">
        <v>5</v>
      </c>
      <c r="T1354">
        <v>5</v>
      </c>
      <c r="U1354">
        <v>11</v>
      </c>
      <c r="V1354">
        <v>3</v>
      </c>
      <c r="W1354">
        <v>0</v>
      </c>
      <c r="X1354">
        <v>0</v>
      </c>
      <c r="Y1354">
        <v>0</v>
      </c>
      <c r="Z1354">
        <v>0</v>
      </c>
      <c r="AA1354">
        <v>0</v>
      </c>
      <c r="AB1354">
        <v>0</v>
      </c>
      <c r="AC1354">
        <v>0</v>
      </c>
      <c r="AD1354" t="s">
        <v>40</v>
      </c>
    </row>
    <row r="1355" spans="1:30" x14ac:dyDescent="0.25">
      <c r="A1355">
        <v>387</v>
      </c>
      <c r="B1355">
        <v>1976</v>
      </c>
      <c r="C1355" s="6">
        <v>38</v>
      </c>
      <c r="D1355" t="s">
        <v>89</v>
      </c>
      <c r="E1355" t="s">
        <v>41</v>
      </c>
      <c r="F1355" t="s">
        <v>30</v>
      </c>
      <c r="G1355">
        <v>7500</v>
      </c>
      <c r="H1355">
        <v>0</v>
      </c>
      <c r="I1355">
        <v>0</v>
      </c>
      <c r="J1355" s="1">
        <v>41226</v>
      </c>
      <c r="K1355">
        <v>59</v>
      </c>
      <c r="L1355">
        <v>6</v>
      </c>
      <c r="M1355">
        <v>16</v>
      </c>
      <c r="N1355">
        <v>11</v>
      </c>
      <c r="O1355">
        <v>11</v>
      </c>
      <c r="P1355">
        <v>1</v>
      </c>
      <c r="Q1355">
        <v>16</v>
      </c>
      <c r="R1355">
        <v>1</v>
      </c>
      <c r="S1355">
        <v>2</v>
      </c>
      <c r="T1355">
        <v>0</v>
      </c>
      <c r="U1355">
        <v>3</v>
      </c>
      <c r="V1355">
        <v>8</v>
      </c>
      <c r="W1355">
        <v>0</v>
      </c>
      <c r="X1355">
        <v>0</v>
      </c>
      <c r="Y1355">
        <v>0</v>
      </c>
      <c r="Z1355">
        <v>0</v>
      </c>
      <c r="AA1355">
        <v>0</v>
      </c>
      <c r="AB1355">
        <v>0</v>
      </c>
      <c r="AC1355">
        <v>0</v>
      </c>
      <c r="AD1355" t="s">
        <v>31</v>
      </c>
    </row>
    <row r="1356" spans="1:30" x14ac:dyDescent="0.25">
      <c r="A1356">
        <v>1079</v>
      </c>
      <c r="B1356">
        <v>1971</v>
      </c>
      <c r="C1356" s="6">
        <v>43</v>
      </c>
      <c r="D1356" t="s">
        <v>88</v>
      </c>
      <c r="E1356" t="s">
        <v>34</v>
      </c>
      <c r="F1356" t="s">
        <v>30</v>
      </c>
      <c r="G1356">
        <v>71969</v>
      </c>
      <c r="H1356">
        <v>0</v>
      </c>
      <c r="I1356">
        <v>1</v>
      </c>
      <c r="J1356" s="1">
        <v>41198</v>
      </c>
      <c r="K1356">
        <v>59</v>
      </c>
      <c r="L1356">
        <v>1000</v>
      </c>
      <c r="M1356">
        <v>0</v>
      </c>
      <c r="N1356">
        <v>76</v>
      </c>
      <c r="O1356">
        <v>0</v>
      </c>
      <c r="P1356">
        <v>0</v>
      </c>
      <c r="Q1356">
        <v>10</v>
      </c>
      <c r="R1356">
        <v>3</v>
      </c>
      <c r="S1356">
        <v>3</v>
      </c>
      <c r="T1356">
        <v>4</v>
      </c>
      <c r="U1356">
        <v>9</v>
      </c>
      <c r="V1356">
        <v>8</v>
      </c>
      <c r="W1356">
        <v>0</v>
      </c>
      <c r="X1356">
        <v>1</v>
      </c>
      <c r="Y1356">
        <v>0</v>
      </c>
      <c r="Z1356">
        <v>0</v>
      </c>
      <c r="AA1356">
        <v>0</v>
      </c>
      <c r="AB1356">
        <v>0</v>
      </c>
      <c r="AC1356">
        <v>0</v>
      </c>
      <c r="AD1356" t="s">
        <v>37</v>
      </c>
    </row>
    <row r="1357" spans="1:30" x14ac:dyDescent="0.25">
      <c r="A1357">
        <v>164</v>
      </c>
      <c r="B1357">
        <v>1977</v>
      </c>
      <c r="C1357" s="6">
        <v>37</v>
      </c>
      <c r="D1357" t="s">
        <v>89</v>
      </c>
      <c r="E1357" t="s">
        <v>34</v>
      </c>
      <c r="F1357" t="s">
        <v>30</v>
      </c>
      <c r="G1357">
        <v>28973</v>
      </c>
      <c r="H1357">
        <v>0</v>
      </c>
      <c r="I1357">
        <v>0</v>
      </c>
      <c r="J1357" s="1">
        <v>41195</v>
      </c>
      <c r="K1357">
        <v>59</v>
      </c>
      <c r="L1357">
        <v>206</v>
      </c>
      <c r="M1357">
        <v>0</v>
      </c>
      <c r="N1357">
        <v>46</v>
      </c>
      <c r="O1357">
        <v>3</v>
      </c>
      <c r="P1357">
        <v>2</v>
      </c>
      <c r="Q1357">
        <v>12</v>
      </c>
      <c r="R1357">
        <v>2</v>
      </c>
      <c r="S1357">
        <v>5</v>
      </c>
      <c r="T1357">
        <v>1</v>
      </c>
      <c r="U1357">
        <v>5</v>
      </c>
      <c r="V1357">
        <v>8</v>
      </c>
      <c r="W1357">
        <v>0</v>
      </c>
      <c r="X1357">
        <v>0</v>
      </c>
      <c r="Y1357">
        <v>0</v>
      </c>
      <c r="Z1357">
        <v>0</v>
      </c>
      <c r="AA1357">
        <v>0</v>
      </c>
      <c r="AB1357">
        <v>0</v>
      </c>
      <c r="AC1357">
        <v>0</v>
      </c>
      <c r="AD1357" t="s">
        <v>27</v>
      </c>
    </row>
    <row r="1358" spans="1:30" x14ac:dyDescent="0.25">
      <c r="A1358">
        <v>3434</v>
      </c>
      <c r="B1358">
        <v>1951</v>
      </c>
      <c r="C1358" s="6">
        <v>63</v>
      </c>
      <c r="D1358" t="s">
        <v>91</v>
      </c>
      <c r="E1358" t="s">
        <v>25</v>
      </c>
      <c r="F1358" t="s">
        <v>28</v>
      </c>
      <c r="G1358">
        <v>80872</v>
      </c>
      <c r="H1358">
        <v>0</v>
      </c>
      <c r="I1358">
        <v>0</v>
      </c>
      <c r="J1358" s="1">
        <v>41771</v>
      </c>
      <c r="K1358">
        <v>60</v>
      </c>
      <c r="L1358">
        <v>483</v>
      </c>
      <c r="M1358">
        <v>72</v>
      </c>
      <c r="N1358">
        <v>567</v>
      </c>
      <c r="O1358">
        <v>94</v>
      </c>
      <c r="P1358">
        <v>12</v>
      </c>
      <c r="Q1358">
        <v>108</v>
      </c>
      <c r="R1358">
        <v>1</v>
      </c>
      <c r="S1358">
        <v>4</v>
      </c>
      <c r="T1358">
        <v>4</v>
      </c>
      <c r="U1358">
        <v>10</v>
      </c>
      <c r="V1358">
        <v>1</v>
      </c>
      <c r="W1358">
        <v>0</v>
      </c>
      <c r="X1358">
        <v>0</v>
      </c>
      <c r="Y1358">
        <v>0</v>
      </c>
      <c r="Z1358">
        <v>0</v>
      </c>
      <c r="AA1358">
        <v>0</v>
      </c>
      <c r="AB1358">
        <v>0</v>
      </c>
      <c r="AC1358">
        <v>0</v>
      </c>
      <c r="AD1358" t="s">
        <v>27</v>
      </c>
    </row>
    <row r="1359" spans="1:30" x14ac:dyDescent="0.25">
      <c r="A1359">
        <v>5721</v>
      </c>
      <c r="B1359">
        <v>1956</v>
      </c>
      <c r="C1359" s="6">
        <v>58</v>
      </c>
      <c r="D1359" t="s">
        <v>88</v>
      </c>
      <c r="E1359" t="s">
        <v>34</v>
      </c>
      <c r="F1359" t="s">
        <v>30</v>
      </c>
      <c r="G1359">
        <v>84117</v>
      </c>
      <c r="H1359">
        <v>0</v>
      </c>
      <c r="I1359">
        <v>0</v>
      </c>
      <c r="J1359" s="1">
        <v>41770</v>
      </c>
      <c r="K1359">
        <v>60</v>
      </c>
      <c r="L1359">
        <v>611</v>
      </c>
      <c r="M1359">
        <v>76</v>
      </c>
      <c r="N1359">
        <v>749</v>
      </c>
      <c r="O1359">
        <v>59</v>
      </c>
      <c r="P1359">
        <v>45</v>
      </c>
      <c r="Q1359">
        <v>26</v>
      </c>
      <c r="R1359">
        <v>1</v>
      </c>
      <c r="S1359">
        <v>7</v>
      </c>
      <c r="T1359">
        <v>10</v>
      </c>
      <c r="U1359">
        <v>6</v>
      </c>
      <c r="V1359">
        <v>2</v>
      </c>
      <c r="W1359">
        <v>0</v>
      </c>
      <c r="X1359">
        <v>0</v>
      </c>
      <c r="Y1359">
        <v>1</v>
      </c>
      <c r="Z1359">
        <v>0</v>
      </c>
      <c r="AA1359">
        <v>0</v>
      </c>
      <c r="AB1359">
        <v>0</v>
      </c>
      <c r="AC1359">
        <v>0</v>
      </c>
      <c r="AD1359" t="s">
        <v>29</v>
      </c>
    </row>
    <row r="1360" spans="1:30" x14ac:dyDescent="0.25">
      <c r="A1360">
        <v>8418</v>
      </c>
      <c r="B1360">
        <v>1958</v>
      </c>
      <c r="C1360" s="6">
        <v>56</v>
      </c>
      <c r="D1360" t="s">
        <v>88</v>
      </c>
      <c r="E1360" t="s">
        <v>35</v>
      </c>
      <c r="F1360" t="s">
        <v>28</v>
      </c>
      <c r="G1360">
        <v>38741</v>
      </c>
      <c r="H1360">
        <v>1</v>
      </c>
      <c r="I1360">
        <v>1</v>
      </c>
      <c r="J1360" s="1">
        <v>41728</v>
      </c>
      <c r="K1360">
        <v>60</v>
      </c>
      <c r="L1360">
        <v>7</v>
      </c>
      <c r="M1360">
        <v>10</v>
      </c>
      <c r="N1360">
        <v>17</v>
      </c>
      <c r="O1360">
        <v>8</v>
      </c>
      <c r="P1360">
        <v>6</v>
      </c>
      <c r="Q1360">
        <v>13</v>
      </c>
      <c r="R1360">
        <v>2</v>
      </c>
      <c r="S1360">
        <v>2</v>
      </c>
      <c r="T1360">
        <v>0</v>
      </c>
      <c r="U1360">
        <v>3</v>
      </c>
      <c r="V1360">
        <v>7</v>
      </c>
      <c r="W1360">
        <v>0</v>
      </c>
      <c r="X1360">
        <v>0</v>
      </c>
      <c r="Y1360">
        <v>0</v>
      </c>
      <c r="Z1360">
        <v>0</v>
      </c>
      <c r="AA1360">
        <v>0</v>
      </c>
      <c r="AB1360">
        <v>0</v>
      </c>
      <c r="AC1360">
        <v>0</v>
      </c>
      <c r="AD1360" t="s">
        <v>36</v>
      </c>
    </row>
    <row r="1361" spans="1:30" x14ac:dyDescent="0.25">
      <c r="A1361">
        <v>5300</v>
      </c>
      <c r="B1361">
        <v>1973</v>
      </c>
      <c r="C1361" s="6">
        <v>41</v>
      </c>
      <c r="D1361" t="s">
        <v>88</v>
      </c>
      <c r="E1361" t="s">
        <v>38</v>
      </c>
      <c r="F1361" t="s">
        <v>30</v>
      </c>
      <c r="G1361">
        <v>38961</v>
      </c>
      <c r="H1361">
        <v>1</v>
      </c>
      <c r="I1361">
        <v>0</v>
      </c>
      <c r="J1361" s="1">
        <v>41638</v>
      </c>
      <c r="K1361">
        <v>60</v>
      </c>
      <c r="L1361">
        <v>19</v>
      </c>
      <c r="M1361">
        <v>7</v>
      </c>
      <c r="N1361">
        <v>19</v>
      </c>
      <c r="O1361">
        <v>0</v>
      </c>
      <c r="P1361">
        <v>1</v>
      </c>
      <c r="Q1361">
        <v>24</v>
      </c>
      <c r="R1361">
        <v>1</v>
      </c>
      <c r="S1361">
        <v>2</v>
      </c>
      <c r="T1361">
        <v>1</v>
      </c>
      <c r="U1361">
        <v>2</v>
      </c>
      <c r="V1361">
        <v>7</v>
      </c>
      <c r="W1361">
        <v>0</v>
      </c>
      <c r="X1361">
        <v>0</v>
      </c>
      <c r="Y1361">
        <v>0</v>
      </c>
      <c r="Z1361">
        <v>0</v>
      </c>
      <c r="AA1361">
        <v>0</v>
      </c>
      <c r="AB1361">
        <v>0</v>
      </c>
      <c r="AC1361">
        <v>0</v>
      </c>
      <c r="AD1361" t="s">
        <v>27</v>
      </c>
    </row>
    <row r="1362" spans="1:30" x14ac:dyDescent="0.25">
      <c r="A1362">
        <v>10424</v>
      </c>
      <c r="B1362">
        <v>1968</v>
      </c>
      <c r="C1362" s="6">
        <v>46</v>
      </c>
      <c r="D1362" t="s">
        <v>88</v>
      </c>
      <c r="E1362" t="s">
        <v>25</v>
      </c>
      <c r="F1362" t="s">
        <v>28</v>
      </c>
      <c r="G1362">
        <v>75922</v>
      </c>
      <c r="H1362">
        <v>0</v>
      </c>
      <c r="I1362">
        <v>0</v>
      </c>
      <c r="J1362" s="1">
        <v>41617</v>
      </c>
      <c r="K1362">
        <v>60</v>
      </c>
      <c r="L1362">
        <v>265</v>
      </c>
      <c r="M1362">
        <v>138</v>
      </c>
      <c r="N1362">
        <v>553</v>
      </c>
      <c r="O1362">
        <v>224</v>
      </c>
      <c r="P1362">
        <v>23</v>
      </c>
      <c r="Q1362">
        <v>92</v>
      </c>
      <c r="R1362">
        <v>1</v>
      </c>
      <c r="S1362">
        <v>4</v>
      </c>
      <c r="T1362">
        <v>4</v>
      </c>
      <c r="U1362">
        <v>9</v>
      </c>
      <c r="V1362">
        <v>1</v>
      </c>
      <c r="W1362">
        <v>0</v>
      </c>
      <c r="X1362">
        <v>0</v>
      </c>
      <c r="Y1362">
        <v>0</v>
      </c>
      <c r="Z1362">
        <v>0</v>
      </c>
      <c r="AA1362">
        <v>0</v>
      </c>
      <c r="AB1362">
        <v>0</v>
      </c>
      <c r="AC1362">
        <v>0</v>
      </c>
      <c r="AD1362" t="s">
        <v>40</v>
      </c>
    </row>
    <row r="1363" spans="1:30" x14ac:dyDescent="0.25">
      <c r="A1363">
        <v>11171</v>
      </c>
      <c r="B1363">
        <v>1965</v>
      </c>
      <c r="C1363" s="6">
        <v>49</v>
      </c>
      <c r="D1363" t="s">
        <v>88</v>
      </c>
      <c r="E1363" t="s">
        <v>38</v>
      </c>
      <c r="F1363" t="s">
        <v>30</v>
      </c>
      <c r="G1363">
        <v>56962</v>
      </c>
      <c r="H1363">
        <v>2</v>
      </c>
      <c r="I1363">
        <v>1</v>
      </c>
      <c r="J1363" s="1">
        <v>41558</v>
      </c>
      <c r="K1363">
        <v>60</v>
      </c>
      <c r="L1363">
        <v>292</v>
      </c>
      <c r="M1363">
        <v>3</v>
      </c>
      <c r="N1363">
        <v>77</v>
      </c>
      <c r="O1363">
        <v>10</v>
      </c>
      <c r="P1363">
        <v>3</v>
      </c>
      <c r="Q1363">
        <v>26</v>
      </c>
      <c r="R1363">
        <v>7</v>
      </c>
      <c r="S1363">
        <v>6</v>
      </c>
      <c r="T1363">
        <v>3</v>
      </c>
      <c r="U1363">
        <v>5</v>
      </c>
      <c r="V1363">
        <v>7</v>
      </c>
      <c r="W1363">
        <v>0</v>
      </c>
      <c r="X1363">
        <v>0</v>
      </c>
      <c r="Y1363">
        <v>0</v>
      </c>
      <c r="Z1363">
        <v>0</v>
      </c>
      <c r="AA1363">
        <v>0</v>
      </c>
      <c r="AB1363">
        <v>0</v>
      </c>
      <c r="AC1363">
        <v>0</v>
      </c>
      <c r="AD1363" t="s">
        <v>33</v>
      </c>
    </row>
    <row r="1364" spans="1:30" x14ac:dyDescent="0.25">
      <c r="A1364">
        <v>1600</v>
      </c>
      <c r="B1364">
        <v>1965</v>
      </c>
      <c r="C1364" s="6">
        <v>49</v>
      </c>
      <c r="D1364" t="s">
        <v>88</v>
      </c>
      <c r="E1364" t="s">
        <v>38</v>
      </c>
      <c r="F1364" t="s">
        <v>30</v>
      </c>
      <c r="G1364">
        <v>56962</v>
      </c>
      <c r="H1364">
        <v>2</v>
      </c>
      <c r="I1364">
        <v>1</v>
      </c>
      <c r="J1364" s="1">
        <v>41558</v>
      </c>
      <c r="K1364">
        <v>60</v>
      </c>
      <c r="L1364">
        <v>292</v>
      </c>
      <c r="M1364">
        <v>3</v>
      </c>
      <c r="N1364">
        <v>77</v>
      </c>
      <c r="O1364">
        <v>10</v>
      </c>
      <c r="P1364">
        <v>3</v>
      </c>
      <c r="Q1364">
        <v>26</v>
      </c>
      <c r="R1364">
        <v>7</v>
      </c>
      <c r="S1364">
        <v>6</v>
      </c>
      <c r="T1364">
        <v>3</v>
      </c>
      <c r="U1364">
        <v>5</v>
      </c>
      <c r="V1364">
        <v>7</v>
      </c>
      <c r="W1364">
        <v>0</v>
      </c>
      <c r="X1364">
        <v>0</v>
      </c>
      <c r="Y1364">
        <v>0</v>
      </c>
      <c r="Z1364">
        <v>0</v>
      </c>
      <c r="AA1364">
        <v>0</v>
      </c>
      <c r="AB1364">
        <v>0</v>
      </c>
      <c r="AC1364">
        <v>0</v>
      </c>
      <c r="AD1364" t="s">
        <v>40</v>
      </c>
    </row>
    <row r="1365" spans="1:30" x14ac:dyDescent="0.25">
      <c r="A1365">
        <v>7851</v>
      </c>
      <c r="B1365">
        <v>1949</v>
      </c>
      <c r="C1365" s="6">
        <v>65</v>
      </c>
      <c r="D1365" t="s">
        <v>91</v>
      </c>
      <c r="E1365" t="s">
        <v>25</v>
      </c>
      <c r="F1365" t="s">
        <v>39</v>
      </c>
      <c r="G1365">
        <v>70165</v>
      </c>
      <c r="H1365">
        <v>0</v>
      </c>
      <c r="I1365">
        <v>0</v>
      </c>
      <c r="J1365" s="1">
        <v>41539</v>
      </c>
      <c r="K1365">
        <v>60</v>
      </c>
      <c r="L1365">
        <v>161</v>
      </c>
      <c r="M1365">
        <v>0</v>
      </c>
      <c r="N1365">
        <v>253</v>
      </c>
      <c r="O1365">
        <v>199</v>
      </c>
      <c r="P1365">
        <v>191</v>
      </c>
      <c r="Q1365">
        <v>122</v>
      </c>
      <c r="R1365">
        <v>1</v>
      </c>
      <c r="S1365">
        <v>3</v>
      </c>
      <c r="T1365">
        <v>7</v>
      </c>
      <c r="U1365">
        <v>11</v>
      </c>
      <c r="V1365">
        <v>1</v>
      </c>
      <c r="W1365">
        <v>0</v>
      </c>
      <c r="X1365">
        <v>0</v>
      </c>
      <c r="Y1365">
        <v>0</v>
      </c>
      <c r="Z1365">
        <v>0</v>
      </c>
      <c r="AA1365">
        <v>0</v>
      </c>
      <c r="AB1365">
        <v>0</v>
      </c>
      <c r="AC1365">
        <v>0</v>
      </c>
      <c r="AD1365" t="s">
        <v>27</v>
      </c>
    </row>
    <row r="1366" spans="1:30" x14ac:dyDescent="0.25">
      <c r="A1366">
        <v>10701</v>
      </c>
      <c r="B1366">
        <v>1973</v>
      </c>
      <c r="C1366" s="6">
        <v>41</v>
      </c>
      <c r="D1366" t="s">
        <v>88</v>
      </c>
      <c r="E1366" t="s">
        <v>25</v>
      </c>
      <c r="F1366" t="s">
        <v>30</v>
      </c>
      <c r="G1366">
        <v>65308</v>
      </c>
      <c r="H1366">
        <v>0</v>
      </c>
      <c r="I1366">
        <v>0</v>
      </c>
      <c r="J1366" s="1">
        <v>41528</v>
      </c>
      <c r="K1366">
        <v>60</v>
      </c>
      <c r="L1366">
        <v>713</v>
      </c>
      <c r="M1366">
        <v>0</v>
      </c>
      <c r="N1366">
        <v>264</v>
      </c>
      <c r="O1366">
        <v>120</v>
      </c>
      <c r="P1366">
        <v>80</v>
      </c>
      <c r="Q1366">
        <v>34</v>
      </c>
      <c r="R1366">
        <v>1</v>
      </c>
      <c r="S1366">
        <v>7</v>
      </c>
      <c r="T1366">
        <v>8</v>
      </c>
      <c r="U1366">
        <v>12</v>
      </c>
      <c r="V1366">
        <v>4</v>
      </c>
      <c r="W1366">
        <v>0</v>
      </c>
      <c r="X1366">
        <v>0</v>
      </c>
      <c r="Y1366">
        <v>1</v>
      </c>
      <c r="Z1366">
        <v>1</v>
      </c>
      <c r="AA1366">
        <v>0</v>
      </c>
      <c r="AB1366">
        <v>0</v>
      </c>
      <c r="AC1366">
        <v>0</v>
      </c>
      <c r="AD1366" t="s">
        <v>31</v>
      </c>
    </row>
    <row r="1367" spans="1:30" x14ac:dyDescent="0.25">
      <c r="A1367">
        <v>891</v>
      </c>
      <c r="B1367">
        <v>1951</v>
      </c>
      <c r="C1367" s="6">
        <v>63</v>
      </c>
      <c r="D1367" t="s">
        <v>91</v>
      </c>
      <c r="E1367" t="s">
        <v>38</v>
      </c>
      <c r="F1367" t="s">
        <v>32</v>
      </c>
      <c r="G1367">
        <v>29298</v>
      </c>
      <c r="H1367">
        <v>1</v>
      </c>
      <c r="I1367">
        <v>1</v>
      </c>
      <c r="J1367" s="1">
        <v>41524</v>
      </c>
      <c r="K1367">
        <v>60</v>
      </c>
      <c r="L1367">
        <v>6</v>
      </c>
      <c r="M1367">
        <v>0</v>
      </c>
      <c r="N1367">
        <v>2</v>
      </c>
      <c r="O1367">
        <v>2</v>
      </c>
      <c r="P1367">
        <v>0</v>
      </c>
      <c r="Q1367">
        <v>1</v>
      </c>
      <c r="R1367">
        <v>1</v>
      </c>
      <c r="S1367">
        <v>1</v>
      </c>
      <c r="T1367">
        <v>0</v>
      </c>
      <c r="U1367">
        <v>2</v>
      </c>
      <c r="V1367">
        <v>5</v>
      </c>
      <c r="W1367">
        <v>0</v>
      </c>
      <c r="X1367">
        <v>0</v>
      </c>
      <c r="Y1367">
        <v>0</v>
      </c>
      <c r="Z1367">
        <v>0</v>
      </c>
      <c r="AA1367">
        <v>0</v>
      </c>
      <c r="AB1367">
        <v>0</v>
      </c>
      <c r="AC1367">
        <v>0</v>
      </c>
      <c r="AD1367" t="s">
        <v>27</v>
      </c>
    </row>
    <row r="1368" spans="1:30" x14ac:dyDescent="0.25">
      <c r="A1368">
        <v>6912</v>
      </c>
      <c r="B1368">
        <v>1967</v>
      </c>
      <c r="C1368" s="6">
        <v>47</v>
      </c>
      <c r="D1368" t="s">
        <v>88</v>
      </c>
      <c r="E1368" t="s">
        <v>34</v>
      </c>
      <c r="F1368" t="s">
        <v>30</v>
      </c>
      <c r="G1368">
        <v>63246</v>
      </c>
      <c r="H1368">
        <v>0</v>
      </c>
      <c r="I1368">
        <v>2</v>
      </c>
      <c r="J1368" s="1">
        <v>41506</v>
      </c>
      <c r="K1368">
        <v>60</v>
      </c>
      <c r="L1368">
        <v>593</v>
      </c>
      <c r="M1368">
        <v>30</v>
      </c>
      <c r="N1368">
        <v>91</v>
      </c>
      <c r="O1368">
        <v>29</v>
      </c>
      <c r="P1368">
        <v>22</v>
      </c>
      <c r="Q1368">
        <v>7</v>
      </c>
      <c r="R1368">
        <v>1</v>
      </c>
      <c r="S1368">
        <v>6</v>
      </c>
      <c r="T1368">
        <v>3</v>
      </c>
      <c r="U1368">
        <v>12</v>
      </c>
      <c r="V1368">
        <v>4</v>
      </c>
      <c r="W1368">
        <v>0</v>
      </c>
      <c r="X1368">
        <v>0</v>
      </c>
      <c r="Y1368">
        <v>0</v>
      </c>
      <c r="Z1368">
        <v>0</v>
      </c>
      <c r="AA1368">
        <v>0</v>
      </c>
      <c r="AB1368">
        <v>0</v>
      </c>
      <c r="AC1368">
        <v>0</v>
      </c>
      <c r="AD1368" t="s">
        <v>27</v>
      </c>
    </row>
    <row r="1369" spans="1:30" x14ac:dyDescent="0.25">
      <c r="A1369">
        <v>5967</v>
      </c>
      <c r="B1369">
        <v>1952</v>
      </c>
      <c r="C1369" s="6">
        <v>62</v>
      </c>
      <c r="D1369" t="s">
        <v>91</v>
      </c>
      <c r="E1369" t="s">
        <v>25</v>
      </c>
      <c r="F1369" t="s">
        <v>32</v>
      </c>
      <c r="G1369">
        <v>33402</v>
      </c>
      <c r="H1369">
        <v>1</v>
      </c>
      <c r="I1369">
        <v>1</v>
      </c>
      <c r="J1369" s="1">
        <v>41473</v>
      </c>
      <c r="K1369">
        <v>60</v>
      </c>
      <c r="L1369">
        <v>26</v>
      </c>
      <c r="M1369">
        <v>2</v>
      </c>
      <c r="N1369">
        <v>19</v>
      </c>
      <c r="O1369">
        <v>10</v>
      </c>
      <c r="P1369">
        <v>5</v>
      </c>
      <c r="Q1369">
        <v>8</v>
      </c>
      <c r="R1369">
        <v>3</v>
      </c>
      <c r="S1369">
        <v>2</v>
      </c>
      <c r="T1369">
        <v>1</v>
      </c>
      <c r="U1369">
        <v>3</v>
      </c>
      <c r="V1369">
        <v>8</v>
      </c>
      <c r="W1369">
        <v>0</v>
      </c>
      <c r="X1369">
        <v>0</v>
      </c>
      <c r="Y1369">
        <v>0</v>
      </c>
      <c r="Z1369">
        <v>0</v>
      </c>
      <c r="AA1369">
        <v>0</v>
      </c>
      <c r="AB1369">
        <v>0</v>
      </c>
      <c r="AC1369">
        <v>0</v>
      </c>
      <c r="AD1369" t="s">
        <v>36</v>
      </c>
    </row>
    <row r="1370" spans="1:30" x14ac:dyDescent="0.25">
      <c r="A1370">
        <v>2109</v>
      </c>
      <c r="B1370">
        <v>1990</v>
      </c>
      <c r="C1370" s="6">
        <v>24</v>
      </c>
      <c r="D1370" t="s">
        <v>89</v>
      </c>
      <c r="E1370" t="s">
        <v>25</v>
      </c>
      <c r="F1370" t="s">
        <v>28</v>
      </c>
      <c r="G1370">
        <v>96843</v>
      </c>
      <c r="H1370">
        <v>0</v>
      </c>
      <c r="I1370">
        <v>0</v>
      </c>
      <c r="J1370" s="1">
        <v>41387</v>
      </c>
      <c r="K1370">
        <v>60</v>
      </c>
      <c r="L1370">
        <v>448</v>
      </c>
      <c r="M1370">
        <v>71</v>
      </c>
      <c r="N1370">
        <v>951</v>
      </c>
      <c r="O1370">
        <v>40</v>
      </c>
      <c r="P1370">
        <v>17</v>
      </c>
      <c r="Q1370">
        <v>17</v>
      </c>
      <c r="R1370">
        <v>1</v>
      </c>
      <c r="S1370">
        <v>6</v>
      </c>
      <c r="T1370">
        <v>11</v>
      </c>
      <c r="U1370">
        <v>10</v>
      </c>
      <c r="V1370">
        <v>2</v>
      </c>
      <c r="W1370">
        <v>0</v>
      </c>
      <c r="X1370">
        <v>0</v>
      </c>
      <c r="Y1370">
        <v>1</v>
      </c>
      <c r="Z1370">
        <v>0</v>
      </c>
      <c r="AA1370">
        <v>0</v>
      </c>
      <c r="AB1370">
        <v>1</v>
      </c>
      <c r="AC1370">
        <v>0</v>
      </c>
      <c r="AD1370" t="s">
        <v>27</v>
      </c>
    </row>
    <row r="1371" spans="1:30" x14ac:dyDescent="0.25">
      <c r="A1371">
        <v>6292</v>
      </c>
      <c r="B1371">
        <v>1986</v>
      </c>
      <c r="C1371" s="6">
        <v>28</v>
      </c>
      <c r="D1371" t="s">
        <v>89</v>
      </c>
      <c r="E1371" t="s">
        <v>34</v>
      </c>
      <c r="F1371" t="s">
        <v>30</v>
      </c>
      <c r="G1371">
        <v>82333</v>
      </c>
      <c r="H1371">
        <v>0</v>
      </c>
      <c r="I1371">
        <v>0</v>
      </c>
      <c r="J1371" s="1">
        <v>41363</v>
      </c>
      <c r="K1371">
        <v>60</v>
      </c>
      <c r="L1371">
        <v>1311</v>
      </c>
      <c r="M1371">
        <v>0</v>
      </c>
      <c r="N1371">
        <v>359</v>
      </c>
      <c r="O1371">
        <v>46</v>
      </c>
      <c r="P1371">
        <v>89</v>
      </c>
      <c r="Q1371">
        <v>17</v>
      </c>
      <c r="R1371">
        <v>1</v>
      </c>
      <c r="S1371">
        <v>4</v>
      </c>
      <c r="T1371">
        <v>3</v>
      </c>
      <c r="U1371">
        <v>10</v>
      </c>
      <c r="V1371">
        <v>2</v>
      </c>
      <c r="W1371">
        <v>0</v>
      </c>
      <c r="X1371">
        <v>0</v>
      </c>
      <c r="Y1371">
        <v>1</v>
      </c>
      <c r="Z1371">
        <v>0</v>
      </c>
      <c r="AA1371">
        <v>0</v>
      </c>
      <c r="AB1371">
        <v>1</v>
      </c>
      <c r="AC1371">
        <v>0</v>
      </c>
      <c r="AD1371" t="s">
        <v>36</v>
      </c>
    </row>
    <row r="1372" spans="1:30" x14ac:dyDescent="0.25">
      <c r="A1372">
        <v>8537</v>
      </c>
      <c r="B1372">
        <v>1949</v>
      </c>
      <c r="C1372" s="6">
        <v>65</v>
      </c>
      <c r="D1372" t="s">
        <v>91</v>
      </c>
      <c r="E1372" t="s">
        <v>25</v>
      </c>
      <c r="F1372" t="s">
        <v>39</v>
      </c>
      <c r="G1372">
        <v>72643</v>
      </c>
      <c r="H1372">
        <v>0</v>
      </c>
      <c r="I1372">
        <v>0</v>
      </c>
      <c r="J1372" s="1">
        <v>41332</v>
      </c>
      <c r="K1372">
        <v>60</v>
      </c>
      <c r="L1372">
        <v>526</v>
      </c>
      <c r="M1372">
        <v>80</v>
      </c>
      <c r="N1372">
        <v>553</v>
      </c>
      <c r="O1372">
        <v>123</v>
      </c>
      <c r="P1372">
        <v>94</v>
      </c>
      <c r="Q1372">
        <v>53</v>
      </c>
      <c r="R1372">
        <v>1</v>
      </c>
      <c r="S1372">
        <v>3</v>
      </c>
      <c r="T1372">
        <v>10</v>
      </c>
      <c r="U1372">
        <v>7</v>
      </c>
      <c r="V1372">
        <v>2</v>
      </c>
      <c r="W1372">
        <v>0</v>
      </c>
      <c r="X1372">
        <v>0</v>
      </c>
      <c r="Y1372">
        <v>0</v>
      </c>
      <c r="Z1372">
        <v>1</v>
      </c>
      <c r="AA1372">
        <v>0</v>
      </c>
      <c r="AB1372">
        <v>1</v>
      </c>
      <c r="AC1372">
        <v>0</v>
      </c>
      <c r="AD1372" t="s">
        <v>27</v>
      </c>
    </row>
    <row r="1373" spans="1:30" x14ac:dyDescent="0.25">
      <c r="A1373">
        <v>9576</v>
      </c>
      <c r="B1373">
        <v>1982</v>
      </c>
      <c r="C1373" s="6">
        <v>32</v>
      </c>
      <c r="D1373" t="s">
        <v>89</v>
      </c>
      <c r="E1373" t="s">
        <v>34</v>
      </c>
      <c r="F1373" t="s">
        <v>32</v>
      </c>
      <c r="G1373">
        <v>32313</v>
      </c>
      <c r="H1373">
        <v>1</v>
      </c>
      <c r="I1373">
        <v>0</v>
      </c>
      <c r="J1373" s="1">
        <v>41316</v>
      </c>
      <c r="K1373">
        <v>60</v>
      </c>
      <c r="L1373">
        <v>86</v>
      </c>
      <c r="M1373">
        <v>4</v>
      </c>
      <c r="N1373">
        <v>56</v>
      </c>
      <c r="O1373">
        <v>2</v>
      </c>
      <c r="P1373">
        <v>4</v>
      </c>
      <c r="Q1373">
        <v>7</v>
      </c>
      <c r="R1373">
        <v>3</v>
      </c>
      <c r="S1373">
        <v>4</v>
      </c>
      <c r="T1373">
        <v>0</v>
      </c>
      <c r="U1373">
        <v>4</v>
      </c>
      <c r="V1373">
        <v>9</v>
      </c>
      <c r="W1373">
        <v>0</v>
      </c>
      <c r="X1373">
        <v>0</v>
      </c>
      <c r="Y1373">
        <v>0</v>
      </c>
      <c r="Z1373">
        <v>0</v>
      </c>
      <c r="AA1373">
        <v>0</v>
      </c>
      <c r="AB1373">
        <v>0</v>
      </c>
      <c r="AC1373">
        <v>0</v>
      </c>
      <c r="AD1373" t="s">
        <v>27</v>
      </c>
    </row>
    <row r="1374" spans="1:30" x14ac:dyDescent="0.25">
      <c r="A1374">
        <v>5935</v>
      </c>
      <c r="B1374">
        <v>1956</v>
      </c>
      <c r="C1374" s="6">
        <v>58</v>
      </c>
      <c r="D1374" t="s">
        <v>88</v>
      </c>
      <c r="E1374" t="s">
        <v>38</v>
      </c>
      <c r="F1374" t="s">
        <v>28</v>
      </c>
      <c r="G1374">
        <v>55284</v>
      </c>
      <c r="H1374">
        <v>0</v>
      </c>
      <c r="I1374">
        <v>1</v>
      </c>
      <c r="J1374" s="1">
        <v>41267</v>
      </c>
      <c r="K1374">
        <v>60</v>
      </c>
      <c r="L1374">
        <v>547</v>
      </c>
      <c r="M1374">
        <v>7</v>
      </c>
      <c r="N1374">
        <v>140</v>
      </c>
      <c r="O1374">
        <v>0</v>
      </c>
      <c r="P1374">
        <v>7</v>
      </c>
      <c r="Q1374">
        <v>63</v>
      </c>
      <c r="R1374">
        <v>3</v>
      </c>
      <c r="S1374">
        <v>7</v>
      </c>
      <c r="T1374">
        <v>5</v>
      </c>
      <c r="U1374">
        <v>8</v>
      </c>
      <c r="V1374">
        <v>5</v>
      </c>
      <c r="W1374">
        <v>0</v>
      </c>
      <c r="X1374">
        <v>0</v>
      </c>
      <c r="Y1374">
        <v>0</v>
      </c>
      <c r="Z1374">
        <v>0</v>
      </c>
      <c r="AA1374">
        <v>0</v>
      </c>
      <c r="AB1374">
        <v>0</v>
      </c>
      <c r="AC1374">
        <v>0</v>
      </c>
      <c r="AD1374" t="s">
        <v>37</v>
      </c>
    </row>
    <row r="1375" spans="1:30" x14ac:dyDescent="0.25">
      <c r="A1375">
        <v>10264</v>
      </c>
      <c r="B1375">
        <v>1979</v>
      </c>
      <c r="C1375" s="6">
        <v>35</v>
      </c>
      <c r="D1375" t="s">
        <v>89</v>
      </c>
      <c r="E1375" t="s">
        <v>25</v>
      </c>
      <c r="F1375" t="s">
        <v>26</v>
      </c>
      <c r="G1375">
        <v>15287</v>
      </c>
      <c r="H1375">
        <v>1</v>
      </c>
      <c r="I1375">
        <v>0</v>
      </c>
      <c r="J1375" s="1">
        <v>41192</v>
      </c>
      <c r="K1375">
        <v>60</v>
      </c>
      <c r="L1375">
        <v>1</v>
      </c>
      <c r="M1375">
        <v>2</v>
      </c>
      <c r="N1375">
        <v>8</v>
      </c>
      <c r="O1375">
        <v>4</v>
      </c>
      <c r="P1375">
        <v>3</v>
      </c>
      <c r="Q1375">
        <v>13</v>
      </c>
      <c r="R1375">
        <v>2</v>
      </c>
      <c r="S1375">
        <v>1</v>
      </c>
      <c r="T1375">
        <v>1</v>
      </c>
      <c r="U1375">
        <v>2</v>
      </c>
      <c r="V1375">
        <v>7</v>
      </c>
      <c r="W1375">
        <v>1</v>
      </c>
      <c r="X1375">
        <v>0</v>
      </c>
      <c r="Y1375">
        <v>0</v>
      </c>
      <c r="Z1375">
        <v>0</v>
      </c>
      <c r="AA1375">
        <v>0</v>
      </c>
      <c r="AB1375">
        <v>1</v>
      </c>
      <c r="AC1375">
        <v>0</v>
      </c>
      <c r="AD1375" t="s">
        <v>40</v>
      </c>
    </row>
    <row r="1376" spans="1:30" x14ac:dyDescent="0.25">
      <c r="A1376">
        <v>234</v>
      </c>
      <c r="B1376">
        <v>1979</v>
      </c>
      <c r="C1376" s="6">
        <v>35</v>
      </c>
      <c r="D1376" t="s">
        <v>89</v>
      </c>
      <c r="E1376" t="s">
        <v>25</v>
      </c>
      <c r="F1376" t="s">
        <v>26</v>
      </c>
      <c r="G1376">
        <v>15287</v>
      </c>
      <c r="H1376">
        <v>1</v>
      </c>
      <c r="I1376">
        <v>0</v>
      </c>
      <c r="J1376" s="1">
        <v>41192</v>
      </c>
      <c r="K1376">
        <v>60</v>
      </c>
      <c r="L1376">
        <v>1</v>
      </c>
      <c r="M1376">
        <v>2</v>
      </c>
      <c r="N1376">
        <v>8</v>
      </c>
      <c r="O1376">
        <v>4</v>
      </c>
      <c r="P1376">
        <v>3</v>
      </c>
      <c r="Q1376">
        <v>13</v>
      </c>
      <c r="R1376">
        <v>2</v>
      </c>
      <c r="S1376">
        <v>1</v>
      </c>
      <c r="T1376">
        <v>1</v>
      </c>
      <c r="U1376">
        <v>2</v>
      </c>
      <c r="V1376">
        <v>7</v>
      </c>
      <c r="W1376">
        <v>1</v>
      </c>
      <c r="X1376">
        <v>0</v>
      </c>
      <c r="Y1376">
        <v>0</v>
      </c>
      <c r="Z1376">
        <v>0</v>
      </c>
      <c r="AA1376">
        <v>0</v>
      </c>
      <c r="AB1376">
        <v>1</v>
      </c>
      <c r="AC1376">
        <v>0</v>
      </c>
      <c r="AD1376" t="s">
        <v>27</v>
      </c>
    </row>
    <row r="1377" spans="1:30" x14ac:dyDescent="0.25">
      <c r="A1377">
        <v>3202</v>
      </c>
      <c r="B1377">
        <v>1987</v>
      </c>
      <c r="C1377" s="6">
        <v>27</v>
      </c>
      <c r="D1377" t="s">
        <v>89</v>
      </c>
      <c r="E1377" t="s">
        <v>34</v>
      </c>
      <c r="F1377" t="s">
        <v>30</v>
      </c>
      <c r="G1377">
        <v>51563</v>
      </c>
      <c r="H1377">
        <v>0</v>
      </c>
      <c r="I1377">
        <v>0</v>
      </c>
      <c r="J1377" s="1">
        <v>41183</v>
      </c>
      <c r="K1377">
        <v>60</v>
      </c>
      <c r="L1377">
        <v>1166</v>
      </c>
      <c r="M1377">
        <v>0</v>
      </c>
      <c r="N1377">
        <v>48</v>
      </c>
      <c r="O1377">
        <v>0</v>
      </c>
      <c r="P1377">
        <v>0</v>
      </c>
      <c r="Q1377">
        <v>36</v>
      </c>
      <c r="R1377">
        <v>1</v>
      </c>
      <c r="S1377">
        <v>4</v>
      </c>
      <c r="T1377">
        <v>4</v>
      </c>
      <c r="U1377">
        <v>10</v>
      </c>
      <c r="V1377">
        <v>8</v>
      </c>
      <c r="W1377">
        <v>0</v>
      </c>
      <c r="X1377">
        <v>1</v>
      </c>
      <c r="Y1377">
        <v>1</v>
      </c>
      <c r="Z1377">
        <v>0</v>
      </c>
      <c r="AA1377">
        <v>0</v>
      </c>
      <c r="AB1377">
        <v>0</v>
      </c>
      <c r="AC1377">
        <v>0</v>
      </c>
      <c r="AD1377" t="s">
        <v>40</v>
      </c>
    </row>
    <row r="1378" spans="1:30" x14ac:dyDescent="0.25">
      <c r="A1378">
        <v>1103</v>
      </c>
      <c r="B1378">
        <v>1976</v>
      </c>
      <c r="C1378" s="6">
        <v>38</v>
      </c>
      <c r="D1378" t="s">
        <v>89</v>
      </c>
      <c r="E1378" t="s">
        <v>38</v>
      </c>
      <c r="F1378" t="s">
        <v>30</v>
      </c>
      <c r="G1378">
        <v>81929</v>
      </c>
      <c r="H1378">
        <v>1</v>
      </c>
      <c r="I1378">
        <v>0</v>
      </c>
      <c r="J1378" s="1">
        <v>41181</v>
      </c>
      <c r="K1378">
        <v>60</v>
      </c>
      <c r="L1378">
        <v>1486</v>
      </c>
      <c r="M1378">
        <v>55</v>
      </c>
      <c r="N1378">
        <v>278</v>
      </c>
      <c r="O1378">
        <v>49</v>
      </c>
      <c r="P1378">
        <v>0</v>
      </c>
      <c r="Q1378">
        <v>185</v>
      </c>
      <c r="R1378">
        <v>2</v>
      </c>
      <c r="S1378">
        <v>4</v>
      </c>
      <c r="T1378">
        <v>4</v>
      </c>
      <c r="U1378">
        <v>10</v>
      </c>
      <c r="V1378">
        <v>6</v>
      </c>
      <c r="W1378">
        <v>1</v>
      </c>
      <c r="X1378">
        <v>0</v>
      </c>
      <c r="Y1378">
        <v>1</v>
      </c>
      <c r="Z1378">
        <v>0</v>
      </c>
      <c r="AA1378">
        <v>0</v>
      </c>
      <c r="AB1378">
        <v>1</v>
      </c>
      <c r="AC1378">
        <v>0</v>
      </c>
      <c r="AD1378" t="s">
        <v>33</v>
      </c>
    </row>
    <row r="1379" spans="1:30" x14ac:dyDescent="0.25">
      <c r="A1379">
        <v>610</v>
      </c>
      <c r="B1379">
        <v>1953</v>
      </c>
      <c r="C1379" s="6">
        <v>61</v>
      </c>
      <c r="D1379" t="s">
        <v>91</v>
      </c>
      <c r="E1379" t="s">
        <v>34</v>
      </c>
      <c r="F1379" t="s">
        <v>32</v>
      </c>
      <c r="G1379">
        <v>53593</v>
      </c>
      <c r="H1379">
        <v>1</v>
      </c>
      <c r="I1379">
        <v>1</v>
      </c>
      <c r="J1379" s="1">
        <v>41128</v>
      </c>
      <c r="K1379">
        <v>60</v>
      </c>
      <c r="L1379">
        <v>349</v>
      </c>
      <c r="M1379">
        <v>4</v>
      </c>
      <c r="N1379">
        <v>78</v>
      </c>
      <c r="O1379">
        <v>6</v>
      </c>
      <c r="P1379">
        <v>0</v>
      </c>
      <c r="Q1379">
        <v>43</v>
      </c>
      <c r="R1379">
        <v>8</v>
      </c>
      <c r="S1379">
        <v>7</v>
      </c>
      <c r="T1379">
        <v>2</v>
      </c>
      <c r="U1379">
        <v>6</v>
      </c>
      <c r="V1379">
        <v>8</v>
      </c>
      <c r="W1379">
        <v>0</v>
      </c>
      <c r="X1379">
        <v>0</v>
      </c>
      <c r="Y1379">
        <v>0</v>
      </c>
      <c r="Z1379">
        <v>0</v>
      </c>
      <c r="AA1379">
        <v>0</v>
      </c>
      <c r="AB1379">
        <v>0</v>
      </c>
      <c r="AC1379">
        <v>0</v>
      </c>
      <c r="AD1379" t="s">
        <v>33</v>
      </c>
    </row>
    <row r="1380" spans="1:30" x14ac:dyDescent="0.25">
      <c r="A1380">
        <v>4480</v>
      </c>
      <c r="B1380">
        <v>1973</v>
      </c>
      <c r="C1380" s="6">
        <v>41</v>
      </c>
      <c r="D1380" t="s">
        <v>88</v>
      </c>
      <c r="E1380" t="s">
        <v>38</v>
      </c>
      <c r="F1380" t="s">
        <v>30</v>
      </c>
      <c r="G1380">
        <v>60432</v>
      </c>
      <c r="H1380">
        <v>0</v>
      </c>
      <c r="I1380">
        <v>1</v>
      </c>
      <c r="J1380" s="1">
        <v>41707</v>
      </c>
      <c r="K1380">
        <v>61</v>
      </c>
      <c r="L1380">
        <v>365</v>
      </c>
      <c r="M1380">
        <v>3</v>
      </c>
      <c r="N1380">
        <v>15</v>
      </c>
      <c r="O1380">
        <v>4</v>
      </c>
      <c r="P1380">
        <v>3</v>
      </c>
      <c r="Q1380">
        <v>11</v>
      </c>
      <c r="R1380">
        <v>5</v>
      </c>
      <c r="S1380">
        <v>7</v>
      </c>
      <c r="T1380">
        <v>2</v>
      </c>
      <c r="U1380">
        <v>5</v>
      </c>
      <c r="V1380">
        <v>6</v>
      </c>
      <c r="W1380">
        <v>0</v>
      </c>
      <c r="X1380">
        <v>0</v>
      </c>
      <c r="Y1380">
        <v>0</v>
      </c>
      <c r="Z1380">
        <v>0</v>
      </c>
      <c r="AA1380">
        <v>0</v>
      </c>
      <c r="AB1380">
        <v>0</v>
      </c>
      <c r="AC1380">
        <v>0</v>
      </c>
      <c r="AD1380" t="s">
        <v>40</v>
      </c>
    </row>
    <row r="1381" spans="1:30" x14ac:dyDescent="0.25">
      <c r="A1381">
        <v>10660</v>
      </c>
      <c r="B1381">
        <v>1957</v>
      </c>
      <c r="C1381" s="6">
        <v>57</v>
      </c>
      <c r="D1381" t="s">
        <v>88</v>
      </c>
      <c r="E1381" t="s">
        <v>38</v>
      </c>
      <c r="F1381" t="s">
        <v>30</v>
      </c>
      <c r="G1381">
        <v>66726</v>
      </c>
      <c r="H1381">
        <v>1</v>
      </c>
      <c r="I1381">
        <v>1</v>
      </c>
      <c r="J1381" s="1">
        <v>41651</v>
      </c>
      <c r="K1381">
        <v>61</v>
      </c>
      <c r="L1381">
        <v>349</v>
      </c>
      <c r="M1381">
        <v>7</v>
      </c>
      <c r="N1381">
        <v>35</v>
      </c>
      <c r="O1381">
        <v>0</v>
      </c>
      <c r="P1381">
        <v>0</v>
      </c>
      <c r="Q1381">
        <v>47</v>
      </c>
      <c r="R1381">
        <v>3</v>
      </c>
      <c r="S1381">
        <v>8</v>
      </c>
      <c r="T1381">
        <v>2</v>
      </c>
      <c r="U1381">
        <v>4</v>
      </c>
      <c r="V1381">
        <v>7</v>
      </c>
      <c r="W1381">
        <v>0</v>
      </c>
      <c r="X1381">
        <v>1</v>
      </c>
      <c r="Y1381">
        <v>0</v>
      </c>
      <c r="Z1381">
        <v>0</v>
      </c>
      <c r="AA1381">
        <v>0</v>
      </c>
      <c r="AB1381">
        <v>0</v>
      </c>
      <c r="AC1381">
        <v>0</v>
      </c>
      <c r="AD1381" t="s">
        <v>27</v>
      </c>
    </row>
    <row r="1382" spans="1:30" x14ac:dyDescent="0.25">
      <c r="A1382">
        <v>9353</v>
      </c>
      <c r="B1382">
        <v>1959</v>
      </c>
      <c r="C1382" s="6">
        <v>55</v>
      </c>
      <c r="D1382" t="s">
        <v>88</v>
      </c>
      <c r="E1382" t="s">
        <v>25</v>
      </c>
      <c r="F1382" t="s">
        <v>28</v>
      </c>
      <c r="G1382">
        <v>62450</v>
      </c>
      <c r="H1382">
        <v>0</v>
      </c>
      <c r="I1382">
        <v>1</v>
      </c>
      <c r="J1382" s="1">
        <v>41645</v>
      </c>
      <c r="K1382">
        <v>61</v>
      </c>
      <c r="L1382">
        <v>515</v>
      </c>
      <c r="M1382">
        <v>47</v>
      </c>
      <c r="N1382">
        <v>267</v>
      </c>
      <c r="O1382">
        <v>62</v>
      </c>
      <c r="P1382">
        <v>66</v>
      </c>
      <c r="Q1382">
        <v>38</v>
      </c>
      <c r="R1382">
        <v>2</v>
      </c>
      <c r="S1382">
        <v>5</v>
      </c>
      <c r="T1382">
        <v>5</v>
      </c>
      <c r="U1382">
        <v>4</v>
      </c>
      <c r="V1382">
        <v>3</v>
      </c>
      <c r="W1382">
        <v>0</v>
      </c>
      <c r="X1382">
        <v>1</v>
      </c>
      <c r="Y1382">
        <v>0</v>
      </c>
      <c r="Z1382">
        <v>0</v>
      </c>
      <c r="AA1382">
        <v>0</v>
      </c>
      <c r="AB1382">
        <v>0</v>
      </c>
      <c r="AC1382">
        <v>0</v>
      </c>
      <c r="AD1382" t="s">
        <v>37</v>
      </c>
    </row>
    <row r="1383" spans="1:30" x14ac:dyDescent="0.25">
      <c r="A1383">
        <v>4120</v>
      </c>
      <c r="B1383">
        <v>1975</v>
      </c>
      <c r="C1383" s="6">
        <v>39</v>
      </c>
      <c r="D1383" t="s">
        <v>89</v>
      </c>
      <c r="E1383" t="s">
        <v>35</v>
      </c>
      <c r="F1383" t="s">
        <v>28</v>
      </c>
      <c r="G1383">
        <v>49514</v>
      </c>
      <c r="H1383">
        <v>1</v>
      </c>
      <c r="I1383">
        <v>0</v>
      </c>
      <c r="J1383" s="1">
        <v>41625</v>
      </c>
      <c r="K1383">
        <v>61</v>
      </c>
      <c r="L1383">
        <v>88</v>
      </c>
      <c r="M1383">
        <v>39</v>
      </c>
      <c r="N1383">
        <v>78</v>
      </c>
      <c r="O1383">
        <v>58</v>
      </c>
      <c r="P1383">
        <v>13</v>
      </c>
      <c r="Q1383">
        <v>93</v>
      </c>
      <c r="R1383">
        <v>2</v>
      </c>
      <c r="S1383">
        <v>6</v>
      </c>
      <c r="T1383">
        <v>1</v>
      </c>
      <c r="U1383">
        <v>4</v>
      </c>
      <c r="V1383">
        <v>7</v>
      </c>
      <c r="W1383">
        <v>0</v>
      </c>
      <c r="X1383">
        <v>0</v>
      </c>
      <c r="Y1383">
        <v>0</v>
      </c>
      <c r="Z1383">
        <v>0</v>
      </c>
      <c r="AA1383">
        <v>0</v>
      </c>
      <c r="AB1383">
        <v>0</v>
      </c>
      <c r="AC1383">
        <v>0</v>
      </c>
      <c r="AD1383" t="s">
        <v>37</v>
      </c>
    </row>
    <row r="1384" spans="1:30" x14ac:dyDescent="0.25">
      <c r="A1384">
        <v>2836</v>
      </c>
      <c r="B1384">
        <v>1972</v>
      </c>
      <c r="C1384" s="6">
        <v>42</v>
      </c>
      <c r="D1384" t="s">
        <v>88</v>
      </c>
      <c r="E1384" t="s">
        <v>34</v>
      </c>
      <c r="F1384" t="s">
        <v>30</v>
      </c>
      <c r="G1384">
        <v>43269</v>
      </c>
      <c r="H1384">
        <v>1</v>
      </c>
      <c r="I1384">
        <v>0</v>
      </c>
      <c r="J1384" s="1">
        <v>41533</v>
      </c>
      <c r="K1384">
        <v>61</v>
      </c>
      <c r="L1384">
        <v>10</v>
      </c>
      <c r="M1384">
        <v>1</v>
      </c>
      <c r="N1384">
        <v>7</v>
      </c>
      <c r="O1384">
        <v>0</v>
      </c>
      <c r="P1384">
        <v>0</v>
      </c>
      <c r="Q1384">
        <v>1</v>
      </c>
      <c r="R1384">
        <v>1</v>
      </c>
      <c r="S1384">
        <v>1</v>
      </c>
      <c r="T1384">
        <v>0</v>
      </c>
      <c r="U1384">
        <v>2</v>
      </c>
      <c r="V1384">
        <v>8</v>
      </c>
      <c r="W1384">
        <v>0</v>
      </c>
      <c r="X1384">
        <v>0</v>
      </c>
      <c r="Y1384">
        <v>0</v>
      </c>
      <c r="Z1384">
        <v>0</v>
      </c>
      <c r="AA1384">
        <v>0</v>
      </c>
      <c r="AB1384">
        <v>0</v>
      </c>
      <c r="AC1384">
        <v>0</v>
      </c>
      <c r="AD1384" t="s">
        <v>36</v>
      </c>
    </row>
    <row r="1385" spans="1:30" x14ac:dyDescent="0.25">
      <c r="A1385">
        <v>9579</v>
      </c>
      <c r="B1385">
        <v>1959</v>
      </c>
      <c r="C1385" s="6">
        <v>55</v>
      </c>
      <c r="D1385" t="s">
        <v>88</v>
      </c>
      <c r="E1385" t="s">
        <v>34</v>
      </c>
      <c r="F1385" t="s">
        <v>30</v>
      </c>
      <c r="G1385">
        <v>33762</v>
      </c>
      <c r="H1385">
        <v>2</v>
      </c>
      <c r="I1385">
        <v>1</v>
      </c>
      <c r="J1385" s="1">
        <v>41462</v>
      </c>
      <c r="K1385">
        <v>61</v>
      </c>
      <c r="L1385">
        <v>53</v>
      </c>
      <c r="M1385">
        <v>1</v>
      </c>
      <c r="N1385">
        <v>34</v>
      </c>
      <c r="O1385">
        <v>2</v>
      </c>
      <c r="P1385">
        <v>0</v>
      </c>
      <c r="Q1385">
        <v>16</v>
      </c>
      <c r="R1385">
        <v>3</v>
      </c>
      <c r="S1385">
        <v>2</v>
      </c>
      <c r="T1385">
        <v>2</v>
      </c>
      <c r="U1385">
        <v>2</v>
      </c>
      <c r="V1385">
        <v>8</v>
      </c>
      <c r="W1385">
        <v>0</v>
      </c>
      <c r="X1385">
        <v>0</v>
      </c>
      <c r="Y1385">
        <v>0</v>
      </c>
      <c r="Z1385">
        <v>0</v>
      </c>
      <c r="AA1385">
        <v>0</v>
      </c>
      <c r="AB1385">
        <v>0</v>
      </c>
      <c r="AC1385">
        <v>0</v>
      </c>
      <c r="AD1385" t="s">
        <v>29</v>
      </c>
    </row>
    <row r="1386" spans="1:30" x14ac:dyDescent="0.25">
      <c r="A1386">
        <v>5841</v>
      </c>
      <c r="B1386">
        <v>1966</v>
      </c>
      <c r="C1386" s="6">
        <v>48</v>
      </c>
      <c r="D1386" t="s">
        <v>88</v>
      </c>
      <c r="E1386" t="s">
        <v>25</v>
      </c>
      <c r="F1386" t="s">
        <v>32</v>
      </c>
      <c r="G1386">
        <v>60894</v>
      </c>
      <c r="H1386">
        <v>0</v>
      </c>
      <c r="I1386">
        <v>1</v>
      </c>
      <c r="J1386" s="1">
        <v>41453</v>
      </c>
      <c r="K1386">
        <v>61</v>
      </c>
      <c r="L1386">
        <v>606</v>
      </c>
      <c r="M1386">
        <v>7</v>
      </c>
      <c r="N1386">
        <v>155</v>
      </c>
      <c r="O1386">
        <v>10</v>
      </c>
      <c r="P1386">
        <v>0</v>
      </c>
      <c r="Q1386">
        <v>54</v>
      </c>
      <c r="R1386">
        <v>5</v>
      </c>
      <c r="S1386">
        <v>10</v>
      </c>
      <c r="T1386">
        <v>3</v>
      </c>
      <c r="U1386">
        <v>8</v>
      </c>
      <c r="V1386">
        <v>7</v>
      </c>
      <c r="W1386">
        <v>0</v>
      </c>
      <c r="X1386">
        <v>0</v>
      </c>
      <c r="Y1386">
        <v>0</v>
      </c>
      <c r="Z1386">
        <v>0</v>
      </c>
      <c r="AA1386">
        <v>0</v>
      </c>
      <c r="AB1386">
        <v>0</v>
      </c>
      <c r="AC1386">
        <v>0</v>
      </c>
      <c r="AD1386" t="s">
        <v>27</v>
      </c>
    </row>
    <row r="1387" spans="1:30" x14ac:dyDescent="0.25">
      <c r="A1387">
        <v>3174</v>
      </c>
      <c r="B1387">
        <v>1959</v>
      </c>
      <c r="C1387" s="6">
        <v>55</v>
      </c>
      <c r="D1387" t="s">
        <v>88</v>
      </c>
      <c r="E1387" t="s">
        <v>25</v>
      </c>
      <c r="F1387" t="s">
        <v>32</v>
      </c>
      <c r="G1387">
        <v>87771</v>
      </c>
      <c r="H1387">
        <v>0</v>
      </c>
      <c r="I1387">
        <v>1</v>
      </c>
      <c r="J1387" s="1">
        <v>41416</v>
      </c>
      <c r="K1387">
        <v>61</v>
      </c>
      <c r="L1387">
        <v>1492</v>
      </c>
      <c r="M1387">
        <v>38</v>
      </c>
      <c r="N1387">
        <v>287</v>
      </c>
      <c r="O1387">
        <v>50</v>
      </c>
      <c r="P1387">
        <v>57</v>
      </c>
      <c r="Q1387">
        <v>33</v>
      </c>
      <c r="R1387">
        <v>1</v>
      </c>
      <c r="S1387">
        <v>5</v>
      </c>
      <c r="T1387">
        <v>10</v>
      </c>
      <c r="U1387">
        <v>4</v>
      </c>
      <c r="V1387">
        <v>6</v>
      </c>
      <c r="W1387">
        <v>0</v>
      </c>
      <c r="X1387">
        <v>1</v>
      </c>
      <c r="Y1387">
        <v>1</v>
      </c>
      <c r="Z1387">
        <v>1</v>
      </c>
      <c r="AA1387">
        <v>1</v>
      </c>
      <c r="AB1387">
        <v>1</v>
      </c>
      <c r="AC1387">
        <v>0</v>
      </c>
      <c r="AD1387" t="s">
        <v>27</v>
      </c>
    </row>
    <row r="1388" spans="1:30" x14ac:dyDescent="0.25">
      <c r="A1388">
        <v>5536</v>
      </c>
      <c r="B1388">
        <v>1959</v>
      </c>
      <c r="C1388" s="6">
        <v>55</v>
      </c>
      <c r="D1388" t="s">
        <v>88</v>
      </c>
      <c r="E1388" t="s">
        <v>25</v>
      </c>
      <c r="F1388" t="s">
        <v>32</v>
      </c>
      <c r="G1388">
        <v>87771</v>
      </c>
      <c r="H1388">
        <v>0</v>
      </c>
      <c r="I1388">
        <v>1</v>
      </c>
      <c r="J1388" s="1">
        <v>41416</v>
      </c>
      <c r="K1388">
        <v>61</v>
      </c>
      <c r="L1388">
        <v>1492</v>
      </c>
      <c r="M1388">
        <v>38</v>
      </c>
      <c r="N1388">
        <v>287</v>
      </c>
      <c r="O1388">
        <v>50</v>
      </c>
      <c r="P1388">
        <v>57</v>
      </c>
      <c r="Q1388">
        <v>33</v>
      </c>
      <c r="R1388">
        <v>1</v>
      </c>
      <c r="S1388">
        <v>5</v>
      </c>
      <c r="T1388">
        <v>10</v>
      </c>
      <c r="U1388">
        <v>4</v>
      </c>
      <c r="V1388">
        <v>6</v>
      </c>
      <c r="W1388">
        <v>0</v>
      </c>
      <c r="X1388">
        <v>1</v>
      </c>
      <c r="Y1388">
        <v>1</v>
      </c>
      <c r="Z1388">
        <v>1</v>
      </c>
      <c r="AA1388">
        <v>1</v>
      </c>
      <c r="AB1388">
        <v>1</v>
      </c>
      <c r="AC1388">
        <v>0</v>
      </c>
      <c r="AD1388" t="s">
        <v>29</v>
      </c>
    </row>
    <row r="1389" spans="1:30" x14ac:dyDescent="0.25">
      <c r="A1389">
        <v>2061</v>
      </c>
      <c r="B1389">
        <v>1955</v>
      </c>
      <c r="C1389" s="6">
        <v>59</v>
      </c>
      <c r="D1389" t="s">
        <v>88</v>
      </c>
      <c r="E1389" t="s">
        <v>25</v>
      </c>
      <c r="F1389" t="s">
        <v>30</v>
      </c>
      <c r="G1389">
        <v>50737</v>
      </c>
      <c r="H1389">
        <v>0</v>
      </c>
      <c r="I1389">
        <v>1</v>
      </c>
      <c r="J1389" s="1">
        <v>41405</v>
      </c>
      <c r="K1389">
        <v>61</v>
      </c>
      <c r="L1389">
        <v>78</v>
      </c>
      <c r="M1389">
        <v>0</v>
      </c>
      <c r="N1389">
        <v>11</v>
      </c>
      <c r="O1389">
        <v>0</v>
      </c>
      <c r="P1389">
        <v>0</v>
      </c>
      <c r="Q1389">
        <v>10</v>
      </c>
      <c r="R1389">
        <v>1</v>
      </c>
      <c r="S1389">
        <v>2</v>
      </c>
      <c r="T1389">
        <v>0</v>
      </c>
      <c r="U1389">
        <v>4</v>
      </c>
      <c r="V1389">
        <v>6</v>
      </c>
      <c r="W1389">
        <v>0</v>
      </c>
      <c r="X1389">
        <v>1</v>
      </c>
      <c r="Y1389">
        <v>0</v>
      </c>
      <c r="Z1389">
        <v>0</v>
      </c>
      <c r="AA1389">
        <v>0</v>
      </c>
      <c r="AB1389">
        <v>0</v>
      </c>
      <c r="AC1389">
        <v>0</v>
      </c>
      <c r="AD1389" t="s">
        <v>27</v>
      </c>
    </row>
    <row r="1390" spans="1:30" x14ac:dyDescent="0.25">
      <c r="A1390">
        <v>8477</v>
      </c>
      <c r="B1390">
        <v>1956</v>
      </c>
      <c r="C1390" s="6">
        <v>58</v>
      </c>
      <c r="D1390" t="s">
        <v>88</v>
      </c>
      <c r="E1390" t="s">
        <v>25</v>
      </c>
      <c r="F1390" t="s">
        <v>26</v>
      </c>
      <c r="G1390">
        <v>26150</v>
      </c>
      <c r="H1390">
        <v>2</v>
      </c>
      <c r="I1390">
        <v>1</v>
      </c>
      <c r="J1390" s="1">
        <v>41344</v>
      </c>
      <c r="K1390">
        <v>61</v>
      </c>
      <c r="L1390">
        <v>5</v>
      </c>
      <c r="M1390">
        <v>1</v>
      </c>
      <c r="N1390">
        <v>13</v>
      </c>
      <c r="O1390">
        <v>3</v>
      </c>
      <c r="P1390">
        <v>5</v>
      </c>
      <c r="Q1390">
        <v>1</v>
      </c>
      <c r="R1390">
        <v>1</v>
      </c>
      <c r="S1390">
        <v>1</v>
      </c>
      <c r="T1390">
        <v>0</v>
      </c>
      <c r="U1390">
        <v>3</v>
      </c>
      <c r="V1390">
        <v>7</v>
      </c>
      <c r="W1390">
        <v>0</v>
      </c>
      <c r="X1390">
        <v>0</v>
      </c>
      <c r="Y1390">
        <v>0</v>
      </c>
      <c r="Z1390">
        <v>0</v>
      </c>
      <c r="AA1390">
        <v>0</v>
      </c>
      <c r="AB1390">
        <v>0</v>
      </c>
      <c r="AC1390">
        <v>0</v>
      </c>
      <c r="AD1390" t="s">
        <v>27</v>
      </c>
    </row>
    <row r="1391" spans="1:30" x14ac:dyDescent="0.25">
      <c r="A1391">
        <v>640</v>
      </c>
      <c r="B1391">
        <v>1951</v>
      </c>
      <c r="C1391" s="6">
        <v>63</v>
      </c>
      <c r="D1391" t="s">
        <v>91</v>
      </c>
      <c r="E1391" t="s">
        <v>25</v>
      </c>
      <c r="F1391" t="s">
        <v>30</v>
      </c>
      <c r="G1391">
        <v>57304</v>
      </c>
      <c r="H1391">
        <v>0</v>
      </c>
      <c r="I1391">
        <v>1</v>
      </c>
      <c r="J1391" s="1">
        <v>41344</v>
      </c>
      <c r="K1391">
        <v>61</v>
      </c>
      <c r="L1391">
        <v>356</v>
      </c>
      <c r="M1391">
        <v>80</v>
      </c>
      <c r="N1391">
        <v>329</v>
      </c>
      <c r="O1391">
        <v>138</v>
      </c>
      <c r="P1391">
        <v>17</v>
      </c>
      <c r="Q1391">
        <v>106</v>
      </c>
      <c r="R1391">
        <v>2</v>
      </c>
      <c r="S1391">
        <v>7</v>
      </c>
      <c r="T1391">
        <v>6</v>
      </c>
      <c r="U1391">
        <v>10</v>
      </c>
      <c r="V1391">
        <v>5</v>
      </c>
      <c r="W1391">
        <v>0</v>
      </c>
      <c r="X1391">
        <v>0</v>
      </c>
      <c r="Y1391">
        <v>0</v>
      </c>
      <c r="Z1391">
        <v>0</v>
      </c>
      <c r="AA1391">
        <v>0</v>
      </c>
      <c r="AB1391">
        <v>0</v>
      </c>
      <c r="AC1391">
        <v>0</v>
      </c>
      <c r="AD1391" t="s">
        <v>27</v>
      </c>
    </row>
    <row r="1392" spans="1:30" x14ac:dyDescent="0.25">
      <c r="A1392">
        <v>3828</v>
      </c>
      <c r="B1392">
        <v>1951</v>
      </c>
      <c r="C1392" s="6">
        <v>63</v>
      </c>
      <c r="D1392" t="s">
        <v>91</v>
      </c>
      <c r="E1392" t="s">
        <v>25</v>
      </c>
      <c r="F1392" t="s">
        <v>30</v>
      </c>
      <c r="G1392">
        <v>71107</v>
      </c>
      <c r="H1392">
        <v>0</v>
      </c>
      <c r="I1392">
        <v>1</v>
      </c>
      <c r="J1392" s="1">
        <v>41322</v>
      </c>
      <c r="K1392">
        <v>61</v>
      </c>
      <c r="L1392">
        <v>533</v>
      </c>
      <c r="M1392">
        <v>10</v>
      </c>
      <c r="N1392">
        <v>217</v>
      </c>
      <c r="O1392">
        <v>198</v>
      </c>
      <c r="P1392">
        <v>174</v>
      </c>
      <c r="Q1392">
        <v>195</v>
      </c>
      <c r="R1392">
        <v>2</v>
      </c>
      <c r="S1392">
        <v>7</v>
      </c>
      <c r="T1392">
        <v>6</v>
      </c>
      <c r="U1392">
        <v>13</v>
      </c>
      <c r="V1392">
        <v>4</v>
      </c>
      <c r="W1392">
        <v>0</v>
      </c>
      <c r="X1392">
        <v>0</v>
      </c>
      <c r="Y1392">
        <v>0</v>
      </c>
      <c r="Z1392">
        <v>0</v>
      </c>
      <c r="AA1392">
        <v>0</v>
      </c>
      <c r="AB1392">
        <v>0</v>
      </c>
      <c r="AC1392">
        <v>0</v>
      </c>
      <c r="AD1392" t="s">
        <v>27</v>
      </c>
    </row>
    <row r="1393" spans="1:30" x14ac:dyDescent="0.25">
      <c r="A1393">
        <v>4093</v>
      </c>
      <c r="B1393">
        <v>1975</v>
      </c>
      <c r="C1393" s="6">
        <v>39</v>
      </c>
      <c r="D1393" t="s">
        <v>89</v>
      </c>
      <c r="E1393" t="s">
        <v>38</v>
      </c>
      <c r="F1393" t="s">
        <v>32</v>
      </c>
      <c r="G1393">
        <v>53253</v>
      </c>
      <c r="H1393">
        <v>1</v>
      </c>
      <c r="I1393">
        <v>1</v>
      </c>
      <c r="J1393" s="1">
        <v>41316</v>
      </c>
      <c r="K1393">
        <v>61</v>
      </c>
      <c r="L1393">
        <v>216</v>
      </c>
      <c r="M1393">
        <v>9</v>
      </c>
      <c r="N1393">
        <v>57</v>
      </c>
      <c r="O1393">
        <v>20</v>
      </c>
      <c r="P1393">
        <v>9</v>
      </c>
      <c r="Q1393">
        <v>125</v>
      </c>
      <c r="R1393">
        <v>7</v>
      </c>
      <c r="S1393">
        <v>4</v>
      </c>
      <c r="T1393">
        <v>3</v>
      </c>
      <c r="U1393">
        <v>5</v>
      </c>
      <c r="V1393">
        <v>5</v>
      </c>
      <c r="W1393">
        <v>0</v>
      </c>
      <c r="X1393">
        <v>0</v>
      </c>
      <c r="Y1393">
        <v>0</v>
      </c>
      <c r="Z1393">
        <v>0</v>
      </c>
      <c r="AA1393">
        <v>0</v>
      </c>
      <c r="AB1393">
        <v>0</v>
      </c>
      <c r="AC1393">
        <v>0</v>
      </c>
      <c r="AD1393" t="s">
        <v>29</v>
      </c>
    </row>
    <row r="1394" spans="1:30" x14ac:dyDescent="0.25">
      <c r="A1394">
        <v>8624</v>
      </c>
      <c r="B1394">
        <v>1958</v>
      </c>
      <c r="C1394" s="6">
        <v>56</v>
      </c>
      <c r="D1394" t="s">
        <v>88</v>
      </c>
      <c r="E1394" t="s">
        <v>25</v>
      </c>
      <c r="F1394" t="s">
        <v>30</v>
      </c>
      <c r="G1394">
        <v>81320</v>
      </c>
      <c r="H1394">
        <v>0</v>
      </c>
      <c r="I1394">
        <v>0</v>
      </c>
      <c r="J1394" s="1">
        <v>41311</v>
      </c>
      <c r="K1394">
        <v>61</v>
      </c>
      <c r="L1394">
        <v>183</v>
      </c>
      <c r="M1394">
        <v>33</v>
      </c>
      <c r="N1394">
        <v>493</v>
      </c>
      <c r="O1394">
        <v>59</v>
      </c>
      <c r="P1394">
        <v>103</v>
      </c>
      <c r="Q1394">
        <v>57</v>
      </c>
      <c r="R1394">
        <v>1</v>
      </c>
      <c r="S1394">
        <v>4</v>
      </c>
      <c r="T1394">
        <v>3</v>
      </c>
      <c r="U1394">
        <v>10</v>
      </c>
      <c r="V1394">
        <v>2</v>
      </c>
      <c r="W1394">
        <v>0</v>
      </c>
      <c r="X1394">
        <v>0</v>
      </c>
      <c r="Y1394">
        <v>0</v>
      </c>
      <c r="Z1394">
        <v>0</v>
      </c>
      <c r="AA1394">
        <v>0</v>
      </c>
      <c r="AB1394">
        <v>0</v>
      </c>
      <c r="AC1394">
        <v>0</v>
      </c>
      <c r="AD1394" t="s">
        <v>40</v>
      </c>
    </row>
    <row r="1395" spans="1:30" x14ac:dyDescent="0.25">
      <c r="A1395">
        <v>2802</v>
      </c>
      <c r="B1395">
        <v>1992</v>
      </c>
      <c r="C1395" s="6">
        <v>22</v>
      </c>
      <c r="D1395" t="s">
        <v>89</v>
      </c>
      <c r="E1395" t="s">
        <v>35</v>
      </c>
      <c r="F1395" t="s">
        <v>30</v>
      </c>
      <c r="G1395">
        <v>87000</v>
      </c>
      <c r="H1395">
        <v>0</v>
      </c>
      <c r="I1395">
        <v>0</v>
      </c>
      <c r="J1395" s="1">
        <v>41258</v>
      </c>
      <c r="K1395">
        <v>61</v>
      </c>
      <c r="L1395">
        <v>196</v>
      </c>
      <c r="M1395">
        <v>25</v>
      </c>
      <c r="N1395">
        <v>607</v>
      </c>
      <c r="O1395">
        <v>67</v>
      </c>
      <c r="P1395">
        <v>17</v>
      </c>
      <c r="Q1395">
        <v>49</v>
      </c>
      <c r="R1395">
        <v>1</v>
      </c>
      <c r="S1395">
        <v>4</v>
      </c>
      <c r="T1395">
        <v>6</v>
      </c>
      <c r="U1395">
        <v>7</v>
      </c>
      <c r="V1395">
        <v>2</v>
      </c>
      <c r="W1395">
        <v>0</v>
      </c>
      <c r="X1395">
        <v>0</v>
      </c>
      <c r="Y1395">
        <v>0</v>
      </c>
      <c r="Z1395">
        <v>0</v>
      </c>
      <c r="AA1395">
        <v>0</v>
      </c>
      <c r="AB1395">
        <v>0</v>
      </c>
      <c r="AC1395">
        <v>0</v>
      </c>
      <c r="AD1395" t="s">
        <v>33</v>
      </c>
    </row>
    <row r="1396" spans="1:30" x14ac:dyDescent="0.25">
      <c r="A1396">
        <v>368</v>
      </c>
      <c r="B1396">
        <v>1974</v>
      </c>
      <c r="C1396" s="6">
        <v>40</v>
      </c>
      <c r="D1396" t="s">
        <v>88</v>
      </c>
      <c r="E1396" t="s">
        <v>25</v>
      </c>
      <c r="F1396" t="s">
        <v>30</v>
      </c>
      <c r="G1396">
        <v>40049</v>
      </c>
      <c r="H1396">
        <v>0</v>
      </c>
      <c r="I1396">
        <v>1</v>
      </c>
      <c r="J1396" s="1">
        <v>41242</v>
      </c>
      <c r="K1396">
        <v>61</v>
      </c>
      <c r="L1396">
        <v>91</v>
      </c>
      <c r="M1396">
        <v>65</v>
      </c>
      <c r="N1396">
        <v>52</v>
      </c>
      <c r="O1396">
        <v>10</v>
      </c>
      <c r="P1396">
        <v>44</v>
      </c>
      <c r="Q1396">
        <v>28</v>
      </c>
      <c r="R1396">
        <v>3</v>
      </c>
      <c r="S1396">
        <v>3</v>
      </c>
      <c r="T1396">
        <v>2</v>
      </c>
      <c r="U1396">
        <v>6</v>
      </c>
      <c r="V1396">
        <v>5</v>
      </c>
      <c r="W1396">
        <v>0</v>
      </c>
      <c r="X1396">
        <v>0</v>
      </c>
      <c r="Y1396">
        <v>0</v>
      </c>
      <c r="Z1396">
        <v>0</v>
      </c>
      <c r="AA1396">
        <v>0</v>
      </c>
      <c r="AB1396">
        <v>0</v>
      </c>
      <c r="AC1396">
        <v>0</v>
      </c>
      <c r="AD1396" t="s">
        <v>37</v>
      </c>
    </row>
    <row r="1397" spans="1:30" x14ac:dyDescent="0.25">
      <c r="A1397">
        <v>3599</v>
      </c>
      <c r="B1397">
        <v>1970</v>
      </c>
      <c r="C1397" s="6">
        <v>44</v>
      </c>
      <c r="D1397" t="s">
        <v>88</v>
      </c>
      <c r="E1397" t="s">
        <v>25</v>
      </c>
      <c r="F1397" t="s">
        <v>30</v>
      </c>
      <c r="G1397">
        <v>63684</v>
      </c>
      <c r="H1397">
        <v>0</v>
      </c>
      <c r="I1397">
        <v>1</v>
      </c>
      <c r="J1397" s="1">
        <v>41239</v>
      </c>
      <c r="K1397">
        <v>61</v>
      </c>
      <c r="L1397">
        <v>575</v>
      </c>
      <c r="M1397">
        <v>80</v>
      </c>
      <c r="N1397">
        <v>428</v>
      </c>
      <c r="O1397">
        <v>208</v>
      </c>
      <c r="P1397">
        <v>93</v>
      </c>
      <c r="Q1397">
        <v>80</v>
      </c>
      <c r="R1397">
        <v>3</v>
      </c>
      <c r="S1397">
        <v>8</v>
      </c>
      <c r="T1397">
        <v>4</v>
      </c>
      <c r="U1397">
        <v>8</v>
      </c>
      <c r="V1397">
        <v>5</v>
      </c>
      <c r="W1397">
        <v>0</v>
      </c>
      <c r="X1397">
        <v>0</v>
      </c>
      <c r="Y1397">
        <v>0</v>
      </c>
      <c r="Z1397">
        <v>0</v>
      </c>
      <c r="AA1397">
        <v>0</v>
      </c>
      <c r="AB1397">
        <v>0</v>
      </c>
      <c r="AC1397">
        <v>0</v>
      </c>
      <c r="AD1397" t="s">
        <v>27</v>
      </c>
    </row>
    <row r="1398" spans="1:30" x14ac:dyDescent="0.25">
      <c r="A1398">
        <v>3389</v>
      </c>
      <c r="B1398">
        <v>1970</v>
      </c>
      <c r="C1398" s="6">
        <v>44</v>
      </c>
      <c r="D1398" t="s">
        <v>88</v>
      </c>
      <c r="E1398" t="s">
        <v>25</v>
      </c>
      <c r="F1398" t="s">
        <v>30</v>
      </c>
      <c r="G1398">
        <v>69016</v>
      </c>
      <c r="H1398">
        <v>0</v>
      </c>
      <c r="I1398">
        <v>1</v>
      </c>
      <c r="J1398" s="1">
        <v>41235</v>
      </c>
      <c r="K1398">
        <v>61</v>
      </c>
      <c r="L1398">
        <v>726</v>
      </c>
      <c r="M1398">
        <v>53</v>
      </c>
      <c r="N1398">
        <v>363</v>
      </c>
      <c r="O1398">
        <v>123</v>
      </c>
      <c r="P1398">
        <v>107</v>
      </c>
      <c r="Q1398">
        <v>161</v>
      </c>
      <c r="R1398">
        <v>4</v>
      </c>
      <c r="S1398">
        <v>8</v>
      </c>
      <c r="T1398">
        <v>9</v>
      </c>
      <c r="U1398">
        <v>13</v>
      </c>
      <c r="V1398">
        <v>5</v>
      </c>
      <c r="W1398">
        <v>0</v>
      </c>
      <c r="X1398">
        <v>0</v>
      </c>
      <c r="Y1398">
        <v>0</v>
      </c>
      <c r="Z1398">
        <v>0</v>
      </c>
      <c r="AA1398">
        <v>0</v>
      </c>
      <c r="AB1398">
        <v>0</v>
      </c>
      <c r="AC1398">
        <v>0</v>
      </c>
      <c r="AD1398" t="s">
        <v>27</v>
      </c>
    </row>
    <row r="1399" spans="1:30" x14ac:dyDescent="0.25">
      <c r="A1399">
        <v>10710</v>
      </c>
      <c r="B1399">
        <v>1979</v>
      </c>
      <c r="C1399" s="6">
        <v>35</v>
      </c>
      <c r="D1399" t="s">
        <v>89</v>
      </c>
      <c r="E1399" t="s">
        <v>25</v>
      </c>
      <c r="F1399" t="s">
        <v>30</v>
      </c>
      <c r="G1399">
        <v>7500</v>
      </c>
      <c r="H1399">
        <v>0</v>
      </c>
      <c r="I1399">
        <v>1</v>
      </c>
      <c r="J1399" s="1">
        <v>41150</v>
      </c>
      <c r="K1399">
        <v>61</v>
      </c>
      <c r="L1399">
        <v>5</v>
      </c>
      <c r="M1399">
        <v>2</v>
      </c>
      <c r="N1399">
        <v>3</v>
      </c>
      <c r="O1399">
        <v>3</v>
      </c>
      <c r="P1399">
        <v>0</v>
      </c>
      <c r="Q1399">
        <v>5</v>
      </c>
      <c r="R1399">
        <v>1</v>
      </c>
      <c r="S1399">
        <v>1</v>
      </c>
      <c r="T1399">
        <v>0</v>
      </c>
      <c r="U1399">
        <v>2</v>
      </c>
      <c r="V1399">
        <v>8</v>
      </c>
      <c r="W1399">
        <v>0</v>
      </c>
      <c r="X1399">
        <v>0</v>
      </c>
      <c r="Y1399">
        <v>0</v>
      </c>
      <c r="Z1399">
        <v>0</v>
      </c>
      <c r="AA1399">
        <v>0</v>
      </c>
      <c r="AB1399">
        <v>0</v>
      </c>
      <c r="AC1399">
        <v>0</v>
      </c>
      <c r="AD1399" t="s">
        <v>27</v>
      </c>
    </row>
    <row r="1400" spans="1:30" x14ac:dyDescent="0.25">
      <c r="A1400">
        <v>7118</v>
      </c>
      <c r="B1400">
        <v>1957</v>
      </c>
      <c r="C1400" s="6">
        <v>57</v>
      </c>
      <c r="D1400" t="s">
        <v>88</v>
      </c>
      <c r="E1400" t="s">
        <v>25</v>
      </c>
      <c r="F1400" t="s">
        <v>30</v>
      </c>
      <c r="G1400">
        <v>73803</v>
      </c>
      <c r="H1400">
        <v>0</v>
      </c>
      <c r="I1400">
        <v>1</v>
      </c>
      <c r="J1400" s="1">
        <v>41122</v>
      </c>
      <c r="K1400">
        <v>61</v>
      </c>
      <c r="L1400">
        <v>833</v>
      </c>
      <c r="M1400">
        <v>80</v>
      </c>
      <c r="N1400">
        <v>363</v>
      </c>
      <c r="O1400">
        <v>52</v>
      </c>
      <c r="P1400">
        <v>26</v>
      </c>
      <c r="Q1400">
        <v>174</v>
      </c>
      <c r="R1400">
        <v>2</v>
      </c>
      <c r="S1400">
        <v>9</v>
      </c>
      <c r="T1400">
        <v>5</v>
      </c>
      <c r="U1400">
        <v>6</v>
      </c>
      <c r="V1400">
        <v>6</v>
      </c>
      <c r="W1400">
        <v>1</v>
      </c>
      <c r="X1400">
        <v>0</v>
      </c>
      <c r="Y1400">
        <v>0</v>
      </c>
      <c r="Z1400">
        <v>0</v>
      </c>
      <c r="AA1400">
        <v>0</v>
      </c>
      <c r="AB1400">
        <v>1</v>
      </c>
      <c r="AC1400">
        <v>0</v>
      </c>
      <c r="AD1400" t="s">
        <v>29</v>
      </c>
    </row>
    <row r="1401" spans="1:30" x14ac:dyDescent="0.25">
      <c r="A1401">
        <v>4937</v>
      </c>
      <c r="B1401">
        <v>1973</v>
      </c>
      <c r="C1401" s="6">
        <v>41</v>
      </c>
      <c r="D1401" t="s">
        <v>88</v>
      </c>
      <c r="E1401" t="s">
        <v>35</v>
      </c>
      <c r="F1401" t="s">
        <v>30</v>
      </c>
      <c r="G1401">
        <v>46094</v>
      </c>
      <c r="H1401">
        <v>1</v>
      </c>
      <c r="I1401">
        <v>1</v>
      </c>
      <c r="J1401" s="1">
        <v>41800</v>
      </c>
      <c r="K1401">
        <v>62</v>
      </c>
      <c r="L1401">
        <v>12</v>
      </c>
      <c r="M1401">
        <v>2</v>
      </c>
      <c r="N1401">
        <v>20</v>
      </c>
      <c r="O1401">
        <v>3</v>
      </c>
      <c r="P1401">
        <v>2</v>
      </c>
      <c r="Q1401">
        <v>5</v>
      </c>
      <c r="R1401">
        <v>1</v>
      </c>
      <c r="S1401">
        <v>1</v>
      </c>
      <c r="T1401">
        <v>0</v>
      </c>
      <c r="U1401">
        <v>3</v>
      </c>
      <c r="V1401">
        <v>7</v>
      </c>
      <c r="W1401">
        <v>0</v>
      </c>
      <c r="X1401">
        <v>0</v>
      </c>
      <c r="Y1401">
        <v>0</v>
      </c>
      <c r="Z1401">
        <v>0</v>
      </c>
      <c r="AA1401">
        <v>0</v>
      </c>
      <c r="AB1401">
        <v>0</v>
      </c>
      <c r="AC1401">
        <v>0</v>
      </c>
      <c r="AD1401" t="s">
        <v>27</v>
      </c>
    </row>
    <row r="1402" spans="1:30" x14ac:dyDescent="0.25">
      <c r="A1402">
        <v>1127</v>
      </c>
      <c r="B1402">
        <v>1973</v>
      </c>
      <c r="C1402" s="6">
        <v>41</v>
      </c>
      <c r="D1402" t="s">
        <v>88</v>
      </c>
      <c r="E1402" t="s">
        <v>34</v>
      </c>
      <c r="F1402" t="s">
        <v>30</v>
      </c>
      <c r="G1402">
        <v>85844</v>
      </c>
      <c r="H1402">
        <v>0</v>
      </c>
      <c r="I1402">
        <v>0</v>
      </c>
      <c r="J1402" s="1">
        <v>41788</v>
      </c>
      <c r="K1402">
        <v>62</v>
      </c>
      <c r="L1402">
        <v>938</v>
      </c>
      <c r="M1402">
        <v>19</v>
      </c>
      <c r="N1402">
        <v>843</v>
      </c>
      <c r="O1402">
        <v>25</v>
      </c>
      <c r="P1402">
        <v>95</v>
      </c>
      <c r="Q1402">
        <v>38</v>
      </c>
      <c r="R1402">
        <v>1</v>
      </c>
      <c r="S1402">
        <v>6</v>
      </c>
      <c r="T1402">
        <v>6</v>
      </c>
      <c r="U1402">
        <v>7</v>
      </c>
      <c r="V1402">
        <v>2</v>
      </c>
      <c r="W1402">
        <v>0</v>
      </c>
      <c r="X1402">
        <v>0</v>
      </c>
      <c r="Y1402">
        <v>1</v>
      </c>
      <c r="Z1402">
        <v>0</v>
      </c>
      <c r="AA1402">
        <v>0</v>
      </c>
      <c r="AB1402">
        <v>0</v>
      </c>
      <c r="AC1402">
        <v>0</v>
      </c>
      <c r="AD1402" t="s">
        <v>27</v>
      </c>
    </row>
    <row r="1403" spans="1:30" x14ac:dyDescent="0.25">
      <c r="A1403">
        <v>833</v>
      </c>
      <c r="B1403">
        <v>1955</v>
      </c>
      <c r="C1403" s="6">
        <v>59</v>
      </c>
      <c r="D1403" t="s">
        <v>88</v>
      </c>
      <c r="E1403" t="s">
        <v>38</v>
      </c>
      <c r="F1403" t="s">
        <v>30</v>
      </c>
      <c r="G1403">
        <v>38452</v>
      </c>
      <c r="H1403">
        <v>1</v>
      </c>
      <c r="I1403">
        <v>1</v>
      </c>
      <c r="J1403" s="1">
        <v>41728</v>
      </c>
      <c r="K1403">
        <v>62</v>
      </c>
      <c r="L1403">
        <v>56</v>
      </c>
      <c r="M1403">
        <v>0</v>
      </c>
      <c r="N1403">
        <v>14</v>
      </c>
      <c r="O1403">
        <v>0</v>
      </c>
      <c r="P1403">
        <v>0</v>
      </c>
      <c r="Q1403">
        <v>2</v>
      </c>
      <c r="R1403">
        <v>3</v>
      </c>
      <c r="S1403">
        <v>3</v>
      </c>
      <c r="T1403">
        <v>0</v>
      </c>
      <c r="U1403">
        <v>3</v>
      </c>
      <c r="V1403">
        <v>7</v>
      </c>
      <c r="W1403">
        <v>0</v>
      </c>
      <c r="X1403">
        <v>0</v>
      </c>
      <c r="Y1403">
        <v>0</v>
      </c>
      <c r="Z1403">
        <v>0</v>
      </c>
      <c r="AA1403">
        <v>0</v>
      </c>
      <c r="AB1403">
        <v>0</v>
      </c>
      <c r="AC1403">
        <v>0</v>
      </c>
      <c r="AD1403" t="s">
        <v>27</v>
      </c>
    </row>
    <row r="1404" spans="1:30" x14ac:dyDescent="0.25">
      <c r="A1404">
        <v>3565</v>
      </c>
      <c r="B1404">
        <v>1955</v>
      </c>
      <c r="C1404" s="6">
        <v>59</v>
      </c>
      <c r="D1404" t="s">
        <v>88</v>
      </c>
      <c r="E1404" t="s">
        <v>38</v>
      </c>
      <c r="F1404" t="s">
        <v>30</v>
      </c>
      <c r="G1404">
        <v>38452</v>
      </c>
      <c r="H1404">
        <v>1</v>
      </c>
      <c r="I1404">
        <v>1</v>
      </c>
      <c r="J1404" s="1">
        <v>41728</v>
      </c>
      <c r="K1404">
        <v>62</v>
      </c>
      <c r="L1404">
        <v>56</v>
      </c>
      <c r="M1404">
        <v>0</v>
      </c>
      <c r="N1404">
        <v>14</v>
      </c>
      <c r="O1404">
        <v>0</v>
      </c>
      <c r="P1404">
        <v>0</v>
      </c>
      <c r="Q1404">
        <v>2</v>
      </c>
      <c r="R1404">
        <v>3</v>
      </c>
      <c r="S1404">
        <v>3</v>
      </c>
      <c r="T1404">
        <v>0</v>
      </c>
      <c r="U1404">
        <v>3</v>
      </c>
      <c r="V1404">
        <v>7</v>
      </c>
      <c r="W1404">
        <v>0</v>
      </c>
      <c r="X1404">
        <v>0</v>
      </c>
      <c r="Y1404">
        <v>0</v>
      </c>
      <c r="Z1404">
        <v>0</v>
      </c>
      <c r="AA1404">
        <v>0</v>
      </c>
      <c r="AB1404">
        <v>0</v>
      </c>
      <c r="AC1404">
        <v>0</v>
      </c>
      <c r="AD1404" t="s">
        <v>27</v>
      </c>
    </row>
    <row r="1405" spans="1:30" x14ac:dyDescent="0.25">
      <c r="A1405">
        <v>6086</v>
      </c>
      <c r="B1405">
        <v>1955</v>
      </c>
      <c r="C1405" s="6">
        <v>59</v>
      </c>
      <c r="D1405" t="s">
        <v>88</v>
      </c>
      <c r="E1405" t="s">
        <v>25</v>
      </c>
      <c r="F1405" t="s">
        <v>30</v>
      </c>
      <c r="G1405">
        <v>80395</v>
      </c>
      <c r="H1405">
        <v>0</v>
      </c>
      <c r="I1405">
        <v>0</v>
      </c>
      <c r="J1405" s="1">
        <v>41601</v>
      </c>
      <c r="K1405">
        <v>62</v>
      </c>
      <c r="L1405">
        <v>445</v>
      </c>
      <c r="M1405">
        <v>25</v>
      </c>
      <c r="N1405">
        <v>706</v>
      </c>
      <c r="O1405">
        <v>80</v>
      </c>
      <c r="P1405">
        <v>76</v>
      </c>
      <c r="Q1405">
        <v>48</v>
      </c>
      <c r="R1405">
        <v>1</v>
      </c>
      <c r="S1405">
        <v>6</v>
      </c>
      <c r="T1405">
        <v>5</v>
      </c>
      <c r="U1405">
        <v>12</v>
      </c>
      <c r="V1405">
        <v>2</v>
      </c>
      <c r="W1405">
        <v>0</v>
      </c>
      <c r="X1405">
        <v>0</v>
      </c>
      <c r="Y1405">
        <v>0</v>
      </c>
      <c r="Z1405">
        <v>1</v>
      </c>
      <c r="AA1405">
        <v>0</v>
      </c>
      <c r="AB1405">
        <v>0</v>
      </c>
      <c r="AC1405">
        <v>0</v>
      </c>
      <c r="AD1405" t="s">
        <v>33</v>
      </c>
    </row>
    <row r="1406" spans="1:30" x14ac:dyDescent="0.25">
      <c r="A1406">
        <v>1763</v>
      </c>
      <c r="B1406">
        <v>1988</v>
      </c>
      <c r="C1406" s="6">
        <v>26</v>
      </c>
      <c r="D1406" t="s">
        <v>89</v>
      </c>
      <c r="E1406" t="s">
        <v>25</v>
      </c>
      <c r="F1406" t="s">
        <v>32</v>
      </c>
      <c r="G1406">
        <v>87679</v>
      </c>
      <c r="H1406">
        <v>0</v>
      </c>
      <c r="I1406">
        <v>0</v>
      </c>
      <c r="J1406" s="1">
        <v>41482</v>
      </c>
      <c r="K1406">
        <v>62</v>
      </c>
      <c r="L1406">
        <v>1259</v>
      </c>
      <c r="M1406">
        <v>172</v>
      </c>
      <c r="N1406">
        <v>815</v>
      </c>
      <c r="O1406">
        <v>97</v>
      </c>
      <c r="P1406">
        <v>148</v>
      </c>
      <c r="Q1406">
        <v>33</v>
      </c>
      <c r="R1406">
        <v>1</v>
      </c>
      <c r="S1406">
        <v>7</v>
      </c>
      <c r="T1406">
        <v>11</v>
      </c>
      <c r="U1406">
        <v>10</v>
      </c>
      <c r="V1406">
        <v>4</v>
      </c>
      <c r="W1406">
        <v>1</v>
      </c>
      <c r="X1406">
        <v>0</v>
      </c>
      <c r="Y1406">
        <v>1</v>
      </c>
      <c r="Z1406">
        <v>1</v>
      </c>
      <c r="AA1406">
        <v>0</v>
      </c>
      <c r="AB1406">
        <v>1</v>
      </c>
      <c r="AC1406">
        <v>0</v>
      </c>
      <c r="AD1406" t="s">
        <v>29</v>
      </c>
    </row>
    <row r="1407" spans="1:30" x14ac:dyDescent="0.25">
      <c r="A1407">
        <v>4697</v>
      </c>
      <c r="B1407">
        <v>1949</v>
      </c>
      <c r="C1407" s="6">
        <v>65</v>
      </c>
      <c r="D1407" t="s">
        <v>91</v>
      </c>
      <c r="E1407" t="s">
        <v>38</v>
      </c>
      <c r="F1407" t="s">
        <v>26</v>
      </c>
      <c r="G1407">
        <v>35416</v>
      </c>
      <c r="H1407">
        <v>0</v>
      </c>
      <c r="I1407">
        <v>0</v>
      </c>
      <c r="J1407" s="1">
        <v>41438</v>
      </c>
      <c r="K1407">
        <v>62</v>
      </c>
      <c r="L1407">
        <v>248</v>
      </c>
      <c r="M1407">
        <v>3</v>
      </c>
      <c r="N1407">
        <v>81</v>
      </c>
      <c r="O1407">
        <v>4</v>
      </c>
      <c r="P1407">
        <v>3</v>
      </c>
      <c r="Q1407">
        <v>51</v>
      </c>
      <c r="R1407">
        <v>3</v>
      </c>
      <c r="S1407">
        <v>7</v>
      </c>
      <c r="T1407">
        <v>1</v>
      </c>
      <c r="U1407">
        <v>5</v>
      </c>
      <c r="V1407">
        <v>8</v>
      </c>
      <c r="W1407">
        <v>0</v>
      </c>
      <c r="X1407">
        <v>0</v>
      </c>
      <c r="Y1407">
        <v>0</v>
      </c>
      <c r="Z1407">
        <v>0</v>
      </c>
      <c r="AA1407">
        <v>0</v>
      </c>
      <c r="AB1407">
        <v>0</v>
      </c>
      <c r="AC1407">
        <v>0</v>
      </c>
      <c r="AD1407" t="s">
        <v>40</v>
      </c>
    </row>
    <row r="1408" spans="1:30" x14ac:dyDescent="0.25">
      <c r="A1408">
        <v>182</v>
      </c>
      <c r="B1408">
        <v>1946</v>
      </c>
      <c r="C1408" s="6">
        <v>68</v>
      </c>
      <c r="D1408" t="s">
        <v>91</v>
      </c>
      <c r="E1408" t="s">
        <v>34</v>
      </c>
      <c r="F1408" t="s">
        <v>32</v>
      </c>
      <c r="G1408">
        <v>44124</v>
      </c>
      <c r="H1408">
        <v>0</v>
      </c>
      <c r="I1408">
        <v>1</v>
      </c>
      <c r="J1408" s="1">
        <v>41405</v>
      </c>
      <c r="K1408">
        <v>62</v>
      </c>
      <c r="L1408">
        <v>284</v>
      </c>
      <c r="M1408">
        <v>0</v>
      </c>
      <c r="N1408">
        <v>55</v>
      </c>
      <c r="O1408">
        <v>0</v>
      </c>
      <c r="P1408">
        <v>6</v>
      </c>
      <c r="Q1408">
        <v>52</v>
      </c>
      <c r="R1408">
        <v>4</v>
      </c>
      <c r="S1408">
        <v>6</v>
      </c>
      <c r="T1408">
        <v>2</v>
      </c>
      <c r="U1408">
        <v>5</v>
      </c>
      <c r="V1408">
        <v>8</v>
      </c>
      <c r="W1408">
        <v>0</v>
      </c>
      <c r="X1408">
        <v>0</v>
      </c>
      <c r="Y1408">
        <v>0</v>
      </c>
      <c r="Z1408">
        <v>0</v>
      </c>
      <c r="AA1408">
        <v>0</v>
      </c>
      <c r="AB1408">
        <v>0</v>
      </c>
      <c r="AC1408">
        <v>0</v>
      </c>
      <c r="AD1408" t="s">
        <v>27</v>
      </c>
    </row>
    <row r="1409" spans="1:30" x14ac:dyDescent="0.25">
      <c r="A1409">
        <v>1165</v>
      </c>
      <c r="B1409">
        <v>1958</v>
      </c>
      <c r="C1409" s="6">
        <v>56</v>
      </c>
      <c r="D1409" t="s">
        <v>88</v>
      </c>
      <c r="E1409" t="s">
        <v>34</v>
      </c>
      <c r="F1409" t="s">
        <v>28</v>
      </c>
      <c r="G1409">
        <v>50729</v>
      </c>
      <c r="H1409">
        <v>1</v>
      </c>
      <c r="I1409">
        <v>1</v>
      </c>
      <c r="J1409" s="1">
        <v>41396</v>
      </c>
      <c r="K1409">
        <v>62</v>
      </c>
      <c r="L1409">
        <v>239</v>
      </c>
      <c r="M1409">
        <v>13</v>
      </c>
      <c r="N1409">
        <v>143</v>
      </c>
      <c r="O1409">
        <v>45</v>
      </c>
      <c r="P1409">
        <v>4</v>
      </c>
      <c r="Q1409">
        <v>52</v>
      </c>
      <c r="R1409">
        <v>9</v>
      </c>
      <c r="S1409">
        <v>6</v>
      </c>
      <c r="T1409">
        <v>2</v>
      </c>
      <c r="U1409">
        <v>7</v>
      </c>
      <c r="V1409">
        <v>6</v>
      </c>
      <c r="W1409">
        <v>0</v>
      </c>
      <c r="X1409">
        <v>0</v>
      </c>
      <c r="Y1409">
        <v>0</v>
      </c>
      <c r="Z1409">
        <v>0</v>
      </c>
      <c r="AA1409">
        <v>0</v>
      </c>
      <c r="AB1409">
        <v>0</v>
      </c>
      <c r="AC1409">
        <v>0</v>
      </c>
      <c r="AD1409" t="s">
        <v>40</v>
      </c>
    </row>
    <row r="1410" spans="1:30" x14ac:dyDescent="0.25">
      <c r="A1410">
        <v>5386</v>
      </c>
      <c r="B1410">
        <v>1953</v>
      </c>
      <c r="C1410" s="6">
        <v>61</v>
      </c>
      <c r="D1410" t="s">
        <v>91</v>
      </c>
      <c r="E1410" t="s">
        <v>25</v>
      </c>
      <c r="F1410" t="s">
        <v>32</v>
      </c>
      <c r="G1410">
        <v>94384</v>
      </c>
      <c r="H1410">
        <v>0</v>
      </c>
      <c r="I1410">
        <v>0</v>
      </c>
      <c r="J1410" s="1">
        <v>41337</v>
      </c>
      <c r="K1410">
        <v>62</v>
      </c>
      <c r="L1410">
        <v>1111</v>
      </c>
      <c r="M1410">
        <v>24</v>
      </c>
      <c r="N1410">
        <v>790</v>
      </c>
      <c r="O1410">
        <v>160</v>
      </c>
      <c r="P1410">
        <v>45</v>
      </c>
      <c r="Q1410">
        <v>172</v>
      </c>
      <c r="R1410">
        <v>0</v>
      </c>
      <c r="S1410">
        <v>5</v>
      </c>
      <c r="T1410">
        <v>8</v>
      </c>
      <c r="U1410">
        <v>5</v>
      </c>
      <c r="V1410">
        <v>2</v>
      </c>
      <c r="W1410">
        <v>0</v>
      </c>
      <c r="X1410">
        <v>1</v>
      </c>
      <c r="Y1410">
        <v>1</v>
      </c>
      <c r="Z1410">
        <v>1</v>
      </c>
      <c r="AA1410">
        <v>0</v>
      </c>
      <c r="AB1410">
        <v>1</v>
      </c>
      <c r="AC1410">
        <v>0</v>
      </c>
      <c r="AD1410" t="s">
        <v>40</v>
      </c>
    </row>
    <row r="1411" spans="1:30" x14ac:dyDescent="0.25">
      <c r="A1411">
        <v>6024</v>
      </c>
      <c r="B1411">
        <v>1953</v>
      </c>
      <c r="C1411" s="6">
        <v>61</v>
      </c>
      <c r="D1411" t="s">
        <v>91</v>
      </c>
      <c r="E1411" t="s">
        <v>25</v>
      </c>
      <c r="F1411" t="s">
        <v>32</v>
      </c>
      <c r="G1411">
        <v>94384</v>
      </c>
      <c r="H1411">
        <v>0</v>
      </c>
      <c r="I1411">
        <v>0</v>
      </c>
      <c r="J1411" s="1">
        <v>41337</v>
      </c>
      <c r="K1411">
        <v>62</v>
      </c>
      <c r="L1411">
        <v>1111</v>
      </c>
      <c r="M1411">
        <v>24</v>
      </c>
      <c r="N1411">
        <v>790</v>
      </c>
      <c r="O1411">
        <v>160</v>
      </c>
      <c r="P1411">
        <v>45</v>
      </c>
      <c r="Q1411">
        <v>172</v>
      </c>
      <c r="R1411">
        <v>0</v>
      </c>
      <c r="S1411">
        <v>5</v>
      </c>
      <c r="T1411">
        <v>8</v>
      </c>
      <c r="U1411">
        <v>5</v>
      </c>
      <c r="V1411">
        <v>2</v>
      </c>
      <c r="W1411">
        <v>0</v>
      </c>
      <c r="X1411">
        <v>1</v>
      </c>
      <c r="Y1411">
        <v>1</v>
      </c>
      <c r="Z1411">
        <v>1</v>
      </c>
      <c r="AA1411">
        <v>0</v>
      </c>
      <c r="AB1411">
        <v>1</v>
      </c>
      <c r="AC1411">
        <v>0</v>
      </c>
      <c r="AD1411" t="s">
        <v>27</v>
      </c>
    </row>
    <row r="1412" spans="1:30" x14ac:dyDescent="0.25">
      <c r="A1412">
        <v>2678</v>
      </c>
      <c r="B1412">
        <v>1990</v>
      </c>
      <c r="C1412" s="6">
        <v>24</v>
      </c>
      <c r="D1412" t="s">
        <v>89</v>
      </c>
      <c r="E1412" t="s">
        <v>25</v>
      </c>
      <c r="F1412" t="s">
        <v>28</v>
      </c>
      <c r="G1412">
        <v>34412</v>
      </c>
      <c r="H1412">
        <v>1</v>
      </c>
      <c r="I1412">
        <v>0</v>
      </c>
      <c r="J1412" s="1">
        <v>41318</v>
      </c>
      <c r="K1412">
        <v>62</v>
      </c>
      <c r="L1412">
        <v>52</v>
      </c>
      <c r="M1412">
        <v>12</v>
      </c>
      <c r="N1412">
        <v>50</v>
      </c>
      <c r="O1412">
        <v>4</v>
      </c>
      <c r="P1412">
        <v>36</v>
      </c>
      <c r="Q1412">
        <v>55</v>
      </c>
      <c r="R1412">
        <v>3</v>
      </c>
      <c r="S1412">
        <v>5</v>
      </c>
      <c r="T1412">
        <v>0</v>
      </c>
      <c r="U1412">
        <v>3</v>
      </c>
      <c r="V1412">
        <v>9</v>
      </c>
      <c r="W1412">
        <v>0</v>
      </c>
      <c r="X1412">
        <v>0</v>
      </c>
      <c r="Y1412">
        <v>0</v>
      </c>
      <c r="Z1412">
        <v>0</v>
      </c>
      <c r="AA1412">
        <v>0</v>
      </c>
      <c r="AB1412">
        <v>0</v>
      </c>
      <c r="AC1412">
        <v>0</v>
      </c>
      <c r="AD1412" t="s">
        <v>33</v>
      </c>
    </row>
    <row r="1413" spans="1:30" x14ac:dyDescent="0.25">
      <c r="A1413">
        <v>5790</v>
      </c>
      <c r="B1413">
        <v>1985</v>
      </c>
      <c r="C1413" s="6">
        <v>29</v>
      </c>
      <c r="D1413" t="s">
        <v>89</v>
      </c>
      <c r="E1413" t="s">
        <v>25</v>
      </c>
      <c r="F1413" t="s">
        <v>30</v>
      </c>
      <c r="G1413">
        <v>31158</v>
      </c>
      <c r="H1413">
        <v>1</v>
      </c>
      <c r="I1413">
        <v>0</v>
      </c>
      <c r="J1413" s="1">
        <v>41301</v>
      </c>
      <c r="K1413">
        <v>62</v>
      </c>
      <c r="L1413">
        <v>25</v>
      </c>
      <c r="M1413">
        <v>6</v>
      </c>
      <c r="N1413">
        <v>16</v>
      </c>
      <c r="O1413">
        <v>20</v>
      </c>
      <c r="P1413">
        <v>0</v>
      </c>
      <c r="Q1413">
        <v>5</v>
      </c>
      <c r="R1413">
        <v>2</v>
      </c>
      <c r="S1413">
        <v>2</v>
      </c>
      <c r="T1413">
        <v>0</v>
      </c>
      <c r="U1413">
        <v>3</v>
      </c>
      <c r="V1413">
        <v>8</v>
      </c>
      <c r="W1413">
        <v>0</v>
      </c>
      <c r="X1413">
        <v>0</v>
      </c>
      <c r="Y1413">
        <v>0</v>
      </c>
      <c r="Z1413">
        <v>0</v>
      </c>
      <c r="AA1413">
        <v>0</v>
      </c>
      <c r="AB1413">
        <v>0</v>
      </c>
      <c r="AC1413">
        <v>0</v>
      </c>
      <c r="AD1413" t="s">
        <v>27</v>
      </c>
    </row>
    <row r="1414" spans="1:30" x14ac:dyDescent="0.25">
      <c r="A1414">
        <v>236</v>
      </c>
      <c r="B1414">
        <v>1951</v>
      </c>
      <c r="C1414" s="6">
        <v>63</v>
      </c>
      <c r="D1414" t="s">
        <v>91</v>
      </c>
      <c r="E1414" t="s">
        <v>25</v>
      </c>
      <c r="F1414" t="s">
        <v>30</v>
      </c>
      <c r="G1414">
        <v>34838</v>
      </c>
      <c r="H1414">
        <v>1</v>
      </c>
      <c r="I1414">
        <v>1</v>
      </c>
      <c r="J1414" s="1">
        <v>41293</v>
      </c>
      <c r="K1414">
        <v>62</v>
      </c>
      <c r="L1414">
        <v>28</v>
      </c>
      <c r="M1414">
        <v>23</v>
      </c>
      <c r="N1414">
        <v>29</v>
      </c>
      <c r="O1414">
        <v>29</v>
      </c>
      <c r="P1414">
        <v>14</v>
      </c>
      <c r="Q1414">
        <v>47</v>
      </c>
      <c r="R1414">
        <v>3</v>
      </c>
      <c r="S1414">
        <v>2</v>
      </c>
      <c r="T1414">
        <v>1</v>
      </c>
      <c r="U1414">
        <v>4</v>
      </c>
      <c r="V1414">
        <v>6</v>
      </c>
      <c r="W1414">
        <v>0</v>
      </c>
      <c r="X1414">
        <v>0</v>
      </c>
      <c r="Y1414">
        <v>0</v>
      </c>
      <c r="Z1414">
        <v>0</v>
      </c>
      <c r="AA1414">
        <v>0</v>
      </c>
      <c r="AB1414">
        <v>0</v>
      </c>
      <c r="AC1414">
        <v>0</v>
      </c>
      <c r="AD1414" t="s">
        <v>29</v>
      </c>
    </row>
    <row r="1415" spans="1:30" x14ac:dyDescent="0.25">
      <c r="A1415">
        <v>6001</v>
      </c>
      <c r="B1415">
        <v>1979</v>
      </c>
      <c r="C1415" s="6">
        <v>35</v>
      </c>
      <c r="D1415" t="s">
        <v>89</v>
      </c>
      <c r="E1415" t="s">
        <v>25</v>
      </c>
      <c r="F1415" t="s">
        <v>30</v>
      </c>
      <c r="G1415">
        <v>56775</v>
      </c>
      <c r="H1415">
        <v>0</v>
      </c>
      <c r="I1415">
        <v>1</v>
      </c>
      <c r="J1415" s="1">
        <v>41276</v>
      </c>
      <c r="K1415">
        <v>62</v>
      </c>
      <c r="L1415">
        <v>614</v>
      </c>
      <c r="M1415">
        <v>35</v>
      </c>
      <c r="N1415">
        <v>160</v>
      </c>
      <c r="O1415">
        <v>58</v>
      </c>
      <c r="P1415">
        <v>35</v>
      </c>
      <c r="Q1415">
        <v>35</v>
      </c>
      <c r="R1415">
        <v>2</v>
      </c>
      <c r="S1415">
        <v>5</v>
      </c>
      <c r="T1415">
        <v>8</v>
      </c>
      <c r="U1415">
        <v>10</v>
      </c>
      <c r="V1415">
        <v>5</v>
      </c>
      <c r="W1415">
        <v>0</v>
      </c>
      <c r="X1415">
        <v>0</v>
      </c>
      <c r="Y1415">
        <v>0</v>
      </c>
      <c r="Z1415">
        <v>0</v>
      </c>
      <c r="AA1415">
        <v>0</v>
      </c>
      <c r="AB1415">
        <v>0</v>
      </c>
      <c r="AC1415">
        <v>0</v>
      </c>
      <c r="AD1415" t="s">
        <v>27</v>
      </c>
    </row>
    <row r="1416" spans="1:30" x14ac:dyDescent="0.25">
      <c r="A1416">
        <v>6250</v>
      </c>
      <c r="B1416">
        <v>1949</v>
      </c>
      <c r="C1416" s="6">
        <v>65</v>
      </c>
      <c r="D1416" t="s">
        <v>91</v>
      </c>
      <c r="E1416" t="s">
        <v>34</v>
      </c>
      <c r="F1416" t="s">
        <v>39</v>
      </c>
      <c r="G1416">
        <v>54356</v>
      </c>
      <c r="H1416">
        <v>0</v>
      </c>
      <c r="I1416">
        <v>1</v>
      </c>
      <c r="J1416" s="1">
        <v>41232</v>
      </c>
      <c r="K1416">
        <v>62</v>
      </c>
      <c r="L1416">
        <v>710</v>
      </c>
      <c r="M1416">
        <v>15</v>
      </c>
      <c r="N1416">
        <v>30</v>
      </c>
      <c r="O1416">
        <v>20</v>
      </c>
      <c r="P1416">
        <v>0</v>
      </c>
      <c r="Q1416">
        <v>0</v>
      </c>
      <c r="R1416">
        <v>3</v>
      </c>
      <c r="S1416">
        <v>11</v>
      </c>
      <c r="T1416">
        <v>2</v>
      </c>
      <c r="U1416">
        <v>8</v>
      </c>
      <c r="V1416">
        <v>8</v>
      </c>
      <c r="W1416">
        <v>0</v>
      </c>
      <c r="X1416">
        <v>0</v>
      </c>
      <c r="Y1416">
        <v>0</v>
      </c>
      <c r="Z1416">
        <v>0</v>
      </c>
      <c r="AA1416">
        <v>0</v>
      </c>
      <c r="AB1416">
        <v>1</v>
      </c>
      <c r="AC1416">
        <v>0</v>
      </c>
      <c r="AD1416" t="s">
        <v>27</v>
      </c>
    </row>
    <row r="1417" spans="1:30" x14ac:dyDescent="0.25">
      <c r="A1417">
        <v>1168</v>
      </c>
      <c r="B1417">
        <v>1978</v>
      </c>
      <c r="C1417" s="6">
        <v>36</v>
      </c>
      <c r="D1417" t="s">
        <v>89</v>
      </c>
      <c r="E1417" t="s">
        <v>34</v>
      </c>
      <c r="F1417" t="s">
        <v>30</v>
      </c>
      <c r="G1417">
        <v>72159</v>
      </c>
      <c r="H1417">
        <v>0</v>
      </c>
      <c r="I1417">
        <v>0</v>
      </c>
      <c r="J1417" s="1">
        <v>41211</v>
      </c>
      <c r="K1417">
        <v>62</v>
      </c>
      <c r="L1417">
        <v>322</v>
      </c>
      <c r="M1417">
        <v>53</v>
      </c>
      <c r="N1417">
        <v>899</v>
      </c>
      <c r="O1417">
        <v>34</v>
      </c>
      <c r="P1417">
        <v>40</v>
      </c>
      <c r="Q1417">
        <v>53</v>
      </c>
      <c r="R1417">
        <v>1</v>
      </c>
      <c r="S1417">
        <v>4</v>
      </c>
      <c r="T1417">
        <v>6</v>
      </c>
      <c r="U1417">
        <v>10</v>
      </c>
      <c r="V1417">
        <v>2</v>
      </c>
      <c r="W1417">
        <v>0</v>
      </c>
      <c r="X1417">
        <v>0</v>
      </c>
      <c r="Y1417">
        <v>0</v>
      </c>
      <c r="Z1417">
        <v>0</v>
      </c>
      <c r="AA1417">
        <v>0</v>
      </c>
      <c r="AB1417">
        <v>0</v>
      </c>
      <c r="AC1417">
        <v>0</v>
      </c>
      <c r="AD1417" t="s">
        <v>27</v>
      </c>
    </row>
    <row r="1418" spans="1:30" x14ac:dyDescent="0.25">
      <c r="A1418">
        <v>10749</v>
      </c>
      <c r="B1418">
        <v>1991</v>
      </c>
      <c r="C1418" s="6">
        <v>23</v>
      </c>
      <c r="D1418" t="s">
        <v>89</v>
      </c>
      <c r="E1418" t="s">
        <v>25</v>
      </c>
      <c r="F1418" t="s">
        <v>28</v>
      </c>
      <c r="G1418">
        <v>8028</v>
      </c>
      <c r="H1418">
        <v>0</v>
      </c>
      <c r="I1418">
        <v>0</v>
      </c>
      <c r="J1418" s="1">
        <v>41170</v>
      </c>
      <c r="K1418">
        <v>62</v>
      </c>
      <c r="L1418">
        <v>73</v>
      </c>
      <c r="M1418">
        <v>18</v>
      </c>
      <c r="N1418">
        <v>66</v>
      </c>
      <c r="O1418">
        <v>7</v>
      </c>
      <c r="P1418">
        <v>12</v>
      </c>
      <c r="Q1418">
        <v>2</v>
      </c>
      <c r="R1418">
        <v>15</v>
      </c>
      <c r="S1418">
        <v>0</v>
      </c>
      <c r="T1418">
        <v>1</v>
      </c>
      <c r="U1418">
        <v>0</v>
      </c>
      <c r="V1418">
        <v>19</v>
      </c>
      <c r="W1418">
        <v>0</v>
      </c>
      <c r="X1418">
        <v>0</v>
      </c>
      <c r="Y1418">
        <v>0</v>
      </c>
      <c r="Z1418">
        <v>0</v>
      </c>
      <c r="AA1418">
        <v>0</v>
      </c>
      <c r="AB1418">
        <v>0</v>
      </c>
      <c r="AC1418">
        <v>0</v>
      </c>
      <c r="AD1418" t="s">
        <v>27</v>
      </c>
    </row>
    <row r="1419" spans="1:30" x14ac:dyDescent="0.25">
      <c r="A1419">
        <v>2926</v>
      </c>
      <c r="B1419">
        <v>1952</v>
      </c>
      <c r="C1419" s="6">
        <v>62</v>
      </c>
      <c r="D1419" t="s">
        <v>91</v>
      </c>
      <c r="E1419" t="s">
        <v>38</v>
      </c>
      <c r="F1419" t="s">
        <v>32</v>
      </c>
      <c r="G1419">
        <v>55951</v>
      </c>
      <c r="H1419">
        <v>0</v>
      </c>
      <c r="I1419">
        <v>1</v>
      </c>
      <c r="J1419" s="1">
        <v>41144</v>
      </c>
      <c r="K1419">
        <v>62</v>
      </c>
      <c r="L1419">
        <v>1241</v>
      </c>
      <c r="M1419">
        <v>0</v>
      </c>
      <c r="N1419">
        <v>80</v>
      </c>
      <c r="O1419">
        <v>0</v>
      </c>
      <c r="P1419">
        <v>13</v>
      </c>
      <c r="Q1419">
        <v>40</v>
      </c>
      <c r="R1419">
        <v>3</v>
      </c>
      <c r="S1419">
        <v>3</v>
      </c>
      <c r="T1419">
        <v>6</v>
      </c>
      <c r="U1419">
        <v>11</v>
      </c>
      <c r="V1419">
        <v>8</v>
      </c>
      <c r="W1419">
        <v>0</v>
      </c>
      <c r="X1419">
        <v>1</v>
      </c>
      <c r="Y1419">
        <v>0</v>
      </c>
      <c r="Z1419">
        <v>0</v>
      </c>
      <c r="AA1419">
        <v>1</v>
      </c>
      <c r="AB1419">
        <v>0</v>
      </c>
      <c r="AC1419">
        <v>0</v>
      </c>
      <c r="AD1419" t="s">
        <v>40</v>
      </c>
    </row>
    <row r="1420" spans="1:30" x14ac:dyDescent="0.25">
      <c r="A1420">
        <v>716</v>
      </c>
      <c r="B1420">
        <v>1949</v>
      </c>
      <c r="C1420" s="6">
        <v>65</v>
      </c>
      <c r="D1420" t="s">
        <v>91</v>
      </c>
      <c r="E1420" t="s">
        <v>34</v>
      </c>
      <c r="F1420" t="s">
        <v>32</v>
      </c>
      <c r="G1420">
        <v>67911</v>
      </c>
      <c r="H1420">
        <v>0</v>
      </c>
      <c r="I1420">
        <v>1</v>
      </c>
      <c r="J1420" s="1">
        <v>41781</v>
      </c>
      <c r="K1420">
        <v>63</v>
      </c>
      <c r="L1420">
        <v>529</v>
      </c>
      <c r="M1420">
        <v>0</v>
      </c>
      <c r="N1420">
        <v>356</v>
      </c>
      <c r="O1420">
        <v>63</v>
      </c>
      <c r="P1420">
        <v>28</v>
      </c>
      <c r="Q1420">
        <v>0</v>
      </c>
      <c r="R1420">
        <v>3</v>
      </c>
      <c r="S1420">
        <v>6</v>
      </c>
      <c r="T1420">
        <v>7</v>
      </c>
      <c r="U1420">
        <v>11</v>
      </c>
      <c r="V1420">
        <v>3</v>
      </c>
      <c r="W1420">
        <v>0</v>
      </c>
      <c r="X1420">
        <v>0</v>
      </c>
      <c r="Y1420">
        <v>0</v>
      </c>
      <c r="Z1420">
        <v>0</v>
      </c>
      <c r="AA1420">
        <v>0</v>
      </c>
      <c r="AB1420">
        <v>0</v>
      </c>
      <c r="AC1420">
        <v>0</v>
      </c>
      <c r="AD1420" t="s">
        <v>27</v>
      </c>
    </row>
    <row r="1421" spans="1:30" x14ac:dyDescent="0.25">
      <c r="A1421">
        <v>6544</v>
      </c>
      <c r="B1421">
        <v>1949</v>
      </c>
      <c r="C1421" s="6">
        <v>65</v>
      </c>
      <c r="D1421" t="s">
        <v>91</v>
      </c>
      <c r="E1421" t="s">
        <v>34</v>
      </c>
      <c r="F1421" t="s">
        <v>32</v>
      </c>
      <c r="G1421">
        <v>67911</v>
      </c>
      <c r="H1421">
        <v>0</v>
      </c>
      <c r="I1421">
        <v>1</v>
      </c>
      <c r="J1421" s="1">
        <v>41781</v>
      </c>
      <c r="K1421">
        <v>63</v>
      </c>
      <c r="L1421">
        <v>529</v>
      </c>
      <c r="M1421">
        <v>0</v>
      </c>
      <c r="N1421">
        <v>356</v>
      </c>
      <c r="O1421">
        <v>63</v>
      </c>
      <c r="P1421">
        <v>28</v>
      </c>
      <c r="Q1421">
        <v>0</v>
      </c>
      <c r="R1421">
        <v>3</v>
      </c>
      <c r="S1421">
        <v>6</v>
      </c>
      <c r="T1421">
        <v>7</v>
      </c>
      <c r="U1421">
        <v>11</v>
      </c>
      <c r="V1421">
        <v>3</v>
      </c>
      <c r="W1421">
        <v>0</v>
      </c>
      <c r="X1421">
        <v>0</v>
      </c>
      <c r="Y1421">
        <v>0</v>
      </c>
      <c r="Z1421">
        <v>0</v>
      </c>
      <c r="AA1421">
        <v>0</v>
      </c>
      <c r="AB1421">
        <v>0</v>
      </c>
      <c r="AC1421">
        <v>0</v>
      </c>
      <c r="AD1421" t="s">
        <v>36</v>
      </c>
    </row>
    <row r="1422" spans="1:30" x14ac:dyDescent="0.25">
      <c r="A1422">
        <v>4298</v>
      </c>
      <c r="B1422">
        <v>1973</v>
      </c>
      <c r="C1422" s="6">
        <v>41</v>
      </c>
      <c r="D1422" t="s">
        <v>88</v>
      </c>
      <c r="E1422" t="s">
        <v>34</v>
      </c>
      <c r="F1422" t="s">
        <v>32</v>
      </c>
      <c r="G1422">
        <v>20427</v>
      </c>
      <c r="H1422">
        <v>1</v>
      </c>
      <c r="I1422">
        <v>0</v>
      </c>
      <c r="J1422" s="1">
        <v>41722</v>
      </c>
      <c r="K1422">
        <v>63</v>
      </c>
      <c r="L1422">
        <v>5</v>
      </c>
      <c r="M1422">
        <v>0</v>
      </c>
      <c r="N1422">
        <v>4</v>
      </c>
      <c r="O1422">
        <v>0</v>
      </c>
      <c r="P1422">
        <v>0</v>
      </c>
      <c r="Q1422">
        <v>1</v>
      </c>
      <c r="R1422">
        <v>1</v>
      </c>
      <c r="S1422">
        <v>1</v>
      </c>
      <c r="T1422">
        <v>0</v>
      </c>
      <c r="U1422">
        <v>2</v>
      </c>
      <c r="V1422">
        <v>8</v>
      </c>
      <c r="W1422">
        <v>0</v>
      </c>
      <c r="X1422">
        <v>0</v>
      </c>
      <c r="Y1422">
        <v>0</v>
      </c>
      <c r="Z1422">
        <v>0</v>
      </c>
      <c r="AA1422">
        <v>0</v>
      </c>
      <c r="AB1422">
        <v>0</v>
      </c>
      <c r="AC1422">
        <v>0</v>
      </c>
      <c r="AD1422" t="s">
        <v>27</v>
      </c>
    </row>
    <row r="1423" spans="1:30" x14ac:dyDescent="0.25">
      <c r="A1423">
        <v>5823</v>
      </c>
      <c r="B1423">
        <v>1970</v>
      </c>
      <c r="C1423" s="6">
        <v>44</v>
      </c>
      <c r="D1423" t="s">
        <v>88</v>
      </c>
      <c r="E1423" t="s">
        <v>34</v>
      </c>
      <c r="F1423" t="s">
        <v>28</v>
      </c>
      <c r="G1423">
        <v>32303</v>
      </c>
      <c r="H1423">
        <v>0</v>
      </c>
      <c r="I1423">
        <v>1</v>
      </c>
      <c r="J1423" s="1">
        <v>41706</v>
      </c>
      <c r="K1423">
        <v>63</v>
      </c>
      <c r="L1423">
        <v>35</v>
      </c>
      <c r="M1423">
        <v>0</v>
      </c>
      <c r="N1423">
        <v>2</v>
      </c>
      <c r="O1423">
        <v>0</v>
      </c>
      <c r="P1423">
        <v>0</v>
      </c>
      <c r="Q1423">
        <v>2</v>
      </c>
      <c r="R1423">
        <v>2</v>
      </c>
      <c r="S1423">
        <v>1</v>
      </c>
      <c r="T1423">
        <v>0</v>
      </c>
      <c r="U1423">
        <v>4</v>
      </c>
      <c r="V1423">
        <v>5</v>
      </c>
      <c r="W1423">
        <v>0</v>
      </c>
      <c r="X1423">
        <v>0</v>
      </c>
      <c r="Y1423">
        <v>0</v>
      </c>
      <c r="Z1423">
        <v>0</v>
      </c>
      <c r="AA1423">
        <v>0</v>
      </c>
      <c r="AB1423">
        <v>0</v>
      </c>
      <c r="AC1423">
        <v>0</v>
      </c>
      <c r="AD1423" t="s">
        <v>37</v>
      </c>
    </row>
    <row r="1424" spans="1:30" x14ac:dyDescent="0.25">
      <c r="A1424">
        <v>8375</v>
      </c>
      <c r="B1424">
        <v>1968</v>
      </c>
      <c r="C1424" s="6">
        <v>46</v>
      </c>
      <c r="D1424" t="s">
        <v>88</v>
      </c>
      <c r="E1424" t="s">
        <v>34</v>
      </c>
      <c r="F1424" t="s">
        <v>30</v>
      </c>
      <c r="G1424">
        <v>55954</v>
      </c>
      <c r="H1424">
        <v>0</v>
      </c>
      <c r="I1424">
        <v>1</v>
      </c>
      <c r="J1424" s="1">
        <v>41701</v>
      </c>
      <c r="K1424">
        <v>63</v>
      </c>
      <c r="L1424">
        <v>447</v>
      </c>
      <c r="M1424">
        <v>0</v>
      </c>
      <c r="N1424">
        <v>28</v>
      </c>
      <c r="O1424">
        <v>0</v>
      </c>
      <c r="P1424">
        <v>0</v>
      </c>
      <c r="Q1424">
        <v>43</v>
      </c>
      <c r="R1424">
        <v>3</v>
      </c>
      <c r="S1424">
        <v>8</v>
      </c>
      <c r="T1424">
        <v>2</v>
      </c>
      <c r="U1424">
        <v>6</v>
      </c>
      <c r="V1424">
        <v>7</v>
      </c>
      <c r="W1424">
        <v>0</v>
      </c>
      <c r="X1424">
        <v>0</v>
      </c>
      <c r="Y1424">
        <v>0</v>
      </c>
      <c r="Z1424">
        <v>0</v>
      </c>
      <c r="AA1424">
        <v>0</v>
      </c>
      <c r="AB1424">
        <v>0</v>
      </c>
      <c r="AC1424">
        <v>0</v>
      </c>
      <c r="AD1424" t="s">
        <v>33</v>
      </c>
    </row>
    <row r="1425" spans="1:30" x14ac:dyDescent="0.25">
      <c r="A1425">
        <v>5723</v>
      </c>
      <c r="B1425">
        <v>1976</v>
      </c>
      <c r="C1425" s="6">
        <v>38</v>
      </c>
      <c r="D1425" t="s">
        <v>89</v>
      </c>
      <c r="E1425" t="s">
        <v>34</v>
      </c>
      <c r="F1425" t="s">
        <v>32</v>
      </c>
      <c r="G1425">
        <v>49187</v>
      </c>
      <c r="H1425">
        <v>0</v>
      </c>
      <c r="I1425">
        <v>1</v>
      </c>
      <c r="J1425" s="1">
        <v>41650</v>
      </c>
      <c r="K1425">
        <v>63</v>
      </c>
      <c r="L1425">
        <v>81</v>
      </c>
      <c r="M1425">
        <v>1</v>
      </c>
      <c r="N1425">
        <v>31</v>
      </c>
      <c r="O1425">
        <v>2</v>
      </c>
      <c r="P1425">
        <v>1</v>
      </c>
      <c r="Q1425">
        <v>0</v>
      </c>
      <c r="R1425">
        <v>1</v>
      </c>
      <c r="S1425">
        <v>1</v>
      </c>
      <c r="T1425">
        <v>1</v>
      </c>
      <c r="U1425">
        <v>5</v>
      </c>
      <c r="V1425">
        <v>2</v>
      </c>
      <c r="W1425">
        <v>0</v>
      </c>
      <c r="X1425">
        <v>0</v>
      </c>
      <c r="Y1425">
        <v>0</v>
      </c>
      <c r="Z1425">
        <v>0</v>
      </c>
      <c r="AA1425">
        <v>0</v>
      </c>
      <c r="AB1425">
        <v>0</v>
      </c>
      <c r="AC1425">
        <v>0</v>
      </c>
      <c r="AD1425" t="s">
        <v>27</v>
      </c>
    </row>
    <row r="1426" spans="1:30" x14ac:dyDescent="0.25">
      <c r="A1426">
        <v>5763</v>
      </c>
      <c r="B1426">
        <v>1972</v>
      </c>
      <c r="C1426" s="6">
        <v>42</v>
      </c>
      <c r="D1426" t="s">
        <v>88</v>
      </c>
      <c r="E1426" t="s">
        <v>38</v>
      </c>
      <c r="F1426" t="s">
        <v>32</v>
      </c>
      <c r="G1426">
        <v>49854</v>
      </c>
      <c r="H1426">
        <v>1</v>
      </c>
      <c r="I1426">
        <v>0</v>
      </c>
      <c r="J1426" s="1">
        <v>41588</v>
      </c>
      <c r="K1426">
        <v>63</v>
      </c>
      <c r="L1426">
        <v>123</v>
      </c>
      <c r="M1426">
        <v>17</v>
      </c>
      <c r="N1426">
        <v>171</v>
      </c>
      <c r="O1426">
        <v>39</v>
      </c>
      <c r="P1426">
        <v>0</v>
      </c>
      <c r="Q1426">
        <v>30</v>
      </c>
      <c r="R1426">
        <v>5</v>
      </c>
      <c r="S1426">
        <v>6</v>
      </c>
      <c r="T1426">
        <v>2</v>
      </c>
      <c r="U1426">
        <v>5</v>
      </c>
      <c r="V1426">
        <v>6</v>
      </c>
      <c r="W1426">
        <v>0</v>
      </c>
      <c r="X1426">
        <v>0</v>
      </c>
      <c r="Y1426">
        <v>0</v>
      </c>
      <c r="Z1426">
        <v>0</v>
      </c>
      <c r="AA1426">
        <v>0</v>
      </c>
      <c r="AB1426">
        <v>0</v>
      </c>
      <c r="AC1426">
        <v>0</v>
      </c>
      <c r="AD1426" t="s">
        <v>29</v>
      </c>
    </row>
    <row r="1427" spans="1:30" x14ac:dyDescent="0.25">
      <c r="A1427">
        <v>8727</v>
      </c>
      <c r="B1427">
        <v>1978</v>
      </c>
      <c r="C1427" s="6">
        <v>36</v>
      </c>
      <c r="D1427" t="s">
        <v>89</v>
      </c>
      <c r="E1427" t="s">
        <v>25</v>
      </c>
      <c r="F1427" t="s">
        <v>26</v>
      </c>
      <c r="G1427">
        <v>63693</v>
      </c>
      <c r="H1427">
        <v>0</v>
      </c>
      <c r="I1427">
        <v>1</v>
      </c>
      <c r="J1427" s="1">
        <v>41561</v>
      </c>
      <c r="K1427">
        <v>63</v>
      </c>
      <c r="L1427">
        <v>587</v>
      </c>
      <c r="M1427">
        <v>43</v>
      </c>
      <c r="N1427">
        <v>337</v>
      </c>
      <c r="O1427">
        <v>42</v>
      </c>
      <c r="P1427">
        <v>87</v>
      </c>
      <c r="Q1427">
        <v>54</v>
      </c>
      <c r="R1427">
        <v>3</v>
      </c>
      <c r="S1427">
        <v>11</v>
      </c>
      <c r="T1427">
        <v>6</v>
      </c>
      <c r="U1427">
        <v>9</v>
      </c>
      <c r="V1427">
        <v>6</v>
      </c>
      <c r="W1427">
        <v>0</v>
      </c>
      <c r="X1427">
        <v>0</v>
      </c>
      <c r="Y1427">
        <v>0</v>
      </c>
      <c r="Z1427">
        <v>0</v>
      </c>
      <c r="AA1427">
        <v>0</v>
      </c>
      <c r="AB1427">
        <v>0</v>
      </c>
      <c r="AC1427">
        <v>0</v>
      </c>
      <c r="AD1427" t="s">
        <v>40</v>
      </c>
    </row>
    <row r="1428" spans="1:30" x14ac:dyDescent="0.25">
      <c r="A1428">
        <v>3056</v>
      </c>
      <c r="B1428">
        <v>1978</v>
      </c>
      <c r="C1428" s="6">
        <v>36</v>
      </c>
      <c r="D1428" t="s">
        <v>89</v>
      </c>
      <c r="E1428" t="s">
        <v>25</v>
      </c>
      <c r="F1428" t="s">
        <v>26</v>
      </c>
      <c r="G1428">
        <v>63693</v>
      </c>
      <c r="H1428">
        <v>0</v>
      </c>
      <c r="I1428">
        <v>1</v>
      </c>
      <c r="J1428" s="1">
        <v>41561</v>
      </c>
      <c r="K1428">
        <v>63</v>
      </c>
      <c r="L1428">
        <v>587</v>
      </c>
      <c r="M1428">
        <v>43</v>
      </c>
      <c r="N1428">
        <v>337</v>
      </c>
      <c r="O1428">
        <v>42</v>
      </c>
      <c r="P1428">
        <v>87</v>
      </c>
      <c r="Q1428">
        <v>54</v>
      </c>
      <c r="R1428">
        <v>3</v>
      </c>
      <c r="S1428">
        <v>11</v>
      </c>
      <c r="T1428">
        <v>6</v>
      </c>
      <c r="U1428">
        <v>9</v>
      </c>
      <c r="V1428">
        <v>6</v>
      </c>
      <c r="W1428">
        <v>0</v>
      </c>
      <c r="X1428">
        <v>0</v>
      </c>
      <c r="Y1428">
        <v>0</v>
      </c>
      <c r="Z1428">
        <v>0</v>
      </c>
      <c r="AA1428">
        <v>0</v>
      </c>
      <c r="AB1428">
        <v>0</v>
      </c>
      <c r="AC1428">
        <v>0</v>
      </c>
      <c r="AD1428" t="s">
        <v>40</v>
      </c>
    </row>
    <row r="1429" spans="1:30" x14ac:dyDescent="0.25">
      <c r="A1429">
        <v>8442</v>
      </c>
      <c r="B1429">
        <v>1985</v>
      </c>
      <c r="C1429" s="6">
        <v>29</v>
      </c>
      <c r="D1429" t="s">
        <v>89</v>
      </c>
      <c r="E1429" t="s">
        <v>38</v>
      </c>
      <c r="F1429" t="s">
        <v>30</v>
      </c>
      <c r="G1429">
        <v>19510</v>
      </c>
      <c r="H1429">
        <v>2</v>
      </c>
      <c r="I1429">
        <v>0</v>
      </c>
      <c r="J1429" s="1">
        <v>41521</v>
      </c>
      <c r="K1429">
        <v>63</v>
      </c>
      <c r="L1429">
        <v>9</v>
      </c>
      <c r="M1429">
        <v>0</v>
      </c>
      <c r="N1429">
        <v>7</v>
      </c>
      <c r="O1429">
        <v>3</v>
      </c>
      <c r="P1429">
        <v>4</v>
      </c>
      <c r="Q1429">
        <v>7</v>
      </c>
      <c r="R1429">
        <v>2</v>
      </c>
      <c r="S1429">
        <v>1</v>
      </c>
      <c r="T1429">
        <v>0</v>
      </c>
      <c r="U1429">
        <v>3</v>
      </c>
      <c r="V1429">
        <v>7</v>
      </c>
      <c r="W1429">
        <v>0</v>
      </c>
      <c r="X1429">
        <v>0</v>
      </c>
      <c r="Y1429">
        <v>0</v>
      </c>
      <c r="Z1429">
        <v>0</v>
      </c>
      <c r="AA1429">
        <v>0</v>
      </c>
      <c r="AB1429">
        <v>0</v>
      </c>
      <c r="AC1429">
        <v>0</v>
      </c>
      <c r="AD1429" t="s">
        <v>29</v>
      </c>
    </row>
    <row r="1430" spans="1:30" x14ac:dyDescent="0.25">
      <c r="A1430">
        <v>3712</v>
      </c>
      <c r="B1430">
        <v>1959</v>
      </c>
      <c r="C1430" s="6">
        <v>55</v>
      </c>
      <c r="D1430" t="s">
        <v>88</v>
      </c>
      <c r="E1430" t="s">
        <v>25</v>
      </c>
      <c r="F1430" t="s">
        <v>26</v>
      </c>
      <c r="G1430">
        <v>52332</v>
      </c>
      <c r="H1430">
        <v>0</v>
      </c>
      <c r="I1430">
        <v>0</v>
      </c>
      <c r="J1430" s="1">
        <v>41514</v>
      </c>
      <c r="K1430">
        <v>63</v>
      </c>
      <c r="L1430">
        <v>212</v>
      </c>
      <c r="M1430">
        <v>5</v>
      </c>
      <c r="N1430">
        <v>33</v>
      </c>
      <c r="O1430">
        <v>7</v>
      </c>
      <c r="P1430">
        <v>0</v>
      </c>
      <c r="Q1430">
        <v>2</v>
      </c>
      <c r="R1430">
        <v>1</v>
      </c>
      <c r="S1430">
        <v>3</v>
      </c>
      <c r="T1430">
        <v>2</v>
      </c>
      <c r="U1430">
        <v>6</v>
      </c>
      <c r="V1430">
        <v>4</v>
      </c>
      <c r="W1430">
        <v>0</v>
      </c>
      <c r="X1430">
        <v>1</v>
      </c>
      <c r="Y1430">
        <v>0</v>
      </c>
      <c r="Z1430">
        <v>0</v>
      </c>
      <c r="AA1430">
        <v>0</v>
      </c>
      <c r="AB1430">
        <v>0</v>
      </c>
      <c r="AC1430">
        <v>0</v>
      </c>
      <c r="AD1430" t="s">
        <v>37</v>
      </c>
    </row>
    <row r="1431" spans="1:30" x14ac:dyDescent="0.25">
      <c r="A1431">
        <v>10722</v>
      </c>
      <c r="B1431">
        <v>1973</v>
      </c>
      <c r="C1431" s="6">
        <v>41</v>
      </c>
      <c r="D1431" t="s">
        <v>88</v>
      </c>
      <c r="E1431" t="s">
        <v>25</v>
      </c>
      <c r="F1431" t="s">
        <v>32</v>
      </c>
      <c r="G1431">
        <v>55593</v>
      </c>
      <c r="H1431">
        <v>0</v>
      </c>
      <c r="I1431">
        <v>1</v>
      </c>
      <c r="J1431" s="1">
        <v>41507</v>
      </c>
      <c r="K1431">
        <v>63</v>
      </c>
      <c r="L1431">
        <v>293</v>
      </c>
      <c r="M1431">
        <v>8</v>
      </c>
      <c r="N1431">
        <v>124</v>
      </c>
      <c r="O1431">
        <v>11</v>
      </c>
      <c r="P1431">
        <v>4</v>
      </c>
      <c r="Q1431">
        <v>106</v>
      </c>
      <c r="R1431">
        <v>2</v>
      </c>
      <c r="S1431">
        <v>6</v>
      </c>
      <c r="T1431">
        <v>6</v>
      </c>
      <c r="U1431">
        <v>3</v>
      </c>
      <c r="V1431">
        <v>6</v>
      </c>
      <c r="W1431">
        <v>1</v>
      </c>
      <c r="X1431">
        <v>0</v>
      </c>
      <c r="Y1431">
        <v>0</v>
      </c>
      <c r="Z1431">
        <v>0</v>
      </c>
      <c r="AA1431">
        <v>0</v>
      </c>
      <c r="AB1431">
        <v>0</v>
      </c>
      <c r="AC1431">
        <v>0</v>
      </c>
      <c r="AD1431" t="s">
        <v>37</v>
      </c>
    </row>
    <row r="1432" spans="1:30" x14ac:dyDescent="0.25">
      <c r="A1432">
        <v>2406</v>
      </c>
      <c r="B1432">
        <v>1949</v>
      </c>
      <c r="C1432" s="6">
        <v>65</v>
      </c>
      <c r="D1432" t="s">
        <v>91</v>
      </c>
      <c r="E1432" t="s">
        <v>25</v>
      </c>
      <c r="F1432" t="s">
        <v>32</v>
      </c>
      <c r="G1432">
        <v>54591</v>
      </c>
      <c r="H1432">
        <v>0</v>
      </c>
      <c r="I1432">
        <v>1</v>
      </c>
      <c r="J1432" s="1">
        <v>41491</v>
      </c>
      <c r="K1432">
        <v>63</v>
      </c>
      <c r="L1432">
        <v>376</v>
      </c>
      <c r="M1432">
        <v>4</v>
      </c>
      <c r="N1432">
        <v>94</v>
      </c>
      <c r="O1432">
        <v>12</v>
      </c>
      <c r="P1432">
        <v>9</v>
      </c>
      <c r="Q1432">
        <v>24</v>
      </c>
      <c r="R1432">
        <v>3</v>
      </c>
      <c r="S1432">
        <v>6</v>
      </c>
      <c r="T1432">
        <v>2</v>
      </c>
      <c r="U1432">
        <v>8</v>
      </c>
      <c r="V1432">
        <v>5</v>
      </c>
      <c r="W1432">
        <v>0</v>
      </c>
      <c r="X1432">
        <v>0</v>
      </c>
      <c r="Y1432">
        <v>0</v>
      </c>
      <c r="Z1432">
        <v>0</v>
      </c>
      <c r="AA1432">
        <v>0</v>
      </c>
      <c r="AB1432">
        <v>0</v>
      </c>
      <c r="AC1432">
        <v>0</v>
      </c>
      <c r="AD1432" t="s">
        <v>33</v>
      </c>
    </row>
    <row r="1433" spans="1:30" x14ac:dyDescent="0.25">
      <c r="A1433">
        <v>7313</v>
      </c>
      <c r="B1433">
        <v>1949</v>
      </c>
      <c r="C1433" s="6">
        <v>65</v>
      </c>
      <c r="D1433" t="s">
        <v>91</v>
      </c>
      <c r="E1433" t="s">
        <v>35</v>
      </c>
      <c r="F1433" t="s">
        <v>39</v>
      </c>
      <c r="G1433">
        <v>74859</v>
      </c>
      <c r="H1433">
        <v>0</v>
      </c>
      <c r="I1433">
        <v>0</v>
      </c>
      <c r="J1433" s="1">
        <v>41428</v>
      </c>
      <c r="K1433">
        <v>63</v>
      </c>
      <c r="L1433">
        <v>570</v>
      </c>
      <c r="M1433">
        <v>73</v>
      </c>
      <c r="N1433">
        <v>614</v>
      </c>
      <c r="O1433">
        <v>133</v>
      </c>
      <c r="P1433">
        <v>102</v>
      </c>
      <c r="Q1433">
        <v>73</v>
      </c>
      <c r="R1433">
        <v>1</v>
      </c>
      <c r="S1433">
        <v>6</v>
      </c>
      <c r="T1433">
        <v>5</v>
      </c>
      <c r="U1433">
        <v>11</v>
      </c>
      <c r="V1433">
        <v>3</v>
      </c>
      <c r="W1433">
        <v>0</v>
      </c>
      <c r="X1433">
        <v>0</v>
      </c>
      <c r="Y1433">
        <v>0</v>
      </c>
      <c r="Z1433">
        <v>1</v>
      </c>
      <c r="AA1433">
        <v>0</v>
      </c>
      <c r="AB1433">
        <v>0</v>
      </c>
      <c r="AC1433">
        <v>0</v>
      </c>
      <c r="AD1433" t="s">
        <v>29</v>
      </c>
    </row>
    <row r="1434" spans="1:30" x14ac:dyDescent="0.25">
      <c r="A1434">
        <v>2656</v>
      </c>
      <c r="B1434">
        <v>1971</v>
      </c>
      <c r="C1434" s="6">
        <v>43</v>
      </c>
      <c r="D1434" t="s">
        <v>88</v>
      </c>
      <c r="E1434" t="s">
        <v>25</v>
      </c>
      <c r="F1434" t="s">
        <v>26</v>
      </c>
      <c r="G1434">
        <v>40851</v>
      </c>
      <c r="H1434">
        <v>1</v>
      </c>
      <c r="I1434">
        <v>1</v>
      </c>
      <c r="J1434" s="1">
        <v>41326</v>
      </c>
      <c r="K1434">
        <v>63</v>
      </c>
      <c r="L1434">
        <v>23</v>
      </c>
      <c r="M1434">
        <v>1</v>
      </c>
      <c r="N1434">
        <v>7</v>
      </c>
      <c r="O1434">
        <v>0</v>
      </c>
      <c r="P1434">
        <v>4</v>
      </c>
      <c r="Q1434">
        <v>24</v>
      </c>
      <c r="R1434">
        <v>1</v>
      </c>
      <c r="S1434">
        <v>1</v>
      </c>
      <c r="T1434">
        <v>1</v>
      </c>
      <c r="U1434">
        <v>2</v>
      </c>
      <c r="V1434">
        <v>7</v>
      </c>
      <c r="W1434">
        <v>0</v>
      </c>
      <c r="X1434">
        <v>0</v>
      </c>
      <c r="Y1434">
        <v>0</v>
      </c>
      <c r="Z1434">
        <v>0</v>
      </c>
      <c r="AA1434">
        <v>0</v>
      </c>
      <c r="AB1434">
        <v>0</v>
      </c>
      <c r="AC1434">
        <v>0</v>
      </c>
      <c r="AD1434" t="s">
        <v>29</v>
      </c>
    </row>
    <row r="1435" spans="1:30" x14ac:dyDescent="0.25">
      <c r="A1435">
        <v>1993</v>
      </c>
      <c r="B1435">
        <v>1949</v>
      </c>
      <c r="C1435" s="6">
        <v>65</v>
      </c>
      <c r="D1435" t="s">
        <v>91</v>
      </c>
      <c r="E1435" t="s">
        <v>34</v>
      </c>
      <c r="F1435" t="s">
        <v>30</v>
      </c>
      <c r="G1435">
        <v>58607</v>
      </c>
      <c r="H1435">
        <v>0</v>
      </c>
      <c r="I1435">
        <v>1</v>
      </c>
      <c r="J1435" s="1">
        <v>41266</v>
      </c>
      <c r="K1435">
        <v>63</v>
      </c>
      <c r="L1435">
        <v>867</v>
      </c>
      <c r="M1435">
        <v>0</v>
      </c>
      <c r="N1435">
        <v>86</v>
      </c>
      <c r="O1435">
        <v>0</v>
      </c>
      <c r="P1435">
        <v>0</v>
      </c>
      <c r="Q1435">
        <v>19</v>
      </c>
      <c r="R1435">
        <v>3</v>
      </c>
      <c r="S1435">
        <v>2</v>
      </c>
      <c r="T1435">
        <v>3</v>
      </c>
      <c r="U1435">
        <v>9</v>
      </c>
      <c r="V1435">
        <v>8</v>
      </c>
      <c r="W1435">
        <v>0</v>
      </c>
      <c r="X1435">
        <v>1</v>
      </c>
      <c r="Y1435">
        <v>0</v>
      </c>
      <c r="Z1435">
        <v>0</v>
      </c>
      <c r="AA1435">
        <v>0</v>
      </c>
      <c r="AB1435">
        <v>0</v>
      </c>
      <c r="AC1435">
        <v>0</v>
      </c>
      <c r="AD1435" t="s">
        <v>31</v>
      </c>
    </row>
    <row r="1436" spans="1:30" x14ac:dyDescent="0.25">
      <c r="A1436">
        <v>4136</v>
      </c>
      <c r="B1436">
        <v>1992</v>
      </c>
      <c r="C1436" s="6">
        <v>22</v>
      </c>
      <c r="D1436" t="s">
        <v>89</v>
      </c>
      <c r="E1436" t="s">
        <v>41</v>
      </c>
      <c r="F1436" t="s">
        <v>28</v>
      </c>
      <c r="G1436">
        <v>7500</v>
      </c>
      <c r="H1436">
        <v>1</v>
      </c>
      <c r="I1436">
        <v>0</v>
      </c>
      <c r="J1436" s="1">
        <v>41246</v>
      </c>
      <c r="K1436">
        <v>63</v>
      </c>
      <c r="L1436">
        <v>10</v>
      </c>
      <c r="M1436">
        <v>17</v>
      </c>
      <c r="N1436">
        <v>18</v>
      </c>
      <c r="O1436">
        <v>8</v>
      </c>
      <c r="P1436">
        <v>26</v>
      </c>
      <c r="Q1436">
        <v>40</v>
      </c>
      <c r="R1436">
        <v>4</v>
      </c>
      <c r="S1436">
        <v>3</v>
      </c>
      <c r="T1436">
        <v>2</v>
      </c>
      <c r="U1436">
        <v>2</v>
      </c>
      <c r="V1436">
        <v>9</v>
      </c>
      <c r="W1436">
        <v>0</v>
      </c>
      <c r="X1436">
        <v>0</v>
      </c>
      <c r="Y1436">
        <v>0</v>
      </c>
      <c r="Z1436">
        <v>0</v>
      </c>
      <c r="AA1436">
        <v>0</v>
      </c>
      <c r="AB1436">
        <v>0</v>
      </c>
      <c r="AC1436">
        <v>0</v>
      </c>
      <c r="AD1436" t="s">
        <v>27</v>
      </c>
    </row>
    <row r="1437" spans="1:30" x14ac:dyDescent="0.25">
      <c r="A1437">
        <v>2928</v>
      </c>
      <c r="B1437">
        <v>1975</v>
      </c>
      <c r="C1437" s="6">
        <v>39</v>
      </c>
      <c r="D1437" t="s">
        <v>89</v>
      </c>
      <c r="E1437" t="s">
        <v>34</v>
      </c>
      <c r="F1437" t="s">
        <v>28</v>
      </c>
      <c r="G1437">
        <v>52614</v>
      </c>
      <c r="H1437">
        <v>0</v>
      </c>
      <c r="I1437">
        <v>1</v>
      </c>
      <c r="J1437" s="1">
        <v>41244</v>
      </c>
      <c r="K1437">
        <v>63</v>
      </c>
      <c r="L1437">
        <v>789</v>
      </c>
      <c r="M1437">
        <v>0</v>
      </c>
      <c r="N1437">
        <v>142</v>
      </c>
      <c r="O1437">
        <v>12</v>
      </c>
      <c r="P1437">
        <v>9</v>
      </c>
      <c r="Q1437">
        <v>38</v>
      </c>
      <c r="R1437">
        <v>2</v>
      </c>
      <c r="S1437">
        <v>2</v>
      </c>
      <c r="T1437">
        <v>4</v>
      </c>
      <c r="U1437">
        <v>8</v>
      </c>
      <c r="V1437">
        <v>8</v>
      </c>
      <c r="W1437">
        <v>0</v>
      </c>
      <c r="X1437">
        <v>0</v>
      </c>
      <c r="Y1437">
        <v>0</v>
      </c>
      <c r="Z1437">
        <v>0</v>
      </c>
      <c r="AA1437">
        <v>0</v>
      </c>
      <c r="AB1437">
        <v>0</v>
      </c>
      <c r="AC1437">
        <v>0</v>
      </c>
      <c r="AD1437" t="s">
        <v>27</v>
      </c>
    </row>
    <row r="1438" spans="1:30" x14ac:dyDescent="0.25">
      <c r="A1438">
        <v>2920</v>
      </c>
      <c r="B1438">
        <v>1975</v>
      </c>
      <c r="C1438" s="6">
        <v>39</v>
      </c>
      <c r="D1438" t="s">
        <v>89</v>
      </c>
      <c r="E1438" t="s">
        <v>34</v>
      </c>
      <c r="F1438" t="s">
        <v>28</v>
      </c>
      <c r="G1438">
        <v>52614</v>
      </c>
      <c r="H1438">
        <v>0</v>
      </c>
      <c r="I1438">
        <v>1</v>
      </c>
      <c r="J1438" s="1">
        <v>41244</v>
      </c>
      <c r="K1438">
        <v>63</v>
      </c>
      <c r="L1438">
        <v>789</v>
      </c>
      <c r="M1438">
        <v>0</v>
      </c>
      <c r="N1438">
        <v>142</v>
      </c>
      <c r="O1438">
        <v>12</v>
      </c>
      <c r="P1438">
        <v>9</v>
      </c>
      <c r="Q1438">
        <v>38</v>
      </c>
      <c r="R1438">
        <v>2</v>
      </c>
      <c r="S1438">
        <v>2</v>
      </c>
      <c r="T1438">
        <v>4</v>
      </c>
      <c r="U1438">
        <v>8</v>
      </c>
      <c r="V1438">
        <v>8</v>
      </c>
      <c r="W1438">
        <v>0</v>
      </c>
      <c r="X1438">
        <v>0</v>
      </c>
      <c r="Y1438">
        <v>0</v>
      </c>
      <c r="Z1438">
        <v>0</v>
      </c>
      <c r="AA1438">
        <v>0</v>
      </c>
      <c r="AB1438">
        <v>0</v>
      </c>
      <c r="AC1438">
        <v>0</v>
      </c>
      <c r="AD1438" t="s">
        <v>43</v>
      </c>
    </row>
    <row r="1439" spans="1:30" x14ac:dyDescent="0.25">
      <c r="A1439">
        <v>6661</v>
      </c>
      <c r="B1439">
        <v>1974</v>
      </c>
      <c r="C1439" s="6">
        <v>40</v>
      </c>
      <c r="D1439" t="s">
        <v>88</v>
      </c>
      <c r="E1439" t="s">
        <v>25</v>
      </c>
      <c r="F1439" t="s">
        <v>30</v>
      </c>
      <c r="G1439">
        <v>67445</v>
      </c>
      <c r="H1439">
        <v>0</v>
      </c>
      <c r="I1439">
        <v>1</v>
      </c>
      <c r="J1439" s="1">
        <v>41133</v>
      </c>
      <c r="K1439">
        <v>63</v>
      </c>
      <c r="L1439">
        <v>757</v>
      </c>
      <c r="M1439">
        <v>80</v>
      </c>
      <c r="N1439">
        <v>217</v>
      </c>
      <c r="O1439">
        <v>29</v>
      </c>
      <c r="P1439">
        <v>80</v>
      </c>
      <c r="Q1439">
        <v>11</v>
      </c>
      <c r="R1439">
        <v>5</v>
      </c>
      <c r="S1439">
        <v>9</v>
      </c>
      <c r="T1439">
        <v>6</v>
      </c>
      <c r="U1439">
        <v>12</v>
      </c>
      <c r="V1439">
        <v>6</v>
      </c>
      <c r="W1439">
        <v>0</v>
      </c>
      <c r="X1439">
        <v>0</v>
      </c>
      <c r="Y1439">
        <v>0</v>
      </c>
      <c r="Z1439">
        <v>0</v>
      </c>
      <c r="AA1439">
        <v>0</v>
      </c>
      <c r="AB1439">
        <v>0</v>
      </c>
      <c r="AC1439">
        <v>0</v>
      </c>
      <c r="AD1439" t="s">
        <v>27</v>
      </c>
    </row>
    <row r="1440" spans="1:30" x14ac:dyDescent="0.25">
      <c r="A1440">
        <v>5462</v>
      </c>
      <c r="B1440">
        <v>1974</v>
      </c>
      <c r="C1440" s="6">
        <v>40</v>
      </c>
      <c r="D1440" t="s">
        <v>88</v>
      </c>
      <c r="E1440" t="s">
        <v>25</v>
      </c>
      <c r="F1440" t="s">
        <v>30</v>
      </c>
      <c r="G1440">
        <v>67445</v>
      </c>
      <c r="H1440">
        <v>0</v>
      </c>
      <c r="I1440">
        <v>1</v>
      </c>
      <c r="J1440" s="1">
        <v>41133</v>
      </c>
      <c r="K1440">
        <v>63</v>
      </c>
      <c r="L1440">
        <v>757</v>
      </c>
      <c r="M1440">
        <v>80</v>
      </c>
      <c r="N1440">
        <v>217</v>
      </c>
      <c r="O1440">
        <v>29</v>
      </c>
      <c r="P1440">
        <v>80</v>
      </c>
      <c r="Q1440">
        <v>11</v>
      </c>
      <c r="R1440">
        <v>5</v>
      </c>
      <c r="S1440">
        <v>9</v>
      </c>
      <c r="T1440">
        <v>6</v>
      </c>
      <c r="U1440">
        <v>12</v>
      </c>
      <c r="V1440">
        <v>6</v>
      </c>
      <c r="W1440">
        <v>0</v>
      </c>
      <c r="X1440">
        <v>0</v>
      </c>
      <c r="Y1440">
        <v>0</v>
      </c>
      <c r="Z1440">
        <v>0</v>
      </c>
      <c r="AA1440">
        <v>0</v>
      </c>
      <c r="AB1440">
        <v>0</v>
      </c>
      <c r="AC1440">
        <v>0</v>
      </c>
      <c r="AD1440" t="s">
        <v>37</v>
      </c>
    </row>
    <row r="1441" spans="1:30" x14ac:dyDescent="0.25">
      <c r="A1441">
        <v>10897</v>
      </c>
      <c r="B1441">
        <v>1974</v>
      </c>
      <c r="C1441" s="6">
        <v>40</v>
      </c>
      <c r="D1441" t="s">
        <v>88</v>
      </c>
      <c r="E1441" t="s">
        <v>25</v>
      </c>
      <c r="F1441" t="s">
        <v>30</v>
      </c>
      <c r="G1441">
        <v>67445</v>
      </c>
      <c r="H1441">
        <v>0</v>
      </c>
      <c r="I1441">
        <v>1</v>
      </c>
      <c r="J1441" s="1">
        <v>41133</v>
      </c>
      <c r="K1441">
        <v>63</v>
      </c>
      <c r="L1441">
        <v>757</v>
      </c>
      <c r="M1441">
        <v>80</v>
      </c>
      <c r="N1441">
        <v>217</v>
      </c>
      <c r="O1441">
        <v>29</v>
      </c>
      <c r="P1441">
        <v>80</v>
      </c>
      <c r="Q1441">
        <v>11</v>
      </c>
      <c r="R1441">
        <v>5</v>
      </c>
      <c r="S1441">
        <v>9</v>
      </c>
      <c r="T1441">
        <v>6</v>
      </c>
      <c r="U1441">
        <v>12</v>
      </c>
      <c r="V1441">
        <v>6</v>
      </c>
      <c r="W1441">
        <v>0</v>
      </c>
      <c r="X1441">
        <v>0</v>
      </c>
      <c r="Y1441">
        <v>0</v>
      </c>
      <c r="Z1441">
        <v>0</v>
      </c>
      <c r="AA1441">
        <v>0</v>
      </c>
      <c r="AB1441">
        <v>0</v>
      </c>
      <c r="AC1441">
        <v>0</v>
      </c>
      <c r="AD1441" t="s">
        <v>33</v>
      </c>
    </row>
    <row r="1442" spans="1:30" x14ac:dyDescent="0.25">
      <c r="A1442">
        <v>10542</v>
      </c>
      <c r="B1442">
        <v>1968</v>
      </c>
      <c r="C1442" s="6">
        <v>46</v>
      </c>
      <c r="D1442" t="s">
        <v>88</v>
      </c>
      <c r="E1442" t="s">
        <v>34</v>
      </c>
      <c r="F1442" t="s">
        <v>30</v>
      </c>
      <c r="G1442">
        <v>36778</v>
      </c>
      <c r="H1442">
        <v>1</v>
      </c>
      <c r="I1442">
        <v>1</v>
      </c>
      <c r="J1442" s="1">
        <v>41126</v>
      </c>
      <c r="K1442">
        <v>63</v>
      </c>
      <c r="L1442">
        <v>29</v>
      </c>
      <c r="M1442">
        <v>4</v>
      </c>
      <c r="N1442">
        <v>34</v>
      </c>
      <c r="O1442">
        <v>2</v>
      </c>
      <c r="P1442">
        <v>4</v>
      </c>
      <c r="Q1442">
        <v>4</v>
      </c>
      <c r="R1442">
        <v>3</v>
      </c>
      <c r="S1442">
        <v>3</v>
      </c>
      <c r="T1442">
        <v>0</v>
      </c>
      <c r="U1442">
        <v>3</v>
      </c>
      <c r="V1442">
        <v>9</v>
      </c>
      <c r="W1442">
        <v>0</v>
      </c>
      <c r="X1442">
        <v>0</v>
      </c>
      <c r="Y1442">
        <v>0</v>
      </c>
      <c r="Z1442">
        <v>0</v>
      </c>
      <c r="AA1442">
        <v>0</v>
      </c>
      <c r="AB1442">
        <v>0</v>
      </c>
      <c r="AC1442">
        <v>0</v>
      </c>
      <c r="AD1442" t="s">
        <v>27</v>
      </c>
    </row>
    <row r="1443" spans="1:30" x14ac:dyDescent="0.25">
      <c r="A1443">
        <v>5756</v>
      </c>
      <c r="B1443">
        <v>1983</v>
      </c>
      <c r="C1443" s="6">
        <v>31</v>
      </c>
      <c r="D1443" t="s">
        <v>89</v>
      </c>
      <c r="E1443" t="s">
        <v>25</v>
      </c>
      <c r="F1443" t="s">
        <v>32</v>
      </c>
      <c r="G1443">
        <v>39453</v>
      </c>
      <c r="H1443">
        <v>1</v>
      </c>
      <c r="I1443">
        <v>0</v>
      </c>
      <c r="J1443" s="1">
        <v>41732</v>
      </c>
      <c r="K1443">
        <v>64</v>
      </c>
      <c r="L1443">
        <v>46</v>
      </c>
      <c r="M1443">
        <v>0</v>
      </c>
      <c r="N1443">
        <v>7</v>
      </c>
      <c r="O1443">
        <v>0</v>
      </c>
      <c r="P1443">
        <v>0</v>
      </c>
      <c r="Q1443">
        <v>2</v>
      </c>
      <c r="R1443">
        <v>2</v>
      </c>
      <c r="S1443">
        <v>2</v>
      </c>
      <c r="T1443">
        <v>0</v>
      </c>
      <c r="U1443">
        <v>3</v>
      </c>
      <c r="V1443">
        <v>6</v>
      </c>
      <c r="W1443">
        <v>0</v>
      </c>
      <c r="X1443">
        <v>0</v>
      </c>
      <c r="Y1443">
        <v>0</v>
      </c>
      <c r="Z1443">
        <v>0</v>
      </c>
      <c r="AA1443">
        <v>0</v>
      </c>
      <c r="AB1443">
        <v>0</v>
      </c>
      <c r="AC1443">
        <v>0</v>
      </c>
      <c r="AD1443" t="s">
        <v>27</v>
      </c>
    </row>
    <row r="1444" spans="1:30" x14ac:dyDescent="0.25">
      <c r="A1444">
        <v>3570</v>
      </c>
      <c r="B1444">
        <v>1969</v>
      </c>
      <c r="C1444" s="6">
        <v>45</v>
      </c>
      <c r="D1444" t="s">
        <v>88</v>
      </c>
      <c r="E1444" t="s">
        <v>34</v>
      </c>
      <c r="F1444" t="s">
        <v>32</v>
      </c>
      <c r="G1444">
        <v>42731</v>
      </c>
      <c r="H1444">
        <v>1</v>
      </c>
      <c r="I1444">
        <v>0</v>
      </c>
      <c r="J1444" s="1">
        <v>41568</v>
      </c>
      <c r="K1444">
        <v>64</v>
      </c>
      <c r="L1444">
        <v>159</v>
      </c>
      <c r="M1444">
        <v>2</v>
      </c>
      <c r="N1444">
        <v>51</v>
      </c>
      <c r="O1444">
        <v>6</v>
      </c>
      <c r="P1444">
        <v>2</v>
      </c>
      <c r="Q1444">
        <v>24</v>
      </c>
      <c r="R1444">
        <v>3</v>
      </c>
      <c r="S1444">
        <v>4</v>
      </c>
      <c r="T1444">
        <v>1</v>
      </c>
      <c r="U1444">
        <v>5</v>
      </c>
      <c r="V1444">
        <v>5</v>
      </c>
      <c r="W1444">
        <v>0</v>
      </c>
      <c r="X1444">
        <v>0</v>
      </c>
      <c r="Y1444">
        <v>0</v>
      </c>
      <c r="Z1444">
        <v>0</v>
      </c>
      <c r="AA1444">
        <v>0</v>
      </c>
      <c r="AB1444">
        <v>0</v>
      </c>
      <c r="AC1444">
        <v>0</v>
      </c>
      <c r="AD1444" t="s">
        <v>40</v>
      </c>
    </row>
    <row r="1445" spans="1:30" x14ac:dyDescent="0.25">
      <c r="A1445">
        <v>1072</v>
      </c>
      <c r="B1445">
        <v>1965</v>
      </c>
      <c r="C1445" s="6">
        <v>49</v>
      </c>
      <c r="D1445" t="s">
        <v>88</v>
      </c>
      <c r="E1445" t="s">
        <v>34</v>
      </c>
      <c r="F1445" t="s">
        <v>28</v>
      </c>
      <c r="G1445">
        <v>40760</v>
      </c>
      <c r="H1445">
        <v>0</v>
      </c>
      <c r="I1445">
        <v>1</v>
      </c>
      <c r="J1445" s="1">
        <v>41516</v>
      </c>
      <c r="K1445">
        <v>64</v>
      </c>
      <c r="L1445">
        <v>70</v>
      </c>
      <c r="M1445">
        <v>0</v>
      </c>
      <c r="N1445">
        <v>17</v>
      </c>
      <c r="O1445">
        <v>0</v>
      </c>
      <c r="P1445">
        <v>0</v>
      </c>
      <c r="Q1445">
        <v>6</v>
      </c>
      <c r="R1445">
        <v>2</v>
      </c>
      <c r="S1445">
        <v>2</v>
      </c>
      <c r="T1445">
        <v>1</v>
      </c>
      <c r="U1445">
        <v>3</v>
      </c>
      <c r="V1445">
        <v>6</v>
      </c>
      <c r="W1445">
        <v>0</v>
      </c>
      <c r="X1445">
        <v>0</v>
      </c>
      <c r="Y1445">
        <v>0</v>
      </c>
      <c r="Z1445">
        <v>0</v>
      </c>
      <c r="AA1445">
        <v>0</v>
      </c>
      <c r="AB1445">
        <v>0</v>
      </c>
      <c r="AC1445">
        <v>0</v>
      </c>
      <c r="AD1445" t="s">
        <v>29</v>
      </c>
    </row>
    <row r="1446" spans="1:30" x14ac:dyDescent="0.25">
      <c r="A1446">
        <v>9606</v>
      </c>
      <c r="B1446">
        <v>1965</v>
      </c>
      <c r="C1446" s="6">
        <v>49</v>
      </c>
      <c r="D1446" t="s">
        <v>88</v>
      </c>
      <c r="E1446" t="s">
        <v>34</v>
      </c>
      <c r="F1446" t="s">
        <v>30</v>
      </c>
      <c r="G1446">
        <v>69969</v>
      </c>
      <c r="H1446">
        <v>0</v>
      </c>
      <c r="I1446">
        <v>0</v>
      </c>
      <c r="J1446" s="1">
        <v>41513</v>
      </c>
      <c r="K1446">
        <v>64</v>
      </c>
      <c r="L1446">
        <v>882</v>
      </c>
      <c r="M1446">
        <v>29</v>
      </c>
      <c r="N1446">
        <v>514</v>
      </c>
      <c r="O1446">
        <v>38</v>
      </c>
      <c r="P1446">
        <v>29</v>
      </c>
      <c r="Q1446">
        <v>44</v>
      </c>
      <c r="R1446">
        <v>1</v>
      </c>
      <c r="S1446">
        <v>4</v>
      </c>
      <c r="T1446">
        <v>2</v>
      </c>
      <c r="U1446">
        <v>6</v>
      </c>
      <c r="V1446">
        <v>3</v>
      </c>
      <c r="W1446">
        <v>0</v>
      </c>
      <c r="X1446">
        <v>0</v>
      </c>
      <c r="Y1446">
        <v>1</v>
      </c>
      <c r="Z1446">
        <v>1</v>
      </c>
      <c r="AA1446">
        <v>0</v>
      </c>
      <c r="AB1446">
        <v>1</v>
      </c>
      <c r="AC1446">
        <v>0</v>
      </c>
      <c r="AD1446" t="s">
        <v>27</v>
      </c>
    </row>
    <row r="1447" spans="1:30" x14ac:dyDescent="0.25">
      <c r="A1447">
        <v>2730</v>
      </c>
      <c r="B1447">
        <v>1955</v>
      </c>
      <c r="C1447" s="6">
        <v>59</v>
      </c>
      <c r="D1447" t="s">
        <v>88</v>
      </c>
      <c r="E1447" t="s">
        <v>25</v>
      </c>
      <c r="F1447" t="s">
        <v>28</v>
      </c>
      <c r="G1447">
        <v>80317</v>
      </c>
      <c r="H1447">
        <v>0</v>
      </c>
      <c r="I1447">
        <v>0</v>
      </c>
      <c r="J1447" s="1">
        <v>41506</v>
      </c>
      <c r="K1447">
        <v>64</v>
      </c>
      <c r="L1447">
        <v>536</v>
      </c>
      <c r="M1447">
        <v>11</v>
      </c>
      <c r="N1447">
        <v>387</v>
      </c>
      <c r="O1447">
        <v>149</v>
      </c>
      <c r="P1447">
        <v>91</v>
      </c>
      <c r="Q1447">
        <v>57</v>
      </c>
      <c r="R1447">
        <v>1</v>
      </c>
      <c r="S1447">
        <v>3</v>
      </c>
      <c r="T1447">
        <v>4</v>
      </c>
      <c r="U1447">
        <v>10</v>
      </c>
      <c r="V1447">
        <v>1</v>
      </c>
      <c r="W1447">
        <v>0</v>
      </c>
      <c r="X1447">
        <v>0</v>
      </c>
      <c r="Y1447">
        <v>0</v>
      </c>
      <c r="Z1447">
        <v>0</v>
      </c>
      <c r="AA1447">
        <v>0</v>
      </c>
      <c r="AB1447">
        <v>0</v>
      </c>
      <c r="AC1447">
        <v>0</v>
      </c>
      <c r="AD1447" t="s">
        <v>29</v>
      </c>
    </row>
    <row r="1448" spans="1:30" x14ac:dyDescent="0.25">
      <c r="A1448">
        <v>2995</v>
      </c>
      <c r="B1448">
        <v>1957</v>
      </c>
      <c r="C1448" s="6">
        <v>57</v>
      </c>
      <c r="D1448" t="s">
        <v>88</v>
      </c>
      <c r="E1448" t="s">
        <v>38</v>
      </c>
      <c r="F1448" t="s">
        <v>32</v>
      </c>
      <c r="G1448">
        <v>66636</v>
      </c>
      <c r="H1448">
        <v>0</v>
      </c>
      <c r="I1448">
        <v>0</v>
      </c>
      <c r="J1448" s="1">
        <v>41503</v>
      </c>
      <c r="K1448">
        <v>64</v>
      </c>
      <c r="L1448">
        <v>291</v>
      </c>
      <c r="M1448">
        <v>10</v>
      </c>
      <c r="N1448">
        <v>689</v>
      </c>
      <c r="O1448">
        <v>84</v>
      </c>
      <c r="P1448">
        <v>10</v>
      </c>
      <c r="Q1448">
        <v>0</v>
      </c>
      <c r="R1448">
        <v>1</v>
      </c>
      <c r="S1448">
        <v>3</v>
      </c>
      <c r="T1448">
        <v>4</v>
      </c>
      <c r="U1448">
        <v>9</v>
      </c>
      <c r="V1448">
        <v>1</v>
      </c>
      <c r="W1448">
        <v>0</v>
      </c>
      <c r="X1448">
        <v>0</v>
      </c>
      <c r="Y1448">
        <v>0</v>
      </c>
      <c r="Z1448">
        <v>0</v>
      </c>
      <c r="AA1448">
        <v>0</v>
      </c>
      <c r="AB1448">
        <v>0</v>
      </c>
      <c r="AC1448">
        <v>0</v>
      </c>
      <c r="AD1448" t="s">
        <v>27</v>
      </c>
    </row>
    <row r="1449" spans="1:30" x14ac:dyDescent="0.25">
      <c r="A1449">
        <v>8210</v>
      </c>
      <c r="B1449">
        <v>1975</v>
      </c>
      <c r="C1449" s="6">
        <v>39</v>
      </c>
      <c r="D1449" t="s">
        <v>89</v>
      </c>
      <c r="E1449" t="s">
        <v>38</v>
      </c>
      <c r="F1449" t="s">
        <v>30</v>
      </c>
      <c r="G1449">
        <v>54730</v>
      </c>
      <c r="H1449">
        <v>0</v>
      </c>
      <c r="I1449">
        <v>1</v>
      </c>
      <c r="J1449" s="1">
        <v>41501</v>
      </c>
      <c r="K1449">
        <v>64</v>
      </c>
      <c r="L1449">
        <v>318</v>
      </c>
      <c r="M1449">
        <v>3</v>
      </c>
      <c r="N1449">
        <v>17</v>
      </c>
      <c r="O1449">
        <v>4</v>
      </c>
      <c r="P1449">
        <v>7</v>
      </c>
      <c r="Q1449">
        <v>56</v>
      </c>
      <c r="R1449">
        <v>5</v>
      </c>
      <c r="S1449">
        <v>4</v>
      </c>
      <c r="T1449">
        <v>1</v>
      </c>
      <c r="U1449">
        <v>8</v>
      </c>
      <c r="V1449">
        <v>4</v>
      </c>
      <c r="W1449">
        <v>0</v>
      </c>
      <c r="X1449">
        <v>0</v>
      </c>
      <c r="Y1449">
        <v>0</v>
      </c>
      <c r="Z1449">
        <v>0</v>
      </c>
      <c r="AA1449">
        <v>0</v>
      </c>
      <c r="AB1449">
        <v>0</v>
      </c>
      <c r="AC1449">
        <v>0</v>
      </c>
      <c r="AD1449" t="s">
        <v>27</v>
      </c>
    </row>
    <row r="1450" spans="1:30" x14ac:dyDescent="0.25">
      <c r="A1450">
        <v>773</v>
      </c>
      <c r="B1450">
        <v>1971</v>
      </c>
      <c r="C1450" s="6">
        <v>43</v>
      </c>
      <c r="D1450" t="s">
        <v>88</v>
      </c>
      <c r="E1450" t="s">
        <v>38</v>
      </c>
      <c r="F1450" t="s">
        <v>26</v>
      </c>
      <c r="G1450">
        <v>42835</v>
      </c>
      <c r="H1450">
        <v>1</v>
      </c>
      <c r="I1450">
        <v>1</v>
      </c>
      <c r="J1450" s="1">
        <v>41455</v>
      </c>
      <c r="K1450">
        <v>64</v>
      </c>
      <c r="L1450">
        <v>379</v>
      </c>
      <c r="M1450">
        <v>4</v>
      </c>
      <c r="N1450">
        <v>93</v>
      </c>
      <c r="O1450">
        <v>12</v>
      </c>
      <c r="P1450">
        <v>9</v>
      </c>
      <c r="Q1450">
        <v>98</v>
      </c>
      <c r="R1450">
        <v>7</v>
      </c>
      <c r="S1450">
        <v>6</v>
      </c>
      <c r="T1450">
        <v>6</v>
      </c>
      <c r="U1450">
        <v>4</v>
      </c>
      <c r="V1450">
        <v>6</v>
      </c>
      <c r="W1450">
        <v>0</v>
      </c>
      <c r="X1450">
        <v>0</v>
      </c>
      <c r="Y1450">
        <v>0</v>
      </c>
      <c r="Z1450">
        <v>0</v>
      </c>
      <c r="AA1450">
        <v>0</v>
      </c>
      <c r="AB1450">
        <v>0</v>
      </c>
      <c r="AC1450">
        <v>0</v>
      </c>
      <c r="AD1450" t="s">
        <v>37</v>
      </c>
    </row>
    <row r="1451" spans="1:30" x14ac:dyDescent="0.25">
      <c r="A1451">
        <v>5272</v>
      </c>
      <c r="B1451">
        <v>1965</v>
      </c>
      <c r="C1451" s="6">
        <v>49</v>
      </c>
      <c r="D1451" t="s">
        <v>88</v>
      </c>
      <c r="E1451" t="s">
        <v>38</v>
      </c>
      <c r="F1451" t="s">
        <v>30</v>
      </c>
      <c r="G1451">
        <v>53843</v>
      </c>
      <c r="H1451">
        <v>0</v>
      </c>
      <c r="I1451">
        <v>1</v>
      </c>
      <c r="J1451" s="1">
        <v>41452</v>
      </c>
      <c r="K1451">
        <v>64</v>
      </c>
      <c r="L1451">
        <v>378</v>
      </c>
      <c r="M1451">
        <v>0</v>
      </c>
      <c r="N1451">
        <v>88</v>
      </c>
      <c r="O1451">
        <v>19</v>
      </c>
      <c r="P1451">
        <v>4</v>
      </c>
      <c r="Q1451">
        <v>73</v>
      </c>
      <c r="R1451">
        <v>4</v>
      </c>
      <c r="S1451">
        <v>8</v>
      </c>
      <c r="T1451">
        <v>5</v>
      </c>
      <c r="U1451">
        <v>3</v>
      </c>
      <c r="V1451">
        <v>7</v>
      </c>
      <c r="W1451">
        <v>0</v>
      </c>
      <c r="X1451">
        <v>0</v>
      </c>
      <c r="Y1451">
        <v>0</v>
      </c>
      <c r="Z1451">
        <v>0</v>
      </c>
      <c r="AA1451">
        <v>0</v>
      </c>
      <c r="AB1451">
        <v>0</v>
      </c>
      <c r="AC1451">
        <v>0</v>
      </c>
      <c r="AD1451" t="s">
        <v>40</v>
      </c>
    </row>
    <row r="1452" spans="1:30" x14ac:dyDescent="0.25">
      <c r="A1452">
        <v>5125</v>
      </c>
      <c r="B1452">
        <v>1960</v>
      </c>
      <c r="C1452" s="6">
        <v>54</v>
      </c>
      <c r="D1452" t="s">
        <v>88</v>
      </c>
      <c r="E1452" t="s">
        <v>25</v>
      </c>
      <c r="F1452" t="s">
        <v>30</v>
      </c>
      <c r="G1452">
        <v>79530</v>
      </c>
      <c r="H1452">
        <v>0</v>
      </c>
      <c r="I1452">
        <v>0</v>
      </c>
      <c r="J1452" s="1">
        <v>41411</v>
      </c>
      <c r="K1452">
        <v>64</v>
      </c>
      <c r="L1452">
        <v>333</v>
      </c>
      <c r="M1452">
        <v>0</v>
      </c>
      <c r="N1452">
        <v>815</v>
      </c>
      <c r="O1452">
        <v>129</v>
      </c>
      <c r="P1452">
        <v>42</v>
      </c>
      <c r="Q1452">
        <v>29</v>
      </c>
      <c r="R1452">
        <v>1</v>
      </c>
      <c r="S1452">
        <v>4</v>
      </c>
      <c r="T1452">
        <v>10</v>
      </c>
      <c r="U1452">
        <v>11</v>
      </c>
      <c r="V1452">
        <v>2</v>
      </c>
      <c r="W1452">
        <v>0</v>
      </c>
      <c r="X1452">
        <v>0</v>
      </c>
      <c r="Y1452">
        <v>0</v>
      </c>
      <c r="Z1452">
        <v>0</v>
      </c>
      <c r="AA1452">
        <v>0</v>
      </c>
      <c r="AB1452">
        <v>0</v>
      </c>
      <c r="AC1452">
        <v>0</v>
      </c>
      <c r="AD1452" t="s">
        <v>27</v>
      </c>
    </row>
    <row r="1453" spans="1:30" x14ac:dyDescent="0.25">
      <c r="A1453">
        <v>4391</v>
      </c>
      <c r="B1453">
        <v>1968</v>
      </c>
      <c r="C1453" s="6">
        <v>46</v>
      </c>
      <c r="D1453" t="s">
        <v>88</v>
      </c>
      <c r="E1453" t="s">
        <v>38</v>
      </c>
      <c r="F1453" t="s">
        <v>26</v>
      </c>
      <c r="G1453">
        <v>63841</v>
      </c>
      <c r="H1453">
        <v>0</v>
      </c>
      <c r="I1453">
        <v>1</v>
      </c>
      <c r="J1453" s="1">
        <v>41385</v>
      </c>
      <c r="K1453">
        <v>64</v>
      </c>
      <c r="L1453">
        <v>635</v>
      </c>
      <c r="M1453">
        <v>15</v>
      </c>
      <c r="N1453">
        <v>100</v>
      </c>
      <c r="O1453">
        <v>20</v>
      </c>
      <c r="P1453">
        <v>7</v>
      </c>
      <c r="Q1453">
        <v>131</v>
      </c>
      <c r="R1453">
        <v>1</v>
      </c>
      <c r="S1453">
        <v>9</v>
      </c>
      <c r="T1453">
        <v>3</v>
      </c>
      <c r="U1453">
        <v>9</v>
      </c>
      <c r="V1453">
        <v>6</v>
      </c>
      <c r="W1453">
        <v>0</v>
      </c>
      <c r="X1453">
        <v>0</v>
      </c>
      <c r="Y1453">
        <v>0</v>
      </c>
      <c r="Z1453">
        <v>0</v>
      </c>
      <c r="AA1453">
        <v>0</v>
      </c>
      <c r="AB1453">
        <v>0</v>
      </c>
      <c r="AC1453">
        <v>0</v>
      </c>
      <c r="AD1453" t="s">
        <v>40</v>
      </c>
    </row>
    <row r="1454" spans="1:30" x14ac:dyDescent="0.25">
      <c r="A1454">
        <v>6283</v>
      </c>
      <c r="B1454">
        <v>1968</v>
      </c>
      <c r="C1454" s="6">
        <v>46</v>
      </c>
      <c r="D1454" t="s">
        <v>88</v>
      </c>
      <c r="E1454" t="s">
        <v>38</v>
      </c>
      <c r="F1454" t="s">
        <v>26</v>
      </c>
      <c r="G1454">
        <v>63841</v>
      </c>
      <c r="H1454">
        <v>0</v>
      </c>
      <c r="I1454">
        <v>1</v>
      </c>
      <c r="J1454" s="1">
        <v>41385</v>
      </c>
      <c r="K1454">
        <v>64</v>
      </c>
      <c r="L1454">
        <v>635</v>
      </c>
      <c r="M1454">
        <v>15</v>
      </c>
      <c r="N1454">
        <v>100</v>
      </c>
      <c r="O1454">
        <v>20</v>
      </c>
      <c r="P1454">
        <v>7</v>
      </c>
      <c r="Q1454">
        <v>131</v>
      </c>
      <c r="R1454">
        <v>1</v>
      </c>
      <c r="S1454">
        <v>9</v>
      </c>
      <c r="T1454">
        <v>3</v>
      </c>
      <c r="U1454">
        <v>9</v>
      </c>
      <c r="V1454">
        <v>6</v>
      </c>
      <c r="W1454">
        <v>0</v>
      </c>
      <c r="X1454">
        <v>0</v>
      </c>
      <c r="Y1454">
        <v>0</v>
      </c>
      <c r="Z1454">
        <v>0</v>
      </c>
      <c r="AA1454">
        <v>0</v>
      </c>
      <c r="AB1454">
        <v>0</v>
      </c>
      <c r="AC1454">
        <v>0</v>
      </c>
      <c r="AD1454" t="s">
        <v>27</v>
      </c>
    </row>
    <row r="1455" spans="1:30" x14ac:dyDescent="0.25">
      <c r="A1455">
        <v>3421</v>
      </c>
      <c r="B1455">
        <v>1968</v>
      </c>
      <c r="C1455" s="6">
        <v>46</v>
      </c>
      <c r="D1455" t="s">
        <v>88</v>
      </c>
      <c r="E1455" t="s">
        <v>38</v>
      </c>
      <c r="F1455" t="s">
        <v>26</v>
      </c>
      <c r="G1455">
        <v>63841</v>
      </c>
      <c r="H1455">
        <v>0</v>
      </c>
      <c r="I1455">
        <v>1</v>
      </c>
      <c r="J1455" s="1">
        <v>41385</v>
      </c>
      <c r="K1455">
        <v>64</v>
      </c>
      <c r="L1455">
        <v>635</v>
      </c>
      <c r="M1455">
        <v>15</v>
      </c>
      <c r="N1455">
        <v>100</v>
      </c>
      <c r="O1455">
        <v>20</v>
      </c>
      <c r="P1455">
        <v>7</v>
      </c>
      <c r="Q1455">
        <v>131</v>
      </c>
      <c r="R1455">
        <v>1</v>
      </c>
      <c r="S1455">
        <v>9</v>
      </c>
      <c r="T1455">
        <v>3</v>
      </c>
      <c r="U1455">
        <v>9</v>
      </c>
      <c r="V1455">
        <v>6</v>
      </c>
      <c r="W1455">
        <v>0</v>
      </c>
      <c r="X1455">
        <v>0</v>
      </c>
      <c r="Y1455">
        <v>0</v>
      </c>
      <c r="Z1455">
        <v>0</v>
      </c>
      <c r="AA1455">
        <v>0</v>
      </c>
      <c r="AB1455">
        <v>0</v>
      </c>
      <c r="AC1455">
        <v>0</v>
      </c>
      <c r="AD1455" t="s">
        <v>33</v>
      </c>
    </row>
    <row r="1456" spans="1:30" x14ac:dyDescent="0.25">
      <c r="A1456">
        <v>5731</v>
      </c>
      <c r="B1456">
        <v>1983</v>
      </c>
      <c r="C1456" s="6">
        <v>31</v>
      </c>
      <c r="D1456" t="s">
        <v>89</v>
      </c>
      <c r="E1456" t="s">
        <v>38</v>
      </c>
      <c r="F1456" t="s">
        <v>30</v>
      </c>
      <c r="G1456">
        <v>27100</v>
      </c>
      <c r="H1456">
        <v>1</v>
      </c>
      <c r="I1456">
        <v>0</v>
      </c>
      <c r="J1456" s="1">
        <v>41369</v>
      </c>
      <c r="K1456">
        <v>64</v>
      </c>
      <c r="L1456">
        <v>12</v>
      </c>
      <c r="M1456">
        <v>0</v>
      </c>
      <c r="N1456">
        <v>13</v>
      </c>
      <c r="O1456">
        <v>2</v>
      </c>
      <c r="P1456">
        <v>0</v>
      </c>
      <c r="Q1456">
        <v>10</v>
      </c>
      <c r="R1456">
        <v>1</v>
      </c>
      <c r="S1456">
        <v>1</v>
      </c>
      <c r="T1456">
        <v>0</v>
      </c>
      <c r="U1456">
        <v>3</v>
      </c>
      <c r="V1456">
        <v>7</v>
      </c>
      <c r="W1456">
        <v>0</v>
      </c>
      <c r="X1456">
        <v>0</v>
      </c>
      <c r="Y1456">
        <v>0</v>
      </c>
      <c r="Z1456">
        <v>0</v>
      </c>
      <c r="AA1456">
        <v>0</v>
      </c>
      <c r="AB1456">
        <v>0</v>
      </c>
      <c r="AC1456">
        <v>0</v>
      </c>
      <c r="AD1456" t="s">
        <v>27</v>
      </c>
    </row>
    <row r="1457" spans="1:30" x14ac:dyDescent="0.25">
      <c r="A1457">
        <v>7152</v>
      </c>
      <c r="B1457">
        <v>1983</v>
      </c>
      <c r="C1457" s="6">
        <v>31</v>
      </c>
      <c r="D1457" t="s">
        <v>89</v>
      </c>
      <c r="E1457" t="s">
        <v>38</v>
      </c>
      <c r="F1457" t="s">
        <v>30</v>
      </c>
      <c r="G1457">
        <v>27100</v>
      </c>
      <c r="H1457">
        <v>1</v>
      </c>
      <c r="I1457">
        <v>0</v>
      </c>
      <c r="J1457" s="1">
        <v>41369</v>
      </c>
      <c r="K1457">
        <v>64</v>
      </c>
      <c r="L1457">
        <v>12</v>
      </c>
      <c r="M1457">
        <v>0</v>
      </c>
      <c r="N1457">
        <v>13</v>
      </c>
      <c r="O1457">
        <v>2</v>
      </c>
      <c r="P1457">
        <v>0</v>
      </c>
      <c r="Q1457">
        <v>10</v>
      </c>
      <c r="R1457">
        <v>1</v>
      </c>
      <c r="S1457">
        <v>1</v>
      </c>
      <c r="T1457">
        <v>0</v>
      </c>
      <c r="U1457">
        <v>3</v>
      </c>
      <c r="V1457">
        <v>7</v>
      </c>
      <c r="W1457">
        <v>0</v>
      </c>
      <c r="X1457">
        <v>0</v>
      </c>
      <c r="Y1457">
        <v>0</v>
      </c>
      <c r="Z1457">
        <v>0</v>
      </c>
      <c r="AA1457">
        <v>0</v>
      </c>
      <c r="AB1457">
        <v>0</v>
      </c>
      <c r="AC1457">
        <v>0</v>
      </c>
      <c r="AD1457" t="s">
        <v>36</v>
      </c>
    </row>
    <row r="1458" spans="1:30" x14ac:dyDescent="0.25">
      <c r="A1458">
        <v>3919</v>
      </c>
      <c r="B1458">
        <v>1976</v>
      </c>
      <c r="C1458" s="6">
        <v>38</v>
      </c>
      <c r="D1458" t="s">
        <v>89</v>
      </c>
      <c r="E1458" t="s">
        <v>38</v>
      </c>
      <c r="F1458" t="s">
        <v>28</v>
      </c>
      <c r="G1458">
        <v>72309</v>
      </c>
      <c r="H1458">
        <v>0</v>
      </c>
      <c r="I1458">
        <v>0</v>
      </c>
      <c r="J1458" s="1">
        <v>41344</v>
      </c>
      <c r="K1458">
        <v>64</v>
      </c>
      <c r="L1458">
        <v>960</v>
      </c>
      <c r="M1458">
        <v>0</v>
      </c>
      <c r="N1458">
        <v>883</v>
      </c>
      <c r="O1458">
        <v>50</v>
      </c>
      <c r="P1458">
        <v>38</v>
      </c>
      <c r="Q1458">
        <v>0</v>
      </c>
      <c r="R1458">
        <v>1</v>
      </c>
      <c r="S1458">
        <v>5</v>
      </c>
      <c r="T1458">
        <v>6</v>
      </c>
      <c r="U1458">
        <v>8</v>
      </c>
      <c r="V1458">
        <v>3</v>
      </c>
      <c r="W1458">
        <v>0</v>
      </c>
      <c r="X1458">
        <v>0</v>
      </c>
      <c r="Y1458">
        <v>0</v>
      </c>
      <c r="Z1458">
        <v>1</v>
      </c>
      <c r="AA1458">
        <v>0</v>
      </c>
      <c r="AB1458">
        <v>1</v>
      </c>
      <c r="AC1458">
        <v>0</v>
      </c>
      <c r="AD1458" t="s">
        <v>29</v>
      </c>
    </row>
    <row r="1459" spans="1:30" x14ac:dyDescent="0.25">
      <c r="A1459">
        <v>6097</v>
      </c>
      <c r="B1459">
        <v>1959</v>
      </c>
      <c r="C1459" s="6">
        <v>55</v>
      </c>
      <c r="D1459" t="s">
        <v>88</v>
      </c>
      <c r="E1459" t="s">
        <v>25</v>
      </c>
      <c r="F1459" t="s">
        <v>28</v>
      </c>
      <c r="G1459">
        <v>50664</v>
      </c>
      <c r="H1459">
        <v>1</v>
      </c>
      <c r="I1459">
        <v>1</v>
      </c>
      <c r="J1459" s="1">
        <v>41290</v>
      </c>
      <c r="K1459">
        <v>64</v>
      </c>
      <c r="L1459">
        <v>313</v>
      </c>
      <c r="M1459">
        <v>8</v>
      </c>
      <c r="N1459">
        <v>104</v>
      </c>
      <c r="O1459">
        <v>6</v>
      </c>
      <c r="P1459">
        <v>4</v>
      </c>
      <c r="Q1459">
        <v>126</v>
      </c>
      <c r="R1459">
        <v>9</v>
      </c>
      <c r="S1459">
        <v>8</v>
      </c>
      <c r="T1459">
        <v>1</v>
      </c>
      <c r="U1459">
        <v>6</v>
      </c>
      <c r="V1459">
        <v>9</v>
      </c>
      <c r="W1459">
        <v>0</v>
      </c>
      <c r="X1459">
        <v>0</v>
      </c>
      <c r="Y1459">
        <v>0</v>
      </c>
      <c r="Z1459">
        <v>0</v>
      </c>
      <c r="AA1459">
        <v>0</v>
      </c>
      <c r="AB1459">
        <v>0</v>
      </c>
      <c r="AC1459">
        <v>0</v>
      </c>
      <c r="AD1459" t="s">
        <v>40</v>
      </c>
    </row>
    <row r="1460" spans="1:30" x14ac:dyDescent="0.25">
      <c r="A1460">
        <v>5150</v>
      </c>
      <c r="B1460">
        <v>1979</v>
      </c>
      <c r="C1460" s="6">
        <v>35</v>
      </c>
      <c r="D1460" t="s">
        <v>89</v>
      </c>
      <c r="E1460" t="s">
        <v>41</v>
      </c>
      <c r="F1460" t="s">
        <v>28</v>
      </c>
      <c r="G1460">
        <v>20194</v>
      </c>
      <c r="H1460">
        <v>1</v>
      </c>
      <c r="I1460">
        <v>0</v>
      </c>
      <c r="J1460" s="1">
        <v>41260</v>
      </c>
      <c r="K1460">
        <v>64</v>
      </c>
      <c r="L1460">
        <v>0</v>
      </c>
      <c r="M1460">
        <v>4</v>
      </c>
      <c r="N1460">
        <v>7</v>
      </c>
      <c r="O1460">
        <v>11</v>
      </c>
      <c r="P1460">
        <v>10</v>
      </c>
      <c r="Q1460">
        <v>15</v>
      </c>
      <c r="R1460">
        <v>2</v>
      </c>
      <c r="S1460">
        <v>2</v>
      </c>
      <c r="T1460">
        <v>0</v>
      </c>
      <c r="U1460">
        <v>3</v>
      </c>
      <c r="V1460">
        <v>6</v>
      </c>
      <c r="W1460">
        <v>0</v>
      </c>
      <c r="X1460">
        <v>0</v>
      </c>
      <c r="Y1460">
        <v>0</v>
      </c>
      <c r="Z1460">
        <v>0</v>
      </c>
      <c r="AA1460">
        <v>0</v>
      </c>
      <c r="AB1460">
        <v>0</v>
      </c>
      <c r="AC1460">
        <v>0</v>
      </c>
      <c r="AD1460" t="s">
        <v>27</v>
      </c>
    </row>
    <row r="1461" spans="1:30" x14ac:dyDescent="0.25">
      <c r="A1461">
        <v>10479</v>
      </c>
      <c r="B1461">
        <v>1975</v>
      </c>
      <c r="C1461" s="6">
        <v>39</v>
      </c>
      <c r="D1461" t="s">
        <v>89</v>
      </c>
      <c r="E1461" t="s">
        <v>34</v>
      </c>
      <c r="F1461" t="s">
        <v>30</v>
      </c>
      <c r="G1461">
        <v>76618</v>
      </c>
      <c r="H1461">
        <v>0</v>
      </c>
      <c r="I1461">
        <v>0</v>
      </c>
      <c r="J1461" s="1">
        <v>41250</v>
      </c>
      <c r="K1461">
        <v>64</v>
      </c>
      <c r="L1461">
        <v>749</v>
      </c>
      <c r="M1461">
        <v>40</v>
      </c>
      <c r="N1461">
        <v>294</v>
      </c>
      <c r="O1461">
        <v>121</v>
      </c>
      <c r="P1461">
        <v>160</v>
      </c>
      <c r="Q1461">
        <v>147</v>
      </c>
      <c r="R1461">
        <v>1</v>
      </c>
      <c r="S1461">
        <v>3</v>
      </c>
      <c r="T1461">
        <v>2</v>
      </c>
      <c r="U1461">
        <v>5</v>
      </c>
      <c r="V1461">
        <v>1</v>
      </c>
      <c r="W1461">
        <v>0</v>
      </c>
      <c r="X1461">
        <v>0</v>
      </c>
      <c r="Y1461">
        <v>0</v>
      </c>
      <c r="Z1461">
        <v>0</v>
      </c>
      <c r="AA1461">
        <v>0</v>
      </c>
      <c r="AB1461">
        <v>0</v>
      </c>
      <c r="AC1461">
        <v>0</v>
      </c>
      <c r="AD1461" t="s">
        <v>33</v>
      </c>
    </row>
    <row r="1462" spans="1:30" x14ac:dyDescent="0.25">
      <c r="A1462">
        <v>5966</v>
      </c>
      <c r="B1462">
        <v>1974</v>
      </c>
      <c r="C1462" s="6">
        <v>40</v>
      </c>
      <c r="D1462" t="s">
        <v>88</v>
      </c>
      <c r="E1462" t="s">
        <v>34</v>
      </c>
      <c r="F1462" t="s">
        <v>30</v>
      </c>
      <c r="G1462">
        <v>45207</v>
      </c>
      <c r="H1462">
        <v>1</v>
      </c>
      <c r="I1462">
        <v>1</v>
      </c>
      <c r="J1462" s="1">
        <v>41223</v>
      </c>
      <c r="K1462">
        <v>64</v>
      </c>
      <c r="L1462">
        <v>203</v>
      </c>
      <c r="M1462">
        <v>0</v>
      </c>
      <c r="N1462">
        <v>10</v>
      </c>
      <c r="O1462">
        <v>0</v>
      </c>
      <c r="P1462">
        <v>0</v>
      </c>
      <c r="Q1462">
        <v>2</v>
      </c>
      <c r="R1462">
        <v>5</v>
      </c>
      <c r="S1462">
        <v>3</v>
      </c>
      <c r="T1462">
        <v>1</v>
      </c>
      <c r="U1462">
        <v>6</v>
      </c>
      <c r="V1462">
        <v>6</v>
      </c>
      <c r="W1462">
        <v>0</v>
      </c>
      <c r="X1462">
        <v>1</v>
      </c>
      <c r="Y1462">
        <v>0</v>
      </c>
      <c r="Z1462">
        <v>0</v>
      </c>
      <c r="AA1462">
        <v>0</v>
      </c>
      <c r="AB1462">
        <v>0</v>
      </c>
      <c r="AC1462">
        <v>0</v>
      </c>
      <c r="AD1462" t="s">
        <v>27</v>
      </c>
    </row>
    <row r="1463" spans="1:30" x14ac:dyDescent="0.25">
      <c r="A1463">
        <v>3439</v>
      </c>
      <c r="B1463">
        <v>1972</v>
      </c>
      <c r="C1463" s="6">
        <v>42</v>
      </c>
      <c r="D1463" t="s">
        <v>88</v>
      </c>
      <c r="E1463" t="s">
        <v>25</v>
      </c>
      <c r="F1463" t="s">
        <v>30</v>
      </c>
      <c r="G1463">
        <v>56721</v>
      </c>
      <c r="H1463">
        <v>1</v>
      </c>
      <c r="I1463">
        <v>1</v>
      </c>
      <c r="J1463" s="1">
        <v>41213</v>
      </c>
      <c r="K1463">
        <v>64</v>
      </c>
      <c r="L1463">
        <v>157</v>
      </c>
      <c r="M1463">
        <v>6</v>
      </c>
      <c r="N1463">
        <v>39</v>
      </c>
      <c r="O1463">
        <v>6</v>
      </c>
      <c r="P1463">
        <v>13</v>
      </c>
      <c r="Q1463">
        <v>75</v>
      </c>
      <c r="R1463">
        <v>5</v>
      </c>
      <c r="S1463">
        <v>4</v>
      </c>
      <c r="T1463">
        <v>1</v>
      </c>
      <c r="U1463">
        <v>5</v>
      </c>
      <c r="V1463">
        <v>6</v>
      </c>
      <c r="W1463">
        <v>0</v>
      </c>
      <c r="X1463">
        <v>0</v>
      </c>
      <c r="Y1463">
        <v>0</v>
      </c>
      <c r="Z1463">
        <v>0</v>
      </c>
      <c r="AA1463">
        <v>0</v>
      </c>
      <c r="AB1463">
        <v>0</v>
      </c>
      <c r="AC1463">
        <v>0</v>
      </c>
      <c r="AD1463" t="s">
        <v>27</v>
      </c>
    </row>
    <row r="1464" spans="1:30" x14ac:dyDescent="0.25">
      <c r="A1464">
        <v>6609</v>
      </c>
      <c r="B1464">
        <v>1966</v>
      </c>
      <c r="C1464" s="6">
        <v>48</v>
      </c>
      <c r="D1464" t="s">
        <v>88</v>
      </c>
      <c r="E1464" t="s">
        <v>25</v>
      </c>
      <c r="F1464" t="s">
        <v>39</v>
      </c>
      <c r="G1464">
        <v>27038</v>
      </c>
      <c r="H1464">
        <v>0</v>
      </c>
      <c r="I1464">
        <v>0</v>
      </c>
      <c r="J1464" s="1">
        <v>41170</v>
      </c>
      <c r="K1464">
        <v>64</v>
      </c>
      <c r="L1464">
        <v>1</v>
      </c>
      <c r="M1464">
        <v>26</v>
      </c>
      <c r="N1464">
        <v>25</v>
      </c>
      <c r="O1464">
        <v>17</v>
      </c>
      <c r="P1464">
        <v>23</v>
      </c>
      <c r="Q1464">
        <v>15</v>
      </c>
      <c r="R1464">
        <v>1</v>
      </c>
      <c r="S1464">
        <v>3</v>
      </c>
      <c r="T1464">
        <v>0</v>
      </c>
      <c r="U1464">
        <v>3</v>
      </c>
      <c r="V1464">
        <v>9</v>
      </c>
      <c r="W1464">
        <v>0</v>
      </c>
      <c r="X1464">
        <v>0</v>
      </c>
      <c r="Y1464">
        <v>0</v>
      </c>
      <c r="Z1464">
        <v>0</v>
      </c>
      <c r="AA1464">
        <v>0</v>
      </c>
      <c r="AB1464">
        <v>1</v>
      </c>
      <c r="AC1464">
        <v>0</v>
      </c>
      <c r="AD1464" t="s">
        <v>40</v>
      </c>
    </row>
    <row r="1465" spans="1:30" x14ac:dyDescent="0.25">
      <c r="A1465">
        <v>5393</v>
      </c>
      <c r="B1465">
        <v>1977</v>
      </c>
      <c r="C1465" s="6">
        <v>37</v>
      </c>
      <c r="D1465" t="s">
        <v>89</v>
      </c>
      <c r="E1465" t="s">
        <v>25</v>
      </c>
      <c r="F1465" t="s">
        <v>28</v>
      </c>
      <c r="G1465">
        <v>23763</v>
      </c>
      <c r="H1465">
        <v>1</v>
      </c>
      <c r="I1465">
        <v>0</v>
      </c>
      <c r="J1465" s="1">
        <v>41128</v>
      </c>
      <c r="K1465">
        <v>64</v>
      </c>
      <c r="L1465">
        <v>22</v>
      </c>
      <c r="M1465">
        <v>0</v>
      </c>
      <c r="N1465">
        <v>6</v>
      </c>
      <c r="O1465">
        <v>6</v>
      </c>
      <c r="P1465">
        <v>2</v>
      </c>
      <c r="Q1465">
        <v>6</v>
      </c>
      <c r="R1465">
        <v>1</v>
      </c>
      <c r="S1465">
        <v>1</v>
      </c>
      <c r="T1465">
        <v>0</v>
      </c>
      <c r="U1465">
        <v>3</v>
      </c>
      <c r="V1465">
        <v>7</v>
      </c>
      <c r="W1465">
        <v>0</v>
      </c>
      <c r="X1465">
        <v>0</v>
      </c>
      <c r="Y1465">
        <v>0</v>
      </c>
      <c r="Z1465">
        <v>0</v>
      </c>
      <c r="AA1465">
        <v>0</v>
      </c>
      <c r="AB1465">
        <v>0</v>
      </c>
      <c r="AC1465">
        <v>0</v>
      </c>
      <c r="AD1465" t="s">
        <v>27</v>
      </c>
    </row>
    <row r="1466" spans="1:30" x14ac:dyDescent="0.25">
      <c r="A1466">
        <v>9014</v>
      </c>
      <c r="B1466">
        <v>1975</v>
      </c>
      <c r="C1466" s="6">
        <v>39</v>
      </c>
      <c r="D1466" t="s">
        <v>89</v>
      </c>
      <c r="E1466" t="s">
        <v>25</v>
      </c>
      <c r="F1466" t="s">
        <v>30</v>
      </c>
      <c r="G1466">
        <v>37085</v>
      </c>
      <c r="H1466">
        <v>1</v>
      </c>
      <c r="I1466">
        <v>1</v>
      </c>
      <c r="J1466" s="1">
        <v>41816</v>
      </c>
      <c r="K1466">
        <v>65</v>
      </c>
      <c r="L1466">
        <v>39</v>
      </c>
      <c r="M1466">
        <v>1</v>
      </c>
      <c r="N1466">
        <v>16</v>
      </c>
      <c r="O1466">
        <v>2</v>
      </c>
      <c r="P1466">
        <v>0</v>
      </c>
      <c r="Q1466">
        <v>3</v>
      </c>
      <c r="R1466">
        <v>4</v>
      </c>
      <c r="S1466">
        <v>3</v>
      </c>
      <c r="T1466">
        <v>0</v>
      </c>
      <c r="U1466">
        <v>3</v>
      </c>
      <c r="V1466">
        <v>8</v>
      </c>
      <c r="W1466">
        <v>0</v>
      </c>
      <c r="X1466">
        <v>0</v>
      </c>
      <c r="Y1466">
        <v>0</v>
      </c>
      <c r="Z1466">
        <v>0</v>
      </c>
      <c r="AA1466">
        <v>0</v>
      </c>
      <c r="AB1466">
        <v>0</v>
      </c>
      <c r="AC1466">
        <v>0</v>
      </c>
      <c r="AD1466" t="s">
        <v>37</v>
      </c>
    </row>
    <row r="1467" spans="1:30" x14ac:dyDescent="0.25">
      <c r="A1467">
        <v>4050</v>
      </c>
      <c r="B1467">
        <v>1966</v>
      </c>
      <c r="C1467" s="6">
        <v>48</v>
      </c>
      <c r="D1467" t="s">
        <v>88</v>
      </c>
      <c r="E1467" t="s">
        <v>38</v>
      </c>
      <c r="F1467" t="s">
        <v>30</v>
      </c>
      <c r="G1467">
        <v>49605</v>
      </c>
      <c r="H1467">
        <v>0</v>
      </c>
      <c r="I1467">
        <v>0</v>
      </c>
      <c r="J1467" s="1">
        <v>41811</v>
      </c>
      <c r="K1467">
        <v>65</v>
      </c>
      <c r="L1467">
        <v>42</v>
      </c>
      <c r="M1467">
        <v>16</v>
      </c>
      <c r="N1467">
        <v>29</v>
      </c>
      <c r="O1467">
        <v>12</v>
      </c>
      <c r="P1467">
        <v>20</v>
      </c>
      <c r="Q1467">
        <v>8</v>
      </c>
      <c r="R1467">
        <v>1</v>
      </c>
      <c r="S1467">
        <v>2</v>
      </c>
      <c r="T1467">
        <v>1</v>
      </c>
      <c r="U1467">
        <v>4</v>
      </c>
      <c r="V1467">
        <v>3</v>
      </c>
      <c r="W1467">
        <v>0</v>
      </c>
      <c r="X1467">
        <v>0</v>
      </c>
      <c r="Y1467">
        <v>0</v>
      </c>
      <c r="Z1467">
        <v>0</v>
      </c>
      <c r="AA1467">
        <v>0</v>
      </c>
      <c r="AB1467">
        <v>0</v>
      </c>
      <c r="AC1467">
        <v>0</v>
      </c>
      <c r="AD1467" t="s">
        <v>29</v>
      </c>
    </row>
    <row r="1468" spans="1:30" x14ac:dyDescent="0.25">
      <c r="A1468">
        <v>6862</v>
      </c>
      <c r="B1468">
        <v>1971</v>
      </c>
      <c r="C1468" s="6">
        <v>43</v>
      </c>
      <c r="D1468" t="s">
        <v>88</v>
      </c>
      <c r="E1468" t="s">
        <v>25</v>
      </c>
      <c r="F1468" t="s">
        <v>26</v>
      </c>
      <c r="G1468">
        <v>1730</v>
      </c>
      <c r="H1468">
        <v>0</v>
      </c>
      <c r="I1468">
        <v>0</v>
      </c>
      <c r="J1468" s="1">
        <v>41777</v>
      </c>
      <c r="K1468">
        <v>65</v>
      </c>
      <c r="L1468">
        <v>1</v>
      </c>
      <c r="M1468">
        <v>1</v>
      </c>
      <c r="N1468">
        <v>3</v>
      </c>
      <c r="O1468">
        <v>1</v>
      </c>
      <c r="P1468">
        <v>1</v>
      </c>
      <c r="Q1468">
        <v>1</v>
      </c>
      <c r="R1468">
        <v>15</v>
      </c>
      <c r="S1468">
        <v>0</v>
      </c>
      <c r="T1468">
        <v>0</v>
      </c>
      <c r="U1468">
        <v>0</v>
      </c>
      <c r="V1468">
        <v>20</v>
      </c>
      <c r="W1468">
        <v>0</v>
      </c>
      <c r="X1468">
        <v>0</v>
      </c>
      <c r="Y1468">
        <v>0</v>
      </c>
      <c r="Z1468">
        <v>0</v>
      </c>
      <c r="AA1468">
        <v>0</v>
      </c>
      <c r="AB1468">
        <v>0</v>
      </c>
      <c r="AC1468">
        <v>0</v>
      </c>
      <c r="AD1468" t="s">
        <v>27</v>
      </c>
    </row>
    <row r="1469" spans="1:30" x14ac:dyDescent="0.25">
      <c r="A1469">
        <v>8315</v>
      </c>
      <c r="B1469">
        <v>1995</v>
      </c>
      <c r="C1469" s="6">
        <v>19</v>
      </c>
      <c r="D1469" t="s">
        <v>89</v>
      </c>
      <c r="E1469" t="s">
        <v>25</v>
      </c>
      <c r="F1469" t="s">
        <v>28</v>
      </c>
      <c r="G1469">
        <v>34824</v>
      </c>
      <c r="H1469">
        <v>0</v>
      </c>
      <c r="I1469">
        <v>0</v>
      </c>
      <c r="J1469" s="1">
        <v>41724</v>
      </c>
      <c r="K1469">
        <v>65</v>
      </c>
      <c r="L1469">
        <v>4</v>
      </c>
      <c r="M1469">
        <v>2</v>
      </c>
      <c r="N1469">
        <v>11</v>
      </c>
      <c r="O1469">
        <v>2</v>
      </c>
      <c r="P1469">
        <v>0</v>
      </c>
      <c r="Q1469">
        <v>4</v>
      </c>
      <c r="R1469">
        <v>1</v>
      </c>
      <c r="S1469">
        <v>1</v>
      </c>
      <c r="T1469">
        <v>0</v>
      </c>
      <c r="U1469">
        <v>2</v>
      </c>
      <c r="V1469">
        <v>6</v>
      </c>
      <c r="W1469">
        <v>0</v>
      </c>
      <c r="X1469">
        <v>0</v>
      </c>
      <c r="Y1469">
        <v>0</v>
      </c>
      <c r="Z1469">
        <v>0</v>
      </c>
      <c r="AA1469">
        <v>0</v>
      </c>
      <c r="AB1469">
        <v>0</v>
      </c>
      <c r="AC1469">
        <v>0</v>
      </c>
      <c r="AD1469" t="s">
        <v>31</v>
      </c>
    </row>
    <row r="1470" spans="1:30" x14ac:dyDescent="0.25">
      <c r="A1470">
        <v>5184</v>
      </c>
      <c r="B1470">
        <v>1995</v>
      </c>
      <c r="C1470" s="6">
        <v>19</v>
      </c>
      <c r="D1470" t="s">
        <v>89</v>
      </c>
      <c r="E1470" t="s">
        <v>25</v>
      </c>
      <c r="F1470" t="s">
        <v>28</v>
      </c>
      <c r="G1470">
        <v>34824</v>
      </c>
      <c r="H1470">
        <v>0</v>
      </c>
      <c r="I1470">
        <v>0</v>
      </c>
      <c r="J1470" s="1">
        <v>41724</v>
      </c>
      <c r="K1470">
        <v>65</v>
      </c>
      <c r="L1470">
        <v>4</v>
      </c>
      <c r="M1470">
        <v>2</v>
      </c>
      <c r="N1470">
        <v>11</v>
      </c>
      <c r="O1470">
        <v>2</v>
      </c>
      <c r="P1470">
        <v>0</v>
      </c>
      <c r="Q1470">
        <v>4</v>
      </c>
      <c r="R1470">
        <v>1</v>
      </c>
      <c r="S1470">
        <v>1</v>
      </c>
      <c r="T1470">
        <v>0</v>
      </c>
      <c r="U1470">
        <v>2</v>
      </c>
      <c r="V1470">
        <v>6</v>
      </c>
      <c r="W1470">
        <v>0</v>
      </c>
      <c r="X1470">
        <v>0</v>
      </c>
      <c r="Y1470">
        <v>0</v>
      </c>
      <c r="Z1470">
        <v>0</v>
      </c>
      <c r="AA1470">
        <v>0</v>
      </c>
      <c r="AB1470">
        <v>0</v>
      </c>
      <c r="AC1470">
        <v>0</v>
      </c>
      <c r="AD1470" t="s">
        <v>27</v>
      </c>
    </row>
    <row r="1471" spans="1:30" x14ac:dyDescent="0.25">
      <c r="A1471">
        <v>3643</v>
      </c>
      <c r="B1471">
        <v>1974</v>
      </c>
      <c r="C1471" s="6">
        <v>40</v>
      </c>
      <c r="D1471" t="s">
        <v>88</v>
      </c>
      <c r="E1471" t="s">
        <v>38</v>
      </c>
      <c r="F1471" t="s">
        <v>30</v>
      </c>
      <c r="G1471">
        <v>63206</v>
      </c>
      <c r="H1471">
        <v>0</v>
      </c>
      <c r="I1471">
        <v>0</v>
      </c>
      <c r="J1471" s="1">
        <v>41718</v>
      </c>
      <c r="K1471">
        <v>65</v>
      </c>
      <c r="L1471">
        <v>750</v>
      </c>
      <c r="M1471">
        <v>8</v>
      </c>
      <c r="N1471">
        <v>125</v>
      </c>
      <c r="O1471">
        <v>11</v>
      </c>
      <c r="P1471">
        <v>8</v>
      </c>
      <c r="Q1471">
        <v>26</v>
      </c>
      <c r="R1471">
        <v>1</v>
      </c>
      <c r="S1471">
        <v>4</v>
      </c>
      <c r="T1471">
        <v>3</v>
      </c>
      <c r="U1471">
        <v>6</v>
      </c>
      <c r="V1471">
        <v>2</v>
      </c>
      <c r="W1471">
        <v>0</v>
      </c>
      <c r="X1471">
        <v>0</v>
      </c>
      <c r="Y1471">
        <v>1</v>
      </c>
      <c r="Z1471">
        <v>0</v>
      </c>
      <c r="AA1471">
        <v>0</v>
      </c>
      <c r="AB1471">
        <v>0</v>
      </c>
      <c r="AC1471">
        <v>0</v>
      </c>
      <c r="AD1471" t="s">
        <v>29</v>
      </c>
    </row>
    <row r="1472" spans="1:30" x14ac:dyDescent="0.25">
      <c r="A1472">
        <v>2589</v>
      </c>
      <c r="B1472">
        <v>1972</v>
      </c>
      <c r="C1472" s="6">
        <v>42</v>
      </c>
      <c r="D1472" t="s">
        <v>88</v>
      </c>
      <c r="E1472" t="s">
        <v>25</v>
      </c>
      <c r="F1472" t="s">
        <v>26</v>
      </c>
      <c r="G1472">
        <v>26759</v>
      </c>
      <c r="H1472">
        <v>1</v>
      </c>
      <c r="I1472">
        <v>0</v>
      </c>
      <c r="J1472" s="1">
        <v>41677</v>
      </c>
      <c r="K1472">
        <v>65</v>
      </c>
      <c r="L1472">
        <v>25</v>
      </c>
      <c r="M1472">
        <v>3</v>
      </c>
      <c r="N1472">
        <v>16</v>
      </c>
      <c r="O1472">
        <v>8</v>
      </c>
      <c r="P1472">
        <v>5</v>
      </c>
      <c r="Q1472">
        <v>2</v>
      </c>
      <c r="R1472">
        <v>2</v>
      </c>
      <c r="S1472">
        <v>2</v>
      </c>
      <c r="T1472">
        <v>1</v>
      </c>
      <c r="U1472">
        <v>3</v>
      </c>
      <c r="V1472">
        <v>6</v>
      </c>
      <c r="W1472">
        <v>0</v>
      </c>
      <c r="X1472">
        <v>0</v>
      </c>
      <c r="Y1472">
        <v>0</v>
      </c>
      <c r="Z1472">
        <v>0</v>
      </c>
      <c r="AA1472">
        <v>0</v>
      </c>
      <c r="AB1472">
        <v>0</v>
      </c>
      <c r="AC1472">
        <v>0</v>
      </c>
      <c r="AD1472" t="s">
        <v>33</v>
      </c>
    </row>
    <row r="1473" spans="1:30" x14ac:dyDescent="0.25">
      <c r="A1473">
        <v>4887</v>
      </c>
      <c r="B1473">
        <v>1976</v>
      </c>
      <c r="C1473" s="6">
        <v>38</v>
      </c>
      <c r="D1473" t="s">
        <v>89</v>
      </c>
      <c r="E1473" t="s">
        <v>34</v>
      </c>
      <c r="F1473" t="s">
        <v>26</v>
      </c>
      <c r="G1473">
        <v>55412</v>
      </c>
      <c r="H1473">
        <v>1</v>
      </c>
      <c r="I1473">
        <v>1</v>
      </c>
      <c r="J1473" s="1">
        <v>41600</v>
      </c>
      <c r="K1473">
        <v>65</v>
      </c>
      <c r="L1473">
        <v>10</v>
      </c>
      <c r="M1473">
        <v>5</v>
      </c>
      <c r="N1473">
        <v>28</v>
      </c>
      <c r="O1473">
        <v>11</v>
      </c>
      <c r="P1473">
        <v>1</v>
      </c>
      <c r="Q1473">
        <v>8</v>
      </c>
      <c r="R1473">
        <v>1</v>
      </c>
      <c r="S1473">
        <v>2</v>
      </c>
      <c r="T1473">
        <v>0</v>
      </c>
      <c r="U1473">
        <v>3</v>
      </c>
      <c r="V1473">
        <v>5</v>
      </c>
      <c r="W1473">
        <v>0</v>
      </c>
      <c r="X1473">
        <v>0</v>
      </c>
      <c r="Y1473">
        <v>0</v>
      </c>
      <c r="Z1473">
        <v>0</v>
      </c>
      <c r="AA1473">
        <v>0</v>
      </c>
      <c r="AB1473">
        <v>0</v>
      </c>
      <c r="AC1473">
        <v>0</v>
      </c>
      <c r="AD1473" t="s">
        <v>29</v>
      </c>
    </row>
    <row r="1474" spans="1:30" x14ac:dyDescent="0.25">
      <c r="A1474">
        <v>10104</v>
      </c>
      <c r="B1474">
        <v>1974</v>
      </c>
      <c r="C1474" s="6">
        <v>40</v>
      </c>
      <c r="D1474" t="s">
        <v>88</v>
      </c>
      <c r="E1474" t="s">
        <v>25</v>
      </c>
      <c r="F1474" t="s">
        <v>32</v>
      </c>
      <c r="G1474">
        <v>33590</v>
      </c>
      <c r="H1474">
        <v>2</v>
      </c>
      <c r="I1474">
        <v>1</v>
      </c>
      <c r="J1474" s="1">
        <v>41581</v>
      </c>
      <c r="K1474">
        <v>65</v>
      </c>
      <c r="L1474">
        <v>4</v>
      </c>
      <c r="M1474">
        <v>0</v>
      </c>
      <c r="N1474">
        <v>2</v>
      </c>
      <c r="O1474">
        <v>0</v>
      </c>
      <c r="P1474">
        <v>0</v>
      </c>
      <c r="Q1474">
        <v>2</v>
      </c>
      <c r="R1474">
        <v>1</v>
      </c>
      <c r="S1474">
        <v>1</v>
      </c>
      <c r="T1474">
        <v>0</v>
      </c>
      <c r="U1474">
        <v>2</v>
      </c>
      <c r="V1474">
        <v>7</v>
      </c>
      <c r="W1474">
        <v>0</v>
      </c>
      <c r="X1474">
        <v>0</v>
      </c>
      <c r="Y1474">
        <v>0</v>
      </c>
      <c r="Z1474">
        <v>0</v>
      </c>
      <c r="AA1474">
        <v>0</v>
      </c>
      <c r="AB1474">
        <v>0</v>
      </c>
      <c r="AC1474">
        <v>0</v>
      </c>
      <c r="AD1474" t="s">
        <v>29</v>
      </c>
    </row>
    <row r="1475" spans="1:30" x14ac:dyDescent="0.25">
      <c r="A1475">
        <v>3254</v>
      </c>
      <c r="B1475">
        <v>1971</v>
      </c>
      <c r="C1475" s="6">
        <v>43</v>
      </c>
      <c r="D1475" t="s">
        <v>88</v>
      </c>
      <c r="E1475" t="s">
        <v>25</v>
      </c>
      <c r="F1475" t="s">
        <v>30</v>
      </c>
      <c r="G1475">
        <v>70886</v>
      </c>
      <c r="H1475">
        <v>1</v>
      </c>
      <c r="I1475">
        <v>0</v>
      </c>
      <c r="J1475" s="1">
        <v>41561</v>
      </c>
      <c r="K1475">
        <v>65</v>
      </c>
      <c r="L1475">
        <v>407</v>
      </c>
      <c r="M1475">
        <v>70</v>
      </c>
      <c r="N1475">
        <v>239</v>
      </c>
      <c r="O1475">
        <v>103</v>
      </c>
      <c r="P1475">
        <v>88</v>
      </c>
      <c r="Q1475">
        <v>53</v>
      </c>
      <c r="R1475">
        <v>1</v>
      </c>
      <c r="S1475">
        <v>5</v>
      </c>
      <c r="T1475">
        <v>4</v>
      </c>
      <c r="U1475">
        <v>4</v>
      </c>
      <c r="V1475">
        <v>2</v>
      </c>
      <c r="W1475">
        <v>0</v>
      </c>
      <c r="X1475">
        <v>0</v>
      </c>
      <c r="Y1475">
        <v>0</v>
      </c>
      <c r="Z1475">
        <v>0</v>
      </c>
      <c r="AA1475">
        <v>0</v>
      </c>
      <c r="AB1475">
        <v>0</v>
      </c>
      <c r="AC1475">
        <v>0</v>
      </c>
      <c r="AD1475" t="s">
        <v>27</v>
      </c>
    </row>
    <row r="1476" spans="1:30" x14ac:dyDescent="0.25">
      <c r="A1476">
        <v>2004</v>
      </c>
      <c r="B1476">
        <v>1969</v>
      </c>
      <c r="C1476" s="6">
        <v>45</v>
      </c>
      <c r="D1476" t="s">
        <v>88</v>
      </c>
      <c r="E1476" t="s">
        <v>25</v>
      </c>
      <c r="F1476" t="s">
        <v>28</v>
      </c>
      <c r="G1476">
        <v>72679</v>
      </c>
      <c r="H1476">
        <v>0</v>
      </c>
      <c r="I1476">
        <v>1</v>
      </c>
      <c r="J1476" s="1">
        <v>41535</v>
      </c>
      <c r="K1476">
        <v>65</v>
      </c>
      <c r="L1476">
        <v>619</v>
      </c>
      <c r="M1476">
        <v>54</v>
      </c>
      <c r="N1476">
        <v>260</v>
      </c>
      <c r="O1476">
        <v>127</v>
      </c>
      <c r="P1476">
        <v>54</v>
      </c>
      <c r="Q1476">
        <v>54</v>
      </c>
      <c r="R1476">
        <v>1</v>
      </c>
      <c r="S1476">
        <v>4</v>
      </c>
      <c r="T1476">
        <v>7</v>
      </c>
      <c r="U1476">
        <v>5</v>
      </c>
      <c r="V1476">
        <v>1</v>
      </c>
      <c r="W1476">
        <v>0</v>
      </c>
      <c r="X1476">
        <v>0</v>
      </c>
      <c r="Y1476">
        <v>0</v>
      </c>
      <c r="Z1476">
        <v>0</v>
      </c>
      <c r="AA1476">
        <v>0</v>
      </c>
      <c r="AB1476">
        <v>0</v>
      </c>
      <c r="AC1476">
        <v>0</v>
      </c>
      <c r="AD1476" t="s">
        <v>27</v>
      </c>
    </row>
    <row r="1477" spans="1:30" x14ac:dyDescent="0.25">
      <c r="A1477">
        <v>6142</v>
      </c>
      <c r="B1477">
        <v>1943</v>
      </c>
      <c r="C1477" s="6">
        <v>71</v>
      </c>
      <c r="D1477" t="s">
        <v>91</v>
      </c>
      <c r="E1477" t="s">
        <v>38</v>
      </c>
      <c r="F1477" t="s">
        <v>30</v>
      </c>
      <c r="G1477">
        <v>65073</v>
      </c>
      <c r="H1477">
        <v>0</v>
      </c>
      <c r="I1477">
        <v>0</v>
      </c>
      <c r="J1477" s="1">
        <v>41506</v>
      </c>
      <c r="K1477">
        <v>65</v>
      </c>
      <c r="L1477">
        <v>629</v>
      </c>
      <c r="M1477">
        <v>17</v>
      </c>
      <c r="N1477">
        <v>177</v>
      </c>
      <c r="O1477">
        <v>69</v>
      </c>
      <c r="P1477">
        <v>0</v>
      </c>
      <c r="Q1477">
        <v>8</v>
      </c>
      <c r="R1477">
        <v>1</v>
      </c>
      <c r="S1477">
        <v>5</v>
      </c>
      <c r="T1477">
        <v>3</v>
      </c>
      <c r="U1477">
        <v>5</v>
      </c>
      <c r="V1477">
        <v>2</v>
      </c>
      <c r="W1477">
        <v>0</v>
      </c>
      <c r="X1477">
        <v>0</v>
      </c>
      <c r="Y1477">
        <v>0</v>
      </c>
      <c r="Z1477">
        <v>0</v>
      </c>
      <c r="AA1477">
        <v>0</v>
      </c>
      <c r="AB1477">
        <v>0</v>
      </c>
      <c r="AC1477">
        <v>1</v>
      </c>
      <c r="AD1477" t="s">
        <v>27</v>
      </c>
    </row>
    <row r="1478" spans="1:30" x14ac:dyDescent="0.25">
      <c r="A1478">
        <v>8553</v>
      </c>
      <c r="B1478">
        <v>1965</v>
      </c>
      <c r="C1478" s="6">
        <v>49</v>
      </c>
      <c r="D1478" t="s">
        <v>88</v>
      </c>
      <c r="E1478" t="s">
        <v>25</v>
      </c>
      <c r="F1478" t="s">
        <v>30</v>
      </c>
      <c r="G1478">
        <v>44300</v>
      </c>
      <c r="H1478">
        <v>1</v>
      </c>
      <c r="I1478">
        <v>1</v>
      </c>
      <c r="J1478" s="1">
        <v>41448</v>
      </c>
      <c r="K1478">
        <v>65</v>
      </c>
      <c r="L1478">
        <v>30</v>
      </c>
      <c r="M1478">
        <v>0</v>
      </c>
      <c r="N1478">
        <v>9</v>
      </c>
      <c r="O1478">
        <v>0</v>
      </c>
      <c r="P1478">
        <v>0</v>
      </c>
      <c r="Q1478">
        <v>3</v>
      </c>
      <c r="R1478">
        <v>2</v>
      </c>
      <c r="S1478">
        <v>1</v>
      </c>
      <c r="T1478">
        <v>0</v>
      </c>
      <c r="U1478">
        <v>3</v>
      </c>
      <c r="V1478">
        <v>6</v>
      </c>
      <c r="W1478">
        <v>0</v>
      </c>
      <c r="X1478">
        <v>0</v>
      </c>
      <c r="Y1478">
        <v>0</v>
      </c>
      <c r="Z1478">
        <v>0</v>
      </c>
      <c r="AA1478">
        <v>0</v>
      </c>
      <c r="AB1478">
        <v>0</v>
      </c>
      <c r="AC1478">
        <v>0</v>
      </c>
      <c r="AD1478" t="s">
        <v>27</v>
      </c>
    </row>
    <row r="1479" spans="1:30" x14ac:dyDescent="0.25">
      <c r="A1479">
        <v>9805</v>
      </c>
      <c r="B1479">
        <v>1953</v>
      </c>
      <c r="C1479" s="6">
        <v>61</v>
      </c>
      <c r="D1479" t="s">
        <v>91</v>
      </c>
      <c r="E1479" t="s">
        <v>38</v>
      </c>
      <c r="F1479" t="s">
        <v>32</v>
      </c>
      <c r="G1479">
        <v>56129</v>
      </c>
      <c r="H1479">
        <v>0</v>
      </c>
      <c r="I1479">
        <v>1</v>
      </c>
      <c r="J1479" s="1">
        <v>41445</v>
      </c>
      <c r="K1479">
        <v>65</v>
      </c>
      <c r="L1479">
        <v>320</v>
      </c>
      <c r="M1479">
        <v>48</v>
      </c>
      <c r="N1479">
        <v>133</v>
      </c>
      <c r="O1479">
        <v>39</v>
      </c>
      <c r="P1479">
        <v>72</v>
      </c>
      <c r="Q1479">
        <v>48</v>
      </c>
      <c r="R1479">
        <v>4</v>
      </c>
      <c r="S1479">
        <v>6</v>
      </c>
      <c r="T1479">
        <v>2</v>
      </c>
      <c r="U1479">
        <v>10</v>
      </c>
      <c r="V1479">
        <v>4</v>
      </c>
      <c r="W1479">
        <v>0</v>
      </c>
      <c r="X1479">
        <v>0</v>
      </c>
      <c r="Y1479">
        <v>0</v>
      </c>
      <c r="Z1479">
        <v>0</v>
      </c>
      <c r="AA1479">
        <v>0</v>
      </c>
      <c r="AB1479">
        <v>0</v>
      </c>
      <c r="AC1479">
        <v>0</v>
      </c>
      <c r="AD1479" t="s">
        <v>29</v>
      </c>
    </row>
    <row r="1480" spans="1:30" x14ac:dyDescent="0.25">
      <c r="A1480">
        <v>849</v>
      </c>
      <c r="B1480">
        <v>1953</v>
      </c>
      <c r="C1480" s="6">
        <v>61</v>
      </c>
      <c r="D1480" t="s">
        <v>91</v>
      </c>
      <c r="E1480" t="s">
        <v>38</v>
      </c>
      <c r="F1480" t="s">
        <v>32</v>
      </c>
      <c r="G1480">
        <v>56129</v>
      </c>
      <c r="H1480">
        <v>0</v>
      </c>
      <c r="I1480">
        <v>1</v>
      </c>
      <c r="J1480" s="1">
        <v>41445</v>
      </c>
      <c r="K1480">
        <v>65</v>
      </c>
      <c r="L1480">
        <v>320</v>
      </c>
      <c r="M1480">
        <v>48</v>
      </c>
      <c r="N1480">
        <v>133</v>
      </c>
      <c r="O1480">
        <v>39</v>
      </c>
      <c r="P1480">
        <v>72</v>
      </c>
      <c r="Q1480">
        <v>48</v>
      </c>
      <c r="R1480">
        <v>4</v>
      </c>
      <c r="S1480">
        <v>6</v>
      </c>
      <c r="T1480">
        <v>2</v>
      </c>
      <c r="U1480">
        <v>10</v>
      </c>
      <c r="V1480">
        <v>4</v>
      </c>
      <c r="W1480">
        <v>0</v>
      </c>
      <c r="X1480">
        <v>0</v>
      </c>
      <c r="Y1480">
        <v>0</v>
      </c>
      <c r="Z1480">
        <v>0</v>
      </c>
      <c r="AA1480">
        <v>0</v>
      </c>
      <c r="AB1480">
        <v>0</v>
      </c>
      <c r="AC1480">
        <v>0</v>
      </c>
      <c r="AD1480" t="s">
        <v>27</v>
      </c>
    </row>
    <row r="1481" spans="1:30" x14ac:dyDescent="0.25">
      <c r="A1481">
        <v>1606</v>
      </c>
      <c r="B1481">
        <v>1971</v>
      </c>
      <c r="C1481" s="6">
        <v>43</v>
      </c>
      <c r="D1481" t="s">
        <v>88</v>
      </c>
      <c r="E1481" t="s">
        <v>25</v>
      </c>
      <c r="F1481" t="s">
        <v>32</v>
      </c>
      <c r="G1481">
        <v>38590</v>
      </c>
      <c r="H1481">
        <v>1</v>
      </c>
      <c r="I1481">
        <v>0</v>
      </c>
      <c r="J1481" s="1">
        <v>41409</v>
      </c>
      <c r="K1481">
        <v>65</v>
      </c>
      <c r="L1481">
        <v>3</v>
      </c>
      <c r="M1481">
        <v>1</v>
      </c>
      <c r="N1481">
        <v>8</v>
      </c>
      <c r="O1481">
        <v>4</v>
      </c>
      <c r="P1481">
        <v>3</v>
      </c>
      <c r="Q1481">
        <v>3</v>
      </c>
      <c r="R1481">
        <v>1</v>
      </c>
      <c r="S1481">
        <v>1</v>
      </c>
      <c r="T1481">
        <v>0</v>
      </c>
      <c r="U1481">
        <v>2</v>
      </c>
      <c r="V1481">
        <v>8</v>
      </c>
      <c r="W1481">
        <v>0</v>
      </c>
      <c r="X1481">
        <v>0</v>
      </c>
      <c r="Y1481">
        <v>0</v>
      </c>
      <c r="Z1481">
        <v>0</v>
      </c>
      <c r="AA1481">
        <v>0</v>
      </c>
      <c r="AB1481">
        <v>0</v>
      </c>
      <c r="AC1481">
        <v>0</v>
      </c>
      <c r="AD1481" t="s">
        <v>40</v>
      </c>
    </row>
    <row r="1482" spans="1:30" x14ac:dyDescent="0.25">
      <c r="A1482">
        <v>125</v>
      </c>
      <c r="B1482">
        <v>1958</v>
      </c>
      <c r="C1482" s="6">
        <v>56</v>
      </c>
      <c r="D1482" t="s">
        <v>88</v>
      </c>
      <c r="E1482" t="s">
        <v>35</v>
      </c>
      <c r="F1482" t="s">
        <v>32</v>
      </c>
      <c r="G1482">
        <v>53083</v>
      </c>
      <c r="H1482">
        <v>1</v>
      </c>
      <c r="I1482">
        <v>1</v>
      </c>
      <c r="J1482" s="1">
        <v>41409</v>
      </c>
      <c r="K1482">
        <v>65</v>
      </c>
      <c r="L1482">
        <v>215</v>
      </c>
      <c r="M1482">
        <v>7</v>
      </c>
      <c r="N1482">
        <v>33</v>
      </c>
      <c r="O1482">
        <v>3</v>
      </c>
      <c r="P1482">
        <v>0</v>
      </c>
      <c r="Q1482">
        <v>13</v>
      </c>
      <c r="R1482">
        <v>6</v>
      </c>
      <c r="S1482">
        <v>5</v>
      </c>
      <c r="T1482">
        <v>1</v>
      </c>
      <c r="U1482">
        <v>5</v>
      </c>
      <c r="V1482">
        <v>7</v>
      </c>
      <c r="W1482">
        <v>0</v>
      </c>
      <c r="X1482">
        <v>1</v>
      </c>
      <c r="Y1482">
        <v>0</v>
      </c>
      <c r="Z1482">
        <v>0</v>
      </c>
      <c r="AA1482">
        <v>0</v>
      </c>
      <c r="AB1482">
        <v>0</v>
      </c>
      <c r="AC1482">
        <v>0</v>
      </c>
      <c r="AD1482" t="s">
        <v>37</v>
      </c>
    </row>
    <row r="1483" spans="1:30" x14ac:dyDescent="0.25">
      <c r="A1483">
        <v>9305</v>
      </c>
      <c r="B1483">
        <v>1976</v>
      </c>
      <c r="C1483" s="6">
        <v>38</v>
      </c>
      <c r="D1483" t="s">
        <v>89</v>
      </c>
      <c r="E1483" t="s">
        <v>35</v>
      </c>
      <c r="F1483" t="s">
        <v>28</v>
      </c>
      <c r="G1483">
        <v>79689</v>
      </c>
      <c r="H1483">
        <v>0</v>
      </c>
      <c r="I1483">
        <v>0</v>
      </c>
      <c r="J1483" s="1">
        <v>41406</v>
      </c>
      <c r="K1483">
        <v>65</v>
      </c>
      <c r="L1483">
        <v>311</v>
      </c>
      <c r="M1483">
        <v>26</v>
      </c>
      <c r="N1483">
        <v>640</v>
      </c>
      <c r="O1483">
        <v>180</v>
      </c>
      <c r="P1483">
        <v>37</v>
      </c>
      <c r="Q1483">
        <v>121</v>
      </c>
      <c r="R1483">
        <v>1</v>
      </c>
      <c r="S1483">
        <v>4</v>
      </c>
      <c r="T1483">
        <v>9</v>
      </c>
      <c r="U1483">
        <v>13</v>
      </c>
      <c r="V1483">
        <v>2</v>
      </c>
      <c r="W1483">
        <v>0</v>
      </c>
      <c r="X1483">
        <v>0</v>
      </c>
      <c r="Y1483">
        <v>0</v>
      </c>
      <c r="Z1483">
        <v>0</v>
      </c>
      <c r="AA1483">
        <v>0</v>
      </c>
      <c r="AB1483">
        <v>0</v>
      </c>
      <c r="AC1483">
        <v>0</v>
      </c>
      <c r="AD1483" t="s">
        <v>27</v>
      </c>
    </row>
    <row r="1484" spans="1:30" x14ac:dyDescent="0.25">
      <c r="A1484">
        <v>4706</v>
      </c>
      <c r="B1484">
        <v>1966</v>
      </c>
      <c r="C1484" s="6">
        <v>48</v>
      </c>
      <c r="D1484" t="s">
        <v>88</v>
      </c>
      <c r="E1484" t="s">
        <v>25</v>
      </c>
      <c r="F1484" t="s">
        <v>28</v>
      </c>
      <c r="G1484">
        <v>34704</v>
      </c>
      <c r="H1484">
        <v>0</v>
      </c>
      <c r="I1484">
        <v>1</v>
      </c>
      <c r="J1484" s="1">
        <v>41391</v>
      </c>
      <c r="K1484">
        <v>65</v>
      </c>
      <c r="L1484">
        <v>29</v>
      </c>
      <c r="M1484">
        <v>0</v>
      </c>
      <c r="N1484">
        <v>5</v>
      </c>
      <c r="O1484">
        <v>0</v>
      </c>
      <c r="P1484">
        <v>1</v>
      </c>
      <c r="Q1484">
        <v>5</v>
      </c>
      <c r="R1484">
        <v>1</v>
      </c>
      <c r="S1484">
        <v>1</v>
      </c>
      <c r="T1484">
        <v>0</v>
      </c>
      <c r="U1484">
        <v>3</v>
      </c>
      <c r="V1484">
        <v>5</v>
      </c>
      <c r="W1484">
        <v>0</v>
      </c>
      <c r="X1484">
        <v>0</v>
      </c>
      <c r="Y1484">
        <v>0</v>
      </c>
      <c r="Z1484">
        <v>0</v>
      </c>
      <c r="AA1484">
        <v>0</v>
      </c>
      <c r="AB1484">
        <v>0</v>
      </c>
      <c r="AC1484">
        <v>0</v>
      </c>
      <c r="AD1484" t="s">
        <v>29</v>
      </c>
    </row>
    <row r="1485" spans="1:30" x14ac:dyDescent="0.25">
      <c r="A1485">
        <v>4437</v>
      </c>
      <c r="B1485">
        <v>1962</v>
      </c>
      <c r="C1485" s="6">
        <v>52</v>
      </c>
      <c r="D1485" t="s">
        <v>88</v>
      </c>
      <c r="E1485" t="s">
        <v>25</v>
      </c>
      <c r="F1485" t="s">
        <v>30</v>
      </c>
      <c r="G1485">
        <v>65316</v>
      </c>
      <c r="H1485">
        <v>1</v>
      </c>
      <c r="I1485">
        <v>1</v>
      </c>
      <c r="J1485" s="1">
        <v>41388</v>
      </c>
      <c r="K1485">
        <v>65</v>
      </c>
      <c r="L1485">
        <v>112</v>
      </c>
      <c r="M1485">
        <v>6</v>
      </c>
      <c r="N1485">
        <v>92</v>
      </c>
      <c r="O1485">
        <v>3</v>
      </c>
      <c r="P1485">
        <v>9</v>
      </c>
      <c r="Q1485">
        <v>38</v>
      </c>
      <c r="R1485">
        <v>2</v>
      </c>
      <c r="S1485">
        <v>3</v>
      </c>
      <c r="T1485">
        <v>2</v>
      </c>
      <c r="U1485">
        <v>5</v>
      </c>
      <c r="V1485">
        <v>4</v>
      </c>
      <c r="W1485">
        <v>0</v>
      </c>
      <c r="X1485">
        <v>0</v>
      </c>
      <c r="Y1485">
        <v>0</v>
      </c>
      <c r="Z1485">
        <v>0</v>
      </c>
      <c r="AA1485">
        <v>0</v>
      </c>
      <c r="AB1485">
        <v>0</v>
      </c>
      <c r="AC1485">
        <v>0</v>
      </c>
      <c r="AD1485" t="s">
        <v>27</v>
      </c>
    </row>
    <row r="1486" spans="1:30" x14ac:dyDescent="0.25">
      <c r="A1486">
        <v>3081</v>
      </c>
      <c r="B1486">
        <v>1978</v>
      </c>
      <c r="C1486" s="6">
        <v>36</v>
      </c>
      <c r="D1486" t="s">
        <v>89</v>
      </c>
      <c r="E1486" t="s">
        <v>34</v>
      </c>
      <c r="F1486" t="s">
        <v>30</v>
      </c>
      <c r="G1486">
        <v>41014</v>
      </c>
      <c r="H1486">
        <v>1</v>
      </c>
      <c r="I1486">
        <v>0</v>
      </c>
      <c r="J1486" s="1">
        <v>41386</v>
      </c>
      <c r="K1486">
        <v>65</v>
      </c>
      <c r="L1486">
        <v>7</v>
      </c>
      <c r="M1486">
        <v>2</v>
      </c>
      <c r="N1486">
        <v>6</v>
      </c>
      <c r="O1486">
        <v>2</v>
      </c>
      <c r="P1486">
        <v>0</v>
      </c>
      <c r="Q1486">
        <v>3</v>
      </c>
      <c r="R1486">
        <v>1</v>
      </c>
      <c r="S1486">
        <v>1</v>
      </c>
      <c r="T1486">
        <v>0</v>
      </c>
      <c r="U1486">
        <v>2</v>
      </c>
      <c r="V1486">
        <v>7</v>
      </c>
      <c r="W1486">
        <v>0</v>
      </c>
      <c r="X1486">
        <v>0</v>
      </c>
      <c r="Y1486">
        <v>0</v>
      </c>
      <c r="Z1486">
        <v>0</v>
      </c>
      <c r="AA1486">
        <v>0</v>
      </c>
      <c r="AB1486">
        <v>0</v>
      </c>
      <c r="AC1486">
        <v>0</v>
      </c>
      <c r="AD1486" t="s">
        <v>27</v>
      </c>
    </row>
    <row r="1487" spans="1:30" x14ac:dyDescent="0.25">
      <c r="A1487">
        <v>3536</v>
      </c>
      <c r="B1487">
        <v>1960</v>
      </c>
      <c r="C1487" s="6">
        <v>54</v>
      </c>
      <c r="D1487" t="s">
        <v>88</v>
      </c>
      <c r="E1487" t="s">
        <v>25</v>
      </c>
      <c r="F1487" t="s">
        <v>32</v>
      </c>
      <c r="G1487">
        <v>19740</v>
      </c>
      <c r="H1487">
        <v>0</v>
      </c>
      <c r="I1487">
        <v>1</v>
      </c>
      <c r="J1487" s="1">
        <v>41357</v>
      </c>
      <c r="K1487">
        <v>65</v>
      </c>
      <c r="L1487">
        <v>7</v>
      </c>
      <c r="M1487">
        <v>11</v>
      </c>
      <c r="N1487">
        <v>3</v>
      </c>
      <c r="O1487">
        <v>10</v>
      </c>
      <c r="P1487">
        <v>4</v>
      </c>
      <c r="Q1487">
        <v>20</v>
      </c>
      <c r="R1487">
        <v>2</v>
      </c>
      <c r="S1487">
        <v>1</v>
      </c>
      <c r="T1487">
        <v>1</v>
      </c>
      <c r="U1487">
        <v>3</v>
      </c>
      <c r="V1487">
        <v>5</v>
      </c>
      <c r="W1487">
        <v>0</v>
      </c>
      <c r="X1487">
        <v>0</v>
      </c>
      <c r="Y1487">
        <v>0</v>
      </c>
      <c r="Z1487">
        <v>0</v>
      </c>
      <c r="AA1487">
        <v>0</v>
      </c>
      <c r="AB1487">
        <v>0</v>
      </c>
      <c r="AC1487">
        <v>0</v>
      </c>
      <c r="AD1487" t="s">
        <v>37</v>
      </c>
    </row>
    <row r="1488" spans="1:30" x14ac:dyDescent="0.25">
      <c r="A1488">
        <v>8686</v>
      </c>
      <c r="B1488">
        <v>1979</v>
      </c>
      <c r="C1488" s="6">
        <v>35</v>
      </c>
      <c r="D1488" t="s">
        <v>89</v>
      </c>
      <c r="E1488" t="s">
        <v>41</v>
      </c>
      <c r="F1488" t="s">
        <v>32</v>
      </c>
      <c r="G1488">
        <v>23724</v>
      </c>
      <c r="H1488">
        <v>1</v>
      </c>
      <c r="I1488">
        <v>0</v>
      </c>
      <c r="J1488" s="1">
        <v>41282</v>
      </c>
      <c r="K1488">
        <v>65</v>
      </c>
      <c r="L1488">
        <v>5</v>
      </c>
      <c r="M1488">
        <v>23</v>
      </c>
      <c r="N1488">
        <v>15</v>
      </c>
      <c r="O1488">
        <v>0</v>
      </c>
      <c r="P1488">
        <v>18</v>
      </c>
      <c r="Q1488">
        <v>14</v>
      </c>
      <c r="R1488">
        <v>2</v>
      </c>
      <c r="S1488">
        <v>2</v>
      </c>
      <c r="T1488">
        <v>0</v>
      </c>
      <c r="U1488">
        <v>3</v>
      </c>
      <c r="V1488">
        <v>8</v>
      </c>
      <c r="W1488">
        <v>0</v>
      </c>
      <c r="X1488">
        <v>0</v>
      </c>
      <c r="Y1488">
        <v>0</v>
      </c>
      <c r="Z1488">
        <v>0</v>
      </c>
      <c r="AA1488">
        <v>0</v>
      </c>
      <c r="AB1488">
        <v>0</v>
      </c>
      <c r="AC1488">
        <v>0</v>
      </c>
      <c r="AD1488" t="s">
        <v>27</v>
      </c>
    </row>
    <row r="1489" spans="1:30" x14ac:dyDescent="0.25">
      <c r="A1489">
        <v>9707</v>
      </c>
      <c r="B1489">
        <v>1969</v>
      </c>
      <c r="C1489" s="6">
        <v>45</v>
      </c>
      <c r="D1489" t="s">
        <v>88</v>
      </c>
      <c r="E1489" t="s">
        <v>34</v>
      </c>
      <c r="F1489" t="s">
        <v>30</v>
      </c>
      <c r="G1489">
        <v>55212</v>
      </c>
      <c r="H1489">
        <v>0</v>
      </c>
      <c r="I1489">
        <v>1</v>
      </c>
      <c r="J1489" s="1">
        <v>41236</v>
      </c>
      <c r="K1489">
        <v>65</v>
      </c>
      <c r="L1489">
        <v>1103</v>
      </c>
      <c r="M1489">
        <v>0</v>
      </c>
      <c r="N1489">
        <v>45</v>
      </c>
      <c r="O1489">
        <v>0</v>
      </c>
      <c r="P1489">
        <v>0</v>
      </c>
      <c r="Q1489">
        <v>34</v>
      </c>
      <c r="R1489">
        <v>3</v>
      </c>
      <c r="S1489">
        <v>4</v>
      </c>
      <c r="T1489">
        <v>2</v>
      </c>
      <c r="U1489">
        <v>11</v>
      </c>
      <c r="V1489">
        <v>8</v>
      </c>
      <c r="W1489">
        <v>0</v>
      </c>
      <c r="X1489">
        <v>1</v>
      </c>
      <c r="Y1489">
        <v>0</v>
      </c>
      <c r="Z1489">
        <v>0</v>
      </c>
      <c r="AA1489">
        <v>1</v>
      </c>
      <c r="AB1489">
        <v>0</v>
      </c>
      <c r="AC1489">
        <v>0</v>
      </c>
      <c r="AD1489" t="s">
        <v>27</v>
      </c>
    </row>
    <row r="1490" spans="1:30" x14ac:dyDescent="0.25">
      <c r="A1490">
        <v>10872</v>
      </c>
      <c r="B1490">
        <v>1969</v>
      </c>
      <c r="C1490" s="6">
        <v>45</v>
      </c>
      <c r="D1490" t="s">
        <v>88</v>
      </c>
      <c r="E1490" t="s">
        <v>34</v>
      </c>
      <c r="F1490" t="s">
        <v>30</v>
      </c>
      <c r="G1490">
        <v>55212</v>
      </c>
      <c r="H1490">
        <v>0</v>
      </c>
      <c r="I1490">
        <v>1</v>
      </c>
      <c r="J1490" s="1">
        <v>41236</v>
      </c>
      <c r="K1490">
        <v>65</v>
      </c>
      <c r="L1490">
        <v>1103</v>
      </c>
      <c r="M1490">
        <v>0</v>
      </c>
      <c r="N1490">
        <v>45</v>
      </c>
      <c r="O1490">
        <v>0</v>
      </c>
      <c r="P1490">
        <v>0</v>
      </c>
      <c r="Q1490">
        <v>34</v>
      </c>
      <c r="R1490">
        <v>3</v>
      </c>
      <c r="S1490">
        <v>4</v>
      </c>
      <c r="T1490">
        <v>2</v>
      </c>
      <c r="U1490">
        <v>11</v>
      </c>
      <c r="V1490">
        <v>8</v>
      </c>
      <c r="W1490">
        <v>0</v>
      </c>
      <c r="X1490">
        <v>1</v>
      </c>
      <c r="Y1490">
        <v>0</v>
      </c>
      <c r="Z1490">
        <v>0</v>
      </c>
      <c r="AA1490">
        <v>1</v>
      </c>
      <c r="AB1490">
        <v>0</v>
      </c>
      <c r="AC1490">
        <v>0</v>
      </c>
      <c r="AD1490" t="s">
        <v>27</v>
      </c>
    </row>
    <row r="1491" spans="1:30" x14ac:dyDescent="0.25">
      <c r="A1491">
        <v>9058</v>
      </c>
      <c r="B1491">
        <v>1955</v>
      </c>
      <c r="C1491" s="6">
        <v>59</v>
      </c>
      <c r="D1491" t="s">
        <v>88</v>
      </c>
      <c r="E1491" t="s">
        <v>25</v>
      </c>
      <c r="F1491" t="s">
        <v>39</v>
      </c>
      <c r="G1491">
        <v>79800</v>
      </c>
      <c r="H1491">
        <v>0</v>
      </c>
      <c r="I1491">
        <v>0</v>
      </c>
      <c r="J1491" s="1">
        <v>41175</v>
      </c>
      <c r="K1491">
        <v>65</v>
      </c>
      <c r="L1491">
        <v>1060</v>
      </c>
      <c r="M1491">
        <v>21</v>
      </c>
      <c r="N1491">
        <v>530</v>
      </c>
      <c r="O1491">
        <v>32</v>
      </c>
      <c r="P1491">
        <v>0</v>
      </c>
      <c r="Q1491">
        <v>224</v>
      </c>
      <c r="R1491">
        <v>1</v>
      </c>
      <c r="S1491">
        <v>5</v>
      </c>
      <c r="T1491">
        <v>11</v>
      </c>
      <c r="U1491">
        <v>5</v>
      </c>
      <c r="V1491">
        <v>3</v>
      </c>
      <c r="W1491">
        <v>1</v>
      </c>
      <c r="X1491">
        <v>0</v>
      </c>
      <c r="Y1491">
        <v>1</v>
      </c>
      <c r="Z1491">
        <v>1</v>
      </c>
      <c r="AA1491">
        <v>0</v>
      </c>
      <c r="AB1491">
        <v>1</v>
      </c>
      <c r="AC1491">
        <v>0</v>
      </c>
      <c r="AD1491" t="s">
        <v>27</v>
      </c>
    </row>
    <row r="1492" spans="1:30" x14ac:dyDescent="0.25">
      <c r="A1492">
        <v>4640</v>
      </c>
      <c r="B1492">
        <v>1967</v>
      </c>
      <c r="C1492" s="6">
        <v>47</v>
      </c>
      <c r="D1492" t="s">
        <v>88</v>
      </c>
      <c r="E1492" t="s">
        <v>25</v>
      </c>
      <c r="F1492" t="s">
        <v>26</v>
      </c>
      <c r="G1492">
        <v>70647</v>
      </c>
      <c r="H1492">
        <v>0</v>
      </c>
      <c r="I1492">
        <v>1</v>
      </c>
      <c r="J1492" s="1">
        <v>41173</v>
      </c>
      <c r="K1492">
        <v>65</v>
      </c>
      <c r="L1492">
        <v>561</v>
      </c>
      <c r="M1492">
        <v>85</v>
      </c>
      <c r="N1492">
        <v>171</v>
      </c>
      <c r="O1492">
        <v>25</v>
      </c>
      <c r="P1492">
        <v>123</v>
      </c>
      <c r="Q1492">
        <v>114</v>
      </c>
      <c r="R1492">
        <v>2</v>
      </c>
      <c r="S1492">
        <v>4</v>
      </c>
      <c r="T1492">
        <v>7</v>
      </c>
      <c r="U1492">
        <v>13</v>
      </c>
      <c r="V1492">
        <v>2</v>
      </c>
      <c r="W1492">
        <v>0</v>
      </c>
      <c r="X1492">
        <v>0</v>
      </c>
      <c r="Y1492">
        <v>0</v>
      </c>
      <c r="Z1492">
        <v>0</v>
      </c>
      <c r="AA1492">
        <v>0</v>
      </c>
      <c r="AB1492">
        <v>0</v>
      </c>
      <c r="AC1492">
        <v>0</v>
      </c>
      <c r="AD1492" t="s">
        <v>40</v>
      </c>
    </row>
    <row r="1493" spans="1:30" x14ac:dyDescent="0.25">
      <c r="A1493">
        <v>2525</v>
      </c>
      <c r="B1493">
        <v>1974</v>
      </c>
      <c r="C1493" s="6">
        <v>40</v>
      </c>
      <c r="D1493" t="s">
        <v>88</v>
      </c>
      <c r="E1493" t="s">
        <v>34</v>
      </c>
      <c r="F1493" t="s">
        <v>30</v>
      </c>
      <c r="G1493">
        <v>38410</v>
      </c>
      <c r="H1493">
        <v>0</v>
      </c>
      <c r="I1493">
        <v>0</v>
      </c>
      <c r="J1493" s="1">
        <v>41166</v>
      </c>
      <c r="K1493">
        <v>65</v>
      </c>
      <c r="L1493">
        <v>153</v>
      </c>
      <c r="M1493">
        <v>64</v>
      </c>
      <c r="N1493">
        <v>123</v>
      </c>
      <c r="O1493">
        <v>116</v>
      </c>
      <c r="P1493">
        <v>64</v>
      </c>
      <c r="Q1493">
        <v>14</v>
      </c>
      <c r="R1493">
        <v>2</v>
      </c>
      <c r="S1493">
        <v>5</v>
      </c>
      <c r="T1493">
        <v>2</v>
      </c>
      <c r="U1493">
        <v>9</v>
      </c>
      <c r="V1493">
        <v>6</v>
      </c>
      <c r="W1493">
        <v>0</v>
      </c>
      <c r="X1493">
        <v>0</v>
      </c>
      <c r="Y1493">
        <v>0</v>
      </c>
      <c r="Z1493">
        <v>0</v>
      </c>
      <c r="AA1493">
        <v>0</v>
      </c>
      <c r="AB1493">
        <v>1</v>
      </c>
      <c r="AC1493">
        <v>0</v>
      </c>
      <c r="AD1493" t="s">
        <v>29</v>
      </c>
    </row>
    <row r="1494" spans="1:30" x14ac:dyDescent="0.25">
      <c r="A1494">
        <v>9503</v>
      </c>
      <c r="B1494">
        <v>1980</v>
      </c>
      <c r="C1494" s="6">
        <v>34</v>
      </c>
      <c r="D1494" t="s">
        <v>89</v>
      </c>
      <c r="E1494" t="s">
        <v>25</v>
      </c>
      <c r="F1494" t="s">
        <v>28</v>
      </c>
      <c r="G1494">
        <v>28071</v>
      </c>
      <c r="H1494">
        <v>0</v>
      </c>
      <c r="I1494">
        <v>0</v>
      </c>
      <c r="J1494" s="1">
        <v>41150</v>
      </c>
      <c r="K1494">
        <v>65</v>
      </c>
      <c r="L1494">
        <v>39</v>
      </c>
      <c r="M1494">
        <v>33</v>
      </c>
      <c r="N1494">
        <v>130</v>
      </c>
      <c r="O1494">
        <v>41</v>
      </c>
      <c r="P1494">
        <v>26</v>
      </c>
      <c r="Q1494">
        <v>44</v>
      </c>
      <c r="R1494">
        <v>2</v>
      </c>
      <c r="S1494">
        <v>5</v>
      </c>
      <c r="T1494">
        <v>1</v>
      </c>
      <c r="U1494">
        <v>5</v>
      </c>
      <c r="V1494">
        <v>8</v>
      </c>
      <c r="W1494">
        <v>0</v>
      </c>
      <c r="X1494">
        <v>0</v>
      </c>
      <c r="Y1494">
        <v>0</v>
      </c>
      <c r="Z1494">
        <v>0</v>
      </c>
      <c r="AA1494">
        <v>0</v>
      </c>
      <c r="AB1494">
        <v>0</v>
      </c>
      <c r="AC1494">
        <v>0</v>
      </c>
      <c r="AD1494" t="s">
        <v>27</v>
      </c>
    </row>
    <row r="1495" spans="1:30" x14ac:dyDescent="0.25">
      <c r="A1495">
        <v>10704</v>
      </c>
      <c r="B1495">
        <v>1969</v>
      </c>
      <c r="C1495" s="6">
        <v>45</v>
      </c>
      <c r="D1495" t="s">
        <v>88</v>
      </c>
      <c r="E1495" t="s">
        <v>25</v>
      </c>
      <c r="F1495" t="s">
        <v>28</v>
      </c>
      <c r="G1495">
        <v>54803</v>
      </c>
      <c r="H1495">
        <v>0</v>
      </c>
      <c r="I1495">
        <v>1</v>
      </c>
      <c r="J1495" s="1">
        <v>41142</v>
      </c>
      <c r="K1495">
        <v>65</v>
      </c>
      <c r="L1495">
        <v>404</v>
      </c>
      <c r="M1495">
        <v>0</v>
      </c>
      <c r="N1495">
        <v>92</v>
      </c>
      <c r="O1495">
        <v>28</v>
      </c>
      <c r="P1495">
        <v>27</v>
      </c>
      <c r="Q1495">
        <v>142</v>
      </c>
      <c r="R1495">
        <v>2</v>
      </c>
      <c r="S1495">
        <v>6</v>
      </c>
      <c r="T1495">
        <v>2</v>
      </c>
      <c r="U1495">
        <v>9</v>
      </c>
      <c r="V1495">
        <v>4</v>
      </c>
      <c r="W1495">
        <v>0</v>
      </c>
      <c r="X1495">
        <v>0</v>
      </c>
      <c r="Y1495">
        <v>0</v>
      </c>
      <c r="Z1495">
        <v>0</v>
      </c>
      <c r="AA1495">
        <v>0</v>
      </c>
      <c r="AB1495">
        <v>0</v>
      </c>
      <c r="AC1495">
        <v>0</v>
      </c>
      <c r="AD1495" t="s">
        <v>27</v>
      </c>
    </row>
    <row r="1496" spans="1:30" x14ac:dyDescent="0.25">
      <c r="A1496">
        <v>2669</v>
      </c>
      <c r="B1496">
        <v>1993</v>
      </c>
      <c r="C1496" s="6">
        <v>21</v>
      </c>
      <c r="D1496" t="s">
        <v>89</v>
      </c>
      <c r="E1496" t="s">
        <v>25</v>
      </c>
      <c r="F1496" t="s">
        <v>28</v>
      </c>
      <c r="G1496">
        <v>74293</v>
      </c>
      <c r="H1496">
        <v>0</v>
      </c>
      <c r="I1496">
        <v>0</v>
      </c>
      <c r="J1496" s="1">
        <v>41763</v>
      </c>
      <c r="K1496">
        <v>66</v>
      </c>
      <c r="L1496">
        <v>375</v>
      </c>
      <c r="M1496">
        <v>152</v>
      </c>
      <c r="N1496">
        <v>335</v>
      </c>
      <c r="O1496">
        <v>93</v>
      </c>
      <c r="P1496">
        <v>91</v>
      </c>
      <c r="Q1496">
        <v>81</v>
      </c>
      <c r="R1496">
        <v>1</v>
      </c>
      <c r="S1496">
        <v>5</v>
      </c>
      <c r="T1496">
        <v>4</v>
      </c>
      <c r="U1496">
        <v>6</v>
      </c>
      <c r="V1496">
        <v>2</v>
      </c>
      <c r="W1496">
        <v>0</v>
      </c>
      <c r="X1496">
        <v>0</v>
      </c>
      <c r="Y1496">
        <v>0</v>
      </c>
      <c r="Z1496">
        <v>0</v>
      </c>
      <c r="AA1496">
        <v>0</v>
      </c>
      <c r="AB1496">
        <v>0</v>
      </c>
      <c r="AC1496">
        <v>0</v>
      </c>
      <c r="AD1496" t="s">
        <v>27</v>
      </c>
    </row>
    <row r="1497" spans="1:30" x14ac:dyDescent="0.25">
      <c r="A1497">
        <v>10037</v>
      </c>
      <c r="B1497">
        <v>1993</v>
      </c>
      <c r="C1497" s="6">
        <v>21</v>
      </c>
      <c r="D1497" t="s">
        <v>89</v>
      </c>
      <c r="E1497" t="s">
        <v>25</v>
      </c>
      <c r="F1497" t="s">
        <v>28</v>
      </c>
      <c r="G1497">
        <v>74293</v>
      </c>
      <c r="H1497">
        <v>0</v>
      </c>
      <c r="I1497">
        <v>0</v>
      </c>
      <c r="J1497" s="1">
        <v>41763</v>
      </c>
      <c r="K1497">
        <v>66</v>
      </c>
      <c r="L1497">
        <v>375</v>
      </c>
      <c r="M1497">
        <v>152</v>
      </c>
      <c r="N1497">
        <v>335</v>
      </c>
      <c r="O1497">
        <v>93</v>
      </c>
      <c r="P1497">
        <v>91</v>
      </c>
      <c r="Q1497">
        <v>81</v>
      </c>
      <c r="R1497">
        <v>1</v>
      </c>
      <c r="S1497">
        <v>5</v>
      </c>
      <c r="T1497">
        <v>4</v>
      </c>
      <c r="U1497">
        <v>6</v>
      </c>
      <c r="V1497">
        <v>2</v>
      </c>
      <c r="W1497">
        <v>0</v>
      </c>
      <c r="X1497">
        <v>0</v>
      </c>
      <c r="Y1497">
        <v>0</v>
      </c>
      <c r="Z1497">
        <v>0</v>
      </c>
      <c r="AA1497">
        <v>0</v>
      </c>
      <c r="AB1497">
        <v>0</v>
      </c>
      <c r="AC1497">
        <v>0</v>
      </c>
      <c r="AD1497" t="s">
        <v>40</v>
      </c>
    </row>
    <row r="1498" spans="1:30" x14ac:dyDescent="0.25">
      <c r="A1498">
        <v>5680</v>
      </c>
      <c r="B1498">
        <v>1984</v>
      </c>
      <c r="C1498" s="6">
        <v>30</v>
      </c>
      <c r="D1498" t="s">
        <v>89</v>
      </c>
      <c r="E1498" t="s">
        <v>35</v>
      </c>
      <c r="F1498" t="s">
        <v>30</v>
      </c>
      <c r="G1498">
        <v>35684</v>
      </c>
      <c r="H1498">
        <v>1</v>
      </c>
      <c r="I1498">
        <v>0</v>
      </c>
      <c r="J1498" s="1">
        <v>41751</v>
      </c>
      <c r="K1498">
        <v>66</v>
      </c>
      <c r="L1498">
        <v>10</v>
      </c>
      <c r="M1498">
        <v>4</v>
      </c>
      <c r="N1498">
        <v>7</v>
      </c>
      <c r="O1498">
        <v>0</v>
      </c>
      <c r="P1498">
        <v>6</v>
      </c>
      <c r="Q1498">
        <v>3</v>
      </c>
      <c r="R1498">
        <v>1</v>
      </c>
      <c r="S1498">
        <v>1</v>
      </c>
      <c r="T1498">
        <v>0</v>
      </c>
      <c r="U1498">
        <v>3</v>
      </c>
      <c r="V1498">
        <v>6</v>
      </c>
      <c r="W1498">
        <v>0</v>
      </c>
      <c r="X1498">
        <v>0</v>
      </c>
      <c r="Y1498">
        <v>0</v>
      </c>
      <c r="Z1498">
        <v>0</v>
      </c>
      <c r="AA1498">
        <v>0</v>
      </c>
      <c r="AB1498">
        <v>0</v>
      </c>
      <c r="AC1498">
        <v>0</v>
      </c>
      <c r="AD1498" t="s">
        <v>27</v>
      </c>
    </row>
    <row r="1499" spans="1:30" x14ac:dyDescent="0.25">
      <c r="A1499">
        <v>3726</v>
      </c>
      <c r="B1499">
        <v>1986</v>
      </c>
      <c r="C1499" s="6">
        <v>28</v>
      </c>
      <c r="D1499" t="s">
        <v>89</v>
      </c>
      <c r="E1499" t="s">
        <v>34</v>
      </c>
      <c r="F1499" t="s">
        <v>32</v>
      </c>
      <c r="G1499">
        <v>34320</v>
      </c>
      <c r="H1499">
        <v>1</v>
      </c>
      <c r="I1499">
        <v>0</v>
      </c>
      <c r="J1499" s="1">
        <v>41686</v>
      </c>
      <c r="K1499">
        <v>66</v>
      </c>
      <c r="L1499">
        <v>4</v>
      </c>
      <c r="M1499">
        <v>1</v>
      </c>
      <c r="N1499">
        <v>9</v>
      </c>
      <c r="O1499">
        <v>3</v>
      </c>
      <c r="P1499">
        <v>0</v>
      </c>
      <c r="Q1499">
        <v>0</v>
      </c>
      <c r="R1499">
        <v>1</v>
      </c>
      <c r="S1499">
        <v>1</v>
      </c>
      <c r="T1499">
        <v>0</v>
      </c>
      <c r="U1499">
        <v>2</v>
      </c>
      <c r="V1499">
        <v>8</v>
      </c>
      <c r="W1499">
        <v>0</v>
      </c>
      <c r="X1499">
        <v>0</v>
      </c>
      <c r="Y1499">
        <v>0</v>
      </c>
      <c r="Z1499">
        <v>0</v>
      </c>
      <c r="AA1499">
        <v>0</v>
      </c>
      <c r="AB1499">
        <v>0</v>
      </c>
      <c r="AC1499">
        <v>0</v>
      </c>
      <c r="AD1499" t="s">
        <v>40</v>
      </c>
    </row>
    <row r="1500" spans="1:30" x14ac:dyDescent="0.25">
      <c r="A1500">
        <v>4548</v>
      </c>
      <c r="B1500">
        <v>1981</v>
      </c>
      <c r="C1500" s="6">
        <v>33</v>
      </c>
      <c r="D1500" t="s">
        <v>89</v>
      </c>
      <c r="E1500" t="s">
        <v>25</v>
      </c>
      <c r="F1500" t="s">
        <v>28</v>
      </c>
      <c r="G1500">
        <v>41967</v>
      </c>
      <c r="H1500">
        <v>1</v>
      </c>
      <c r="I1500">
        <v>1</v>
      </c>
      <c r="J1500" s="1">
        <v>41601</v>
      </c>
      <c r="K1500">
        <v>66</v>
      </c>
      <c r="L1500">
        <v>23</v>
      </c>
      <c r="M1500">
        <v>4</v>
      </c>
      <c r="N1500">
        <v>10</v>
      </c>
      <c r="O1500">
        <v>0</v>
      </c>
      <c r="P1500">
        <v>2</v>
      </c>
      <c r="Q1500">
        <v>15</v>
      </c>
      <c r="R1500">
        <v>1</v>
      </c>
      <c r="S1500">
        <v>1</v>
      </c>
      <c r="T1500">
        <v>0</v>
      </c>
      <c r="U1500">
        <v>3</v>
      </c>
      <c r="V1500">
        <v>4</v>
      </c>
      <c r="W1500">
        <v>0</v>
      </c>
      <c r="X1500">
        <v>0</v>
      </c>
      <c r="Y1500">
        <v>0</v>
      </c>
      <c r="Z1500">
        <v>0</v>
      </c>
      <c r="AA1500">
        <v>0</v>
      </c>
      <c r="AB1500">
        <v>0</v>
      </c>
      <c r="AC1500">
        <v>0</v>
      </c>
      <c r="AD1500" t="s">
        <v>29</v>
      </c>
    </row>
    <row r="1501" spans="1:30" x14ac:dyDescent="0.25">
      <c r="A1501">
        <v>4599</v>
      </c>
      <c r="B1501">
        <v>1976</v>
      </c>
      <c r="C1501" s="6">
        <v>38</v>
      </c>
      <c r="D1501" t="s">
        <v>89</v>
      </c>
      <c r="E1501" t="s">
        <v>38</v>
      </c>
      <c r="F1501" t="s">
        <v>30</v>
      </c>
      <c r="G1501">
        <v>49681</v>
      </c>
      <c r="H1501">
        <v>0</v>
      </c>
      <c r="I1501">
        <v>2</v>
      </c>
      <c r="J1501" s="1">
        <v>41582</v>
      </c>
      <c r="K1501">
        <v>66</v>
      </c>
      <c r="L1501">
        <v>411</v>
      </c>
      <c r="M1501">
        <v>0</v>
      </c>
      <c r="N1501">
        <v>26</v>
      </c>
      <c r="O1501">
        <v>0</v>
      </c>
      <c r="P1501">
        <v>0</v>
      </c>
      <c r="Q1501">
        <v>21</v>
      </c>
      <c r="R1501">
        <v>6</v>
      </c>
      <c r="S1501">
        <v>7</v>
      </c>
      <c r="T1501">
        <v>1</v>
      </c>
      <c r="U1501">
        <v>7</v>
      </c>
      <c r="V1501">
        <v>7</v>
      </c>
      <c r="W1501">
        <v>0</v>
      </c>
      <c r="X1501">
        <v>0</v>
      </c>
      <c r="Y1501">
        <v>0</v>
      </c>
      <c r="Z1501">
        <v>0</v>
      </c>
      <c r="AA1501">
        <v>0</v>
      </c>
      <c r="AB1501">
        <v>0</v>
      </c>
      <c r="AC1501">
        <v>0</v>
      </c>
      <c r="AD1501" t="s">
        <v>29</v>
      </c>
    </row>
    <row r="1502" spans="1:30" x14ac:dyDescent="0.25">
      <c r="A1502">
        <v>879</v>
      </c>
      <c r="B1502">
        <v>1976</v>
      </c>
      <c r="C1502" s="6">
        <v>38</v>
      </c>
      <c r="D1502" t="s">
        <v>89</v>
      </c>
      <c r="E1502" t="s">
        <v>38</v>
      </c>
      <c r="F1502" t="s">
        <v>30</v>
      </c>
      <c r="G1502">
        <v>49681</v>
      </c>
      <c r="H1502">
        <v>0</v>
      </c>
      <c r="I1502">
        <v>2</v>
      </c>
      <c r="J1502" s="1">
        <v>41582</v>
      </c>
      <c r="K1502">
        <v>66</v>
      </c>
      <c r="L1502">
        <v>411</v>
      </c>
      <c r="M1502">
        <v>0</v>
      </c>
      <c r="N1502">
        <v>26</v>
      </c>
      <c r="O1502">
        <v>0</v>
      </c>
      <c r="P1502">
        <v>0</v>
      </c>
      <c r="Q1502">
        <v>21</v>
      </c>
      <c r="R1502">
        <v>6</v>
      </c>
      <c r="S1502">
        <v>7</v>
      </c>
      <c r="T1502">
        <v>1</v>
      </c>
      <c r="U1502">
        <v>7</v>
      </c>
      <c r="V1502">
        <v>7</v>
      </c>
      <c r="W1502">
        <v>0</v>
      </c>
      <c r="X1502">
        <v>0</v>
      </c>
      <c r="Y1502">
        <v>0</v>
      </c>
      <c r="Z1502">
        <v>0</v>
      </c>
      <c r="AA1502">
        <v>0</v>
      </c>
      <c r="AB1502">
        <v>0</v>
      </c>
      <c r="AC1502">
        <v>0</v>
      </c>
      <c r="AD1502" t="s">
        <v>40</v>
      </c>
    </row>
    <row r="1503" spans="1:30" x14ac:dyDescent="0.25">
      <c r="A1503">
        <v>7409</v>
      </c>
      <c r="B1503">
        <v>1970</v>
      </c>
      <c r="C1503" s="6">
        <v>44</v>
      </c>
      <c r="D1503" t="s">
        <v>88</v>
      </c>
      <c r="E1503" t="s">
        <v>25</v>
      </c>
      <c r="F1503" t="s">
        <v>32</v>
      </c>
      <c r="G1503">
        <v>53187</v>
      </c>
      <c r="H1503">
        <v>1</v>
      </c>
      <c r="I1503">
        <v>0</v>
      </c>
      <c r="J1503" s="1">
        <v>41573</v>
      </c>
      <c r="K1503">
        <v>66</v>
      </c>
      <c r="L1503">
        <v>211</v>
      </c>
      <c r="M1503">
        <v>2</v>
      </c>
      <c r="N1503">
        <v>30</v>
      </c>
      <c r="O1503">
        <v>7</v>
      </c>
      <c r="P1503">
        <v>7</v>
      </c>
      <c r="Q1503">
        <v>10</v>
      </c>
      <c r="R1503">
        <v>2</v>
      </c>
      <c r="S1503">
        <v>4</v>
      </c>
      <c r="T1503">
        <v>1</v>
      </c>
      <c r="U1503">
        <v>6</v>
      </c>
      <c r="V1503">
        <v>5</v>
      </c>
      <c r="W1503">
        <v>0</v>
      </c>
      <c r="X1503">
        <v>0</v>
      </c>
      <c r="Y1503">
        <v>0</v>
      </c>
      <c r="Z1503">
        <v>0</v>
      </c>
      <c r="AA1503">
        <v>0</v>
      </c>
      <c r="AB1503">
        <v>0</v>
      </c>
      <c r="AC1503">
        <v>0</v>
      </c>
      <c r="AD1503" t="s">
        <v>27</v>
      </c>
    </row>
    <row r="1504" spans="1:30" x14ac:dyDescent="0.25">
      <c r="A1504">
        <v>1964</v>
      </c>
      <c r="B1504">
        <v>1951</v>
      </c>
      <c r="C1504" s="6">
        <v>63</v>
      </c>
      <c r="D1504" t="s">
        <v>91</v>
      </c>
      <c r="E1504" t="s">
        <v>25</v>
      </c>
      <c r="F1504" t="s">
        <v>32</v>
      </c>
      <c r="G1504">
        <v>86610</v>
      </c>
      <c r="H1504">
        <v>0</v>
      </c>
      <c r="I1504">
        <v>0</v>
      </c>
      <c r="J1504" s="1">
        <v>41522</v>
      </c>
      <c r="K1504">
        <v>66</v>
      </c>
      <c r="L1504">
        <v>446</v>
      </c>
      <c r="M1504">
        <v>107</v>
      </c>
      <c r="N1504">
        <v>768</v>
      </c>
      <c r="O1504">
        <v>33</v>
      </c>
      <c r="P1504">
        <v>196</v>
      </c>
      <c r="Q1504">
        <v>53</v>
      </c>
      <c r="R1504">
        <v>1</v>
      </c>
      <c r="S1504">
        <v>5</v>
      </c>
      <c r="T1504">
        <v>6</v>
      </c>
      <c r="U1504">
        <v>6</v>
      </c>
      <c r="V1504">
        <v>2</v>
      </c>
      <c r="W1504">
        <v>0</v>
      </c>
      <c r="X1504">
        <v>0</v>
      </c>
      <c r="Y1504">
        <v>0</v>
      </c>
      <c r="Z1504">
        <v>0</v>
      </c>
      <c r="AA1504">
        <v>0</v>
      </c>
      <c r="AB1504">
        <v>0</v>
      </c>
      <c r="AC1504">
        <v>0</v>
      </c>
      <c r="AD1504" t="s">
        <v>27</v>
      </c>
    </row>
    <row r="1505" spans="1:30" x14ac:dyDescent="0.25">
      <c r="A1505">
        <v>0</v>
      </c>
      <c r="B1505">
        <v>1985</v>
      </c>
      <c r="C1505" s="6">
        <v>29</v>
      </c>
      <c r="D1505" t="s">
        <v>89</v>
      </c>
      <c r="E1505" t="s">
        <v>25</v>
      </c>
      <c r="F1505" t="s">
        <v>30</v>
      </c>
      <c r="G1505">
        <v>70951</v>
      </c>
      <c r="H1505">
        <v>0</v>
      </c>
      <c r="I1505">
        <v>0</v>
      </c>
      <c r="J1505" s="1">
        <v>41398</v>
      </c>
      <c r="K1505">
        <v>66</v>
      </c>
      <c r="L1505">
        <v>239</v>
      </c>
      <c r="M1505">
        <v>10</v>
      </c>
      <c r="N1505">
        <v>554</v>
      </c>
      <c r="O1505">
        <v>254</v>
      </c>
      <c r="P1505">
        <v>87</v>
      </c>
      <c r="Q1505">
        <v>54</v>
      </c>
      <c r="R1505">
        <v>1</v>
      </c>
      <c r="S1505">
        <v>3</v>
      </c>
      <c r="T1505">
        <v>4</v>
      </c>
      <c r="U1505">
        <v>9</v>
      </c>
      <c r="V1505">
        <v>1</v>
      </c>
      <c r="W1505">
        <v>0</v>
      </c>
      <c r="X1505">
        <v>0</v>
      </c>
      <c r="Y1505">
        <v>0</v>
      </c>
      <c r="Z1505">
        <v>0</v>
      </c>
      <c r="AA1505">
        <v>0</v>
      </c>
      <c r="AB1505">
        <v>0</v>
      </c>
      <c r="AC1505">
        <v>0</v>
      </c>
      <c r="AD1505" t="s">
        <v>40</v>
      </c>
    </row>
    <row r="1506" spans="1:30" x14ac:dyDescent="0.25">
      <c r="A1506">
        <v>4860</v>
      </c>
      <c r="B1506">
        <v>1970</v>
      </c>
      <c r="C1506" s="6">
        <v>44</v>
      </c>
      <c r="D1506" t="s">
        <v>88</v>
      </c>
      <c r="E1506" t="s">
        <v>25</v>
      </c>
      <c r="F1506" t="s">
        <v>28</v>
      </c>
      <c r="G1506">
        <v>24206</v>
      </c>
      <c r="H1506">
        <v>1</v>
      </c>
      <c r="I1506">
        <v>0</v>
      </c>
      <c r="J1506" s="1">
        <v>41341</v>
      </c>
      <c r="K1506">
        <v>66</v>
      </c>
      <c r="L1506">
        <v>7</v>
      </c>
      <c r="M1506">
        <v>2</v>
      </c>
      <c r="N1506">
        <v>8</v>
      </c>
      <c r="O1506">
        <v>3</v>
      </c>
      <c r="P1506">
        <v>2</v>
      </c>
      <c r="Q1506">
        <v>3</v>
      </c>
      <c r="R1506">
        <v>1</v>
      </c>
      <c r="S1506">
        <v>1</v>
      </c>
      <c r="T1506">
        <v>0</v>
      </c>
      <c r="U1506">
        <v>3</v>
      </c>
      <c r="V1506">
        <v>6</v>
      </c>
      <c r="W1506">
        <v>0</v>
      </c>
      <c r="X1506">
        <v>0</v>
      </c>
      <c r="Y1506">
        <v>0</v>
      </c>
      <c r="Z1506">
        <v>0</v>
      </c>
      <c r="AA1506">
        <v>0</v>
      </c>
      <c r="AB1506">
        <v>0</v>
      </c>
      <c r="AC1506">
        <v>0</v>
      </c>
      <c r="AD1506" t="s">
        <v>27</v>
      </c>
    </row>
    <row r="1507" spans="1:30" x14ac:dyDescent="0.25">
      <c r="A1507">
        <v>425</v>
      </c>
      <c r="B1507">
        <v>1985</v>
      </c>
      <c r="C1507" s="6">
        <v>29</v>
      </c>
      <c r="D1507" t="s">
        <v>89</v>
      </c>
      <c r="E1507" t="s">
        <v>25</v>
      </c>
      <c r="F1507" t="s">
        <v>30</v>
      </c>
      <c r="G1507">
        <v>55357</v>
      </c>
      <c r="H1507">
        <v>2</v>
      </c>
      <c r="I1507">
        <v>0</v>
      </c>
      <c r="J1507" s="1">
        <v>41324</v>
      </c>
      <c r="K1507">
        <v>66</v>
      </c>
      <c r="L1507">
        <v>374</v>
      </c>
      <c r="M1507">
        <v>64</v>
      </c>
      <c r="N1507">
        <v>116</v>
      </c>
      <c r="O1507">
        <v>84</v>
      </c>
      <c r="P1507">
        <v>25</v>
      </c>
      <c r="Q1507">
        <v>64</v>
      </c>
      <c r="R1507">
        <v>3</v>
      </c>
      <c r="S1507">
        <v>6</v>
      </c>
      <c r="T1507">
        <v>2</v>
      </c>
      <c r="U1507">
        <v>11</v>
      </c>
      <c r="V1507">
        <v>5</v>
      </c>
      <c r="W1507">
        <v>0</v>
      </c>
      <c r="X1507">
        <v>0</v>
      </c>
      <c r="Y1507">
        <v>0</v>
      </c>
      <c r="Z1507">
        <v>0</v>
      </c>
      <c r="AA1507">
        <v>0</v>
      </c>
      <c r="AB1507">
        <v>0</v>
      </c>
      <c r="AC1507">
        <v>0</v>
      </c>
      <c r="AD1507" t="s">
        <v>37</v>
      </c>
    </row>
    <row r="1508" spans="1:30" x14ac:dyDescent="0.25">
      <c r="A1508">
        <v>9500</v>
      </c>
      <c r="B1508">
        <v>1959</v>
      </c>
      <c r="C1508" s="6">
        <v>55</v>
      </c>
      <c r="D1508" t="s">
        <v>88</v>
      </c>
      <c r="E1508" t="s">
        <v>25</v>
      </c>
      <c r="F1508" t="s">
        <v>30</v>
      </c>
      <c r="G1508">
        <v>58113</v>
      </c>
      <c r="H1508">
        <v>0</v>
      </c>
      <c r="I1508">
        <v>1</v>
      </c>
      <c r="J1508" s="1">
        <v>41299</v>
      </c>
      <c r="K1508">
        <v>66</v>
      </c>
      <c r="L1508">
        <v>221</v>
      </c>
      <c r="M1508">
        <v>104</v>
      </c>
      <c r="N1508">
        <v>169</v>
      </c>
      <c r="O1508">
        <v>102</v>
      </c>
      <c r="P1508">
        <v>78</v>
      </c>
      <c r="Q1508">
        <v>84</v>
      </c>
      <c r="R1508">
        <v>3</v>
      </c>
      <c r="S1508">
        <v>9</v>
      </c>
      <c r="T1508">
        <v>2</v>
      </c>
      <c r="U1508">
        <v>8</v>
      </c>
      <c r="V1508">
        <v>7</v>
      </c>
      <c r="W1508">
        <v>0</v>
      </c>
      <c r="X1508">
        <v>0</v>
      </c>
      <c r="Y1508">
        <v>0</v>
      </c>
      <c r="Z1508">
        <v>0</v>
      </c>
      <c r="AA1508">
        <v>0</v>
      </c>
      <c r="AB1508">
        <v>0</v>
      </c>
      <c r="AC1508">
        <v>1</v>
      </c>
      <c r="AD1508" t="s">
        <v>27</v>
      </c>
    </row>
    <row r="1509" spans="1:30" x14ac:dyDescent="0.25">
      <c r="A1509">
        <v>3074</v>
      </c>
      <c r="B1509">
        <v>1984</v>
      </c>
      <c r="C1509" s="6">
        <v>30</v>
      </c>
      <c r="D1509" t="s">
        <v>89</v>
      </c>
      <c r="E1509" t="s">
        <v>34</v>
      </c>
      <c r="F1509" t="s">
        <v>30</v>
      </c>
      <c r="G1509">
        <v>70643</v>
      </c>
      <c r="H1509">
        <v>0</v>
      </c>
      <c r="I1509">
        <v>0</v>
      </c>
      <c r="J1509" s="1">
        <v>41197</v>
      </c>
      <c r="K1509">
        <v>66</v>
      </c>
      <c r="L1509">
        <v>1218</v>
      </c>
      <c r="M1509">
        <v>107</v>
      </c>
      <c r="N1509">
        <v>304</v>
      </c>
      <c r="O1509">
        <v>23</v>
      </c>
      <c r="P1509">
        <v>143</v>
      </c>
      <c r="Q1509">
        <v>33</v>
      </c>
      <c r="R1509">
        <v>1</v>
      </c>
      <c r="S1509">
        <v>5</v>
      </c>
      <c r="T1509">
        <v>8</v>
      </c>
      <c r="U1509">
        <v>4</v>
      </c>
      <c r="V1509">
        <v>6</v>
      </c>
      <c r="W1509">
        <v>0</v>
      </c>
      <c r="X1509">
        <v>0</v>
      </c>
      <c r="Y1509">
        <v>0</v>
      </c>
      <c r="Z1509">
        <v>0</v>
      </c>
      <c r="AA1509">
        <v>0</v>
      </c>
      <c r="AB1509">
        <v>1</v>
      </c>
      <c r="AC1509">
        <v>0</v>
      </c>
      <c r="AD1509" t="s">
        <v>27</v>
      </c>
    </row>
    <row r="1510" spans="1:30" x14ac:dyDescent="0.25">
      <c r="A1510">
        <v>5140</v>
      </c>
      <c r="B1510">
        <v>1985</v>
      </c>
      <c r="C1510" s="6">
        <v>29</v>
      </c>
      <c r="D1510" t="s">
        <v>89</v>
      </c>
      <c r="E1510" t="s">
        <v>34</v>
      </c>
      <c r="F1510" t="s">
        <v>30</v>
      </c>
      <c r="G1510">
        <v>64355</v>
      </c>
      <c r="H1510">
        <v>1</v>
      </c>
      <c r="I1510">
        <v>0</v>
      </c>
      <c r="J1510" s="1">
        <v>41145</v>
      </c>
      <c r="K1510">
        <v>66</v>
      </c>
      <c r="L1510">
        <v>1047</v>
      </c>
      <c r="M1510">
        <v>0</v>
      </c>
      <c r="N1510">
        <v>140</v>
      </c>
      <c r="O1510">
        <v>67</v>
      </c>
      <c r="P1510">
        <v>38</v>
      </c>
      <c r="Q1510">
        <v>153</v>
      </c>
      <c r="R1510">
        <v>2</v>
      </c>
      <c r="S1510">
        <v>4</v>
      </c>
      <c r="T1510">
        <v>3</v>
      </c>
      <c r="U1510">
        <v>12</v>
      </c>
      <c r="V1510">
        <v>8</v>
      </c>
      <c r="W1510">
        <v>0</v>
      </c>
      <c r="X1510">
        <v>0</v>
      </c>
      <c r="Y1510">
        <v>0</v>
      </c>
      <c r="Z1510">
        <v>0</v>
      </c>
      <c r="AA1510">
        <v>0</v>
      </c>
      <c r="AB1510">
        <v>0</v>
      </c>
      <c r="AC1510">
        <v>0</v>
      </c>
      <c r="AD1510" t="s">
        <v>27</v>
      </c>
    </row>
    <row r="1511" spans="1:30" x14ac:dyDescent="0.25">
      <c r="A1511">
        <v>2611</v>
      </c>
      <c r="B1511">
        <v>1959</v>
      </c>
      <c r="C1511" s="6">
        <v>55</v>
      </c>
      <c r="D1511" t="s">
        <v>88</v>
      </c>
      <c r="E1511" t="s">
        <v>38</v>
      </c>
      <c r="F1511" t="s">
        <v>32</v>
      </c>
      <c r="G1511">
        <v>82576</v>
      </c>
      <c r="H1511">
        <v>0</v>
      </c>
      <c r="I1511">
        <v>0</v>
      </c>
      <c r="J1511" s="1">
        <v>41122</v>
      </c>
      <c r="K1511">
        <v>66</v>
      </c>
      <c r="L1511">
        <v>1206</v>
      </c>
      <c r="M1511">
        <v>55</v>
      </c>
      <c r="N1511">
        <v>445</v>
      </c>
      <c r="O1511">
        <v>168</v>
      </c>
      <c r="P1511">
        <v>18</v>
      </c>
      <c r="Q1511">
        <v>18</v>
      </c>
      <c r="R1511">
        <v>1</v>
      </c>
      <c r="S1511">
        <v>2</v>
      </c>
      <c r="T1511">
        <v>4</v>
      </c>
      <c r="U1511">
        <v>12</v>
      </c>
      <c r="V1511">
        <v>1</v>
      </c>
      <c r="W1511">
        <v>0</v>
      </c>
      <c r="X1511">
        <v>0</v>
      </c>
      <c r="Y1511">
        <v>1</v>
      </c>
      <c r="Z1511">
        <v>0</v>
      </c>
      <c r="AA1511">
        <v>0</v>
      </c>
      <c r="AB1511">
        <v>0</v>
      </c>
      <c r="AC1511">
        <v>0</v>
      </c>
      <c r="AD1511" t="s">
        <v>40</v>
      </c>
    </row>
    <row r="1512" spans="1:30" x14ac:dyDescent="0.25">
      <c r="A1512">
        <v>916</v>
      </c>
      <c r="B1512">
        <v>1972</v>
      </c>
      <c r="C1512" s="6">
        <v>42</v>
      </c>
      <c r="D1512" t="s">
        <v>88</v>
      </c>
      <c r="E1512" t="s">
        <v>34</v>
      </c>
      <c r="F1512" t="s">
        <v>28</v>
      </c>
      <c r="G1512">
        <v>41644</v>
      </c>
      <c r="H1512">
        <v>1</v>
      </c>
      <c r="I1512">
        <v>1</v>
      </c>
      <c r="J1512" s="1">
        <v>41768</v>
      </c>
      <c r="K1512">
        <v>67</v>
      </c>
      <c r="L1512">
        <v>20</v>
      </c>
      <c r="M1512">
        <v>3</v>
      </c>
      <c r="N1512">
        <v>4</v>
      </c>
      <c r="O1512">
        <v>2</v>
      </c>
      <c r="P1512">
        <v>0</v>
      </c>
      <c r="Q1512">
        <v>2</v>
      </c>
      <c r="R1512">
        <v>2</v>
      </c>
      <c r="S1512">
        <v>1</v>
      </c>
      <c r="T1512">
        <v>0</v>
      </c>
      <c r="U1512">
        <v>3</v>
      </c>
      <c r="V1512">
        <v>3</v>
      </c>
      <c r="W1512">
        <v>0</v>
      </c>
      <c r="X1512">
        <v>0</v>
      </c>
      <c r="Y1512">
        <v>0</v>
      </c>
      <c r="Z1512">
        <v>0</v>
      </c>
      <c r="AA1512">
        <v>0</v>
      </c>
      <c r="AB1512">
        <v>0</v>
      </c>
      <c r="AC1512">
        <v>0</v>
      </c>
      <c r="AD1512" t="s">
        <v>27</v>
      </c>
    </row>
    <row r="1513" spans="1:30" x14ac:dyDescent="0.25">
      <c r="A1513">
        <v>10413</v>
      </c>
      <c r="B1513">
        <v>1984</v>
      </c>
      <c r="C1513" s="6">
        <v>30</v>
      </c>
      <c r="D1513" t="s">
        <v>89</v>
      </c>
      <c r="E1513" t="s">
        <v>25</v>
      </c>
      <c r="F1513" t="s">
        <v>30</v>
      </c>
      <c r="G1513">
        <v>72570</v>
      </c>
      <c r="H1513">
        <v>0</v>
      </c>
      <c r="I1513">
        <v>0</v>
      </c>
      <c r="J1513" s="1">
        <v>41754</v>
      </c>
      <c r="K1513">
        <v>67</v>
      </c>
      <c r="L1513">
        <v>274</v>
      </c>
      <c r="M1513">
        <v>83</v>
      </c>
      <c r="N1513">
        <v>216</v>
      </c>
      <c r="O1513">
        <v>151</v>
      </c>
      <c r="P1513">
        <v>141</v>
      </c>
      <c r="Q1513">
        <v>224</v>
      </c>
      <c r="R1513">
        <v>1</v>
      </c>
      <c r="S1513">
        <v>4</v>
      </c>
      <c r="T1513">
        <v>6</v>
      </c>
      <c r="U1513">
        <v>12</v>
      </c>
      <c r="V1513">
        <v>1</v>
      </c>
      <c r="W1513">
        <v>0</v>
      </c>
      <c r="X1513">
        <v>0</v>
      </c>
      <c r="Y1513">
        <v>0</v>
      </c>
      <c r="Z1513">
        <v>0</v>
      </c>
      <c r="AA1513">
        <v>0</v>
      </c>
      <c r="AB1513">
        <v>0</v>
      </c>
      <c r="AC1513">
        <v>0</v>
      </c>
      <c r="AD1513" t="s">
        <v>27</v>
      </c>
    </row>
    <row r="1514" spans="1:30" x14ac:dyDescent="0.25">
      <c r="A1514">
        <v>3696</v>
      </c>
      <c r="B1514">
        <v>1965</v>
      </c>
      <c r="C1514" s="6">
        <v>49</v>
      </c>
      <c r="D1514" t="s">
        <v>88</v>
      </c>
      <c r="E1514" t="s">
        <v>25</v>
      </c>
      <c r="F1514" t="s">
        <v>26</v>
      </c>
      <c r="G1514">
        <v>30630</v>
      </c>
      <c r="H1514">
        <v>1</v>
      </c>
      <c r="I1514">
        <v>1</v>
      </c>
      <c r="J1514" s="1">
        <v>41666</v>
      </c>
      <c r="K1514">
        <v>67</v>
      </c>
      <c r="L1514">
        <v>27</v>
      </c>
      <c r="M1514">
        <v>1</v>
      </c>
      <c r="N1514">
        <v>12</v>
      </c>
      <c r="O1514">
        <v>2</v>
      </c>
      <c r="P1514">
        <v>0</v>
      </c>
      <c r="Q1514">
        <v>10</v>
      </c>
      <c r="R1514">
        <v>2</v>
      </c>
      <c r="S1514">
        <v>2</v>
      </c>
      <c r="T1514">
        <v>0</v>
      </c>
      <c r="U1514">
        <v>3</v>
      </c>
      <c r="V1514">
        <v>7</v>
      </c>
      <c r="W1514">
        <v>0</v>
      </c>
      <c r="X1514">
        <v>0</v>
      </c>
      <c r="Y1514">
        <v>0</v>
      </c>
      <c r="Z1514">
        <v>0</v>
      </c>
      <c r="AA1514">
        <v>0</v>
      </c>
      <c r="AB1514">
        <v>0</v>
      </c>
      <c r="AC1514">
        <v>0</v>
      </c>
      <c r="AD1514" t="s">
        <v>27</v>
      </c>
    </row>
    <row r="1515" spans="1:30" x14ac:dyDescent="0.25">
      <c r="A1515">
        <v>304</v>
      </c>
      <c r="B1515">
        <v>1981</v>
      </c>
      <c r="C1515" s="6">
        <v>33</v>
      </c>
      <c r="D1515" t="s">
        <v>89</v>
      </c>
      <c r="E1515" t="s">
        <v>38</v>
      </c>
      <c r="F1515" t="s">
        <v>28</v>
      </c>
      <c r="G1515">
        <v>22944</v>
      </c>
      <c r="H1515">
        <v>1</v>
      </c>
      <c r="I1515">
        <v>0</v>
      </c>
      <c r="J1515" s="1">
        <v>41631</v>
      </c>
      <c r="K1515">
        <v>67</v>
      </c>
      <c r="L1515">
        <v>19</v>
      </c>
      <c r="M1515">
        <v>3</v>
      </c>
      <c r="N1515">
        <v>19</v>
      </c>
      <c r="O1515">
        <v>4</v>
      </c>
      <c r="P1515">
        <v>5</v>
      </c>
      <c r="Q1515">
        <v>26</v>
      </c>
      <c r="R1515">
        <v>3</v>
      </c>
      <c r="S1515">
        <v>3</v>
      </c>
      <c r="T1515">
        <v>0</v>
      </c>
      <c r="U1515">
        <v>3</v>
      </c>
      <c r="V1515">
        <v>7</v>
      </c>
      <c r="W1515">
        <v>0</v>
      </c>
      <c r="X1515">
        <v>0</v>
      </c>
      <c r="Y1515">
        <v>0</v>
      </c>
      <c r="Z1515">
        <v>0</v>
      </c>
      <c r="AA1515">
        <v>0</v>
      </c>
      <c r="AB1515">
        <v>0</v>
      </c>
      <c r="AC1515">
        <v>0</v>
      </c>
      <c r="AD1515" t="s">
        <v>27</v>
      </c>
    </row>
    <row r="1516" spans="1:30" x14ac:dyDescent="0.25">
      <c r="A1516">
        <v>5113</v>
      </c>
      <c r="B1516">
        <v>1971</v>
      </c>
      <c r="C1516" s="6">
        <v>43</v>
      </c>
      <c r="D1516" t="s">
        <v>88</v>
      </c>
      <c r="E1516" t="s">
        <v>34</v>
      </c>
      <c r="F1516" t="s">
        <v>26</v>
      </c>
      <c r="G1516">
        <v>86979</v>
      </c>
      <c r="H1516">
        <v>0</v>
      </c>
      <c r="I1516">
        <v>0</v>
      </c>
      <c r="J1516" s="1">
        <v>41585</v>
      </c>
      <c r="K1516">
        <v>67</v>
      </c>
      <c r="L1516">
        <v>584</v>
      </c>
      <c r="M1516">
        <v>100</v>
      </c>
      <c r="N1516">
        <v>835</v>
      </c>
      <c r="O1516">
        <v>65</v>
      </c>
      <c r="P1516">
        <v>83</v>
      </c>
      <c r="Q1516">
        <v>35</v>
      </c>
      <c r="R1516">
        <v>1</v>
      </c>
      <c r="S1516">
        <v>5</v>
      </c>
      <c r="T1516">
        <v>5</v>
      </c>
      <c r="U1516">
        <v>5</v>
      </c>
      <c r="V1516">
        <v>2</v>
      </c>
      <c r="W1516">
        <v>1</v>
      </c>
      <c r="X1516">
        <v>0</v>
      </c>
      <c r="Y1516">
        <v>0</v>
      </c>
      <c r="Z1516">
        <v>0</v>
      </c>
      <c r="AA1516">
        <v>0</v>
      </c>
      <c r="AB1516">
        <v>1</v>
      </c>
      <c r="AC1516">
        <v>0</v>
      </c>
      <c r="AD1516" t="s">
        <v>27</v>
      </c>
    </row>
    <row r="1517" spans="1:30" x14ac:dyDescent="0.25">
      <c r="A1517">
        <v>2863</v>
      </c>
      <c r="B1517">
        <v>1970</v>
      </c>
      <c r="C1517" s="6">
        <v>44</v>
      </c>
      <c r="D1517" t="s">
        <v>88</v>
      </c>
      <c r="E1517" t="s">
        <v>25</v>
      </c>
      <c r="F1517" t="s">
        <v>28</v>
      </c>
      <c r="G1517">
        <v>0</v>
      </c>
      <c r="H1517">
        <v>1</v>
      </c>
      <c r="I1517">
        <v>2</v>
      </c>
      <c r="J1517" s="1">
        <v>41509</v>
      </c>
      <c r="K1517">
        <v>67</v>
      </c>
      <c r="L1517">
        <v>738</v>
      </c>
      <c r="M1517">
        <v>20</v>
      </c>
      <c r="N1517">
        <v>172</v>
      </c>
      <c r="O1517">
        <v>52</v>
      </c>
      <c r="P1517">
        <v>50</v>
      </c>
      <c r="Q1517">
        <v>20</v>
      </c>
      <c r="R1517">
        <v>6</v>
      </c>
      <c r="S1517">
        <v>2</v>
      </c>
      <c r="T1517">
        <v>3</v>
      </c>
      <c r="U1517">
        <v>10</v>
      </c>
      <c r="V1517">
        <v>7</v>
      </c>
      <c r="W1517">
        <v>0</v>
      </c>
      <c r="X1517">
        <v>1</v>
      </c>
      <c r="Y1517">
        <v>0</v>
      </c>
      <c r="Z1517">
        <v>1</v>
      </c>
      <c r="AA1517">
        <v>0</v>
      </c>
      <c r="AB1517">
        <v>0</v>
      </c>
      <c r="AC1517">
        <v>0</v>
      </c>
      <c r="AD1517" t="s">
        <v>27</v>
      </c>
    </row>
    <row r="1518" spans="1:30" x14ac:dyDescent="0.25">
      <c r="A1518">
        <v>4597</v>
      </c>
      <c r="B1518">
        <v>1970</v>
      </c>
      <c r="C1518" s="6">
        <v>44</v>
      </c>
      <c r="D1518" t="s">
        <v>88</v>
      </c>
      <c r="E1518" t="s">
        <v>34</v>
      </c>
      <c r="F1518" t="s">
        <v>32</v>
      </c>
      <c r="G1518">
        <v>82072</v>
      </c>
      <c r="H1518">
        <v>0</v>
      </c>
      <c r="I1518">
        <v>0</v>
      </c>
      <c r="J1518" s="1">
        <v>41457</v>
      </c>
      <c r="K1518">
        <v>67</v>
      </c>
      <c r="L1518">
        <v>889</v>
      </c>
      <c r="M1518">
        <v>55</v>
      </c>
      <c r="N1518">
        <v>685</v>
      </c>
      <c r="O1518">
        <v>168</v>
      </c>
      <c r="P1518">
        <v>92</v>
      </c>
      <c r="Q1518">
        <v>129</v>
      </c>
      <c r="R1518">
        <v>1</v>
      </c>
      <c r="S1518">
        <v>3</v>
      </c>
      <c r="T1518">
        <v>2</v>
      </c>
      <c r="U1518">
        <v>13</v>
      </c>
      <c r="V1518">
        <v>1</v>
      </c>
      <c r="W1518">
        <v>0</v>
      </c>
      <c r="X1518">
        <v>0</v>
      </c>
      <c r="Y1518">
        <v>0</v>
      </c>
      <c r="Z1518">
        <v>0</v>
      </c>
      <c r="AA1518">
        <v>0</v>
      </c>
      <c r="AB1518">
        <v>0</v>
      </c>
      <c r="AC1518">
        <v>0</v>
      </c>
      <c r="AD1518" t="s">
        <v>40</v>
      </c>
    </row>
    <row r="1519" spans="1:30" x14ac:dyDescent="0.25">
      <c r="A1519">
        <v>675</v>
      </c>
      <c r="B1519">
        <v>1973</v>
      </c>
      <c r="C1519" s="6">
        <v>41</v>
      </c>
      <c r="D1519" t="s">
        <v>88</v>
      </c>
      <c r="E1519" t="s">
        <v>38</v>
      </c>
      <c r="F1519" t="s">
        <v>26</v>
      </c>
      <c r="G1519">
        <v>52034</v>
      </c>
      <c r="H1519">
        <v>1</v>
      </c>
      <c r="I1519">
        <v>1</v>
      </c>
      <c r="J1519" s="1">
        <v>41411</v>
      </c>
      <c r="K1519">
        <v>67</v>
      </c>
      <c r="L1519">
        <v>146</v>
      </c>
      <c r="M1519">
        <v>0</v>
      </c>
      <c r="N1519">
        <v>93</v>
      </c>
      <c r="O1519">
        <v>7</v>
      </c>
      <c r="P1519">
        <v>13</v>
      </c>
      <c r="Q1519">
        <v>73</v>
      </c>
      <c r="R1519">
        <v>5</v>
      </c>
      <c r="S1519">
        <v>4</v>
      </c>
      <c r="T1519">
        <v>2</v>
      </c>
      <c r="U1519">
        <v>5</v>
      </c>
      <c r="V1519">
        <v>7</v>
      </c>
      <c r="W1519">
        <v>0</v>
      </c>
      <c r="X1519">
        <v>0</v>
      </c>
      <c r="Y1519">
        <v>0</v>
      </c>
      <c r="Z1519">
        <v>0</v>
      </c>
      <c r="AA1519">
        <v>0</v>
      </c>
      <c r="AB1519">
        <v>0</v>
      </c>
      <c r="AC1519">
        <v>0</v>
      </c>
      <c r="AD1519" t="s">
        <v>27</v>
      </c>
    </row>
    <row r="1520" spans="1:30" x14ac:dyDescent="0.25">
      <c r="A1520">
        <v>4483</v>
      </c>
      <c r="B1520">
        <v>1993</v>
      </c>
      <c r="C1520" s="6">
        <v>21</v>
      </c>
      <c r="D1520" t="s">
        <v>89</v>
      </c>
      <c r="E1520" t="s">
        <v>25</v>
      </c>
      <c r="F1520" t="s">
        <v>28</v>
      </c>
      <c r="G1520">
        <v>72354</v>
      </c>
      <c r="H1520">
        <v>0</v>
      </c>
      <c r="I1520">
        <v>0</v>
      </c>
      <c r="J1520" s="1">
        <v>41381</v>
      </c>
      <c r="K1520">
        <v>67</v>
      </c>
      <c r="L1520">
        <v>315</v>
      </c>
      <c r="M1520">
        <v>26</v>
      </c>
      <c r="N1520">
        <v>473</v>
      </c>
      <c r="O1520">
        <v>220</v>
      </c>
      <c r="P1520">
        <v>12</v>
      </c>
      <c r="Q1520">
        <v>182</v>
      </c>
      <c r="R1520">
        <v>1</v>
      </c>
      <c r="S1520">
        <v>2</v>
      </c>
      <c r="T1520">
        <v>10</v>
      </c>
      <c r="U1520">
        <v>6</v>
      </c>
      <c r="V1520">
        <v>1</v>
      </c>
      <c r="W1520">
        <v>0</v>
      </c>
      <c r="X1520">
        <v>0</v>
      </c>
      <c r="Y1520">
        <v>0</v>
      </c>
      <c r="Z1520">
        <v>0</v>
      </c>
      <c r="AA1520">
        <v>0</v>
      </c>
      <c r="AB1520">
        <v>0</v>
      </c>
      <c r="AC1520">
        <v>0</v>
      </c>
      <c r="AD1520" t="s">
        <v>40</v>
      </c>
    </row>
    <row r="1521" spans="1:30" x14ac:dyDescent="0.25">
      <c r="A1521">
        <v>1502</v>
      </c>
      <c r="B1521">
        <v>1983</v>
      </c>
      <c r="C1521" s="6">
        <v>31</v>
      </c>
      <c r="D1521" t="s">
        <v>89</v>
      </c>
      <c r="E1521" t="s">
        <v>25</v>
      </c>
      <c r="F1521" t="s">
        <v>32</v>
      </c>
      <c r="G1521">
        <v>28427</v>
      </c>
      <c r="H1521">
        <v>1</v>
      </c>
      <c r="I1521">
        <v>0</v>
      </c>
      <c r="J1521" s="1">
        <v>41354</v>
      </c>
      <c r="K1521">
        <v>67</v>
      </c>
      <c r="L1521">
        <v>18</v>
      </c>
      <c r="M1521">
        <v>3</v>
      </c>
      <c r="N1521">
        <v>19</v>
      </c>
      <c r="O1521">
        <v>3</v>
      </c>
      <c r="P1521">
        <v>3</v>
      </c>
      <c r="Q1521">
        <v>6</v>
      </c>
      <c r="R1521">
        <v>2</v>
      </c>
      <c r="S1521">
        <v>2</v>
      </c>
      <c r="T1521">
        <v>0</v>
      </c>
      <c r="U1521">
        <v>3</v>
      </c>
      <c r="V1521">
        <v>8</v>
      </c>
      <c r="W1521">
        <v>0</v>
      </c>
      <c r="X1521">
        <v>0</v>
      </c>
      <c r="Y1521">
        <v>0</v>
      </c>
      <c r="Z1521">
        <v>0</v>
      </c>
      <c r="AA1521">
        <v>0</v>
      </c>
      <c r="AB1521">
        <v>0</v>
      </c>
      <c r="AC1521">
        <v>0</v>
      </c>
      <c r="AD1521" t="s">
        <v>27</v>
      </c>
    </row>
    <row r="1522" spans="1:30" x14ac:dyDescent="0.25">
      <c r="A1522">
        <v>736</v>
      </c>
      <c r="B1522">
        <v>1983</v>
      </c>
      <c r="C1522" s="6">
        <v>31</v>
      </c>
      <c r="D1522" t="s">
        <v>89</v>
      </c>
      <c r="E1522" t="s">
        <v>25</v>
      </c>
      <c r="F1522" t="s">
        <v>32</v>
      </c>
      <c r="G1522">
        <v>28427</v>
      </c>
      <c r="H1522">
        <v>1</v>
      </c>
      <c r="I1522">
        <v>0</v>
      </c>
      <c r="J1522" s="1">
        <v>41354</v>
      </c>
      <c r="K1522">
        <v>67</v>
      </c>
      <c r="L1522">
        <v>18</v>
      </c>
      <c r="M1522">
        <v>3</v>
      </c>
      <c r="N1522">
        <v>19</v>
      </c>
      <c r="O1522">
        <v>3</v>
      </c>
      <c r="P1522">
        <v>3</v>
      </c>
      <c r="Q1522">
        <v>6</v>
      </c>
      <c r="R1522">
        <v>2</v>
      </c>
      <c r="S1522">
        <v>2</v>
      </c>
      <c r="T1522">
        <v>0</v>
      </c>
      <c r="U1522">
        <v>3</v>
      </c>
      <c r="V1522">
        <v>8</v>
      </c>
      <c r="W1522">
        <v>0</v>
      </c>
      <c r="X1522">
        <v>0</v>
      </c>
      <c r="Y1522">
        <v>0</v>
      </c>
      <c r="Z1522">
        <v>0</v>
      </c>
      <c r="AA1522">
        <v>0</v>
      </c>
      <c r="AB1522">
        <v>0</v>
      </c>
      <c r="AC1522">
        <v>0</v>
      </c>
      <c r="AD1522" t="s">
        <v>37</v>
      </c>
    </row>
    <row r="1523" spans="1:30" x14ac:dyDescent="0.25">
      <c r="A1523">
        <v>4487</v>
      </c>
      <c r="B1523">
        <v>1969</v>
      </c>
      <c r="C1523" s="6">
        <v>45</v>
      </c>
      <c r="D1523" t="s">
        <v>88</v>
      </c>
      <c r="E1523" t="s">
        <v>38</v>
      </c>
      <c r="F1523" t="s">
        <v>28</v>
      </c>
      <c r="G1523">
        <v>39858</v>
      </c>
      <c r="H1523">
        <v>1</v>
      </c>
      <c r="I1523">
        <v>0</v>
      </c>
      <c r="J1523" s="1">
        <v>41298</v>
      </c>
      <c r="K1523">
        <v>67</v>
      </c>
      <c r="L1523">
        <v>15</v>
      </c>
      <c r="M1523">
        <v>20</v>
      </c>
      <c r="N1523">
        <v>25</v>
      </c>
      <c r="O1523">
        <v>2</v>
      </c>
      <c r="P1523">
        <v>7</v>
      </c>
      <c r="Q1523">
        <v>26</v>
      </c>
      <c r="R1523">
        <v>1</v>
      </c>
      <c r="S1523">
        <v>2</v>
      </c>
      <c r="T1523">
        <v>0</v>
      </c>
      <c r="U1523">
        <v>4</v>
      </c>
      <c r="V1523">
        <v>6</v>
      </c>
      <c r="W1523">
        <v>0</v>
      </c>
      <c r="X1523">
        <v>0</v>
      </c>
      <c r="Y1523">
        <v>0</v>
      </c>
      <c r="Z1523">
        <v>0</v>
      </c>
      <c r="AA1523">
        <v>0</v>
      </c>
      <c r="AB1523">
        <v>1</v>
      </c>
      <c r="AC1523">
        <v>0</v>
      </c>
      <c r="AD1523" t="s">
        <v>40</v>
      </c>
    </row>
    <row r="1524" spans="1:30" x14ac:dyDescent="0.25">
      <c r="A1524">
        <v>3412</v>
      </c>
      <c r="B1524">
        <v>1951</v>
      </c>
      <c r="C1524" s="6">
        <v>63</v>
      </c>
      <c r="D1524" t="s">
        <v>91</v>
      </c>
      <c r="E1524" t="s">
        <v>38</v>
      </c>
      <c r="F1524" t="s">
        <v>30</v>
      </c>
      <c r="G1524">
        <v>67381</v>
      </c>
      <c r="H1524">
        <v>0</v>
      </c>
      <c r="I1524">
        <v>1</v>
      </c>
      <c r="J1524" s="1">
        <v>41289</v>
      </c>
      <c r="K1524">
        <v>67</v>
      </c>
      <c r="L1524">
        <v>815</v>
      </c>
      <c r="M1524">
        <v>8</v>
      </c>
      <c r="N1524">
        <v>53</v>
      </c>
      <c r="O1524">
        <v>11</v>
      </c>
      <c r="P1524">
        <v>0</v>
      </c>
      <c r="Q1524">
        <v>70</v>
      </c>
      <c r="R1524">
        <v>4</v>
      </c>
      <c r="S1524">
        <v>2</v>
      </c>
      <c r="T1524">
        <v>2</v>
      </c>
      <c r="U1524">
        <v>9</v>
      </c>
      <c r="V1524">
        <v>7</v>
      </c>
      <c r="W1524">
        <v>0</v>
      </c>
      <c r="X1524">
        <v>1</v>
      </c>
      <c r="Y1524">
        <v>0</v>
      </c>
      <c r="Z1524">
        <v>0</v>
      </c>
      <c r="AA1524">
        <v>0</v>
      </c>
      <c r="AB1524">
        <v>0</v>
      </c>
      <c r="AC1524">
        <v>0</v>
      </c>
      <c r="AD1524" t="s">
        <v>27</v>
      </c>
    </row>
    <row r="1525" spans="1:30" x14ac:dyDescent="0.25">
      <c r="A1525">
        <v>1744</v>
      </c>
      <c r="B1525">
        <v>1965</v>
      </c>
      <c r="C1525" s="6">
        <v>49</v>
      </c>
      <c r="D1525" t="s">
        <v>88</v>
      </c>
      <c r="E1525" t="s">
        <v>41</v>
      </c>
      <c r="F1525" t="s">
        <v>28</v>
      </c>
      <c r="G1525">
        <v>23529</v>
      </c>
      <c r="H1525">
        <v>0</v>
      </c>
      <c r="I1525">
        <v>1</v>
      </c>
      <c r="J1525" s="1">
        <v>41281</v>
      </c>
      <c r="K1525">
        <v>67</v>
      </c>
      <c r="L1525">
        <v>9</v>
      </c>
      <c r="M1525">
        <v>7</v>
      </c>
      <c r="N1525">
        <v>13</v>
      </c>
      <c r="O1525">
        <v>3</v>
      </c>
      <c r="P1525">
        <v>2</v>
      </c>
      <c r="Q1525">
        <v>20</v>
      </c>
      <c r="R1525">
        <v>1</v>
      </c>
      <c r="S1525">
        <v>1</v>
      </c>
      <c r="T1525">
        <v>1</v>
      </c>
      <c r="U1525">
        <v>2</v>
      </c>
      <c r="V1525">
        <v>6</v>
      </c>
      <c r="W1525">
        <v>0</v>
      </c>
      <c r="X1525">
        <v>0</v>
      </c>
      <c r="Y1525">
        <v>0</v>
      </c>
      <c r="Z1525">
        <v>0</v>
      </c>
      <c r="AA1525">
        <v>0</v>
      </c>
      <c r="AB1525">
        <v>0</v>
      </c>
      <c r="AC1525">
        <v>0</v>
      </c>
      <c r="AD1525" t="s">
        <v>27</v>
      </c>
    </row>
    <row r="1526" spans="1:30" x14ac:dyDescent="0.25">
      <c r="A1526">
        <v>5837</v>
      </c>
      <c r="B1526">
        <v>1967</v>
      </c>
      <c r="C1526" s="6">
        <v>47</v>
      </c>
      <c r="D1526" t="s">
        <v>88</v>
      </c>
      <c r="E1526" t="s">
        <v>25</v>
      </c>
      <c r="F1526" t="s">
        <v>30</v>
      </c>
      <c r="G1526">
        <v>51479</v>
      </c>
      <c r="H1526">
        <v>1</v>
      </c>
      <c r="I1526">
        <v>1</v>
      </c>
      <c r="J1526" s="1">
        <v>41271</v>
      </c>
      <c r="K1526">
        <v>67</v>
      </c>
      <c r="L1526">
        <v>247</v>
      </c>
      <c r="M1526">
        <v>8</v>
      </c>
      <c r="N1526">
        <v>160</v>
      </c>
      <c r="O1526">
        <v>6</v>
      </c>
      <c r="P1526">
        <v>8</v>
      </c>
      <c r="Q1526">
        <v>65</v>
      </c>
      <c r="R1526">
        <v>7</v>
      </c>
      <c r="S1526">
        <v>6</v>
      </c>
      <c r="T1526">
        <v>3</v>
      </c>
      <c r="U1526">
        <v>6</v>
      </c>
      <c r="V1526">
        <v>7</v>
      </c>
      <c r="W1526">
        <v>0</v>
      </c>
      <c r="X1526">
        <v>0</v>
      </c>
      <c r="Y1526">
        <v>0</v>
      </c>
      <c r="Z1526">
        <v>0</v>
      </c>
      <c r="AA1526">
        <v>0</v>
      </c>
      <c r="AB1526">
        <v>0</v>
      </c>
      <c r="AC1526">
        <v>0</v>
      </c>
      <c r="AD1526" t="s">
        <v>27</v>
      </c>
    </row>
    <row r="1527" spans="1:30" x14ac:dyDescent="0.25">
      <c r="A1527">
        <v>3422</v>
      </c>
      <c r="B1527">
        <v>1975</v>
      </c>
      <c r="C1527" s="6">
        <v>39</v>
      </c>
      <c r="D1527" t="s">
        <v>89</v>
      </c>
      <c r="E1527" t="s">
        <v>25</v>
      </c>
      <c r="F1527" t="s">
        <v>30</v>
      </c>
      <c r="G1527">
        <v>76068</v>
      </c>
      <c r="H1527">
        <v>0</v>
      </c>
      <c r="I1527">
        <v>1</v>
      </c>
      <c r="J1527" s="1">
        <v>41242</v>
      </c>
      <c r="K1527">
        <v>67</v>
      </c>
      <c r="L1527">
        <v>1115</v>
      </c>
      <c r="M1527">
        <v>12</v>
      </c>
      <c r="N1527">
        <v>128</v>
      </c>
      <c r="O1527">
        <v>33</v>
      </c>
      <c r="P1527">
        <v>12</v>
      </c>
      <c r="Q1527">
        <v>76</v>
      </c>
      <c r="R1527">
        <v>1</v>
      </c>
      <c r="S1527">
        <v>2</v>
      </c>
      <c r="T1527">
        <v>3</v>
      </c>
      <c r="U1527">
        <v>4</v>
      </c>
      <c r="V1527">
        <v>6</v>
      </c>
      <c r="W1527">
        <v>0</v>
      </c>
      <c r="X1527">
        <v>1</v>
      </c>
      <c r="Y1527">
        <v>0</v>
      </c>
      <c r="Z1527">
        <v>0</v>
      </c>
      <c r="AA1527">
        <v>1</v>
      </c>
      <c r="AB1527">
        <v>0</v>
      </c>
      <c r="AC1527">
        <v>0</v>
      </c>
      <c r="AD1527" t="s">
        <v>36</v>
      </c>
    </row>
    <row r="1528" spans="1:30" x14ac:dyDescent="0.25">
      <c r="A1528">
        <v>7462</v>
      </c>
      <c r="B1528">
        <v>1954</v>
      </c>
      <c r="C1528" s="6">
        <v>60</v>
      </c>
      <c r="D1528" t="s">
        <v>91</v>
      </c>
      <c r="E1528" t="s">
        <v>25</v>
      </c>
      <c r="F1528" t="s">
        <v>28</v>
      </c>
      <c r="G1528">
        <v>22507</v>
      </c>
      <c r="H1528">
        <v>0</v>
      </c>
      <c r="I1528">
        <v>0</v>
      </c>
      <c r="J1528" s="1">
        <v>41237</v>
      </c>
      <c r="K1528">
        <v>67</v>
      </c>
      <c r="L1528">
        <v>68</v>
      </c>
      <c r="M1528">
        <v>0</v>
      </c>
      <c r="N1528">
        <v>226</v>
      </c>
      <c r="O1528">
        <v>51</v>
      </c>
      <c r="P1528">
        <v>157</v>
      </c>
      <c r="Q1528">
        <v>68</v>
      </c>
      <c r="R1528">
        <v>3</v>
      </c>
      <c r="S1528">
        <v>10</v>
      </c>
      <c r="T1528">
        <v>2</v>
      </c>
      <c r="U1528">
        <v>4</v>
      </c>
      <c r="V1528">
        <v>9</v>
      </c>
      <c r="W1528">
        <v>0</v>
      </c>
      <c r="X1528">
        <v>0</v>
      </c>
      <c r="Y1528">
        <v>0</v>
      </c>
      <c r="Z1528">
        <v>0</v>
      </c>
      <c r="AA1528">
        <v>0</v>
      </c>
      <c r="AB1528">
        <v>0</v>
      </c>
      <c r="AC1528">
        <v>0</v>
      </c>
      <c r="AD1528" t="s">
        <v>29</v>
      </c>
    </row>
    <row r="1529" spans="1:30" x14ac:dyDescent="0.25">
      <c r="A1529">
        <v>10702</v>
      </c>
      <c r="B1529">
        <v>1984</v>
      </c>
      <c r="C1529" s="6">
        <v>30</v>
      </c>
      <c r="D1529" t="s">
        <v>89</v>
      </c>
      <c r="E1529" t="s">
        <v>25</v>
      </c>
      <c r="F1529" t="s">
        <v>28</v>
      </c>
      <c r="G1529">
        <v>52413</v>
      </c>
      <c r="H1529">
        <v>1</v>
      </c>
      <c r="I1529">
        <v>0</v>
      </c>
      <c r="J1529" s="1">
        <v>41216</v>
      </c>
      <c r="K1529">
        <v>67</v>
      </c>
      <c r="L1529">
        <v>185</v>
      </c>
      <c r="M1529">
        <v>8</v>
      </c>
      <c r="N1529">
        <v>133</v>
      </c>
      <c r="O1529">
        <v>56</v>
      </c>
      <c r="P1529">
        <v>56</v>
      </c>
      <c r="Q1529">
        <v>12</v>
      </c>
      <c r="R1529">
        <v>2</v>
      </c>
      <c r="S1529">
        <v>7</v>
      </c>
      <c r="T1529">
        <v>1</v>
      </c>
      <c r="U1529">
        <v>7</v>
      </c>
      <c r="V1529">
        <v>7</v>
      </c>
      <c r="W1529">
        <v>0</v>
      </c>
      <c r="X1529">
        <v>0</v>
      </c>
      <c r="Y1529">
        <v>0</v>
      </c>
      <c r="Z1529">
        <v>0</v>
      </c>
      <c r="AA1529">
        <v>0</v>
      </c>
      <c r="AB1529">
        <v>0</v>
      </c>
      <c r="AC1529">
        <v>0</v>
      </c>
      <c r="AD1529" t="s">
        <v>27</v>
      </c>
    </row>
    <row r="1530" spans="1:30" x14ac:dyDescent="0.25">
      <c r="A1530">
        <v>2115</v>
      </c>
      <c r="B1530">
        <v>1957</v>
      </c>
      <c r="C1530" s="6">
        <v>57</v>
      </c>
      <c r="D1530" t="s">
        <v>88</v>
      </c>
      <c r="E1530" t="s">
        <v>25</v>
      </c>
      <c r="F1530" t="s">
        <v>32</v>
      </c>
      <c r="G1530">
        <v>50116</v>
      </c>
      <c r="H1530">
        <v>1</v>
      </c>
      <c r="I1530">
        <v>1</v>
      </c>
      <c r="J1530" s="1">
        <v>41810</v>
      </c>
      <c r="K1530">
        <v>68</v>
      </c>
      <c r="L1530">
        <v>54</v>
      </c>
      <c r="M1530">
        <v>0</v>
      </c>
      <c r="N1530">
        <v>10</v>
      </c>
      <c r="O1530">
        <v>0</v>
      </c>
      <c r="P1530">
        <v>0</v>
      </c>
      <c r="Q1530">
        <v>2</v>
      </c>
      <c r="R1530">
        <v>2</v>
      </c>
      <c r="S1530">
        <v>1</v>
      </c>
      <c r="T1530">
        <v>0</v>
      </c>
      <c r="U1530">
        <v>4</v>
      </c>
      <c r="V1530">
        <v>5</v>
      </c>
      <c r="W1530">
        <v>0</v>
      </c>
      <c r="X1530">
        <v>1</v>
      </c>
      <c r="Y1530">
        <v>0</v>
      </c>
      <c r="Z1530">
        <v>0</v>
      </c>
      <c r="AA1530">
        <v>0</v>
      </c>
      <c r="AB1530">
        <v>0</v>
      </c>
      <c r="AC1530">
        <v>0</v>
      </c>
      <c r="AD1530" t="s">
        <v>36</v>
      </c>
    </row>
    <row r="1531" spans="1:30" x14ac:dyDescent="0.25">
      <c r="A1531">
        <v>4138</v>
      </c>
      <c r="B1531">
        <v>1962</v>
      </c>
      <c r="C1531" s="6">
        <v>52</v>
      </c>
      <c r="D1531" t="s">
        <v>88</v>
      </c>
      <c r="E1531" t="s">
        <v>25</v>
      </c>
      <c r="F1531" t="s">
        <v>28</v>
      </c>
      <c r="G1531">
        <v>76624</v>
      </c>
      <c r="H1531">
        <v>0</v>
      </c>
      <c r="I1531">
        <v>1</v>
      </c>
      <c r="J1531" s="1">
        <v>41783</v>
      </c>
      <c r="K1531">
        <v>68</v>
      </c>
      <c r="L1531">
        <v>411</v>
      </c>
      <c r="M1531">
        <v>106</v>
      </c>
      <c r="N1531">
        <v>147</v>
      </c>
      <c r="O1531">
        <v>54</v>
      </c>
      <c r="P1531">
        <v>115</v>
      </c>
      <c r="Q1531">
        <v>66</v>
      </c>
      <c r="R1531">
        <v>1</v>
      </c>
      <c r="S1531">
        <v>5</v>
      </c>
      <c r="T1531">
        <v>10</v>
      </c>
      <c r="U1531">
        <v>7</v>
      </c>
      <c r="V1531">
        <v>1</v>
      </c>
      <c r="W1531">
        <v>1</v>
      </c>
      <c r="X1531">
        <v>0</v>
      </c>
      <c r="Y1531">
        <v>0</v>
      </c>
      <c r="Z1531">
        <v>0</v>
      </c>
      <c r="AA1531">
        <v>0</v>
      </c>
      <c r="AB1531">
        <v>0</v>
      </c>
      <c r="AC1531">
        <v>0</v>
      </c>
      <c r="AD1531" t="s">
        <v>27</v>
      </c>
    </row>
    <row r="1532" spans="1:30" x14ac:dyDescent="0.25">
      <c r="A1532">
        <v>11091</v>
      </c>
      <c r="B1532">
        <v>1953</v>
      </c>
      <c r="C1532" s="6">
        <v>61</v>
      </c>
      <c r="D1532" t="s">
        <v>91</v>
      </c>
      <c r="E1532" t="s">
        <v>25</v>
      </c>
      <c r="F1532" t="s">
        <v>32</v>
      </c>
      <c r="G1532">
        <v>34587</v>
      </c>
      <c r="H1532">
        <v>1</v>
      </c>
      <c r="I1532">
        <v>1</v>
      </c>
      <c r="J1532" s="1">
        <v>41775</v>
      </c>
      <c r="K1532">
        <v>68</v>
      </c>
      <c r="L1532">
        <v>7</v>
      </c>
      <c r="M1532">
        <v>2</v>
      </c>
      <c r="N1532">
        <v>9</v>
      </c>
      <c r="O1532">
        <v>2</v>
      </c>
      <c r="P1532">
        <v>0</v>
      </c>
      <c r="Q1532">
        <v>2</v>
      </c>
      <c r="R1532">
        <v>2</v>
      </c>
      <c r="S1532">
        <v>1</v>
      </c>
      <c r="T1532">
        <v>0</v>
      </c>
      <c r="U1532">
        <v>3</v>
      </c>
      <c r="V1532">
        <v>4</v>
      </c>
      <c r="W1532">
        <v>0</v>
      </c>
      <c r="X1532">
        <v>0</v>
      </c>
      <c r="Y1532">
        <v>0</v>
      </c>
      <c r="Z1532">
        <v>0</v>
      </c>
      <c r="AA1532">
        <v>0</v>
      </c>
      <c r="AB1532">
        <v>0</v>
      </c>
      <c r="AC1532">
        <v>0</v>
      </c>
      <c r="AD1532" t="s">
        <v>36</v>
      </c>
    </row>
    <row r="1533" spans="1:30" x14ac:dyDescent="0.25">
      <c r="A1533">
        <v>7712</v>
      </c>
      <c r="B1533">
        <v>1946</v>
      </c>
      <c r="C1533" s="6">
        <v>68</v>
      </c>
      <c r="D1533" t="s">
        <v>91</v>
      </c>
      <c r="E1533" t="s">
        <v>34</v>
      </c>
      <c r="F1533" t="s">
        <v>28</v>
      </c>
      <c r="G1533">
        <v>62159</v>
      </c>
      <c r="H1533">
        <v>0</v>
      </c>
      <c r="I1533">
        <v>0</v>
      </c>
      <c r="J1533" s="1">
        <v>41757</v>
      </c>
      <c r="K1533">
        <v>68</v>
      </c>
      <c r="L1533">
        <v>182</v>
      </c>
      <c r="M1533">
        <v>17</v>
      </c>
      <c r="N1533">
        <v>259</v>
      </c>
      <c r="O1533">
        <v>77</v>
      </c>
      <c r="P1533">
        <v>70</v>
      </c>
      <c r="Q1533">
        <v>29</v>
      </c>
      <c r="R1533">
        <v>1</v>
      </c>
      <c r="S1533">
        <v>6</v>
      </c>
      <c r="T1533">
        <v>2</v>
      </c>
      <c r="U1533">
        <v>10</v>
      </c>
      <c r="V1533">
        <v>4</v>
      </c>
      <c r="W1533">
        <v>0</v>
      </c>
      <c r="X1533">
        <v>0</v>
      </c>
      <c r="Y1533">
        <v>0</v>
      </c>
      <c r="Z1533">
        <v>0</v>
      </c>
      <c r="AA1533">
        <v>0</v>
      </c>
      <c r="AB1533">
        <v>0</v>
      </c>
      <c r="AC1533">
        <v>0</v>
      </c>
      <c r="AD1533" t="s">
        <v>31</v>
      </c>
    </row>
    <row r="1534" spans="1:30" x14ac:dyDescent="0.25">
      <c r="A1534">
        <v>3535</v>
      </c>
      <c r="B1534">
        <v>1965</v>
      </c>
      <c r="C1534" s="6">
        <v>49</v>
      </c>
      <c r="D1534" t="s">
        <v>88</v>
      </c>
      <c r="E1534" t="s">
        <v>25</v>
      </c>
      <c r="F1534" t="s">
        <v>28</v>
      </c>
      <c r="G1534">
        <v>66294</v>
      </c>
      <c r="H1534">
        <v>0</v>
      </c>
      <c r="I1534">
        <v>0</v>
      </c>
      <c r="J1534" s="1">
        <v>41715</v>
      </c>
      <c r="K1534">
        <v>68</v>
      </c>
      <c r="L1534">
        <v>251</v>
      </c>
      <c r="M1534">
        <v>108</v>
      </c>
      <c r="N1534">
        <v>334</v>
      </c>
      <c r="O1534">
        <v>65</v>
      </c>
      <c r="P1534">
        <v>92</v>
      </c>
      <c r="Q1534">
        <v>117</v>
      </c>
      <c r="R1534">
        <v>1</v>
      </c>
      <c r="S1534">
        <v>4</v>
      </c>
      <c r="T1534">
        <v>3</v>
      </c>
      <c r="U1534">
        <v>5</v>
      </c>
      <c r="V1534">
        <v>2</v>
      </c>
      <c r="W1534">
        <v>0</v>
      </c>
      <c r="X1534">
        <v>0</v>
      </c>
      <c r="Y1534">
        <v>0</v>
      </c>
      <c r="Z1534">
        <v>0</v>
      </c>
      <c r="AA1534">
        <v>0</v>
      </c>
      <c r="AB1534">
        <v>0</v>
      </c>
      <c r="AC1534">
        <v>0</v>
      </c>
      <c r="AD1534" t="s">
        <v>27</v>
      </c>
    </row>
    <row r="1535" spans="1:30" x14ac:dyDescent="0.25">
      <c r="A1535">
        <v>5899</v>
      </c>
      <c r="B1535">
        <v>1950</v>
      </c>
      <c r="C1535" s="6">
        <v>64</v>
      </c>
      <c r="D1535" t="s">
        <v>91</v>
      </c>
      <c r="E1535" t="s">
        <v>34</v>
      </c>
      <c r="F1535" t="s">
        <v>32</v>
      </c>
      <c r="G1535">
        <v>5648</v>
      </c>
      <c r="H1535">
        <v>1</v>
      </c>
      <c r="I1535">
        <v>1</v>
      </c>
      <c r="J1535" s="1">
        <v>41711</v>
      </c>
      <c r="K1535">
        <v>68</v>
      </c>
      <c r="L1535">
        <v>28</v>
      </c>
      <c r="M1535">
        <v>0</v>
      </c>
      <c r="N1535">
        <v>6</v>
      </c>
      <c r="O1535">
        <v>1</v>
      </c>
      <c r="P1535">
        <v>1</v>
      </c>
      <c r="Q1535">
        <v>13</v>
      </c>
      <c r="R1535">
        <v>1</v>
      </c>
      <c r="S1535">
        <v>1</v>
      </c>
      <c r="T1535">
        <v>0</v>
      </c>
      <c r="U1535">
        <v>0</v>
      </c>
      <c r="V1535">
        <v>20</v>
      </c>
      <c r="W1535">
        <v>1</v>
      </c>
      <c r="X1535">
        <v>0</v>
      </c>
      <c r="Y1535">
        <v>0</v>
      </c>
      <c r="Z1535">
        <v>0</v>
      </c>
      <c r="AA1535">
        <v>0</v>
      </c>
      <c r="AB1535">
        <v>0</v>
      </c>
      <c r="AC1535">
        <v>0</v>
      </c>
      <c r="AD1535" t="s">
        <v>31</v>
      </c>
    </row>
    <row r="1536" spans="1:30" x14ac:dyDescent="0.25">
      <c r="A1536">
        <v>8749</v>
      </c>
      <c r="B1536">
        <v>1984</v>
      </c>
      <c r="C1536" s="6">
        <v>30</v>
      </c>
      <c r="D1536" t="s">
        <v>89</v>
      </c>
      <c r="E1536" t="s">
        <v>25</v>
      </c>
      <c r="F1536" t="s">
        <v>32</v>
      </c>
      <c r="G1536">
        <v>37235</v>
      </c>
      <c r="H1536">
        <v>1</v>
      </c>
      <c r="I1536">
        <v>0</v>
      </c>
      <c r="J1536" s="1">
        <v>41671</v>
      </c>
      <c r="K1536">
        <v>68</v>
      </c>
      <c r="L1536">
        <v>20</v>
      </c>
      <c r="M1536">
        <v>2</v>
      </c>
      <c r="N1536">
        <v>9</v>
      </c>
      <c r="O1536">
        <v>4</v>
      </c>
      <c r="P1536">
        <v>6</v>
      </c>
      <c r="Q1536">
        <v>20</v>
      </c>
      <c r="R1536">
        <v>1</v>
      </c>
      <c r="S1536">
        <v>1</v>
      </c>
      <c r="T1536">
        <v>1</v>
      </c>
      <c r="U1536">
        <v>2</v>
      </c>
      <c r="V1536">
        <v>4</v>
      </c>
      <c r="W1536">
        <v>0</v>
      </c>
      <c r="X1536">
        <v>0</v>
      </c>
      <c r="Y1536">
        <v>0</v>
      </c>
      <c r="Z1536">
        <v>0</v>
      </c>
      <c r="AA1536">
        <v>0</v>
      </c>
      <c r="AB1536">
        <v>0</v>
      </c>
      <c r="AC1536">
        <v>0</v>
      </c>
      <c r="AD1536" t="s">
        <v>27</v>
      </c>
    </row>
    <row r="1537" spans="1:30" x14ac:dyDescent="0.25">
      <c r="A1537">
        <v>10955</v>
      </c>
      <c r="B1537">
        <v>1964</v>
      </c>
      <c r="C1537" s="6">
        <v>50</v>
      </c>
      <c r="D1537" t="s">
        <v>88</v>
      </c>
      <c r="E1537" t="s">
        <v>25</v>
      </c>
      <c r="F1537" t="s">
        <v>39</v>
      </c>
      <c r="G1537">
        <v>85620</v>
      </c>
      <c r="H1537">
        <v>0</v>
      </c>
      <c r="I1537">
        <v>0</v>
      </c>
      <c r="J1537" s="1">
        <v>41646</v>
      </c>
      <c r="K1537">
        <v>68</v>
      </c>
      <c r="L1537">
        <v>416</v>
      </c>
      <c r="M1537">
        <v>46</v>
      </c>
      <c r="N1537">
        <v>925</v>
      </c>
      <c r="O1537">
        <v>60</v>
      </c>
      <c r="P1537">
        <v>107</v>
      </c>
      <c r="Q1537">
        <v>46</v>
      </c>
      <c r="R1537">
        <v>1</v>
      </c>
      <c r="S1537">
        <v>3</v>
      </c>
      <c r="T1537">
        <v>6</v>
      </c>
      <c r="U1537">
        <v>4</v>
      </c>
      <c r="V1537">
        <v>1</v>
      </c>
      <c r="W1537">
        <v>0</v>
      </c>
      <c r="X1537">
        <v>0</v>
      </c>
      <c r="Y1537">
        <v>0</v>
      </c>
      <c r="Z1537">
        <v>0</v>
      </c>
      <c r="AA1537">
        <v>0</v>
      </c>
      <c r="AB1537">
        <v>1</v>
      </c>
      <c r="AC1537">
        <v>0</v>
      </c>
      <c r="AD1537" t="s">
        <v>27</v>
      </c>
    </row>
    <row r="1538" spans="1:30" x14ac:dyDescent="0.25">
      <c r="A1538">
        <v>9491</v>
      </c>
      <c r="B1538">
        <v>1984</v>
      </c>
      <c r="C1538" s="6">
        <v>30</v>
      </c>
      <c r="D1538" t="s">
        <v>89</v>
      </c>
      <c r="E1538" t="s">
        <v>25</v>
      </c>
      <c r="F1538" t="s">
        <v>32</v>
      </c>
      <c r="G1538">
        <v>23976</v>
      </c>
      <c r="H1538">
        <v>1</v>
      </c>
      <c r="I1538">
        <v>0</v>
      </c>
      <c r="J1538" s="1">
        <v>41635</v>
      </c>
      <c r="K1538">
        <v>68</v>
      </c>
      <c r="L1538">
        <v>14</v>
      </c>
      <c r="M1538">
        <v>1</v>
      </c>
      <c r="N1538">
        <v>21</v>
      </c>
      <c r="O1538">
        <v>2</v>
      </c>
      <c r="P1538">
        <v>3</v>
      </c>
      <c r="Q1538">
        <v>25</v>
      </c>
      <c r="R1538">
        <v>3</v>
      </c>
      <c r="S1538">
        <v>3</v>
      </c>
      <c r="T1538">
        <v>1</v>
      </c>
      <c r="U1538">
        <v>3</v>
      </c>
      <c r="V1538">
        <v>7</v>
      </c>
      <c r="W1538">
        <v>0</v>
      </c>
      <c r="X1538">
        <v>0</v>
      </c>
      <c r="Y1538">
        <v>0</v>
      </c>
      <c r="Z1538">
        <v>0</v>
      </c>
      <c r="AA1538">
        <v>0</v>
      </c>
      <c r="AB1538">
        <v>0</v>
      </c>
      <c r="AC1538">
        <v>0</v>
      </c>
      <c r="AD1538" t="s">
        <v>40</v>
      </c>
    </row>
    <row r="1539" spans="1:30" x14ac:dyDescent="0.25">
      <c r="A1539">
        <v>5286</v>
      </c>
      <c r="B1539">
        <v>1987</v>
      </c>
      <c r="C1539" s="6">
        <v>27</v>
      </c>
      <c r="D1539" t="s">
        <v>89</v>
      </c>
      <c r="E1539" t="s">
        <v>38</v>
      </c>
      <c r="F1539" t="s">
        <v>28</v>
      </c>
      <c r="G1539">
        <v>41020</v>
      </c>
      <c r="H1539">
        <v>0</v>
      </c>
      <c r="I1539">
        <v>0</v>
      </c>
      <c r="J1539" s="1">
        <v>41575</v>
      </c>
      <c r="K1539">
        <v>68</v>
      </c>
      <c r="L1539">
        <v>112</v>
      </c>
      <c r="M1539">
        <v>1</v>
      </c>
      <c r="N1539">
        <v>54</v>
      </c>
      <c r="O1539">
        <v>7</v>
      </c>
      <c r="P1539">
        <v>7</v>
      </c>
      <c r="Q1539">
        <v>36</v>
      </c>
      <c r="R1539">
        <v>1</v>
      </c>
      <c r="S1539">
        <v>3</v>
      </c>
      <c r="T1539">
        <v>2</v>
      </c>
      <c r="U1539">
        <v>4</v>
      </c>
      <c r="V1539">
        <v>3</v>
      </c>
      <c r="W1539">
        <v>0</v>
      </c>
      <c r="X1539">
        <v>0</v>
      </c>
      <c r="Y1539">
        <v>0</v>
      </c>
      <c r="Z1539">
        <v>0</v>
      </c>
      <c r="AA1539">
        <v>0</v>
      </c>
      <c r="AB1539">
        <v>0</v>
      </c>
      <c r="AC1539">
        <v>0</v>
      </c>
      <c r="AD1539" t="s">
        <v>29</v>
      </c>
    </row>
    <row r="1540" spans="1:30" x14ac:dyDescent="0.25">
      <c r="A1540">
        <v>3409</v>
      </c>
      <c r="B1540">
        <v>1984</v>
      </c>
      <c r="C1540" s="6">
        <v>30</v>
      </c>
      <c r="D1540" t="s">
        <v>89</v>
      </c>
      <c r="E1540" t="s">
        <v>25</v>
      </c>
      <c r="F1540" t="s">
        <v>28</v>
      </c>
      <c r="G1540">
        <v>36108</v>
      </c>
      <c r="H1540">
        <v>1</v>
      </c>
      <c r="I1540">
        <v>0</v>
      </c>
      <c r="J1540" s="1">
        <v>41562</v>
      </c>
      <c r="K1540">
        <v>68</v>
      </c>
      <c r="L1540">
        <v>141</v>
      </c>
      <c r="M1540">
        <v>8</v>
      </c>
      <c r="N1540">
        <v>129</v>
      </c>
      <c r="O1540">
        <v>3</v>
      </c>
      <c r="P1540">
        <v>11</v>
      </c>
      <c r="Q1540">
        <v>47</v>
      </c>
      <c r="R1540">
        <v>3</v>
      </c>
      <c r="S1540">
        <v>7</v>
      </c>
      <c r="T1540">
        <v>1</v>
      </c>
      <c r="U1540">
        <v>4</v>
      </c>
      <c r="V1540">
        <v>9</v>
      </c>
      <c r="W1540">
        <v>1</v>
      </c>
      <c r="X1540">
        <v>0</v>
      </c>
      <c r="Y1540">
        <v>0</v>
      </c>
      <c r="Z1540">
        <v>0</v>
      </c>
      <c r="AA1540">
        <v>0</v>
      </c>
      <c r="AB1540">
        <v>0</v>
      </c>
      <c r="AC1540">
        <v>0</v>
      </c>
      <c r="AD1540" t="s">
        <v>40</v>
      </c>
    </row>
    <row r="1541" spans="1:30" x14ac:dyDescent="0.25">
      <c r="A1541">
        <v>2544</v>
      </c>
      <c r="B1541">
        <v>1951</v>
      </c>
      <c r="C1541" s="6">
        <v>63</v>
      </c>
      <c r="D1541" t="s">
        <v>91</v>
      </c>
      <c r="E1541" t="s">
        <v>38</v>
      </c>
      <c r="F1541" t="s">
        <v>26</v>
      </c>
      <c r="G1541">
        <v>57530</v>
      </c>
      <c r="H1541">
        <v>0</v>
      </c>
      <c r="I1541">
        <v>1</v>
      </c>
      <c r="J1541" s="1">
        <v>41559</v>
      </c>
      <c r="K1541">
        <v>68</v>
      </c>
      <c r="L1541">
        <v>50</v>
      </c>
      <c r="M1541">
        <v>1</v>
      </c>
      <c r="N1541">
        <v>27</v>
      </c>
      <c r="O1541">
        <v>6</v>
      </c>
      <c r="P1541">
        <v>7</v>
      </c>
      <c r="Q1541">
        <v>1</v>
      </c>
      <c r="R1541">
        <v>1</v>
      </c>
      <c r="S1541">
        <v>1</v>
      </c>
      <c r="T1541">
        <v>1</v>
      </c>
      <c r="U1541">
        <v>4</v>
      </c>
      <c r="V1541">
        <v>1</v>
      </c>
      <c r="W1541">
        <v>0</v>
      </c>
      <c r="X1541">
        <v>0</v>
      </c>
      <c r="Y1541">
        <v>0</v>
      </c>
      <c r="Z1541">
        <v>0</v>
      </c>
      <c r="AA1541">
        <v>0</v>
      </c>
      <c r="AB1541">
        <v>0</v>
      </c>
      <c r="AC1541">
        <v>0</v>
      </c>
      <c r="AD1541" t="s">
        <v>37</v>
      </c>
    </row>
    <row r="1542" spans="1:30" x14ac:dyDescent="0.25">
      <c r="A1542">
        <v>2118</v>
      </c>
      <c r="B1542">
        <v>1964</v>
      </c>
      <c r="C1542" s="6">
        <v>50</v>
      </c>
      <c r="D1542" t="s">
        <v>88</v>
      </c>
      <c r="E1542" t="s">
        <v>35</v>
      </c>
      <c r="F1542" t="s">
        <v>30</v>
      </c>
      <c r="G1542">
        <v>62905</v>
      </c>
      <c r="H1542">
        <v>0</v>
      </c>
      <c r="I1542">
        <v>1</v>
      </c>
      <c r="J1542" s="1">
        <v>41527</v>
      </c>
      <c r="K1542">
        <v>68</v>
      </c>
      <c r="L1542">
        <v>166</v>
      </c>
      <c r="M1542">
        <v>75</v>
      </c>
      <c r="N1542">
        <v>96</v>
      </c>
      <c r="O1542">
        <v>119</v>
      </c>
      <c r="P1542">
        <v>107</v>
      </c>
      <c r="Q1542">
        <v>59</v>
      </c>
      <c r="R1542">
        <v>3</v>
      </c>
      <c r="S1542">
        <v>7</v>
      </c>
      <c r="T1542">
        <v>2</v>
      </c>
      <c r="U1542">
        <v>8</v>
      </c>
      <c r="V1542">
        <v>4</v>
      </c>
      <c r="W1542">
        <v>0</v>
      </c>
      <c r="X1542">
        <v>0</v>
      </c>
      <c r="Y1542">
        <v>0</v>
      </c>
      <c r="Z1542">
        <v>0</v>
      </c>
      <c r="AA1542">
        <v>0</v>
      </c>
      <c r="AB1542">
        <v>0</v>
      </c>
      <c r="AC1542">
        <v>0</v>
      </c>
      <c r="AD1542" t="s">
        <v>27</v>
      </c>
    </row>
    <row r="1543" spans="1:30" x14ac:dyDescent="0.25">
      <c r="A1543">
        <v>9370</v>
      </c>
      <c r="B1543">
        <v>1945</v>
      </c>
      <c r="C1543" s="6">
        <v>69</v>
      </c>
      <c r="D1543" t="s">
        <v>91</v>
      </c>
      <c r="E1543" t="s">
        <v>34</v>
      </c>
      <c r="F1543" t="s">
        <v>30</v>
      </c>
      <c r="G1543">
        <v>65846</v>
      </c>
      <c r="H1543">
        <v>0</v>
      </c>
      <c r="I1543">
        <v>0</v>
      </c>
      <c r="J1543" s="1">
        <v>41411</v>
      </c>
      <c r="K1543">
        <v>68</v>
      </c>
      <c r="L1543">
        <v>562</v>
      </c>
      <c r="M1543">
        <v>81</v>
      </c>
      <c r="N1543">
        <v>276</v>
      </c>
      <c r="O1543">
        <v>80</v>
      </c>
      <c r="P1543">
        <v>40</v>
      </c>
      <c r="Q1543">
        <v>81</v>
      </c>
      <c r="R1543">
        <v>1</v>
      </c>
      <c r="S1543">
        <v>6</v>
      </c>
      <c r="T1543">
        <v>3</v>
      </c>
      <c r="U1543">
        <v>6</v>
      </c>
      <c r="V1543">
        <v>4</v>
      </c>
      <c r="W1543">
        <v>0</v>
      </c>
      <c r="X1543">
        <v>0</v>
      </c>
      <c r="Y1543">
        <v>0</v>
      </c>
      <c r="Z1543">
        <v>0</v>
      </c>
      <c r="AA1543">
        <v>0</v>
      </c>
      <c r="AB1543">
        <v>0</v>
      </c>
      <c r="AC1543">
        <v>0</v>
      </c>
      <c r="AD1543" t="s">
        <v>29</v>
      </c>
    </row>
    <row r="1544" spans="1:30" x14ac:dyDescent="0.25">
      <c r="A1544">
        <v>4864</v>
      </c>
      <c r="B1544">
        <v>1977</v>
      </c>
      <c r="C1544" s="6">
        <v>37</v>
      </c>
      <c r="D1544" t="s">
        <v>89</v>
      </c>
      <c r="E1544" t="s">
        <v>25</v>
      </c>
      <c r="F1544" t="s">
        <v>30</v>
      </c>
      <c r="G1544">
        <v>34380</v>
      </c>
      <c r="H1544">
        <v>1</v>
      </c>
      <c r="I1544">
        <v>0</v>
      </c>
      <c r="J1544" s="1">
        <v>41396</v>
      </c>
      <c r="K1544">
        <v>68</v>
      </c>
      <c r="L1544">
        <v>72</v>
      </c>
      <c r="M1544">
        <v>7</v>
      </c>
      <c r="N1544">
        <v>58</v>
      </c>
      <c r="O1544">
        <v>13</v>
      </c>
      <c r="P1544">
        <v>1</v>
      </c>
      <c r="Q1544">
        <v>24</v>
      </c>
      <c r="R1544">
        <v>4</v>
      </c>
      <c r="S1544">
        <v>4</v>
      </c>
      <c r="T1544">
        <v>1</v>
      </c>
      <c r="U1544">
        <v>3</v>
      </c>
      <c r="V1544">
        <v>8</v>
      </c>
      <c r="W1544">
        <v>0</v>
      </c>
      <c r="X1544">
        <v>0</v>
      </c>
      <c r="Y1544">
        <v>0</v>
      </c>
      <c r="Z1544">
        <v>0</v>
      </c>
      <c r="AA1544">
        <v>0</v>
      </c>
      <c r="AB1544">
        <v>0</v>
      </c>
      <c r="AC1544">
        <v>0</v>
      </c>
      <c r="AD1544" t="s">
        <v>29</v>
      </c>
    </row>
    <row r="1545" spans="1:30" x14ac:dyDescent="0.25">
      <c r="A1545">
        <v>405</v>
      </c>
      <c r="B1545">
        <v>1964</v>
      </c>
      <c r="C1545" s="6">
        <v>50</v>
      </c>
      <c r="D1545" t="s">
        <v>88</v>
      </c>
      <c r="E1545" t="s">
        <v>25</v>
      </c>
      <c r="F1545" t="s">
        <v>26</v>
      </c>
      <c r="G1545">
        <v>41638</v>
      </c>
      <c r="H1545">
        <v>0</v>
      </c>
      <c r="I1545">
        <v>1</v>
      </c>
      <c r="J1545" s="1">
        <v>41318</v>
      </c>
      <c r="K1545">
        <v>68</v>
      </c>
      <c r="L1545">
        <v>315</v>
      </c>
      <c r="M1545">
        <v>0</v>
      </c>
      <c r="N1545">
        <v>31</v>
      </c>
      <c r="O1545">
        <v>4</v>
      </c>
      <c r="P1545">
        <v>0</v>
      </c>
      <c r="Q1545">
        <v>91</v>
      </c>
      <c r="R1545">
        <v>4</v>
      </c>
      <c r="S1545">
        <v>5</v>
      </c>
      <c r="T1545">
        <v>5</v>
      </c>
      <c r="U1545">
        <v>3</v>
      </c>
      <c r="V1545">
        <v>8</v>
      </c>
      <c r="W1545">
        <v>1</v>
      </c>
      <c r="X1545">
        <v>0</v>
      </c>
      <c r="Y1545">
        <v>0</v>
      </c>
      <c r="Z1545">
        <v>0</v>
      </c>
      <c r="AA1545">
        <v>0</v>
      </c>
      <c r="AB1545">
        <v>0</v>
      </c>
      <c r="AC1545">
        <v>0</v>
      </c>
      <c r="AD1545" t="s">
        <v>27</v>
      </c>
    </row>
    <row r="1546" spans="1:30" x14ac:dyDescent="0.25">
      <c r="A1546">
        <v>10513</v>
      </c>
      <c r="B1546">
        <v>1992</v>
      </c>
      <c r="C1546" s="6">
        <v>22</v>
      </c>
      <c r="D1546" t="s">
        <v>89</v>
      </c>
      <c r="E1546" t="s">
        <v>25</v>
      </c>
      <c r="F1546" t="s">
        <v>32</v>
      </c>
      <c r="G1546">
        <v>63207</v>
      </c>
      <c r="H1546">
        <v>0</v>
      </c>
      <c r="I1546">
        <v>0</v>
      </c>
      <c r="J1546" s="1">
        <v>41294</v>
      </c>
      <c r="K1546">
        <v>68</v>
      </c>
      <c r="L1546">
        <v>438</v>
      </c>
      <c r="M1546">
        <v>169</v>
      </c>
      <c r="N1546">
        <v>565</v>
      </c>
      <c r="O1546">
        <v>91</v>
      </c>
      <c r="P1546">
        <v>169</v>
      </c>
      <c r="Q1546">
        <v>70</v>
      </c>
      <c r="R1546">
        <v>1</v>
      </c>
      <c r="S1546">
        <v>2</v>
      </c>
      <c r="T1546">
        <v>3</v>
      </c>
      <c r="U1546">
        <v>6</v>
      </c>
      <c r="V1546">
        <v>7</v>
      </c>
      <c r="W1546">
        <v>0</v>
      </c>
      <c r="X1546">
        <v>0</v>
      </c>
      <c r="Y1546">
        <v>0</v>
      </c>
      <c r="Z1546">
        <v>1</v>
      </c>
      <c r="AA1546">
        <v>0</v>
      </c>
      <c r="AB1546">
        <v>0</v>
      </c>
      <c r="AC1546">
        <v>0</v>
      </c>
      <c r="AD1546" t="s">
        <v>27</v>
      </c>
    </row>
    <row r="1547" spans="1:30" x14ac:dyDescent="0.25">
      <c r="A1547">
        <v>5138</v>
      </c>
      <c r="B1547">
        <v>1950</v>
      </c>
      <c r="C1547" s="6">
        <v>64</v>
      </c>
      <c r="D1547" t="s">
        <v>91</v>
      </c>
      <c r="E1547" t="s">
        <v>25</v>
      </c>
      <c r="F1547" t="s">
        <v>32</v>
      </c>
      <c r="G1547">
        <v>28320</v>
      </c>
      <c r="H1547">
        <v>0</v>
      </c>
      <c r="I1547">
        <v>1</v>
      </c>
      <c r="J1547" s="1">
        <v>41288</v>
      </c>
      <c r="K1547">
        <v>68</v>
      </c>
      <c r="L1547">
        <v>19</v>
      </c>
      <c r="M1547">
        <v>1</v>
      </c>
      <c r="N1547">
        <v>14</v>
      </c>
      <c r="O1547">
        <v>3</v>
      </c>
      <c r="P1547">
        <v>2</v>
      </c>
      <c r="Q1547">
        <v>4</v>
      </c>
      <c r="R1547">
        <v>1</v>
      </c>
      <c r="S1547">
        <v>1</v>
      </c>
      <c r="T1547">
        <v>0</v>
      </c>
      <c r="U1547">
        <v>3</v>
      </c>
      <c r="V1547">
        <v>8</v>
      </c>
      <c r="W1547">
        <v>0</v>
      </c>
      <c r="X1547">
        <v>0</v>
      </c>
      <c r="Y1547">
        <v>0</v>
      </c>
      <c r="Z1547">
        <v>0</v>
      </c>
      <c r="AA1547">
        <v>0</v>
      </c>
      <c r="AB1547">
        <v>0</v>
      </c>
      <c r="AC1547">
        <v>0</v>
      </c>
      <c r="AD1547" t="s">
        <v>27</v>
      </c>
    </row>
    <row r="1548" spans="1:30" x14ac:dyDescent="0.25">
      <c r="A1548">
        <v>8387</v>
      </c>
      <c r="B1548">
        <v>1957</v>
      </c>
      <c r="C1548" s="6">
        <v>57</v>
      </c>
      <c r="D1548" t="s">
        <v>88</v>
      </c>
      <c r="E1548" t="s">
        <v>25</v>
      </c>
      <c r="F1548" t="s">
        <v>30</v>
      </c>
      <c r="G1548">
        <v>43140</v>
      </c>
      <c r="H1548">
        <v>0</v>
      </c>
      <c r="I1548">
        <v>1</v>
      </c>
      <c r="J1548" s="1">
        <v>41279</v>
      </c>
      <c r="K1548">
        <v>68</v>
      </c>
      <c r="L1548">
        <v>134</v>
      </c>
      <c r="M1548">
        <v>8</v>
      </c>
      <c r="N1548">
        <v>76</v>
      </c>
      <c r="O1548">
        <v>6</v>
      </c>
      <c r="P1548">
        <v>0</v>
      </c>
      <c r="Q1548">
        <v>11</v>
      </c>
      <c r="R1548">
        <v>1</v>
      </c>
      <c r="S1548">
        <v>4</v>
      </c>
      <c r="T1548">
        <v>1</v>
      </c>
      <c r="U1548">
        <v>5</v>
      </c>
      <c r="V1548">
        <v>6</v>
      </c>
      <c r="W1548">
        <v>0</v>
      </c>
      <c r="X1548">
        <v>0</v>
      </c>
      <c r="Y1548">
        <v>0</v>
      </c>
      <c r="Z1548">
        <v>0</v>
      </c>
      <c r="AA1548">
        <v>0</v>
      </c>
      <c r="AB1548">
        <v>0</v>
      </c>
      <c r="AC1548">
        <v>0</v>
      </c>
      <c r="AD1548" t="s">
        <v>27</v>
      </c>
    </row>
    <row r="1549" spans="1:30" x14ac:dyDescent="0.25">
      <c r="A1549">
        <v>378</v>
      </c>
      <c r="B1549">
        <v>1971</v>
      </c>
      <c r="C1549" s="6">
        <v>43</v>
      </c>
      <c r="D1549" t="s">
        <v>88</v>
      </c>
      <c r="E1549" t="s">
        <v>25</v>
      </c>
      <c r="F1549" t="s">
        <v>30</v>
      </c>
      <c r="G1549">
        <v>52531</v>
      </c>
      <c r="H1549">
        <v>0</v>
      </c>
      <c r="I1549">
        <v>0</v>
      </c>
      <c r="J1549" s="1">
        <v>41273</v>
      </c>
      <c r="K1549">
        <v>68</v>
      </c>
      <c r="L1549">
        <v>283</v>
      </c>
      <c r="M1549">
        <v>112</v>
      </c>
      <c r="N1549">
        <v>151</v>
      </c>
      <c r="O1549">
        <v>51</v>
      </c>
      <c r="P1549">
        <v>72</v>
      </c>
      <c r="Q1549">
        <v>125</v>
      </c>
      <c r="R1549">
        <v>2</v>
      </c>
      <c r="S1549">
        <v>7</v>
      </c>
      <c r="T1549">
        <v>2</v>
      </c>
      <c r="U1549">
        <v>10</v>
      </c>
      <c r="V1549">
        <v>6</v>
      </c>
      <c r="W1549">
        <v>0</v>
      </c>
      <c r="X1549">
        <v>0</v>
      </c>
      <c r="Y1549">
        <v>0</v>
      </c>
      <c r="Z1549">
        <v>0</v>
      </c>
      <c r="AA1549">
        <v>0</v>
      </c>
      <c r="AB1549">
        <v>0</v>
      </c>
      <c r="AC1549">
        <v>0</v>
      </c>
      <c r="AD1549" t="s">
        <v>27</v>
      </c>
    </row>
    <row r="1550" spans="1:30" x14ac:dyDescent="0.25">
      <c r="A1550">
        <v>5846</v>
      </c>
      <c r="B1550">
        <v>1977</v>
      </c>
      <c r="C1550" s="6">
        <v>37</v>
      </c>
      <c r="D1550" t="s">
        <v>89</v>
      </c>
      <c r="E1550" t="s">
        <v>25</v>
      </c>
      <c r="F1550" t="s">
        <v>26</v>
      </c>
      <c r="G1550">
        <v>40246</v>
      </c>
      <c r="H1550">
        <v>1</v>
      </c>
      <c r="I1550">
        <v>0</v>
      </c>
      <c r="J1550" s="1">
        <v>41262</v>
      </c>
      <c r="K1550">
        <v>68</v>
      </c>
      <c r="L1550">
        <v>2</v>
      </c>
      <c r="M1550">
        <v>1</v>
      </c>
      <c r="N1550">
        <v>6</v>
      </c>
      <c r="O1550">
        <v>2</v>
      </c>
      <c r="P1550">
        <v>1</v>
      </c>
      <c r="Q1550">
        <v>1</v>
      </c>
      <c r="R1550">
        <v>1</v>
      </c>
      <c r="S1550">
        <v>1</v>
      </c>
      <c r="T1550">
        <v>0</v>
      </c>
      <c r="U1550">
        <v>2</v>
      </c>
      <c r="V1550">
        <v>6</v>
      </c>
      <c r="W1550">
        <v>0</v>
      </c>
      <c r="X1550">
        <v>0</v>
      </c>
      <c r="Y1550">
        <v>0</v>
      </c>
      <c r="Z1550">
        <v>0</v>
      </c>
      <c r="AA1550">
        <v>0</v>
      </c>
      <c r="AB1550">
        <v>0</v>
      </c>
      <c r="AC1550">
        <v>0</v>
      </c>
      <c r="AD1550" t="s">
        <v>36</v>
      </c>
    </row>
    <row r="1551" spans="1:30" x14ac:dyDescent="0.25">
      <c r="A1551">
        <v>8870</v>
      </c>
      <c r="B1551">
        <v>1984</v>
      </c>
      <c r="C1551" s="6">
        <v>30</v>
      </c>
      <c r="D1551" t="s">
        <v>89</v>
      </c>
      <c r="E1551" t="s">
        <v>25</v>
      </c>
      <c r="F1551" t="s">
        <v>32</v>
      </c>
      <c r="G1551">
        <v>35196</v>
      </c>
      <c r="H1551">
        <v>1</v>
      </c>
      <c r="I1551">
        <v>0</v>
      </c>
      <c r="J1551" s="1">
        <v>41226</v>
      </c>
      <c r="K1551">
        <v>68</v>
      </c>
      <c r="L1551">
        <v>75</v>
      </c>
      <c r="M1551">
        <v>12</v>
      </c>
      <c r="N1551">
        <v>141</v>
      </c>
      <c r="O1551">
        <v>43</v>
      </c>
      <c r="P1551">
        <v>39</v>
      </c>
      <c r="Q1551">
        <v>187</v>
      </c>
      <c r="R1551">
        <v>6</v>
      </c>
      <c r="S1551">
        <v>6</v>
      </c>
      <c r="T1551">
        <v>1</v>
      </c>
      <c r="U1551">
        <v>5</v>
      </c>
      <c r="V1551">
        <v>8</v>
      </c>
      <c r="W1551">
        <v>0</v>
      </c>
      <c r="X1551">
        <v>0</v>
      </c>
      <c r="Y1551">
        <v>0</v>
      </c>
      <c r="Z1551">
        <v>0</v>
      </c>
      <c r="AA1551">
        <v>0</v>
      </c>
      <c r="AB1551">
        <v>1</v>
      </c>
      <c r="AC1551">
        <v>0</v>
      </c>
      <c r="AD1551" t="s">
        <v>27</v>
      </c>
    </row>
    <row r="1552" spans="1:30" x14ac:dyDescent="0.25">
      <c r="A1552">
        <v>10340</v>
      </c>
      <c r="B1552">
        <v>1984</v>
      </c>
      <c r="C1552" s="6">
        <v>30</v>
      </c>
      <c r="D1552" t="s">
        <v>89</v>
      </c>
      <c r="E1552" t="s">
        <v>25</v>
      </c>
      <c r="F1552" t="s">
        <v>32</v>
      </c>
      <c r="G1552">
        <v>35196</v>
      </c>
      <c r="H1552">
        <v>1</v>
      </c>
      <c r="I1552">
        <v>0</v>
      </c>
      <c r="J1552" s="1">
        <v>41226</v>
      </c>
      <c r="K1552">
        <v>68</v>
      </c>
      <c r="L1552">
        <v>75</v>
      </c>
      <c r="M1552">
        <v>12</v>
      </c>
      <c r="N1552">
        <v>141</v>
      </c>
      <c r="O1552">
        <v>43</v>
      </c>
      <c r="P1552">
        <v>39</v>
      </c>
      <c r="Q1552">
        <v>187</v>
      </c>
      <c r="R1552">
        <v>6</v>
      </c>
      <c r="S1552">
        <v>6</v>
      </c>
      <c r="T1552">
        <v>1</v>
      </c>
      <c r="U1552">
        <v>5</v>
      </c>
      <c r="V1552">
        <v>8</v>
      </c>
      <c r="W1552">
        <v>0</v>
      </c>
      <c r="X1552">
        <v>0</v>
      </c>
      <c r="Y1552">
        <v>0</v>
      </c>
      <c r="Z1552">
        <v>0</v>
      </c>
      <c r="AA1552">
        <v>0</v>
      </c>
      <c r="AB1552">
        <v>0</v>
      </c>
      <c r="AC1552">
        <v>0</v>
      </c>
      <c r="AD1552" t="s">
        <v>27</v>
      </c>
    </row>
    <row r="1553" spans="1:30" x14ac:dyDescent="0.25">
      <c r="A1553">
        <v>7290</v>
      </c>
      <c r="B1553">
        <v>1985</v>
      </c>
      <c r="C1553" s="6">
        <v>29</v>
      </c>
      <c r="D1553" t="s">
        <v>89</v>
      </c>
      <c r="E1553" t="s">
        <v>25</v>
      </c>
      <c r="F1553" t="s">
        <v>28</v>
      </c>
      <c r="G1553">
        <v>70596</v>
      </c>
      <c r="H1553">
        <v>0</v>
      </c>
      <c r="I1553">
        <v>0</v>
      </c>
      <c r="J1553" s="1">
        <v>41187</v>
      </c>
      <c r="K1553">
        <v>68</v>
      </c>
      <c r="L1553">
        <v>347</v>
      </c>
      <c r="M1553">
        <v>44</v>
      </c>
      <c r="N1553">
        <v>534</v>
      </c>
      <c r="O1553">
        <v>17</v>
      </c>
      <c r="P1553">
        <v>0</v>
      </c>
      <c r="Q1553">
        <v>26</v>
      </c>
      <c r="R1553">
        <v>1</v>
      </c>
      <c r="S1553">
        <v>3</v>
      </c>
      <c r="T1553">
        <v>5</v>
      </c>
      <c r="U1553">
        <v>12</v>
      </c>
      <c r="V1553">
        <v>2</v>
      </c>
      <c r="W1553">
        <v>0</v>
      </c>
      <c r="X1553">
        <v>0</v>
      </c>
      <c r="Y1553">
        <v>0</v>
      </c>
      <c r="Z1553">
        <v>0</v>
      </c>
      <c r="AA1553">
        <v>0</v>
      </c>
      <c r="AB1553">
        <v>0</v>
      </c>
      <c r="AC1553">
        <v>0</v>
      </c>
      <c r="AD1553" t="s">
        <v>27</v>
      </c>
    </row>
    <row r="1554" spans="1:30" x14ac:dyDescent="0.25">
      <c r="A1554">
        <v>8895</v>
      </c>
      <c r="B1554">
        <v>1985</v>
      </c>
      <c r="C1554" s="6">
        <v>29</v>
      </c>
      <c r="D1554" t="s">
        <v>89</v>
      </c>
      <c r="E1554" t="s">
        <v>25</v>
      </c>
      <c r="F1554" t="s">
        <v>28</v>
      </c>
      <c r="G1554">
        <v>70596</v>
      </c>
      <c r="H1554">
        <v>0</v>
      </c>
      <c r="I1554">
        <v>0</v>
      </c>
      <c r="J1554" s="1">
        <v>41187</v>
      </c>
      <c r="K1554">
        <v>68</v>
      </c>
      <c r="L1554">
        <v>347</v>
      </c>
      <c r="M1554">
        <v>44</v>
      </c>
      <c r="N1554">
        <v>534</v>
      </c>
      <c r="O1554">
        <v>17</v>
      </c>
      <c r="P1554">
        <v>0</v>
      </c>
      <c r="Q1554">
        <v>26</v>
      </c>
      <c r="R1554">
        <v>1</v>
      </c>
      <c r="S1554">
        <v>3</v>
      </c>
      <c r="T1554">
        <v>5</v>
      </c>
      <c r="U1554">
        <v>12</v>
      </c>
      <c r="V1554">
        <v>2</v>
      </c>
      <c r="W1554">
        <v>0</v>
      </c>
      <c r="X1554">
        <v>0</v>
      </c>
      <c r="Y1554">
        <v>0</v>
      </c>
      <c r="Z1554">
        <v>0</v>
      </c>
      <c r="AA1554">
        <v>0</v>
      </c>
      <c r="AB1554">
        <v>0</v>
      </c>
      <c r="AC1554">
        <v>0</v>
      </c>
      <c r="AD1554" t="s">
        <v>27</v>
      </c>
    </row>
    <row r="1555" spans="1:30" x14ac:dyDescent="0.25">
      <c r="A1555">
        <v>3635</v>
      </c>
      <c r="B1555">
        <v>1962</v>
      </c>
      <c r="C1555" s="6">
        <v>52</v>
      </c>
      <c r="D1555" t="s">
        <v>88</v>
      </c>
      <c r="E1555" t="s">
        <v>34</v>
      </c>
      <c r="F1555" t="s">
        <v>28</v>
      </c>
      <c r="G1555">
        <v>52597</v>
      </c>
      <c r="H1555">
        <v>0</v>
      </c>
      <c r="I1555">
        <v>1</v>
      </c>
      <c r="J1555" s="1">
        <v>41766</v>
      </c>
      <c r="K1555">
        <v>69</v>
      </c>
      <c r="L1555">
        <v>492</v>
      </c>
      <c r="M1555">
        <v>0</v>
      </c>
      <c r="N1555">
        <v>37</v>
      </c>
      <c r="O1555">
        <v>7</v>
      </c>
      <c r="P1555">
        <v>0</v>
      </c>
      <c r="Q1555">
        <v>42</v>
      </c>
      <c r="R1555">
        <v>3</v>
      </c>
      <c r="S1555">
        <v>6</v>
      </c>
      <c r="T1555">
        <v>3</v>
      </c>
      <c r="U1555">
        <v>8</v>
      </c>
      <c r="V1555">
        <v>5</v>
      </c>
      <c r="W1555">
        <v>0</v>
      </c>
      <c r="X1555">
        <v>0</v>
      </c>
      <c r="Y1555">
        <v>0</v>
      </c>
      <c r="Z1555">
        <v>0</v>
      </c>
      <c r="AA1555">
        <v>0</v>
      </c>
      <c r="AB1555">
        <v>0</v>
      </c>
      <c r="AC1555">
        <v>0</v>
      </c>
      <c r="AD1555" t="s">
        <v>40</v>
      </c>
    </row>
    <row r="1556" spans="1:30" x14ac:dyDescent="0.25">
      <c r="A1556">
        <v>11178</v>
      </c>
      <c r="B1556">
        <v>1972</v>
      </c>
      <c r="C1556" s="6">
        <v>42</v>
      </c>
      <c r="D1556" t="s">
        <v>88</v>
      </c>
      <c r="E1556" t="s">
        <v>38</v>
      </c>
      <c r="F1556" t="s">
        <v>28</v>
      </c>
      <c r="G1556">
        <v>42394</v>
      </c>
      <c r="H1556">
        <v>1</v>
      </c>
      <c r="I1556">
        <v>0</v>
      </c>
      <c r="J1556" s="1">
        <v>41721</v>
      </c>
      <c r="K1556">
        <v>69</v>
      </c>
      <c r="L1556">
        <v>15</v>
      </c>
      <c r="M1556">
        <v>2</v>
      </c>
      <c r="N1556">
        <v>10</v>
      </c>
      <c r="O1556">
        <v>0</v>
      </c>
      <c r="P1556">
        <v>1</v>
      </c>
      <c r="Q1556">
        <v>4</v>
      </c>
      <c r="R1556">
        <v>1</v>
      </c>
      <c r="S1556">
        <v>1</v>
      </c>
      <c r="T1556">
        <v>0</v>
      </c>
      <c r="U1556">
        <v>3</v>
      </c>
      <c r="V1556">
        <v>7</v>
      </c>
      <c r="W1556">
        <v>0</v>
      </c>
      <c r="X1556">
        <v>0</v>
      </c>
      <c r="Y1556">
        <v>0</v>
      </c>
      <c r="Z1556">
        <v>0</v>
      </c>
      <c r="AA1556">
        <v>0</v>
      </c>
      <c r="AB1556">
        <v>0</v>
      </c>
      <c r="AC1556">
        <v>0</v>
      </c>
      <c r="AD1556" t="s">
        <v>36</v>
      </c>
    </row>
    <row r="1557" spans="1:30" x14ac:dyDescent="0.25">
      <c r="A1557">
        <v>2410</v>
      </c>
      <c r="B1557">
        <v>1969</v>
      </c>
      <c r="C1557" s="6">
        <v>45</v>
      </c>
      <c r="D1557" t="s">
        <v>88</v>
      </c>
      <c r="E1557" t="s">
        <v>25</v>
      </c>
      <c r="F1557" t="s">
        <v>28</v>
      </c>
      <c r="G1557">
        <v>81657</v>
      </c>
      <c r="H1557">
        <v>0</v>
      </c>
      <c r="I1557">
        <v>0</v>
      </c>
      <c r="J1557" s="1">
        <v>41661</v>
      </c>
      <c r="K1557">
        <v>69</v>
      </c>
      <c r="L1557">
        <v>364</v>
      </c>
      <c r="M1557">
        <v>40</v>
      </c>
      <c r="N1557">
        <v>425</v>
      </c>
      <c r="O1557">
        <v>158</v>
      </c>
      <c r="P1557">
        <v>60</v>
      </c>
      <c r="Q1557">
        <v>50</v>
      </c>
      <c r="R1557">
        <v>1</v>
      </c>
      <c r="S1557">
        <v>3</v>
      </c>
      <c r="T1557">
        <v>4</v>
      </c>
      <c r="U1557">
        <v>8</v>
      </c>
      <c r="V1557">
        <v>1</v>
      </c>
      <c r="W1557">
        <v>0</v>
      </c>
      <c r="X1557">
        <v>0</v>
      </c>
      <c r="Y1557">
        <v>0</v>
      </c>
      <c r="Z1557">
        <v>0</v>
      </c>
      <c r="AA1557">
        <v>0</v>
      </c>
      <c r="AB1557">
        <v>0</v>
      </c>
      <c r="AC1557">
        <v>0</v>
      </c>
      <c r="AD1557" t="s">
        <v>27</v>
      </c>
    </row>
    <row r="1558" spans="1:30" x14ac:dyDescent="0.25">
      <c r="A1558">
        <v>3281</v>
      </c>
      <c r="B1558">
        <v>1960</v>
      </c>
      <c r="C1558" s="6">
        <v>54</v>
      </c>
      <c r="D1558" t="s">
        <v>88</v>
      </c>
      <c r="E1558" t="s">
        <v>34</v>
      </c>
      <c r="F1558" t="s">
        <v>30</v>
      </c>
      <c r="G1558">
        <v>49154</v>
      </c>
      <c r="H1558">
        <v>1</v>
      </c>
      <c r="I1558">
        <v>1</v>
      </c>
      <c r="J1558" s="1">
        <v>41581</v>
      </c>
      <c r="K1558">
        <v>69</v>
      </c>
      <c r="L1558">
        <v>206</v>
      </c>
      <c r="M1558">
        <v>10</v>
      </c>
      <c r="N1558">
        <v>67</v>
      </c>
      <c r="O1558">
        <v>30</v>
      </c>
      <c r="P1558">
        <v>27</v>
      </c>
      <c r="Q1558">
        <v>71</v>
      </c>
      <c r="R1558">
        <v>6</v>
      </c>
      <c r="S1558">
        <v>4</v>
      </c>
      <c r="T1558">
        <v>1</v>
      </c>
      <c r="U1558">
        <v>8</v>
      </c>
      <c r="V1558">
        <v>6</v>
      </c>
      <c r="W1558">
        <v>0</v>
      </c>
      <c r="X1558">
        <v>0</v>
      </c>
      <c r="Y1558">
        <v>0</v>
      </c>
      <c r="Z1558">
        <v>0</v>
      </c>
      <c r="AA1558">
        <v>0</v>
      </c>
      <c r="AB1558">
        <v>0</v>
      </c>
      <c r="AC1558">
        <v>0</v>
      </c>
      <c r="AD1558" t="s">
        <v>27</v>
      </c>
    </row>
    <row r="1559" spans="1:30" x14ac:dyDescent="0.25">
      <c r="A1559">
        <v>9905</v>
      </c>
      <c r="B1559">
        <v>1952</v>
      </c>
      <c r="C1559" s="6">
        <v>62</v>
      </c>
      <c r="D1559" t="s">
        <v>91</v>
      </c>
      <c r="E1559" t="s">
        <v>25</v>
      </c>
      <c r="F1559" t="s">
        <v>32</v>
      </c>
      <c r="G1559">
        <v>34074</v>
      </c>
      <c r="H1559">
        <v>1</v>
      </c>
      <c r="I1559">
        <v>1</v>
      </c>
      <c r="J1559" s="1">
        <v>41468</v>
      </c>
      <c r="K1559">
        <v>69</v>
      </c>
      <c r="L1559">
        <v>135</v>
      </c>
      <c r="M1559">
        <v>1</v>
      </c>
      <c r="N1559">
        <v>41</v>
      </c>
      <c r="O1559">
        <v>10</v>
      </c>
      <c r="P1559">
        <v>1</v>
      </c>
      <c r="Q1559">
        <v>67</v>
      </c>
      <c r="R1559">
        <v>5</v>
      </c>
      <c r="S1559">
        <v>3</v>
      </c>
      <c r="T1559">
        <v>3</v>
      </c>
      <c r="U1559">
        <v>3</v>
      </c>
      <c r="V1559">
        <v>6</v>
      </c>
      <c r="W1559">
        <v>1</v>
      </c>
      <c r="X1559">
        <v>0</v>
      </c>
      <c r="Y1559">
        <v>0</v>
      </c>
      <c r="Z1559">
        <v>0</v>
      </c>
      <c r="AA1559">
        <v>0</v>
      </c>
      <c r="AB1559">
        <v>0</v>
      </c>
      <c r="AC1559">
        <v>0</v>
      </c>
      <c r="AD1559" t="s">
        <v>27</v>
      </c>
    </row>
    <row r="1560" spans="1:30" x14ac:dyDescent="0.25">
      <c r="A1560">
        <v>2437</v>
      </c>
      <c r="B1560">
        <v>1989</v>
      </c>
      <c r="C1560" s="6">
        <v>25</v>
      </c>
      <c r="D1560" t="s">
        <v>89</v>
      </c>
      <c r="E1560" t="s">
        <v>25</v>
      </c>
      <c r="F1560" t="s">
        <v>30</v>
      </c>
      <c r="G1560">
        <v>0</v>
      </c>
      <c r="H1560">
        <v>0</v>
      </c>
      <c r="I1560">
        <v>0</v>
      </c>
      <c r="J1560" s="1">
        <v>41428</v>
      </c>
      <c r="K1560">
        <v>69</v>
      </c>
      <c r="L1560">
        <v>861</v>
      </c>
      <c r="M1560">
        <v>138</v>
      </c>
      <c r="N1560">
        <v>461</v>
      </c>
      <c r="O1560">
        <v>60</v>
      </c>
      <c r="P1560">
        <v>30</v>
      </c>
      <c r="Q1560">
        <v>61</v>
      </c>
      <c r="R1560">
        <v>1</v>
      </c>
      <c r="S1560">
        <v>6</v>
      </c>
      <c r="T1560">
        <v>5</v>
      </c>
      <c r="U1560">
        <v>12</v>
      </c>
      <c r="V1560">
        <v>3</v>
      </c>
      <c r="W1560">
        <v>0</v>
      </c>
      <c r="X1560">
        <v>1</v>
      </c>
      <c r="Y1560">
        <v>0</v>
      </c>
      <c r="Z1560">
        <v>1</v>
      </c>
      <c r="AA1560">
        <v>0</v>
      </c>
      <c r="AB1560">
        <v>0</v>
      </c>
      <c r="AC1560">
        <v>0</v>
      </c>
      <c r="AD1560" t="s">
        <v>27</v>
      </c>
    </row>
    <row r="1561" spans="1:30" x14ac:dyDescent="0.25">
      <c r="A1561">
        <v>2565</v>
      </c>
      <c r="B1561">
        <v>1955</v>
      </c>
      <c r="C1561" s="6">
        <v>59</v>
      </c>
      <c r="D1561" t="s">
        <v>88</v>
      </c>
      <c r="E1561" t="s">
        <v>38</v>
      </c>
      <c r="F1561" t="s">
        <v>26</v>
      </c>
      <c r="G1561">
        <v>70638</v>
      </c>
      <c r="H1561">
        <v>0</v>
      </c>
      <c r="I1561">
        <v>0</v>
      </c>
      <c r="J1561" s="1">
        <v>41426</v>
      </c>
      <c r="K1561">
        <v>69</v>
      </c>
      <c r="L1561">
        <v>1016</v>
      </c>
      <c r="M1561">
        <v>12</v>
      </c>
      <c r="N1561">
        <v>215</v>
      </c>
      <c r="O1561">
        <v>16</v>
      </c>
      <c r="P1561">
        <v>12</v>
      </c>
      <c r="Q1561">
        <v>63</v>
      </c>
      <c r="R1561">
        <v>1</v>
      </c>
      <c r="S1561">
        <v>4</v>
      </c>
      <c r="T1561">
        <v>5</v>
      </c>
      <c r="U1561">
        <v>10</v>
      </c>
      <c r="V1561">
        <v>3</v>
      </c>
      <c r="W1561">
        <v>0</v>
      </c>
      <c r="X1561">
        <v>1</v>
      </c>
      <c r="Y1561">
        <v>0</v>
      </c>
      <c r="Z1561">
        <v>0</v>
      </c>
      <c r="AA1561">
        <v>0</v>
      </c>
      <c r="AB1561">
        <v>0</v>
      </c>
      <c r="AC1561">
        <v>0</v>
      </c>
      <c r="AD1561" t="s">
        <v>40</v>
      </c>
    </row>
    <row r="1562" spans="1:30" x14ac:dyDescent="0.25">
      <c r="A1562">
        <v>7912</v>
      </c>
      <c r="B1562">
        <v>1978</v>
      </c>
      <c r="C1562" s="6">
        <v>36</v>
      </c>
      <c r="D1562" t="s">
        <v>89</v>
      </c>
      <c r="E1562" t="s">
        <v>25</v>
      </c>
      <c r="F1562" t="s">
        <v>30</v>
      </c>
      <c r="G1562">
        <v>38136</v>
      </c>
      <c r="H1562">
        <v>1</v>
      </c>
      <c r="I1562">
        <v>0</v>
      </c>
      <c r="J1562" s="1">
        <v>41386</v>
      </c>
      <c r="K1562">
        <v>69</v>
      </c>
      <c r="L1562">
        <v>8</v>
      </c>
      <c r="M1562">
        <v>15</v>
      </c>
      <c r="N1562">
        <v>27</v>
      </c>
      <c r="O1562">
        <v>0</v>
      </c>
      <c r="P1562">
        <v>20</v>
      </c>
      <c r="Q1562">
        <v>33</v>
      </c>
      <c r="R1562">
        <v>2</v>
      </c>
      <c r="S1562">
        <v>3</v>
      </c>
      <c r="T1562">
        <v>1</v>
      </c>
      <c r="U1562">
        <v>2</v>
      </c>
      <c r="V1562">
        <v>8</v>
      </c>
      <c r="W1562">
        <v>1</v>
      </c>
      <c r="X1562">
        <v>0</v>
      </c>
      <c r="Y1562">
        <v>0</v>
      </c>
      <c r="Z1562">
        <v>0</v>
      </c>
      <c r="AA1562">
        <v>0</v>
      </c>
      <c r="AB1562">
        <v>0</v>
      </c>
      <c r="AC1562">
        <v>0</v>
      </c>
      <c r="AD1562" t="s">
        <v>31</v>
      </c>
    </row>
    <row r="1563" spans="1:30" x14ac:dyDescent="0.25">
      <c r="A1563">
        <v>7072</v>
      </c>
      <c r="B1563">
        <v>1973</v>
      </c>
      <c r="C1563" s="6">
        <v>41</v>
      </c>
      <c r="D1563" t="s">
        <v>88</v>
      </c>
      <c r="E1563" t="s">
        <v>25</v>
      </c>
      <c r="F1563" t="s">
        <v>30</v>
      </c>
      <c r="G1563">
        <v>67432</v>
      </c>
      <c r="H1563">
        <v>0</v>
      </c>
      <c r="I1563">
        <v>1</v>
      </c>
      <c r="J1563" s="1">
        <v>41362</v>
      </c>
      <c r="K1563">
        <v>69</v>
      </c>
      <c r="L1563">
        <v>432</v>
      </c>
      <c r="M1563">
        <v>79</v>
      </c>
      <c r="N1563">
        <v>341</v>
      </c>
      <c r="O1563">
        <v>177</v>
      </c>
      <c r="P1563">
        <v>136</v>
      </c>
      <c r="Q1563">
        <v>170</v>
      </c>
      <c r="R1563">
        <v>2</v>
      </c>
      <c r="S1563">
        <v>8</v>
      </c>
      <c r="T1563">
        <v>5</v>
      </c>
      <c r="U1563">
        <v>4</v>
      </c>
      <c r="V1563">
        <v>4</v>
      </c>
      <c r="W1563">
        <v>0</v>
      </c>
      <c r="X1563">
        <v>0</v>
      </c>
      <c r="Y1563">
        <v>0</v>
      </c>
      <c r="Z1563">
        <v>0</v>
      </c>
      <c r="AA1563">
        <v>0</v>
      </c>
      <c r="AB1563">
        <v>0</v>
      </c>
      <c r="AC1563">
        <v>0</v>
      </c>
      <c r="AD1563" t="s">
        <v>33</v>
      </c>
    </row>
    <row r="1564" spans="1:30" x14ac:dyDescent="0.25">
      <c r="A1564">
        <v>1409</v>
      </c>
      <c r="B1564">
        <v>1951</v>
      </c>
      <c r="C1564" s="6">
        <v>63</v>
      </c>
      <c r="D1564" t="s">
        <v>91</v>
      </c>
      <c r="E1564" t="s">
        <v>25</v>
      </c>
      <c r="F1564" t="s">
        <v>32</v>
      </c>
      <c r="G1564">
        <v>40689</v>
      </c>
      <c r="H1564">
        <v>0</v>
      </c>
      <c r="I1564">
        <v>1</v>
      </c>
      <c r="J1564" s="1">
        <v>41351</v>
      </c>
      <c r="K1564">
        <v>69</v>
      </c>
      <c r="L1564">
        <v>270</v>
      </c>
      <c r="M1564">
        <v>3</v>
      </c>
      <c r="N1564">
        <v>27</v>
      </c>
      <c r="O1564">
        <v>39</v>
      </c>
      <c r="P1564">
        <v>6</v>
      </c>
      <c r="Q1564">
        <v>99</v>
      </c>
      <c r="R1564">
        <v>7</v>
      </c>
      <c r="S1564">
        <v>7</v>
      </c>
      <c r="T1564">
        <v>1</v>
      </c>
      <c r="U1564">
        <v>5</v>
      </c>
      <c r="V1564">
        <v>8</v>
      </c>
      <c r="W1564">
        <v>0</v>
      </c>
      <c r="X1564">
        <v>0</v>
      </c>
      <c r="Y1564">
        <v>0</v>
      </c>
      <c r="Z1564">
        <v>0</v>
      </c>
      <c r="AA1564">
        <v>0</v>
      </c>
      <c r="AB1564">
        <v>0</v>
      </c>
      <c r="AC1564">
        <v>0</v>
      </c>
      <c r="AD1564" t="s">
        <v>31</v>
      </c>
    </row>
    <row r="1565" spans="1:30" x14ac:dyDescent="0.25">
      <c r="A1565">
        <v>5314</v>
      </c>
      <c r="B1565">
        <v>1951</v>
      </c>
      <c r="C1565" s="6">
        <v>63</v>
      </c>
      <c r="D1565" t="s">
        <v>91</v>
      </c>
      <c r="E1565" t="s">
        <v>25</v>
      </c>
      <c r="F1565" t="s">
        <v>32</v>
      </c>
      <c r="G1565">
        <v>40689</v>
      </c>
      <c r="H1565">
        <v>0</v>
      </c>
      <c r="I1565">
        <v>1</v>
      </c>
      <c r="J1565" s="1">
        <v>41351</v>
      </c>
      <c r="K1565">
        <v>69</v>
      </c>
      <c r="L1565">
        <v>270</v>
      </c>
      <c r="M1565">
        <v>3</v>
      </c>
      <c r="N1565">
        <v>27</v>
      </c>
      <c r="O1565">
        <v>39</v>
      </c>
      <c r="P1565">
        <v>6</v>
      </c>
      <c r="Q1565">
        <v>99</v>
      </c>
      <c r="R1565">
        <v>7</v>
      </c>
      <c r="S1565">
        <v>7</v>
      </c>
      <c r="T1565">
        <v>1</v>
      </c>
      <c r="U1565">
        <v>5</v>
      </c>
      <c r="V1565">
        <v>8</v>
      </c>
      <c r="W1565">
        <v>0</v>
      </c>
      <c r="X1565">
        <v>0</v>
      </c>
      <c r="Y1565">
        <v>0</v>
      </c>
      <c r="Z1565">
        <v>0</v>
      </c>
      <c r="AA1565">
        <v>0</v>
      </c>
      <c r="AB1565">
        <v>0</v>
      </c>
      <c r="AC1565">
        <v>0</v>
      </c>
      <c r="AD1565" t="s">
        <v>27</v>
      </c>
    </row>
    <row r="1566" spans="1:30" x14ac:dyDescent="0.25">
      <c r="A1566">
        <v>7215</v>
      </c>
      <c r="B1566">
        <v>1983</v>
      </c>
      <c r="C1566" s="6">
        <v>31</v>
      </c>
      <c r="D1566" t="s">
        <v>89</v>
      </c>
      <c r="E1566" t="s">
        <v>25</v>
      </c>
      <c r="F1566" t="s">
        <v>28</v>
      </c>
      <c r="G1566">
        <v>101970</v>
      </c>
      <c r="H1566">
        <v>0</v>
      </c>
      <c r="I1566">
        <v>0</v>
      </c>
      <c r="J1566" s="1">
        <v>41345</v>
      </c>
      <c r="K1566">
        <v>69</v>
      </c>
      <c r="L1566">
        <v>722</v>
      </c>
      <c r="M1566">
        <v>27</v>
      </c>
      <c r="N1566">
        <v>102</v>
      </c>
      <c r="O1566">
        <v>44</v>
      </c>
      <c r="P1566">
        <v>72</v>
      </c>
      <c r="Q1566">
        <v>168</v>
      </c>
      <c r="R1566">
        <v>0</v>
      </c>
      <c r="S1566">
        <v>6</v>
      </c>
      <c r="T1566">
        <v>8</v>
      </c>
      <c r="U1566">
        <v>13</v>
      </c>
      <c r="V1566">
        <v>2</v>
      </c>
      <c r="W1566">
        <v>0</v>
      </c>
      <c r="X1566">
        <v>1</v>
      </c>
      <c r="Y1566">
        <v>1</v>
      </c>
      <c r="Z1566">
        <v>1</v>
      </c>
      <c r="AA1566">
        <v>0</v>
      </c>
      <c r="AB1566">
        <v>1</v>
      </c>
      <c r="AC1566">
        <v>0</v>
      </c>
      <c r="AD1566" t="s">
        <v>29</v>
      </c>
    </row>
    <row r="1567" spans="1:30" x14ac:dyDescent="0.25">
      <c r="A1567">
        <v>8858</v>
      </c>
      <c r="B1567">
        <v>1972</v>
      </c>
      <c r="C1567" s="6">
        <v>42</v>
      </c>
      <c r="D1567" t="s">
        <v>88</v>
      </c>
      <c r="E1567" t="s">
        <v>34</v>
      </c>
      <c r="F1567" t="s">
        <v>30</v>
      </c>
      <c r="G1567">
        <v>44325</v>
      </c>
      <c r="H1567">
        <v>0</v>
      </c>
      <c r="I1567">
        <v>1</v>
      </c>
      <c r="J1567" s="1">
        <v>41340</v>
      </c>
      <c r="K1567">
        <v>69</v>
      </c>
      <c r="L1567">
        <v>516</v>
      </c>
      <c r="M1567">
        <v>0</v>
      </c>
      <c r="N1567">
        <v>21</v>
      </c>
      <c r="O1567">
        <v>0</v>
      </c>
      <c r="P1567">
        <v>0</v>
      </c>
      <c r="Q1567">
        <v>5</v>
      </c>
      <c r="R1567">
        <v>4</v>
      </c>
      <c r="S1567">
        <v>8</v>
      </c>
      <c r="T1567">
        <v>2</v>
      </c>
      <c r="U1567">
        <v>7</v>
      </c>
      <c r="V1567">
        <v>8</v>
      </c>
      <c r="W1567">
        <v>0</v>
      </c>
      <c r="X1567">
        <v>1</v>
      </c>
      <c r="Y1567">
        <v>0</v>
      </c>
      <c r="Z1567">
        <v>0</v>
      </c>
      <c r="AA1567">
        <v>0</v>
      </c>
      <c r="AB1567">
        <v>0</v>
      </c>
      <c r="AC1567">
        <v>0</v>
      </c>
      <c r="AD1567" t="s">
        <v>29</v>
      </c>
    </row>
    <row r="1568" spans="1:30" x14ac:dyDescent="0.25">
      <c r="A1568">
        <v>895</v>
      </c>
      <c r="B1568">
        <v>1948</v>
      </c>
      <c r="C1568" s="6">
        <v>66</v>
      </c>
      <c r="D1568" t="s">
        <v>91</v>
      </c>
      <c r="E1568" t="s">
        <v>34</v>
      </c>
      <c r="F1568" t="s">
        <v>30</v>
      </c>
      <c r="G1568">
        <v>61467</v>
      </c>
      <c r="H1568">
        <v>0</v>
      </c>
      <c r="I1568">
        <v>2</v>
      </c>
      <c r="J1568" s="1">
        <v>41252</v>
      </c>
      <c r="K1568">
        <v>69</v>
      </c>
      <c r="L1568">
        <v>410</v>
      </c>
      <c r="M1568">
        <v>16</v>
      </c>
      <c r="N1568">
        <v>114</v>
      </c>
      <c r="O1568">
        <v>0</v>
      </c>
      <c r="P1568">
        <v>5</v>
      </c>
      <c r="Q1568">
        <v>49</v>
      </c>
      <c r="R1568">
        <v>3</v>
      </c>
      <c r="S1568">
        <v>5</v>
      </c>
      <c r="T1568">
        <v>2</v>
      </c>
      <c r="U1568">
        <v>10</v>
      </c>
      <c r="V1568">
        <v>5</v>
      </c>
      <c r="W1568">
        <v>0</v>
      </c>
      <c r="X1568">
        <v>0</v>
      </c>
      <c r="Y1568">
        <v>0</v>
      </c>
      <c r="Z1568">
        <v>0</v>
      </c>
      <c r="AA1568">
        <v>0</v>
      </c>
      <c r="AB1568">
        <v>0</v>
      </c>
      <c r="AC1568">
        <v>0</v>
      </c>
      <c r="AD1568" t="s">
        <v>27</v>
      </c>
    </row>
    <row r="1569" spans="1:30" x14ac:dyDescent="0.25">
      <c r="A1569">
        <v>10313</v>
      </c>
      <c r="B1569">
        <v>1975</v>
      </c>
      <c r="C1569" s="6">
        <v>39</v>
      </c>
      <c r="D1569" t="s">
        <v>89</v>
      </c>
      <c r="E1569" t="s">
        <v>25</v>
      </c>
      <c r="F1569" t="s">
        <v>30</v>
      </c>
      <c r="G1569">
        <v>48178</v>
      </c>
      <c r="H1569">
        <v>1</v>
      </c>
      <c r="I1569">
        <v>1</v>
      </c>
      <c r="J1569" s="1">
        <v>41210</v>
      </c>
      <c r="K1569">
        <v>69</v>
      </c>
      <c r="L1569">
        <v>159</v>
      </c>
      <c r="M1569">
        <v>4</v>
      </c>
      <c r="N1569">
        <v>45</v>
      </c>
      <c r="O1569">
        <v>6</v>
      </c>
      <c r="P1569">
        <v>2</v>
      </c>
      <c r="Q1569">
        <v>38</v>
      </c>
      <c r="R1569">
        <v>6</v>
      </c>
      <c r="S1569">
        <v>5</v>
      </c>
      <c r="T1569">
        <v>1</v>
      </c>
      <c r="U1569">
        <v>4</v>
      </c>
      <c r="V1569">
        <v>8</v>
      </c>
      <c r="W1569">
        <v>0</v>
      </c>
      <c r="X1569">
        <v>0</v>
      </c>
      <c r="Y1569">
        <v>0</v>
      </c>
      <c r="Z1569">
        <v>0</v>
      </c>
      <c r="AA1569">
        <v>0</v>
      </c>
      <c r="AB1569">
        <v>0</v>
      </c>
      <c r="AC1569">
        <v>0</v>
      </c>
      <c r="AD1569" t="s">
        <v>27</v>
      </c>
    </row>
    <row r="1570" spans="1:30" x14ac:dyDescent="0.25">
      <c r="A1570">
        <v>642</v>
      </c>
      <c r="B1570">
        <v>1980</v>
      </c>
      <c r="C1570" s="6">
        <v>34</v>
      </c>
      <c r="D1570" t="s">
        <v>89</v>
      </c>
      <c r="E1570" t="s">
        <v>41</v>
      </c>
      <c r="F1570" t="s">
        <v>30</v>
      </c>
      <c r="G1570">
        <v>16005</v>
      </c>
      <c r="H1570">
        <v>1</v>
      </c>
      <c r="I1570">
        <v>0</v>
      </c>
      <c r="J1570" s="1">
        <v>41135</v>
      </c>
      <c r="K1570">
        <v>69</v>
      </c>
      <c r="L1570">
        <v>1</v>
      </c>
      <c r="M1570">
        <v>3</v>
      </c>
      <c r="N1570">
        <v>2</v>
      </c>
      <c r="O1570">
        <v>20</v>
      </c>
      <c r="P1570">
        <v>30</v>
      </c>
      <c r="Q1570">
        <v>47</v>
      </c>
      <c r="R1570">
        <v>3</v>
      </c>
      <c r="S1570">
        <v>2</v>
      </c>
      <c r="T1570">
        <v>1</v>
      </c>
      <c r="U1570">
        <v>2</v>
      </c>
      <c r="V1570">
        <v>8</v>
      </c>
      <c r="W1570">
        <v>0</v>
      </c>
      <c r="X1570">
        <v>0</v>
      </c>
      <c r="Y1570">
        <v>0</v>
      </c>
      <c r="Z1570">
        <v>0</v>
      </c>
      <c r="AA1570">
        <v>0</v>
      </c>
      <c r="AB1570">
        <v>0</v>
      </c>
      <c r="AC1570">
        <v>0</v>
      </c>
      <c r="AD1570" t="s">
        <v>29</v>
      </c>
    </row>
    <row r="1571" spans="1:30" x14ac:dyDescent="0.25">
      <c r="A1571">
        <v>8504</v>
      </c>
      <c r="B1571">
        <v>1973</v>
      </c>
      <c r="C1571" s="6">
        <v>41</v>
      </c>
      <c r="D1571" t="s">
        <v>88</v>
      </c>
      <c r="E1571" t="s">
        <v>25</v>
      </c>
      <c r="F1571" t="s">
        <v>30</v>
      </c>
      <c r="G1571">
        <v>79593</v>
      </c>
      <c r="H1571">
        <v>0</v>
      </c>
      <c r="I1571">
        <v>0</v>
      </c>
      <c r="J1571" s="1">
        <v>41771</v>
      </c>
      <c r="K1571">
        <v>70</v>
      </c>
      <c r="L1571">
        <v>350</v>
      </c>
      <c r="M1571">
        <v>60</v>
      </c>
      <c r="N1571">
        <v>568</v>
      </c>
      <c r="O1571">
        <v>110</v>
      </c>
      <c r="P1571">
        <v>133</v>
      </c>
      <c r="Q1571">
        <v>145</v>
      </c>
      <c r="R1571">
        <v>1</v>
      </c>
      <c r="S1571">
        <v>5</v>
      </c>
      <c r="T1571">
        <v>6</v>
      </c>
      <c r="U1571">
        <v>7</v>
      </c>
      <c r="V1571">
        <v>2</v>
      </c>
      <c r="W1571">
        <v>0</v>
      </c>
      <c r="X1571">
        <v>0</v>
      </c>
      <c r="Y1571">
        <v>1</v>
      </c>
      <c r="Z1571">
        <v>0</v>
      </c>
      <c r="AA1571">
        <v>0</v>
      </c>
      <c r="AB1571">
        <v>0</v>
      </c>
      <c r="AC1571">
        <v>0</v>
      </c>
      <c r="AD1571" t="s">
        <v>36</v>
      </c>
    </row>
    <row r="1572" spans="1:30" x14ac:dyDescent="0.25">
      <c r="A1572">
        <v>1020</v>
      </c>
      <c r="B1572">
        <v>1973</v>
      </c>
      <c r="C1572" s="6">
        <v>41</v>
      </c>
      <c r="D1572" t="s">
        <v>88</v>
      </c>
      <c r="E1572" t="s">
        <v>25</v>
      </c>
      <c r="F1572" t="s">
        <v>30</v>
      </c>
      <c r="G1572">
        <v>79593</v>
      </c>
      <c r="H1572">
        <v>0</v>
      </c>
      <c r="I1572">
        <v>0</v>
      </c>
      <c r="J1572" s="1">
        <v>41771</v>
      </c>
      <c r="K1572">
        <v>70</v>
      </c>
      <c r="L1572">
        <v>350</v>
      </c>
      <c r="M1572">
        <v>60</v>
      </c>
      <c r="N1572">
        <v>568</v>
      </c>
      <c r="O1572">
        <v>110</v>
      </c>
      <c r="P1572">
        <v>133</v>
      </c>
      <c r="Q1572">
        <v>145</v>
      </c>
      <c r="R1572">
        <v>1</v>
      </c>
      <c r="S1572">
        <v>5</v>
      </c>
      <c r="T1572">
        <v>6</v>
      </c>
      <c r="U1572">
        <v>7</v>
      </c>
      <c r="V1572">
        <v>2</v>
      </c>
      <c r="W1572">
        <v>0</v>
      </c>
      <c r="X1572">
        <v>0</v>
      </c>
      <c r="Y1572">
        <v>1</v>
      </c>
      <c r="Z1572">
        <v>0</v>
      </c>
      <c r="AA1572">
        <v>0</v>
      </c>
      <c r="AB1572">
        <v>0</v>
      </c>
      <c r="AC1572">
        <v>0</v>
      </c>
      <c r="AD1572" t="s">
        <v>27</v>
      </c>
    </row>
    <row r="1573" spans="1:30" x14ac:dyDescent="0.25">
      <c r="A1573">
        <v>3717</v>
      </c>
      <c r="B1573">
        <v>1959</v>
      </c>
      <c r="C1573" s="6">
        <v>55</v>
      </c>
      <c r="D1573" t="s">
        <v>88</v>
      </c>
      <c r="E1573" t="s">
        <v>25</v>
      </c>
      <c r="F1573" t="s">
        <v>30</v>
      </c>
      <c r="G1573">
        <v>61180</v>
      </c>
      <c r="H1573">
        <v>0</v>
      </c>
      <c r="I1573">
        <v>1</v>
      </c>
      <c r="J1573" s="1">
        <v>41752</v>
      </c>
      <c r="K1573">
        <v>70</v>
      </c>
      <c r="L1573">
        <v>403</v>
      </c>
      <c r="M1573">
        <v>24</v>
      </c>
      <c r="N1573">
        <v>29</v>
      </c>
      <c r="O1573">
        <v>6</v>
      </c>
      <c r="P1573">
        <v>24</v>
      </c>
      <c r="Q1573">
        <v>218</v>
      </c>
      <c r="R1573">
        <v>2</v>
      </c>
      <c r="S1573">
        <v>5</v>
      </c>
      <c r="T1573">
        <v>5</v>
      </c>
      <c r="U1573">
        <v>6</v>
      </c>
      <c r="V1573">
        <v>3</v>
      </c>
      <c r="W1573">
        <v>1</v>
      </c>
      <c r="X1573">
        <v>0</v>
      </c>
      <c r="Y1573">
        <v>0</v>
      </c>
      <c r="Z1573">
        <v>0</v>
      </c>
      <c r="AA1573">
        <v>0</v>
      </c>
      <c r="AB1573">
        <v>0</v>
      </c>
      <c r="AC1573">
        <v>0</v>
      </c>
      <c r="AD1573" t="s">
        <v>27</v>
      </c>
    </row>
    <row r="1574" spans="1:30" x14ac:dyDescent="0.25">
      <c r="A1574">
        <v>7646</v>
      </c>
      <c r="B1574">
        <v>1989</v>
      </c>
      <c r="C1574" s="6">
        <v>25</v>
      </c>
      <c r="D1574" t="s">
        <v>89</v>
      </c>
      <c r="E1574" t="s">
        <v>25</v>
      </c>
      <c r="F1574" t="s">
        <v>28</v>
      </c>
      <c r="G1574">
        <v>64449</v>
      </c>
      <c r="H1574">
        <v>1</v>
      </c>
      <c r="I1574">
        <v>0</v>
      </c>
      <c r="J1574" s="1">
        <v>41688</v>
      </c>
      <c r="K1574">
        <v>70</v>
      </c>
      <c r="L1574">
        <v>218</v>
      </c>
      <c r="M1574">
        <v>63</v>
      </c>
      <c r="N1574">
        <v>282</v>
      </c>
      <c r="O1574">
        <v>137</v>
      </c>
      <c r="P1574">
        <v>35</v>
      </c>
      <c r="Q1574">
        <v>70</v>
      </c>
      <c r="R1574">
        <v>4</v>
      </c>
      <c r="S1574">
        <v>5</v>
      </c>
      <c r="T1574">
        <v>3</v>
      </c>
      <c r="U1574">
        <v>12</v>
      </c>
      <c r="V1574">
        <v>4</v>
      </c>
      <c r="W1574">
        <v>0</v>
      </c>
      <c r="X1574">
        <v>0</v>
      </c>
      <c r="Y1574">
        <v>0</v>
      </c>
      <c r="Z1574">
        <v>0</v>
      </c>
      <c r="AA1574">
        <v>0</v>
      </c>
      <c r="AB1574">
        <v>0</v>
      </c>
      <c r="AC1574">
        <v>0</v>
      </c>
      <c r="AD1574" t="s">
        <v>27</v>
      </c>
    </row>
    <row r="1575" spans="1:30" x14ac:dyDescent="0.25">
      <c r="A1575">
        <v>5796</v>
      </c>
      <c r="B1575">
        <v>1963</v>
      </c>
      <c r="C1575" s="6">
        <v>51</v>
      </c>
      <c r="D1575" t="s">
        <v>88</v>
      </c>
      <c r="E1575" t="s">
        <v>25</v>
      </c>
      <c r="F1575" t="s">
        <v>30</v>
      </c>
      <c r="G1575">
        <v>77437</v>
      </c>
      <c r="H1575">
        <v>0</v>
      </c>
      <c r="I1575">
        <v>0</v>
      </c>
      <c r="J1575" s="1">
        <v>41604</v>
      </c>
      <c r="K1575">
        <v>70</v>
      </c>
      <c r="L1575">
        <v>560</v>
      </c>
      <c r="M1575">
        <v>21</v>
      </c>
      <c r="N1575">
        <v>442</v>
      </c>
      <c r="O1575">
        <v>29</v>
      </c>
      <c r="P1575">
        <v>44</v>
      </c>
      <c r="Q1575">
        <v>29</v>
      </c>
      <c r="R1575">
        <v>1</v>
      </c>
      <c r="S1575">
        <v>4</v>
      </c>
      <c r="T1575">
        <v>5</v>
      </c>
      <c r="U1575">
        <v>13</v>
      </c>
      <c r="V1575">
        <v>1</v>
      </c>
      <c r="W1575">
        <v>0</v>
      </c>
      <c r="X1575">
        <v>0</v>
      </c>
      <c r="Y1575">
        <v>1</v>
      </c>
      <c r="Z1575">
        <v>0</v>
      </c>
      <c r="AA1575">
        <v>0</v>
      </c>
      <c r="AB1575">
        <v>0</v>
      </c>
      <c r="AC1575">
        <v>0</v>
      </c>
      <c r="AD1575" t="s">
        <v>27</v>
      </c>
    </row>
    <row r="1576" spans="1:30" x14ac:dyDescent="0.25">
      <c r="A1576">
        <v>8625</v>
      </c>
      <c r="B1576">
        <v>1976</v>
      </c>
      <c r="C1576" s="6">
        <v>38</v>
      </c>
      <c r="D1576" t="s">
        <v>89</v>
      </c>
      <c r="E1576" t="s">
        <v>25</v>
      </c>
      <c r="F1576" t="s">
        <v>30</v>
      </c>
      <c r="G1576">
        <v>17649</v>
      </c>
      <c r="H1576">
        <v>1</v>
      </c>
      <c r="I1576">
        <v>0</v>
      </c>
      <c r="J1576" s="1">
        <v>41590</v>
      </c>
      <c r="K1576">
        <v>70</v>
      </c>
      <c r="L1576">
        <v>15</v>
      </c>
      <c r="M1576">
        <v>1</v>
      </c>
      <c r="N1576">
        <v>23</v>
      </c>
      <c r="O1576">
        <v>0</v>
      </c>
      <c r="P1576">
        <v>5</v>
      </c>
      <c r="Q1576">
        <v>1</v>
      </c>
      <c r="R1576">
        <v>3</v>
      </c>
      <c r="S1576">
        <v>3</v>
      </c>
      <c r="T1576">
        <v>0</v>
      </c>
      <c r="U1576">
        <v>3</v>
      </c>
      <c r="V1576">
        <v>8</v>
      </c>
      <c r="W1576">
        <v>0</v>
      </c>
      <c r="X1576">
        <v>0</v>
      </c>
      <c r="Y1576">
        <v>0</v>
      </c>
      <c r="Z1576">
        <v>0</v>
      </c>
      <c r="AA1576">
        <v>0</v>
      </c>
      <c r="AB1576">
        <v>0</v>
      </c>
      <c r="AC1576">
        <v>0</v>
      </c>
      <c r="AD1576" t="s">
        <v>31</v>
      </c>
    </row>
    <row r="1577" spans="1:30" x14ac:dyDescent="0.25">
      <c r="A1577">
        <v>5407</v>
      </c>
      <c r="B1577">
        <v>1954</v>
      </c>
      <c r="C1577" s="6">
        <v>60</v>
      </c>
      <c r="D1577" t="s">
        <v>91</v>
      </c>
      <c r="E1577" t="s">
        <v>25</v>
      </c>
      <c r="F1577" t="s">
        <v>32</v>
      </c>
      <c r="G1577">
        <v>53103</v>
      </c>
      <c r="H1577">
        <v>0</v>
      </c>
      <c r="I1577">
        <v>1</v>
      </c>
      <c r="J1577" s="1">
        <v>41529</v>
      </c>
      <c r="K1577">
        <v>70</v>
      </c>
      <c r="L1577">
        <v>729</v>
      </c>
      <c r="M1577">
        <v>17</v>
      </c>
      <c r="N1577">
        <v>133</v>
      </c>
      <c r="O1577">
        <v>11</v>
      </c>
      <c r="P1577">
        <v>0</v>
      </c>
      <c r="Q1577">
        <v>195</v>
      </c>
      <c r="R1577">
        <v>5</v>
      </c>
      <c r="S1577">
        <v>10</v>
      </c>
      <c r="T1577">
        <v>6</v>
      </c>
      <c r="U1577">
        <v>7</v>
      </c>
      <c r="V1577">
        <v>7</v>
      </c>
      <c r="W1577">
        <v>1</v>
      </c>
      <c r="X1577">
        <v>0</v>
      </c>
      <c r="Y1577">
        <v>0</v>
      </c>
      <c r="Z1577">
        <v>0</v>
      </c>
      <c r="AA1577">
        <v>0</v>
      </c>
      <c r="AB1577">
        <v>0</v>
      </c>
      <c r="AC1577">
        <v>0</v>
      </c>
      <c r="AD1577" t="s">
        <v>40</v>
      </c>
    </row>
    <row r="1578" spans="1:30" x14ac:dyDescent="0.25">
      <c r="A1578">
        <v>4356</v>
      </c>
      <c r="B1578">
        <v>1971</v>
      </c>
      <c r="C1578" s="6">
        <v>43</v>
      </c>
      <c r="D1578" t="s">
        <v>88</v>
      </c>
      <c r="E1578" t="s">
        <v>25</v>
      </c>
      <c r="F1578" t="s">
        <v>32</v>
      </c>
      <c r="G1578">
        <v>71819</v>
      </c>
      <c r="H1578">
        <v>0</v>
      </c>
      <c r="I1578">
        <v>1</v>
      </c>
      <c r="J1578" s="1">
        <v>41514</v>
      </c>
      <c r="K1578">
        <v>70</v>
      </c>
      <c r="L1578">
        <v>1224</v>
      </c>
      <c r="M1578">
        <v>28</v>
      </c>
      <c r="N1578">
        <v>140</v>
      </c>
      <c r="O1578">
        <v>0</v>
      </c>
      <c r="P1578">
        <v>14</v>
      </c>
      <c r="Q1578">
        <v>168</v>
      </c>
      <c r="R1578">
        <v>3</v>
      </c>
      <c r="S1578">
        <v>3</v>
      </c>
      <c r="T1578">
        <v>3</v>
      </c>
      <c r="U1578">
        <v>5</v>
      </c>
      <c r="V1578">
        <v>6</v>
      </c>
      <c r="W1578">
        <v>0</v>
      </c>
      <c r="X1578">
        <v>1</v>
      </c>
      <c r="Y1578">
        <v>1</v>
      </c>
      <c r="Z1578">
        <v>0</v>
      </c>
      <c r="AA1578">
        <v>0</v>
      </c>
      <c r="AB1578">
        <v>0</v>
      </c>
      <c r="AC1578">
        <v>0</v>
      </c>
      <c r="AD1578" t="s">
        <v>27</v>
      </c>
    </row>
    <row r="1579" spans="1:30" x14ac:dyDescent="0.25">
      <c r="A1579">
        <v>2886</v>
      </c>
      <c r="B1579">
        <v>1971</v>
      </c>
      <c r="C1579" s="6">
        <v>43</v>
      </c>
      <c r="D1579" t="s">
        <v>88</v>
      </c>
      <c r="E1579" t="s">
        <v>38</v>
      </c>
      <c r="F1579" t="s">
        <v>26</v>
      </c>
      <c r="G1579">
        <v>74290</v>
      </c>
      <c r="H1579">
        <v>0</v>
      </c>
      <c r="I1579">
        <v>1</v>
      </c>
      <c r="J1579" s="1">
        <v>41498</v>
      </c>
      <c r="K1579">
        <v>70</v>
      </c>
      <c r="L1579">
        <v>1121</v>
      </c>
      <c r="M1579">
        <v>0</v>
      </c>
      <c r="N1579">
        <v>72</v>
      </c>
      <c r="O1579">
        <v>0</v>
      </c>
      <c r="P1579">
        <v>12</v>
      </c>
      <c r="Q1579">
        <v>12</v>
      </c>
      <c r="R1579">
        <v>4</v>
      </c>
      <c r="S1579">
        <v>10</v>
      </c>
      <c r="T1579">
        <v>8</v>
      </c>
      <c r="U1579">
        <v>10</v>
      </c>
      <c r="V1579">
        <v>6</v>
      </c>
      <c r="W1579">
        <v>0</v>
      </c>
      <c r="X1579">
        <v>1</v>
      </c>
      <c r="Y1579">
        <v>0</v>
      </c>
      <c r="Z1579">
        <v>1</v>
      </c>
      <c r="AA1579">
        <v>0</v>
      </c>
      <c r="AB1579">
        <v>0</v>
      </c>
      <c r="AC1579">
        <v>0</v>
      </c>
      <c r="AD1579" t="s">
        <v>27</v>
      </c>
    </row>
    <row r="1580" spans="1:30" x14ac:dyDescent="0.25">
      <c r="A1580">
        <v>10057</v>
      </c>
      <c r="B1580">
        <v>1951</v>
      </c>
      <c r="C1580" s="6">
        <v>63</v>
      </c>
      <c r="D1580" t="s">
        <v>91</v>
      </c>
      <c r="E1580" t="s">
        <v>25</v>
      </c>
      <c r="F1580" t="s">
        <v>28</v>
      </c>
      <c r="G1580">
        <v>72282</v>
      </c>
      <c r="H1580">
        <v>0</v>
      </c>
      <c r="I1580">
        <v>0</v>
      </c>
      <c r="J1580" s="1">
        <v>41474</v>
      </c>
      <c r="K1580">
        <v>70</v>
      </c>
      <c r="L1580">
        <v>503</v>
      </c>
      <c r="M1580">
        <v>27</v>
      </c>
      <c r="N1580">
        <v>419</v>
      </c>
      <c r="O1580">
        <v>90</v>
      </c>
      <c r="P1580">
        <v>139</v>
      </c>
      <c r="Q1580">
        <v>153</v>
      </c>
      <c r="R1580">
        <v>1</v>
      </c>
      <c r="S1580">
        <v>5</v>
      </c>
      <c r="T1580">
        <v>7</v>
      </c>
      <c r="U1580">
        <v>9</v>
      </c>
      <c r="V1580">
        <v>7</v>
      </c>
      <c r="W1580">
        <v>0</v>
      </c>
      <c r="X1580">
        <v>0</v>
      </c>
      <c r="Y1580">
        <v>0</v>
      </c>
      <c r="Z1580">
        <v>0</v>
      </c>
      <c r="AA1580">
        <v>0</v>
      </c>
      <c r="AB1580">
        <v>1</v>
      </c>
      <c r="AC1580">
        <v>0</v>
      </c>
      <c r="AD1580" t="s">
        <v>27</v>
      </c>
    </row>
    <row r="1581" spans="1:30" x14ac:dyDescent="0.25">
      <c r="A1581">
        <v>10741</v>
      </c>
      <c r="B1581">
        <v>1951</v>
      </c>
      <c r="C1581" s="6">
        <v>63</v>
      </c>
      <c r="D1581" t="s">
        <v>91</v>
      </c>
      <c r="E1581" t="s">
        <v>38</v>
      </c>
      <c r="F1581" t="s">
        <v>32</v>
      </c>
      <c r="G1581">
        <v>47352</v>
      </c>
      <c r="H1581">
        <v>0</v>
      </c>
      <c r="I1581">
        <v>1</v>
      </c>
      <c r="J1581" s="1">
        <v>41375</v>
      </c>
      <c r="K1581">
        <v>70</v>
      </c>
      <c r="L1581">
        <v>172</v>
      </c>
      <c r="M1581">
        <v>12</v>
      </c>
      <c r="N1581">
        <v>112</v>
      </c>
      <c r="O1581">
        <v>8</v>
      </c>
      <c r="P1581">
        <v>0</v>
      </c>
      <c r="Q1581">
        <v>15</v>
      </c>
      <c r="R1581">
        <v>4</v>
      </c>
      <c r="S1581">
        <v>6</v>
      </c>
      <c r="T1581">
        <v>1</v>
      </c>
      <c r="U1581">
        <v>5</v>
      </c>
      <c r="V1581">
        <v>7</v>
      </c>
      <c r="W1581">
        <v>0</v>
      </c>
      <c r="X1581">
        <v>0</v>
      </c>
      <c r="Y1581">
        <v>0</v>
      </c>
      <c r="Z1581">
        <v>0</v>
      </c>
      <c r="AA1581">
        <v>0</v>
      </c>
      <c r="AB1581">
        <v>0</v>
      </c>
      <c r="AC1581">
        <v>0</v>
      </c>
      <c r="AD1581" t="s">
        <v>27</v>
      </c>
    </row>
    <row r="1582" spans="1:30" x14ac:dyDescent="0.25">
      <c r="A1582">
        <v>5491</v>
      </c>
      <c r="B1582">
        <v>1951</v>
      </c>
      <c r="C1582" s="6">
        <v>63</v>
      </c>
      <c r="D1582" t="s">
        <v>91</v>
      </c>
      <c r="E1582" t="s">
        <v>38</v>
      </c>
      <c r="F1582" t="s">
        <v>32</v>
      </c>
      <c r="G1582">
        <v>47352</v>
      </c>
      <c r="H1582">
        <v>0</v>
      </c>
      <c r="I1582">
        <v>1</v>
      </c>
      <c r="J1582" s="1">
        <v>41375</v>
      </c>
      <c r="K1582">
        <v>70</v>
      </c>
      <c r="L1582">
        <v>172</v>
      </c>
      <c r="M1582">
        <v>12</v>
      </c>
      <c r="N1582">
        <v>112</v>
      </c>
      <c r="O1582">
        <v>8</v>
      </c>
      <c r="P1582">
        <v>0</v>
      </c>
      <c r="Q1582">
        <v>15</v>
      </c>
      <c r="R1582">
        <v>4</v>
      </c>
      <c r="S1582">
        <v>6</v>
      </c>
      <c r="T1582">
        <v>1</v>
      </c>
      <c r="U1582">
        <v>5</v>
      </c>
      <c r="V1582">
        <v>7</v>
      </c>
      <c r="W1582">
        <v>0</v>
      </c>
      <c r="X1582">
        <v>0</v>
      </c>
      <c r="Y1582">
        <v>0</v>
      </c>
      <c r="Z1582">
        <v>0</v>
      </c>
      <c r="AA1582">
        <v>0</v>
      </c>
      <c r="AB1582">
        <v>0</v>
      </c>
      <c r="AC1582">
        <v>0</v>
      </c>
      <c r="AD1582" t="s">
        <v>33</v>
      </c>
    </row>
    <row r="1583" spans="1:30" x14ac:dyDescent="0.25">
      <c r="A1583">
        <v>4442</v>
      </c>
      <c r="B1583">
        <v>1961</v>
      </c>
      <c r="C1583" s="6">
        <v>53</v>
      </c>
      <c r="D1583" t="s">
        <v>88</v>
      </c>
      <c r="E1583" t="s">
        <v>25</v>
      </c>
      <c r="F1583" t="s">
        <v>28</v>
      </c>
      <c r="G1583">
        <v>46524</v>
      </c>
      <c r="H1583">
        <v>0</v>
      </c>
      <c r="I1583">
        <v>1</v>
      </c>
      <c r="J1583" s="1">
        <v>41369</v>
      </c>
      <c r="K1583">
        <v>70</v>
      </c>
      <c r="L1583">
        <v>31</v>
      </c>
      <c r="M1583">
        <v>19</v>
      </c>
      <c r="N1583">
        <v>35</v>
      </c>
      <c r="O1583">
        <v>26</v>
      </c>
      <c r="P1583">
        <v>14</v>
      </c>
      <c r="Q1583">
        <v>52</v>
      </c>
      <c r="R1583">
        <v>2</v>
      </c>
      <c r="S1583">
        <v>1</v>
      </c>
      <c r="T1583">
        <v>1</v>
      </c>
      <c r="U1583">
        <v>5</v>
      </c>
      <c r="V1583">
        <v>3</v>
      </c>
      <c r="W1583">
        <v>0</v>
      </c>
      <c r="X1583">
        <v>0</v>
      </c>
      <c r="Y1583">
        <v>0</v>
      </c>
      <c r="Z1583">
        <v>0</v>
      </c>
      <c r="AA1583">
        <v>0</v>
      </c>
      <c r="AB1583">
        <v>0</v>
      </c>
      <c r="AC1583">
        <v>0</v>
      </c>
      <c r="AD1583" t="s">
        <v>29</v>
      </c>
    </row>
    <row r="1584" spans="1:30" x14ac:dyDescent="0.25">
      <c r="A1584">
        <v>3972</v>
      </c>
      <c r="B1584">
        <v>1976</v>
      </c>
      <c r="C1584" s="6">
        <v>38</v>
      </c>
      <c r="D1584" t="s">
        <v>89</v>
      </c>
      <c r="E1584" t="s">
        <v>25</v>
      </c>
      <c r="F1584" t="s">
        <v>32</v>
      </c>
      <c r="G1584">
        <v>50200</v>
      </c>
      <c r="H1584">
        <v>1</v>
      </c>
      <c r="I1584">
        <v>1</v>
      </c>
      <c r="J1584" s="1">
        <v>41367</v>
      </c>
      <c r="K1584">
        <v>70</v>
      </c>
      <c r="L1584">
        <v>266</v>
      </c>
      <c r="M1584">
        <v>6</v>
      </c>
      <c r="N1584">
        <v>51</v>
      </c>
      <c r="O1584">
        <v>8</v>
      </c>
      <c r="P1584">
        <v>6</v>
      </c>
      <c r="Q1584">
        <v>64</v>
      </c>
      <c r="R1584">
        <v>6</v>
      </c>
      <c r="S1584">
        <v>7</v>
      </c>
      <c r="T1584">
        <v>1</v>
      </c>
      <c r="U1584">
        <v>5</v>
      </c>
      <c r="V1584">
        <v>8</v>
      </c>
      <c r="W1584">
        <v>0</v>
      </c>
      <c r="X1584">
        <v>0</v>
      </c>
      <c r="Y1584">
        <v>0</v>
      </c>
      <c r="Z1584">
        <v>0</v>
      </c>
      <c r="AA1584">
        <v>0</v>
      </c>
      <c r="AB1584">
        <v>0</v>
      </c>
      <c r="AC1584">
        <v>0</v>
      </c>
      <c r="AD1584" t="s">
        <v>27</v>
      </c>
    </row>
    <row r="1585" spans="1:30" x14ac:dyDescent="0.25">
      <c r="A1585">
        <v>2431</v>
      </c>
      <c r="B1585">
        <v>1990</v>
      </c>
      <c r="C1585" s="6">
        <v>24</v>
      </c>
      <c r="D1585" t="s">
        <v>89</v>
      </c>
      <c r="E1585" t="s">
        <v>25</v>
      </c>
      <c r="F1585" t="s">
        <v>30</v>
      </c>
      <c r="G1585">
        <v>18222</v>
      </c>
      <c r="H1585">
        <v>0</v>
      </c>
      <c r="I1585">
        <v>0</v>
      </c>
      <c r="J1585" s="1">
        <v>41274</v>
      </c>
      <c r="K1585">
        <v>70</v>
      </c>
      <c r="L1585">
        <v>12</v>
      </c>
      <c r="M1585">
        <v>4</v>
      </c>
      <c r="N1585">
        <v>19</v>
      </c>
      <c r="O1585">
        <v>12</v>
      </c>
      <c r="P1585">
        <v>6</v>
      </c>
      <c r="Q1585">
        <v>14</v>
      </c>
      <c r="R1585">
        <v>1</v>
      </c>
      <c r="S1585">
        <v>2</v>
      </c>
      <c r="T1585">
        <v>0</v>
      </c>
      <c r="U1585">
        <v>3</v>
      </c>
      <c r="V1585">
        <v>8</v>
      </c>
      <c r="W1585">
        <v>0</v>
      </c>
      <c r="X1585">
        <v>0</v>
      </c>
      <c r="Y1585">
        <v>0</v>
      </c>
      <c r="Z1585">
        <v>0</v>
      </c>
      <c r="AA1585">
        <v>0</v>
      </c>
      <c r="AB1585">
        <v>0</v>
      </c>
      <c r="AC1585">
        <v>0</v>
      </c>
      <c r="AD1585" t="s">
        <v>27</v>
      </c>
    </row>
    <row r="1586" spans="1:30" x14ac:dyDescent="0.25">
      <c r="A1586">
        <v>7899</v>
      </c>
      <c r="B1586">
        <v>1952</v>
      </c>
      <c r="C1586" s="6">
        <v>62</v>
      </c>
      <c r="D1586" t="s">
        <v>91</v>
      </c>
      <c r="E1586" t="s">
        <v>34</v>
      </c>
      <c r="F1586" t="s">
        <v>30</v>
      </c>
      <c r="G1586">
        <v>77610</v>
      </c>
      <c r="H1586">
        <v>0</v>
      </c>
      <c r="I1586">
        <v>1</v>
      </c>
      <c r="J1586" s="1">
        <v>41211</v>
      </c>
      <c r="K1586">
        <v>70</v>
      </c>
      <c r="L1586">
        <v>1245</v>
      </c>
      <c r="M1586">
        <v>33</v>
      </c>
      <c r="N1586">
        <v>332</v>
      </c>
      <c r="O1586">
        <v>21</v>
      </c>
      <c r="P1586">
        <v>33</v>
      </c>
      <c r="Q1586">
        <v>16</v>
      </c>
      <c r="R1586">
        <v>2</v>
      </c>
      <c r="S1586">
        <v>4</v>
      </c>
      <c r="T1586">
        <v>7</v>
      </c>
      <c r="U1586">
        <v>4</v>
      </c>
      <c r="V1586">
        <v>7</v>
      </c>
      <c r="W1586">
        <v>0</v>
      </c>
      <c r="X1586">
        <v>0</v>
      </c>
      <c r="Y1586">
        <v>0</v>
      </c>
      <c r="Z1586">
        <v>0</v>
      </c>
      <c r="AA1586">
        <v>0</v>
      </c>
      <c r="AB1586">
        <v>0</v>
      </c>
      <c r="AC1586">
        <v>0</v>
      </c>
      <c r="AD1586" t="s">
        <v>33</v>
      </c>
    </row>
    <row r="1587" spans="1:30" x14ac:dyDescent="0.25">
      <c r="A1587">
        <v>9703</v>
      </c>
      <c r="B1587">
        <v>1970</v>
      </c>
      <c r="C1587" s="6">
        <v>44</v>
      </c>
      <c r="D1587" t="s">
        <v>88</v>
      </c>
      <c r="E1587" t="s">
        <v>34</v>
      </c>
      <c r="F1587" t="s">
        <v>30</v>
      </c>
      <c r="G1587">
        <v>38097</v>
      </c>
      <c r="H1587">
        <v>1</v>
      </c>
      <c r="I1587">
        <v>1</v>
      </c>
      <c r="J1587" s="1">
        <v>41197</v>
      </c>
      <c r="K1587">
        <v>70</v>
      </c>
      <c r="L1587">
        <v>77</v>
      </c>
      <c r="M1587">
        <v>2</v>
      </c>
      <c r="N1587">
        <v>35</v>
      </c>
      <c r="O1587">
        <v>0</v>
      </c>
      <c r="P1587">
        <v>1</v>
      </c>
      <c r="Q1587">
        <v>69</v>
      </c>
      <c r="R1587">
        <v>4</v>
      </c>
      <c r="S1587">
        <v>3</v>
      </c>
      <c r="T1587">
        <v>2</v>
      </c>
      <c r="U1587">
        <v>2</v>
      </c>
      <c r="V1587">
        <v>7</v>
      </c>
      <c r="W1587">
        <v>1</v>
      </c>
      <c r="X1587">
        <v>0</v>
      </c>
      <c r="Y1587">
        <v>0</v>
      </c>
      <c r="Z1587">
        <v>0</v>
      </c>
      <c r="AA1587">
        <v>0</v>
      </c>
      <c r="AB1587">
        <v>1</v>
      </c>
      <c r="AC1587">
        <v>0</v>
      </c>
      <c r="AD1587" t="s">
        <v>40</v>
      </c>
    </row>
    <row r="1588" spans="1:30" x14ac:dyDescent="0.25">
      <c r="A1588">
        <v>6927</v>
      </c>
      <c r="B1588">
        <v>1968</v>
      </c>
      <c r="C1588" s="6">
        <v>46</v>
      </c>
      <c r="D1588" t="s">
        <v>88</v>
      </c>
      <c r="E1588" t="s">
        <v>34</v>
      </c>
      <c r="F1588" t="s">
        <v>30</v>
      </c>
      <c r="G1588">
        <v>44377</v>
      </c>
      <c r="H1588">
        <v>1</v>
      </c>
      <c r="I1588">
        <v>1</v>
      </c>
      <c r="J1588" s="1">
        <v>41187</v>
      </c>
      <c r="K1588">
        <v>70</v>
      </c>
      <c r="L1588">
        <v>224</v>
      </c>
      <c r="M1588">
        <v>0</v>
      </c>
      <c r="N1588">
        <v>30</v>
      </c>
      <c r="O1588">
        <v>0</v>
      </c>
      <c r="P1588">
        <v>0</v>
      </c>
      <c r="Q1588">
        <v>10</v>
      </c>
      <c r="R1588">
        <v>8</v>
      </c>
      <c r="S1588">
        <v>5</v>
      </c>
      <c r="T1588">
        <v>1</v>
      </c>
      <c r="U1588">
        <v>5</v>
      </c>
      <c r="V1588">
        <v>8</v>
      </c>
      <c r="W1588">
        <v>0</v>
      </c>
      <c r="X1588">
        <v>0</v>
      </c>
      <c r="Y1588">
        <v>0</v>
      </c>
      <c r="Z1588">
        <v>0</v>
      </c>
      <c r="AA1588">
        <v>0</v>
      </c>
      <c r="AB1588">
        <v>0</v>
      </c>
      <c r="AC1588">
        <v>0</v>
      </c>
      <c r="AD1588" t="s">
        <v>40</v>
      </c>
    </row>
    <row r="1589" spans="1:30" x14ac:dyDescent="0.25">
      <c r="A1589">
        <v>7005</v>
      </c>
      <c r="B1589">
        <v>1981</v>
      </c>
      <c r="C1589" s="6">
        <v>33</v>
      </c>
      <c r="D1589" t="s">
        <v>89</v>
      </c>
      <c r="E1589" t="s">
        <v>25</v>
      </c>
      <c r="F1589" t="s">
        <v>28</v>
      </c>
      <c r="G1589">
        <v>58684</v>
      </c>
      <c r="H1589">
        <v>0</v>
      </c>
      <c r="I1589">
        <v>0</v>
      </c>
      <c r="J1589" s="1">
        <v>41806</v>
      </c>
      <c r="K1589">
        <v>71</v>
      </c>
      <c r="L1589">
        <v>479</v>
      </c>
      <c r="M1589">
        <v>35</v>
      </c>
      <c r="N1589">
        <v>179</v>
      </c>
      <c r="O1589">
        <v>28</v>
      </c>
      <c r="P1589">
        <v>7</v>
      </c>
      <c r="Q1589">
        <v>85</v>
      </c>
      <c r="R1589">
        <v>1</v>
      </c>
      <c r="S1589">
        <v>5</v>
      </c>
      <c r="T1589">
        <v>3</v>
      </c>
      <c r="U1589">
        <v>12</v>
      </c>
      <c r="V1589">
        <v>2</v>
      </c>
      <c r="W1589">
        <v>0</v>
      </c>
      <c r="X1589">
        <v>1</v>
      </c>
      <c r="Y1589">
        <v>0</v>
      </c>
      <c r="Z1589">
        <v>0</v>
      </c>
      <c r="AA1589">
        <v>0</v>
      </c>
      <c r="AB1589">
        <v>0</v>
      </c>
      <c r="AC1589">
        <v>0</v>
      </c>
      <c r="AD1589" t="s">
        <v>40</v>
      </c>
    </row>
    <row r="1590" spans="1:30" x14ac:dyDescent="0.25">
      <c r="A1590">
        <v>246</v>
      </c>
      <c r="B1590">
        <v>1965</v>
      </c>
      <c r="C1590" s="6">
        <v>49</v>
      </c>
      <c r="D1590" t="s">
        <v>88</v>
      </c>
      <c r="E1590" t="s">
        <v>25</v>
      </c>
      <c r="F1590" t="s">
        <v>30</v>
      </c>
      <c r="G1590">
        <v>66480</v>
      </c>
      <c r="H1590">
        <v>1</v>
      </c>
      <c r="I1590">
        <v>1</v>
      </c>
      <c r="J1590" s="1">
        <v>41790</v>
      </c>
      <c r="K1590">
        <v>71</v>
      </c>
      <c r="L1590">
        <v>199</v>
      </c>
      <c r="M1590">
        <v>9</v>
      </c>
      <c r="N1590">
        <v>57</v>
      </c>
      <c r="O1590">
        <v>20</v>
      </c>
      <c r="P1590">
        <v>21</v>
      </c>
      <c r="Q1590">
        <v>6</v>
      </c>
      <c r="R1590">
        <v>7</v>
      </c>
      <c r="S1590">
        <v>4</v>
      </c>
      <c r="T1590">
        <v>1</v>
      </c>
      <c r="U1590">
        <v>7</v>
      </c>
      <c r="V1590">
        <v>4</v>
      </c>
      <c r="W1590">
        <v>0</v>
      </c>
      <c r="X1590">
        <v>0</v>
      </c>
      <c r="Y1590">
        <v>0</v>
      </c>
      <c r="Z1590">
        <v>0</v>
      </c>
      <c r="AA1590">
        <v>0</v>
      </c>
      <c r="AB1590">
        <v>0</v>
      </c>
      <c r="AC1590">
        <v>0</v>
      </c>
      <c r="AD1590" t="s">
        <v>27</v>
      </c>
    </row>
    <row r="1591" spans="1:30" x14ac:dyDescent="0.25">
      <c r="A1591">
        <v>4796</v>
      </c>
      <c r="B1591">
        <v>1952</v>
      </c>
      <c r="C1591" s="6">
        <v>62</v>
      </c>
      <c r="D1591" t="s">
        <v>91</v>
      </c>
      <c r="E1591" t="s">
        <v>25</v>
      </c>
      <c r="F1591" t="s">
        <v>26</v>
      </c>
      <c r="G1591">
        <v>49638</v>
      </c>
      <c r="H1591">
        <v>0</v>
      </c>
      <c r="I1591">
        <v>1</v>
      </c>
      <c r="J1591" s="1">
        <v>41748</v>
      </c>
      <c r="K1591">
        <v>71</v>
      </c>
      <c r="L1591">
        <v>18</v>
      </c>
      <c r="M1591">
        <v>10</v>
      </c>
      <c r="N1591">
        <v>3</v>
      </c>
      <c r="O1591">
        <v>3</v>
      </c>
      <c r="P1591">
        <v>5</v>
      </c>
      <c r="Q1591">
        <v>0</v>
      </c>
      <c r="R1591">
        <v>1</v>
      </c>
      <c r="S1591">
        <v>1</v>
      </c>
      <c r="T1591">
        <v>0</v>
      </c>
      <c r="U1591">
        <v>3</v>
      </c>
      <c r="V1591">
        <v>2</v>
      </c>
      <c r="W1591">
        <v>0</v>
      </c>
      <c r="X1591">
        <v>0</v>
      </c>
      <c r="Y1591">
        <v>0</v>
      </c>
      <c r="Z1591">
        <v>0</v>
      </c>
      <c r="AA1591">
        <v>0</v>
      </c>
      <c r="AB1591">
        <v>0</v>
      </c>
      <c r="AC1591">
        <v>0</v>
      </c>
      <c r="AD1591" t="s">
        <v>27</v>
      </c>
    </row>
    <row r="1592" spans="1:30" x14ac:dyDescent="0.25">
      <c r="A1592">
        <v>4725</v>
      </c>
      <c r="B1592">
        <v>1950</v>
      </c>
      <c r="C1592" s="6">
        <v>64</v>
      </c>
      <c r="D1592" t="s">
        <v>91</v>
      </c>
      <c r="E1592" t="s">
        <v>34</v>
      </c>
      <c r="F1592" t="s">
        <v>32</v>
      </c>
      <c r="G1592">
        <v>50616</v>
      </c>
      <c r="H1592">
        <v>0</v>
      </c>
      <c r="I1592">
        <v>1</v>
      </c>
      <c r="J1592" s="1">
        <v>41742</v>
      </c>
      <c r="K1592">
        <v>71</v>
      </c>
      <c r="L1592">
        <v>30</v>
      </c>
      <c r="M1592">
        <v>2</v>
      </c>
      <c r="N1592">
        <v>25</v>
      </c>
      <c r="O1592">
        <v>0</v>
      </c>
      <c r="P1592">
        <v>1</v>
      </c>
      <c r="Q1592">
        <v>9</v>
      </c>
      <c r="R1592">
        <v>1</v>
      </c>
      <c r="S1592">
        <v>1</v>
      </c>
      <c r="T1592">
        <v>1</v>
      </c>
      <c r="U1592">
        <v>4</v>
      </c>
      <c r="V1592">
        <v>2</v>
      </c>
      <c r="W1592">
        <v>0</v>
      </c>
      <c r="X1592">
        <v>0</v>
      </c>
      <c r="Y1592">
        <v>0</v>
      </c>
      <c r="Z1592">
        <v>0</v>
      </c>
      <c r="AA1592">
        <v>0</v>
      </c>
      <c r="AB1592">
        <v>0</v>
      </c>
      <c r="AC1592">
        <v>0</v>
      </c>
      <c r="AD1592" t="s">
        <v>27</v>
      </c>
    </row>
    <row r="1593" spans="1:30" x14ac:dyDescent="0.25">
      <c r="A1593">
        <v>3286</v>
      </c>
      <c r="B1593">
        <v>1967</v>
      </c>
      <c r="C1593" s="6">
        <v>47</v>
      </c>
      <c r="D1593" t="s">
        <v>88</v>
      </c>
      <c r="E1593" t="s">
        <v>34</v>
      </c>
      <c r="F1593" t="s">
        <v>26</v>
      </c>
      <c r="G1593">
        <v>26642</v>
      </c>
      <c r="H1593">
        <v>1</v>
      </c>
      <c r="I1593">
        <v>0</v>
      </c>
      <c r="J1593" s="1">
        <v>41699</v>
      </c>
      <c r="K1593">
        <v>71</v>
      </c>
      <c r="L1593">
        <v>13</v>
      </c>
      <c r="M1593">
        <v>2</v>
      </c>
      <c r="N1593">
        <v>15</v>
      </c>
      <c r="O1593">
        <v>2</v>
      </c>
      <c r="P1593">
        <v>2</v>
      </c>
      <c r="Q1593">
        <v>8</v>
      </c>
      <c r="R1593">
        <v>2</v>
      </c>
      <c r="S1593">
        <v>2</v>
      </c>
      <c r="T1593">
        <v>0</v>
      </c>
      <c r="U1593">
        <v>3</v>
      </c>
      <c r="V1593">
        <v>6</v>
      </c>
      <c r="W1593">
        <v>0</v>
      </c>
      <c r="X1593">
        <v>0</v>
      </c>
      <c r="Y1593">
        <v>0</v>
      </c>
      <c r="Z1593">
        <v>0</v>
      </c>
      <c r="AA1593">
        <v>0</v>
      </c>
      <c r="AB1593">
        <v>0</v>
      </c>
      <c r="AC1593">
        <v>0</v>
      </c>
      <c r="AD1593" t="s">
        <v>27</v>
      </c>
    </row>
    <row r="1594" spans="1:30" x14ac:dyDescent="0.25">
      <c r="A1594">
        <v>10680</v>
      </c>
      <c r="B1594">
        <v>1986</v>
      </c>
      <c r="C1594" s="6">
        <v>28</v>
      </c>
      <c r="D1594" t="s">
        <v>89</v>
      </c>
      <c r="E1594" t="s">
        <v>25</v>
      </c>
      <c r="F1594" t="s">
        <v>32</v>
      </c>
      <c r="G1594">
        <v>33235</v>
      </c>
      <c r="H1594">
        <v>1</v>
      </c>
      <c r="I1594">
        <v>0</v>
      </c>
      <c r="J1594" s="1">
        <v>41675</v>
      </c>
      <c r="K1594">
        <v>71</v>
      </c>
      <c r="L1594">
        <v>45</v>
      </c>
      <c r="M1594">
        <v>0</v>
      </c>
      <c r="N1594">
        <v>16</v>
      </c>
      <c r="O1594">
        <v>2</v>
      </c>
      <c r="P1594">
        <v>1</v>
      </c>
      <c r="Q1594">
        <v>6</v>
      </c>
      <c r="R1594">
        <v>1</v>
      </c>
      <c r="S1594">
        <v>3</v>
      </c>
      <c r="T1594">
        <v>0</v>
      </c>
      <c r="U1594">
        <v>3</v>
      </c>
      <c r="V1594">
        <v>7</v>
      </c>
      <c r="W1594">
        <v>0</v>
      </c>
      <c r="X1594">
        <v>0</v>
      </c>
      <c r="Y1594">
        <v>0</v>
      </c>
      <c r="Z1594">
        <v>0</v>
      </c>
      <c r="AA1594">
        <v>0</v>
      </c>
      <c r="AB1594">
        <v>0</v>
      </c>
      <c r="AC1594">
        <v>0</v>
      </c>
      <c r="AD1594" t="s">
        <v>27</v>
      </c>
    </row>
    <row r="1595" spans="1:30" x14ac:dyDescent="0.25">
      <c r="A1595">
        <v>4297</v>
      </c>
      <c r="B1595">
        <v>1969</v>
      </c>
      <c r="C1595" s="6">
        <v>45</v>
      </c>
      <c r="D1595" t="s">
        <v>88</v>
      </c>
      <c r="E1595" t="s">
        <v>25</v>
      </c>
      <c r="F1595" t="s">
        <v>32</v>
      </c>
      <c r="G1595">
        <v>23228</v>
      </c>
      <c r="H1595">
        <v>1</v>
      </c>
      <c r="I1595">
        <v>0</v>
      </c>
      <c r="J1595" s="1">
        <v>41665</v>
      </c>
      <c r="K1595">
        <v>71</v>
      </c>
      <c r="L1595">
        <v>13</v>
      </c>
      <c r="M1595">
        <v>2</v>
      </c>
      <c r="N1595">
        <v>18</v>
      </c>
      <c r="O1595">
        <v>6</v>
      </c>
      <c r="P1595">
        <v>1</v>
      </c>
      <c r="Q1595">
        <v>0</v>
      </c>
      <c r="R1595">
        <v>2</v>
      </c>
      <c r="S1595">
        <v>2</v>
      </c>
      <c r="T1595">
        <v>0</v>
      </c>
      <c r="U1595">
        <v>3</v>
      </c>
      <c r="V1595">
        <v>8</v>
      </c>
      <c r="W1595">
        <v>0</v>
      </c>
      <c r="X1595">
        <v>0</v>
      </c>
      <c r="Y1595">
        <v>0</v>
      </c>
      <c r="Z1595">
        <v>0</v>
      </c>
      <c r="AA1595">
        <v>0</v>
      </c>
      <c r="AB1595">
        <v>0</v>
      </c>
      <c r="AC1595">
        <v>0</v>
      </c>
      <c r="AD1595" t="s">
        <v>37</v>
      </c>
    </row>
    <row r="1596" spans="1:30" x14ac:dyDescent="0.25">
      <c r="A1596">
        <v>7327</v>
      </c>
      <c r="B1596">
        <v>1959</v>
      </c>
      <c r="C1596" s="6">
        <v>55</v>
      </c>
      <c r="D1596" t="s">
        <v>88</v>
      </c>
      <c r="E1596" t="s">
        <v>34</v>
      </c>
      <c r="F1596" t="s">
        <v>30</v>
      </c>
      <c r="G1596">
        <v>36732</v>
      </c>
      <c r="H1596">
        <v>1</v>
      </c>
      <c r="I1596">
        <v>1</v>
      </c>
      <c r="J1596" s="1">
        <v>41637</v>
      </c>
      <c r="K1596">
        <v>71</v>
      </c>
      <c r="L1596">
        <v>21</v>
      </c>
      <c r="M1596">
        <v>5</v>
      </c>
      <c r="N1596">
        <v>3</v>
      </c>
      <c r="O1596">
        <v>10</v>
      </c>
      <c r="P1596">
        <v>1</v>
      </c>
      <c r="Q1596">
        <v>7</v>
      </c>
      <c r="R1596">
        <v>3</v>
      </c>
      <c r="S1596">
        <v>1</v>
      </c>
      <c r="T1596">
        <v>1</v>
      </c>
      <c r="U1596">
        <v>4</v>
      </c>
      <c r="V1596">
        <v>2</v>
      </c>
      <c r="W1596">
        <v>0</v>
      </c>
      <c r="X1596">
        <v>0</v>
      </c>
      <c r="Y1596">
        <v>0</v>
      </c>
      <c r="Z1596">
        <v>0</v>
      </c>
      <c r="AA1596">
        <v>0</v>
      </c>
      <c r="AB1596">
        <v>0</v>
      </c>
      <c r="AC1596">
        <v>0</v>
      </c>
      <c r="AD1596" t="s">
        <v>27</v>
      </c>
    </row>
    <row r="1597" spans="1:30" x14ac:dyDescent="0.25">
      <c r="A1597">
        <v>1553</v>
      </c>
      <c r="B1597">
        <v>1946</v>
      </c>
      <c r="C1597" s="6">
        <v>68</v>
      </c>
      <c r="D1597" t="s">
        <v>91</v>
      </c>
      <c r="E1597" t="s">
        <v>25</v>
      </c>
      <c r="F1597" t="s">
        <v>32</v>
      </c>
      <c r="G1597">
        <v>82657</v>
      </c>
      <c r="H1597">
        <v>0</v>
      </c>
      <c r="I1597">
        <v>0</v>
      </c>
      <c r="J1597" s="1">
        <v>41544</v>
      </c>
      <c r="K1597">
        <v>71</v>
      </c>
      <c r="L1597">
        <v>966</v>
      </c>
      <c r="M1597">
        <v>168</v>
      </c>
      <c r="N1597">
        <v>672</v>
      </c>
      <c r="O1597">
        <v>246</v>
      </c>
      <c r="P1597">
        <v>105</v>
      </c>
      <c r="Q1597">
        <v>126</v>
      </c>
      <c r="R1597">
        <v>1</v>
      </c>
      <c r="S1597">
        <v>7</v>
      </c>
      <c r="T1597">
        <v>5</v>
      </c>
      <c r="U1597">
        <v>10</v>
      </c>
      <c r="V1597">
        <v>4</v>
      </c>
      <c r="W1597">
        <v>0</v>
      </c>
      <c r="X1597">
        <v>1</v>
      </c>
      <c r="Y1597">
        <v>0</v>
      </c>
      <c r="Z1597">
        <v>1</v>
      </c>
      <c r="AA1597">
        <v>0</v>
      </c>
      <c r="AB1597">
        <v>0</v>
      </c>
      <c r="AC1597">
        <v>0</v>
      </c>
      <c r="AD1597" t="s">
        <v>36</v>
      </c>
    </row>
    <row r="1598" spans="1:30" x14ac:dyDescent="0.25">
      <c r="A1598">
        <v>1665</v>
      </c>
      <c r="B1598">
        <v>1964</v>
      </c>
      <c r="C1598" s="6">
        <v>50</v>
      </c>
      <c r="D1598" t="s">
        <v>88</v>
      </c>
      <c r="E1598" t="s">
        <v>34</v>
      </c>
      <c r="F1598" t="s">
        <v>26</v>
      </c>
      <c r="G1598">
        <v>64140</v>
      </c>
      <c r="H1598">
        <v>0</v>
      </c>
      <c r="I1598">
        <v>2</v>
      </c>
      <c r="J1598" s="1">
        <v>41540</v>
      </c>
      <c r="K1598">
        <v>71</v>
      </c>
      <c r="L1598">
        <v>1459</v>
      </c>
      <c r="M1598">
        <v>0</v>
      </c>
      <c r="N1598">
        <v>61</v>
      </c>
      <c r="O1598">
        <v>0</v>
      </c>
      <c r="P1598">
        <v>15</v>
      </c>
      <c r="Q1598">
        <v>215</v>
      </c>
      <c r="R1598">
        <v>5</v>
      </c>
      <c r="S1598">
        <v>2</v>
      </c>
      <c r="T1598">
        <v>5</v>
      </c>
      <c r="U1598">
        <v>6</v>
      </c>
      <c r="V1598">
        <v>5</v>
      </c>
      <c r="W1598">
        <v>1</v>
      </c>
      <c r="X1598">
        <v>0</v>
      </c>
      <c r="Y1598">
        <v>1</v>
      </c>
      <c r="Z1598">
        <v>0</v>
      </c>
      <c r="AA1598">
        <v>1</v>
      </c>
      <c r="AB1598">
        <v>1</v>
      </c>
      <c r="AC1598">
        <v>0</v>
      </c>
      <c r="AD1598" t="s">
        <v>40</v>
      </c>
    </row>
    <row r="1599" spans="1:30" x14ac:dyDescent="0.25">
      <c r="A1599">
        <v>10640</v>
      </c>
      <c r="B1599">
        <v>1974</v>
      </c>
      <c r="C1599" s="6">
        <v>40</v>
      </c>
      <c r="D1599" t="s">
        <v>88</v>
      </c>
      <c r="E1599" t="s">
        <v>25</v>
      </c>
      <c r="F1599" t="s">
        <v>32</v>
      </c>
      <c r="G1599">
        <v>44392</v>
      </c>
      <c r="H1599">
        <v>1</v>
      </c>
      <c r="I1599">
        <v>1</v>
      </c>
      <c r="J1599" s="1">
        <v>41522</v>
      </c>
      <c r="K1599">
        <v>71</v>
      </c>
      <c r="L1599">
        <v>87</v>
      </c>
      <c r="M1599">
        <v>5</v>
      </c>
      <c r="N1599">
        <v>71</v>
      </c>
      <c r="O1599">
        <v>7</v>
      </c>
      <c r="P1599">
        <v>12</v>
      </c>
      <c r="Q1599">
        <v>29</v>
      </c>
      <c r="R1599">
        <v>5</v>
      </c>
      <c r="S1599">
        <v>4</v>
      </c>
      <c r="T1599">
        <v>1</v>
      </c>
      <c r="U1599">
        <v>4</v>
      </c>
      <c r="V1599">
        <v>7</v>
      </c>
      <c r="W1599">
        <v>0</v>
      </c>
      <c r="X1599">
        <v>0</v>
      </c>
      <c r="Y1599">
        <v>0</v>
      </c>
      <c r="Z1599">
        <v>0</v>
      </c>
      <c r="AA1599">
        <v>0</v>
      </c>
      <c r="AB1599">
        <v>0</v>
      </c>
      <c r="AC1599">
        <v>0</v>
      </c>
      <c r="AD1599" t="s">
        <v>27</v>
      </c>
    </row>
    <row r="1600" spans="1:30" x14ac:dyDescent="0.25">
      <c r="A1600">
        <v>7620</v>
      </c>
      <c r="B1600">
        <v>1990</v>
      </c>
      <c r="C1600" s="6">
        <v>24</v>
      </c>
      <c r="D1600" t="s">
        <v>89</v>
      </c>
      <c r="E1600" t="s">
        <v>41</v>
      </c>
      <c r="F1600" t="s">
        <v>28</v>
      </c>
      <c r="G1600">
        <v>16185</v>
      </c>
      <c r="H1600">
        <v>1</v>
      </c>
      <c r="I1600">
        <v>0</v>
      </c>
      <c r="J1600" s="1">
        <v>41491</v>
      </c>
      <c r="K1600">
        <v>71</v>
      </c>
      <c r="L1600">
        <v>5</v>
      </c>
      <c r="M1600">
        <v>11</v>
      </c>
      <c r="N1600">
        <v>16</v>
      </c>
      <c r="O1600">
        <v>21</v>
      </c>
      <c r="P1600">
        <v>8</v>
      </c>
      <c r="Q1600">
        <v>45</v>
      </c>
      <c r="R1600">
        <v>2</v>
      </c>
      <c r="S1600">
        <v>2</v>
      </c>
      <c r="T1600">
        <v>2</v>
      </c>
      <c r="U1600">
        <v>2</v>
      </c>
      <c r="V1600">
        <v>8</v>
      </c>
      <c r="W1600">
        <v>0</v>
      </c>
      <c r="X1600">
        <v>0</v>
      </c>
      <c r="Y1600">
        <v>0</v>
      </c>
      <c r="Z1600">
        <v>0</v>
      </c>
      <c r="AA1600">
        <v>0</v>
      </c>
      <c r="AB1600">
        <v>0</v>
      </c>
      <c r="AC1600">
        <v>0</v>
      </c>
      <c r="AD1600" t="s">
        <v>37</v>
      </c>
    </row>
    <row r="1601" spans="1:30" x14ac:dyDescent="0.25">
      <c r="A1601">
        <v>7761</v>
      </c>
      <c r="B1601">
        <v>1978</v>
      </c>
      <c r="C1601" s="6">
        <v>36</v>
      </c>
      <c r="D1601" t="s">
        <v>89</v>
      </c>
      <c r="E1601" t="s">
        <v>35</v>
      </c>
      <c r="F1601" t="s">
        <v>32</v>
      </c>
      <c r="G1601">
        <v>38702</v>
      </c>
      <c r="H1601">
        <v>1</v>
      </c>
      <c r="I1601">
        <v>0</v>
      </c>
      <c r="J1601" s="1">
        <v>41487</v>
      </c>
      <c r="K1601">
        <v>71</v>
      </c>
      <c r="L1601">
        <v>13</v>
      </c>
      <c r="M1601">
        <v>11</v>
      </c>
      <c r="N1601">
        <v>24</v>
      </c>
      <c r="O1601">
        <v>13</v>
      </c>
      <c r="P1601">
        <v>8</v>
      </c>
      <c r="Q1601">
        <v>40</v>
      </c>
      <c r="R1601">
        <v>2</v>
      </c>
      <c r="S1601">
        <v>3</v>
      </c>
      <c r="T1601">
        <v>0</v>
      </c>
      <c r="U1601">
        <v>4</v>
      </c>
      <c r="V1601">
        <v>6</v>
      </c>
      <c r="W1601">
        <v>0</v>
      </c>
      <c r="X1601">
        <v>0</v>
      </c>
      <c r="Y1601">
        <v>0</v>
      </c>
      <c r="Z1601">
        <v>0</v>
      </c>
      <c r="AA1601">
        <v>0</v>
      </c>
      <c r="AB1601">
        <v>0</v>
      </c>
      <c r="AC1601">
        <v>0</v>
      </c>
      <c r="AD1601" t="s">
        <v>33</v>
      </c>
    </row>
    <row r="1602" spans="1:30" x14ac:dyDescent="0.25">
      <c r="A1602">
        <v>5062</v>
      </c>
      <c r="B1602">
        <v>1963</v>
      </c>
      <c r="C1602" s="6">
        <v>51</v>
      </c>
      <c r="D1602" t="s">
        <v>88</v>
      </c>
      <c r="E1602" t="s">
        <v>34</v>
      </c>
      <c r="F1602" t="s">
        <v>30</v>
      </c>
      <c r="G1602">
        <v>54072</v>
      </c>
      <c r="H1602">
        <v>1</v>
      </c>
      <c r="I1602">
        <v>1</v>
      </c>
      <c r="J1602" s="1">
        <v>41482</v>
      </c>
      <c r="K1602">
        <v>71</v>
      </c>
      <c r="L1602">
        <v>35</v>
      </c>
      <c r="M1602">
        <v>0</v>
      </c>
      <c r="N1602">
        <v>4</v>
      </c>
      <c r="O1602">
        <v>0</v>
      </c>
      <c r="P1602">
        <v>0</v>
      </c>
      <c r="Q1602">
        <v>0</v>
      </c>
      <c r="R1602">
        <v>1</v>
      </c>
      <c r="S1602">
        <v>2</v>
      </c>
      <c r="T1602">
        <v>0</v>
      </c>
      <c r="U1602">
        <v>2</v>
      </c>
      <c r="V1602">
        <v>8</v>
      </c>
      <c r="W1602">
        <v>0</v>
      </c>
      <c r="X1602">
        <v>0</v>
      </c>
      <c r="Y1602">
        <v>0</v>
      </c>
      <c r="Z1602">
        <v>0</v>
      </c>
      <c r="AA1602">
        <v>0</v>
      </c>
      <c r="AB1602">
        <v>0</v>
      </c>
      <c r="AC1602">
        <v>0</v>
      </c>
      <c r="AD1602" t="s">
        <v>40</v>
      </c>
    </row>
    <row r="1603" spans="1:30" x14ac:dyDescent="0.25">
      <c r="A1603">
        <v>6349</v>
      </c>
      <c r="B1603">
        <v>1987</v>
      </c>
      <c r="C1603" s="6">
        <v>27</v>
      </c>
      <c r="D1603" t="s">
        <v>89</v>
      </c>
      <c r="E1603" t="s">
        <v>38</v>
      </c>
      <c r="F1603" t="s">
        <v>26</v>
      </c>
      <c r="G1603">
        <v>61787</v>
      </c>
      <c r="H1603">
        <v>0</v>
      </c>
      <c r="I1603">
        <v>0</v>
      </c>
      <c r="J1603" s="1">
        <v>41461</v>
      </c>
      <c r="K1603">
        <v>71</v>
      </c>
      <c r="L1603">
        <v>621</v>
      </c>
      <c r="M1603">
        <v>73</v>
      </c>
      <c r="N1603">
        <v>414</v>
      </c>
      <c r="O1603">
        <v>78</v>
      </c>
      <c r="P1603">
        <v>48</v>
      </c>
      <c r="Q1603">
        <v>85</v>
      </c>
      <c r="R1603">
        <v>1</v>
      </c>
      <c r="S1603">
        <v>8</v>
      </c>
      <c r="T1603">
        <v>4</v>
      </c>
      <c r="U1603">
        <v>6</v>
      </c>
      <c r="V1603">
        <v>5</v>
      </c>
      <c r="W1603">
        <v>0</v>
      </c>
      <c r="X1603">
        <v>0</v>
      </c>
      <c r="Y1603">
        <v>0</v>
      </c>
      <c r="Z1603">
        <v>0</v>
      </c>
      <c r="AA1603">
        <v>0</v>
      </c>
      <c r="AB1603">
        <v>0</v>
      </c>
      <c r="AC1603">
        <v>0</v>
      </c>
      <c r="AD1603" t="s">
        <v>27</v>
      </c>
    </row>
    <row r="1604" spans="1:30" x14ac:dyDescent="0.25">
      <c r="A1604">
        <v>3386</v>
      </c>
      <c r="B1604">
        <v>1992</v>
      </c>
      <c r="C1604" s="6">
        <v>22</v>
      </c>
      <c r="D1604" t="s">
        <v>89</v>
      </c>
      <c r="E1604" t="s">
        <v>25</v>
      </c>
      <c r="F1604" t="s">
        <v>30</v>
      </c>
      <c r="G1604">
        <v>34935</v>
      </c>
      <c r="H1604">
        <v>0</v>
      </c>
      <c r="I1604">
        <v>0</v>
      </c>
      <c r="J1604" s="1">
        <v>41446</v>
      </c>
      <c r="K1604">
        <v>71</v>
      </c>
      <c r="L1604">
        <v>34</v>
      </c>
      <c r="M1604">
        <v>4</v>
      </c>
      <c r="N1604">
        <v>66</v>
      </c>
      <c r="O1604">
        <v>3</v>
      </c>
      <c r="P1604">
        <v>10</v>
      </c>
      <c r="Q1604">
        <v>20</v>
      </c>
      <c r="R1604">
        <v>1</v>
      </c>
      <c r="S1604">
        <v>2</v>
      </c>
      <c r="T1604">
        <v>1</v>
      </c>
      <c r="U1604">
        <v>4</v>
      </c>
      <c r="V1604">
        <v>7</v>
      </c>
      <c r="W1604">
        <v>0</v>
      </c>
      <c r="X1604">
        <v>0</v>
      </c>
      <c r="Y1604">
        <v>0</v>
      </c>
      <c r="Z1604">
        <v>0</v>
      </c>
      <c r="AA1604">
        <v>0</v>
      </c>
      <c r="AB1604">
        <v>0</v>
      </c>
      <c r="AC1604">
        <v>0</v>
      </c>
      <c r="AD1604" t="s">
        <v>27</v>
      </c>
    </row>
    <row r="1605" spans="1:30" x14ac:dyDescent="0.25">
      <c r="A1605">
        <v>8175</v>
      </c>
      <c r="B1605">
        <v>1992</v>
      </c>
      <c r="C1605" s="6">
        <v>22</v>
      </c>
      <c r="D1605" t="s">
        <v>89</v>
      </c>
      <c r="E1605" t="s">
        <v>25</v>
      </c>
      <c r="F1605" t="s">
        <v>30</v>
      </c>
      <c r="G1605">
        <v>34935</v>
      </c>
      <c r="H1605">
        <v>0</v>
      </c>
      <c r="I1605">
        <v>0</v>
      </c>
      <c r="J1605" s="1">
        <v>41446</v>
      </c>
      <c r="K1605">
        <v>71</v>
      </c>
      <c r="L1605">
        <v>34</v>
      </c>
      <c r="M1605">
        <v>4</v>
      </c>
      <c r="N1605">
        <v>66</v>
      </c>
      <c r="O1605">
        <v>3</v>
      </c>
      <c r="P1605">
        <v>10</v>
      </c>
      <c r="Q1605">
        <v>20</v>
      </c>
      <c r="R1605">
        <v>1</v>
      </c>
      <c r="S1605">
        <v>2</v>
      </c>
      <c r="T1605">
        <v>1</v>
      </c>
      <c r="U1605">
        <v>4</v>
      </c>
      <c r="V1605">
        <v>7</v>
      </c>
      <c r="W1605">
        <v>0</v>
      </c>
      <c r="X1605">
        <v>0</v>
      </c>
      <c r="Y1605">
        <v>0</v>
      </c>
      <c r="Z1605">
        <v>0</v>
      </c>
      <c r="AA1605">
        <v>0</v>
      </c>
      <c r="AB1605">
        <v>0</v>
      </c>
      <c r="AC1605">
        <v>0</v>
      </c>
      <c r="AD1605" t="s">
        <v>40</v>
      </c>
    </row>
    <row r="1606" spans="1:30" x14ac:dyDescent="0.25">
      <c r="A1606">
        <v>6245</v>
      </c>
      <c r="B1606">
        <v>1950</v>
      </c>
      <c r="C1606" s="6">
        <v>64</v>
      </c>
      <c r="D1606" t="s">
        <v>91</v>
      </c>
      <c r="E1606" t="s">
        <v>34</v>
      </c>
      <c r="F1606" t="s">
        <v>32</v>
      </c>
      <c r="G1606">
        <v>59292</v>
      </c>
      <c r="H1606">
        <v>0</v>
      </c>
      <c r="I1606">
        <v>1</v>
      </c>
      <c r="J1606" s="1">
        <v>41438</v>
      </c>
      <c r="K1606">
        <v>71</v>
      </c>
      <c r="L1606">
        <v>378</v>
      </c>
      <c r="M1606">
        <v>14</v>
      </c>
      <c r="N1606">
        <v>68</v>
      </c>
      <c r="O1606">
        <v>19</v>
      </c>
      <c r="P1606">
        <v>14</v>
      </c>
      <c r="Q1606">
        <v>14</v>
      </c>
      <c r="R1606">
        <v>2</v>
      </c>
      <c r="S1606">
        <v>3</v>
      </c>
      <c r="T1606">
        <v>5</v>
      </c>
      <c r="U1606">
        <v>8</v>
      </c>
      <c r="V1606">
        <v>3</v>
      </c>
      <c r="W1606">
        <v>0</v>
      </c>
      <c r="X1606">
        <v>0</v>
      </c>
      <c r="Y1606">
        <v>0</v>
      </c>
      <c r="Z1606">
        <v>0</v>
      </c>
      <c r="AA1606">
        <v>0</v>
      </c>
      <c r="AB1606">
        <v>0</v>
      </c>
      <c r="AC1606">
        <v>0</v>
      </c>
      <c r="AD1606" t="s">
        <v>27</v>
      </c>
    </row>
    <row r="1607" spans="1:30" x14ac:dyDescent="0.25">
      <c r="A1607">
        <v>8780</v>
      </c>
      <c r="B1607">
        <v>1950</v>
      </c>
      <c r="C1607" s="6">
        <v>64</v>
      </c>
      <c r="D1607" t="s">
        <v>91</v>
      </c>
      <c r="E1607" t="s">
        <v>34</v>
      </c>
      <c r="F1607" t="s">
        <v>32</v>
      </c>
      <c r="G1607">
        <v>59292</v>
      </c>
      <c r="H1607">
        <v>0</v>
      </c>
      <c r="I1607">
        <v>1</v>
      </c>
      <c r="J1607" s="1">
        <v>41438</v>
      </c>
      <c r="K1607">
        <v>71</v>
      </c>
      <c r="L1607">
        <v>378</v>
      </c>
      <c r="M1607">
        <v>14</v>
      </c>
      <c r="N1607">
        <v>68</v>
      </c>
      <c r="O1607">
        <v>19</v>
      </c>
      <c r="P1607">
        <v>14</v>
      </c>
      <c r="Q1607">
        <v>14</v>
      </c>
      <c r="R1607">
        <v>2</v>
      </c>
      <c r="S1607">
        <v>3</v>
      </c>
      <c r="T1607">
        <v>5</v>
      </c>
      <c r="U1607">
        <v>8</v>
      </c>
      <c r="V1607">
        <v>3</v>
      </c>
      <c r="W1607">
        <v>0</v>
      </c>
      <c r="X1607">
        <v>0</v>
      </c>
      <c r="Y1607">
        <v>0</v>
      </c>
      <c r="Z1607">
        <v>0</v>
      </c>
      <c r="AA1607">
        <v>0</v>
      </c>
      <c r="AB1607">
        <v>0</v>
      </c>
      <c r="AC1607">
        <v>0</v>
      </c>
      <c r="AD1607" t="s">
        <v>27</v>
      </c>
    </row>
    <row r="1608" spans="1:30" x14ac:dyDescent="0.25">
      <c r="A1608">
        <v>2276</v>
      </c>
      <c r="B1608">
        <v>1955</v>
      </c>
      <c r="C1608" s="6">
        <v>59</v>
      </c>
      <c r="D1608" t="s">
        <v>88</v>
      </c>
      <c r="E1608" t="s">
        <v>25</v>
      </c>
      <c r="F1608" t="s">
        <v>28</v>
      </c>
      <c r="G1608">
        <v>57959</v>
      </c>
      <c r="H1608">
        <v>0</v>
      </c>
      <c r="I1608">
        <v>1</v>
      </c>
      <c r="J1608" s="1">
        <v>41396</v>
      </c>
      <c r="K1608">
        <v>71</v>
      </c>
      <c r="L1608">
        <v>430</v>
      </c>
      <c r="M1608">
        <v>16</v>
      </c>
      <c r="N1608">
        <v>322</v>
      </c>
      <c r="O1608">
        <v>43</v>
      </c>
      <c r="P1608">
        <v>24</v>
      </c>
      <c r="Q1608">
        <v>33</v>
      </c>
      <c r="R1608">
        <v>5</v>
      </c>
      <c r="S1608">
        <v>4</v>
      </c>
      <c r="T1608">
        <v>7</v>
      </c>
      <c r="U1608">
        <v>11</v>
      </c>
      <c r="V1608">
        <v>3</v>
      </c>
      <c r="W1608">
        <v>0</v>
      </c>
      <c r="X1608">
        <v>0</v>
      </c>
      <c r="Y1608">
        <v>0</v>
      </c>
      <c r="Z1608">
        <v>0</v>
      </c>
      <c r="AA1608">
        <v>0</v>
      </c>
      <c r="AB1608">
        <v>0</v>
      </c>
      <c r="AC1608">
        <v>0</v>
      </c>
      <c r="AD1608" t="s">
        <v>27</v>
      </c>
    </row>
    <row r="1609" spans="1:30" x14ac:dyDescent="0.25">
      <c r="A1609">
        <v>1172</v>
      </c>
      <c r="B1609">
        <v>1983</v>
      </c>
      <c r="C1609" s="6">
        <v>31</v>
      </c>
      <c r="D1609" t="s">
        <v>89</v>
      </c>
      <c r="E1609" t="s">
        <v>34</v>
      </c>
      <c r="F1609" t="s">
        <v>30</v>
      </c>
      <c r="G1609">
        <v>92491</v>
      </c>
      <c r="H1609">
        <v>0</v>
      </c>
      <c r="I1609">
        <v>0</v>
      </c>
      <c r="J1609" s="1">
        <v>41395</v>
      </c>
      <c r="K1609">
        <v>71</v>
      </c>
      <c r="L1609">
        <v>979</v>
      </c>
      <c r="M1609">
        <v>44</v>
      </c>
      <c r="N1609">
        <v>935</v>
      </c>
      <c r="O1609">
        <v>29</v>
      </c>
      <c r="P1609">
        <v>25</v>
      </c>
      <c r="Q1609">
        <v>22</v>
      </c>
      <c r="R1609">
        <v>1</v>
      </c>
      <c r="S1609">
        <v>7</v>
      </c>
      <c r="T1609">
        <v>5</v>
      </c>
      <c r="U1609">
        <v>12</v>
      </c>
      <c r="V1609">
        <v>3</v>
      </c>
      <c r="W1609">
        <v>0</v>
      </c>
      <c r="X1609">
        <v>1</v>
      </c>
      <c r="Y1609">
        <v>1</v>
      </c>
      <c r="Z1609">
        <v>1</v>
      </c>
      <c r="AA1609">
        <v>0</v>
      </c>
      <c r="AB1609">
        <v>1</v>
      </c>
      <c r="AC1609">
        <v>0</v>
      </c>
      <c r="AD1609" t="s">
        <v>27</v>
      </c>
    </row>
    <row r="1610" spans="1:30" x14ac:dyDescent="0.25">
      <c r="A1610">
        <v>3225</v>
      </c>
      <c r="B1610">
        <v>1984</v>
      </c>
      <c r="C1610" s="6">
        <v>30</v>
      </c>
      <c r="D1610" t="s">
        <v>89</v>
      </c>
      <c r="E1610" t="s">
        <v>38</v>
      </c>
      <c r="F1610" t="s">
        <v>30</v>
      </c>
      <c r="G1610">
        <v>42207</v>
      </c>
      <c r="H1610">
        <v>1</v>
      </c>
      <c r="I1610">
        <v>0</v>
      </c>
      <c r="J1610" s="1">
        <v>41365</v>
      </c>
      <c r="K1610">
        <v>71</v>
      </c>
      <c r="L1610">
        <v>116</v>
      </c>
      <c r="M1610">
        <v>11</v>
      </c>
      <c r="N1610">
        <v>72</v>
      </c>
      <c r="O1610">
        <v>3</v>
      </c>
      <c r="P1610">
        <v>17</v>
      </c>
      <c r="Q1610">
        <v>46</v>
      </c>
      <c r="R1610">
        <v>4</v>
      </c>
      <c r="S1610">
        <v>4</v>
      </c>
      <c r="T1610">
        <v>1</v>
      </c>
      <c r="U1610">
        <v>5</v>
      </c>
      <c r="V1610">
        <v>6</v>
      </c>
      <c r="W1610">
        <v>1</v>
      </c>
      <c r="X1610">
        <v>0</v>
      </c>
      <c r="Y1610">
        <v>0</v>
      </c>
      <c r="Z1610">
        <v>0</v>
      </c>
      <c r="AA1610">
        <v>0</v>
      </c>
      <c r="AB1610">
        <v>1</v>
      </c>
      <c r="AC1610">
        <v>0</v>
      </c>
      <c r="AD1610" t="s">
        <v>27</v>
      </c>
    </row>
    <row r="1611" spans="1:30" x14ac:dyDescent="0.25">
      <c r="A1611">
        <v>8629</v>
      </c>
      <c r="B1611">
        <v>1956</v>
      </c>
      <c r="C1611" s="6">
        <v>58</v>
      </c>
      <c r="D1611" t="s">
        <v>88</v>
      </c>
      <c r="E1611" t="s">
        <v>25</v>
      </c>
      <c r="F1611" t="s">
        <v>39</v>
      </c>
      <c r="G1611">
        <v>46984</v>
      </c>
      <c r="H1611">
        <v>1</v>
      </c>
      <c r="I1611">
        <v>1</v>
      </c>
      <c r="J1611" s="1">
        <v>41359</v>
      </c>
      <c r="K1611">
        <v>71</v>
      </c>
      <c r="L1611">
        <v>19</v>
      </c>
      <c r="M1611">
        <v>1</v>
      </c>
      <c r="N1611">
        <v>10</v>
      </c>
      <c r="O1611">
        <v>2</v>
      </c>
      <c r="P1611">
        <v>1</v>
      </c>
      <c r="Q1611">
        <v>8</v>
      </c>
      <c r="R1611">
        <v>1</v>
      </c>
      <c r="S1611">
        <v>1</v>
      </c>
      <c r="T1611">
        <v>0</v>
      </c>
      <c r="U1611">
        <v>3</v>
      </c>
      <c r="V1611">
        <v>5</v>
      </c>
      <c r="W1611">
        <v>0</v>
      </c>
      <c r="X1611">
        <v>0</v>
      </c>
      <c r="Y1611">
        <v>0</v>
      </c>
      <c r="Z1611">
        <v>0</v>
      </c>
      <c r="AA1611">
        <v>0</v>
      </c>
      <c r="AB1611">
        <v>0</v>
      </c>
      <c r="AC1611">
        <v>0</v>
      </c>
      <c r="AD1611" t="s">
        <v>29</v>
      </c>
    </row>
    <row r="1612" spans="1:30" x14ac:dyDescent="0.25">
      <c r="A1612">
        <v>798</v>
      </c>
      <c r="B1612">
        <v>1987</v>
      </c>
      <c r="C1612" s="6">
        <v>27</v>
      </c>
      <c r="D1612" t="s">
        <v>89</v>
      </c>
      <c r="E1612" t="s">
        <v>25</v>
      </c>
      <c r="F1612" t="s">
        <v>28</v>
      </c>
      <c r="G1612">
        <v>23442</v>
      </c>
      <c r="H1612">
        <v>1</v>
      </c>
      <c r="I1612">
        <v>0</v>
      </c>
      <c r="J1612" s="1">
        <v>41267</v>
      </c>
      <c r="K1612">
        <v>71</v>
      </c>
      <c r="L1612">
        <v>2</v>
      </c>
      <c r="M1612">
        <v>0</v>
      </c>
      <c r="N1612">
        <v>6</v>
      </c>
      <c r="O1612">
        <v>8</v>
      </c>
      <c r="P1612">
        <v>6</v>
      </c>
      <c r="Q1612">
        <v>5</v>
      </c>
      <c r="R1612">
        <v>1</v>
      </c>
      <c r="S1612">
        <v>1</v>
      </c>
      <c r="T1612">
        <v>0</v>
      </c>
      <c r="U1612">
        <v>3</v>
      </c>
      <c r="V1612">
        <v>7</v>
      </c>
      <c r="W1612">
        <v>0</v>
      </c>
      <c r="X1612">
        <v>0</v>
      </c>
      <c r="Y1612">
        <v>0</v>
      </c>
      <c r="Z1612">
        <v>0</v>
      </c>
      <c r="AA1612">
        <v>0</v>
      </c>
      <c r="AB1612">
        <v>0</v>
      </c>
      <c r="AC1612">
        <v>0</v>
      </c>
      <c r="AD1612" t="s">
        <v>27</v>
      </c>
    </row>
    <row r="1613" spans="1:30" x14ac:dyDescent="0.25">
      <c r="A1613">
        <v>269</v>
      </c>
      <c r="B1613">
        <v>1963</v>
      </c>
      <c r="C1613" s="6">
        <v>51</v>
      </c>
      <c r="D1613" t="s">
        <v>88</v>
      </c>
      <c r="E1613" t="s">
        <v>34</v>
      </c>
      <c r="F1613" t="s">
        <v>28</v>
      </c>
      <c r="G1613">
        <v>46757</v>
      </c>
      <c r="H1613">
        <v>0</v>
      </c>
      <c r="I1613">
        <v>1</v>
      </c>
      <c r="J1613" s="1">
        <v>41229</v>
      </c>
      <c r="K1613">
        <v>71</v>
      </c>
      <c r="L1613">
        <v>777</v>
      </c>
      <c r="M1613">
        <v>30</v>
      </c>
      <c r="N1613">
        <v>163</v>
      </c>
      <c r="O1613">
        <v>0</v>
      </c>
      <c r="P1613">
        <v>51</v>
      </c>
      <c r="Q1613">
        <v>122</v>
      </c>
      <c r="R1613">
        <v>6</v>
      </c>
      <c r="S1613">
        <v>4</v>
      </c>
      <c r="T1613">
        <v>4</v>
      </c>
      <c r="U1613">
        <v>7</v>
      </c>
      <c r="V1613">
        <v>9</v>
      </c>
      <c r="W1613">
        <v>0</v>
      </c>
      <c r="X1613">
        <v>0</v>
      </c>
      <c r="Y1613">
        <v>0</v>
      </c>
      <c r="Z1613">
        <v>0</v>
      </c>
      <c r="AA1613">
        <v>0</v>
      </c>
      <c r="AB1613">
        <v>0</v>
      </c>
      <c r="AC1613">
        <v>0</v>
      </c>
      <c r="AD1613" t="s">
        <v>27</v>
      </c>
    </row>
    <row r="1614" spans="1:30" x14ac:dyDescent="0.25">
      <c r="A1614">
        <v>8213</v>
      </c>
      <c r="B1614">
        <v>1980</v>
      </c>
      <c r="C1614" s="6">
        <v>34</v>
      </c>
      <c r="D1614" t="s">
        <v>89</v>
      </c>
      <c r="E1614" t="s">
        <v>35</v>
      </c>
      <c r="F1614" t="s">
        <v>32</v>
      </c>
      <c r="G1614">
        <v>14515</v>
      </c>
      <c r="H1614">
        <v>1</v>
      </c>
      <c r="I1614">
        <v>0</v>
      </c>
      <c r="J1614" s="1">
        <v>41222</v>
      </c>
      <c r="K1614">
        <v>71</v>
      </c>
      <c r="L1614">
        <v>6</v>
      </c>
      <c r="M1614">
        <v>4</v>
      </c>
      <c r="N1614">
        <v>9</v>
      </c>
      <c r="O1614">
        <v>6</v>
      </c>
      <c r="P1614">
        <v>36</v>
      </c>
      <c r="Q1614">
        <v>35</v>
      </c>
      <c r="R1614">
        <v>4</v>
      </c>
      <c r="S1614">
        <v>2</v>
      </c>
      <c r="T1614">
        <v>2</v>
      </c>
      <c r="U1614">
        <v>3</v>
      </c>
      <c r="V1614">
        <v>7</v>
      </c>
      <c r="W1614">
        <v>0</v>
      </c>
      <c r="X1614">
        <v>0</v>
      </c>
      <c r="Y1614">
        <v>0</v>
      </c>
      <c r="Z1614">
        <v>0</v>
      </c>
      <c r="AA1614">
        <v>0</v>
      </c>
      <c r="AB1614">
        <v>1</v>
      </c>
      <c r="AC1614">
        <v>0</v>
      </c>
      <c r="AD1614" t="s">
        <v>27</v>
      </c>
    </row>
    <row r="1615" spans="1:30" x14ac:dyDescent="0.25">
      <c r="A1615">
        <v>10245</v>
      </c>
      <c r="B1615">
        <v>1986</v>
      </c>
      <c r="C1615" s="6">
        <v>28</v>
      </c>
      <c r="D1615" t="s">
        <v>89</v>
      </c>
      <c r="E1615" t="s">
        <v>35</v>
      </c>
      <c r="F1615" t="s">
        <v>28</v>
      </c>
      <c r="G1615">
        <v>80910</v>
      </c>
      <c r="H1615">
        <v>0</v>
      </c>
      <c r="I1615">
        <v>0</v>
      </c>
      <c r="J1615" s="1">
        <v>41213</v>
      </c>
      <c r="K1615">
        <v>71</v>
      </c>
      <c r="L1615">
        <v>160</v>
      </c>
      <c r="M1615">
        <v>80</v>
      </c>
      <c r="N1615">
        <v>369</v>
      </c>
      <c r="O1615">
        <v>67</v>
      </c>
      <c r="P1615">
        <v>39</v>
      </c>
      <c r="Q1615">
        <v>41</v>
      </c>
      <c r="R1615">
        <v>1</v>
      </c>
      <c r="S1615">
        <v>3</v>
      </c>
      <c r="T1615">
        <v>3</v>
      </c>
      <c r="U1615">
        <v>8</v>
      </c>
      <c r="V1615">
        <v>1</v>
      </c>
      <c r="W1615">
        <v>0</v>
      </c>
      <c r="X1615">
        <v>0</v>
      </c>
      <c r="Y1615">
        <v>0</v>
      </c>
      <c r="Z1615">
        <v>0</v>
      </c>
      <c r="AA1615">
        <v>0</v>
      </c>
      <c r="AB1615">
        <v>0</v>
      </c>
      <c r="AC1615">
        <v>0</v>
      </c>
      <c r="AD1615" t="s">
        <v>27</v>
      </c>
    </row>
    <row r="1616" spans="1:30" x14ac:dyDescent="0.25">
      <c r="A1616">
        <v>2447</v>
      </c>
      <c r="B1616">
        <v>1979</v>
      </c>
      <c r="C1616" s="6">
        <v>35</v>
      </c>
      <c r="D1616" t="s">
        <v>89</v>
      </c>
      <c r="E1616" t="s">
        <v>25</v>
      </c>
      <c r="F1616" t="s">
        <v>32</v>
      </c>
      <c r="G1616">
        <v>30545</v>
      </c>
      <c r="H1616">
        <v>1</v>
      </c>
      <c r="I1616">
        <v>0</v>
      </c>
      <c r="J1616" s="1">
        <v>41199</v>
      </c>
      <c r="K1616">
        <v>71</v>
      </c>
      <c r="L1616">
        <v>4</v>
      </c>
      <c r="M1616">
        <v>12</v>
      </c>
      <c r="N1616">
        <v>15</v>
      </c>
      <c r="O1616">
        <v>19</v>
      </c>
      <c r="P1616">
        <v>7</v>
      </c>
      <c r="Q1616">
        <v>12</v>
      </c>
      <c r="R1616">
        <v>2</v>
      </c>
      <c r="S1616">
        <v>2</v>
      </c>
      <c r="T1616">
        <v>0</v>
      </c>
      <c r="U1616">
        <v>3</v>
      </c>
      <c r="V1616">
        <v>7</v>
      </c>
      <c r="W1616">
        <v>0</v>
      </c>
      <c r="X1616">
        <v>0</v>
      </c>
      <c r="Y1616">
        <v>0</v>
      </c>
      <c r="Z1616">
        <v>0</v>
      </c>
      <c r="AA1616">
        <v>0</v>
      </c>
      <c r="AB1616">
        <v>0</v>
      </c>
      <c r="AC1616">
        <v>0</v>
      </c>
      <c r="AD1616" t="s">
        <v>37</v>
      </c>
    </row>
    <row r="1617" spans="1:30" x14ac:dyDescent="0.25">
      <c r="A1617">
        <v>9817</v>
      </c>
      <c r="B1617">
        <v>1970</v>
      </c>
      <c r="C1617" s="6">
        <v>44</v>
      </c>
      <c r="D1617" t="s">
        <v>88</v>
      </c>
      <c r="E1617" t="s">
        <v>38</v>
      </c>
      <c r="F1617" t="s">
        <v>28</v>
      </c>
      <c r="G1617">
        <v>44802</v>
      </c>
      <c r="H1617">
        <v>0</v>
      </c>
      <c r="I1617">
        <v>0</v>
      </c>
      <c r="J1617" s="1">
        <v>41142</v>
      </c>
      <c r="K1617">
        <v>71</v>
      </c>
      <c r="L1617">
        <v>853</v>
      </c>
      <c r="M1617">
        <v>10</v>
      </c>
      <c r="N1617">
        <v>143</v>
      </c>
      <c r="O1617">
        <v>13</v>
      </c>
      <c r="P1617">
        <v>10</v>
      </c>
      <c r="Q1617">
        <v>20</v>
      </c>
      <c r="R1617">
        <v>2</v>
      </c>
      <c r="S1617">
        <v>9</v>
      </c>
      <c r="T1617">
        <v>4</v>
      </c>
      <c r="U1617">
        <v>12</v>
      </c>
      <c r="V1617">
        <v>8</v>
      </c>
      <c r="W1617">
        <v>0</v>
      </c>
      <c r="X1617">
        <v>0</v>
      </c>
      <c r="Y1617">
        <v>0</v>
      </c>
      <c r="Z1617">
        <v>0</v>
      </c>
      <c r="AA1617">
        <v>0</v>
      </c>
      <c r="AB1617">
        <v>0</v>
      </c>
      <c r="AC1617">
        <v>0</v>
      </c>
      <c r="AD1617" t="s">
        <v>37</v>
      </c>
    </row>
    <row r="1618" spans="1:30" x14ac:dyDescent="0.25">
      <c r="A1618">
        <v>1371</v>
      </c>
      <c r="B1618">
        <v>1976</v>
      </c>
      <c r="C1618" s="6">
        <v>38</v>
      </c>
      <c r="D1618" t="s">
        <v>89</v>
      </c>
      <c r="E1618" t="s">
        <v>25</v>
      </c>
      <c r="F1618" t="s">
        <v>28</v>
      </c>
      <c r="G1618">
        <v>79941</v>
      </c>
      <c r="H1618">
        <v>0</v>
      </c>
      <c r="I1618">
        <v>0</v>
      </c>
      <c r="J1618" s="1">
        <v>41818</v>
      </c>
      <c r="K1618">
        <v>72</v>
      </c>
      <c r="L1618">
        <v>123</v>
      </c>
      <c r="M1618">
        <v>164</v>
      </c>
      <c r="N1618">
        <v>266</v>
      </c>
      <c r="O1618">
        <v>227</v>
      </c>
      <c r="P1618">
        <v>30</v>
      </c>
      <c r="Q1618">
        <v>174</v>
      </c>
      <c r="R1618">
        <v>1</v>
      </c>
      <c r="S1618">
        <v>2</v>
      </c>
      <c r="T1618">
        <v>4</v>
      </c>
      <c r="U1618">
        <v>9</v>
      </c>
      <c r="V1618">
        <v>1</v>
      </c>
      <c r="W1618">
        <v>0</v>
      </c>
      <c r="X1618">
        <v>0</v>
      </c>
      <c r="Y1618">
        <v>0</v>
      </c>
      <c r="Z1618">
        <v>0</v>
      </c>
      <c r="AA1618">
        <v>0</v>
      </c>
      <c r="AB1618">
        <v>0</v>
      </c>
      <c r="AC1618">
        <v>0</v>
      </c>
      <c r="AD1618" t="s">
        <v>33</v>
      </c>
    </row>
    <row r="1619" spans="1:30" x14ac:dyDescent="0.25">
      <c r="A1619">
        <v>8093</v>
      </c>
      <c r="B1619">
        <v>1969</v>
      </c>
      <c r="C1619" s="6">
        <v>45</v>
      </c>
      <c r="D1619" t="s">
        <v>88</v>
      </c>
      <c r="E1619" t="s">
        <v>38</v>
      </c>
      <c r="F1619" t="s">
        <v>30</v>
      </c>
      <c r="G1619">
        <v>79734</v>
      </c>
      <c r="H1619">
        <v>0</v>
      </c>
      <c r="I1619">
        <v>0</v>
      </c>
      <c r="J1619" s="1">
        <v>41818</v>
      </c>
      <c r="K1619">
        <v>72</v>
      </c>
      <c r="L1619">
        <v>572</v>
      </c>
      <c r="M1619">
        <v>8</v>
      </c>
      <c r="N1619">
        <v>232</v>
      </c>
      <c r="O1619">
        <v>23</v>
      </c>
      <c r="P1619">
        <v>62</v>
      </c>
      <c r="Q1619">
        <v>17</v>
      </c>
      <c r="R1619">
        <v>1</v>
      </c>
      <c r="S1619">
        <v>4</v>
      </c>
      <c r="T1619">
        <v>3</v>
      </c>
      <c r="U1619">
        <v>6</v>
      </c>
      <c r="V1619">
        <v>1</v>
      </c>
      <c r="W1619">
        <v>0</v>
      </c>
      <c r="X1619">
        <v>0</v>
      </c>
      <c r="Y1619">
        <v>0</v>
      </c>
      <c r="Z1619">
        <v>1</v>
      </c>
      <c r="AA1619">
        <v>0</v>
      </c>
      <c r="AB1619">
        <v>0</v>
      </c>
      <c r="AC1619">
        <v>0</v>
      </c>
      <c r="AD1619" t="s">
        <v>27</v>
      </c>
    </row>
    <row r="1620" spans="1:30" x14ac:dyDescent="0.25">
      <c r="A1620">
        <v>713</v>
      </c>
      <c r="B1620">
        <v>1977</v>
      </c>
      <c r="C1620" s="6">
        <v>37</v>
      </c>
      <c r="D1620" t="s">
        <v>89</v>
      </c>
      <c r="E1620" t="s">
        <v>38</v>
      </c>
      <c r="F1620" t="s">
        <v>30</v>
      </c>
      <c r="G1620">
        <v>50353</v>
      </c>
      <c r="H1620">
        <v>0</v>
      </c>
      <c r="I1620">
        <v>0</v>
      </c>
      <c r="J1620" s="1">
        <v>41798</v>
      </c>
      <c r="K1620">
        <v>72</v>
      </c>
      <c r="L1620">
        <v>141</v>
      </c>
      <c r="M1620">
        <v>15</v>
      </c>
      <c r="N1620">
        <v>153</v>
      </c>
      <c r="O1620">
        <v>67</v>
      </c>
      <c r="P1620">
        <v>31</v>
      </c>
      <c r="Q1620">
        <v>35</v>
      </c>
      <c r="R1620">
        <v>1</v>
      </c>
      <c r="S1620">
        <v>4</v>
      </c>
      <c r="T1620">
        <v>4</v>
      </c>
      <c r="U1620">
        <v>6</v>
      </c>
      <c r="V1620">
        <v>3</v>
      </c>
      <c r="W1620">
        <v>0</v>
      </c>
      <c r="X1620">
        <v>0</v>
      </c>
      <c r="Y1620">
        <v>0</v>
      </c>
      <c r="Z1620">
        <v>0</v>
      </c>
      <c r="AA1620">
        <v>0</v>
      </c>
      <c r="AB1620">
        <v>0</v>
      </c>
      <c r="AC1620">
        <v>0</v>
      </c>
      <c r="AD1620" t="s">
        <v>27</v>
      </c>
    </row>
    <row r="1621" spans="1:30" x14ac:dyDescent="0.25">
      <c r="A1621">
        <v>11051</v>
      </c>
      <c r="B1621">
        <v>1956</v>
      </c>
      <c r="C1621" s="6">
        <v>58</v>
      </c>
      <c r="D1621" t="s">
        <v>88</v>
      </c>
      <c r="E1621" t="s">
        <v>34</v>
      </c>
      <c r="F1621" t="s">
        <v>32</v>
      </c>
      <c r="G1621">
        <v>77376</v>
      </c>
      <c r="H1621">
        <v>1</v>
      </c>
      <c r="I1621">
        <v>1</v>
      </c>
      <c r="J1621" s="1">
        <v>41769</v>
      </c>
      <c r="K1621">
        <v>72</v>
      </c>
      <c r="L1621">
        <v>492</v>
      </c>
      <c r="M1621">
        <v>19</v>
      </c>
      <c r="N1621">
        <v>110</v>
      </c>
      <c r="O1621">
        <v>16</v>
      </c>
      <c r="P1621">
        <v>12</v>
      </c>
      <c r="Q1621">
        <v>12</v>
      </c>
      <c r="R1621">
        <v>4</v>
      </c>
      <c r="S1621">
        <v>6</v>
      </c>
      <c r="T1621">
        <v>3</v>
      </c>
      <c r="U1621">
        <v>10</v>
      </c>
      <c r="V1621">
        <v>4</v>
      </c>
      <c r="W1621">
        <v>0</v>
      </c>
      <c r="X1621">
        <v>0</v>
      </c>
      <c r="Y1621">
        <v>0</v>
      </c>
      <c r="Z1621">
        <v>0</v>
      </c>
      <c r="AA1621">
        <v>0</v>
      </c>
      <c r="AB1621">
        <v>0</v>
      </c>
      <c r="AC1621">
        <v>0</v>
      </c>
      <c r="AD1621" t="s">
        <v>29</v>
      </c>
    </row>
    <row r="1622" spans="1:30" x14ac:dyDescent="0.25">
      <c r="A1622">
        <v>5545</v>
      </c>
      <c r="B1622">
        <v>1972</v>
      </c>
      <c r="C1622" s="6">
        <v>42</v>
      </c>
      <c r="D1622" t="s">
        <v>88</v>
      </c>
      <c r="E1622" t="s">
        <v>34</v>
      </c>
      <c r="F1622" t="s">
        <v>30</v>
      </c>
      <c r="G1622">
        <v>78075</v>
      </c>
      <c r="H1622">
        <v>0</v>
      </c>
      <c r="I1622">
        <v>0</v>
      </c>
      <c r="J1622" s="1">
        <v>41734</v>
      </c>
      <c r="K1622">
        <v>72</v>
      </c>
      <c r="L1622">
        <v>572</v>
      </c>
      <c r="M1622">
        <v>8</v>
      </c>
      <c r="N1622">
        <v>259</v>
      </c>
      <c r="O1622">
        <v>34</v>
      </c>
      <c r="P1622">
        <v>35</v>
      </c>
      <c r="Q1622">
        <v>80</v>
      </c>
      <c r="R1622">
        <v>1</v>
      </c>
      <c r="S1622">
        <v>3</v>
      </c>
      <c r="T1622">
        <v>5</v>
      </c>
      <c r="U1622">
        <v>5</v>
      </c>
      <c r="V1622">
        <v>1</v>
      </c>
      <c r="W1622">
        <v>0</v>
      </c>
      <c r="X1622">
        <v>0</v>
      </c>
      <c r="Y1622">
        <v>0</v>
      </c>
      <c r="Z1622">
        <v>0</v>
      </c>
      <c r="AA1622">
        <v>0</v>
      </c>
      <c r="AB1622">
        <v>0</v>
      </c>
      <c r="AC1622">
        <v>0</v>
      </c>
      <c r="AD1622" t="s">
        <v>27</v>
      </c>
    </row>
    <row r="1623" spans="1:30" x14ac:dyDescent="0.25">
      <c r="A1623">
        <v>5283</v>
      </c>
      <c r="B1623">
        <v>1976</v>
      </c>
      <c r="C1623" s="6">
        <v>38</v>
      </c>
      <c r="D1623" t="s">
        <v>89</v>
      </c>
      <c r="E1623" t="s">
        <v>34</v>
      </c>
      <c r="F1623" t="s">
        <v>28</v>
      </c>
      <c r="G1623">
        <v>42473</v>
      </c>
      <c r="H1623">
        <v>1</v>
      </c>
      <c r="I1623">
        <v>1</v>
      </c>
      <c r="J1623" s="1">
        <v>41687</v>
      </c>
      <c r="K1623">
        <v>72</v>
      </c>
      <c r="L1623">
        <v>93</v>
      </c>
      <c r="M1623">
        <v>1</v>
      </c>
      <c r="N1623">
        <v>21</v>
      </c>
      <c r="O1623">
        <v>0</v>
      </c>
      <c r="P1623">
        <v>4</v>
      </c>
      <c r="Q1623">
        <v>25</v>
      </c>
      <c r="R1623">
        <v>3</v>
      </c>
      <c r="S1623">
        <v>2</v>
      </c>
      <c r="T1623">
        <v>1</v>
      </c>
      <c r="U1623">
        <v>4</v>
      </c>
      <c r="V1623">
        <v>5</v>
      </c>
      <c r="W1623">
        <v>0</v>
      </c>
      <c r="X1623">
        <v>0</v>
      </c>
      <c r="Y1623">
        <v>0</v>
      </c>
      <c r="Z1623">
        <v>0</v>
      </c>
      <c r="AA1623">
        <v>0</v>
      </c>
      <c r="AB1623">
        <v>0</v>
      </c>
      <c r="AC1623">
        <v>0</v>
      </c>
      <c r="AD1623" t="s">
        <v>27</v>
      </c>
    </row>
    <row r="1624" spans="1:30" x14ac:dyDescent="0.25">
      <c r="A1624">
        <v>5010</v>
      </c>
      <c r="B1624">
        <v>1988</v>
      </c>
      <c r="C1624" s="6">
        <v>26</v>
      </c>
      <c r="D1624" t="s">
        <v>89</v>
      </c>
      <c r="E1624" t="s">
        <v>25</v>
      </c>
      <c r="F1624" t="s">
        <v>28</v>
      </c>
      <c r="G1624">
        <v>25008</v>
      </c>
      <c r="H1624">
        <v>1</v>
      </c>
      <c r="I1624">
        <v>0</v>
      </c>
      <c r="J1624" s="1">
        <v>41672</v>
      </c>
      <c r="K1624">
        <v>72</v>
      </c>
      <c r="L1624">
        <v>2</v>
      </c>
      <c r="M1624">
        <v>8</v>
      </c>
      <c r="N1624">
        <v>8</v>
      </c>
      <c r="O1624">
        <v>6</v>
      </c>
      <c r="P1624">
        <v>1</v>
      </c>
      <c r="Q1624">
        <v>9</v>
      </c>
      <c r="R1624">
        <v>2</v>
      </c>
      <c r="S1624">
        <v>1</v>
      </c>
      <c r="T1624">
        <v>0</v>
      </c>
      <c r="U1624">
        <v>3</v>
      </c>
      <c r="V1624">
        <v>8</v>
      </c>
      <c r="W1624">
        <v>0</v>
      </c>
      <c r="X1624">
        <v>0</v>
      </c>
      <c r="Y1624">
        <v>0</v>
      </c>
      <c r="Z1624">
        <v>0</v>
      </c>
      <c r="AA1624">
        <v>0</v>
      </c>
      <c r="AB1624">
        <v>0</v>
      </c>
      <c r="AC1624">
        <v>0</v>
      </c>
      <c r="AD1624" t="s">
        <v>27</v>
      </c>
    </row>
    <row r="1625" spans="1:30" x14ac:dyDescent="0.25">
      <c r="A1625">
        <v>7495</v>
      </c>
      <c r="B1625">
        <v>1948</v>
      </c>
      <c r="C1625" s="6">
        <v>66</v>
      </c>
      <c r="D1625" t="s">
        <v>91</v>
      </c>
      <c r="E1625" t="s">
        <v>34</v>
      </c>
      <c r="F1625" t="s">
        <v>30</v>
      </c>
      <c r="G1625">
        <v>56223</v>
      </c>
      <c r="H1625">
        <v>0</v>
      </c>
      <c r="I1625">
        <v>1</v>
      </c>
      <c r="J1625" s="1">
        <v>41628</v>
      </c>
      <c r="K1625">
        <v>72</v>
      </c>
      <c r="L1625">
        <v>77</v>
      </c>
      <c r="M1625">
        <v>28</v>
      </c>
      <c r="N1625">
        <v>31</v>
      </c>
      <c r="O1625">
        <v>16</v>
      </c>
      <c r="P1625">
        <v>0</v>
      </c>
      <c r="Q1625">
        <v>4</v>
      </c>
      <c r="R1625">
        <v>2</v>
      </c>
      <c r="S1625">
        <v>2</v>
      </c>
      <c r="T1625">
        <v>1</v>
      </c>
      <c r="U1625">
        <v>5</v>
      </c>
      <c r="V1625">
        <v>4</v>
      </c>
      <c r="W1625">
        <v>0</v>
      </c>
      <c r="X1625">
        <v>0</v>
      </c>
      <c r="Y1625">
        <v>0</v>
      </c>
      <c r="Z1625">
        <v>0</v>
      </c>
      <c r="AA1625">
        <v>0</v>
      </c>
      <c r="AB1625">
        <v>0</v>
      </c>
      <c r="AC1625">
        <v>0</v>
      </c>
      <c r="AD1625" t="s">
        <v>27</v>
      </c>
    </row>
    <row r="1626" spans="1:30" x14ac:dyDescent="0.25">
      <c r="A1626">
        <v>4368</v>
      </c>
      <c r="B1626">
        <v>1980</v>
      </c>
      <c r="C1626" s="6">
        <v>34</v>
      </c>
      <c r="D1626" t="s">
        <v>89</v>
      </c>
      <c r="E1626" t="s">
        <v>25</v>
      </c>
      <c r="F1626" t="s">
        <v>30</v>
      </c>
      <c r="G1626">
        <v>47850</v>
      </c>
      <c r="H1626">
        <v>1</v>
      </c>
      <c r="I1626">
        <v>0</v>
      </c>
      <c r="J1626" s="1">
        <v>41611</v>
      </c>
      <c r="K1626">
        <v>72</v>
      </c>
      <c r="L1626">
        <v>42</v>
      </c>
      <c r="M1626">
        <v>7</v>
      </c>
      <c r="N1626">
        <v>43</v>
      </c>
      <c r="O1626">
        <v>20</v>
      </c>
      <c r="P1626">
        <v>12</v>
      </c>
      <c r="Q1626">
        <v>10</v>
      </c>
      <c r="R1626">
        <v>1</v>
      </c>
      <c r="S1626">
        <v>3</v>
      </c>
      <c r="T1626">
        <v>0</v>
      </c>
      <c r="U1626">
        <v>4</v>
      </c>
      <c r="V1626">
        <v>6</v>
      </c>
      <c r="W1626">
        <v>0</v>
      </c>
      <c r="X1626">
        <v>0</v>
      </c>
      <c r="Y1626">
        <v>0</v>
      </c>
      <c r="Z1626">
        <v>0</v>
      </c>
      <c r="AA1626">
        <v>0</v>
      </c>
      <c r="AB1626">
        <v>0</v>
      </c>
      <c r="AC1626">
        <v>0</v>
      </c>
      <c r="AD1626" t="s">
        <v>27</v>
      </c>
    </row>
    <row r="1627" spans="1:30" x14ac:dyDescent="0.25">
      <c r="A1627">
        <v>6303</v>
      </c>
      <c r="B1627">
        <v>1986</v>
      </c>
      <c r="C1627" s="6">
        <v>28</v>
      </c>
      <c r="D1627" t="s">
        <v>89</v>
      </c>
      <c r="E1627" t="s">
        <v>34</v>
      </c>
      <c r="F1627" t="s">
        <v>32</v>
      </c>
      <c r="G1627">
        <v>91820</v>
      </c>
      <c r="H1627">
        <v>0</v>
      </c>
      <c r="I1627">
        <v>0</v>
      </c>
      <c r="J1627" s="1">
        <v>41601</v>
      </c>
      <c r="K1627">
        <v>72</v>
      </c>
      <c r="L1627">
        <v>410</v>
      </c>
      <c r="M1627">
        <v>73</v>
      </c>
      <c r="N1627">
        <v>747</v>
      </c>
      <c r="O1627">
        <v>76</v>
      </c>
      <c r="P1627">
        <v>161</v>
      </c>
      <c r="Q1627">
        <v>30</v>
      </c>
      <c r="R1627">
        <v>0</v>
      </c>
      <c r="S1627">
        <v>5</v>
      </c>
      <c r="T1627">
        <v>5</v>
      </c>
      <c r="U1627">
        <v>12</v>
      </c>
      <c r="V1627">
        <v>1</v>
      </c>
      <c r="W1627">
        <v>0</v>
      </c>
      <c r="X1627">
        <v>0</v>
      </c>
      <c r="Y1627">
        <v>0</v>
      </c>
      <c r="Z1627">
        <v>0</v>
      </c>
      <c r="AA1627">
        <v>0</v>
      </c>
      <c r="AB1627">
        <v>0</v>
      </c>
      <c r="AC1627">
        <v>0</v>
      </c>
      <c r="AD1627" t="s">
        <v>29</v>
      </c>
    </row>
    <row r="1628" spans="1:30" x14ac:dyDescent="0.25">
      <c r="A1628">
        <v>1030</v>
      </c>
      <c r="B1628">
        <v>1965</v>
      </c>
      <c r="C1628" s="6">
        <v>49</v>
      </c>
      <c r="D1628" t="s">
        <v>88</v>
      </c>
      <c r="E1628" t="s">
        <v>34</v>
      </c>
      <c r="F1628" t="s">
        <v>28</v>
      </c>
      <c r="G1628">
        <v>40637</v>
      </c>
      <c r="H1628">
        <v>1</v>
      </c>
      <c r="I1628">
        <v>1</v>
      </c>
      <c r="J1628" s="1">
        <v>41472</v>
      </c>
      <c r="K1628">
        <v>72</v>
      </c>
      <c r="L1628">
        <v>22</v>
      </c>
      <c r="M1628">
        <v>0</v>
      </c>
      <c r="N1628">
        <v>13</v>
      </c>
      <c r="O1628">
        <v>0</v>
      </c>
      <c r="P1628">
        <v>0</v>
      </c>
      <c r="Q1628">
        <v>3</v>
      </c>
      <c r="R1628">
        <v>2</v>
      </c>
      <c r="S1628">
        <v>1</v>
      </c>
      <c r="T1628">
        <v>0</v>
      </c>
      <c r="U1628">
        <v>3</v>
      </c>
      <c r="V1628">
        <v>7</v>
      </c>
      <c r="W1628">
        <v>0</v>
      </c>
      <c r="X1628">
        <v>0</v>
      </c>
      <c r="Y1628">
        <v>0</v>
      </c>
      <c r="Z1628">
        <v>0</v>
      </c>
      <c r="AA1628">
        <v>0</v>
      </c>
      <c r="AB1628">
        <v>0</v>
      </c>
      <c r="AC1628">
        <v>0</v>
      </c>
      <c r="AD1628" t="s">
        <v>40</v>
      </c>
    </row>
    <row r="1629" spans="1:30" x14ac:dyDescent="0.25">
      <c r="A1629">
        <v>10364</v>
      </c>
      <c r="B1629">
        <v>1959</v>
      </c>
      <c r="C1629" s="6">
        <v>55</v>
      </c>
      <c r="D1629" t="s">
        <v>88</v>
      </c>
      <c r="E1629" t="s">
        <v>25</v>
      </c>
      <c r="F1629" t="s">
        <v>26</v>
      </c>
      <c r="G1629">
        <v>23295</v>
      </c>
      <c r="H1629">
        <v>0</v>
      </c>
      <c r="I1629">
        <v>0</v>
      </c>
      <c r="J1629" s="1">
        <v>41468</v>
      </c>
      <c r="K1629">
        <v>72</v>
      </c>
      <c r="L1629">
        <v>0</v>
      </c>
      <c r="M1629">
        <v>0</v>
      </c>
      <c r="N1629">
        <v>1</v>
      </c>
      <c r="O1629">
        <v>2</v>
      </c>
      <c r="P1629">
        <v>12</v>
      </c>
      <c r="Q1629">
        <v>5</v>
      </c>
      <c r="R1629">
        <v>1</v>
      </c>
      <c r="S1629">
        <v>1</v>
      </c>
      <c r="T1629">
        <v>0</v>
      </c>
      <c r="U1629">
        <v>2</v>
      </c>
      <c r="V1629">
        <v>8</v>
      </c>
      <c r="W1629">
        <v>0</v>
      </c>
      <c r="X1629">
        <v>0</v>
      </c>
      <c r="Y1629">
        <v>0</v>
      </c>
      <c r="Z1629">
        <v>0</v>
      </c>
      <c r="AA1629">
        <v>0</v>
      </c>
      <c r="AB1629">
        <v>0</v>
      </c>
      <c r="AC1629">
        <v>0</v>
      </c>
      <c r="AD1629" t="s">
        <v>27</v>
      </c>
    </row>
    <row r="1630" spans="1:30" x14ac:dyDescent="0.25">
      <c r="A1630">
        <v>6945</v>
      </c>
      <c r="B1630">
        <v>1952</v>
      </c>
      <c r="C1630" s="6">
        <v>62</v>
      </c>
      <c r="D1630" t="s">
        <v>91</v>
      </c>
      <c r="E1630" t="s">
        <v>25</v>
      </c>
      <c r="F1630" t="s">
        <v>28</v>
      </c>
      <c r="G1630">
        <v>84574</v>
      </c>
      <c r="H1630">
        <v>0</v>
      </c>
      <c r="I1630">
        <v>0</v>
      </c>
      <c r="J1630" s="1">
        <v>41429</v>
      </c>
      <c r="K1630">
        <v>72</v>
      </c>
      <c r="L1630">
        <v>387</v>
      </c>
      <c r="M1630">
        <v>20</v>
      </c>
      <c r="N1630">
        <v>713</v>
      </c>
      <c r="O1630">
        <v>38</v>
      </c>
      <c r="P1630">
        <v>54</v>
      </c>
      <c r="Q1630">
        <v>163</v>
      </c>
      <c r="R1630">
        <v>1</v>
      </c>
      <c r="S1630">
        <v>9</v>
      </c>
      <c r="T1630">
        <v>11</v>
      </c>
      <c r="U1630">
        <v>11</v>
      </c>
      <c r="V1630">
        <v>5</v>
      </c>
      <c r="W1630">
        <v>0</v>
      </c>
      <c r="X1630">
        <v>0</v>
      </c>
      <c r="Y1630">
        <v>0</v>
      </c>
      <c r="Z1630">
        <v>0</v>
      </c>
      <c r="AA1630">
        <v>0</v>
      </c>
      <c r="AB1630">
        <v>0</v>
      </c>
      <c r="AC1630">
        <v>0</v>
      </c>
      <c r="AD1630" t="s">
        <v>27</v>
      </c>
    </row>
    <row r="1631" spans="1:30" x14ac:dyDescent="0.25">
      <c r="A1631">
        <v>8562</v>
      </c>
      <c r="B1631">
        <v>1969</v>
      </c>
      <c r="C1631" s="6">
        <v>45</v>
      </c>
      <c r="D1631" t="s">
        <v>88</v>
      </c>
      <c r="E1631" t="s">
        <v>25</v>
      </c>
      <c r="F1631" t="s">
        <v>32</v>
      </c>
      <c r="G1631">
        <v>54165</v>
      </c>
      <c r="H1631">
        <v>0</v>
      </c>
      <c r="I1631">
        <v>0</v>
      </c>
      <c r="J1631" s="1">
        <v>41422</v>
      </c>
      <c r="K1631">
        <v>72</v>
      </c>
      <c r="L1631">
        <v>127</v>
      </c>
      <c r="M1631">
        <v>4</v>
      </c>
      <c r="N1631">
        <v>73</v>
      </c>
      <c r="O1631">
        <v>15</v>
      </c>
      <c r="P1631">
        <v>6</v>
      </c>
      <c r="Q1631">
        <v>11</v>
      </c>
      <c r="R1631">
        <v>1</v>
      </c>
      <c r="S1631">
        <v>2</v>
      </c>
      <c r="T1631">
        <v>1</v>
      </c>
      <c r="U1631">
        <v>7</v>
      </c>
      <c r="V1631">
        <v>2</v>
      </c>
      <c r="W1631">
        <v>0</v>
      </c>
      <c r="X1631">
        <v>0</v>
      </c>
      <c r="Y1631">
        <v>0</v>
      </c>
      <c r="Z1631">
        <v>0</v>
      </c>
      <c r="AA1631">
        <v>0</v>
      </c>
      <c r="AB1631">
        <v>0</v>
      </c>
      <c r="AC1631">
        <v>0</v>
      </c>
      <c r="AD1631" t="s">
        <v>27</v>
      </c>
    </row>
    <row r="1632" spans="1:30" x14ac:dyDescent="0.25">
      <c r="A1632">
        <v>2918</v>
      </c>
      <c r="B1632">
        <v>1981</v>
      </c>
      <c r="C1632" s="6">
        <v>33</v>
      </c>
      <c r="D1632" t="s">
        <v>89</v>
      </c>
      <c r="E1632" t="s">
        <v>25</v>
      </c>
      <c r="F1632" t="s">
        <v>26</v>
      </c>
      <c r="G1632">
        <v>28510</v>
      </c>
      <c r="H1632">
        <v>1</v>
      </c>
      <c r="I1632">
        <v>1</v>
      </c>
      <c r="J1632" s="1">
        <v>41377</v>
      </c>
      <c r="K1632">
        <v>72</v>
      </c>
      <c r="L1632">
        <v>44</v>
      </c>
      <c r="M1632">
        <v>5</v>
      </c>
      <c r="N1632">
        <v>19</v>
      </c>
      <c r="O1632">
        <v>0</v>
      </c>
      <c r="P1632">
        <v>4</v>
      </c>
      <c r="Q1632">
        <v>19</v>
      </c>
      <c r="R1632">
        <v>3</v>
      </c>
      <c r="S1632">
        <v>2</v>
      </c>
      <c r="T1632">
        <v>0</v>
      </c>
      <c r="U1632">
        <v>4</v>
      </c>
      <c r="V1632">
        <v>5</v>
      </c>
      <c r="W1632">
        <v>0</v>
      </c>
      <c r="X1632">
        <v>0</v>
      </c>
      <c r="Y1632">
        <v>0</v>
      </c>
      <c r="Z1632">
        <v>0</v>
      </c>
      <c r="AA1632">
        <v>0</v>
      </c>
      <c r="AB1632">
        <v>0</v>
      </c>
      <c r="AC1632">
        <v>0</v>
      </c>
      <c r="AD1632" t="s">
        <v>27</v>
      </c>
    </row>
    <row r="1633" spans="1:30" x14ac:dyDescent="0.25">
      <c r="A1633">
        <v>9167</v>
      </c>
      <c r="B1633">
        <v>1956</v>
      </c>
      <c r="C1633" s="6">
        <v>58</v>
      </c>
      <c r="D1633" t="s">
        <v>88</v>
      </c>
      <c r="E1633" t="s">
        <v>25</v>
      </c>
      <c r="F1633" t="s">
        <v>30</v>
      </c>
      <c r="G1633">
        <v>67131</v>
      </c>
      <c r="H1633">
        <v>0</v>
      </c>
      <c r="I1633">
        <v>1</v>
      </c>
      <c r="J1633" s="1">
        <v>41359</v>
      </c>
      <c r="K1633">
        <v>72</v>
      </c>
      <c r="L1633">
        <v>465</v>
      </c>
      <c r="M1633">
        <v>71</v>
      </c>
      <c r="N1633">
        <v>250</v>
      </c>
      <c r="O1633">
        <v>93</v>
      </c>
      <c r="P1633">
        <v>35</v>
      </c>
      <c r="Q1633">
        <v>62</v>
      </c>
      <c r="R1633">
        <v>3</v>
      </c>
      <c r="S1633">
        <v>9</v>
      </c>
      <c r="T1633">
        <v>2</v>
      </c>
      <c r="U1633">
        <v>12</v>
      </c>
      <c r="V1633">
        <v>6</v>
      </c>
      <c r="W1633">
        <v>0</v>
      </c>
      <c r="X1633">
        <v>0</v>
      </c>
      <c r="Y1633">
        <v>0</v>
      </c>
      <c r="Z1633">
        <v>0</v>
      </c>
      <c r="AA1633">
        <v>0</v>
      </c>
      <c r="AB1633">
        <v>0</v>
      </c>
      <c r="AC1633">
        <v>0</v>
      </c>
      <c r="AD1633" t="s">
        <v>27</v>
      </c>
    </row>
    <row r="1634" spans="1:30" x14ac:dyDescent="0.25">
      <c r="A1634">
        <v>4743</v>
      </c>
      <c r="B1634">
        <v>1969</v>
      </c>
      <c r="C1634" s="6">
        <v>45</v>
      </c>
      <c r="D1634" t="s">
        <v>88</v>
      </c>
      <c r="E1634" t="s">
        <v>34</v>
      </c>
      <c r="F1634" t="s">
        <v>30</v>
      </c>
      <c r="G1634">
        <v>56242</v>
      </c>
      <c r="H1634">
        <v>0</v>
      </c>
      <c r="I1634">
        <v>1</v>
      </c>
      <c r="J1634" s="1">
        <v>41336</v>
      </c>
      <c r="K1634">
        <v>72</v>
      </c>
      <c r="L1634">
        <v>689</v>
      </c>
      <c r="M1634">
        <v>8</v>
      </c>
      <c r="N1634">
        <v>167</v>
      </c>
      <c r="O1634">
        <v>11</v>
      </c>
      <c r="P1634">
        <v>8</v>
      </c>
      <c r="Q1634">
        <v>88</v>
      </c>
      <c r="R1634">
        <v>5</v>
      </c>
      <c r="S1634">
        <v>8</v>
      </c>
      <c r="T1634">
        <v>4</v>
      </c>
      <c r="U1634">
        <v>11</v>
      </c>
      <c r="V1634">
        <v>6</v>
      </c>
      <c r="W1634">
        <v>0</v>
      </c>
      <c r="X1634">
        <v>0</v>
      </c>
      <c r="Y1634">
        <v>0</v>
      </c>
      <c r="Z1634">
        <v>0</v>
      </c>
      <c r="AA1634">
        <v>0</v>
      </c>
      <c r="AB1634">
        <v>0</v>
      </c>
      <c r="AC1634">
        <v>0</v>
      </c>
      <c r="AD1634" t="s">
        <v>31</v>
      </c>
    </row>
    <row r="1635" spans="1:30" x14ac:dyDescent="0.25">
      <c r="A1635">
        <v>10742</v>
      </c>
      <c r="B1635">
        <v>1983</v>
      </c>
      <c r="C1635" s="6">
        <v>31</v>
      </c>
      <c r="D1635" t="s">
        <v>89</v>
      </c>
      <c r="E1635" t="s">
        <v>34</v>
      </c>
      <c r="F1635" t="s">
        <v>30</v>
      </c>
      <c r="G1635">
        <v>86580</v>
      </c>
      <c r="H1635">
        <v>0</v>
      </c>
      <c r="I1635">
        <v>0</v>
      </c>
      <c r="J1635" s="1">
        <v>41332</v>
      </c>
      <c r="K1635">
        <v>72</v>
      </c>
      <c r="L1635">
        <v>532</v>
      </c>
      <c r="M1635">
        <v>21</v>
      </c>
      <c r="N1635">
        <v>127</v>
      </c>
      <c r="O1635">
        <v>26</v>
      </c>
      <c r="P1635">
        <v>20</v>
      </c>
      <c r="Q1635">
        <v>20</v>
      </c>
      <c r="R1635">
        <v>0</v>
      </c>
      <c r="S1635">
        <v>4</v>
      </c>
      <c r="T1635">
        <v>2</v>
      </c>
      <c r="U1635">
        <v>5</v>
      </c>
      <c r="V1635">
        <v>1</v>
      </c>
      <c r="W1635">
        <v>0</v>
      </c>
      <c r="X1635">
        <v>0</v>
      </c>
      <c r="Y1635">
        <v>1</v>
      </c>
      <c r="Z1635">
        <v>0</v>
      </c>
      <c r="AA1635">
        <v>0</v>
      </c>
      <c r="AB1635">
        <v>0</v>
      </c>
      <c r="AC1635">
        <v>0</v>
      </c>
      <c r="AD1635" t="s">
        <v>27</v>
      </c>
    </row>
    <row r="1636" spans="1:30" x14ac:dyDescent="0.25">
      <c r="A1636">
        <v>10965</v>
      </c>
      <c r="B1636">
        <v>1955</v>
      </c>
      <c r="C1636" s="6">
        <v>59</v>
      </c>
      <c r="D1636" t="s">
        <v>88</v>
      </c>
      <c r="E1636" t="s">
        <v>25</v>
      </c>
      <c r="F1636" t="s">
        <v>32</v>
      </c>
      <c r="G1636">
        <v>76005</v>
      </c>
      <c r="H1636">
        <v>0</v>
      </c>
      <c r="I1636">
        <v>0</v>
      </c>
      <c r="J1636" s="1">
        <v>41327</v>
      </c>
      <c r="K1636">
        <v>72</v>
      </c>
      <c r="L1636">
        <v>983</v>
      </c>
      <c r="M1636">
        <v>20</v>
      </c>
      <c r="N1636">
        <v>389</v>
      </c>
      <c r="O1636">
        <v>240</v>
      </c>
      <c r="P1636">
        <v>50</v>
      </c>
      <c r="Q1636">
        <v>40</v>
      </c>
      <c r="R1636">
        <v>1</v>
      </c>
      <c r="S1636">
        <v>3</v>
      </c>
      <c r="T1636">
        <v>5</v>
      </c>
      <c r="U1636">
        <v>13</v>
      </c>
      <c r="V1636">
        <v>6</v>
      </c>
      <c r="W1636">
        <v>0</v>
      </c>
      <c r="X1636">
        <v>0</v>
      </c>
      <c r="Y1636">
        <v>0</v>
      </c>
      <c r="Z1636">
        <v>1</v>
      </c>
      <c r="AA1636">
        <v>0</v>
      </c>
      <c r="AB1636">
        <v>0</v>
      </c>
      <c r="AC1636">
        <v>0</v>
      </c>
      <c r="AD1636" t="s">
        <v>27</v>
      </c>
    </row>
    <row r="1637" spans="1:30" x14ac:dyDescent="0.25">
      <c r="A1637">
        <v>7129</v>
      </c>
      <c r="B1637">
        <v>1962</v>
      </c>
      <c r="C1637" s="6">
        <v>52</v>
      </c>
      <c r="D1637" t="s">
        <v>88</v>
      </c>
      <c r="E1637" t="s">
        <v>34</v>
      </c>
      <c r="F1637" t="s">
        <v>30</v>
      </c>
      <c r="G1637">
        <v>54693</v>
      </c>
      <c r="H1637">
        <v>0</v>
      </c>
      <c r="I1637">
        <v>1</v>
      </c>
      <c r="J1637" s="1">
        <v>41322</v>
      </c>
      <c r="K1637">
        <v>72</v>
      </c>
      <c r="L1637">
        <v>686</v>
      </c>
      <c r="M1637">
        <v>17</v>
      </c>
      <c r="N1637">
        <v>142</v>
      </c>
      <c r="O1637">
        <v>23</v>
      </c>
      <c r="P1637">
        <v>26</v>
      </c>
      <c r="Q1637">
        <v>35</v>
      </c>
      <c r="R1637">
        <v>8</v>
      </c>
      <c r="S1637">
        <v>6</v>
      </c>
      <c r="T1637">
        <v>4</v>
      </c>
      <c r="U1637">
        <v>13</v>
      </c>
      <c r="V1637">
        <v>6</v>
      </c>
      <c r="W1637">
        <v>0</v>
      </c>
      <c r="X1637">
        <v>0</v>
      </c>
      <c r="Y1637">
        <v>0</v>
      </c>
      <c r="Z1637">
        <v>0</v>
      </c>
      <c r="AA1637">
        <v>0</v>
      </c>
      <c r="AB1637">
        <v>0</v>
      </c>
      <c r="AC1637">
        <v>0</v>
      </c>
      <c r="AD1637" t="s">
        <v>27</v>
      </c>
    </row>
    <row r="1638" spans="1:30" x14ac:dyDescent="0.25">
      <c r="A1638">
        <v>3732</v>
      </c>
      <c r="B1638">
        <v>1955</v>
      </c>
      <c r="C1638" s="6">
        <v>59</v>
      </c>
      <c r="D1638" t="s">
        <v>88</v>
      </c>
      <c r="E1638" t="s">
        <v>38</v>
      </c>
      <c r="F1638" t="s">
        <v>30</v>
      </c>
      <c r="G1638">
        <v>52750</v>
      </c>
      <c r="H1638">
        <v>0</v>
      </c>
      <c r="I1638">
        <v>1</v>
      </c>
      <c r="J1638" s="1">
        <v>41309</v>
      </c>
      <c r="K1638">
        <v>72</v>
      </c>
      <c r="L1638">
        <v>393</v>
      </c>
      <c r="M1638">
        <v>0</v>
      </c>
      <c r="N1638">
        <v>239</v>
      </c>
      <c r="O1638">
        <v>90</v>
      </c>
      <c r="P1638">
        <v>69</v>
      </c>
      <c r="Q1638">
        <v>69</v>
      </c>
      <c r="R1638">
        <v>6</v>
      </c>
      <c r="S1638">
        <v>5</v>
      </c>
      <c r="T1638">
        <v>7</v>
      </c>
      <c r="U1638">
        <v>9</v>
      </c>
      <c r="V1638">
        <v>4</v>
      </c>
      <c r="W1638">
        <v>0</v>
      </c>
      <c r="X1638">
        <v>0</v>
      </c>
      <c r="Y1638">
        <v>0</v>
      </c>
      <c r="Z1638">
        <v>0</v>
      </c>
      <c r="AA1638">
        <v>0</v>
      </c>
      <c r="AB1638">
        <v>0</v>
      </c>
      <c r="AC1638">
        <v>0</v>
      </c>
      <c r="AD1638" t="s">
        <v>29</v>
      </c>
    </row>
    <row r="1639" spans="1:30" x14ac:dyDescent="0.25">
      <c r="A1639">
        <v>7124</v>
      </c>
      <c r="B1639">
        <v>1968</v>
      </c>
      <c r="C1639" s="6">
        <v>46</v>
      </c>
      <c r="D1639" t="s">
        <v>88</v>
      </c>
      <c r="E1639" t="s">
        <v>25</v>
      </c>
      <c r="F1639" t="s">
        <v>26</v>
      </c>
      <c r="G1639">
        <v>36997</v>
      </c>
      <c r="H1639">
        <v>1</v>
      </c>
      <c r="I1639">
        <v>1</v>
      </c>
      <c r="J1639" s="1">
        <v>41306</v>
      </c>
      <c r="K1639">
        <v>72</v>
      </c>
      <c r="L1639">
        <v>43</v>
      </c>
      <c r="M1639">
        <v>4</v>
      </c>
      <c r="N1639">
        <v>12</v>
      </c>
      <c r="O1639">
        <v>8</v>
      </c>
      <c r="P1639">
        <v>0</v>
      </c>
      <c r="Q1639">
        <v>27</v>
      </c>
      <c r="R1639">
        <v>5</v>
      </c>
      <c r="S1639">
        <v>2</v>
      </c>
      <c r="T1639">
        <v>1</v>
      </c>
      <c r="U1639">
        <v>4</v>
      </c>
      <c r="V1639">
        <v>5</v>
      </c>
      <c r="W1639">
        <v>0</v>
      </c>
      <c r="X1639">
        <v>0</v>
      </c>
      <c r="Y1639">
        <v>0</v>
      </c>
      <c r="Z1639">
        <v>0</v>
      </c>
      <c r="AA1639">
        <v>0</v>
      </c>
      <c r="AB1639">
        <v>0</v>
      </c>
      <c r="AC1639">
        <v>0</v>
      </c>
      <c r="AD1639" t="s">
        <v>29</v>
      </c>
    </row>
    <row r="1640" spans="1:30" x14ac:dyDescent="0.25">
      <c r="A1640">
        <v>10686</v>
      </c>
      <c r="B1640">
        <v>1965</v>
      </c>
      <c r="C1640" s="6">
        <v>49</v>
      </c>
      <c r="D1640" t="s">
        <v>88</v>
      </c>
      <c r="E1640" t="s">
        <v>34</v>
      </c>
      <c r="F1640" t="s">
        <v>32</v>
      </c>
      <c r="G1640">
        <v>34230</v>
      </c>
      <c r="H1640">
        <v>1</v>
      </c>
      <c r="I1640">
        <v>1</v>
      </c>
      <c r="J1640" s="1">
        <v>41269</v>
      </c>
      <c r="K1640">
        <v>72</v>
      </c>
      <c r="L1640">
        <v>15</v>
      </c>
      <c r="M1640">
        <v>0</v>
      </c>
      <c r="N1640">
        <v>4</v>
      </c>
      <c r="O1640">
        <v>0</v>
      </c>
      <c r="P1640">
        <v>0</v>
      </c>
      <c r="Q1640">
        <v>2</v>
      </c>
      <c r="R1640">
        <v>1</v>
      </c>
      <c r="S1640">
        <v>1</v>
      </c>
      <c r="T1640">
        <v>0</v>
      </c>
      <c r="U1640">
        <v>2</v>
      </c>
      <c r="V1640">
        <v>7</v>
      </c>
      <c r="W1640">
        <v>0</v>
      </c>
      <c r="X1640">
        <v>0</v>
      </c>
      <c r="Y1640">
        <v>0</v>
      </c>
      <c r="Z1640">
        <v>0</v>
      </c>
      <c r="AA1640">
        <v>0</v>
      </c>
      <c r="AB1640">
        <v>0</v>
      </c>
      <c r="AC1640">
        <v>0</v>
      </c>
      <c r="AD1640" t="s">
        <v>27</v>
      </c>
    </row>
    <row r="1641" spans="1:30" x14ac:dyDescent="0.25">
      <c r="A1641">
        <v>7247</v>
      </c>
      <c r="B1641">
        <v>1960</v>
      </c>
      <c r="C1641" s="6">
        <v>54</v>
      </c>
      <c r="D1641" t="s">
        <v>88</v>
      </c>
      <c r="E1641" t="s">
        <v>25</v>
      </c>
      <c r="F1641" t="s">
        <v>39</v>
      </c>
      <c r="G1641">
        <v>47916</v>
      </c>
      <c r="H1641">
        <v>0</v>
      </c>
      <c r="I1641">
        <v>1</v>
      </c>
      <c r="J1641" s="1">
        <v>41235</v>
      </c>
      <c r="K1641">
        <v>72</v>
      </c>
      <c r="L1641">
        <v>505</v>
      </c>
      <c r="M1641">
        <v>0</v>
      </c>
      <c r="N1641">
        <v>26</v>
      </c>
      <c r="O1641">
        <v>0</v>
      </c>
      <c r="P1641">
        <v>0</v>
      </c>
      <c r="Q1641">
        <v>75</v>
      </c>
      <c r="R1641">
        <v>5</v>
      </c>
      <c r="S1641">
        <v>7</v>
      </c>
      <c r="T1641">
        <v>4</v>
      </c>
      <c r="U1641">
        <v>6</v>
      </c>
      <c r="V1641">
        <v>6</v>
      </c>
      <c r="W1641">
        <v>0</v>
      </c>
      <c r="X1641">
        <v>1</v>
      </c>
      <c r="Y1641">
        <v>0</v>
      </c>
      <c r="Z1641">
        <v>0</v>
      </c>
      <c r="AA1641">
        <v>0</v>
      </c>
      <c r="AB1641">
        <v>0</v>
      </c>
      <c r="AC1641">
        <v>0</v>
      </c>
      <c r="AD1641" t="s">
        <v>36</v>
      </c>
    </row>
    <row r="1642" spans="1:30" x14ac:dyDescent="0.25">
      <c r="A1642">
        <v>1513</v>
      </c>
      <c r="B1642">
        <v>1979</v>
      </c>
      <c r="C1642" s="6">
        <v>35</v>
      </c>
      <c r="D1642" t="s">
        <v>89</v>
      </c>
      <c r="E1642" t="s">
        <v>35</v>
      </c>
      <c r="F1642" t="s">
        <v>32</v>
      </c>
      <c r="G1642">
        <v>60839</v>
      </c>
      <c r="H1642">
        <v>1</v>
      </c>
      <c r="I1642">
        <v>1</v>
      </c>
      <c r="J1642" s="1">
        <v>41149</v>
      </c>
      <c r="K1642">
        <v>72</v>
      </c>
      <c r="L1642">
        <v>600</v>
      </c>
      <c r="M1642">
        <v>21</v>
      </c>
      <c r="N1642">
        <v>128</v>
      </c>
      <c r="O1642">
        <v>223</v>
      </c>
      <c r="P1642">
        <v>150</v>
      </c>
      <c r="Q1642">
        <v>128</v>
      </c>
      <c r="R1642">
        <v>13</v>
      </c>
      <c r="S1642">
        <v>2</v>
      </c>
      <c r="T1642">
        <v>2</v>
      </c>
      <c r="U1642">
        <v>12</v>
      </c>
      <c r="V1642">
        <v>8</v>
      </c>
      <c r="W1642">
        <v>0</v>
      </c>
      <c r="X1642">
        <v>0</v>
      </c>
      <c r="Y1642">
        <v>0</v>
      </c>
      <c r="Z1642">
        <v>0</v>
      </c>
      <c r="AA1642">
        <v>0</v>
      </c>
      <c r="AB1642">
        <v>0</v>
      </c>
      <c r="AC1642">
        <v>0</v>
      </c>
      <c r="AD1642" t="s">
        <v>27</v>
      </c>
    </row>
    <row r="1643" spans="1:30" x14ac:dyDescent="0.25">
      <c r="A1643">
        <v>460</v>
      </c>
      <c r="B1643">
        <v>1972</v>
      </c>
      <c r="C1643" s="6">
        <v>42</v>
      </c>
      <c r="D1643" t="s">
        <v>88</v>
      </c>
      <c r="E1643" t="s">
        <v>34</v>
      </c>
      <c r="F1643" t="s">
        <v>30</v>
      </c>
      <c r="G1643">
        <v>79930</v>
      </c>
      <c r="H1643">
        <v>0</v>
      </c>
      <c r="I1643">
        <v>0</v>
      </c>
      <c r="J1643" s="1">
        <v>41129</v>
      </c>
      <c r="K1643">
        <v>72</v>
      </c>
      <c r="L1643">
        <v>792</v>
      </c>
      <c r="M1643">
        <v>86</v>
      </c>
      <c r="N1643">
        <v>740</v>
      </c>
      <c r="O1643">
        <v>67</v>
      </c>
      <c r="P1643">
        <v>51</v>
      </c>
      <c r="Q1643">
        <v>17</v>
      </c>
      <c r="R1643">
        <v>1</v>
      </c>
      <c r="S1643">
        <v>3</v>
      </c>
      <c r="T1643">
        <v>5</v>
      </c>
      <c r="U1643">
        <v>8</v>
      </c>
      <c r="V1643">
        <v>2</v>
      </c>
      <c r="W1643">
        <v>0</v>
      </c>
      <c r="X1643">
        <v>0</v>
      </c>
      <c r="Y1643">
        <v>0</v>
      </c>
      <c r="Z1643">
        <v>0</v>
      </c>
      <c r="AA1643">
        <v>0</v>
      </c>
      <c r="AB1643">
        <v>0</v>
      </c>
      <c r="AC1643">
        <v>0</v>
      </c>
      <c r="AD1643" t="s">
        <v>40</v>
      </c>
    </row>
    <row r="1644" spans="1:30" x14ac:dyDescent="0.25">
      <c r="A1644">
        <v>6653</v>
      </c>
      <c r="B1644">
        <v>1970</v>
      </c>
      <c r="C1644" s="6">
        <v>44</v>
      </c>
      <c r="D1644" t="s">
        <v>88</v>
      </c>
      <c r="E1644" t="s">
        <v>34</v>
      </c>
      <c r="F1644" t="s">
        <v>30</v>
      </c>
      <c r="G1644">
        <v>55158</v>
      </c>
      <c r="H1644">
        <v>1</v>
      </c>
      <c r="I1644">
        <v>1</v>
      </c>
      <c r="J1644" s="1">
        <v>41120</v>
      </c>
      <c r="K1644">
        <v>72</v>
      </c>
      <c r="L1644">
        <v>293</v>
      </c>
      <c r="M1644">
        <v>0</v>
      </c>
      <c r="N1644">
        <v>87</v>
      </c>
      <c r="O1644">
        <v>4</v>
      </c>
      <c r="P1644">
        <v>11</v>
      </c>
      <c r="Q1644">
        <v>23</v>
      </c>
      <c r="R1644">
        <v>4</v>
      </c>
      <c r="S1644">
        <v>7</v>
      </c>
      <c r="T1644">
        <v>2</v>
      </c>
      <c r="U1644">
        <v>5</v>
      </c>
      <c r="V1644">
        <v>7</v>
      </c>
      <c r="W1644">
        <v>0</v>
      </c>
      <c r="X1644">
        <v>0</v>
      </c>
      <c r="Y1644">
        <v>0</v>
      </c>
      <c r="Z1644">
        <v>0</v>
      </c>
      <c r="AA1644">
        <v>0</v>
      </c>
      <c r="AB1644">
        <v>1</v>
      </c>
      <c r="AC1644">
        <v>0</v>
      </c>
      <c r="AD1644" t="s">
        <v>27</v>
      </c>
    </row>
    <row r="1645" spans="1:30" x14ac:dyDescent="0.25">
      <c r="A1645">
        <v>9400</v>
      </c>
      <c r="B1645">
        <v>1958</v>
      </c>
      <c r="C1645" s="6">
        <v>56</v>
      </c>
      <c r="D1645" t="s">
        <v>88</v>
      </c>
      <c r="E1645" t="s">
        <v>35</v>
      </c>
      <c r="F1645" t="s">
        <v>28</v>
      </c>
      <c r="G1645">
        <v>85485</v>
      </c>
      <c r="H1645">
        <v>0</v>
      </c>
      <c r="I1645">
        <v>0</v>
      </c>
      <c r="J1645" s="1">
        <v>41811</v>
      </c>
      <c r="K1645">
        <v>73</v>
      </c>
      <c r="L1645">
        <v>630</v>
      </c>
      <c r="M1645">
        <v>26</v>
      </c>
      <c r="N1645">
        <v>611</v>
      </c>
      <c r="O1645">
        <v>44</v>
      </c>
      <c r="P1645">
        <v>18</v>
      </c>
      <c r="Q1645">
        <v>54</v>
      </c>
      <c r="R1645">
        <v>1</v>
      </c>
      <c r="S1645">
        <v>6</v>
      </c>
      <c r="T1645">
        <v>6</v>
      </c>
      <c r="U1645">
        <v>6</v>
      </c>
      <c r="V1645">
        <v>2</v>
      </c>
      <c r="W1645">
        <v>0</v>
      </c>
      <c r="X1645">
        <v>0</v>
      </c>
      <c r="Y1645">
        <v>0</v>
      </c>
      <c r="Z1645">
        <v>0</v>
      </c>
      <c r="AA1645">
        <v>0</v>
      </c>
      <c r="AB1645">
        <v>0</v>
      </c>
      <c r="AC1645">
        <v>0</v>
      </c>
      <c r="AD1645" t="s">
        <v>27</v>
      </c>
    </row>
    <row r="1646" spans="1:30" x14ac:dyDescent="0.25">
      <c r="A1646">
        <v>7106</v>
      </c>
      <c r="B1646">
        <v>1943</v>
      </c>
      <c r="C1646" s="6">
        <v>71</v>
      </c>
      <c r="D1646" t="s">
        <v>91</v>
      </c>
      <c r="E1646" t="s">
        <v>34</v>
      </c>
      <c r="F1646" t="s">
        <v>30</v>
      </c>
      <c r="G1646">
        <v>75865</v>
      </c>
      <c r="H1646">
        <v>0</v>
      </c>
      <c r="I1646">
        <v>0</v>
      </c>
      <c r="J1646" s="1">
        <v>41729</v>
      </c>
      <c r="K1646">
        <v>73</v>
      </c>
      <c r="L1646">
        <v>483</v>
      </c>
      <c r="M1646">
        <v>0</v>
      </c>
      <c r="N1646">
        <v>591</v>
      </c>
      <c r="O1646">
        <v>156</v>
      </c>
      <c r="P1646">
        <v>0</v>
      </c>
      <c r="Q1646">
        <v>12</v>
      </c>
      <c r="R1646">
        <v>1</v>
      </c>
      <c r="S1646">
        <v>3</v>
      </c>
      <c r="T1646">
        <v>5</v>
      </c>
      <c r="U1646">
        <v>10</v>
      </c>
      <c r="V1646">
        <v>1</v>
      </c>
      <c r="W1646">
        <v>0</v>
      </c>
      <c r="X1646">
        <v>0</v>
      </c>
      <c r="Y1646">
        <v>0</v>
      </c>
      <c r="Z1646">
        <v>0</v>
      </c>
      <c r="AA1646">
        <v>0</v>
      </c>
      <c r="AB1646">
        <v>0</v>
      </c>
      <c r="AC1646">
        <v>0</v>
      </c>
      <c r="AD1646" t="s">
        <v>27</v>
      </c>
    </row>
    <row r="1647" spans="1:30" x14ac:dyDescent="0.25">
      <c r="A1647">
        <v>4252</v>
      </c>
      <c r="B1647">
        <v>1965</v>
      </c>
      <c r="C1647" s="6">
        <v>49</v>
      </c>
      <c r="D1647" t="s">
        <v>88</v>
      </c>
      <c r="E1647" t="s">
        <v>25</v>
      </c>
      <c r="F1647" t="s">
        <v>30</v>
      </c>
      <c r="G1647">
        <v>44375</v>
      </c>
      <c r="H1647">
        <v>0</v>
      </c>
      <c r="I1647">
        <v>1</v>
      </c>
      <c r="J1647" s="1">
        <v>41721</v>
      </c>
      <c r="K1647">
        <v>73</v>
      </c>
      <c r="L1647">
        <v>213</v>
      </c>
      <c r="M1647">
        <v>5</v>
      </c>
      <c r="N1647">
        <v>28</v>
      </c>
      <c r="O1647">
        <v>7</v>
      </c>
      <c r="P1647">
        <v>7</v>
      </c>
      <c r="Q1647">
        <v>41</v>
      </c>
      <c r="R1647">
        <v>1</v>
      </c>
      <c r="S1647">
        <v>4</v>
      </c>
      <c r="T1647">
        <v>1</v>
      </c>
      <c r="U1647">
        <v>6</v>
      </c>
      <c r="V1647">
        <v>5</v>
      </c>
      <c r="W1647">
        <v>0</v>
      </c>
      <c r="X1647">
        <v>0</v>
      </c>
      <c r="Y1647">
        <v>0</v>
      </c>
      <c r="Z1647">
        <v>0</v>
      </c>
      <c r="AA1647">
        <v>0</v>
      </c>
      <c r="AB1647">
        <v>0</v>
      </c>
      <c r="AC1647">
        <v>0</v>
      </c>
      <c r="AD1647" t="s">
        <v>27</v>
      </c>
    </row>
    <row r="1648" spans="1:30" x14ac:dyDescent="0.25">
      <c r="A1648">
        <v>9240</v>
      </c>
      <c r="B1648">
        <v>1971</v>
      </c>
      <c r="C1648" s="6">
        <v>43</v>
      </c>
      <c r="D1648" t="s">
        <v>88</v>
      </c>
      <c r="E1648" t="s">
        <v>34</v>
      </c>
      <c r="F1648" t="s">
        <v>28</v>
      </c>
      <c r="G1648">
        <v>60504</v>
      </c>
      <c r="H1648">
        <v>0</v>
      </c>
      <c r="I1648">
        <v>1</v>
      </c>
      <c r="J1648" s="1">
        <v>41677</v>
      </c>
      <c r="K1648">
        <v>73</v>
      </c>
      <c r="L1648">
        <v>458</v>
      </c>
      <c r="M1648">
        <v>0</v>
      </c>
      <c r="N1648">
        <v>24</v>
      </c>
      <c r="O1648">
        <v>6</v>
      </c>
      <c r="P1648">
        <v>4</v>
      </c>
      <c r="Q1648">
        <v>34</v>
      </c>
      <c r="R1648">
        <v>2</v>
      </c>
      <c r="S1648">
        <v>6</v>
      </c>
      <c r="T1648">
        <v>2</v>
      </c>
      <c r="U1648">
        <v>8</v>
      </c>
      <c r="V1648">
        <v>6</v>
      </c>
      <c r="W1648">
        <v>0</v>
      </c>
      <c r="X1648">
        <v>0</v>
      </c>
      <c r="Y1648">
        <v>0</v>
      </c>
      <c r="Z1648">
        <v>0</v>
      </c>
      <c r="AA1648">
        <v>0</v>
      </c>
      <c r="AB1648">
        <v>0</v>
      </c>
      <c r="AC1648">
        <v>0</v>
      </c>
      <c r="AD1648" t="s">
        <v>27</v>
      </c>
    </row>
    <row r="1649" spans="1:30" x14ac:dyDescent="0.25">
      <c r="A1649">
        <v>10770</v>
      </c>
      <c r="B1649">
        <v>1959</v>
      </c>
      <c r="C1649" s="6">
        <v>55</v>
      </c>
      <c r="D1649" t="s">
        <v>88</v>
      </c>
      <c r="E1649" t="s">
        <v>25</v>
      </c>
      <c r="F1649" t="s">
        <v>30</v>
      </c>
      <c r="G1649">
        <v>65492</v>
      </c>
      <c r="H1649">
        <v>0</v>
      </c>
      <c r="I1649">
        <v>0</v>
      </c>
      <c r="J1649" s="1">
        <v>41665</v>
      </c>
      <c r="K1649">
        <v>73</v>
      </c>
      <c r="L1649">
        <v>247</v>
      </c>
      <c r="M1649">
        <v>161</v>
      </c>
      <c r="N1649">
        <v>295</v>
      </c>
      <c r="O1649">
        <v>210</v>
      </c>
      <c r="P1649">
        <v>85</v>
      </c>
      <c r="Q1649">
        <v>47</v>
      </c>
      <c r="R1649">
        <v>2</v>
      </c>
      <c r="S1649">
        <v>4</v>
      </c>
      <c r="T1649">
        <v>7</v>
      </c>
      <c r="U1649">
        <v>13</v>
      </c>
      <c r="V1649">
        <v>2</v>
      </c>
      <c r="W1649">
        <v>0</v>
      </c>
      <c r="X1649">
        <v>0</v>
      </c>
      <c r="Y1649">
        <v>0</v>
      </c>
      <c r="Z1649">
        <v>0</v>
      </c>
      <c r="AA1649">
        <v>0</v>
      </c>
      <c r="AB1649">
        <v>0</v>
      </c>
      <c r="AC1649">
        <v>0</v>
      </c>
      <c r="AD1649" t="s">
        <v>29</v>
      </c>
    </row>
    <row r="1650" spans="1:30" x14ac:dyDescent="0.25">
      <c r="A1650">
        <v>176</v>
      </c>
      <c r="B1650">
        <v>1980</v>
      </c>
      <c r="C1650" s="6">
        <v>34</v>
      </c>
      <c r="D1650" t="s">
        <v>89</v>
      </c>
      <c r="E1650" t="s">
        <v>35</v>
      </c>
      <c r="F1650" t="s">
        <v>28</v>
      </c>
      <c r="G1650">
        <v>67506</v>
      </c>
      <c r="H1650">
        <v>0</v>
      </c>
      <c r="I1650">
        <v>1</v>
      </c>
      <c r="J1650" s="1">
        <v>41641</v>
      </c>
      <c r="K1650">
        <v>73</v>
      </c>
      <c r="L1650">
        <v>90</v>
      </c>
      <c r="M1650">
        <v>38</v>
      </c>
      <c r="N1650">
        <v>67</v>
      </c>
      <c r="O1650">
        <v>33</v>
      </c>
      <c r="P1650">
        <v>36</v>
      </c>
      <c r="Q1650">
        <v>67</v>
      </c>
      <c r="R1650">
        <v>1</v>
      </c>
      <c r="S1650">
        <v>4</v>
      </c>
      <c r="T1650">
        <v>1</v>
      </c>
      <c r="U1650">
        <v>6</v>
      </c>
      <c r="V1650">
        <v>3</v>
      </c>
      <c r="W1650">
        <v>0</v>
      </c>
      <c r="X1650">
        <v>0</v>
      </c>
      <c r="Y1650">
        <v>0</v>
      </c>
      <c r="Z1650">
        <v>0</v>
      </c>
      <c r="AA1650">
        <v>0</v>
      </c>
      <c r="AB1650">
        <v>0</v>
      </c>
      <c r="AC1650">
        <v>0</v>
      </c>
      <c r="AD1650" t="s">
        <v>27</v>
      </c>
    </row>
    <row r="1651" spans="1:30" x14ac:dyDescent="0.25">
      <c r="A1651">
        <v>6870</v>
      </c>
      <c r="B1651">
        <v>1959</v>
      </c>
      <c r="C1651" s="6">
        <v>55</v>
      </c>
      <c r="D1651" t="s">
        <v>88</v>
      </c>
      <c r="E1651" t="s">
        <v>34</v>
      </c>
      <c r="F1651" t="s">
        <v>26</v>
      </c>
      <c r="G1651">
        <v>68805</v>
      </c>
      <c r="H1651">
        <v>0</v>
      </c>
      <c r="I1651">
        <v>1</v>
      </c>
      <c r="J1651" s="1">
        <v>41534</v>
      </c>
      <c r="K1651">
        <v>73</v>
      </c>
      <c r="L1651">
        <v>182</v>
      </c>
      <c r="M1651">
        <v>2</v>
      </c>
      <c r="N1651">
        <v>49</v>
      </c>
      <c r="O1651">
        <v>17</v>
      </c>
      <c r="P1651">
        <v>13</v>
      </c>
      <c r="Q1651">
        <v>20</v>
      </c>
      <c r="R1651">
        <v>1</v>
      </c>
      <c r="S1651">
        <v>3</v>
      </c>
      <c r="T1651">
        <v>1</v>
      </c>
      <c r="U1651">
        <v>7</v>
      </c>
      <c r="V1651">
        <v>2</v>
      </c>
      <c r="W1651">
        <v>0</v>
      </c>
      <c r="X1651">
        <v>0</v>
      </c>
      <c r="Y1651">
        <v>0</v>
      </c>
      <c r="Z1651">
        <v>0</v>
      </c>
      <c r="AA1651">
        <v>0</v>
      </c>
      <c r="AB1651">
        <v>0</v>
      </c>
      <c r="AC1651">
        <v>0</v>
      </c>
      <c r="AD1651" t="s">
        <v>27</v>
      </c>
    </row>
    <row r="1652" spans="1:30" x14ac:dyDescent="0.25">
      <c r="A1652">
        <v>143</v>
      </c>
      <c r="B1652">
        <v>1970</v>
      </c>
      <c r="C1652" s="6">
        <v>44</v>
      </c>
      <c r="D1652" t="s">
        <v>88</v>
      </c>
      <c r="E1652" t="s">
        <v>25</v>
      </c>
      <c r="F1652" t="s">
        <v>28</v>
      </c>
      <c r="G1652">
        <v>61209</v>
      </c>
      <c r="H1652">
        <v>0</v>
      </c>
      <c r="I1652">
        <v>0</v>
      </c>
      <c r="J1652" s="1">
        <v>41511</v>
      </c>
      <c r="K1652">
        <v>73</v>
      </c>
      <c r="L1652">
        <v>466</v>
      </c>
      <c r="M1652">
        <v>0</v>
      </c>
      <c r="N1652">
        <v>224</v>
      </c>
      <c r="O1652">
        <v>119</v>
      </c>
      <c r="P1652">
        <v>49</v>
      </c>
      <c r="Q1652">
        <v>99</v>
      </c>
      <c r="R1652">
        <v>1</v>
      </c>
      <c r="S1652">
        <v>5</v>
      </c>
      <c r="T1652">
        <v>3</v>
      </c>
      <c r="U1652">
        <v>4</v>
      </c>
      <c r="V1652">
        <v>2</v>
      </c>
      <c r="W1652">
        <v>0</v>
      </c>
      <c r="X1652">
        <v>0</v>
      </c>
      <c r="Y1652">
        <v>0</v>
      </c>
      <c r="Z1652">
        <v>0</v>
      </c>
      <c r="AA1652">
        <v>0</v>
      </c>
      <c r="AB1652">
        <v>0</v>
      </c>
      <c r="AC1652">
        <v>0</v>
      </c>
      <c r="AD1652" t="s">
        <v>31</v>
      </c>
    </row>
    <row r="1653" spans="1:30" x14ac:dyDescent="0.25">
      <c r="A1653">
        <v>6445</v>
      </c>
      <c r="B1653">
        <v>1967</v>
      </c>
      <c r="C1653" s="6">
        <v>47</v>
      </c>
      <c r="D1653" t="s">
        <v>88</v>
      </c>
      <c r="E1653" t="s">
        <v>25</v>
      </c>
      <c r="F1653" t="s">
        <v>32</v>
      </c>
      <c r="G1653">
        <v>66825</v>
      </c>
      <c r="H1653">
        <v>0</v>
      </c>
      <c r="I1653">
        <v>0</v>
      </c>
      <c r="J1653" s="1">
        <v>41469</v>
      </c>
      <c r="K1653">
        <v>73</v>
      </c>
      <c r="L1653">
        <v>243</v>
      </c>
      <c r="M1653">
        <v>101</v>
      </c>
      <c r="N1653">
        <v>405</v>
      </c>
      <c r="O1653">
        <v>29</v>
      </c>
      <c r="P1653">
        <v>40</v>
      </c>
      <c r="Q1653">
        <v>40</v>
      </c>
      <c r="R1653">
        <v>1</v>
      </c>
      <c r="S1653">
        <v>4</v>
      </c>
      <c r="T1653">
        <v>5</v>
      </c>
      <c r="U1653">
        <v>6</v>
      </c>
      <c r="V1653">
        <v>2</v>
      </c>
      <c r="W1653">
        <v>0</v>
      </c>
      <c r="X1653">
        <v>0</v>
      </c>
      <c r="Y1653">
        <v>0</v>
      </c>
      <c r="Z1653">
        <v>0</v>
      </c>
      <c r="AA1653">
        <v>0</v>
      </c>
      <c r="AB1653">
        <v>0</v>
      </c>
      <c r="AC1653">
        <v>0</v>
      </c>
      <c r="AD1653" t="s">
        <v>40</v>
      </c>
    </row>
    <row r="1654" spans="1:30" x14ac:dyDescent="0.25">
      <c r="A1654">
        <v>4278</v>
      </c>
      <c r="B1654">
        <v>1983</v>
      </c>
      <c r="C1654" s="6">
        <v>31</v>
      </c>
      <c r="D1654" t="s">
        <v>89</v>
      </c>
      <c r="E1654" t="s">
        <v>34</v>
      </c>
      <c r="F1654" t="s">
        <v>28</v>
      </c>
      <c r="G1654">
        <v>87188</v>
      </c>
      <c r="H1654">
        <v>0</v>
      </c>
      <c r="I1654">
        <v>0</v>
      </c>
      <c r="J1654" s="1">
        <v>41428</v>
      </c>
      <c r="K1654">
        <v>73</v>
      </c>
      <c r="L1654">
        <v>910</v>
      </c>
      <c r="M1654">
        <v>111</v>
      </c>
      <c r="N1654">
        <v>724</v>
      </c>
      <c r="O1654">
        <v>49</v>
      </c>
      <c r="P1654">
        <v>74</v>
      </c>
      <c r="Q1654">
        <v>55</v>
      </c>
      <c r="R1654">
        <v>1</v>
      </c>
      <c r="S1654">
        <v>10</v>
      </c>
      <c r="T1654">
        <v>2</v>
      </c>
      <c r="U1654">
        <v>6</v>
      </c>
      <c r="V1654">
        <v>3</v>
      </c>
      <c r="W1654">
        <v>0</v>
      </c>
      <c r="X1654">
        <v>0</v>
      </c>
      <c r="Y1654">
        <v>0</v>
      </c>
      <c r="Z1654">
        <v>0</v>
      </c>
      <c r="AA1654">
        <v>0</v>
      </c>
      <c r="AB1654">
        <v>1</v>
      </c>
      <c r="AC1654">
        <v>0</v>
      </c>
      <c r="AD1654" t="s">
        <v>37</v>
      </c>
    </row>
    <row r="1655" spans="1:30" x14ac:dyDescent="0.25">
      <c r="A1655">
        <v>6906</v>
      </c>
      <c r="B1655">
        <v>1953</v>
      </c>
      <c r="C1655" s="6">
        <v>61</v>
      </c>
      <c r="D1655" t="s">
        <v>91</v>
      </c>
      <c r="E1655" t="s">
        <v>38</v>
      </c>
      <c r="F1655" t="s">
        <v>39</v>
      </c>
      <c r="G1655">
        <v>84953</v>
      </c>
      <c r="H1655">
        <v>0</v>
      </c>
      <c r="I1655">
        <v>0</v>
      </c>
      <c r="J1655" s="1">
        <v>41428</v>
      </c>
      <c r="K1655">
        <v>73</v>
      </c>
      <c r="L1655">
        <v>167</v>
      </c>
      <c r="M1655">
        <v>48</v>
      </c>
      <c r="N1655">
        <v>602</v>
      </c>
      <c r="O1655">
        <v>63</v>
      </c>
      <c r="P1655">
        <v>72</v>
      </c>
      <c r="Q1655">
        <v>72</v>
      </c>
      <c r="R1655">
        <v>1</v>
      </c>
      <c r="S1655">
        <v>3</v>
      </c>
      <c r="T1655">
        <v>10</v>
      </c>
      <c r="U1655">
        <v>4</v>
      </c>
      <c r="V1655">
        <v>2</v>
      </c>
      <c r="W1655">
        <v>0</v>
      </c>
      <c r="X1655">
        <v>1</v>
      </c>
      <c r="Y1655">
        <v>1</v>
      </c>
      <c r="Z1655">
        <v>1</v>
      </c>
      <c r="AA1655">
        <v>0</v>
      </c>
      <c r="AB1655">
        <v>1</v>
      </c>
      <c r="AC1655">
        <v>0</v>
      </c>
      <c r="AD1655" t="s">
        <v>27</v>
      </c>
    </row>
    <row r="1656" spans="1:30" x14ac:dyDescent="0.25">
      <c r="A1656">
        <v>4637</v>
      </c>
      <c r="B1656">
        <v>1954</v>
      </c>
      <c r="C1656" s="6">
        <v>60</v>
      </c>
      <c r="D1656" t="s">
        <v>91</v>
      </c>
      <c r="E1656" t="s">
        <v>34</v>
      </c>
      <c r="F1656" t="s">
        <v>28</v>
      </c>
      <c r="G1656">
        <v>74637</v>
      </c>
      <c r="H1656">
        <v>0</v>
      </c>
      <c r="I1656">
        <v>0</v>
      </c>
      <c r="J1656" s="1">
        <v>41412</v>
      </c>
      <c r="K1656">
        <v>73</v>
      </c>
      <c r="L1656">
        <v>960</v>
      </c>
      <c r="M1656">
        <v>64</v>
      </c>
      <c r="N1656">
        <v>464</v>
      </c>
      <c r="O1656">
        <v>146</v>
      </c>
      <c r="P1656">
        <v>0</v>
      </c>
      <c r="Q1656">
        <v>16</v>
      </c>
      <c r="R1656">
        <v>1</v>
      </c>
      <c r="S1656">
        <v>6</v>
      </c>
      <c r="T1656">
        <v>9</v>
      </c>
      <c r="U1656">
        <v>9</v>
      </c>
      <c r="V1656">
        <v>3</v>
      </c>
      <c r="W1656">
        <v>0</v>
      </c>
      <c r="X1656">
        <v>0</v>
      </c>
      <c r="Y1656">
        <v>0</v>
      </c>
      <c r="Z1656">
        <v>1</v>
      </c>
      <c r="AA1656">
        <v>0</v>
      </c>
      <c r="AB1656">
        <v>0</v>
      </c>
      <c r="AC1656">
        <v>0</v>
      </c>
      <c r="AD1656" t="s">
        <v>40</v>
      </c>
    </row>
    <row r="1657" spans="1:30" x14ac:dyDescent="0.25">
      <c r="A1657">
        <v>8690</v>
      </c>
      <c r="B1657">
        <v>1962</v>
      </c>
      <c r="C1657" s="6">
        <v>52</v>
      </c>
      <c r="D1657" t="s">
        <v>88</v>
      </c>
      <c r="E1657" t="s">
        <v>25</v>
      </c>
      <c r="F1657" t="s">
        <v>30</v>
      </c>
      <c r="G1657">
        <v>86111</v>
      </c>
      <c r="H1657">
        <v>0</v>
      </c>
      <c r="I1657">
        <v>0</v>
      </c>
      <c r="J1657" s="1">
        <v>41383</v>
      </c>
      <c r="K1657">
        <v>73</v>
      </c>
      <c r="L1657">
        <v>399</v>
      </c>
      <c r="M1657">
        <v>28</v>
      </c>
      <c r="N1657">
        <v>756</v>
      </c>
      <c r="O1657">
        <v>36</v>
      </c>
      <c r="P1657">
        <v>40</v>
      </c>
      <c r="Q1657">
        <v>126</v>
      </c>
      <c r="R1657">
        <v>1</v>
      </c>
      <c r="S1657">
        <v>5</v>
      </c>
      <c r="T1657">
        <v>7</v>
      </c>
      <c r="U1657">
        <v>10</v>
      </c>
      <c r="V1657">
        <v>2</v>
      </c>
      <c r="W1657">
        <v>0</v>
      </c>
      <c r="X1657">
        <v>0</v>
      </c>
      <c r="Y1657">
        <v>0</v>
      </c>
      <c r="Z1657">
        <v>0</v>
      </c>
      <c r="AA1657">
        <v>0</v>
      </c>
      <c r="AB1657">
        <v>0</v>
      </c>
      <c r="AC1657">
        <v>0</v>
      </c>
      <c r="AD1657" t="s">
        <v>29</v>
      </c>
    </row>
    <row r="1658" spans="1:30" x14ac:dyDescent="0.25">
      <c r="A1658">
        <v>1173</v>
      </c>
      <c r="B1658">
        <v>1947</v>
      </c>
      <c r="C1658" s="6">
        <v>67</v>
      </c>
      <c r="D1658" t="s">
        <v>91</v>
      </c>
      <c r="E1658" t="s">
        <v>38</v>
      </c>
      <c r="F1658" t="s">
        <v>32</v>
      </c>
      <c r="G1658">
        <v>77632</v>
      </c>
      <c r="H1658">
        <v>0</v>
      </c>
      <c r="I1658">
        <v>0</v>
      </c>
      <c r="J1658" s="1">
        <v>41343</v>
      </c>
      <c r="K1658">
        <v>73</v>
      </c>
      <c r="L1658">
        <v>1200</v>
      </c>
      <c r="M1658">
        <v>105</v>
      </c>
      <c r="N1658">
        <v>758</v>
      </c>
      <c r="O1658">
        <v>0</v>
      </c>
      <c r="P1658">
        <v>42</v>
      </c>
      <c r="Q1658">
        <v>147</v>
      </c>
      <c r="R1658">
        <v>1</v>
      </c>
      <c r="S1658">
        <v>4</v>
      </c>
      <c r="T1658">
        <v>2</v>
      </c>
      <c r="U1658">
        <v>6</v>
      </c>
      <c r="V1658">
        <v>2</v>
      </c>
      <c r="W1658">
        <v>0</v>
      </c>
      <c r="X1658">
        <v>1</v>
      </c>
      <c r="Y1658">
        <v>1</v>
      </c>
      <c r="Z1658">
        <v>0</v>
      </c>
      <c r="AA1658">
        <v>0</v>
      </c>
      <c r="AB1658">
        <v>1</v>
      </c>
      <c r="AC1658">
        <v>0</v>
      </c>
      <c r="AD1658" t="s">
        <v>27</v>
      </c>
    </row>
    <row r="1659" spans="1:30" x14ac:dyDescent="0.25">
      <c r="A1659">
        <v>1928</v>
      </c>
      <c r="B1659">
        <v>1973</v>
      </c>
      <c r="C1659" s="6">
        <v>41</v>
      </c>
      <c r="D1659" t="s">
        <v>88</v>
      </c>
      <c r="E1659" t="s">
        <v>25</v>
      </c>
      <c r="F1659" t="s">
        <v>30</v>
      </c>
      <c r="G1659">
        <v>31814</v>
      </c>
      <c r="H1659">
        <v>1</v>
      </c>
      <c r="I1659">
        <v>0</v>
      </c>
      <c r="J1659" s="1">
        <v>41314</v>
      </c>
      <c r="K1659">
        <v>73</v>
      </c>
      <c r="L1659">
        <v>35</v>
      </c>
      <c r="M1659">
        <v>3</v>
      </c>
      <c r="N1659">
        <v>20</v>
      </c>
      <c r="O1659">
        <v>4</v>
      </c>
      <c r="P1659">
        <v>1</v>
      </c>
      <c r="Q1659">
        <v>20</v>
      </c>
      <c r="R1659">
        <v>2</v>
      </c>
      <c r="S1659">
        <v>2</v>
      </c>
      <c r="T1659">
        <v>0</v>
      </c>
      <c r="U1659">
        <v>3</v>
      </c>
      <c r="V1659">
        <v>9</v>
      </c>
      <c r="W1659">
        <v>1</v>
      </c>
      <c r="X1659">
        <v>0</v>
      </c>
      <c r="Y1659">
        <v>0</v>
      </c>
      <c r="Z1659">
        <v>0</v>
      </c>
      <c r="AA1659">
        <v>0</v>
      </c>
      <c r="AB1659">
        <v>0</v>
      </c>
      <c r="AC1659">
        <v>0</v>
      </c>
      <c r="AD1659" t="s">
        <v>40</v>
      </c>
    </row>
    <row r="1660" spans="1:30" x14ac:dyDescent="0.25">
      <c r="A1660">
        <v>9029</v>
      </c>
      <c r="B1660">
        <v>1972</v>
      </c>
      <c r="C1660" s="6">
        <v>42</v>
      </c>
      <c r="D1660" t="s">
        <v>88</v>
      </c>
      <c r="E1660" t="s">
        <v>34</v>
      </c>
      <c r="F1660" t="s">
        <v>30</v>
      </c>
      <c r="G1660">
        <v>70116</v>
      </c>
      <c r="H1660">
        <v>0</v>
      </c>
      <c r="I1660">
        <v>0</v>
      </c>
      <c r="J1660" s="1">
        <v>41300</v>
      </c>
      <c r="K1660">
        <v>73</v>
      </c>
      <c r="L1660">
        <v>707</v>
      </c>
      <c r="M1660">
        <v>44</v>
      </c>
      <c r="N1660">
        <v>603</v>
      </c>
      <c r="O1660">
        <v>95</v>
      </c>
      <c r="P1660">
        <v>58</v>
      </c>
      <c r="Q1660">
        <v>29</v>
      </c>
      <c r="R1660">
        <v>1</v>
      </c>
      <c r="S1660">
        <v>2</v>
      </c>
      <c r="T1660">
        <v>8</v>
      </c>
      <c r="U1660">
        <v>12</v>
      </c>
      <c r="V1660">
        <v>1</v>
      </c>
      <c r="W1660">
        <v>0</v>
      </c>
      <c r="X1660">
        <v>0</v>
      </c>
      <c r="Y1660">
        <v>0</v>
      </c>
      <c r="Z1660">
        <v>0</v>
      </c>
      <c r="AA1660">
        <v>0</v>
      </c>
      <c r="AB1660">
        <v>0</v>
      </c>
      <c r="AC1660">
        <v>0</v>
      </c>
      <c r="AD1660" t="s">
        <v>27</v>
      </c>
    </row>
    <row r="1661" spans="1:30" x14ac:dyDescent="0.25">
      <c r="A1661">
        <v>10299</v>
      </c>
      <c r="B1661">
        <v>1969</v>
      </c>
      <c r="C1661" s="6">
        <v>45</v>
      </c>
      <c r="D1661" t="s">
        <v>88</v>
      </c>
      <c r="E1661" t="s">
        <v>34</v>
      </c>
      <c r="F1661" t="s">
        <v>28</v>
      </c>
      <c r="G1661">
        <v>48240</v>
      </c>
      <c r="H1661">
        <v>0</v>
      </c>
      <c r="I1661">
        <v>0</v>
      </c>
      <c r="J1661" s="1">
        <v>41222</v>
      </c>
      <c r="K1661">
        <v>73</v>
      </c>
      <c r="L1661">
        <v>389</v>
      </c>
      <c r="M1661">
        <v>91</v>
      </c>
      <c r="N1661">
        <v>248</v>
      </c>
      <c r="O1661">
        <v>64</v>
      </c>
      <c r="P1661">
        <v>49</v>
      </c>
      <c r="Q1661">
        <v>41</v>
      </c>
      <c r="R1661">
        <v>3</v>
      </c>
      <c r="S1661">
        <v>6</v>
      </c>
      <c r="T1661">
        <v>3</v>
      </c>
      <c r="U1661">
        <v>13</v>
      </c>
      <c r="V1661">
        <v>5</v>
      </c>
      <c r="W1661">
        <v>0</v>
      </c>
      <c r="X1661">
        <v>0</v>
      </c>
      <c r="Y1661">
        <v>0</v>
      </c>
      <c r="Z1661">
        <v>0</v>
      </c>
      <c r="AA1661">
        <v>0</v>
      </c>
      <c r="AB1661">
        <v>1</v>
      </c>
      <c r="AC1661">
        <v>0</v>
      </c>
      <c r="AD1661" t="s">
        <v>27</v>
      </c>
    </row>
    <row r="1662" spans="1:30" x14ac:dyDescent="0.25">
      <c r="A1662">
        <v>9246</v>
      </c>
      <c r="B1662">
        <v>1985</v>
      </c>
      <c r="C1662" s="6">
        <v>29</v>
      </c>
      <c r="D1662" t="s">
        <v>89</v>
      </c>
      <c r="E1662" t="s">
        <v>38</v>
      </c>
      <c r="F1662" t="s">
        <v>32</v>
      </c>
      <c r="G1662">
        <v>40101</v>
      </c>
      <c r="H1662">
        <v>1</v>
      </c>
      <c r="I1662">
        <v>0</v>
      </c>
      <c r="J1662" s="1">
        <v>41196</v>
      </c>
      <c r="K1662">
        <v>73</v>
      </c>
      <c r="L1662">
        <v>171</v>
      </c>
      <c r="M1662">
        <v>3</v>
      </c>
      <c r="N1662">
        <v>129</v>
      </c>
      <c r="O1662">
        <v>26</v>
      </c>
      <c r="P1662">
        <v>24</v>
      </c>
      <c r="Q1662">
        <v>62</v>
      </c>
      <c r="R1662">
        <v>4</v>
      </c>
      <c r="S1662">
        <v>6</v>
      </c>
      <c r="T1662">
        <v>1</v>
      </c>
      <c r="U1662">
        <v>6</v>
      </c>
      <c r="V1662">
        <v>7</v>
      </c>
      <c r="W1662">
        <v>0</v>
      </c>
      <c r="X1662">
        <v>0</v>
      </c>
      <c r="Y1662">
        <v>0</v>
      </c>
      <c r="Z1662">
        <v>0</v>
      </c>
      <c r="AA1662">
        <v>0</v>
      </c>
      <c r="AB1662">
        <v>0</v>
      </c>
      <c r="AC1662">
        <v>0</v>
      </c>
      <c r="AD1662" t="s">
        <v>37</v>
      </c>
    </row>
    <row r="1663" spans="1:30" x14ac:dyDescent="0.25">
      <c r="A1663">
        <v>4943</v>
      </c>
      <c r="B1663">
        <v>1953</v>
      </c>
      <c r="C1663" s="6">
        <v>61</v>
      </c>
      <c r="D1663" t="s">
        <v>91</v>
      </c>
      <c r="E1663" t="s">
        <v>25</v>
      </c>
      <c r="F1663" t="s">
        <v>30</v>
      </c>
      <c r="G1663">
        <v>70503</v>
      </c>
      <c r="H1663">
        <v>0</v>
      </c>
      <c r="I1663">
        <v>0</v>
      </c>
      <c r="J1663" s="1">
        <v>41182</v>
      </c>
      <c r="K1663">
        <v>73</v>
      </c>
      <c r="L1663">
        <v>1379</v>
      </c>
      <c r="M1663">
        <v>33</v>
      </c>
      <c r="N1663">
        <v>216</v>
      </c>
      <c r="O1663">
        <v>0</v>
      </c>
      <c r="P1663">
        <v>33</v>
      </c>
      <c r="Q1663">
        <v>66</v>
      </c>
      <c r="R1663">
        <v>1</v>
      </c>
      <c r="S1663">
        <v>2</v>
      </c>
      <c r="T1663">
        <v>4</v>
      </c>
      <c r="U1663">
        <v>9</v>
      </c>
      <c r="V1663">
        <v>6</v>
      </c>
      <c r="W1663">
        <v>0</v>
      </c>
      <c r="X1663">
        <v>1</v>
      </c>
      <c r="Y1663">
        <v>1</v>
      </c>
      <c r="Z1663">
        <v>0</v>
      </c>
      <c r="AA1663">
        <v>0</v>
      </c>
      <c r="AB1663">
        <v>0</v>
      </c>
      <c r="AC1663">
        <v>0</v>
      </c>
      <c r="AD1663" t="s">
        <v>27</v>
      </c>
    </row>
    <row r="1664" spans="1:30" x14ac:dyDescent="0.25">
      <c r="A1664">
        <v>4122</v>
      </c>
      <c r="B1664">
        <v>1975</v>
      </c>
      <c r="C1664" s="6">
        <v>39</v>
      </c>
      <c r="D1664" t="s">
        <v>89</v>
      </c>
      <c r="E1664" t="s">
        <v>25</v>
      </c>
      <c r="F1664" t="s">
        <v>30</v>
      </c>
      <c r="G1664">
        <v>79205</v>
      </c>
      <c r="H1664">
        <v>0</v>
      </c>
      <c r="I1664">
        <v>0</v>
      </c>
      <c r="J1664" s="1">
        <v>41150</v>
      </c>
      <c r="K1664">
        <v>73</v>
      </c>
      <c r="L1664">
        <v>504</v>
      </c>
      <c r="M1664">
        <v>23</v>
      </c>
      <c r="N1664">
        <v>117</v>
      </c>
      <c r="O1664">
        <v>179</v>
      </c>
      <c r="P1664">
        <v>28</v>
      </c>
      <c r="Q1664">
        <v>44</v>
      </c>
      <c r="R1664">
        <v>1</v>
      </c>
      <c r="S1664">
        <v>6</v>
      </c>
      <c r="T1664">
        <v>5</v>
      </c>
      <c r="U1664">
        <v>4</v>
      </c>
      <c r="V1664">
        <v>4</v>
      </c>
      <c r="W1664">
        <v>0</v>
      </c>
      <c r="X1664">
        <v>0</v>
      </c>
      <c r="Y1664">
        <v>0</v>
      </c>
      <c r="Z1664">
        <v>1</v>
      </c>
      <c r="AA1664">
        <v>0</v>
      </c>
      <c r="AB1664">
        <v>1</v>
      </c>
      <c r="AC1664">
        <v>0</v>
      </c>
      <c r="AD1664" t="s">
        <v>27</v>
      </c>
    </row>
    <row r="1665" spans="1:30" x14ac:dyDescent="0.25">
      <c r="A1665">
        <v>2853</v>
      </c>
      <c r="B1665">
        <v>1980</v>
      </c>
      <c r="C1665" s="6">
        <v>34</v>
      </c>
      <c r="D1665" t="s">
        <v>89</v>
      </c>
      <c r="E1665" t="s">
        <v>25</v>
      </c>
      <c r="F1665" t="s">
        <v>28</v>
      </c>
      <c r="G1665">
        <v>51766</v>
      </c>
      <c r="H1665">
        <v>1</v>
      </c>
      <c r="I1665">
        <v>0</v>
      </c>
      <c r="J1665" s="1">
        <v>41709</v>
      </c>
      <c r="K1665">
        <v>74</v>
      </c>
      <c r="L1665">
        <v>60</v>
      </c>
      <c r="M1665">
        <v>51</v>
      </c>
      <c r="N1665">
        <v>87</v>
      </c>
      <c r="O1665">
        <v>6</v>
      </c>
      <c r="P1665">
        <v>20</v>
      </c>
      <c r="Q1665">
        <v>51</v>
      </c>
      <c r="R1665">
        <v>2</v>
      </c>
      <c r="S1665">
        <v>4</v>
      </c>
      <c r="T1665">
        <v>2</v>
      </c>
      <c r="U1665">
        <v>4</v>
      </c>
      <c r="V1665">
        <v>5</v>
      </c>
      <c r="W1665">
        <v>0</v>
      </c>
      <c r="X1665">
        <v>0</v>
      </c>
      <c r="Y1665">
        <v>0</v>
      </c>
      <c r="Z1665">
        <v>0</v>
      </c>
      <c r="AA1665">
        <v>0</v>
      </c>
      <c r="AB1665">
        <v>0</v>
      </c>
      <c r="AC1665">
        <v>0</v>
      </c>
      <c r="AD1665" t="s">
        <v>29</v>
      </c>
    </row>
    <row r="1666" spans="1:30" x14ac:dyDescent="0.25">
      <c r="A1666">
        <v>902</v>
      </c>
      <c r="B1666">
        <v>1980</v>
      </c>
      <c r="C1666" s="6">
        <v>34</v>
      </c>
      <c r="D1666" t="s">
        <v>89</v>
      </c>
      <c r="E1666" t="s">
        <v>25</v>
      </c>
      <c r="F1666" t="s">
        <v>32</v>
      </c>
      <c r="G1666">
        <v>62994</v>
      </c>
      <c r="H1666">
        <v>1</v>
      </c>
      <c r="I1666">
        <v>0</v>
      </c>
      <c r="J1666" s="1">
        <v>41702</v>
      </c>
      <c r="K1666">
        <v>74</v>
      </c>
      <c r="L1666">
        <v>224</v>
      </c>
      <c r="M1666">
        <v>12</v>
      </c>
      <c r="N1666">
        <v>48</v>
      </c>
      <c r="O1666">
        <v>4</v>
      </c>
      <c r="P1666">
        <v>12</v>
      </c>
      <c r="Q1666">
        <v>12</v>
      </c>
      <c r="R1666">
        <v>1</v>
      </c>
      <c r="S1666">
        <v>6</v>
      </c>
      <c r="T1666">
        <v>2</v>
      </c>
      <c r="U1666">
        <v>4</v>
      </c>
      <c r="V1666">
        <v>6</v>
      </c>
      <c r="W1666">
        <v>0</v>
      </c>
      <c r="X1666">
        <v>0</v>
      </c>
      <c r="Y1666">
        <v>0</v>
      </c>
      <c r="Z1666">
        <v>0</v>
      </c>
      <c r="AA1666">
        <v>0</v>
      </c>
      <c r="AB1666">
        <v>0</v>
      </c>
      <c r="AC1666">
        <v>0</v>
      </c>
      <c r="AD1666" t="s">
        <v>29</v>
      </c>
    </row>
    <row r="1667" spans="1:30" x14ac:dyDescent="0.25">
      <c r="A1667">
        <v>1672</v>
      </c>
      <c r="B1667">
        <v>1974</v>
      </c>
      <c r="C1667" s="6">
        <v>40</v>
      </c>
      <c r="D1667" t="s">
        <v>88</v>
      </c>
      <c r="E1667" t="s">
        <v>34</v>
      </c>
      <c r="F1667" t="s">
        <v>32</v>
      </c>
      <c r="G1667">
        <v>65640</v>
      </c>
      <c r="H1667">
        <v>0</v>
      </c>
      <c r="I1667">
        <v>1</v>
      </c>
      <c r="J1667" s="1">
        <v>41699</v>
      </c>
      <c r="K1667">
        <v>74</v>
      </c>
      <c r="L1667">
        <v>204</v>
      </c>
      <c r="M1667">
        <v>7</v>
      </c>
      <c r="N1667">
        <v>149</v>
      </c>
      <c r="O1667">
        <v>20</v>
      </c>
      <c r="P1667">
        <v>15</v>
      </c>
      <c r="Q1667">
        <v>66</v>
      </c>
      <c r="R1667">
        <v>1</v>
      </c>
      <c r="S1667">
        <v>5</v>
      </c>
      <c r="T1667">
        <v>1</v>
      </c>
      <c r="U1667">
        <v>8</v>
      </c>
      <c r="V1667">
        <v>2</v>
      </c>
      <c r="W1667">
        <v>0</v>
      </c>
      <c r="X1667">
        <v>0</v>
      </c>
      <c r="Y1667">
        <v>0</v>
      </c>
      <c r="Z1667">
        <v>0</v>
      </c>
      <c r="AA1667">
        <v>0</v>
      </c>
      <c r="AB1667">
        <v>0</v>
      </c>
      <c r="AC1667">
        <v>0</v>
      </c>
      <c r="AD1667" t="s">
        <v>40</v>
      </c>
    </row>
    <row r="1668" spans="1:30" x14ac:dyDescent="0.25">
      <c r="A1668">
        <v>7254</v>
      </c>
      <c r="B1668">
        <v>1969</v>
      </c>
      <c r="C1668" s="6">
        <v>45</v>
      </c>
      <c r="D1668" t="s">
        <v>88</v>
      </c>
      <c r="E1668" t="s">
        <v>25</v>
      </c>
      <c r="F1668" t="s">
        <v>32</v>
      </c>
      <c r="G1668">
        <v>38361</v>
      </c>
      <c r="H1668">
        <v>1</v>
      </c>
      <c r="I1668">
        <v>0</v>
      </c>
      <c r="J1668" s="1">
        <v>41635</v>
      </c>
      <c r="K1668">
        <v>74</v>
      </c>
      <c r="L1668">
        <v>39</v>
      </c>
      <c r="M1668">
        <v>0</v>
      </c>
      <c r="N1668">
        <v>56</v>
      </c>
      <c r="O1668">
        <v>20</v>
      </c>
      <c r="P1668">
        <v>8</v>
      </c>
      <c r="Q1668">
        <v>14</v>
      </c>
      <c r="R1668">
        <v>3</v>
      </c>
      <c r="S1668">
        <v>3</v>
      </c>
      <c r="T1668">
        <v>1</v>
      </c>
      <c r="U1668">
        <v>3</v>
      </c>
      <c r="V1668">
        <v>7</v>
      </c>
      <c r="W1668">
        <v>0</v>
      </c>
      <c r="X1668">
        <v>0</v>
      </c>
      <c r="Y1668">
        <v>0</v>
      </c>
      <c r="Z1668">
        <v>0</v>
      </c>
      <c r="AA1668">
        <v>0</v>
      </c>
      <c r="AB1668">
        <v>0</v>
      </c>
      <c r="AC1668">
        <v>0</v>
      </c>
      <c r="AD1668" t="s">
        <v>40</v>
      </c>
    </row>
    <row r="1669" spans="1:30" x14ac:dyDescent="0.25">
      <c r="A1669">
        <v>8775</v>
      </c>
      <c r="B1669">
        <v>1969</v>
      </c>
      <c r="C1669" s="6">
        <v>45</v>
      </c>
      <c r="D1669" t="s">
        <v>88</v>
      </c>
      <c r="E1669" t="s">
        <v>25</v>
      </c>
      <c r="F1669" t="s">
        <v>32</v>
      </c>
      <c r="G1669">
        <v>38361</v>
      </c>
      <c r="H1669">
        <v>1</v>
      </c>
      <c r="I1669">
        <v>0</v>
      </c>
      <c r="J1669" s="1">
        <v>41635</v>
      </c>
      <c r="K1669">
        <v>74</v>
      </c>
      <c r="L1669">
        <v>39</v>
      </c>
      <c r="M1669">
        <v>0</v>
      </c>
      <c r="N1669">
        <v>56</v>
      </c>
      <c r="O1669">
        <v>20</v>
      </c>
      <c r="P1669">
        <v>8</v>
      </c>
      <c r="Q1669">
        <v>14</v>
      </c>
      <c r="R1669">
        <v>3</v>
      </c>
      <c r="S1669">
        <v>3</v>
      </c>
      <c r="T1669">
        <v>1</v>
      </c>
      <c r="U1669">
        <v>3</v>
      </c>
      <c r="V1669">
        <v>7</v>
      </c>
      <c r="W1669">
        <v>0</v>
      </c>
      <c r="X1669">
        <v>0</v>
      </c>
      <c r="Y1669">
        <v>0</v>
      </c>
      <c r="Z1669">
        <v>0</v>
      </c>
      <c r="AA1669">
        <v>0</v>
      </c>
      <c r="AB1669">
        <v>0</v>
      </c>
      <c r="AC1669">
        <v>0</v>
      </c>
      <c r="AD1669" t="s">
        <v>33</v>
      </c>
    </row>
    <row r="1670" spans="1:30" x14ac:dyDescent="0.25">
      <c r="A1670">
        <v>9543</v>
      </c>
      <c r="B1670">
        <v>1985</v>
      </c>
      <c r="C1670" s="6">
        <v>29</v>
      </c>
      <c r="D1670" t="s">
        <v>89</v>
      </c>
      <c r="E1670" t="s">
        <v>25</v>
      </c>
      <c r="F1670" t="s">
        <v>30</v>
      </c>
      <c r="G1670">
        <v>19986</v>
      </c>
      <c r="H1670">
        <v>1</v>
      </c>
      <c r="I1670">
        <v>0</v>
      </c>
      <c r="J1670" s="1">
        <v>41592</v>
      </c>
      <c r="K1670">
        <v>74</v>
      </c>
      <c r="L1670">
        <v>3</v>
      </c>
      <c r="M1670">
        <v>6</v>
      </c>
      <c r="N1670">
        <v>5</v>
      </c>
      <c r="O1670">
        <v>0</v>
      </c>
      <c r="P1670">
        <v>2</v>
      </c>
      <c r="Q1670">
        <v>6</v>
      </c>
      <c r="R1670">
        <v>1</v>
      </c>
      <c r="S1670">
        <v>0</v>
      </c>
      <c r="T1670">
        <v>0</v>
      </c>
      <c r="U1670">
        <v>3</v>
      </c>
      <c r="V1670">
        <v>7</v>
      </c>
      <c r="W1670">
        <v>0</v>
      </c>
      <c r="X1670">
        <v>0</v>
      </c>
      <c r="Y1670">
        <v>0</v>
      </c>
      <c r="Z1670">
        <v>0</v>
      </c>
      <c r="AA1670">
        <v>0</v>
      </c>
      <c r="AB1670">
        <v>0</v>
      </c>
      <c r="AC1670">
        <v>0</v>
      </c>
      <c r="AD1670" t="s">
        <v>27</v>
      </c>
    </row>
    <row r="1671" spans="1:30" x14ac:dyDescent="0.25">
      <c r="A1671">
        <v>7093</v>
      </c>
      <c r="B1671">
        <v>1985</v>
      </c>
      <c r="C1671" s="6">
        <v>29</v>
      </c>
      <c r="D1671" t="s">
        <v>89</v>
      </c>
      <c r="E1671" t="s">
        <v>25</v>
      </c>
      <c r="F1671" t="s">
        <v>30</v>
      </c>
      <c r="G1671">
        <v>19986</v>
      </c>
      <c r="H1671">
        <v>1</v>
      </c>
      <c r="I1671">
        <v>0</v>
      </c>
      <c r="J1671" s="1">
        <v>41592</v>
      </c>
      <c r="K1671">
        <v>74</v>
      </c>
      <c r="L1671">
        <v>3</v>
      </c>
      <c r="M1671">
        <v>6</v>
      </c>
      <c r="N1671">
        <v>5</v>
      </c>
      <c r="O1671">
        <v>0</v>
      </c>
      <c r="P1671">
        <v>2</v>
      </c>
      <c r="Q1671">
        <v>6</v>
      </c>
      <c r="R1671">
        <v>1</v>
      </c>
      <c r="S1671">
        <v>0</v>
      </c>
      <c r="T1671">
        <v>0</v>
      </c>
      <c r="U1671">
        <v>3</v>
      </c>
      <c r="V1671">
        <v>7</v>
      </c>
      <c r="W1671">
        <v>0</v>
      </c>
      <c r="X1671">
        <v>0</v>
      </c>
      <c r="Y1671">
        <v>0</v>
      </c>
      <c r="Z1671">
        <v>0</v>
      </c>
      <c r="AA1671">
        <v>0</v>
      </c>
      <c r="AB1671">
        <v>0</v>
      </c>
      <c r="AC1671">
        <v>0</v>
      </c>
      <c r="AD1671" t="s">
        <v>27</v>
      </c>
    </row>
    <row r="1672" spans="1:30" x14ac:dyDescent="0.25">
      <c r="A1672">
        <v>2894</v>
      </c>
      <c r="B1672">
        <v>1985</v>
      </c>
      <c r="C1672" s="6">
        <v>29</v>
      </c>
      <c r="D1672" t="s">
        <v>89</v>
      </c>
      <c r="E1672" t="s">
        <v>25</v>
      </c>
      <c r="F1672" t="s">
        <v>28</v>
      </c>
      <c r="G1672">
        <v>72903</v>
      </c>
      <c r="H1672">
        <v>0</v>
      </c>
      <c r="I1672">
        <v>0</v>
      </c>
      <c r="J1672" s="1">
        <v>41576</v>
      </c>
      <c r="K1672">
        <v>74</v>
      </c>
      <c r="L1672">
        <v>1067</v>
      </c>
      <c r="M1672">
        <v>138</v>
      </c>
      <c r="N1672">
        <v>750</v>
      </c>
      <c r="O1672">
        <v>0</v>
      </c>
      <c r="P1672">
        <v>19</v>
      </c>
      <c r="Q1672">
        <v>39</v>
      </c>
      <c r="R1672">
        <v>1</v>
      </c>
      <c r="S1672">
        <v>7</v>
      </c>
      <c r="T1672">
        <v>5</v>
      </c>
      <c r="U1672">
        <v>8</v>
      </c>
      <c r="V1672">
        <v>4</v>
      </c>
      <c r="W1672">
        <v>0</v>
      </c>
      <c r="X1672">
        <v>1</v>
      </c>
      <c r="Y1672">
        <v>1</v>
      </c>
      <c r="Z1672">
        <v>1</v>
      </c>
      <c r="AA1672">
        <v>0</v>
      </c>
      <c r="AB1672">
        <v>1</v>
      </c>
      <c r="AC1672">
        <v>0</v>
      </c>
      <c r="AD1672" t="s">
        <v>27</v>
      </c>
    </row>
    <row r="1673" spans="1:30" x14ac:dyDescent="0.25">
      <c r="A1673">
        <v>5956</v>
      </c>
      <c r="B1673">
        <v>1948</v>
      </c>
      <c r="C1673" s="6">
        <v>66</v>
      </c>
      <c r="D1673" t="s">
        <v>91</v>
      </c>
      <c r="E1673" t="s">
        <v>34</v>
      </c>
      <c r="F1673" t="s">
        <v>26</v>
      </c>
      <c r="G1673">
        <v>45072</v>
      </c>
      <c r="H1673">
        <v>1</v>
      </c>
      <c r="I1673">
        <v>2</v>
      </c>
      <c r="J1673" s="1">
        <v>41563</v>
      </c>
      <c r="K1673">
        <v>74</v>
      </c>
      <c r="L1673">
        <v>144</v>
      </c>
      <c r="M1673">
        <v>2</v>
      </c>
      <c r="N1673">
        <v>99</v>
      </c>
      <c r="O1673">
        <v>7</v>
      </c>
      <c r="P1673">
        <v>2</v>
      </c>
      <c r="Q1673">
        <v>30</v>
      </c>
      <c r="R1673">
        <v>5</v>
      </c>
      <c r="S1673">
        <v>6</v>
      </c>
      <c r="T1673">
        <v>1</v>
      </c>
      <c r="U1673">
        <v>4</v>
      </c>
      <c r="V1673">
        <v>8</v>
      </c>
      <c r="W1673">
        <v>0</v>
      </c>
      <c r="X1673">
        <v>0</v>
      </c>
      <c r="Y1673">
        <v>0</v>
      </c>
      <c r="Z1673">
        <v>0</v>
      </c>
      <c r="AA1673">
        <v>0</v>
      </c>
      <c r="AB1673">
        <v>0</v>
      </c>
      <c r="AC1673">
        <v>0</v>
      </c>
      <c r="AD1673" t="s">
        <v>33</v>
      </c>
    </row>
    <row r="1674" spans="1:30" x14ac:dyDescent="0.25">
      <c r="A1674">
        <v>1921</v>
      </c>
      <c r="B1674">
        <v>1967</v>
      </c>
      <c r="C1674" s="6">
        <v>47</v>
      </c>
      <c r="D1674" t="s">
        <v>88</v>
      </c>
      <c r="E1674" t="s">
        <v>34</v>
      </c>
      <c r="F1674" t="s">
        <v>30</v>
      </c>
      <c r="G1674">
        <v>59062</v>
      </c>
      <c r="H1674">
        <v>2</v>
      </c>
      <c r="I1674">
        <v>1</v>
      </c>
      <c r="J1674" s="1">
        <v>41550</v>
      </c>
      <c r="K1674">
        <v>74</v>
      </c>
      <c r="L1674">
        <v>46</v>
      </c>
      <c r="M1674">
        <v>1</v>
      </c>
      <c r="N1674">
        <v>12</v>
      </c>
      <c r="O1674">
        <v>3</v>
      </c>
      <c r="P1674">
        <v>0</v>
      </c>
      <c r="Q1674">
        <v>9</v>
      </c>
      <c r="R1674">
        <v>2</v>
      </c>
      <c r="S1674">
        <v>2</v>
      </c>
      <c r="T1674">
        <v>0</v>
      </c>
      <c r="U1674">
        <v>3</v>
      </c>
      <c r="V1674">
        <v>4</v>
      </c>
      <c r="W1674">
        <v>0</v>
      </c>
      <c r="X1674">
        <v>0</v>
      </c>
      <c r="Y1674">
        <v>0</v>
      </c>
      <c r="Z1674">
        <v>0</v>
      </c>
      <c r="AA1674">
        <v>0</v>
      </c>
      <c r="AB1674">
        <v>0</v>
      </c>
      <c r="AC1674">
        <v>0</v>
      </c>
      <c r="AD1674" t="s">
        <v>27</v>
      </c>
    </row>
    <row r="1675" spans="1:30" x14ac:dyDescent="0.25">
      <c r="A1675">
        <v>5057</v>
      </c>
      <c r="B1675">
        <v>1961</v>
      </c>
      <c r="C1675" s="6">
        <v>53</v>
      </c>
      <c r="D1675" t="s">
        <v>88</v>
      </c>
      <c r="E1675" t="s">
        <v>38</v>
      </c>
      <c r="F1675" t="s">
        <v>30</v>
      </c>
      <c r="G1675">
        <v>61794</v>
      </c>
      <c r="H1675">
        <v>0</v>
      </c>
      <c r="I1675">
        <v>1</v>
      </c>
      <c r="J1675" s="1">
        <v>41531</v>
      </c>
      <c r="K1675">
        <v>74</v>
      </c>
      <c r="L1675">
        <v>264</v>
      </c>
      <c r="M1675">
        <v>47</v>
      </c>
      <c r="N1675">
        <v>188</v>
      </c>
      <c r="O1675">
        <v>54</v>
      </c>
      <c r="P1675">
        <v>47</v>
      </c>
      <c r="Q1675">
        <v>11</v>
      </c>
      <c r="R1675">
        <v>2</v>
      </c>
      <c r="S1675">
        <v>4</v>
      </c>
      <c r="T1675">
        <v>4</v>
      </c>
      <c r="U1675">
        <v>10</v>
      </c>
      <c r="V1675">
        <v>2</v>
      </c>
      <c r="W1675">
        <v>0</v>
      </c>
      <c r="X1675">
        <v>0</v>
      </c>
      <c r="Y1675">
        <v>0</v>
      </c>
      <c r="Z1675">
        <v>0</v>
      </c>
      <c r="AA1675">
        <v>0</v>
      </c>
      <c r="AB1675">
        <v>0</v>
      </c>
      <c r="AC1675">
        <v>0</v>
      </c>
      <c r="AD1675" t="s">
        <v>27</v>
      </c>
    </row>
    <row r="1676" spans="1:30" x14ac:dyDescent="0.25">
      <c r="A1676">
        <v>10260</v>
      </c>
      <c r="B1676">
        <v>1965</v>
      </c>
      <c r="C1676" s="6">
        <v>49</v>
      </c>
      <c r="D1676" t="s">
        <v>88</v>
      </c>
      <c r="E1676" t="s">
        <v>38</v>
      </c>
      <c r="F1676" t="s">
        <v>32</v>
      </c>
      <c r="G1676">
        <v>45143</v>
      </c>
      <c r="H1676">
        <v>0</v>
      </c>
      <c r="I1676">
        <v>1</v>
      </c>
      <c r="J1676" s="1">
        <v>41512</v>
      </c>
      <c r="K1676">
        <v>74</v>
      </c>
      <c r="L1676">
        <v>202</v>
      </c>
      <c r="M1676">
        <v>5</v>
      </c>
      <c r="N1676">
        <v>74</v>
      </c>
      <c r="O1676">
        <v>11</v>
      </c>
      <c r="P1676">
        <v>5</v>
      </c>
      <c r="Q1676">
        <v>14</v>
      </c>
      <c r="R1676">
        <v>3</v>
      </c>
      <c r="S1676">
        <v>6</v>
      </c>
      <c r="T1676">
        <v>1</v>
      </c>
      <c r="U1676">
        <v>5</v>
      </c>
      <c r="V1676">
        <v>7</v>
      </c>
      <c r="W1676">
        <v>0</v>
      </c>
      <c r="X1676">
        <v>0</v>
      </c>
      <c r="Y1676">
        <v>0</v>
      </c>
      <c r="Z1676">
        <v>0</v>
      </c>
      <c r="AA1676">
        <v>0</v>
      </c>
      <c r="AB1676">
        <v>0</v>
      </c>
      <c r="AC1676">
        <v>0</v>
      </c>
      <c r="AD1676" t="s">
        <v>27</v>
      </c>
    </row>
    <row r="1677" spans="1:30" x14ac:dyDescent="0.25">
      <c r="A1677">
        <v>2262</v>
      </c>
      <c r="B1677">
        <v>1965</v>
      </c>
      <c r="C1677" s="6">
        <v>49</v>
      </c>
      <c r="D1677" t="s">
        <v>88</v>
      </c>
      <c r="E1677" t="s">
        <v>38</v>
      </c>
      <c r="F1677" t="s">
        <v>32</v>
      </c>
      <c r="G1677">
        <v>45143</v>
      </c>
      <c r="H1677">
        <v>0</v>
      </c>
      <c r="I1677">
        <v>1</v>
      </c>
      <c r="J1677" s="1">
        <v>41512</v>
      </c>
      <c r="K1677">
        <v>74</v>
      </c>
      <c r="L1677">
        <v>202</v>
      </c>
      <c r="M1677">
        <v>5</v>
      </c>
      <c r="N1677">
        <v>74</v>
      </c>
      <c r="O1677">
        <v>11</v>
      </c>
      <c r="P1677">
        <v>5</v>
      </c>
      <c r="Q1677">
        <v>14</v>
      </c>
      <c r="R1677">
        <v>3</v>
      </c>
      <c r="S1677">
        <v>6</v>
      </c>
      <c r="T1677">
        <v>1</v>
      </c>
      <c r="U1677">
        <v>5</v>
      </c>
      <c r="V1677">
        <v>7</v>
      </c>
      <c r="W1677">
        <v>0</v>
      </c>
      <c r="X1677">
        <v>0</v>
      </c>
      <c r="Y1677">
        <v>0</v>
      </c>
      <c r="Z1677">
        <v>0</v>
      </c>
      <c r="AA1677">
        <v>0</v>
      </c>
      <c r="AB1677">
        <v>0</v>
      </c>
      <c r="AC1677">
        <v>0</v>
      </c>
      <c r="AD1677" t="s">
        <v>40</v>
      </c>
    </row>
    <row r="1678" spans="1:30" x14ac:dyDescent="0.25">
      <c r="A1678">
        <v>7930</v>
      </c>
      <c r="B1678">
        <v>1969</v>
      </c>
      <c r="C1678" s="6">
        <v>45</v>
      </c>
      <c r="D1678" t="s">
        <v>88</v>
      </c>
      <c r="E1678" t="s">
        <v>38</v>
      </c>
      <c r="F1678" t="s">
        <v>28</v>
      </c>
      <c r="G1678">
        <v>26877</v>
      </c>
      <c r="H1678">
        <v>0</v>
      </c>
      <c r="I1678">
        <v>0</v>
      </c>
      <c r="J1678" s="1">
        <v>41505</v>
      </c>
      <c r="K1678">
        <v>74</v>
      </c>
      <c r="L1678">
        <v>101</v>
      </c>
      <c r="M1678">
        <v>13</v>
      </c>
      <c r="N1678">
        <v>76</v>
      </c>
      <c r="O1678">
        <v>20</v>
      </c>
      <c r="P1678">
        <v>18</v>
      </c>
      <c r="Q1678">
        <v>40</v>
      </c>
      <c r="R1678">
        <v>2</v>
      </c>
      <c r="S1678">
        <v>3</v>
      </c>
      <c r="T1678">
        <v>1</v>
      </c>
      <c r="U1678">
        <v>6</v>
      </c>
      <c r="V1678">
        <v>6</v>
      </c>
      <c r="W1678">
        <v>0</v>
      </c>
      <c r="X1678">
        <v>0</v>
      </c>
      <c r="Y1678">
        <v>0</v>
      </c>
      <c r="Z1678">
        <v>0</v>
      </c>
      <c r="AA1678">
        <v>0</v>
      </c>
      <c r="AB1678">
        <v>0</v>
      </c>
      <c r="AC1678">
        <v>0</v>
      </c>
      <c r="AD1678" t="s">
        <v>27</v>
      </c>
    </row>
    <row r="1679" spans="1:30" x14ac:dyDescent="0.25">
      <c r="A1679">
        <v>1461</v>
      </c>
      <c r="B1679">
        <v>1965</v>
      </c>
      <c r="C1679" s="6">
        <v>49</v>
      </c>
      <c r="D1679" t="s">
        <v>88</v>
      </c>
      <c r="E1679" t="s">
        <v>34</v>
      </c>
      <c r="F1679" t="s">
        <v>26</v>
      </c>
      <c r="G1679">
        <v>36921</v>
      </c>
      <c r="H1679">
        <v>1</v>
      </c>
      <c r="I1679">
        <v>1</v>
      </c>
      <c r="J1679" s="1">
        <v>41483</v>
      </c>
      <c r="K1679">
        <v>74</v>
      </c>
      <c r="L1679">
        <v>17</v>
      </c>
      <c r="M1679">
        <v>1</v>
      </c>
      <c r="N1679">
        <v>12</v>
      </c>
      <c r="O1679">
        <v>3</v>
      </c>
      <c r="P1679">
        <v>1</v>
      </c>
      <c r="Q1679">
        <v>4</v>
      </c>
      <c r="R1679">
        <v>2</v>
      </c>
      <c r="S1679">
        <v>2</v>
      </c>
      <c r="T1679">
        <v>0</v>
      </c>
      <c r="U1679">
        <v>3</v>
      </c>
      <c r="V1679">
        <v>7</v>
      </c>
      <c r="W1679">
        <v>0</v>
      </c>
      <c r="X1679">
        <v>0</v>
      </c>
      <c r="Y1679">
        <v>0</v>
      </c>
      <c r="Z1679">
        <v>0</v>
      </c>
      <c r="AA1679">
        <v>0</v>
      </c>
      <c r="AB1679">
        <v>0</v>
      </c>
      <c r="AC1679">
        <v>0</v>
      </c>
      <c r="AD1679" t="s">
        <v>29</v>
      </c>
    </row>
    <row r="1680" spans="1:30" x14ac:dyDescent="0.25">
      <c r="A1680">
        <v>7514</v>
      </c>
      <c r="B1680">
        <v>1956</v>
      </c>
      <c r="C1680" s="6">
        <v>58</v>
      </c>
      <c r="D1680" t="s">
        <v>88</v>
      </c>
      <c r="E1680" t="s">
        <v>35</v>
      </c>
      <c r="F1680" t="s">
        <v>32</v>
      </c>
      <c r="G1680">
        <v>54342</v>
      </c>
      <c r="H1680">
        <v>1</v>
      </c>
      <c r="I1680">
        <v>1</v>
      </c>
      <c r="J1680" s="1">
        <v>41458</v>
      </c>
      <c r="K1680">
        <v>74</v>
      </c>
      <c r="L1680">
        <v>84</v>
      </c>
      <c r="M1680">
        <v>10</v>
      </c>
      <c r="N1680">
        <v>34</v>
      </c>
      <c r="O1680">
        <v>11</v>
      </c>
      <c r="P1680">
        <v>10</v>
      </c>
      <c r="Q1680">
        <v>28</v>
      </c>
      <c r="R1680">
        <v>4</v>
      </c>
      <c r="S1680">
        <v>3</v>
      </c>
      <c r="T1680">
        <v>1</v>
      </c>
      <c r="U1680">
        <v>4</v>
      </c>
      <c r="V1680">
        <v>6</v>
      </c>
      <c r="W1680">
        <v>0</v>
      </c>
      <c r="X1680">
        <v>0</v>
      </c>
      <c r="Y1680">
        <v>0</v>
      </c>
      <c r="Z1680">
        <v>0</v>
      </c>
      <c r="AA1680">
        <v>0</v>
      </c>
      <c r="AB1680">
        <v>0</v>
      </c>
      <c r="AC1680">
        <v>0</v>
      </c>
      <c r="AD1680" t="s">
        <v>33</v>
      </c>
    </row>
    <row r="1681" spans="1:30" x14ac:dyDescent="0.25">
      <c r="A1681">
        <v>6461</v>
      </c>
      <c r="B1681">
        <v>1969</v>
      </c>
      <c r="C1681" s="6">
        <v>45</v>
      </c>
      <c r="D1681" t="s">
        <v>88</v>
      </c>
      <c r="E1681" t="s">
        <v>38</v>
      </c>
      <c r="F1681" t="s">
        <v>28</v>
      </c>
      <c r="G1681">
        <v>62772</v>
      </c>
      <c r="H1681">
        <v>0</v>
      </c>
      <c r="I1681">
        <v>1</v>
      </c>
      <c r="J1681" s="1">
        <v>41413</v>
      </c>
      <c r="K1681">
        <v>74</v>
      </c>
      <c r="L1681">
        <v>581</v>
      </c>
      <c r="M1681">
        <v>49</v>
      </c>
      <c r="N1681">
        <v>157</v>
      </c>
      <c r="O1681">
        <v>43</v>
      </c>
      <c r="P1681">
        <v>8</v>
      </c>
      <c r="Q1681">
        <v>108</v>
      </c>
      <c r="R1681">
        <v>1</v>
      </c>
      <c r="S1681">
        <v>5</v>
      </c>
      <c r="T1681">
        <v>6</v>
      </c>
      <c r="U1681">
        <v>11</v>
      </c>
      <c r="V1681">
        <v>2</v>
      </c>
      <c r="W1681">
        <v>0</v>
      </c>
      <c r="X1681">
        <v>1</v>
      </c>
      <c r="Y1681">
        <v>0</v>
      </c>
      <c r="Z1681">
        <v>0</v>
      </c>
      <c r="AA1681">
        <v>0</v>
      </c>
      <c r="AB1681">
        <v>0</v>
      </c>
      <c r="AC1681">
        <v>0</v>
      </c>
      <c r="AD1681" t="s">
        <v>27</v>
      </c>
    </row>
    <row r="1682" spans="1:30" x14ac:dyDescent="0.25">
      <c r="A1682">
        <v>257</v>
      </c>
      <c r="B1682">
        <v>1959</v>
      </c>
      <c r="C1682" s="6">
        <v>55</v>
      </c>
      <c r="D1682" t="s">
        <v>88</v>
      </c>
      <c r="E1682" t="s">
        <v>34</v>
      </c>
      <c r="F1682" t="s">
        <v>30</v>
      </c>
      <c r="G1682">
        <v>75032</v>
      </c>
      <c r="H1682">
        <v>0</v>
      </c>
      <c r="I1682">
        <v>1</v>
      </c>
      <c r="J1682" s="1">
        <v>41392</v>
      </c>
      <c r="K1682">
        <v>74</v>
      </c>
      <c r="L1682">
        <v>952</v>
      </c>
      <c r="M1682">
        <v>12</v>
      </c>
      <c r="N1682">
        <v>180</v>
      </c>
      <c r="O1682">
        <v>47</v>
      </c>
      <c r="P1682">
        <v>12</v>
      </c>
      <c r="Q1682">
        <v>12</v>
      </c>
      <c r="R1682">
        <v>2</v>
      </c>
      <c r="S1682">
        <v>5</v>
      </c>
      <c r="T1682">
        <v>4</v>
      </c>
      <c r="U1682">
        <v>9</v>
      </c>
      <c r="V1682">
        <v>3</v>
      </c>
      <c r="W1682">
        <v>0</v>
      </c>
      <c r="X1682">
        <v>0</v>
      </c>
      <c r="Y1682">
        <v>0</v>
      </c>
      <c r="Z1682">
        <v>0</v>
      </c>
      <c r="AA1682">
        <v>0</v>
      </c>
      <c r="AB1682">
        <v>0</v>
      </c>
      <c r="AC1682">
        <v>0</v>
      </c>
      <c r="AD1682" t="s">
        <v>27</v>
      </c>
    </row>
    <row r="1683" spans="1:30" x14ac:dyDescent="0.25">
      <c r="A1683">
        <v>9460</v>
      </c>
      <c r="B1683">
        <v>1963</v>
      </c>
      <c r="C1683" s="6">
        <v>51</v>
      </c>
      <c r="D1683" t="s">
        <v>88</v>
      </c>
      <c r="E1683" t="s">
        <v>25</v>
      </c>
      <c r="F1683" t="s">
        <v>30</v>
      </c>
      <c r="G1683">
        <v>22419</v>
      </c>
      <c r="H1683">
        <v>0</v>
      </c>
      <c r="I1683">
        <v>0</v>
      </c>
      <c r="J1683" s="1">
        <v>41382</v>
      </c>
      <c r="K1683">
        <v>74</v>
      </c>
      <c r="L1683">
        <v>30</v>
      </c>
      <c r="M1683">
        <v>3</v>
      </c>
      <c r="N1683">
        <v>47</v>
      </c>
      <c r="O1683">
        <v>19</v>
      </c>
      <c r="P1683">
        <v>21</v>
      </c>
      <c r="Q1683">
        <v>42</v>
      </c>
      <c r="R1683">
        <v>1</v>
      </c>
      <c r="S1683">
        <v>3</v>
      </c>
      <c r="T1683">
        <v>2</v>
      </c>
      <c r="U1683">
        <v>2</v>
      </c>
      <c r="V1683">
        <v>8</v>
      </c>
      <c r="W1683">
        <v>0</v>
      </c>
      <c r="X1683">
        <v>0</v>
      </c>
      <c r="Y1683">
        <v>0</v>
      </c>
      <c r="Z1683">
        <v>0</v>
      </c>
      <c r="AA1683">
        <v>0</v>
      </c>
      <c r="AB1683">
        <v>0</v>
      </c>
      <c r="AC1683">
        <v>0</v>
      </c>
      <c r="AD1683" t="s">
        <v>27</v>
      </c>
    </row>
    <row r="1684" spans="1:30" x14ac:dyDescent="0.25">
      <c r="A1684">
        <v>3855</v>
      </c>
      <c r="B1684">
        <v>1963</v>
      </c>
      <c r="C1684" s="6">
        <v>51</v>
      </c>
      <c r="D1684" t="s">
        <v>88</v>
      </c>
      <c r="E1684" t="s">
        <v>25</v>
      </c>
      <c r="F1684" t="s">
        <v>30</v>
      </c>
      <c r="G1684">
        <v>22419</v>
      </c>
      <c r="H1684">
        <v>0</v>
      </c>
      <c r="I1684">
        <v>0</v>
      </c>
      <c r="J1684" s="1">
        <v>41382</v>
      </c>
      <c r="K1684">
        <v>74</v>
      </c>
      <c r="L1684">
        <v>30</v>
      </c>
      <c r="M1684">
        <v>3</v>
      </c>
      <c r="N1684">
        <v>47</v>
      </c>
      <c r="O1684">
        <v>19</v>
      </c>
      <c r="P1684">
        <v>21</v>
      </c>
      <c r="Q1684">
        <v>42</v>
      </c>
      <c r="R1684">
        <v>1</v>
      </c>
      <c r="S1684">
        <v>3</v>
      </c>
      <c r="T1684">
        <v>2</v>
      </c>
      <c r="U1684">
        <v>2</v>
      </c>
      <c r="V1684">
        <v>8</v>
      </c>
      <c r="W1684">
        <v>0</v>
      </c>
      <c r="X1684">
        <v>0</v>
      </c>
      <c r="Y1684">
        <v>0</v>
      </c>
      <c r="Z1684">
        <v>0</v>
      </c>
      <c r="AA1684">
        <v>0</v>
      </c>
      <c r="AB1684">
        <v>0</v>
      </c>
      <c r="AC1684">
        <v>0</v>
      </c>
      <c r="AD1684" t="s">
        <v>29</v>
      </c>
    </row>
    <row r="1685" spans="1:30" x14ac:dyDescent="0.25">
      <c r="A1685">
        <v>367</v>
      </c>
      <c r="B1685">
        <v>1978</v>
      </c>
      <c r="C1685" s="6">
        <v>36</v>
      </c>
      <c r="D1685" t="s">
        <v>89</v>
      </c>
      <c r="E1685" t="s">
        <v>35</v>
      </c>
      <c r="F1685" t="s">
        <v>30</v>
      </c>
      <c r="G1685">
        <v>36550</v>
      </c>
      <c r="H1685">
        <v>1</v>
      </c>
      <c r="I1685">
        <v>0</v>
      </c>
      <c r="J1685" s="1">
        <v>41324</v>
      </c>
      <c r="K1685">
        <v>74</v>
      </c>
      <c r="L1685">
        <v>47</v>
      </c>
      <c r="M1685">
        <v>90</v>
      </c>
      <c r="N1685">
        <v>94</v>
      </c>
      <c r="O1685">
        <v>123</v>
      </c>
      <c r="P1685">
        <v>103</v>
      </c>
      <c r="Q1685">
        <v>120</v>
      </c>
      <c r="R1685">
        <v>5</v>
      </c>
      <c r="S1685">
        <v>9</v>
      </c>
      <c r="T1685">
        <v>1</v>
      </c>
      <c r="U1685">
        <v>5</v>
      </c>
      <c r="V1685">
        <v>9</v>
      </c>
      <c r="W1685">
        <v>0</v>
      </c>
      <c r="X1685">
        <v>0</v>
      </c>
      <c r="Y1685">
        <v>0</v>
      </c>
      <c r="Z1685">
        <v>0</v>
      </c>
      <c r="AA1685">
        <v>0</v>
      </c>
      <c r="AB1685">
        <v>0</v>
      </c>
      <c r="AC1685">
        <v>0</v>
      </c>
      <c r="AD1685" t="s">
        <v>29</v>
      </c>
    </row>
    <row r="1686" spans="1:30" x14ac:dyDescent="0.25">
      <c r="A1686">
        <v>9265</v>
      </c>
      <c r="B1686">
        <v>1953</v>
      </c>
      <c r="C1686" s="6">
        <v>61</v>
      </c>
      <c r="D1686" t="s">
        <v>91</v>
      </c>
      <c r="E1686" t="s">
        <v>25</v>
      </c>
      <c r="F1686" t="s">
        <v>30</v>
      </c>
      <c r="G1686">
        <v>75027</v>
      </c>
      <c r="H1686">
        <v>0</v>
      </c>
      <c r="I1686">
        <v>1</v>
      </c>
      <c r="J1686" s="1">
        <v>41283</v>
      </c>
      <c r="K1686">
        <v>74</v>
      </c>
      <c r="L1686">
        <v>925</v>
      </c>
      <c r="M1686">
        <v>64</v>
      </c>
      <c r="N1686">
        <v>179</v>
      </c>
      <c r="O1686">
        <v>133</v>
      </c>
      <c r="P1686">
        <v>12</v>
      </c>
      <c r="Q1686">
        <v>77</v>
      </c>
      <c r="R1686">
        <v>2</v>
      </c>
      <c r="S1686">
        <v>9</v>
      </c>
      <c r="T1686">
        <v>4</v>
      </c>
      <c r="U1686">
        <v>6</v>
      </c>
      <c r="V1686">
        <v>5</v>
      </c>
      <c r="W1686">
        <v>0</v>
      </c>
      <c r="X1686">
        <v>0</v>
      </c>
      <c r="Y1686">
        <v>0</v>
      </c>
      <c r="Z1686">
        <v>0</v>
      </c>
      <c r="AA1686">
        <v>0</v>
      </c>
      <c r="AB1686">
        <v>0</v>
      </c>
      <c r="AC1686">
        <v>0</v>
      </c>
      <c r="AD1686" t="s">
        <v>40</v>
      </c>
    </row>
    <row r="1687" spans="1:30" x14ac:dyDescent="0.25">
      <c r="A1687">
        <v>1990</v>
      </c>
      <c r="B1687">
        <v>1974</v>
      </c>
      <c r="C1687" s="6">
        <v>40</v>
      </c>
      <c r="D1687" t="s">
        <v>88</v>
      </c>
      <c r="E1687" t="s">
        <v>34</v>
      </c>
      <c r="F1687" t="s">
        <v>28</v>
      </c>
      <c r="G1687">
        <v>63159</v>
      </c>
      <c r="H1687">
        <v>0</v>
      </c>
      <c r="I1687">
        <v>0</v>
      </c>
      <c r="J1687" s="1">
        <v>41218</v>
      </c>
      <c r="K1687">
        <v>74</v>
      </c>
      <c r="L1687">
        <v>965</v>
      </c>
      <c r="M1687">
        <v>34</v>
      </c>
      <c r="N1687">
        <v>586</v>
      </c>
      <c r="O1687">
        <v>89</v>
      </c>
      <c r="P1687">
        <v>86</v>
      </c>
      <c r="Q1687">
        <v>37</v>
      </c>
      <c r="R1687">
        <v>1</v>
      </c>
      <c r="S1687">
        <v>3</v>
      </c>
      <c r="T1687">
        <v>5</v>
      </c>
      <c r="U1687">
        <v>8</v>
      </c>
      <c r="V1687">
        <v>3</v>
      </c>
      <c r="W1687">
        <v>1</v>
      </c>
      <c r="X1687">
        <v>0</v>
      </c>
      <c r="Y1687">
        <v>0</v>
      </c>
      <c r="Z1687">
        <v>0</v>
      </c>
      <c r="AA1687">
        <v>0</v>
      </c>
      <c r="AB1687">
        <v>0</v>
      </c>
      <c r="AC1687">
        <v>0</v>
      </c>
      <c r="AD1687" t="s">
        <v>27</v>
      </c>
    </row>
    <row r="1688" spans="1:30" x14ac:dyDescent="0.25">
      <c r="A1688">
        <v>3594</v>
      </c>
      <c r="B1688">
        <v>1973</v>
      </c>
      <c r="C1688" s="6">
        <v>41</v>
      </c>
      <c r="D1688" t="s">
        <v>88</v>
      </c>
      <c r="E1688" t="s">
        <v>38</v>
      </c>
      <c r="F1688" t="s">
        <v>30</v>
      </c>
      <c r="G1688">
        <v>54108</v>
      </c>
      <c r="H1688">
        <v>1</v>
      </c>
      <c r="I1688">
        <v>1</v>
      </c>
      <c r="J1688" s="1">
        <v>41218</v>
      </c>
      <c r="K1688">
        <v>74</v>
      </c>
      <c r="L1688">
        <v>539</v>
      </c>
      <c r="M1688">
        <v>6</v>
      </c>
      <c r="N1688">
        <v>91</v>
      </c>
      <c r="O1688">
        <v>8</v>
      </c>
      <c r="P1688">
        <v>6</v>
      </c>
      <c r="Q1688">
        <v>97</v>
      </c>
      <c r="R1688">
        <v>13</v>
      </c>
      <c r="S1688">
        <v>8</v>
      </c>
      <c r="T1688">
        <v>2</v>
      </c>
      <c r="U1688">
        <v>9</v>
      </c>
      <c r="V1688">
        <v>8</v>
      </c>
      <c r="W1688">
        <v>0</v>
      </c>
      <c r="X1688">
        <v>0</v>
      </c>
      <c r="Y1688">
        <v>0</v>
      </c>
      <c r="Z1688">
        <v>0</v>
      </c>
      <c r="AA1688">
        <v>0</v>
      </c>
      <c r="AB1688">
        <v>0</v>
      </c>
      <c r="AC1688">
        <v>0</v>
      </c>
      <c r="AD1688" t="s">
        <v>29</v>
      </c>
    </row>
    <row r="1689" spans="1:30" x14ac:dyDescent="0.25">
      <c r="A1689">
        <v>9292</v>
      </c>
      <c r="B1689">
        <v>1952</v>
      </c>
      <c r="C1689" s="6">
        <v>62</v>
      </c>
      <c r="D1689" t="s">
        <v>91</v>
      </c>
      <c r="E1689" t="s">
        <v>25</v>
      </c>
      <c r="F1689" t="s">
        <v>30</v>
      </c>
      <c r="G1689">
        <v>81795</v>
      </c>
      <c r="H1689">
        <v>0</v>
      </c>
      <c r="I1689">
        <v>0</v>
      </c>
      <c r="J1689" s="1">
        <v>41208</v>
      </c>
      <c r="K1689">
        <v>74</v>
      </c>
      <c r="L1689">
        <v>324</v>
      </c>
      <c r="M1689">
        <v>132</v>
      </c>
      <c r="N1689">
        <v>693</v>
      </c>
      <c r="O1689">
        <v>27</v>
      </c>
      <c r="P1689">
        <v>118</v>
      </c>
      <c r="Q1689">
        <v>88</v>
      </c>
      <c r="R1689">
        <v>1</v>
      </c>
      <c r="S1689">
        <v>4</v>
      </c>
      <c r="T1689">
        <v>11</v>
      </c>
      <c r="U1689">
        <v>7</v>
      </c>
      <c r="V1689">
        <v>2</v>
      </c>
      <c r="W1689">
        <v>0</v>
      </c>
      <c r="X1689">
        <v>0</v>
      </c>
      <c r="Y1689">
        <v>0</v>
      </c>
      <c r="Z1689">
        <v>0</v>
      </c>
      <c r="AA1689">
        <v>0</v>
      </c>
      <c r="AB1689">
        <v>0</v>
      </c>
      <c r="AC1689">
        <v>0</v>
      </c>
      <c r="AD1689" t="s">
        <v>27</v>
      </c>
    </row>
    <row r="1690" spans="1:30" x14ac:dyDescent="0.25">
      <c r="A1690">
        <v>6218</v>
      </c>
      <c r="B1690">
        <v>1965</v>
      </c>
      <c r="C1690" s="6">
        <v>49</v>
      </c>
      <c r="D1690" t="s">
        <v>88</v>
      </c>
      <c r="E1690" t="s">
        <v>25</v>
      </c>
      <c r="F1690" t="s">
        <v>30</v>
      </c>
      <c r="G1690">
        <v>59594</v>
      </c>
      <c r="H1690">
        <v>0</v>
      </c>
      <c r="I1690">
        <v>1</v>
      </c>
      <c r="J1690" s="1">
        <v>41202</v>
      </c>
      <c r="K1690">
        <v>74</v>
      </c>
      <c r="L1690">
        <v>457</v>
      </c>
      <c r="M1690">
        <v>4</v>
      </c>
      <c r="N1690">
        <v>29</v>
      </c>
      <c r="O1690">
        <v>0</v>
      </c>
      <c r="P1690">
        <v>0</v>
      </c>
      <c r="Q1690">
        <v>9</v>
      </c>
      <c r="R1690">
        <v>1</v>
      </c>
      <c r="S1690">
        <v>8</v>
      </c>
      <c r="T1690">
        <v>1</v>
      </c>
      <c r="U1690">
        <v>7</v>
      </c>
      <c r="V1690">
        <v>7</v>
      </c>
      <c r="W1690">
        <v>0</v>
      </c>
      <c r="X1690">
        <v>1</v>
      </c>
      <c r="Y1690">
        <v>0</v>
      </c>
      <c r="Z1690">
        <v>0</v>
      </c>
      <c r="AA1690">
        <v>0</v>
      </c>
      <c r="AB1690">
        <v>0</v>
      </c>
      <c r="AC1690">
        <v>0</v>
      </c>
      <c r="AD1690" t="s">
        <v>27</v>
      </c>
    </row>
    <row r="1691" spans="1:30" x14ac:dyDescent="0.25">
      <c r="A1691">
        <v>6528</v>
      </c>
      <c r="B1691">
        <v>1982</v>
      </c>
      <c r="C1691" s="6">
        <v>32</v>
      </c>
      <c r="D1691" t="s">
        <v>89</v>
      </c>
      <c r="E1691" t="s">
        <v>38</v>
      </c>
      <c r="F1691" t="s">
        <v>32</v>
      </c>
      <c r="G1691">
        <v>18492</v>
      </c>
      <c r="H1691">
        <v>1</v>
      </c>
      <c r="I1691">
        <v>0</v>
      </c>
      <c r="J1691" s="1">
        <v>41795</v>
      </c>
      <c r="K1691">
        <v>75</v>
      </c>
      <c r="L1691">
        <v>2</v>
      </c>
      <c r="M1691">
        <v>2</v>
      </c>
      <c r="N1691">
        <v>2</v>
      </c>
      <c r="O1691">
        <v>2</v>
      </c>
      <c r="P1691">
        <v>1</v>
      </c>
      <c r="Q1691">
        <v>1</v>
      </c>
      <c r="R1691">
        <v>1</v>
      </c>
      <c r="S1691">
        <v>1</v>
      </c>
      <c r="T1691">
        <v>0</v>
      </c>
      <c r="U1691">
        <v>2</v>
      </c>
      <c r="V1691">
        <v>8</v>
      </c>
      <c r="W1691">
        <v>0</v>
      </c>
      <c r="X1691">
        <v>0</v>
      </c>
      <c r="Y1691">
        <v>0</v>
      </c>
      <c r="Z1691">
        <v>0</v>
      </c>
      <c r="AA1691">
        <v>0</v>
      </c>
      <c r="AB1691">
        <v>0</v>
      </c>
      <c r="AC1691">
        <v>0</v>
      </c>
      <c r="AD1691" t="s">
        <v>27</v>
      </c>
    </row>
    <row r="1692" spans="1:30" x14ac:dyDescent="0.25">
      <c r="A1692">
        <v>10164</v>
      </c>
      <c r="B1692">
        <v>1958</v>
      </c>
      <c r="C1692" s="6">
        <v>56</v>
      </c>
      <c r="D1692" t="s">
        <v>88</v>
      </c>
      <c r="E1692" t="s">
        <v>25</v>
      </c>
      <c r="F1692" t="s">
        <v>28</v>
      </c>
      <c r="G1692">
        <v>94472</v>
      </c>
      <c r="H1692">
        <v>0</v>
      </c>
      <c r="I1692">
        <v>1</v>
      </c>
      <c r="J1692" s="1">
        <v>41732</v>
      </c>
      <c r="K1692">
        <v>75</v>
      </c>
      <c r="L1692">
        <v>1017</v>
      </c>
      <c r="M1692">
        <v>33</v>
      </c>
      <c r="N1692">
        <v>417</v>
      </c>
      <c r="O1692">
        <v>108</v>
      </c>
      <c r="P1692">
        <v>100</v>
      </c>
      <c r="Q1692">
        <v>16</v>
      </c>
      <c r="R1692">
        <v>1</v>
      </c>
      <c r="S1692">
        <v>5</v>
      </c>
      <c r="T1692">
        <v>5</v>
      </c>
      <c r="U1692">
        <v>5</v>
      </c>
      <c r="V1692">
        <v>5</v>
      </c>
      <c r="W1692">
        <v>0</v>
      </c>
      <c r="X1692">
        <v>1</v>
      </c>
      <c r="Y1692">
        <v>1</v>
      </c>
      <c r="Z1692">
        <v>0</v>
      </c>
      <c r="AA1692">
        <v>0</v>
      </c>
      <c r="AB1692">
        <v>0</v>
      </c>
      <c r="AC1692">
        <v>0</v>
      </c>
      <c r="AD1692" t="s">
        <v>27</v>
      </c>
    </row>
    <row r="1693" spans="1:30" x14ac:dyDescent="0.25">
      <c r="A1693">
        <v>9937</v>
      </c>
      <c r="B1693">
        <v>1979</v>
      </c>
      <c r="C1693" s="6">
        <v>35</v>
      </c>
      <c r="D1693" t="s">
        <v>89</v>
      </c>
      <c r="E1693" t="s">
        <v>25</v>
      </c>
      <c r="F1693" t="s">
        <v>28</v>
      </c>
      <c r="G1693">
        <v>70337</v>
      </c>
      <c r="H1693">
        <v>0</v>
      </c>
      <c r="I1693">
        <v>0</v>
      </c>
      <c r="J1693" s="1">
        <v>41641</v>
      </c>
      <c r="K1693">
        <v>75</v>
      </c>
      <c r="L1693">
        <v>187</v>
      </c>
      <c r="M1693">
        <v>81</v>
      </c>
      <c r="N1693">
        <v>149</v>
      </c>
      <c r="O1693">
        <v>25</v>
      </c>
      <c r="P1693">
        <v>43</v>
      </c>
      <c r="Q1693">
        <v>91</v>
      </c>
      <c r="R1693">
        <v>1</v>
      </c>
      <c r="S1693">
        <v>2</v>
      </c>
      <c r="T1693">
        <v>2</v>
      </c>
      <c r="U1693">
        <v>12</v>
      </c>
      <c r="V1693">
        <v>1</v>
      </c>
      <c r="W1693">
        <v>0</v>
      </c>
      <c r="X1693">
        <v>0</v>
      </c>
      <c r="Y1693">
        <v>0</v>
      </c>
      <c r="Z1693">
        <v>0</v>
      </c>
      <c r="AA1693">
        <v>0</v>
      </c>
      <c r="AB1693">
        <v>0</v>
      </c>
      <c r="AC1693">
        <v>0</v>
      </c>
      <c r="AD1693" t="s">
        <v>31</v>
      </c>
    </row>
    <row r="1694" spans="1:30" x14ac:dyDescent="0.25">
      <c r="A1694">
        <v>274</v>
      </c>
      <c r="B1694">
        <v>1973</v>
      </c>
      <c r="C1694" s="6">
        <v>41</v>
      </c>
      <c r="D1694" t="s">
        <v>88</v>
      </c>
      <c r="E1694" t="s">
        <v>25</v>
      </c>
      <c r="F1694" t="s">
        <v>28</v>
      </c>
      <c r="G1694">
        <v>34853</v>
      </c>
      <c r="H1694">
        <v>1</v>
      </c>
      <c r="I1694">
        <v>1</v>
      </c>
      <c r="J1694" s="1">
        <v>41631</v>
      </c>
      <c r="K1694">
        <v>75</v>
      </c>
      <c r="L1694">
        <v>9</v>
      </c>
      <c r="M1694">
        <v>3</v>
      </c>
      <c r="N1694">
        <v>15</v>
      </c>
      <c r="O1694">
        <v>2</v>
      </c>
      <c r="P1694">
        <v>3</v>
      </c>
      <c r="Q1694">
        <v>2</v>
      </c>
      <c r="R1694">
        <v>2</v>
      </c>
      <c r="S1694">
        <v>2</v>
      </c>
      <c r="T1694">
        <v>0</v>
      </c>
      <c r="U1694">
        <v>3</v>
      </c>
      <c r="V1694">
        <v>6</v>
      </c>
      <c r="W1694">
        <v>0</v>
      </c>
      <c r="X1694">
        <v>0</v>
      </c>
      <c r="Y1694">
        <v>0</v>
      </c>
      <c r="Z1694">
        <v>0</v>
      </c>
      <c r="AA1694">
        <v>0</v>
      </c>
      <c r="AB1694">
        <v>0</v>
      </c>
      <c r="AC1694">
        <v>0</v>
      </c>
      <c r="AD1694" t="s">
        <v>36</v>
      </c>
    </row>
    <row r="1695" spans="1:30" x14ac:dyDescent="0.25">
      <c r="A1695">
        <v>5250</v>
      </c>
      <c r="B1695">
        <v>1943</v>
      </c>
      <c r="C1695" s="6">
        <v>71</v>
      </c>
      <c r="D1695" t="s">
        <v>91</v>
      </c>
      <c r="E1695" t="s">
        <v>38</v>
      </c>
      <c r="F1695" t="s">
        <v>39</v>
      </c>
      <c r="G1695">
        <v>0</v>
      </c>
      <c r="H1695">
        <v>0</v>
      </c>
      <c r="I1695">
        <v>0</v>
      </c>
      <c r="J1695" s="1">
        <v>41577</v>
      </c>
      <c r="K1695">
        <v>75</v>
      </c>
      <c r="L1695">
        <v>532</v>
      </c>
      <c r="M1695">
        <v>126</v>
      </c>
      <c r="N1695">
        <v>490</v>
      </c>
      <c r="O1695">
        <v>164</v>
      </c>
      <c r="P1695">
        <v>126</v>
      </c>
      <c r="Q1695">
        <v>126</v>
      </c>
      <c r="R1695">
        <v>1</v>
      </c>
      <c r="S1695">
        <v>5</v>
      </c>
      <c r="T1695">
        <v>5</v>
      </c>
      <c r="U1695">
        <v>11</v>
      </c>
      <c r="V1695">
        <v>1</v>
      </c>
      <c r="W1695">
        <v>0</v>
      </c>
      <c r="X1695">
        <v>0</v>
      </c>
      <c r="Y1695">
        <v>1</v>
      </c>
      <c r="Z1695">
        <v>0</v>
      </c>
      <c r="AA1695">
        <v>0</v>
      </c>
      <c r="AB1695">
        <v>1</v>
      </c>
      <c r="AC1695">
        <v>0</v>
      </c>
      <c r="AD1695" t="s">
        <v>33</v>
      </c>
    </row>
    <row r="1696" spans="1:30" x14ac:dyDescent="0.25">
      <c r="A1696">
        <v>11010</v>
      </c>
      <c r="B1696">
        <v>1984</v>
      </c>
      <c r="C1696" s="6">
        <v>30</v>
      </c>
      <c r="D1696" t="s">
        <v>89</v>
      </c>
      <c r="E1696" t="s">
        <v>34</v>
      </c>
      <c r="F1696" t="s">
        <v>28</v>
      </c>
      <c r="G1696">
        <v>16269</v>
      </c>
      <c r="H1696">
        <v>1</v>
      </c>
      <c r="I1696">
        <v>0</v>
      </c>
      <c r="J1696" s="1">
        <v>41516</v>
      </c>
      <c r="K1696">
        <v>75</v>
      </c>
      <c r="L1696">
        <v>19</v>
      </c>
      <c r="M1696">
        <v>3</v>
      </c>
      <c r="N1696">
        <v>18</v>
      </c>
      <c r="O1696">
        <v>3</v>
      </c>
      <c r="P1696">
        <v>1</v>
      </c>
      <c r="Q1696">
        <v>0</v>
      </c>
      <c r="R1696">
        <v>3</v>
      </c>
      <c r="S1696">
        <v>3</v>
      </c>
      <c r="T1696">
        <v>0</v>
      </c>
      <c r="U1696">
        <v>3</v>
      </c>
      <c r="V1696">
        <v>8</v>
      </c>
      <c r="W1696">
        <v>0</v>
      </c>
      <c r="X1696">
        <v>0</v>
      </c>
      <c r="Y1696">
        <v>0</v>
      </c>
      <c r="Z1696">
        <v>0</v>
      </c>
      <c r="AA1696">
        <v>0</v>
      </c>
      <c r="AB1696">
        <v>0</v>
      </c>
      <c r="AC1696">
        <v>0</v>
      </c>
      <c r="AD1696" t="s">
        <v>27</v>
      </c>
    </row>
    <row r="1697" spans="1:30" x14ac:dyDescent="0.25">
      <c r="A1697">
        <v>6969</v>
      </c>
      <c r="B1697">
        <v>1982</v>
      </c>
      <c r="C1697" s="6">
        <v>32</v>
      </c>
      <c r="D1697" t="s">
        <v>89</v>
      </c>
      <c r="E1697" t="s">
        <v>25</v>
      </c>
      <c r="F1697" t="s">
        <v>32</v>
      </c>
      <c r="G1697">
        <v>50272</v>
      </c>
      <c r="H1697">
        <v>1</v>
      </c>
      <c r="I1697">
        <v>0</v>
      </c>
      <c r="J1697" s="1">
        <v>41493</v>
      </c>
      <c r="K1697">
        <v>75</v>
      </c>
      <c r="L1697">
        <v>99</v>
      </c>
      <c r="M1697">
        <v>13</v>
      </c>
      <c r="N1697">
        <v>66</v>
      </c>
      <c r="O1697">
        <v>43</v>
      </c>
      <c r="P1697">
        <v>8</v>
      </c>
      <c r="Q1697">
        <v>4</v>
      </c>
      <c r="R1697">
        <v>3</v>
      </c>
      <c r="S1697">
        <v>4</v>
      </c>
      <c r="T1697">
        <v>1</v>
      </c>
      <c r="U1697">
        <v>5</v>
      </c>
      <c r="V1697">
        <v>7</v>
      </c>
      <c r="W1697">
        <v>0</v>
      </c>
      <c r="X1697">
        <v>0</v>
      </c>
      <c r="Y1697">
        <v>0</v>
      </c>
      <c r="Z1697">
        <v>0</v>
      </c>
      <c r="AA1697">
        <v>0</v>
      </c>
      <c r="AB1697">
        <v>0</v>
      </c>
      <c r="AC1697">
        <v>0</v>
      </c>
      <c r="AD1697" t="s">
        <v>33</v>
      </c>
    </row>
    <row r="1698" spans="1:30" x14ac:dyDescent="0.25">
      <c r="A1698">
        <v>10735</v>
      </c>
      <c r="B1698">
        <v>1971</v>
      </c>
      <c r="C1698" s="6">
        <v>43</v>
      </c>
      <c r="D1698" t="s">
        <v>88</v>
      </c>
      <c r="E1698" t="s">
        <v>25</v>
      </c>
      <c r="F1698" t="s">
        <v>28</v>
      </c>
      <c r="G1698">
        <v>22804</v>
      </c>
      <c r="H1698">
        <v>1</v>
      </c>
      <c r="I1698">
        <v>0</v>
      </c>
      <c r="J1698" s="1">
        <v>41486</v>
      </c>
      <c r="K1698">
        <v>75</v>
      </c>
      <c r="L1698">
        <v>14</v>
      </c>
      <c r="M1698">
        <v>1</v>
      </c>
      <c r="N1698">
        <v>7</v>
      </c>
      <c r="O1698">
        <v>2</v>
      </c>
      <c r="P1698">
        <v>1</v>
      </c>
      <c r="Q1698">
        <v>1</v>
      </c>
      <c r="R1698">
        <v>1</v>
      </c>
      <c r="S1698">
        <v>2</v>
      </c>
      <c r="T1698">
        <v>0</v>
      </c>
      <c r="U1698">
        <v>2</v>
      </c>
      <c r="V1698">
        <v>9</v>
      </c>
      <c r="W1698">
        <v>0</v>
      </c>
      <c r="X1698">
        <v>0</v>
      </c>
      <c r="Y1698">
        <v>0</v>
      </c>
      <c r="Z1698">
        <v>0</v>
      </c>
      <c r="AA1698">
        <v>0</v>
      </c>
      <c r="AB1698">
        <v>0</v>
      </c>
      <c r="AC1698">
        <v>0</v>
      </c>
      <c r="AD1698" t="s">
        <v>40</v>
      </c>
    </row>
    <row r="1699" spans="1:30" x14ac:dyDescent="0.25">
      <c r="A1699">
        <v>5068</v>
      </c>
      <c r="B1699">
        <v>1971</v>
      </c>
      <c r="C1699" s="6">
        <v>43</v>
      </c>
      <c r="D1699" t="s">
        <v>88</v>
      </c>
      <c r="E1699" t="s">
        <v>25</v>
      </c>
      <c r="F1699" t="s">
        <v>28</v>
      </c>
      <c r="G1699">
        <v>22804</v>
      </c>
      <c r="H1699">
        <v>1</v>
      </c>
      <c r="I1699">
        <v>0</v>
      </c>
      <c r="J1699" s="1">
        <v>41486</v>
      </c>
      <c r="K1699">
        <v>75</v>
      </c>
      <c r="L1699">
        <v>14</v>
      </c>
      <c r="M1699">
        <v>1</v>
      </c>
      <c r="N1699">
        <v>7</v>
      </c>
      <c r="O1699">
        <v>2</v>
      </c>
      <c r="P1699">
        <v>1</v>
      </c>
      <c r="Q1699">
        <v>1</v>
      </c>
      <c r="R1699">
        <v>1</v>
      </c>
      <c r="S1699">
        <v>2</v>
      </c>
      <c r="T1699">
        <v>0</v>
      </c>
      <c r="U1699">
        <v>2</v>
      </c>
      <c r="V1699">
        <v>9</v>
      </c>
      <c r="W1699">
        <v>0</v>
      </c>
      <c r="X1699">
        <v>0</v>
      </c>
      <c r="Y1699">
        <v>0</v>
      </c>
      <c r="Z1699">
        <v>0</v>
      </c>
      <c r="AA1699">
        <v>0</v>
      </c>
      <c r="AB1699">
        <v>0</v>
      </c>
      <c r="AC1699">
        <v>0</v>
      </c>
      <c r="AD1699" t="s">
        <v>27</v>
      </c>
    </row>
    <row r="1700" spans="1:30" x14ac:dyDescent="0.25">
      <c r="A1700">
        <v>9974</v>
      </c>
      <c r="B1700">
        <v>1974</v>
      </c>
      <c r="C1700" s="6">
        <v>40</v>
      </c>
      <c r="D1700" t="s">
        <v>88</v>
      </c>
      <c r="E1700" t="s">
        <v>25</v>
      </c>
      <c r="F1700" t="s">
        <v>30</v>
      </c>
      <c r="G1700">
        <v>30631</v>
      </c>
      <c r="H1700">
        <v>1</v>
      </c>
      <c r="I1700">
        <v>0</v>
      </c>
      <c r="J1700" s="1">
        <v>41467</v>
      </c>
      <c r="K1700">
        <v>75</v>
      </c>
      <c r="L1700">
        <v>15</v>
      </c>
      <c r="M1700">
        <v>6</v>
      </c>
      <c r="N1700">
        <v>20</v>
      </c>
      <c r="O1700">
        <v>4</v>
      </c>
      <c r="P1700">
        <v>5</v>
      </c>
      <c r="Q1700">
        <v>20</v>
      </c>
      <c r="R1700">
        <v>1</v>
      </c>
      <c r="S1700">
        <v>3</v>
      </c>
      <c r="T1700">
        <v>1</v>
      </c>
      <c r="U1700">
        <v>2</v>
      </c>
      <c r="V1700">
        <v>7</v>
      </c>
      <c r="W1700">
        <v>0</v>
      </c>
      <c r="X1700">
        <v>0</v>
      </c>
      <c r="Y1700">
        <v>0</v>
      </c>
      <c r="Z1700">
        <v>0</v>
      </c>
      <c r="AA1700">
        <v>0</v>
      </c>
      <c r="AB1700">
        <v>0</v>
      </c>
      <c r="AC1700">
        <v>0</v>
      </c>
      <c r="AD1700" t="s">
        <v>40</v>
      </c>
    </row>
    <row r="1701" spans="1:30" x14ac:dyDescent="0.25">
      <c r="A1701">
        <v>7053</v>
      </c>
      <c r="B1701">
        <v>1966</v>
      </c>
      <c r="C1701" s="6">
        <v>48</v>
      </c>
      <c r="D1701" t="s">
        <v>88</v>
      </c>
      <c r="E1701" t="s">
        <v>34</v>
      </c>
      <c r="F1701" t="s">
        <v>28</v>
      </c>
      <c r="G1701">
        <v>78420</v>
      </c>
      <c r="H1701">
        <v>0</v>
      </c>
      <c r="I1701">
        <v>0</v>
      </c>
      <c r="J1701" s="1">
        <v>41454</v>
      </c>
      <c r="K1701">
        <v>75</v>
      </c>
      <c r="L1701">
        <v>604</v>
      </c>
      <c r="M1701">
        <v>28</v>
      </c>
      <c r="N1701">
        <v>674</v>
      </c>
      <c r="O1701">
        <v>91</v>
      </c>
      <c r="P1701">
        <v>28</v>
      </c>
      <c r="Q1701">
        <v>28</v>
      </c>
      <c r="R1701">
        <v>1</v>
      </c>
      <c r="S1701">
        <v>3</v>
      </c>
      <c r="T1701">
        <v>10</v>
      </c>
      <c r="U1701">
        <v>8</v>
      </c>
      <c r="V1701">
        <v>1</v>
      </c>
      <c r="W1701">
        <v>0</v>
      </c>
      <c r="X1701">
        <v>0</v>
      </c>
      <c r="Y1701">
        <v>0</v>
      </c>
      <c r="Z1701">
        <v>0</v>
      </c>
      <c r="AA1701">
        <v>0</v>
      </c>
      <c r="AB1701">
        <v>0</v>
      </c>
      <c r="AC1701">
        <v>0</v>
      </c>
      <c r="AD1701" t="s">
        <v>40</v>
      </c>
    </row>
    <row r="1702" spans="1:30" x14ac:dyDescent="0.25">
      <c r="A1702">
        <v>3179</v>
      </c>
      <c r="B1702">
        <v>1980</v>
      </c>
      <c r="C1702" s="6">
        <v>34</v>
      </c>
      <c r="D1702" t="s">
        <v>89</v>
      </c>
      <c r="E1702" t="s">
        <v>25</v>
      </c>
      <c r="F1702" t="s">
        <v>28</v>
      </c>
      <c r="G1702">
        <v>81741</v>
      </c>
      <c r="H1702">
        <v>0</v>
      </c>
      <c r="I1702">
        <v>0</v>
      </c>
      <c r="J1702" s="1">
        <v>41441</v>
      </c>
      <c r="K1702">
        <v>75</v>
      </c>
      <c r="L1702">
        <v>249</v>
      </c>
      <c r="M1702">
        <v>153</v>
      </c>
      <c r="N1702">
        <v>940</v>
      </c>
      <c r="O1702">
        <v>58</v>
      </c>
      <c r="P1702">
        <v>134</v>
      </c>
      <c r="Q1702">
        <v>38</v>
      </c>
      <c r="R1702">
        <v>0</v>
      </c>
      <c r="S1702">
        <v>6</v>
      </c>
      <c r="T1702">
        <v>6</v>
      </c>
      <c r="U1702">
        <v>7</v>
      </c>
      <c r="V1702">
        <v>2</v>
      </c>
      <c r="W1702">
        <v>0</v>
      </c>
      <c r="X1702">
        <v>0</v>
      </c>
      <c r="Y1702">
        <v>0</v>
      </c>
      <c r="Z1702">
        <v>0</v>
      </c>
      <c r="AA1702">
        <v>0</v>
      </c>
      <c r="AB1702">
        <v>0</v>
      </c>
      <c r="AC1702">
        <v>0</v>
      </c>
      <c r="AD1702" t="s">
        <v>27</v>
      </c>
    </row>
    <row r="1703" spans="1:30" x14ac:dyDescent="0.25">
      <c r="A1703">
        <v>8082</v>
      </c>
      <c r="B1703">
        <v>1971</v>
      </c>
      <c r="C1703" s="6">
        <v>43</v>
      </c>
      <c r="D1703" t="s">
        <v>88</v>
      </c>
      <c r="E1703" t="s">
        <v>25</v>
      </c>
      <c r="F1703" t="s">
        <v>30</v>
      </c>
      <c r="G1703">
        <v>25721</v>
      </c>
      <c r="H1703">
        <v>1</v>
      </c>
      <c r="I1703">
        <v>0</v>
      </c>
      <c r="J1703" s="1">
        <v>41415</v>
      </c>
      <c r="K1703">
        <v>75</v>
      </c>
      <c r="L1703">
        <v>1</v>
      </c>
      <c r="M1703">
        <v>3</v>
      </c>
      <c r="N1703">
        <v>6</v>
      </c>
      <c r="O1703">
        <v>3</v>
      </c>
      <c r="P1703">
        <v>6</v>
      </c>
      <c r="Q1703">
        <v>15</v>
      </c>
      <c r="R1703">
        <v>1</v>
      </c>
      <c r="S1703">
        <v>1</v>
      </c>
      <c r="T1703">
        <v>1</v>
      </c>
      <c r="U1703">
        <v>2</v>
      </c>
      <c r="V1703">
        <v>7</v>
      </c>
      <c r="W1703">
        <v>0</v>
      </c>
      <c r="X1703">
        <v>0</v>
      </c>
      <c r="Y1703">
        <v>0</v>
      </c>
      <c r="Z1703">
        <v>0</v>
      </c>
      <c r="AA1703">
        <v>0</v>
      </c>
      <c r="AB1703">
        <v>1</v>
      </c>
      <c r="AC1703">
        <v>0</v>
      </c>
      <c r="AD1703" t="s">
        <v>33</v>
      </c>
    </row>
    <row r="1704" spans="1:30" x14ac:dyDescent="0.25">
      <c r="A1704">
        <v>1362</v>
      </c>
      <c r="B1704">
        <v>1972</v>
      </c>
      <c r="C1704" s="6">
        <v>42</v>
      </c>
      <c r="D1704" t="s">
        <v>88</v>
      </c>
      <c r="E1704" t="s">
        <v>25</v>
      </c>
      <c r="F1704" t="s">
        <v>28</v>
      </c>
      <c r="G1704">
        <v>31907</v>
      </c>
      <c r="H1704">
        <v>0</v>
      </c>
      <c r="I1704">
        <v>0</v>
      </c>
      <c r="J1704" s="1">
        <v>41337</v>
      </c>
      <c r="K1704">
        <v>75</v>
      </c>
      <c r="L1704">
        <v>33</v>
      </c>
      <c r="M1704">
        <v>87</v>
      </c>
      <c r="N1704">
        <v>64</v>
      </c>
      <c r="O1704">
        <v>175</v>
      </c>
      <c r="P1704">
        <v>16</v>
      </c>
      <c r="Q1704">
        <v>74</v>
      </c>
      <c r="R1704">
        <v>1</v>
      </c>
      <c r="S1704">
        <v>6</v>
      </c>
      <c r="T1704">
        <v>1</v>
      </c>
      <c r="U1704">
        <v>6</v>
      </c>
      <c r="V1704">
        <v>7</v>
      </c>
      <c r="W1704">
        <v>0</v>
      </c>
      <c r="X1704">
        <v>0</v>
      </c>
      <c r="Y1704">
        <v>0</v>
      </c>
      <c r="Z1704">
        <v>0</v>
      </c>
      <c r="AA1704">
        <v>0</v>
      </c>
      <c r="AB1704">
        <v>0</v>
      </c>
      <c r="AC1704">
        <v>0</v>
      </c>
      <c r="AD1704" t="s">
        <v>36</v>
      </c>
    </row>
    <row r="1705" spans="1:30" x14ac:dyDescent="0.25">
      <c r="A1705">
        <v>6768</v>
      </c>
      <c r="B1705">
        <v>1962</v>
      </c>
      <c r="C1705" s="6">
        <v>52</v>
      </c>
      <c r="D1705" t="s">
        <v>88</v>
      </c>
      <c r="E1705" t="s">
        <v>25</v>
      </c>
      <c r="F1705" t="s">
        <v>26</v>
      </c>
      <c r="G1705">
        <v>37859</v>
      </c>
      <c r="H1705">
        <v>1</v>
      </c>
      <c r="I1705">
        <v>2</v>
      </c>
      <c r="J1705" s="1">
        <v>41286</v>
      </c>
      <c r="K1705">
        <v>75</v>
      </c>
      <c r="L1705">
        <v>22</v>
      </c>
      <c r="M1705">
        <v>1</v>
      </c>
      <c r="N1705">
        <v>8</v>
      </c>
      <c r="O1705">
        <v>2</v>
      </c>
      <c r="P1705">
        <v>1</v>
      </c>
      <c r="Q1705">
        <v>2</v>
      </c>
      <c r="R1705">
        <v>2</v>
      </c>
      <c r="S1705">
        <v>1</v>
      </c>
      <c r="T1705">
        <v>0</v>
      </c>
      <c r="U1705">
        <v>3</v>
      </c>
      <c r="V1705">
        <v>8</v>
      </c>
      <c r="W1705">
        <v>0</v>
      </c>
      <c r="X1705">
        <v>0</v>
      </c>
      <c r="Y1705">
        <v>0</v>
      </c>
      <c r="Z1705">
        <v>0</v>
      </c>
      <c r="AA1705">
        <v>0</v>
      </c>
      <c r="AB1705">
        <v>0</v>
      </c>
      <c r="AC1705">
        <v>0</v>
      </c>
      <c r="AD1705" t="s">
        <v>29</v>
      </c>
    </row>
    <row r="1706" spans="1:30" x14ac:dyDescent="0.25">
      <c r="A1706">
        <v>2375</v>
      </c>
      <c r="B1706">
        <v>1972</v>
      </c>
      <c r="C1706" s="6">
        <v>42</v>
      </c>
      <c r="D1706" t="s">
        <v>88</v>
      </c>
      <c r="E1706" t="s">
        <v>25</v>
      </c>
      <c r="F1706" t="s">
        <v>32</v>
      </c>
      <c r="G1706">
        <v>30261</v>
      </c>
      <c r="H1706">
        <v>1</v>
      </c>
      <c r="I1706">
        <v>2</v>
      </c>
      <c r="J1706" s="1">
        <v>41177</v>
      </c>
      <c r="K1706">
        <v>75</v>
      </c>
      <c r="L1706">
        <v>8</v>
      </c>
      <c r="M1706">
        <v>0</v>
      </c>
      <c r="N1706">
        <v>5</v>
      </c>
      <c r="O1706">
        <v>0</v>
      </c>
      <c r="P1706">
        <v>3</v>
      </c>
      <c r="Q1706">
        <v>6</v>
      </c>
      <c r="R1706">
        <v>1</v>
      </c>
      <c r="S1706">
        <v>0</v>
      </c>
      <c r="T1706">
        <v>0</v>
      </c>
      <c r="U1706">
        <v>3</v>
      </c>
      <c r="V1706">
        <v>8</v>
      </c>
      <c r="W1706">
        <v>0</v>
      </c>
      <c r="X1706">
        <v>0</v>
      </c>
      <c r="Y1706">
        <v>0</v>
      </c>
      <c r="Z1706">
        <v>0</v>
      </c>
      <c r="AA1706">
        <v>0</v>
      </c>
      <c r="AB1706">
        <v>0</v>
      </c>
      <c r="AC1706">
        <v>0</v>
      </c>
      <c r="AD1706" t="s">
        <v>27</v>
      </c>
    </row>
    <row r="1707" spans="1:30" x14ac:dyDescent="0.25">
      <c r="A1707">
        <v>6856</v>
      </c>
      <c r="B1707">
        <v>1979</v>
      </c>
      <c r="C1707" s="6">
        <v>35</v>
      </c>
      <c r="D1707" t="s">
        <v>89</v>
      </c>
      <c r="E1707" t="s">
        <v>25</v>
      </c>
      <c r="F1707" t="s">
        <v>32</v>
      </c>
      <c r="G1707">
        <v>21645</v>
      </c>
      <c r="H1707">
        <v>1</v>
      </c>
      <c r="I1707">
        <v>0</v>
      </c>
      <c r="J1707" s="1">
        <v>41155</v>
      </c>
      <c r="K1707">
        <v>75</v>
      </c>
      <c r="L1707">
        <v>14</v>
      </c>
      <c r="M1707">
        <v>0</v>
      </c>
      <c r="N1707">
        <v>23</v>
      </c>
      <c r="O1707">
        <v>4</v>
      </c>
      <c r="P1707">
        <v>5</v>
      </c>
      <c r="Q1707">
        <v>19</v>
      </c>
      <c r="R1707">
        <v>3</v>
      </c>
      <c r="S1707">
        <v>3</v>
      </c>
      <c r="T1707">
        <v>0</v>
      </c>
      <c r="U1707">
        <v>3</v>
      </c>
      <c r="V1707">
        <v>9</v>
      </c>
      <c r="W1707">
        <v>0</v>
      </c>
      <c r="X1707">
        <v>0</v>
      </c>
      <c r="Y1707">
        <v>0</v>
      </c>
      <c r="Z1707">
        <v>0</v>
      </c>
      <c r="AA1707">
        <v>0</v>
      </c>
      <c r="AB1707">
        <v>1</v>
      </c>
      <c r="AC1707">
        <v>0</v>
      </c>
      <c r="AD1707" t="s">
        <v>36</v>
      </c>
    </row>
    <row r="1708" spans="1:30" x14ac:dyDescent="0.25">
      <c r="A1708">
        <v>4066</v>
      </c>
      <c r="B1708">
        <v>1978</v>
      </c>
      <c r="C1708" s="6">
        <v>36</v>
      </c>
      <c r="D1708" t="s">
        <v>89</v>
      </c>
      <c r="E1708" t="s">
        <v>35</v>
      </c>
      <c r="F1708" t="s">
        <v>26</v>
      </c>
      <c r="G1708">
        <v>21282</v>
      </c>
      <c r="H1708">
        <v>1</v>
      </c>
      <c r="I1708">
        <v>0</v>
      </c>
      <c r="J1708" s="1">
        <v>41770</v>
      </c>
      <c r="K1708">
        <v>76</v>
      </c>
      <c r="L1708">
        <v>1</v>
      </c>
      <c r="M1708">
        <v>5</v>
      </c>
      <c r="N1708">
        <v>8</v>
      </c>
      <c r="O1708">
        <v>4</v>
      </c>
      <c r="P1708">
        <v>8</v>
      </c>
      <c r="Q1708">
        <v>20</v>
      </c>
      <c r="R1708">
        <v>2</v>
      </c>
      <c r="S1708">
        <v>2</v>
      </c>
      <c r="T1708">
        <v>1</v>
      </c>
      <c r="U1708">
        <v>2</v>
      </c>
      <c r="V1708">
        <v>6</v>
      </c>
      <c r="W1708">
        <v>0</v>
      </c>
      <c r="X1708">
        <v>0</v>
      </c>
      <c r="Y1708">
        <v>0</v>
      </c>
      <c r="Z1708">
        <v>0</v>
      </c>
      <c r="AA1708">
        <v>0</v>
      </c>
      <c r="AB1708">
        <v>0</v>
      </c>
      <c r="AC1708">
        <v>0</v>
      </c>
      <c r="AD1708" t="s">
        <v>27</v>
      </c>
    </row>
    <row r="1709" spans="1:30" x14ac:dyDescent="0.25">
      <c r="A1709">
        <v>4333</v>
      </c>
      <c r="B1709">
        <v>1954</v>
      </c>
      <c r="C1709" s="6">
        <v>60</v>
      </c>
      <c r="D1709" t="s">
        <v>91</v>
      </c>
      <c r="E1709" t="s">
        <v>25</v>
      </c>
      <c r="F1709" t="s">
        <v>32</v>
      </c>
      <c r="G1709">
        <v>32144</v>
      </c>
      <c r="H1709">
        <v>1</v>
      </c>
      <c r="I1709">
        <v>1</v>
      </c>
      <c r="J1709" s="1">
        <v>41721</v>
      </c>
      <c r="K1709">
        <v>76</v>
      </c>
      <c r="L1709">
        <v>41</v>
      </c>
      <c r="M1709">
        <v>0</v>
      </c>
      <c r="N1709">
        <v>10</v>
      </c>
      <c r="O1709">
        <v>0</v>
      </c>
      <c r="P1709">
        <v>0</v>
      </c>
      <c r="Q1709">
        <v>3</v>
      </c>
      <c r="R1709">
        <v>4</v>
      </c>
      <c r="S1709">
        <v>2</v>
      </c>
      <c r="T1709">
        <v>1</v>
      </c>
      <c r="U1709">
        <v>3</v>
      </c>
      <c r="V1709">
        <v>7</v>
      </c>
      <c r="W1709">
        <v>0</v>
      </c>
      <c r="X1709">
        <v>1</v>
      </c>
      <c r="Y1709">
        <v>0</v>
      </c>
      <c r="Z1709">
        <v>0</v>
      </c>
      <c r="AA1709">
        <v>0</v>
      </c>
      <c r="AB1709">
        <v>0</v>
      </c>
      <c r="AC1709">
        <v>0</v>
      </c>
      <c r="AD1709" t="s">
        <v>37</v>
      </c>
    </row>
    <row r="1710" spans="1:30" x14ac:dyDescent="0.25">
      <c r="A1710">
        <v>2948</v>
      </c>
      <c r="B1710">
        <v>1954</v>
      </c>
      <c r="C1710" s="6">
        <v>60</v>
      </c>
      <c r="D1710" t="s">
        <v>91</v>
      </c>
      <c r="E1710" t="s">
        <v>38</v>
      </c>
      <c r="F1710" t="s">
        <v>26</v>
      </c>
      <c r="G1710">
        <v>62637</v>
      </c>
      <c r="H1710">
        <v>0</v>
      </c>
      <c r="I1710">
        <v>1</v>
      </c>
      <c r="J1710" s="1">
        <v>41699</v>
      </c>
      <c r="K1710">
        <v>76</v>
      </c>
      <c r="L1710">
        <v>104</v>
      </c>
      <c r="M1710">
        <v>12</v>
      </c>
      <c r="N1710">
        <v>48</v>
      </c>
      <c r="O1710">
        <v>4</v>
      </c>
      <c r="P1710">
        <v>12</v>
      </c>
      <c r="Q1710">
        <v>5</v>
      </c>
      <c r="R1710">
        <v>1</v>
      </c>
      <c r="S1710">
        <v>2</v>
      </c>
      <c r="T1710">
        <v>2</v>
      </c>
      <c r="U1710">
        <v>5</v>
      </c>
      <c r="V1710">
        <v>2</v>
      </c>
      <c r="W1710">
        <v>0</v>
      </c>
      <c r="X1710">
        <v>0</v>
      </c>
      <c r="Y1710">
        <v>0</v>
      </c>
      <c r="Z1710">
        <v>0</v>
      </c>
      <c r="AA1710">
        <v>0</v>
      </c>
      <c r="AB1710">
        <v>0</v>
      </c>
      <c r="AC1710">
        <v>0</v>
      </c>
      <c r="AD1710" t="s">
        <v>29</v>
      </c>
    </row>
    <row r="1711" spans="1:30" x14ac:dyDescent="0.25">
      <c r="A1711">
        <v>4927</v>
      </c>
      <c r="B1711">
        <v>1971</v>
      </c>
      <c r="C1711" s="6">
        <v>43</v>
      </c>
      <c r="D1711" t="s">
        <v>88</v>
      </c>
      <c r="E1711" t="s">
        <v>25</v>
      </c>
      <c r="F1711" t="s">
        <v>32</v>
      </c>
      <c r="G1711">
        <v>16626</v>
      </c>
      <c r="H1711">
        <v>2</v>
      </c>
      <c r="I1711">
        <v>0</v>
      </c>
      <c r="J1711" s="1">
        <v>41654</v>
      </c>
      <c r="K1711">
        <v>76</v>
      </c>
      <c r="L1711">
        <v>8</v>
      </c>
      <c r="M1711">
        <v>3</v>
      </c>
      <c r="N1711">
        <v>22</v>
      </c>
      <c r="O1711">
        <v>21</v>
      </c>
      <c r="P1711">
        <v>1</v>
      </c>
      <c r="Q1711">
        <v>13</v>
      </c>
      <c r="R1711">
        <v>3</v>
      </c>
      <c r="S1711">
        <v>3</v>
      </c>
      <c r="T1711">
        <v>0</v>
      </c>
      <c r="U1711">
        <v>3</v>
      </c>
      <c r="V1711">
        <v>9</v>
      </c>
      <c r="W1711">
        <v>0</v>
      </c>
      <c r="X1711">
        <v>0</v>
      </c>
      <c r="Y1711">
        <v>0</v>
      </c>
      <c r="Z1711">
        <v>0</v>
      </c>
      <c r="AA1711">
        <v>0</v>
      </c>
      <c r="AB1711">
        <v>0</v>
      </c>
      <c r="AC1711">
        <v>0</v>
      </c>
      <c r="AD1711" t="s">
        <v>40</v>
      </c>
    </row>
    <row r="1712" spans="1:30" x14ac:dyDescent="0.25">
      <c r="A1712">
        <v>7426</v>
      </c>
      <c r="B1712">
        <v>1971</v>
      </c>
      <c r="C1712" s="6">
        <v>43</v>
      </c>
      <c r="D1712" t="s">
        <v>88</v>
      </c>
      <c r="E1712" t="s">
        <v>35</v>
      </c>
      <c r="F1712" t="s">
        <v>30</v>
      </c>
      <c r="G1712">
        <v>54690</v>
      </c>
      <c r="H1712">
        <v>1</v>
      </c>
      <c r="I1712">
        <v>1</v>
      </c>
      <c r="J1712" s="1">
        <v>41585</v>
      </c>
      <c r="K1712">
        <v>76</v>
      </c>
      <c r="L1712">
        <v>111</v>
      </c>
      <c r="M1712">
        <v>16</v>
      </c>
      <c r="N1712">
        <v>37</v>
      </c>
      <c r="O1712">
        <v>7</v>
      </c>
      <c r="P1712">
        <v>9</v>
      </c>
      <c r="Q1712">
        <v>18</v>
      </c>
      <c r="R1712">
        <v>3</v>
      </c>
      <c r="S1712">
        <v>3</v>
      </c>
      <c r="T1712">
        <v>1</v>
      </c>
      <c r="U1712">
        <v>5</v>
      </c>
      <c r="V1712">
        <v>3</v>
      </c>
      <c r="W1712">
        <v>0</v>
      </c>
      <c r="X1712">
        <v>0</v>
      </c>
      <c r="Y1712">
        <v>0</v>
      </c>
      <c r="Z1712">
        <v>0</v>
      </c>
      <c r="AA1712">
        <v>0</v>
      </c>
      <c r="AB1712">
        <v>0</v>
      </c>
      <c r="AC1712">
        <v>0</v>
      </c>
      <c r="AD1712" t="s">
        <v>27</v>
      </c>
    </row>
    <row r="1713" spans="1:30" x14ac:dyDescent="0.25">
      <c r="A1713">
        <v>8360</v>
      </c>
      <c r="B1713">
        <v>1971</v>
      </c>
      <c r="C1713" s="6">
        <v>43</v>
      </c>
      <c r="D1713" t="s">
        <v>88</v>
      </c>
      <c r="E1713" t="s">
        <v>35</v>
      </c>
      <c r="F1713" t="s">
        <v>30</v>
      </c>
      <c r="G1713">
        <v>54690</v>
      </c>
      <c r="H1713">
        <v>1</v>
      </c>
      <c r="I1713">
        <v>1</v>
      </c>
      <c r="J1713" s="1">
        <v>41585</v>
      </c>
      <c r="K1713">
        <v>76</v>
      </c>
      <c r="L1713">
        <v>111</v>
      </c>
      <c r="M1713">
        <v>16</v>
      </c>
      <c r="N1713">
        <v>37</v>
      </c>
      <c r="O1713">
        <v>7</v>
      </c>
      <c r="P1713">
        <v>9</v>
      </c>
      <c r="Q1713">
        <v>18</v>
      </c>
      <c r="R1713">
        <v>3</v>
      </c>
      <c r="S1713">
        <v>3</v>
      </c>
      <c r="T1713">
        <v>1</v>
      </c>
      <c r="U1713">
        <v>5</v>
      </c>
      <c r="V1713">
        <v>3</v>
      </c>
      <c r="W1713">
        <v>0</v>
      </c>
      <c r="X1713">
        <v>0</v>
      </c>
      <c r="Y1713">
        <v>0</v>
      </c>
      <c r="Z1713">
        <v>0</v>
      </c>
      <c r="AA1713">
        <v>0</v>
      </c>
      <c r="AB1713">
        <v>0</v>
      </c>
      <c r="AC1713">
        <v>0</v>
      </c>
      <c r="AD1713" t="s">
        <v>27</v>
      </c>
    </row>
    <row r="1714" spans="1:30" x14ac:dyDescent="0.25">
      <c r="A1714">
        <v>4058</v>
      </c>
      <c r="B1714">
        <v>1955</v>
      </c>
      <c r="C1714" s="6">
        <v>59</v>
      </c>
      <c r="D1714" t="s">
        <v>88</v>
      </c>
      <c r="E1714" t="s">
        <v>34</v>
      </c>
      <c r="F1714" t="s">
        <v>28</v>
      </c>
      <c r="G1714">
        <v>61284</v>
      </c>
      <c r="H1714">
        <v>0</v>
      </c>
      <c r="I1714">
        <v>0</v>
      </c>
      <c r="J1714" s="1">
        <v>41559</v>
      </c>
      <c r="K1714">
        <v>76</v>
      </c>
      <c r="L1714">
        <v>618</v>
      </c>
      <c r="M1714">
        <v>15</v>
      </c>
      <c r="N1714">
        <v>106</v>
      </c>
      <c r="O1714">
        <v>20</v>
      </c>
      <c r="P1714">
        <v>7</v>
      </c>
      <c r="Q1714">
        <v>45</v>
      </c>
      <c r="R1714">
        <v>1</v>
      </c>
      <c r="S1714">
        <v>11</v>
      </c>
      <c r="T1714">
        <v>2</v>
      </c>
      <c r="U1714">
        <v>8</v>
      </c>
      <c r="V1714">
        <v>6</v>
      </c>
      <c r="W1714">
        <v>0</v>
      </c>
      <c r="X1714">
        <v>1</v>
      </c>
      <c r="Y1714">
        <v>0</v>
      </c>
      <c r="Z1714">
        <v>0</v>
      </c>
      <c r="AA1714">
        <v>0</v>
      </c>
      <c r="AB1714">
        <v>0</v>
      </c>
      <c r="AC1714">
        <v>0</v>
      </c>
      <c r="AD1714" t="s">
        <v>27</v>
      </c>
    </row>
    <row r="1715" spans="1:30" x14ac:dyDescent="0.25">
      <c r="A1715">
        <v>10755</v>
      </c>
      <c r="B1715">
        <v>1976</v>
      </c>
      <c r="C1715" s="6">
        <v>38</v>
      </c>
      <c r="D1715" t="s">
        <v>89</v>
      </c>
      <c r="E1715" t="s">
        <v>35</v>
      </c>
      <c r="F1715" t="s">
        <v>30</v>
      </c>
      <c r="G1715">
        <v>23718</v>
      </c>
      <c r="H1715">
        <v>1</v>
      </c>
      <c r="I1715">
        <v>0</v>
      </c>
      <c r="J1715" s="1">
        <v>41519</v>
      </c>
      <c r="K1715">
        <v>76</v>
      </c>
      <c r="L1715">
        <v>6</v>
      </c>
      <c r="M1715">
        <v>3</v>
      </c>
      <c r="N1715">
        <v>14</v>
      </c>
      <c r="O1715">
        <v>15</v>
      </c>
      <c r="P1715">
        <v>7</v>
      </c>
      <c r="Q1715">
        <v>36</v>
      </c>
      <c r="R1715">
        <v>3</v>
      </c>
      <c r="S1715">
        <v>3</v>
      </c>
      <c r="T1715">
        <v>1</v>
      </c>
      <c r="U1715">
        <v>2</v>
      </c>
      <c r="V1715">
        <v>7</v>
      </c>
      <c r="W1715">
        <v>0</v>
      </c>
      <c r="X1715">
        <v>0</v>
      </c>
      <c r="Y1715">
        <v>0</v>
      </c>
      <c r="Z1715">
        <v>0</v>
      </c>
      <c r="AA1715">
        <v>0</v>
      </c>
      <c r="AB1715">
        <v>0</v>
      </c>
      <c r="AC1715">
        <v>0</v>
      </c>
      <c r="AD1715" t="s">
        <v>33</v>
      </c>
    </row>
    <row r="1716" spans="1:30" x14ac:dyDescent="0.25">
      <c r="A1716">
        <v>8414</v>
      </c>
      <c r="B1716">
        <v>1962</v>
      </c>
      <c r="C1716" s="6">
        <v>52</v>
      </c>
      <c r="D1716" t="s">
        <v>88</v>
      </c>
      <c r="E1716" t="s">
        <v>34</v>
      </c>
      <c r="F1716" t="s">
        <v>28</v>
      </c>
      <c r="G1716">
        <v>33419</v>
      </c>
      <c r="H1716">
        <v>0</v>
      </c>
      <c r="I1716">
        <v>1</v>
      </c>
      <c r="J1716" s="1">
        <v>41503</v>
      </c>
      <c r="K1716">
        <v>76</v>
      </c>
      <c r="L1716">
        <v>56</v>
      </c>
      <c r="M1716">
        <v>0</v>
      </c>
      <c r="N1716">
        <v>12</v>
      </c>
      <c r="O1716">
        <v>0</v>
      </c>
      <c r="P1716">
        <v>0</v>
      </c>
      <c r="Q1716">
        <v>18</v>
      </c>
      <c r="R1716">
        <v>2</v>
      </c>
      <c r="S1716">
        <v>2</v>
      </c>
      <c r="T1716">
        <v>0</v>
      </c>
      <c r="U1716">
        <v>4</v>
      </c>
      <c r="V1716">
        <v>7</v>
      </c>
      <c r="W1716">
        <v>0</v>
      </c>
      <c r="X1716">
        <v>0</v>
      </c>
      <c r="Y1716">
        <v>0</v>
      </c>
      <c r="Z1716">
        <v>0</v>
      </c>
      <c r="AA1716">
        <v>0</v>
      </c>
      <c r="AB1716">
        <v>0</v>
      </c>
      <c r="AC1716">
        <v>0</v>
      </c>
      <c r="AD1716" t="s">
        <v>27</v>
      </c>
    </row>
    <row r="1717" spans="1:30" x14ac:dyDescent="0.25">
      <c r="A1717">
        <v>6810</v>
      </c>
      <c r="B1717">
        <v>1983</v>
      </c>
      <c r="C1717" s="6">
        <v>31</v>
      </c>
      <c r="D1717" t="s">
        <v>89</v>
      </c>
      <c r="E1717" t="s">
        <v>25</v>
      </c>
      <c r="F1717" t="s">
        <v>26</v>
      </c>
      <c r="G1717">
        <v>82025</v>
      </c>
      <c r="H1717">
        <v>0</v>
      </c>
      <c r="I1717">
        <v>0</v>
      </c>
      <c r="J1717" s="1">
        <v>41422</v>
      </c>
      <c r="K1717">
        <v>76</v>
      </c>
      <c r="L1717">
        <v>267</v>
      </c>
      <c r="M1717">
        <v>98</v>
      </c>
      <c r="N1717">
        <v>606</v>
      </c>
      <c r="O1717">
        <v>48</v>
      </c>
      <c r="P1717">
        <v>70</v>
      </c>
      <c r="Q1717">
        <v>98</v>
      </c>
      <c r="R1717">
        <v>1</v>
      </c>
      <c r="S1717">
        <v>3</v>
      </c>
      <c r="T1717">
        <v>2</v>
      </c>
      <c r="U1717">
        <v>6</v>
      </c>
      <c r="V1717">
        <v>1</v>
      </c>
      <c r="W1717">
        <v>0</v>
      </c>
      <c r="X1717">
        <v>0</v>
      </c>
      <c r="Y1717">
        <v>1</v>
      </c>
      <c r="Z1717">
        <v>0</v>
      </c>
      <c r="AA1717">
        <v>0</v>
      </c>
      <c r="AB1717">
        <v>1</v>
      </c>
      <c r="AC1717">
        <v>0</v>
      </c>
      <c r="AD1717" t="s">
        <v>40</v>
      </c>
    </row>
    <row r="1718" spans="1:30" x14ac:dyDescent="0.25">
      <c r="A1718">
        <v>3839</v>
      </c>
      <c r="B1718">
        <v>1958</v>
      </c>
      <c r="C1718" s="6">
        <v>56</v>
      </c>
      <c r="D1718" t="s">
        <v>88</v>
      </c>
      <c r="E1718" t="s">
        <v>41</v>
      </c>
      <c r="F1718" t="s">
        <v>28</v>
      </c>
      <c r="G1718">
        <v>15056</v>
      </c>
      <c r="H1718">
        <v>1</v>
      </c>
      <c r="I1718">
        <v>1</v>
      </c>
      <c r="J1718" s="1">
        <v>41397</v>
      </c>
      <c r="K1718">
        <v>76</v>
      </c>
      <c r="L1718">
        <v>6</v>
      </c>
      <c r="M1718">
        <v>12</v>
      </c>
      <c r="N1718">
        <v>3</v>
      </c>
      <c r="O1718">
        <v>21</v>
      </c>
      <c r="P1718">
        <v>6</v>
      </c>
      <c r="Q1718">
        <v>40</v>
      </c>
      <c r="R1718">
        <v>5</v>
      </c>
      <c r="S1718">
        <v>2</v>
      </c>
      <c r="T1718">
        <v>2</v>
      </c>
      <c r="U1718">
        <v>3</v>
      </c>
      <c r="V1718">
        <v>5</v>
      </c>
      <c r="W1718">
        <v>0</v>
      </c>
      <c r="X1718">
        <v>0</v>
      </c>
      <c r="Y1718">
        <v>0</v>
      </c>
      <c r="Z1718">
        <v>0</v>
      </c>
      <c r="AA1718">
        <v>0</v>
      </c>
      <c r="AB1718">
        <v>0</v>
      </c>
      <c r="AC1718">
        <v>0</v>
      </c>
      <c r="AD1718" t="s">
        <v>27</v>
      </c>
    </row>
    <row r="1719" spans="1:30" x14ac:dyDescent="0.25">
      <c r="A1719">
        <v>3483</v>
      </c>
      <c r="B1719">
        <v>1958</v>
      </c>
      <c r="C1719" s="6">
        <v>56</v>
      </c>
      <c r="D1719" t="s">
        <v>88</v>
      </c>
      <c r="E1719" t="s">
        <v>25</v>
      </c>
      <c r="F1719" t="s">
        <v>30</v>
      </c>
      <c r="G1719">
        <v>48192</v>
      </c>
      <c r="H1719">
        <v>0</v>
      </c>
      <c r="I1719">
        <v>0</v>
      </c>
      <c r="J1719" s="1">
        <v>41370</v>
      </c>
      <c r="K1719">
        <v>76</v>
      </c>
      <c r="L1719">
        <v>1039</v>
      </c>
      <c r="M1719">
        <v>43</v>
      </c>
      <c r="N1719">
        <v>204</v>
      </c>
      <c r="O1719">
        <v>153</v>
      </c>
      <c r="P1719">
        <v>58</v>
      </c>
      <c r="Q1719">
        <v>29</v>
      </c>
      <c r="R1719">
        <v>3</v>
      </c>
      <c r="S1719">
        <v>2</v>
      </c>
      <c r="T1719">
        <v>8</v>
      </c>
      <c r="U1719">
        <v>12</v>
      </c>
      <c r="V1719">
        <v>8</v>
      </c>
      <c r="W1719">
        <v>0</v>
      </c>
      <c r="X1719">
        <v>1</v>
      </c>
      <c r="Y1719">
        <v>0</v>
      </c>
      <c r="Z1719">
        <v>1</v>
      </c>
      <c r="AA1719">
        <v>1</v>
      </c>
      <c r="AB1719">
        <v>1</v>
      </c>
      <c r="AC1719">
        <v>0</v>
      </c>
      <c r="AD1719" t="s">
        <v>29</v>
      </c>
    </row>
    <row r="1720" spans="1:30" x14ac:dyDescent="0.25">
      <c r="A1720">
        <v>238</v>
      </c>
      <c r="B1720">
        <v>1967</v>
      </c>
      <c r="C1720" s="6">
        <v>47</v>
      </c>
      <c r="D1720" t="s">
        <v>88</v>
      </c>
      <c r="E1720" t="s">
        <v>35</v>
      </c>
      <c r="F1720" t="s">
        <v>32</v>
      </c>
      <c r="G1720">
        <v>67309</v>
      </c>
      <c r="H1720">
        <v>1</v>
      </c>
      <c r="I1720">
        <v>1</v>
      </c>
      <c r="J1720" s="1">
        <v>41297</v>
      </c>
      <c r="K1720">
        <v>76</v>
      </c>
      <c r="L1720">
        <v>515</v>
      </c>
      <c r="M1720">
        <v>47</v>
      </c>
      <c r="N1720">
        <v>181</v>
      </c>
      <c r="O1720">
        <v>149</v>
      </c>
      <c r="P1720">
        <v>95</v>
      </c>
      <c r="Q1720">
        <v>95</v>
      </c>
      <c r="R1720">
        <v>15</v>
      </c>
      <c r="S1720">
        <v>9</v>
      </c>
      <c r="T1720">
        <v>6</v>
      </c>
      <c r="U1720">
        <v>9</v>
      </c>
      <c r="V1720">
        <v>7</v>
      </c>
      <c r="W1720">
        <v>0</v>
      </c>
      <c r="X1720">
        <v>0</v>
      </c>
      <c r="Y1720">
        <v>0</v>
      </c>
      <c r="Z1720">
        <v>0</v>
      </c>
      <c r="AA1720">
        <v>0</v>
      </c>
      <c r="AB1720">
        <v>0</v>
      </c>
      <c r="AC1720">
        <v>0</v>
      </c>
      <c r="AD1720" t="s">
        <v>27</v>
      </c>
    </row>
    <row r="1721" spans="1:30" x14ac:dyDescent="0.25">
      <c r="A1721">
        <v>591</v>
      </c>
      <c r="B1721">
        <v>1957</v>
      </c>
      <c r="C1721" s="6">
        <v>57</v>
      </c>
      <c r="D1721" t="s">
        <v>88</v>
      </c>
      <c r="E1721" t="s">
        <v>25</v>
      </c>
      <c r="F1721" t="s">
        <v>39</v>
      </c>
      <c r="G1721">
        <v>66033</v>
      </c>
      <c r="H1721">
        <v>0</v>
      </c>
      <c r="I1721">
        <v>1</v>
      </c>
      <c r="J1721" s="1">
        <v>41294</v>
      </c>
      <c r="K1721">
        <v>76</v>
      </c>
      <c r="L1721">
        <v>293</v>
      </c>
      <c r="M1721">
        <v>35</v>
      </c>
      <c r="N1721">
        <v>179</v>
      </c>
      <c r="O1721">
        <v>46</v>
      </c>
      <c r="P1721">
        <v>59</v>
      </c>
      <c r="Q1721">
        <v>65</v>
      </c>
      <c r="R1721">
        <v>2</v>
      </c>
      <c r="S1721">
        <v>8</v>
      </c>
      <c r="T1721">
        <v>3</v>
      </c>
      <c r="U1721">
        <v>7</v>
      </c>
      <c r="V1721">
        <v>7</v>
      </c>
      <c r="W1721">
        <v>0</v>
      </c>
      <c r="X1721">
        <v>0</v>
      </c>
      <c r="Y1721">
        <v>0</v>
      </c>
      <c r="Z1721">
        <v>0</v>
      </c>
      <c r="AA1721">
        <v>0</v>
      </c>
      <c r="AB1721">
        <v>0</v>
      </c>
      <c r="AC1721">
        <v>0</v>
      </c>
      <c r="AD1721" t="s">
        <v>37</v>
      </c>
    </row>
    <row r="1722" spans="1:30" x14ac:dyDescent="0.25">
      <c r="A1722">
        <v>5063</v>
      </c>
      <c r="B1722">
        <v>1977</v>
      </c>
      <c r="C1722" s="6">
        <v>37</v>
      </c>
      <c r="D1722" t="s">
        <v>89</v>
      </c>
      <c r="E1722" t="s">
        <v>25</v>
      </c>
      <c r="F1722" t="s">
        <v>28</v>
      </c>
      <c r="G1722">
        <v>28769</v>
      </c>
      <c r="H1722">
        <v>1</v>
      </c>
      <c r="I1722">
        <v>0</v>
      </c>
      <c r="J1722" s="1">
        <v>41261</v>
      </c>
      <c r="K1722">
        <v>76</v>
      </c>
      <c r="L1722">
        <v>41</v>
      </c>
      <c r="M1722">
        <v>5</v>
      </c>
      <c r="N1722">
        <v>129</v>
      </c>
      <c r="O1722">
        <v>10</v>
      </c>
      <c r="P1722">
        <v>3</v>
      </c>
      <c r="Q1722">
        <v>3</v>
      </c>
      <c r="R1722">
        <v>3</v>
      </c>
      <c r="S1722">
        <v>4</v>
      </c>
      <c r="T1722">
        <v>1</v>
      </c>
      <c r="U1722">
        <v>4</v>
      </c>
      <c r="V1722">
        <v>9</v>
      </c>
      <c r="W1722">
        <v>0</v>
      </c>
      <c r="X1722">
        <v>0</v>
      </c>
      <c r="Y1722">
        <v>0</v>
      </c>
      <c r="Z1722">
        <v>0</v>
      </c>
      <c r="AA1722">
        <v>0</v>
      </c>
      <c r="AB1722">
        <v>0</v>
      </c>
      <c r="AC1722">
        <v>0</v>
      </c>
      <c r="AD1722" t="s">
        <v>27</v>
      </c>
    </row>
    <row r="1723" spans="1:30" x14ac:dyDescent="0.25">
      <c r="A1723">
        <v>4303</v>
      </c>
      <c r="B1723">
        <v>1957</v>
      </c>
      <c r="C1723" s="6">
        <v>57</v>
      </c>
      <c r="D1723" t="s">
        <v>88</v>
      </c>
      <c r="E1723" t="s">
        <v>34</v>
      </c>
      <c r="F1723" t="s">
        <v>32</v>
      </c>
      <c r="G1723">
        <v>6835</v>
      </c>
      <c r="H1723">
        <v>0</v>
      </c>
      <c r="I1723">
        <v>1</v>
      </c>
      <c r="J1723" s="1">
        <v>41251</v>
      </c>
      <c r="K1723">
        <v>76</v>
      </c>
      <c r="L1723">
        <v>107</v>
      </c>
      <c r="M1723">
        <v>2</v>
      </c>
      <c r="N1723">
        <v>12</v>
      </c>
      <c r="O1723">
        <v>2</v>
      </c>
      <c r="P1723">
        <v>2</v>
      </c>
      <c r="Q1723">
        <v>12</v>
      </c>
      <c r="R1723">
        <v>0</v>
      </c>
      <c r="S1723">
        <v>0</v>
      </c>
      <c r="T1723">
        <v>0</v>
      </c>
      <c r="U1723">
        <v>1</v>
      </c>
      <c r="V1723">
        <v>20</v>
      </c>
      <c r="W1723">
        <v>0</v>
      </c>
      <c r="X1723">
        <v>0</v>
      </c>
      <c r="Y1723">
        <v>0</v>
      </c>
      <c r="Z1723">
        <v>0</v>
      </c>
      <c r="AA1723">
        <v>0</v>
      </c>
      <c r="AB1723">
        <v>0</v>
      </c>
      <c r="AC1723">
        <v>0</v>
      </c>
      <c r="AD1723" t="s">
        <v>29</v>
      </c>
    </row>
    <row r="1724" spans="1:30" x14ac:dyDescent="0.25">
      <c r="A1724">
        <v>2258</v>
      </c>
      <c r="B1724">
        <v>1986</v>
      </c>
      <c r="C1724" s="6">
        <v>28</v>
      </c>
      <c r="D1724" t="s">
        <v>89</v>
      </c>
      <c r="E1724" t="s">
        <v>25</v>
      </c>
      <c r="F1724" t="s">
        <v>30</v>
      </c>
      <c r="G1724">
        <v>32880</v>
      </c>
      <c r="H1724">
        <v>1</v>
      </c>
      <c r="I1724">
        <v>0</v>
      </c>
      <c r="J1724" s="1">
        <v>41247</v>
      </c>
      <c r="K1724">
        <v>76</v>
      </c>
      <c r="L1724">
        <v>8</v>
      </c>
      <c r="M1724">
        <v>4</v>
      </c>
      <c r="N1724">
        <v>15</v>
      </c>
      <c r="O1724">
        <v>7</v>
      </c>
      <c r="P1724">
        <v>6</v>
      </c>
      <c r="Q1724">
        <v>2</v>
      </c>
      <c r="R1724">
        <v>1</v>
      </c>
      <c r="S1724">
        <v>1</v>
      </c>
      <c r="T1724">
        <v>0</v>
      </c>
      <c r="U1724">
        <v>3</v>
      </c>
      <c r="V1724">
        <v>8</v>
      </c>
      <c r="W1724">
        <v>0</v>
      </c>
      <c r="X1724">
        <v>0</v>
      </c>
      <c r="Y1724">
        <v>0</v>
      </c>
      <c r="Z1724">
        <v>0</v>
      </c>
      <c r="AA1724">
        <v>0</v>
      </c>
      <c r="AB1724">
        <v>0</v>
      </c>
      <c r="AC1724">
        <v>0</v>
      </c>
      <c r="AD1724" t="s">
        <v>27</v>
      </c>
    </row>
    <row r="1725" spans="1:30" x14ac:dyDescent="0.25">
      <c r="A1725">
        <v>7301</v>
      </c>
      <c r="B1725">
        <v>1982</v>
      </c>
      <c r="C1725" s="6">
        <v>32</v>
      </c>
      <c r="D1725" t="s">
        <v>89</v>
      </c>
      <c r="E1725" t="s">
        <v>35</v>
      </c>
      <c r="F1725" t="s">
        <v>28</v>
      </c>
      <c r="G1725">
        <v>23616</v>
      </c>
      <c r="H1725">
        <v>1</v>
      </c>
      <c r="I1725">
        <v>0</v>
      </c>
      <c r="J1725" s="1">
        <v>41230</v>
      </c>
      <c r="K1725">
        <v>76</v>
      </c>
      <c r="L1725">
        <v>4</v>
      </c>
      <c r="M1725">
        <v>22</v>
      </c>
      <c r="N1725">
        <v>11</v>
      </c>
      <c r="O1725">
        <v>3</v>
      </c>
      <c r="P1725">
        <v>7</v>
      </c>
      <c r="Q1725">
        <v>32</v>
      </c>
      <c r="R1725">
        <v>2</v>
      </c>
      <c r="S1725">
        <v>3</v>
      </c>
      <c r="T1725">
        <v>0</v>
      </c>
      <c r="U1725">
        <v>3</v>
      </c>
      <c r="V1725">
        <v>8</v>
      </c>
      <c r="W1725">
        <v>0</v>
      </c>
      <c r="X1725">
        <v>0</v>
      </c>
      <c r="Y1725">
        <v>0</v>
      </c>
      <c r="Z1725">
        <v>0</v>
      </c>
      <c r="AA1725">
        <v>0</v>
      </c>
      <c r="AB1725">
        <v>1</v>
      </c>
      <c r="AC1725">
        <v>0</v>
      </c>
      <c r="AD1725" t="s">
        <v>27</v>
      </c>
    </row>
    <row r="1726" spans="1:30" x14ac:dyDescent="0.25">
      <c r="A1726">
        <v>11121</v>
      </c>
      <c r="B1726">
        <v>1981</v>
      </c>
      <c r="C1726" s="6">
        <v>33</v>
      </c>
      <c r="D1726" t="s">
        <v>89</v>
      </c>
      <c r="E1726" t="s">
        <v>25</v>
      </c>
      <c r="F1726" t="s">
        <v>30</v>
      </c>
      <c r="G1726">
        <v>19419</v>
      </c>
      <c r="H1726">
        <v>1</v>
      </c>
      <c r="I1726">
        <v>0</v>
      </c>
      <c r="J1726" s="1">
        <v>41223</v>
      </c>
      <c r="K1726">
        <v>76</v>
      </c>
      <c r="L1726">
        <v>2</v>
      </c>
      <c r="M1726">
        <v>14</v>
      </c>
      <c r="N1726">
        <v>28</v>
      </c>
      <c r="O1726">
        <v>16</v>
      </c>
      <c r="P1726">
        <v>3</v>
      </c>
      <c r="Q1726">
        <v>7</v>
      </c>
      <c r="R1726">
        <v>4</v>
      </c>
      <c r="S1726">
        <v>4</v>
      </c>
      <c r="T1726">
        <v>0</v>
      </c>
      <c r="U1726">
        <v>3</v>
      </c>
      <c r="V1726">
        <v>9</v>
      </c>
      <c r="W1726">
        <v>0</v>
      </c>
      <c r="X1726">
        <v>0</v>
      </c>
      <c r="Y1726">
        <v>0</v>
      </c>
      <c r="Z1726">
        <v>0</v>
      </c>
      <c r="AA1726">
        <v>0</v>
      </c>
      <c r="AB1726">
        <v>0</v>
      </c>
      <c r="AC1726">
        <v>0</v>
      </c>
      <c r="AD1726" t="s">
        <v>37</v>
      </c>
    </row>
    <row r="1727" spans="1:30" x14ac:dyDescent="0.25">
      <c r="A1727">
        <v>5287</v>
      </c>
      <c r="B1727">
        <v>1973</v>
      </c>
      <c r="C1727" s="6">
        <v>41</v>
      </c>
      <c r="D1727" t="s">
        <v>88</v>
      </c>
      <c r="E1727" t="s">
        <v>25</v>
      </c>
      <c r="F1727" t="s">
        <v>30</v>
      </c>
      <c r="G1727">
        <v>34961</v>
      </c>
      <c r="H1727">
        <v>1</v>
      </c>
      <c r="I1727">
        <v>0</v>
      </c>
      <c r="J1727" s="1">
        <v>41809</v>
      </c>
      <c r="K1727">
        <v>77</v>
      </c>
      <c r="L1727">
        <v>45</v>
      </c>
      <c r="M1727">
        <v>2</v>
      </c>
      <c r="N1727">
        <v>26</v>
      </c>
      <c r="O1727">
        <v>4</v>
      </c>
      <c r="P1727">
        <v>1</v>
      </c>
      <c r="Q1727">
        <v>1</v>
      </c>
      <c r="R1727">
        <v>3</v>
      </c>
      <c r="S1727">
        <v>3</v>
      </c>
      <c r="T1727">
        <v>1</v>
      </c>
      <c r="U1727">
        <v>3</v>
      </c>
      <c r="V1727">
        <v>7</v>
      </c>
      <c r="W1727">
        <v>0</v>
      </c>
      <c r="X1727">
        <v>0</v>
      </c>
      <c r="Y1727">
        <v>0</v>
      </c>
      <c r="Z1727">
        <v>0</v>
      </c>
      <c r="AA1727">
        <v>0</v>
      </c>
      <c r="AB1727">
        <v>0</v>
      </c>
      <c r="AC1727">
        <v>0</v>
      </c>
      <c r="AD1727" t="s">
        <v>27</v>
      </c>
    </row>
    <row r="1728" spans="1:30" x14ac:dyDescent="0.25">
      <c r="A1728">
        <v>6457</v>
      </c>
      <c r="B1728">
        <v>1976</v>
      </c>
      <c r="C1728" s="6">
        <v>38</v>
      </c>
      <c r="D1728" t="s">
        <v>89</v>
      </c>
      <c r="E1728" t="s">
        <v>25</v>
      </c>
      <c r="F1728" t="s">
        <v>26</v>
      </c>
      <c r="G1728">
        <v>64892</v>
      </c>
      <c r="H1728">
        <v>0</v>
      </c>
      <c r="I1728">
        <v>1</v>
      </c>
      <c r="J1728" s="1">
        <v>41788</v>
      </c>
      <c r="K1728">
        <v>77</v>
      </c>
      <c r="L1728">
        <v>527</v>
      </c>
      <c r="M1728">
        <v>24</v>
      </c>
      <c r="N1728">
        <v>230</v>
      </c>
      <c r="O1728">
        <v>32</v>
      </c>
      <c r="P1728">
        <v>24</v>
      </c>
      <c r="Q1728">
        <v>65</v>
      </c>
      <c r="R1728">
        <v>2</v>
      </c>
      <c r="S1728">
        <v>6</v>
      </c>
      <c r="T1728">
        <v>4</v>
      </c>
      <c r="U1728">
        <v>12</v>
      </c>
      <c r="V1728">
        <v>4</v>
      </c>
      <c r="W1728">
        <v>0</v>
      </c>
      <c r="X1728">
        <v>0</v>
      </c>
      <c r="Y1728">
        <v>0</v>
      </c>
      <c r="Z1728">
        <v>0</v>
      </c>
      <c r="AA1728">
        <v>0</v>
      </c>
      <c r="AB1728">
        <v>0</v>
      </c>
      <c r="AC1728">
        <v>0</v>
      </c>
      <c r="AD1728" t="s">
        <v>40</v>
      </c>
    </row>
    <row r="1729" spans="1:30" x14ac:dyDescent="0.25">
      <c r="A1729">
        <v>3559</v>
      </c>
      <c r="B1729">
        <v>1988</v>
      </c>
      <c r="C1729" s="6">
        <v>26</v>
      </c>
      <c r="D1729" t="s">
        <v>89</v>
      </c>
      <c r="E1729" t="s">
        <v>35</v>
      </c>
      <c r="F1729" t="s">
        <v>30</v>
      </c>
      <c r="G1729">
        <v>16248</v>
      </c>
      <c r="H1729">
        <v>1</v>
      </c>
      <c r="I1729">
        <v>0</v>
      </c>
      <c r="J1729" s="1">
        <v>41769</v>
      </c>
      <c r="K1729">
        <v>77</v>
      </c>
      <c r="L1729">
        <v>12</v>
      </c>
      <c r="M1729">
        <v>11</v>
      </c>
      <c r="N1729">
        <v>10</v>
      </c>
      <c r="O1729">
        <v>3</v>
      </c>
      <c r="P1729">
        <v>12</v>
      </c>
      <c r="Q1729">
        <v>9</v>
      </c>
      <c r="R1729">
        <v>3</v>
      </c>
      <c r="S1729">
        <v>2</v>
      </c>
      <c r="T1729">
        <v>1</v>
      </c>
      <c r="U1729">
        <v>3</v>
      </c>
      <c r="V1729">
        <v>6</v>
      </c>
      <c r="W1729">
        <v>0</v>
      </c>
      <c r="X1729">
        <v>0</v>
      </c>
      <c r="Y1729">
        <v>0</v>
      </c>
      <c r="Z1729">
        <v>0</v>
      </c>
      <c r="AA1729">
        <v>0</v>
      </c>
      <c r="AB1729">
        <v>0</v>
      </c>
      <c r="AC1729">
        <v>0</v>
      </c>
      <c r="AD1729" t="s">
        <v>37</v>
      </c>
    </row>
    <row r="1730" spans="1:30" x14ac:dyDescent="0.25">
      <c r="A1730">
        <v>5577</v>
      </c>
      <c r="B1730">
        <v>1983</v>
      </c>
      <c r="C1730" s="6">
        <v>31</v>
      </c>
      <c r="D1730" t="s">
        <v>89</v>
      </c>
      <c r="E1730" t="s">
        <v>25</v>
      </c>
      <c r="F1730" t="s">
        <v>32</v>
      </c>
      <c r="G1730">
        <v>43776</v>
      </c>
      <c r="H1730">
        <v>1</v>
      </c>
      <c r="I1730">
        <v>0</v>
      </c>
      <c r="J1730" s="1">
        <v>41762</v>
      </c>
      <c r="K1730">
        <v>77</v>
      </c>
      <c r="L1730">
        <v>8</v>
      </c>
      <c r="M1730">
        <v>0</v>
      </c>
      <c r="N1730">
        <v>9</v>
      </c>
      <c r="O1730">
        <v>2</v>
      </c>
      <c r="P1730">
        <v>1</v>
      </c>
      <c r="Q1730">
        <v>3</v>
      </c>
      <c r="R1730">
        <v>1</v>
      </c>
      <c r="S1730">
        <v>1</v>
      </c>
      <c r="T1730">
        <v>0</v>
      </c>
      <c r="U1730">
        <v>2</v>
      </c>
      <c r="V1730">
        <v>6</v>
      </c>
      <c r="W1730">
        <v>0</v>
      </c>
      <c r="X1730">
        <v>0</v>
      </c>
      <c r="Y1730">
        <v>0</v>
      </c>
      <c r="Z1730">
        <v>0</v>
      </c>
      <c r="AA1730">
        <v>0</v>
      </c>
      <c r="AB1730">
        <v>0</v>
      </c>
      <c r="AC1730">
        <v>0</v>
      </c>
      <c r="AD1730" t="s">
        <v>27</v>
      </c>
    </row>
    <row r="1731" spans="1:30" x14ac:dyDescent="0.25">
      <c r="A1731">
        <v>641</v>
      </c>
      <c r="B1731">
        <v>1967</v>
      </c>
      <c r="C1731" s="6">
        <v>47</v>
      </c>
      <c r="D1731" t="s">
        <v>88</v>
      </c>
      <c r="E1731" t="s">
        <v>25</v>
      </c>
      <c r="F1731" t="s">
        <v>28</v>
      </c>
      <c r="G1731">
        <v>52074</v>
      </c>
      <c r="H1731">
        <v>0</v>
      </c>
      <c r="I1731">
        <v>1</v>
      </c>
      <c r="J1731" s="1">
        <v>41733</v>
      </c>
      <c r="K1731">
        <v>77</v>
      </c>
      <c r="L1731">
        <v>59</v>
      </c>
      <c r="M1731">
        <v>0</v>
      </c>
      <c r="N1731">
        <v>12</v>
      </c>
      <c r="O1731">
        <v>0</v>
      </c>
      <c r="P1731">
        <v>0</v>
      </c>
      <c r="Q1731">
        <v>48</v>
      </c>
      <c r="R1731">
        <v>1</v>
      </c>
      <c r="S1731">
        <v>2</v>
      </c>
      <c r="T1731">
        <v>2</v>
      </c>
      <c r="U1731">
        <v>2</v>
      </c>
      <c r="V1731">
        <v>4</v>
      </c>
      <c r="W1731">
        <v>1</v>
      </c>
      <c r="X1731">
        <v>0</v>
      </c>
      <c r="Y1731">
        <v>0</v>
      </c>
      <c r="Z1731">
        <v>0</v>
      </c>
      <c r="AA1731">
        <v>0</v>
      </c>
      <c r="AB1731">
        <v>0</v>
      </c>
      <c r="AC1731">
        <v>0</v>
      </c>
      <c r="AD1731" t="s">
        <v>37</v>
      </c>
    </row>
    <row r="1732" spans="1:30" x14ac:dyDescent="0.25">
      <c r="A1732">
        <v>954</v>
      </c>
      <c r="B1732">
        <v>1960</v>
      </c>
      <c r="C1732" s="6">
        <v>54</v>
      </c>
      <c r="D1732" t="s">
        <v>88</v>
      </c>
      <c r="E1732" t="s">
        <v>41</v>
      </c>
      <c r="F1732" t="s">
        <v>39</v>
      </c>
      <c r="G1732">
        <v>22123</v>
      </c>
      <c r="H1732">
        <v>0</v>
      </c>
      <c r="I1732">
        <v>0</v>
      </c>
      <c r="J1732" s="1">
        <v>41725</v>
      </c>
      <c r="K1732">
        <v>77</v>
      </c>
      <c r="L1732">
        <v>3</v>
      </c>
      <c r="M1732">
        <v>3</v>
      </c>
      <c r="N1732">
        <v>24</v>
      </c>
      <c r="O1732">
        <v>34</v>
      </c>
      <c r="P1732">
        <v>7</v>
      </c>
      <c r="Q1732">
        <v>31</v>
      </c>
      <c r="R1732">
        <v>1</v>
      </c>
      <c r="S1732">
        <v>2</v>
      </c>
      <c r="T1732">
        <v>1</v>
      </c>
      <c r="U1732">
        <v>3</v>
      </c>
      <c r="V1732">
        <v>5</v>
      </c>
      <c r="W1732">
        <v>0</v>
      </c>
      <c r="X1732">
        <v>0</v>
      </c>
      <c r="Y1732">
        <v>0</v>
      </c>
      <c r="Z1732">
        <v>0</v>
      </c>
      <c r="AA1732">
        <v>0</v>
      </c>
      <c r="AB1732">
        <v>0</v>
      </c>
      <c r="AC1732">
        <v>0</v>
      </c>
      <c r="AD1732" t="s">
        <v>33</v>
      </c>
    </row>
    <row r="1733" spans="1:30" x14ac:dyDescent="0.25">
      <c r="A1733">
        <v>1834</v>
      </c>
      <c r="B1733">
        <v>1978</v>
      </c>
      <c r="C1733" s="6">
        <v>36</v>
      </c>
      <c r="D1733" t="s">
        <v>89</v>
      </c>
      <c r="E1733" t="s">
        <v>38</v>
      </c>
      <c r="F1733" t="s">
        <v>28</v>
      </c>
      <c r="G1733">
        <v>35544</v>
      </c>
      <c r="H1733">
        <v>1</v>
      </c>
      <c r="I1733">
        <v>0</v>
      </c>
      <c r="J1733" s="1">
        <v>41706</v>
      </c>
      <c r="K1733">
        <v>77</v>
      </c>
      <c r="L1733">
        <v>30</v>
      </c>
      <c r="M1733">
        <v>5</v>
      </c>
      <c r="N1733">
        <v>23</v>
      </c>
      <c r="O1733">
        <v>4</v>
      </c>
      <c r="P1733">
        <v>1</v>
      </c>
      <c r="Q1733">
        <v>4</v>
      </c>
      <c r="R1733">
        <v>1</v>
      </c>
      <c r="S1733">
        <v>2</v>
      </c>
      <c r="T1733">
        <v>0</v>
      </c>
      <c r="U1733">
        <v>3</v>
      </c>
      <c r="V1733">
        <v>7</v>
      </c>
      <c r="W1733">
        <v>0</v>
      </c>
      <c r="X1733">
        <v>0</v>
      </c>
      <c r="Y1733">
        <v>0</v>
      </c>
      <c r="Z1733">
        <v>0</v>
      </c>
      <c r="AA1733">
        <v>0</v>
      </c>
      <c r="AB1733">
        <v>0</v>
      </c>
      <c r="AC1733">
        <v>0</v>
      </c>
      <c r="AD1733" t="s">
        <v>40</v>
      </c>
    </row>
    <row r="1734" spans="1:30" x14ac:dyDescent="0.25">
      <c r="A1734">
        <v>8789</v>
      </c>
      <c r="B1734">
        <v>1989</v>
      </c>
      <c r="C1734" s="6">
        <v>25</v>
      </c>
      <c r="D1734" t="s">
        <v>89</v>
      </c>
      <c r="E1734" t="s">
        <v>35</v>
      </c>
      <c r="F1734" t="s">
        <v>30</v>
      </c>
      <c r="G1734">
        <v>59060</v>
      </c>
      <c r="H1734">
        <v>1</v>
      </c>
      <c r="I1734">
        <v>0</v>
      </c>
      <c r="J1734" s="1">
        <v>41650</v>
      </c>
      <c r="K1734">
        <v>77</v>
      </c>
      <c r="L1734">
        <v>35</v>
      </c>
      <c r="M1734">
        <v>40</v>
      </c>
      <c r="N1734">
        <v>111</v>
      </c>
      <c r="O1734">
        <v>36</v>
      </c>
      <c r="P1734">
        <v>40</v>
      </c>
      <c r="Q1734">
        <v>12</v>
      </c>
      <c r="R1734">
        <v>3</v>
      </c>
      <c r="S1734">
        <v>3</v>
      </c>
      <c r="T1734">
        <v>1</v>
      </c>
      <c r="U1734">
        <v>7</v>
      </c>
      <c r="V1734">
        <v>4</v>
      </c>
      <c r="W1734">
        <v>0</v>
      </c>
      <c r="X1734">
        <v>0</v>
      </c>
      <c r="Y1734">
        <v>0</v>
      </c>
      <c r="Z1734">
        <v>0</v>
      </c>
      <c r="AA1734">
        <v>0</v>
      </c>
      <c r="AB1734">
        <v>0</v>
      </c>
      <c r="AC1734">
        <v>0</v>
      </c>
      <c r="AD1734" t="s">
        <v>27</v>
      </c>
    </row>
    <row r="1735" spans="1:30" x14ac:dyDescent="0.25">
      <c r="A1735">
        <v>10584</v>
      </c>
      <c r="B1735">
        <v>1976</v>
      </c>
      <c r="C1735" s="6">
        <v>38</v>
      </c>
      <c r="D1735" t="s">
        <v>89</v>
      </c>
      <c r="E1735" t="s">
        <v>25</v>
      </c>
      <c r="F1735" t="s">
        <v>30</v>
      </c>
      <c r="G1735">
        <v>65665</v>
      </c>
      <c r="H1735">
        <v>0</v>
      </c>
      <c r="I1735">
        <v>1</v>
      </c>
      <c r="J1735" s="1">
        <v>41610</v>
      </c>
      <c r="K1735">
        <v>77</v>
      </c>
      <c r="L1735">
        <v>225</v>
      </c>
      <c r="M1735">
        <v>162</v>
      </c>
      <c r="N1735">
        <v>387</v>
      </c>
      <c r="O1735">
        <v>106</v>
      </c>
      <c r="P1735">
        <v>36</v>
      </c>
      <c r="Q1735">
        <v>29</v>
      </c>
      <c r="R1735">
        <v>1</v>
      </c>
      <c r="S1735">
        <v>5</v>
      </c>
      <c r="T1735">
        <v>10</v>
      </c>
      <c r="U1735">
        <v>8</v>
      </c>
      <c r="V1735">
        <v>3</v>
      </c>
      <c r="W1735">
        <v>0</v>
      </c>
      <c r="X1735">
        <v>0</v>
      </c>
      <c r="Y1735">
        <v>0</v>
      </c>
      <c r="Z1735">
        <v>0</v>
      </c>
      <c r="AA1735">
        <v>0</v>
      </c>
      <c r="AB1735">
        <v>0</v>
      </c>
      <c r="AC1735">
        <v>0</v>
      </c>
      <c r="AD1735" t="s">
        <v>27</v>
      </c>
    </row>
    <row r="1736" spans="1:30" x14ac:dyDescent="0.25">
      <c r="A1736">
        <v>2337</v>
      </c>
      <c r="B1736">
        <v>1971</v>
      </c>
      <c r="C1736" s="6">
        <v>43</v>
      </c>
      <c r="D1736" t="s">
        <v>88</v>
      </c>
      <c r="E1736" t="s">
        <v>25</v>
      </c>
      <c r="F1736" t="s">
        <v>26</v>
      </c>
      <c r="G1736">
        <v>29819</v>
      </c>
      <c r="H1736">
        <v>1</v>
      </c>
      <c r="I1736">
        <v>0</v>
      </c>
      <c r="J1736" s="1">
        <v>41571</v>
      </c>
      <c r="K1736">
        <v>77</v>
      </c>
      <c r="L1736">
        <v>9</v>
      </c>
      <c r="M1736">
        <v>1</v>
      </c>
      <c r="N1736">
        <v>24</v>
      </c>
      <c r="O1736">
        <v>2</v>
      </c>
      <c r="P1736">
        <v>1</v>
      </c>
      <c r="Q1736">
        <v>2</v>
      </c>
      <c r="R1736">
        <v>3</v>
      </c>
      <c r="S1736">
        <v>3</v>
      </c>
      <c r="T1736">
        <v>0</v>
      </c>
      <c r="U1736">
        <v>3</v>
      </c>
      <c r="V1736">
        <v>6</v>
      </c>
      <c r="W1736">
        <v>0</v>
      </c>
      <c r="X1736">
        <v>0</v>
      </c>
      <c r="Y1736">
        <v>0</v>
      </c>
      <c r="Z1736">
        <v>0</v>
      </c>
      <c r="AA1736">
        <v>0</v>
      </c>
      <c r="AB1736">
        <v>0</v>
      </c>
      <c r="AC1736">
        <v>0</v>
      </c>
      <c r="AD1736" t="s">
        <v>27</v>
      </c>
    </row>
    <row r="1737" spans="1:30" x14ac:dyDescent="0.25">
      <c r="A1737">
        <v>6071</v>
      </c>
      <c r="B1737">
        <v>1989</v>
      </c>
      <c r="C1737" s="6">
        <v>25</v>
      </c>
      <c r="D1737" t="s">
        <v>89</v>
      </c>
      <c r="E1737" t="s">
        <v>25</v>
      </c>
      <c r="F1737" t="s">
        <v>28</v>
      </c>
      <c r="G1737">
        <v>81217</v>
      </c>
      <c r="H1737">
        <v>0</v>
      </c>
      <c r="I1737">
        <v>0</v>
      </c>
      <c r="J1737" s="1">
        <v>41474</v>
      </c>
      <c r="K1737">
        <v>77</v>
      </c>
      <c r="L1737">
        <v>493</v>
      </c>
      <c r="M1737">
        <v>70</v>
      </c>
      <c r="N1737">
        <v>324</v>
      </c>
      <c r="O1737">
        <v>146</v>
      </c>
      <c r="P1737">
        <v>40</v>
      </c>
      <c r="Q1737">
        <v>84</v>
      </c>
      <c r="R1737">
        <v>1</v>
      </c>
      <c r="S1737">
        <v>3</v>
      </c>
      <c r="T1737">
        <v>7</v>
      </c>
      <c r="U1737">
        <v>11</v>
      </c>
      <c r="V1737">
        <v>1</v>
      </c>
      <c r="W1737">
        <v>0</v>
      </c>
      <c r="X1737">
        <v>0</v>
      </c>
      <c r="Y1737">
        <v>0</v>
      </c>
      <c r="Z1737">
        <v>0</v>
      </c>
      <c r="AA1737">
        <v>0</v>
      </c>
      <c r="AB1737">
        <v>0</v>
      </c>
      <c r="AC1737">
        <v>0</v>
      </c>
      <c r="AD1737" t="s">
        <v>27</v>
      </c>
    </row>
    <row r="1738" spans="1:30" x14ac:dyDescent="0.25">
      <c r="A1738">
        <v>295</v>
      </c>
      <c r="B1738">
        <v>1989</v>
      </c>
      <c r="C1738" s="6">
        <v>25</v>
      </c>
      <c r="D1738" t="s">
        <v>89</v>
      </c>
      <c r="E1738" t="s">
        <v>25</v>
      </c>
      <c r="F1738" t="s">
        <v>28</v>
      </c>
      <c r="G1738">
        <v>81217</v>
      </c>
      <c r="H1738">
        <v>0</v>
      </c>
      <c r="I1738">
        <v>0</v>
      </c>
      <c r="J1738" s="1">
        <v>41474</v>
      </c>
      <c r="K1738">
        <v>77</v>
      </c>
      <c r="L1738">
        <v>493</v>
      </c>
      <c r="M1738">
        <v>70</v>
      </c>
      <c r="N1738">
        <v>324</v>
      </c>
      <c r="O1738">
        <v>146</v>
      </c>
      <c r="P1738">
        <v>40</v>
      </c>
      <c r="Q1738">
        <v>84</v>
      </c>
      <c r="R1738">
        <v>1</v>
      </c>
      <c r="S1738">
        <v>3</v>
      </c>
      <c r="T1738">
        <v>7</v>
      </c>
      <c r="U1738">
        <v>11</v>
      </c>
      <c r="V1738">
        <v>1</v>
      </c>
      <c r="W1738">
        <v>0</v>
      </c>
      <c r="X1738">
        <v>0</v>
      </c>
      <c r="Y1738">
        <v>0</v>
      </c>
      <c r="Z1738">
        <v>0</v>
      </c>
      <c r="AA1738">
        <v>0</v>
      </c>
      <c r="AB1738">
        <v>0</v>
      </c>
      <c r="AC1738">
        <v>0</v>
      </c>
      <c r="AD1738" t="s">
        <v>27</v>
      </c>
    </row>
    <row r="1739" spans="1:30" x14ac:dyDescent="0.25">
      <c r="A1739">
        <v>10203</v>
      </c>
      <c r="B1739">
        <v>1990</v>
      </c>
      <c r="C1739" s="6">
        <v>24</v>
      </c>
      <c r="D1739" t="s">
        <v>89</v>
      </c>
      <c r="E1739" t="s">
        <v>25</v>
      </c>
      <c r="F1739" t="s">
        <v>28</v>
      </c>
      <c r="G1739">
        <v>26095</v>
      </c>
      <c r="H1739">
        <v>1</v>
      </c>
      <c r="I1739">
        <v>0</v>
      </c>
      <c r="J1739" s="1">
        <v>41455</v>
      </c>
      <c r="K1739">
        <v>77</v>
      </c>
      <c r="L1739">
        <v>11</v>
      </c>
      <c r="M1739">
        <v>7</v>
      </c>
      <c r="N1739">
        <v>9</v>
      </c>
      <c r="O1739">
        <v>3</v>
      </c>
      <c r="P1739">
        <v>1</v>
      </c>
      <c r="Q1739">
        <v>11</v>
      </c>
      <c r="R1739">
        <v>1</v>
      </c>
      <c r="S1739">
        <v>1</v>
      </c>
      <c r="T1739">
        <v>0</v>
      </c>
      <c r="U1739">
        <v>3</v>
      </c>
      <c r="V1739">
        <v>7</v>
      </c>
      <c r="W1739">
        <v>0</v>
      </c>
      <c r="X1739">
        <v>0</v>
      </c>
      <c r="Y1739">
        <v>0</v>
      </c>
      <c r="Z1739">
        <v>0</v>
      </c>
      <c r="AA1739">
        <v>0</v>
      </c>
      <c r="AB1739">
        <v>0</v>
      </c>
      <c r="AC1739">
        <v>0</v>
      </c>
      <c r="AD1739" t="s">
        <v>27</v>
      </c>
    </row>
    <row r="1740" spans="1:30" x14ac:dyDescent="0.25">
      <c r="A1740">
        <v>3968</v>
      </c>
      <c r="B1740">
        <v>1970</v>
      </c>
      <c r="C1740" s="6">
        <v>44</v>
      </c>
      <c r="D1740" t="s">
        <v>88</v>
      </c>
      <c r="E1740" t="s">
        <v>35</v>
      </c>
      <c r="F1740" t="s">
        <v>26</v>
      </c>
      <c r="G1740">
        <v>65706</v>
      </c>
      <c r="H1740">
        <v>0</v>
      </c>
      <c r="I1740">
        <v>0</v>
      </c>
      <c r="J1740" s="1">
        <v>41453</v>
      </c>
      <c r="K1740">
        <v>77</v>
      </c>
      <c r="L1740">
        <v>918</v>
      </c>
      <c r="M1740">
        <v>10</v>
      </c>
      <c r="N1740">
        <v>129</v>
      </c>
      <c r="O1740">
        <v>13</v>
      </c>
      <c r="P1740">
        <v>0</v>
      </c>
      <c r="Q1740">
        <v>129</v>
      </c>
      <c r="R1740">
        <v>1</v>
      </c>
      <c r="S1740">
        <v>11</v>
      </c>
      <c r="T1740">
        <v>3</v>
      </c>
      <c r="U1740">
        <v>12</v>
      </c>
      <c r="V1740">
        <v>7</v>
      </c>
      <c r="W1740">
        <v>0</v>
      </c>
      <c r="X1740">
        <v>1</v>
      </c>
      <c r="Y1740">
        <v>1</v>
      </c>
      <c r="Z1740">
        <v>0</v>
      </c>
      <c r="AA1740">
        <v>1</v>
      </c>
      <c r="AB1740">
        <v>1</v>
      </c>
      <c r="AC1740">
        <v>0</v>
      </c>
      <c r="AD1740" t="s">
        <v>29</v>
      </c>
    </row>
    <row r="1741" spans="1:30" x14ac:dyDescent="0.25">
      <c r="A1741">
        <v>4037</v>
      </c>
      <c r="B1741">
        <v>1976</v>
      </c>
      <c r="C1741" s="6">
        <v>38</v>
      </c>
      <c r="D1741" t="s">
        <v>89</v>
      </c>
      <c r="E1741" t="s">
        <v>25</v>
      </c>
      <c r="F1741" t="s">
        <v>26</v>
      </c>
      <c r="G1741">
        <v>31859</v>
      </c>
      <c r="H1741">
        <v>1</v>
      </c>
      <c r="I1741">
        <v>0</v>
      </c>
      <c r="J1741" s="1">
        <v>41439</v>
      </c>
      <c r="K1741">
        <v>77</v>
      </c>
      <c r="L1741">
        <v>3</v>
      </c>
      <c r="M1741">
        <v>1</v>
      </c>
      <c r="N1741">
        <v>3</v>
      </c>
      <c r="O1741">
        <v>8</v>
      </c>
      <c r="P1741">
        <v>0</v>
      </c>
      <c r="Q1741">
        <v>5</v>
      </c>
      <c r="R1741">
        <v>1</v>
      </c>
      <c r="S1741">
        <v>1</v>
      </c>
      <c r="T1741">
        <v>0</v>
      </c>
      <c r="U1741">
        <v>2</v>
      </c>
      <c r="V1741">
        <v>7</v>
      </c>
      <c r="W1741">
        <v>0</v>
      </c>
      <c r="X1741">
        <v>0</v>
      </c>
      <c r="Y1741">
        <v>0</v>
      </c>
      <c r="Z1741">
        <v>0</v>
      </c>
      <c r="AA1741">
        <v>0</v>
      </c>
      <c r="AB1741">
        <v>0</v>
      </c>
      <c r="AC1741">
        <v>0</v>
      </c>
      <c r="AD1741" t="s">
        <v>40</v>
      </c>
    </row>
    <row r="1742" spans="1:30" x14ac:dyDescent="0.25">
      <c r="A1742">
        <v>6932</v>
      </c>
      <c r="B1742">
        <v>1941</v>
      </c>
      <c r="C1742" s="6">
        <v>73</v>
      </c>
      <c r="D1742" t="s">
        <v>91</v>
      </c>
      <c r="E1742" t="s">
        <v>34</v>
      </c>
      <c r="F1742" t="s">
        <v>30</v>
      </c>
      <c r="G1742">
        <v>93027</v>
      </c>
      <c r="H1742">
        <v>0</v>
      </c>
      <c r="I1742">
        <v>0</v>
      </c>
      <c r="J1742" s="1">
        <v>41377</v>
      </c>
      <c r="K1742">
        <v>77</v>
      </c>
      <c r="L1742">
        <v>1285</v>
      </c>
      <c r="M1742">
        <v>42</v>
      </c>
      <c r="N1742">
        <v>716</v>
      </c>
      <c r="O1742">
        <v>55</v>
      </c>
      <c r="P1742">
        <v>0</v>
      </c>
      <c r="Q1742">
        <v>21</v>
      </c>
      <c r="R1742">
        <v>0</v>
      </c>
      <c r="S1742">
        <v>7</v>
      </c>
      <c r="T1742">
        <v>10</v>
      </c>
      <c r="U1742">
        <v>5</v>
      </c>
      <c r="V1742">
        <v>2</v>
      </c>
      <c r="W1742">
        <v>0</v>
      </c>
      <c r="X1742">
        <v>0</v>
      </c>
      <c r="Y1742">
        <v>1</v>
      </c>
      <c r="Z1742">
        <v>0</v>
      </c>
      <c r="AA1742">
        <v>0</v>
      </c>
      <c r="AB1742">
        <v>0</v>
      </c>
      <c r="AC1742">
        <v>0</v>
      </c>
      <c r="AD1742" t="s">
        <v>27</v>
      </c>
    </row>
    <row r="1743" spans="1:30" x14ac:dyDescent="0.25">
      <c r="A1743">
        <v>10159</v>
      </c>
      <c r="B1743">
        <v>1970</v>
      </c>
      <c r="C1743" s="6">
        <v>44</v>
      </c>
      <c r="D1743" t="s">
        <v>88</v>
      </c>
      <c r="E1743" t="s">
        <v>25</v>
      </c>
      <c r="F1743" t="s">
        <v>26</v>
      </c>
      <c r="G1743">
        <v>58710</v>
      </c>
      <c r="H1743">
        <v>0</v>
      </c>
      <c r="I1743">
        <v>1</v>
      </c>
      <c r="J1743" s="1">
        <v>41364</v>
      </c>
      <c r="K1743">
        <v>77</v>
      </c>
      <c r="L1743">
        <v>440</v>
      </c>
      <c r="M1743">
        <v>81</v>
      </c>
      <c r="N1743">
        <v>368</v>
      </c>
      <c r="O1743">
        <v>0</v>
      </c>
      <c r="P1743">
        <v>122</v>
      </c>
      <c r="Q1743">
        <v>174</v>
      </c>
      <c r="R1743">
        <v>6</v>
      </c>
      <c r="S1743">
        <v>11</v>
      </c>
      <c r="T1743">
        <v>5</v>
      </c>
      <c r="U1743">
        <v>9</v>
      </c>
      <c r="V1743">
        <v>6</v>
      </c>
      <c r="W1743">
        <v>0</v>
      </c>
      <c r="X1743">
        <v>0</v>
      </c>
      <c r="Y1743">
        <v>0</v>
      </c>
      <c r="Z1743">
        <v>0</v>
      </c>
      <c r="AA1743">
        <v>0</v>
      </c>
      <c r="AB1743">
        <v>0</v>
      </c>
      <c r="AC1743">
        <v>0</v>
      </c>
      <c r="AD1743" t="s">
        <v>33</v>
      </c>
    </row>
    <row r="1744" spans="1:30" x14ac:dyDescent="0.25">
      <c r="A1744">
        <v>1177</v>
      </c>
      <c r="B1744">
        <v>1966</v>
      </c>
      <c r="C1744" s="6">
        <v>48</v>
      </c>
      <c r="D1744" t="s">
        <v>88</v>
      </c>
      <c r="E1744" t="s">
        <v>38</v>
      </c>
      <c r="F1744" t="s">
        <v>32</v>
      </c>
      <c r="G1744">
        <v>49618</v>
      </c>
      <c r="H1744">
        <v>1</v>
      </c>
      <c r="I1744">
        <v>1</v>
      </c>
      <c r="J1744" s="1">
        <v>41300</v>
      </c>
      <c r="K1744">
        <v>77</v>
      </c>
      <c r="L1744">
        <v>80</v>
      </c>
      <c r="M1744">
        <v>3</v>
      </c>
      <c r="N1744">
        <v>26</v>
      </c>
      <c r="O1744">
        <v>4</v>
      </c>
      <c r="P1744">
        <v>2</v>
      </c>
      <c r="Q1744">
        <v>14</v>
      </c>
      <c r="R1744">
        <v>4</v>
      </c>
      <c r="S1744">
        <v>3</v>
      </c>
      <c r="T1744">
        <v>1</v>
      </c>
      <c r="U1744">
        <v>3</v>
      </c>
      <c r="V1744">
        <v>7</v>
      </c>
      <c r="W1744">
        <v>0</v>
      </c>
      <c r="X1744">
        <v>0</v>
      </c>
      <c r="Y1744">
        <v>0</v>
      </c>
      <c r="Z1744">
        <v>0</v>
      </c>
      <c r="AA1744">
        <v>0</v>
      </c>
      <c r="AB1744">
        <v>0</v>
      </c>
      <c r="AC1744">
        <v>0</v>
      </c>
      <c r="AD1744" t="s">
        <v>27</v>
      </c>
    </row>
    <row r="1745" spans="1:30" x14ac:dyDescent="0.25">
      <c r="A1745">
        <v>9426</v>
      </c>
      <c r="B1745">
        <v>1964</v>
      </c>
      <c r="C1745" s="6">
        <v>50</v>
      </c>
      <c r="D1745" t="s">
        <v>88</v>
      </c>
      <c r="E1745" t="s">
        <v>38</v>
      </c>
      <c r="F1745" t="s">
        <v>28</v>
      </c>
      <c r="G1745">
        <v>58308</v>
      </c>
      <c r="H1745">
        <v>0</v>
      </c>
      <c r="I1745">
        <v>1</v>
      </c>
      <c r="J1745" s="1">
        <v>41286</v>
      </c>
      <c r="K1745">
        <v>77</v>
      </c>
      <c r="L1745">
        <v>691</v>
      </c>
      <c r="M1745">
        <v>0</v>
      </c>
      <c r="N1745">
        <v>69</v>
      </c>
      <c r="O1745">
        <v>10</v>
      </c>
      <c r="P1745">
        <v>0</v>
      </c>
      <c r="Q1745">
        <v>130</v>
      </c>
      <c r="R1745">
        <v>4</v>
      </c>
      <c r="S1745">
        <v>2</v>
      </c>
      <c r="T1745">
        <v>6</v>
      </c>
      <c r="U1745">
        <v>3</v>
      </c>
      <c r="V1745">
        <v>8</v>
      </c>
      <c r="W1745">
        <v>0</v>
      </c>
      <c r="X1745">
        <v>0</v>
      </c>
      <c r="Y1745">
        <v>0</v>
      </c>
      <c r="Z1745">
        <v>0</v>
      </c>
      <c r="AA1745">
        <v>0</v>
      </c>
      <c r="AB1745">
        <v>0</v>
      </c>
      <c r="AC1745">
        <v>0</v>
      </c>
      <c r="AD1745" t="s">
        <v>27</v>
      </c>
    </row>
    <row r="1746" spans="1:30" x14ac:dyDescent="0.25">
      <c r="A1746">
        <v>10637</v>
      </c>
      <c r="B1746">
        <v>1964</v>
      </c>
      <c r="C1746" s="6">
        <v>50</v>
      </c>
      <c r="D1746" t="s">
        <v>88</v>
      </c>
      <c r="E1746" t="s">
        <v>25</v>
      </c>
      <c r="F1746" t="s">
        <v>30</v>
      </c>
      <c r="G1746">
        <v>40800</v>
      </c>
      <c r="H1746">
        <v>1</v>
      </c>
      <c r="I1746">
        <v>2</v>
      </c>
      <c r="J1746" s="1">
        <v>41275</v>
      </c>
      <c r="K1746">
        <v>77</v>
      </c>
      <c r="L1746">
        <v>24</v>
      </c>
      <c r="M1746">
        <v>0</v>
      </c>
      <c r="N1746">
        <v>27</v>
      </c>
      <c r="O1746">
        <v>8</v>
      </c>
      <c r="P1746">
        <v>30</v>
      </c>
      <c r="Q1746">
        <v>10</v>
      </c>
      <c r="R1746">
        <v>2</v>
      </c>
      <c r="S1746">
        <v>3</v>
      </c>
      <c r="T1746">
        <v>0</v>
      </c>
      <c r="U1746">
        <v>3</v>
      </c>
      <c r="V1746">
        <v>7</v>
      </c>
      <c r="W1746">
        <v>0</v>
      </c>
      <c r="X1746">
        <v>0</v>
      </c>
      <c r="Y1746">
        <v>0</v>
      </c>
      <c r="Z1746">
        <v>0</v>
      </c>
      <c r="AA1746">
        <v>0</v>
      </c>
      <c r="AB1746">
        <v>0</v>
      </c>
      <c r="AC1746">
        <v>1</v>
      </c>
      <c r="AD1746" t="s">
        <v>27</v>
      </c>
    </row>
    <row r="1747" spans="1:30" x14ac:dyDescent="0.25">
      <c r="A1747">
        <v>10826</v>
      </c>
      <c r="B1747">
        <v>1959</v>
      </c>
      <c r="C1747" s="6">
        <v>55</v>
      </c>
      <c r="D1747" t="s">
        <v>88</v>
      </c>
      <c r="E1747" t="s">
        <v>25</v>
      </c>
      <c r="F1747" t="s">
        <v>30</v>
      </c>
      <c r="G1747">
        <v>18690</v>
      </c>
      <c r="H1747">
        <v>0</v>
      </c>
      <c r="I1747">
        <v>0</v>
      </c>
      <c r="J1747" s="1">
        <v>41271</v>
      </c>
      <c r="K1747">
        <v>77</v>
      </c>
      <c r="L1747">
        <v>6</v>
      </c>
      <c r="M1747">
        <v>1</v>
      </c>
      <c r="N1747">
        <v>7</v>
      </c>
      <c r="O1747">
        <v>23</v>
      </c>
      <c r="P1747">
        <v>4</v>
      </c>
      <c r="Q1747">
        <v>19</v>
      </c>
      <c r="R1747">
        <v>1</v>
      </c>
      <c r="S1747">
        <v>1</v>
      </c>
      <c r="T1747">
        <v>1</v>
      </c>
      <c r="U1747">
        <v>2</v>
      </c>
      <c r="V1747">
        <v>8</v>
      </c>
      <c r="W1747">
        <v>0</v>
      </c>
      <c r="X1747">
        <v>0</v>
      </c>
      <c r="Y1747">
        <v>0</v>
      </c>
      <c r="Z1747">
        <v>0</v>
      </c>
      <c r="AA1747">
        <v>0</v>
      </c>
      <c r="AB1747">
        <v>0</v>
      </c>
      <c r="AC1747">
        <v>0</v>
      </c>
      <c r="AD1747" t="s">
        <v>27</v>
      </c>
    </row>
    <row r="1748" spans="1:30" x14ac:dyDescent="0.25">
      <c r="A1748">
        <v>4086</v>
      </c>
      <c r="B1748">
        <v>1959</v>
      </c>
      <c r="C1748" s="6">
        <v>55</v>
      </c>
      <c r="D1748" t="s">
        <v>88</v>
      </c>
      <c r="E1748" t="s">
        <v>25</v>
      </c>
      <c r="F1748" t="s">
        <v>30</v>
      </c>
      <c r="G1748">
        <v>18690</v>
      </c>
      <c r="H1748">
        <v>0</v>
      </c>
      <c r="I1748">
        <v>0</v>
      </c>
      <c r="J1748" s="1">
        <v>41271</v>
      </c>
      <c r="K1748">
        <v>77</v>
      </c>
      <c r="L1748">
        <v>6</v>
      </c>
      <c r="M1748">
        <v>1</v>
      </c>
      <c r="N1748">
        <v>7</v>
      </c>
      <c r="O1748">
        <v>23</v>
      </c>
      <c r="P1748">
        <v>4</v>
      </c>
      <c r="Q1748">
        <v>19</v>
      </c>
      <c r="R1748">
        <v>1</v>
      </c>
      <c r="S1748">
        <v>1</v>
      </c>
      <c r="T1748">
        <v>1</v>
      </c>
      <c r="U1748">
        <v>2</v>
      </c>
      <c r="V1748">
        <v>8</v>
      </c>
      <c r="W1748">
        <v>0</v>
      </c>
      <c r="X1748">
        <v>0</v>
      </c>
      <c r="Y1748">
        <v>0</v>
      </c>
      <c r="Z1748">
        <v>0</v>
      </c>
      <c r="AA1748">
        <v>0</v>
      </c>
      <c r="AB1748">
        <v>0</v>
      </c>
      <c r="AC1748">
        <v>0</v>
      </c>
      <c r="AD1748" t="s">
        <v>36</v>
      </c>
    </row>
    <row r="1749" spans="1:30" x14ac:dyDescent="0.25">
      <c r="A1749">
        <v>10304</v>
      </c>
      <c r="B1749">
        <v>1959</v>
      </c>
      <c r="C1749" s="6">
        <v>55</v>
      </c>
      <c r="D1749" t="s">
        <v>88</v>
      </c>
      <c r="E1749" t="s">
        <v>25</v>
      </c>
      <c r="F1749" t="s">
        <v>30</v>
      </c>
      <c r="G1749">
        <v>18690</v>
      </c>
      <c r="H1749">
        <v>0</v>
      </c>
      <c r="I1749">
        <v>0</v>
      </c>
      <c r="J1749" s="1">
        <v>41271</v>
      </c>
      <c r="K1749">
        <v>77</v>
      </c>
      <c r="L1749">
        <v>6</v>
      </c>
      <c r="M1749">
        <v>1</v>
      </c>
      <c r="N1749">
        <v>7</v>
      </c>
      <c r="O1749">
        <v>23</v>
      </c>
      <c r="P1749">
        <v>4</v>
      </c>
      <c r="Q1749">
        <v>19</v>
      </c>
      <c r="R1749">
        <v>1</v>
      </c>
      <c r="S1749">
        <v>1</v>
      </c>
      <c r="T1749">
        <v>1</v>
      </c>
      <c r="U1749">
        <v>2</v>
      </c>
      <c r="V1749">
        <v>8</v>
      </c>
      <c r="W1749">
        <v>0</v>
      </c>
      <c r="X1749">
        <v>0</v>
      </c>
      <c r="Y1749">
        <v>0</v>
      </c>
      <c r="Z1749">
        <v>0</v>
      </c>
      <c r="AA1749">
        <v>0</v>
      </c>
      <c r="AB1749">
        <v>0</v>
      </c>
      <c r="AC1749">
        <v>0</v>
      </c>
      <c r="AD1749" t="s">
        <v>27</v>
      </c>
    </row>
    <row r="1750" spans="1:30" x14ac:dyDescent="0.25">
      <c r="A1750">
        <v>7998</v>
      </c>
      <c r="B1750">
        <v>1958</v>
      </c>
      <c r="C1750" s="6">
        <v>56</v>
      </c>
      <c r="D1750" t="s">
        <v>88</v>
      </c>
      <c r="E1750" t="s">
        <v>25</v>
      </c>
      <c r="F1750" t="s">
        <v>32</v>
      </c>
      <c r="G1750">
        <v>28087</v>
      </c>
      <c r="H1750">
        <v>1</v>
      </c>
      <c r="I1750">
        <v>1</v>
      </c>
      <c r="J1750" s="1">
        <v>41254</v>
      </c>
      <c r="K1750">
        <v>77</v>
      </c>
      <c r="L1750">
        <v>53</v>
      </c>
      <c r="M1750">
        <v>8</v>
      </c>
      <c r="N1750">
        <v>17</v>
      </c>
      <c r="O1750">
        <v>13</v>
      </c>
      <c r="P1750">
        <v>0</v>
      </c>
      <c r="Q1750">
        <v>21</v>
      </c>
      <c r="R1750">
        <v>3</v>
      </c>
      <c r="S1750">
        <v>2</v>
      </c>
      <c r="T1750">
        <v>2</v>
      </c>
      <c r="U1750">
        <v>2</v>
      </c>
      <c r="V1750">
        <v>7</v>
      </c>
      <c r="W1750">
        <v>0</v>
      </c>
      <c r="X1750">
        <v>0</v>
      </c>
      <c r="Y1750">
        <v>0</v>
      </c>
      <c r="Z1750">
        <v>0</v>
      </c>
      <c r="AA1750">
        <v>0</v>
      </c>
      <c r="AB1750">
        <v>0</v>
      </c>
      <c r="AC1750">
        <v>0</v>
      </c>
      <c r="AD1750" t="s">
        <v>37</v>
      </c>
    </row>
    <row r="1751" spans="1:30" x14ac:dyDescent="0.25">
      <c r="A1751">
        <v>10992</v>
      </c>
      <c r="B1751">
        <v>1967</v>
      </c>
      <c r="C1751" s="6">
        <v>47</v>
      </c>
      <c r="D1751" t="s">
        <v>88</v>
      </c>
      <c r="E1751" t="s">
        <v>25</v>
      </c>
      <c r="F1751" t="s">
        <v>32</v>
      </c>
      <c r="G1751">
        <v>75702</v>
      </c>
      <c r="H1751">
        <v>1</v>
      </c>
      <c r="I1751">
        <v>1</v>
      </c>
      <c r="J1751" s="1">
        <v>41150</v>
      </c>
      <c r="K1751">
        <v>77</v>
      </c>
      <c r="L1751">
        <v>650</v>
      </c>
      <c r="M1751">
        <v>28</v>
      </c>
      <c r="N1751">
        <v>353</v>
      </c>
      <c r="O1751">
        <v>45</v>
      </c>
      <c r="P1751">
        <v>42</v>
      </c>
      <c r="Q1751">
        <v>30</v>
      </c>
      <c r="R1751">
        <v>5</v>
      </c>
      <c r="S1751">
        <v>4</v>
      </c>
      <c r="T1751">
        <v>6</v>
      </c>
      <c r="U1751">
        <v>11</v>
      </c>
      <c r="V1751">
        <v>8</v>
      </c>
      <c r="W1751">
        <v>0</v>
      </c>
      <c r="X1751">
        <v>0</v>
      </c>
      <c r="Y1751">
        <v>0</v>
      </c>
      <c r="Z1751">
        <v>0</v>
      </c>
      <c r="AA1751">
        <v>0</v>
      </c>
      <c r="AB1751">
        <v>0</v>
      </c>
      <c r="AC1751">
        <v>0</v>
      </c>
      <c r="AD1751" t="s">
        <v>40</v>
      </c>
    </row>
    <row r="1752" spans="1:30" x14ac:dyDescent="0.25">
      <c r="A1752">
        <v>6383</v>
      </c>
      <c r="B1752">
        <v>1971</v>
      </c>
      <c r="C1752" s="6">
        <v>43</v>
      </c>
      <c r="D1752" t="s">
        <v>88</v>
      </c>
      <c r="E1752" t="s">
        <v>34</v>
      </c>
      <c r="F1752" t="s">
        <v>32</v>
      </c>
      <c r="G1752">
        <v>32892</v>
      </c>
      <c r="H1752">
        <v>1</v>
      </c>
      <c r="I1752">
        <v>0</v>
      </c>
      <c r="J1752" s="1">
        <v>41784</v>
      </c>
      <c r="K1752">
        <v>78</v>
      </c>
      <c r="L1752">
        <v>26</v>
      </c>
      <c r="M1752">
        <v>0</v>
      </c>
      <c r="N1752">
        <v>15</v>
      </c>
      <c r="O1752">
        <v>2</v>
      </c>
      <c r="P1752">
        <v>1</v>
      </c>
      <c r="Q1752">
        <v>2</v>
      </c>
      <c r="R1752">
        <v>2</v>
      </c>
      <c r="S1752">
        <v>3</v>
      </c>
      <c r="T1752">
        <v>0</v>
      </c>
      <c r="U1752">
        <v>3</v>
      </c>
      <c r="V1752">
        <v>8</v>
      </c>
      <c r="W1752">
        <v>0</v>
      </c>
      <c r="X1752">
        <v>0</v>
      </c>
      <c r="Y1752">
        <v>0</v>
      </c>
      <c r="Z1752">
        <v>0</v>
      </c>
      <c r="AA1752">
        <v>0</v>
      </c>
      <c r="AB1752">
        <v>0</v>
      </c>
      <c r="AC1752">
        <v>0</v>
      </c>
      <c r="AD1752" t="s">
        <v>40</v>
      </c>
    </row>
    <row r="1753" spans="1:30" x14ac:dyDescent="0.25">
      <c r="A1753">
        <v>10536</v>
      </c>
      <c r="B1753">
        <v>1971</v>
      </c>
      <c r="C1753" s="6">
        <v>43</v>
      </c>
      <c r="D1753" t="s">
        <v>88</v>
      </c>
      <c r="E1753" t="s">
        <v>34</v>
      </c>
      <c r="F1753" t="s">
        <v>32</v>
      </c>
      <c r="G1753">
        <v>32892</v>
      </c>
      <c r="H1753">
        <v>1</v>
      </c>
      <c r="I1753">
        <v>0</v>
      </c>
      <c r="J1753" s="1">
        <v>41784</v>
      </c>
      <c r="K1753">
        <v>78</v>
      </c>
      <c r="L1753">
        <v>26</v>
      </c>
      <c r="M1753">
        <v>0</v>
      </c>
      <c r="N1753">
        <v>15</v>
      </c>
      <c r="O1753">
        <v>2</v>
      </c>
      <c r="P1753">
        <v>1</v>
      </c>
      <c r="Q1753">
        <v>2</v>
      </c>
      <c r="R1753">
        <v>2</v>
      </c>
      <c r="S1753">
        <v>3</v>
      </c>
      <c r="T1753">
        <v>0</v>
      </c>
      <c r="U1753">
        <v>3</v>
      </c>
      <c r="V1753">
        <v>8</v>
      </c>
      <c r="W1753">
        <v>0</v>
      </c>
      <c r="X1753">
        <v>0</v>
      </c>
      <c r="Y1753">
        <v>0</v>
      </c>
      <c r="Z1753">
        <v>0</v>
      </c>
      <c r="AA1753">
        <v>0</v>
      </c>
      <c r="AB1753">
        <v>0</v>
      </c>
      <c r="AC1753">
        <v>0</v>
      </c>
      <c r="AD1753" t="s">
        <v>27</v>
      </c>
    </row>
    <row r="1754" spans="1:30" x14ac:dyDescent="0.25">
      <c r="A1754">
        <v>6036</v>
      </c>
      <c r="B1754">
        <v>1959</v>
      </c>
      <c r="C1754" s="6">
        <v>55</v>
      </c>
      <c r="D1754" t="s">
        <v>88</v>
      </c>
      <c r="E1754" t="s">
        <v>38</v>
      </c>
      <c r="F1754" t="s">
        <v>32</v>
      </c>
      <c r="G1754">
        <v>89120</v>
      </c>
      <c r="H1754">
        <v>0</v>
      </c>
      <c r="I1754">
        <v>0</v>
      </c>
      <c r="J1754" s="1">
        <v>41715</v>
      </c>
      <c r="K1754">
        <v>78</v>
      </c>
      <c r="L1754">
        <v>1168</v>
      </c>
      <c r="M1754">
        <v>92</v>
      </c>
      <c r="N1754">
        <v>408</v>
      </c>
      <c r="O1754">
        <v>72</v>
      </c>
      <c r="P1754">
        <v>129</v>
      </c>
      <c r="Q1754">
        <v>55</v>
      </c>
      <c r="R1754">
        <v>1</v>
      </c>
      <c r="S1754">
        <v>5</v>
      </c>
      <c r="T1754">
        <v>6</v>
      </c>
      <c r="U1754">
        <v>7</v>
      </c>
      <c r="V1754">
        <v>1</v>
      </c>
      <c r="W1754">
        <v>0</v>
      </c>
      <c r="X1754">
        <v>0</v>
      </c>
      <c r="Y1754">
        <v>1</v>
      </c>
      <c r="Z1754">
        <v>0</v>
      </c>
      <c r="AA1754">
        <v>0</v>
      </c>
      <c r="AB1754">
        <v>0</v>
      </c>
      <c r="AC1754">
        <v>0</v>
      </c>
      <c r="AD1754" t="s">
        <v>27</v>
      </c>
    </row>
    <row r="1755" spans="1:30" x14ac:dyDescent="0.25">
      <c r="A1755">
        <v>11092</v>
      </c>
      <c r="B1755">
        <v>1961</v>
      </c>
      <c r="C1755" s="6">
        <v>53</v>
      </c>
      <c r="D1755" t="s">
        <v>88</v>
      </c>
      <c r="E1755" t="s">
        <v>25</v>
      </c>
      <c r="F1755" t="s">
        <v>30</v>
      </c>
      <c r="G1755">
        <v>27116</v>
      </c>
      <c r="H1755">
        <v>1</v>
      </c>
      <c r="I1755">
        <v>1</v>
      </c>
      <c r="J1755" s="1">
        <v>41700</v>
      </c>
      <c r="K1755">
        <v>78</v>
      </c>
      <c r="L1755">
        <v>12</v>
      </c>
      <c r="M1755">
        <v>1</v>
      </c>
      <c r="N1755">
        <v>21</v>
      </c>
      <c r="O1755">
        <v>2</v>
      </c>
      <c r="P1755">
        <v>2</v>
      </c>
      <c r="Q1755">
        <v>3</v>
      </c>
      <c r="R1755">
        <v>2</v>
      </c>
      <c r="S1755">
        <v>2</v>
      </c>
      <c r="T1755">
        <v>0</v>
      </c>
      <c r="U1755">
        <v>3</v>
      </c>
      <c r="V1755">
        <v>7</v>
      </c>
      <c r="W1755">
        <v>0</v>
      </c>
      <c r="X1755">
        <v>0</v>
      </c>
      <c r="Y1755">
        <v>0</v>
      </c>
      <c r="Z1755">
        <v>0</v>
      </c>
      <c r="AA1755">
        <v>0</v>
      </c>
      <c r="AB1755">
        <v>0</v>
      </c>
      <c r="AC1755">
        <v>0</v>
      </c>
      <c r="AD1755" t="s">
        <v>40</v>
      </c>
    </row>
    <row r="1756" spans="1:30" x14ac:dyDescent="0.25">
      <c r="A1756">
        <v>538</v>
      </c>
      <c r="B1756">
        <v>1989</v>
      </c>
      <c r="C1756" s="6">
        <v>25</v>
      </c>
      <c r="D1756" t="s">
        <v>89</v>
      </c>
      <c r="E1756" t="s">
        <v>25</v>
      </c>
      <c r="F1756" t="s">
        <v>28</v>
      </c>
      <c r="G1756">
        <v>46107</v>
      </c>
      <c r="H1756">
        <v>1</v>
      </c>
      <c r="I1756">
        <v>0</v>
      </c>
      <c r="J1756" s="1">
        <v>41680</v>
      </c>
      <c r="K1756">
        <v>78</v>
      </c>
      <c r="L1756">
        <v>31</v>
      </c>
      <c r="M1756">
        <v>9</v>
      </c>
      <c r="N1756">
        <v>27</v>
      </c>
      <c r="O1756">
        <v>16</v>
      </c>
      <c r="P1756">
        <v>9</v>
      </c>
      <c r="Q1756">
        <v>33</v>
      </c>
      <c r="R1756">
        <v>1</v>
      </c>
      <c r="S1756">
        <v>1</v>
      </c>
      <c r="T1756">
        <v>1</v>
      </c>
      <c r="U1756">
        <v>4</v>
      </c>
      <c r="V1756">
        <v>3</v>
      </c>
      <c r="W1756">
        <v>0</v>
      </c>
      <c r="X1756">
        <v>0</v>
      </c>
      <c r="Y1756">
        <v>0</v>
      </c>
      <c r="Z1756">
        <v>0</v>
      </c>
      <c r="AA1756">
        <v>0</v>
      </c>
      <c r="AB1756">
        <v>0</v>
      </c>
      <c r="AC1756">
        <v>0</v>
      </c>
      <c r="AD1756" t="s">
        <v>40</v>
      </c>
    </row>
    <row r="1757" spans="1:30" x14ac:dyDescent="0.25">
      <c r="A1757">
        <v>10022</v>
      </c>
      <c r="B1757">
        <v>1973</v>
      </c>
      <c r="C1757" s="6">
        <v>41</v>
      </c>
      <c r="D1757" t="s">
        <v>88</v>
      </c>
      <c r="E1757" t="s">
        <v>34</v>
      </c>
      <c r="F1757" t="s">
        <v>28</v>
      </c>
      <c r="G1757">
        <v>54466</v>
      </c>
      <c r="H1757">
        <v>1</v>
      </c>
      <c r="I1757">
        <v>1</v>
      </c>
      <c r="J1757" s="1">
        <v>41679</v>
      </c>
      <c r="K1757">
        <v>78</v>
      </c>
      <c r="L1757">
        <v>12</v>
      </c>
      <c r="M1757">
        <v>0</v>
      </c>
      <c r="N1757">
        <v>4</v>
      </c>
      <c r="O1757">
        <v>0</v>
      </c>
      <c r="P1757">
        <v>0</v>
      </c>
      <c r="Q1757">
        <v>0</v>
      </c>
      <c r="R1757">
        <v>1</v>
      </c>
      <c r="S1757">
        <v>1</v>
      </c>
      <c r="T1757">
        <v>0</v>
      </c>
      <c r="U1757">
        <v>2</v>
      </c>
      <c r="V1757">
        <v>5</v>
      </c>
      <c r="W1757">
        <v>0</v>
      </c>
      <c r="X1757">
        <v>0</v>
      </c>
      <c r="Y1757">
        <v>0</v>
      </c>
      <c r="Z1757">
        <v>0</v>
      </c>
      <c r="AA1757">
        <v>0</v>
      </c>
      <c r="AB1757">
        <v>0</v>
      </c>
      <c r="AC1757">
        <v>0</v>
      </c>
      <c r="AD1757" t="s">
        <v>27</v>
      </c>
    </row>
    <row r="1758" spans="1:30" x14ac:dyDescent="0.25">
      <c r="A1758">
        <v>10157</v>
      </c>
      <c r="B1758">
        <v>1965</v>
      </c>
      <c r="C1758" s="6">
        <v>49</v>
      </c>
      <c r="D1758" t="s">
        <v>88</v>
      </c>
      <c r="E1758" t="s">
        <v>25</v>
      </c>
      <c r="F1758" t="s">
        <v>28</v>
      </c>
      <c r="G1758">
        <v>59686</v>
      </c>
      <c r="H1758">
        <v>0</v>
      </c>
      <c r="I1758">
        <v>1</v>
      </c>
      <c r="J1758" s="1">
        <v>41664</v>
      </c>
      <c r="K1758">
        <v>78</v>
      </c>
      <c r="L1758">
        <v>89</v>
      </c>
      <c r="M1758">
        <v>15</v>
      </c>
      <c r="N1758">
        <v>89</v>
      </c>
      <c r="O1758">
        <v>34</v>
      </c>
      <c r="P1758">
        <v>42</v>
      </c>
      <c r="Q1758">
        <v>5</v>
      </c>
      <c r="R1758">
        <v>1</v>
      </c>
      <c r="S1758">
        <v>4</v>
      </c>
      <c r="T1758">
        <v>1</v>
      </c>
      <c r="U1758">
        <v>6</v>
      </c>
      <c r="V1758">
        <v>4</v>
      </c>
      <c r="W1758">
        <v>0</v>
      </c>
      <c r="X1758">
        <v>0</v>
      </c>
      <c r="Y1758">
        <v>0</v>
      </c>
      <c r="Z1758">
        <v>0</v>
      </c>
      <c r="AA1758">
        <v>0</v>
      </c>
      <c r="AB1758">
        <v>0</v>
      </c>
      <c r="AC1758">
        <v>0</v>
      </c>
      <c r="AD1758" t="s">
        <v>29</v>
      </c>
    </row>
    <row r="1759" spans="1:30" x14ac:dyDescent="0.25">
      <c r="A1759">
        <v>3503</v>
      </c>
      <c r="B1759">
        <v>1950</v>
      </c>
      <c r="C1759" s="6">
        <v>64</v>
      </c>
      <c r="D1759" t="s">
        <v>91</v>
      </c>
      <c r="E1759" t="s">
        <v>25</v>
      </c>
      <c r="F1759" t="s">
        <v>26</v>
      </c>
      <c r="G1759">
        <v>82460</v>
      </c>
      <c r="H1759">
        <v>0</v>
      </c>
      <c r="I1759">
        <v>0</v>
      </c>
      <c r="J1759" s="1">
        <v>41610</v>
      </c>
      <c r="K1759">
        <v>78</v>
      </c>
      <c r="L1759">
        <v>255</v>
      </c>
      <c r="M1759">
        <v>47</v>
      </c>
      <c r="N1759">
        <v>573</v>
      </c>
      <c r="O1759">
        <v>52</v>
      </c>
      <c r="P1759">
        <v>32</v>
      </c>
      <c r="Q1759">
        <v>15</v>
      </c>
      <c r="R1759">
        <v>1</v>
      </c>
      <c r="S1759">
        <v>5</v>
      </c>
      <c r="T1759">
        <v>3</v>
      </c>
      <c r="U1759">
        <v>6</v>
      </c>
      <c r="V1759">
        <v>1</v>
      </c>
      <c r="W1759">
        <v>0</v>
      </c>
      <c r="X1759">
        <v>0</v>
      </c>
      <c r="Y1759">
        <v>0</v>
      </c>
      <c r="Z1759">
        <v>0</v>
      </c>
      <c r="AA1759">
        <v>0</v>
      </c>
      <c r="AB1759">
        <v>0</v>
      </c>
      <c r="AC1759">
        <v>0</v>
      </c>
      <c r="AD1759" t="s">
        <v>40</v>
      </c>
    </row>
    <row r="1760" spans="1:30" x14ac:dyDescent="0.25">
      <c r="A1760">
        <v>146</v>
      </c>
      <c r="B1760">
        <v>1960</v>
      </c>
      <c r="C1760" s="6">
        <v>54</v>
      </c>
      <c r="D1760" t="s">
        <v>88</v>
      </c>
      <c r="E1760" t="s">
        <v>34</v>
      </c>
      <c r="F1760" t="s">
        <v>28</v>
      </c>
      <c r="G1760">
        <v>76045</v>
      </c>
      <c r="H1760">
        <v>0</v>
      </c>
      <c r="I1760">
        <v>0</v>
      </c>
      <c r="J1760" s="1">
        <v>41593</v>
      </c>
      <c r="K1760">
        <v>78</v>
      </c>
      <c r="L1760">
        <v>760</v>
      </c>
      <c r="M1760">
        <v>53</v>
      </c>
      <c r="N1760">
        <v>400</v>
      </c>
      <c r="O1760">
        <v>17</v>
      </c>
      <c r="P1760">
        <v>93</v>
      </c>
      <c r="Q1760">
        <v>0</v>
      </c>
      <c r="R1760">
        <v>1</v>
      </c>
      <c r="S1760">
        <v>4</v>
      </c>
      <c r="T1760">
        <v>5</v>
      </c>
      <c r="U1760">
        <v>11</v>
      </c>
      <c r="V1760">
        <v>2</v>
      </c>
      <c r="W1760">
        <v>0</v>
      </c>
      <c r="X1760">
        <v>0</v>
      </c>
      <c r="Y1760">
        <v>0</v>
      </c>
      <c r="Z1760">
        <v>1</v>
      </c>
      <c r="AA1760">
        <v>0</v>
      </c>
      <c r="AB1760">
        <v>0</v>
      </c>
      <c r="AC1760">
        <v>0</v>
      </c>
      <c r="AD1760" t="s">
        <v>27</v>
      </c>
    </row>
    <row r="1761" spans="1:30" x14ac:dyDescent="0.25">
      <c r="A1761">
        <v>5538</v>
      </c>
      <c r="B1761">
        <v>1975</v>
      </c>
      <c r="C1761" s="6">
        <v>39</v>
      </c>
      <c r="D1761" t="s">
        <v>89</v>
      </c>
      <c r="E1761" t="s">
        <v>25</v>
      </c>
      <c r="F1761" t="s">
        <v>26</v>
      </c>
      <c r="G1761">
        <v>83829</v>
      </c>
      <c r="H1761">
        <v>0</v>
      </c>
      <c r="I1761">
        <v>0</v>
      </c>
      <c r="J1761" s="1">
        <v>41555</v>
      </c>
      <c r="K1761">
        <v>78</v>
      </c>
      <c r="L1761">
        <v>897</v>
      </c>
      <c r="M1761">
        <v>161</v>
      </c>
      <c r="N1761">
        <v>430</v>
      </c>
      <c r="O1761">
        <v>186</v>
      </c>
      <c r="P1761">
        <v>161</v>
      </c>
      <c r="Q1761">
        <v>27</v>
      </c>
      <c r="R1761">
        <v>0</v>
      </c>
      <c r="S1761">
        <v>4</v>
      </c>
      <c r="T1761">
        <v>7</v>
      </c>
      <c r="U1761">
        <v>6</v>
      </c>
      <c r="V1761">
        <v>1</v>
      </c>
      <c r="W1761">
        <v>1</v>
      </c>
      <c r="X1761">
        <v>0</v>
      </c>
      <c r="Y1761">
        <v>1</v>
      </c>
      <c r="Z1761">
        <v>1</v>
      </c>
      <c r="AA1761">
        <v>0</v>
      </c>
      <c r="AB1761">
        <v>1</v>
      </c>
      <c r="AC1761">
        <v>0</v>
      </c>
      <c r="AD1761" t="s">
        <v>27</v>
      </c>
    </row>
    <row r="1762" spans="1:30" x14ac:dyDescent="0.25">
      <c r="A1762">
        <v>3910</v>
      </c>
      <c r="B1762">
        <v>1975</v>
      </c>
      <c r="C1762" s="6">
        <v>39</v>
      </c>
      <c r="D1762" t="s">
        <v>89</v>
      </c>
      <c r="E1762" t="s">
        <v>25</v>
      </c>
      <c r="F1762" t="s">
        <v>26</v>
      </c>
      <c r="G1762">
        <v>83829</v>
      </c>
      <c r="H1762">
        <v>0</v>
      </c>
      <c r="I1762">
        <v>0</v>
      </c>
      <c r="J1762" s="1">
        <v>41555</v>
      </c>
      <c r="K1762">
        <v>78</v>
      </c>
      <c r="L1762">
        <v>897</v>
      </c>
      <c r="M1762">
        <v>161</v>
      </c>
      <c r="N1762">
        <v>430</v>
      </c>
      <c r="O1762">
        <v>186</v>
      </c>
      <c r="P1762">
        <v>161</v>
      </c>
      <c r="Q1762">
        <v>27</v>
      </c>
      <c r="R1762">
        <v>0</v>
      </c>
      <c r="S1762">
        <v>4</v>
      </c>
      <c r="T1762">
        <v>7</v>
      </c>
      <c r="U1762">
        <v>6</v>
      </c>
      <c r="V1762">
        <v>1</v>
      </c>
      <c r="W1762">
        <v>1</v>
      </c>
      <c r="X1762">
        <v>0</v>
      </c>
      <c r="Y1762">
        <v>1</v>
      </c>
      <c r="Z1762">
        <v>1</v>
      </c>
      <c r="AA1762">
        <v>0</v>
      </c>
      <c r="AB1762">
        <v>1</v>
      </c>
      <c r="AC1762">
        <v>0</v>
      </c>
      <c r="AD1762" t="s">
        <v>27</v>
      </c>
    </row>
    <row r="1763" spans="1:30" x14ac:dyDescent="0.25">
      <c r="A1763">
        <v>4227</v>
      </c>
      <c r="B1763">
        <v>1968</v>
      </c>
      <c r="C1763" s="6">
        <v>46</v>
      </c>
      <c r="D1763" t="s">
        <v>88</v>
      </c>
      <c r="E1763" t="s">
        <v>38</v>
      </c>
      <c r="F1763" t="s">
        <v>32</v>
      </c>
      <c r="G1763">
        <v>32889</v>
      </c>
      <c r="H1763">
        <v>1</v>
      </c>
      <c r="I1763">
        <v>1</v>
      </c>
      <c r="J1763" s="1">
        <v>41523</v>
      </c>
      <c r="K1763">
        <v>78</v>
      </c>
      <c r="L1763">
        <v>28</v>
      </c>
      <c r="M1763">
        <v>0</v>
      </c>
      <c r="N1763">
        <v>13</v>
      </c>
      <c r="O1763">
        <v>4</v>
      </c>
      <c r="P1763">
        <v>2</v>
      </c>
      <c r="Q1763">
        <v>8</v>
      </c>
      <c r="R1763">
        <v>3</v>
      </c>
      <c r="S1763">
        <v>2</v>
      </c>
      <c r="T1763">
        <v>1</v>
      </c>
      <c r="U1763">
        <v>3</v>
      </c>
      <c r="V1763">
        <v>5</v>
      </c>
      <c r="W1763">
        <v>0</v>
      </c>
      <c r="X1763">
        <v>0</v>
      </c>
      <c r="Y1763">
        <v>0</v>
      </c>
      <c r="Z1763">
        <v>0</v>
      </c>
      <c r="AA1763">
        <v>0</v>
      </c>
      <c r="AB1763">
        <v>0</v>
      </c>
      <c r="AC1763">
        <v>0</v>
      </c>
      <c r="AD1763" t="s">
        <v>27</v>
      </c>
    </row>
    <row r="1764" spans="1:30" x14ac:dyDescent="0.25">
      <c r="A1764">
        <v>6634</v>
      </c>
      <c r="B1764">
        <v>1979</v>
      </c>
      <c r="C1764" s="6">
        <v>35</v>
      </c>
      <c r="D1764" t="s">
        <v>89</v>
      </c>
      <c r="E1764" t="s">
        <v>38</v>
      </c>
      <c r="F1764" t="s">
        <v>26</v>
      </c>
      <c r="G1764">
        <v>33462</v>
      </c>
      <c r="H1764">
        <v>1</v>
      </c>
      <c r="I1764">
        <v>0</v>
      </c>
      <c r="J1764" s="1">
        <v>41493</v>
      </c>
      <c r="K1764">
        <v>78</v>
      </c>
      <c r="L1764">
        <v>22</v>
      </c>
      <c r="M1764">
        <v>3</v>
      </c>
      <c r="N1764">
        <v>18</v>
      </c>
      <c r="O1764">
        <v>0</v>
      </c>
      <c r="P1764">
        <v>0</v>
      </c>
      <c r="Q1764">
        <v>11</v>
      </c>
      <c r="R1764">
        <v>1</v>
      </c>
      <c r="S1764">
        <v>2</v>
      </c>
      <c r="T1764">
        <v>0</v>
      </c>
      <c r="U1764">
        <v>3</v>
      </c>
      <c r="V1764">
        <v>7</v>
      </c>
      <c r="W1764">
        <v>0</v>
      </c>
      <c r="X1764">
        <v>0</v>
      </c>
      <c r="Y1764">
        <v>0</v>
      </c>
      <c r="Z1764">
        <v>0</v>
      </c>
      <c r="AA1764">
        <v>0</v>
      </c>
      <c r="AB1764">
        <v>0</v>
      </c>
      <c r="AC1764">
        <v>0</v>
      </c>
      <c r="AD1764" t="s">
        <v>40</v>
      </c>
    </row>
    <row r="1765" spans="1:30" x14ac:dyDescent="0.25">
      <c r="A1765">
        <v>8916</v>
      </c>
      <c r="B1765">
        <v>1975</v>
      </c>
      <c r="C1765" s="6">
        <v>39</v>
      </c>
      <c r="D1765" t="s">
        <v>89</v>
      </c>
      <c r="E1765" t="s">
        <v>25</v>
      </c>
      <c r="F1765" t="s">
        <v>26</v>
      </c>
      <c r="G1765">
        <v>36627</v>
      </c>
      <c r="H1765">
        <v>2</v>
      </c>
      <c r="I1765">
        <v>0</v>
      </c>
      <c r="J1765" s="1">
        <v>41478</v>
      </c>
      <c r="K1765">
        <v>78</v>
      </c>
      <c r="L1765">
        <v>9</v>
      </c>
      <c r="M1765">
        <v>1</v>
      </c>
      <c r="N1765">
        <v>5</v>
      </c>
      <c r="O1765">
        <v>0</v>
      </c>
      <c r="P1765">
        <v>0</v>
      </c>
      <c r="Q1765">
        <v>1</v>
      </c>
      <c r="R1765">
        <v>1</v>
      </c>
      <c r="S1765">
        <v>0</v>
      </c>
      <c r="T1765">
        <v>0</v>
      </c>
      <c r="U1765">
        <v>3</v>
      </c>
      <c r="V1765">
        <v>5</v>
      </c>
      <c r="W1765">
        <v>0</v>
      </c>
      <c r="X1765">
        <v>0</v>
      </c>
      <c r="Y1765">
        <v>0</v>
      </c>
      <c r="Z1765">
        <v>0</v>
      </c>
      <c r="AA1765">
        <v>0</v>
      </c>
      <c r="AB1765">
        <v>0</v>
      </c>
      <c r="AC1765">
        <v>0</v>
      </c>
      <c r="AD1765" t="s">
        <v>40</v>
      </c>
    </row>
    <row r="1766" spans="1:30" x14ac:dyDescent="0.25">
      <c r="A1766">
        <v>6460</v>
      </c>
      <c r="B1766">
        <v>1982</v>
      </c>
      <c r="C1766" s="6">
        <v>32</v>
      </c>
      <c r="D1766" t="s">
        <v>89</v>
      </c>
      <c r="E1766" t="s">
        <v>25</v>
      </c>
      <c r="F1766" t="s">
        <v>30</v>
      </c>
      <c r="G1766">
        <v>28718</v>
      </c>
      <c r="H1766">
        <v>1</v>
      </c>
      <c r="I1766">
        <v>0</v>
      </c>
      <c r="J1766" s="1">
        <v>41468</v>
      </c>
      <c r="K1766">
        <v>78</v>
      </c>
      <c r="L1766">
        <v>12</v>
      </c>
      <c r="M1766">
        <v>4</v>
      </c>
      <c r="N1766">
        <v>6</v>
      </c>
      <c r="O1766">
        <v>11</v>
      </c>
      <c r="P1766">
        <v>8</v>
      </c>
      <c r="Q1766">
        <v>16</v>
      </c>
      <c r="R1766">
        <v>2</v>
      </c>
      <c r="S1766">
        <v>2</v>
      </c>
      <c r="T1766">
        <v>0</v>
      </c>
      <c r="U1766">
        <v>3</v>
      </c>
      <c r="V1766">
        <v>8</v>
      </c>
      <c r="W1766">
        <v>0</v>
      </c>
      <c r="X1766">
        <v>0</v>
      </c>
      <c r="Y1766">
        <v>0</v>
      </c>
      <c r="Z1766">
        <v>0</v>
      </c>
      <c r="AA1766">
        <v>0</v>
      </c>
      <c r="AB1766">
        <v>0</v>
      </c>
      <c r="AC1766">
        <v>0</v>
      </c>
      <c r="AD1766" t="s">
        <v>37</v>
      </c>
    </row>
    <row r="1767" spans="1:30" x14ac:dyDescent="0.25">
      <c r="A1767">
        <v>5883</v>
      </c>
      <c r="B1767">
        <v>1972</v>
      </c>
      <c r="C1767" s="6">
        <v>42</v>
      </c>
      <c r="D1767" t="s">
        <v>88</v>
      </c>
      <c r="E1767" t="s">
        <v>25</v>
      </c>
      <c r="F1767" t="s">
        <v>30</v>
      </c>
      <c r="G1767">
        <v>77981</v>
      </c>
      <c r="H1767">
        <v>1</v>
      </c>
      <c r="I1767">
        <v>0</v>
      </c>
      <c r="J1767" s="1">
        <v>41420</v>
      </c>
      <c r="K1767">
        <v>78</v>
      </c>
      <c r="L1767">
        <v>138</v>
      </c>
      <c r="M1767">
        <v>120</v>
      </c>
      <c r="N1767">
        <v>204</v>
      </c>
      <c r="O1767">
        <v>16</v>
      </c>
      <c r="P1767">
        <v>126</v>
      </c>
      <c r="Q1767">
        <v>60</v>
      </c>
      <c r="R1767">
        <v>3</v>
      </c>
      <c r="S1767">
        <v>7</v>
      </c>
      <c r="T1767">
        <v>4</v>
      </c>
      <c r="U1767">
        <v>7</v>
      </c>
      <c r="V1767">
        <v>5</v>
      </c>
      <c r="W1767">
        <v>0</v>
      </c>
      <c r="X1767">
        <v>0</v>
      </c>
      <c r="Y1767">
        <v>0</v>
      </c>
      <c r="Z1767">
        <v>0</v>
      </c>
      <c r="AA1767">
        <v>0</v>
      </c>
      <c r="AB1767">
        <v>0</v>
      </c>
      <c r="AC1767">
        <v>0</v>
      </c>
      <c r="AD1767" t="s">
        <v>27</v>
      </c>
    </row>
    <row r="1768" spans="1:30" x14ac:dyDescent="0.25">
      <c r="A1768">
        <v>10091</v>
      </c>
      <c r="B1768">
        <v>1956</v>
      </c>
      <c r="C1768" s="6">
        <v>58</v>
      </c>
      <c r="D1768" t="s">
        <v>88</v>
      </c>
      <c r="E1768" t="s">
        <v>25</v>
      </c>
      <c r="F1768" t="s">
        <v>28</v>
      </c>
      <c r="G1768">
        <v>60230</v>
      </c>
      <c r="H1768">
        <v>0</v>
      </c>
      <c r="I1768">
        <v>1</v>
      </c>
      <c r="J1768" s="1">
        <v>41414</v>
      </c>
      <c r="K1768">
        <v>78</v>
      </c>
      <c r="L1768">
        <v>520</v>
      </c>
      <c r="M1768">
        <v>20</v>
      </c>
      <c r="N1768">
        <v>367</v>
      </c>
      <c r="O1768">
        <v>39</v>
      </c>
      <c r="P1768">
        <v>81</v>
      </c>
      <c r="Q1768">
        <v>40</v>
      </c>
      <c r="R1768">
        <v>2</v>
      </c>
      <c r="S1768">
        <v>6</v>
      </c>
      <c r="T1768">
        <v>3</v>
      </c>
      <c r="U1768">
        <v>6</v>
      </c>
      <c r="V1768">
        <v>5</v>
      </c>
      <c r="W1768">
        <v>0</v>
      </c>
      <c r="X1768">
        <v>0</v>
      </c>
      <c r="Y1768">
        <v>0</v>
      </c>
      <c r="Z1768">
        <v>0</v>
      </c>
      <c r="AA1768">
        <v>0</v>
      </c>
      <c r="AB1768">
        <v>0</v>
      </c>
      <c r="AC1768">
        <v>0</v>
      </c>
      <c r="AD1768" t="s">
        <v>27</v>
      </c>
    </row>
    <row r="1769" spans="1:30" x14ac:dyDescent="0.25">
      <c r="A1769">
        <v>697</v>
      </c>
      <c r="B1769">
        <v>1969</v>
      </c>
      <c r="C1769" s="6">
        <v>45</v>
      </c>
      <c r="D1769" t="s">
        <v>88</v>
      </c>
      <c r="E1769" t="s">
        <v>25</v>
      </c>
      <c r="F1769" t="s">
        <v>32</v>
      </c>
      <c r="G1769">
        <v>74918</v>
      </c>
      <c r="H1769">
        <v>0</v>
      </c>
      <c r="I1769">
        <v>0</v>
      </c>
      <c r="J1769" s="1">
        <v>41345</v>
      </c>
      <c r="K1769">
        <v>78</v>
      </c>
      <c r="L1769">
        <v>972</v>
      </c>
      <c r="M1769">
        <v>59</v>
      </c>
      <c r="N1769">
        <v>913</v>
      </c>
      <c r="O1769">
        <v>25</v>
      </c>
      <c r="P1769">
        <v>19</v>
      </c>
      <c r="Q1769">
        <v>59</v>
      </c>
      <c r="R1769">
        <v>1</v>
      </c>
      <c r="S1769">
        <v>5</v>
      </c>
      <c r="T1769">
        <v>9</v>
      </c>
      <c r="U1769">
        <v>6</v>
      </c>
      <c r="V1769">
        <v>3</v>
      </c>
      <c r="W1769">
        <v>0</v>
      </c>
      <c r="X1769">
        <v>0</v>
      </c>
      <c r="Y1769">
        <v>1</v>
      </c>
      <c r="Z1769">
        <v>0</v>
      </c>
      <c r="AA1769">
        <v>0</v>
      </c>
      <c r="AB1769">
        <v>0</v>
      </c>
      <c r="AC1769">
        <v>0</v>
      </c>
      <c r="AD1769" t="s">
        <v>27</v>
      </c>
    </row>
    <row r="1770" spans="1:30" x14ac:dyDescent="0.25">
      <c r="A1770">
        <v>2607</v>
      </c>
      <c r="B1770">
        <v>1953</v>
      </c>
      <c r="C1770" s="6">
        <v>61</v>
      </c>
      <c r="D1770" t="s">
        <v>91</v>
      </c>
      <c r="E1770" t="s">
        <v>25</v>
      </c>
      <c r="F1770" t="s">
        <v>28</v>
      </c>
      <c r="G1770">
        <v>40464</v>
      </c>
      <c r="H1770">
        <v>0</v>
      </c>
      <c r="I1770">
        <v>1</v>
      </c>
      <c r="J1770" s="1">
        <v>41285</v>
      </c>
      <c r="K1770">
        <v>78</v>
      </c>
      <c r="L1770">
        <v>424</v>
      </c>
      <c r="M1770">
        <v>17</v>
      </c>
      <c r="N1770">
        <v>118</v>
      </c>
      <c r="O1770">
        <v>7</v>
      </c>
      <c r="P1770">
        <v>23</v>
      </c>
      <c r="Q1770">
        <v>41</v>
      </c>
      <c r="R1770">
        <v>6</v>
      </c>
      <c r="S1770">
        <v>8</v>
      </c>
      <c r="T1770">
        <v>2</v>
      </c>
      <c r="U1770">
        <v>8</v>
      </c>
      <c r="V1770">
        <v>8</v>
      </c>
      <c r="W1770">
        <v>0</v>
      </c>
      <c r="X1770">
        <v>0</v>
      </c>
      <c r="Y1770">
        <v>0</v>
      </c>
      <c r="Z1770">
        <v>0</v>
      </c>
      <c r="AA1770">
        <v>0</v>
      </c>
      <c r="AB1770">
        <v>0</v>
      </c>
      <c r="AC1770">
        <v>0</v>
      </c>
      <c r="AD1770" t="s">
        <v>27</v>
      </c>
    </row>
    <row r="1771" spans="1:30" x14ac:dyDescent="0.25">
      <c r="A1771">
        <v>8427</v>
      </c>
      <c r="B1771">
        <v>1956</v>
      </c>
      <c r="C1771" s="6">
        <v>58</v>
      </c>
      <c r="D1771" t="s">
        <v>88</v>
      </c>
      <c r="E1771" t="s">
        <v>38</v>
      </c>
      <c r="F1771" t="s">
        <v>28</v>
      </c>
      <c r="G1771">
        <v>64857</v>
      </c>
      <c r="H1771">
        <v>0</v>
      </c>
      <c r="I1771">
        <v>0</v>
      </c>
      <c r="J1771" s="1">
        <v>41236</v>
      </c>
      <c r="K1771">
        <v>78</v>
      </c>
      <c r="L1771">
        <v>556</v>
      </c>
      <c r="M1771">
        <v>14</v>
      </c>
      <c r="N1771">
        <v>717</v>
      </c>
      <c r="O1771">
        <v>210</v>
      </c>
      <c r="P1771">
        <v>0</v>
      </c>
      <c r="Q1771">
        <v>43</v>
      </c>
      <c r="R1771">
        <v>1</v>
      </c>
      <c r="S1771">
        <v>7</v>
      </c>
      <c r="T1771">
        <v>5</v>
      </c>
      <c r="U1771">
        <v>10</v>
      </c>
      <c r="V1771">
        <v>4</v>
      </c>
      <c r="W1771">
        <v>0</v>
      </c>
      <c r="X1771">
        <v>0</v>
      </c>
      <c r="Y1771">
        <v>0</v>
      </c>
      <c r="Z1771">
        <v>0</v>
      </c>
      <c r="AA1771">
        <v>0</v>
      </c>
      <c r="AB1771">
        <v>0</v>
      </c>
      <c r="AC1771">
        <v>0</v>
      </c>
      <c r="AD1771" t="s">
        <v>27</v>
      </c>
    </row>
    <row r="1772" spans="1:30" x14ac:dyDescent="0.25">
      <c r="A1772">
        <v>217</v>
      </c>
      <c r="B1772">
        <v>1956</v>
      </c>
      <c r="C1772" s="6">
        <v>58</v>
      </c>
      <c r="D1772" t="s">
        <v>88</v>
      </c>
      <c r="E1772" t="s">
        <v>38</v>
      </c>
      <c r="F1772" t="s">
        <v>28</v>
      </c>
      <c r="G1772">
        <v>64857</v>
      </c>
      <c r="H1772">
        <v>0</v>
      </c>
      <c r="I1772">
        <v>0</v>
      </c>
      <c r="J1772" s="1">
        <v>41236</v>
      </c>
      <c r="K1772">
        <v>78</v>
      </c>
      <c r="L1772">
        <v>556</v>
      </c>
      <c r="M1772">
        <v>14</v>
      </c>
      <c r="N1772">
        <v>717</v>
      </c>
      <c r="O1772">
        <v>210</v>
      </c>
      <c r="P1772">
        <v>0</v>
      </c>
      <c r="Q1772">
        <v>43</v>
      </c>
      <c r="R1772">
        <v>1</v>
      </c>
      <c r="S1772">
        <v>7</v>
      </c>
      <c r="T1772">
        <v>5</v>
      </c>
      <c r="U1772">
        <v>10</v>
      </c>
      <c r="V1772">
        <v>4</v>
      </c>
      <c r="W1772">
        <v>0</v>
      </c>
      <c r="X1772">
        <v>0</v>
      </c>
      <c r="Y1772">
        <v>0</v>
      </c>
      <c r="Z1772">
        <v>0</v>
      </c>
      <c r="AA1772">
        <v>0</v>
      </c>
      <c r="AB1772">
        <v>0</v>
      </c>
      <c r="AC1772">
        <v>0</v>
      </c>
      <c r="AD1772" t="s">
        <v>29</v>
      </c>
    </row>
    <row r="1773" spans="1:30" x14ac:dyDescent="0.25">
      <c r="A1773">
        <v>6202</v>
      </c>
      <c r="B1773">
        <v>1960</v>
      </c>
      <c r="C1773" s="6">
        <v>54</v>
      </c>
      <c r="D1773" t="s">
        <v>88</v>
      </c>
      <c r="E1773" t="s">
        <v>25</v>
      </c>
      <c r="F1773" t="s">
        <v>32</v>
      </c>
      <c r="G1773">
        <v>63381</v>
      </c>
      <c r="H1773">
        <v>0</v>
      </c>
      <c r="I1773">
        <v>1</v>
      </c>
      <c r="J1773" s="1">
        <v>41187</v>
      </c>
      <c r="K1773">
        <v>78</v>
      </c>
      <c r="L1773">
        <v>571</v>
      </c>
      <c r="M1773">
        <v>50</v>
      </c>
      <c r="N1773">
        <v>142</v>
      </c>
      <c r="O1773">
        <v>33</v>
      </c>
      <c r="P1773">
        <v>50</v>
      </c>
      <c r="Q1773">
        <v>159</v>
      </c>
      <c r="R1773">
        <v>4</v>
      </c>
      <c r="S1773">
        <v>4</v>
      </c>
      <c r="T1773">
        <v>5</v>
      </c>
      <c r="U1773">
        <v>13</v>
      </c>
      <c r="V1773">
        <v>2</v>
      </c>
      <c r="W1773">
        <v>0</v>
      </c>
      <c r="X1773">
        <v>0</v>
      </c>
      <c r="Y1773">
        <v>0</v>
      </c>
      <c r="Z1773">
        <v>0</v>
      </c>
      <c r="AA1773">
        <v>0</v>
      </c>
      <c r="AB1773">
        <v>0</v>
      </c>
      <c r="AC1773">
        <v>0</v>
      </c>
      <c r="AD1773" t="s">
        <v>27</v>
      </c>
    </row>
    <row r="1774" spans="1:30" x14ac:dyDescent="0.25">
      <c r="A1774">
        <v>3856</v>
      </c>
      <c r="B1774">
        <v>1960</v>
      </c>
      <c r="C1774" s="6">
        <v>54</v>
      </c>
      <c r="D1774" t="s">
        <v>88</v>
      </c>
      <c r="E1774" t="s">
        <v>25</v>
      </c>
      <c r="F1774" t="s">
        <v>32</v>
      </c>
      <c r="G1774">
        <v>63381</v>
      </c>
      <c r="H1774">
        <v>0</v>
      </c>
      <c r="I1774">
        <v>1</v>
      </c>
      <c r="J1774" s="1">
        <v>41187</v>
      </c>
      <c r="K1774">
        <v>78</v>
      </c>
      <c r="L1774">
        <v>571</v>
      </c>
      <c r="M1774">
        <v>50</v>
      </c>
      <c r="N1774">
        <v>142</v>
      </c>
      <c r="O1774">
        <v>33</v>
      </c>
      <c r="P1774">
        <v>50</v>
      </c>
      <c r="Q1774">
        <v>159</v>
      </c>
      <c r="R1774">
        <v>4</v>
      </c>
      <c r="S1774">
        <v>4</v>
      </c>
      <c r="T1774">
        <v>5</v>
      </c>
      <c r="U1774">
        <v>13</v>
      </c>
      <c r="V1774">
        <v>2</v>
      </c>
      <c r="W1774">
        <v>0</v>
      </c>
      <c r="X1774">
        <v>0</v>
      </c>
      <c r="Y1774">
        <v>0</v>
      </c>
      <c r="Z1774">
        <v>0</v>
      </c>
      <c r="AA1774">
        <v>0</v>
      </c>
      <c r="AB1774">
        <v>0</v>
      </c>
      <c r="AC1774">
        <v>0</v>
      </c>
      <c r="AD1774" t="s">
        <v>27</v>
      </c>
    </row>
    <row r="1775" spans="1:30" x14ac:dyDescent="0.25">
      <c r="A1775">
        <v>10648</v>
      </c>
      <c r="B1775">
        <v>1982</v>
      </c>
      <c r="C1775" s="6">
        <v>32</v>
      </c>
      <c r="D1775" t="s">
        <v>89</v>
      </c>
      <c r="E1775" t="s">
        <v>35</v>
      </c>
      <c r="F1775" t="s">
        <v>32</v>
      </c>
      <c r="G1775">
        <v>66664</v>
      </c>
      <c r="H1775">
        <v>0</v>
      </c>
      <c r="I1775">
        <v>0</v>
      </c>
      <c r="J1775" s="1">
        <v>41177</v>
      </c>
      <c r="K1775">
        <v>78</v>
      </c>
      <c r="L1775">
        <v>398</v>
      </c>
      <c r="M1775">
        <v>96</v>
      </c>
      <c r="N1775">
        <v>447</v>
      </c>
      <c r="O1775">
        <v>220</v>
      </c>
      <c r="P1775">
        <v>96</v>
      </c>
      <c r="Q1775">
        <v>32</v>
      </c>
      <c r="R1775">
        <v>1</v>
      </c>
      <c r="S1775">
        <v>5</v>
      </c>
      <c r="T1775">
        <v>7</v>
      </c>
      <c r="U1775">
        <v>6</v>
      </c>
      <c r="V1775">
        <v>3</v>
      </c>
      <c r="W1775">
        <v>0</v>
      </c>
      <c r="X1775">
        <v>0</v>
      </c>
      <c r="Y1775">
        <v>0</v>
      </c>
      <c r="Z1775">
        <v>0</v>
      </c>
      <c r="AA1775">
        <v>0</v>
      </c>
      <c r="AB1775">
        <v>0</v>
      </c>
      <c r="AC1775">
        <v>0</v>
      </c>
      <c r="AD1775" t="s">
        <v>27</v>
      </c>
    </row>
    <row r="1776" spans="1:30" x14ac:dyDescent="0.25">
      <c r="A1776">
        <v>5120</v>
      </c>
      <c r="B1776">
        <v>1982</v>
      </c>
      <c r="C1776" s="6">
        <v>32</v>
      </c>
      <c r="D1776" t="s">
        <v>89</v>
      </c>
      <c r="E1776" t="s">
        <v>35</v>
      </c>
      <c r="F1776" t="s">
        <v>32</v>
      </c>
      <c r="G1776">
        <v>66664</v>
      </c>
      <c r="H1776">
        <v>0</v>
      </c>
      <c r="I1776">
        <v>0</v>
      </c>
      <c r="J1776" s="1">
        <v>41177</v>
      </c>
      <c r="K1776">
        <v>78</v>
      </c>
      <c r="L1776">
        <v>398</v>
      </c>
      <c r="M1776">
        <v>96</v>
      </c>
      <c r="N1776">
        <v>447</v>
      </c>
      <c r="O1776">
        <v>220</v>
      </c>
      <c r="P1776">
        <v>96</v>
      </c>
      <c r="Q1776">
        <v>32</v>
      </c>
      <c r="R1776">
        <v>1</v>
      </c>
      <c r="S1776">
        <v>5</v>
      </c>
      <c r="T1776">
        <v>7</v>
      </c>
      <c r="U1776">
        <v>6</v>
      </c>
      <c r="V1776">
        <v>3</v>
      </c>
      <c r="W1776">
        <v>0</v>
      </c>
      <c r="X1776">
        <v>0</v>
      </c>
      <c r="Y1776">
        <v>0</v>
      </c>
      <c r="Z1776">
        <v>0</v>
      </c>
      <c r="AA1776">
        <v>0</v>
      </c>
      <c r="AB1776">
        <v>0</v>
      </c>
      <c r="AC1776">
        <v>0</v>
      </c>
      <c r="AD1776" t="s">
        <v>40</v>
      </c>
    </row>
    <row r="1777" spans="1:30" x14ac:dyDescent="0.25">
      <c r="A1777">
        <v>6749</v>
      </c>
      <c r="B1777">
        <v>1966</v>
      </c>
      <c r="C1777" s="6">
        <v>48</v>
      </c>
      <c r="D1777" t="s">
        <v>88</v>
      </c>
      <c r="E1777" t="s">
        <v>25</v>
      </c>
      <c r="F1777" t="s">
        <v>28</v>
      </c>
      <c r="G1777">
        <v>86358</v>
      </c>
      <c r="H1777">
        <v>1</v>
      </c>
      <c r="I1777">
        <v>1</v>
      </c>
      <c r="J1777" s="1">
        <v>41129</v>
      </c>
      <c r="K1777">
        <v>78</v>
      </c>
      <c r="L1777">
        <v>957</v>
      </c>
      <c r="M1777">
        <v>47</v>
      </c>
      <c r="N1777">
        <v>494</v>
      </c>
      <c r="O1777">
        <v>82</v>
      </c>
      <c r="P1777">
        <v>47</v>
      </c>
      <c r="Q1777">
        <v>95</v>
      </c>
      <c r="R1777">
        <v>4</v>
      </c>
      <c r="S1777">
        <v>5</v>
      </c>
      <c r="T1777">
        <v>3</v>
      </c>
      <c r="U1777">
        <v>6</v>
      </c>
      <c r="V1777">
        <v>8</v>
      </c>
      <c r="W1777">
        <v>0</v>
      </c>
      <c r="X1777">
        <v>0</v>
      </c>
      <c r="Y1777">
        <v>0</v>
      </c>
      <c r="Z1777">
        <v>0</v>
      </c>
      <c r="AA1777">
        <v>0</v>
      </c>
      <c r="AB1777">
        <v>0</v>
      </c>
      <c r="AC1777">
        <v>0</v>
      </c>
      <c r="AD1777" t="s">
        <v>27</v>
      </c>
    </row>
    <row r="1778" spans="1:30" x14ac:dyDescent="0.25">
      <c r="A1778">
        <v>1584</v>
      </c>
      <c r="B1778">
        <v>1977</v>
      </c>
      <c r="C1778" s="6">
        <v>37</v>
      </c>
      <c r="D1778" t="s">
        <v>89</v>
      </c>
      <c r="E1778" t="s">
        <v>25</v>
      </c>
      <c r="F1778" t="s">
        <v>30</v>
      </c>
      <c r="G1778">
        <v>41443</v>
      </c>
      <c r="H1778">
        <v>1</v>
      </c>
      <c r="I1778">
        <v>0</v>
      </c>
      <c r="J1778" s="1">
        <v>41730</v>
      </c>
      <c r="K1778">
        <v>79</v>
      </c>
      <c r="L1778">
        <v>171</v>
      </c>
      <c r="M1778">
        <v>7</v>
      </c>
      <c r="N1778">
        <v>171</v>
      </c>
      <c r="O1778">
        <v>25</v>
      </c>
      <c r="P1778">
        <v>19</v>
      </c>
      <c r="Q1778">
        <v>89</v>
      </c>
      <c r="R1778">
        <v>6</v>
      </c>
      <c r="S1778">
        <v>8</v>
      </c>
      <c r="T1778">
        <v>1</v>
      </c>
      <c r="U1778">
        <v>5</v>
      </c>
      <c r="V1778">
        <v>8</v>
      </c>
      <c r="W1778">
        <v>0</v>
      </c>
      <c r="X1778">
        <v>0</v>
      </c>
      <c r="Y1778">
        <v>0</v>
      </c>
      <c r="Z1778">
        <v>0</v>
      </c>
      <c r="AA1778">
        <v>0</v>
      </c>
      <c r="AB1778">
        <v>0</v>
      </c>
      <c r="AC1778">
        <v>0</v>
      </c>
      <c r="AD1778" t="s">
        <v>40</v>
      </c>
    </row>
    <row r="1779" spans="1:30" x14ac:dyDescent="0.25">
      <c r="A1779">
        <v>9559</v>
      </c>
      <c r="B1779">
        <v>1961</v>
      </c>
      <c r="C1779" s="6">
        <v>53</v>
      </c>
      <c r="D1779" t="s">
        <v>88</v>
      </c>
      <c r="E1779" t="s">
        <v>34</v>
      </c>
      <c r="F1779" t="s">
        <v>30</v>
      </c>
      <c r="G1779">
        <v>57072</v>
      </c>
      <c r="H1779">
        <v>0</v>
      </c>
      <c r="I1779">
        <v>1</v>
      </c>
      <c r="J1779" s="1">
        <v>41663</v>
      </c>
      <c r="K1779">
        <v>79</v>
      </c>
      <c r="L1779">
        <v>944</v>
      </c>
      <c r="M1779">
        <v>0</v>
      </c>
      <c r="N1779">
        <v>60</v>
      </c>
      <c r="O1779">
        <v>0</v>
      </c>
      <c r="P1779">
        <v>0</v>
      </c>
      <c r="Q1779">
        <v>30</v>
      </c>
      <c r="R1779">
        <v>2</v>
      </c>
      <c r="S1779">
        <v>7</v>
      </c>
      <c r="T1779">
        <v>5</v>
      </c>
      <c r="U1779">
        <v>13</v>
      </c>
      <c r="V1779">
        <v>5</v>
      </c>
      <c r="W1779">
        <v>1</v>
      </c>
      <c r="X1779">
        <v>0</v>
      </c>
      <c r="Y1779">
        <v>0</v>
      </c>
      <c r="Z1779">
        <v>0</v>
      </c>
      <c r="AA1779">
        <v>0</v>
      </c>
      <c r="AB1779">
        <v>0</v>
      </c>
      <c r="AC1779">
        <v>0</v>
      </c>
      <c r="AD1779" t="s">
        <v>29</v>
      </c>
    </row>
    <row r="1780" spans="1:30" x14ac:dyDescent="0.25">
      <c r="A1780">
        <v>771</v>
      </c>
      <c r="B1780">
        <v>1967</v>
      </c>
      <c r="C1780" s="6">
        <v>47</v>
      </c>
      <c r="D1780" t="s">
        <v>88</v>
      </c>
      <c r="E1780" t="s">
        <v>25</v>
      </c>
      <c r="F1780" t="s">
        <v>32</v>
      </c>
      <c r="G1780">
        <v>54178</v>
      </c>
      <c r="H1780">
        <v>0</v>
      </c>
      <c r="I1780">
        <v>1</v>
      </c>
      <c r="J1780" s="1">
        <v>41660</v>
      </c>
      <c r="K1780">
        <v>79</v>
      </c>
      <c r="L1780">
        <v>135</v>
      </c>
      <c r="M1780">
        <v>9</v>
      </c>
      <c r="N1780">
        <v>39</v>
      </c>
      <c r="O1780">
        <v>4</v>
      </c>
      <c r="P1780">
        <v>0</v>
      </c>
      <c r="Q1780">
        <v>7</v>
      </c>
      <c r="R1780">
        <v>1</v>
      </c>
      <c r="S1780">
        <v>2</v>
      </c>
      <c r="T1780">
        <v>2</v>
      </c>
      <c r="U1780">
        <v>5</v>
      </c>
      <c r="V1780">
        <v>2</v>
      </c>
      <c r="W1780">
        <v>0</v>
      </c>
      <c r="X1780">
        <v>0</v>
      </c>
      <c r="Y1780">
        <v>0</v>
      </c>
      <c r="Z1780">
        <v>0</v>
      </c>
      <c r="AA1780">
        <v>0</v>
      </c>
      <c r="AB1780">
        <v>0</v>
      </c>
      <c r="AC1780">
        <v>0</v>
      </c>
      <c r="AD1780" t="s">
        <v>36</v>
      </c>
    </row>
    <row r="1781" spans="1:30" x14ac:dyDescent="0.25">
      <c r="A1781">
        <v>5237</v>
      </c>
      <c r="B1781">
        <v>1950</v>
      </c>
      <c r="C1781" s="6">
        <v>64</v>
      </c>
      <c r="D1781" t="s">
        <v>91</v>
      </c>
      <c r="E1781" t="s">
        <v>34</v>
      </c>
      <c r="F1781" t="s">
        <v>28</v>
      </c>
      <c r="G1781">
        <v>48767</v>
      </c>
      <c r="H1781">
        <v>1</v>
      </c>
      <c r="I1781">
        <v>2</v>
      </c>
      <c r="J1781" s="1">
        <v>41640</v>
      </c>
      <c r="K1781">
        <v>79</v>
      </c>
      <c r="L1781">
        <v>28</v>
      </c>
      <c r="M1781">
        <v>1</v>
      </c>
      <c r="N1781">
        <v>21</v>
      </c>
      <c r="O1781">
        <v>3</v>
      </c>
      <c r="P1781">
        <v>0</v>
      </c>
      <c r="Q1781">
        <v>10</v>
      </c>
      <c r="R1781">
        <v>3</v>
      </c>
      <c r="S1781">
        <v>2</v>
      </c>
      <c r="T1781">
        <v>1</v>
      </c>
      <c r="U1781">
        <v>3</v>
      </c>
      <c r="V1781">
        <v>5</v>
      </c>
      <c r="W1781">
        <v>0</v>
      </c>
      <c r="X1781">
        <v>0</v>
      </c>
      <c r="Y1781">
        <v>0</v>
      </c>
      <c r="Z1781">
        <v>0</v>
      </c>
      <c r="AA1781">
        <v>0</v>
      </c>
      <c r="AB1781">
        <v>0</v>
      </c>
      <c r="AC1781">
        <v>0</v>
      </c>
      <c r="AD1781" t="s">
        <v>33</v>
      </c>
    </row>
    <row r="1782" spans="1:30" x14ac:dyDescent="0.25">
      <c r="A1782">
        <v>2461</v>
      </c>
      <c r="B1782">
        <v>1955</v>
      </c>
      <c r="C1782" s="6">
        <v>59</v>
      </c>
      <c r="D1782" t="s">
        <v>88</v>
      </c>
      <c r="E1782" t="s">
        <v>38</v>
      </c>
      <c r="F1782" t="s">
        <v>28</v>
      </c>
      <c r="G1782">
        <v>51124</v>
      </c>
      <c r="H1782">
        <v>1</v>
      </c>
      <c r="I1782">
        <v>1</v>
      </c>
      <c r="J1782" s="1">
        <v>41626</v>
      </c>
      <c r="K1782">
        <v>79</v>
      </c>
      <c r="L1782">
        <v>26</v>
      </c>
      <c r="M1782">
        <v>1</v>
      </c>
      <c r="N1782">
        <v>11</v>
      </c>
      <c r="O1782">
        <v>0</v>
      </c>
      <c r="P1782">
        <v>1</v>
      </c>
      <c r="Q1782">
        <v>4</v>
      </c>
      <c r="R1782">
        <v>2</v>
      </c>
      <c r="S1782">
        <v>1</v>
      </c>
      <c r="T1782">
        <v>0</v>
      </c>
      <c r="U1782">
        <v>3</v>
      </c>
      <c r="V1782">
        <v>3</v>
      </c>
      <c r="W1782">
        <v>0</v>
      </c>
      <c r="X1782">
        <v>0</v>
      </c>
      <c r="Y1782">
        <v>0</v>
      </c>
      <c r="Z1782">
        <v>0</v>
      </c>
      <c r="AA1782">
        <v>0</v>
      </c>
      <c r="AB1782">
        <v>0</v>
      </c>
      <c r="AC1782">
        <v>0</v>
      </c>
      <c r="AD1782" t="s">
        <v>29</v>
      </c>
    </row>
    <row r="1783" spans="1:30" x14ac:dyDescent="0.25">
      <c r="A1783">
        <v>5474</v>
      </c>
      <c r="B1783">
        <v>1970</v>
      </c>
      <c r="C1783" s="6">
        <v>44</v>
      </c>
      <c r="D1783" t="s">
        <v>88</v>
      </c>
      <c r="E1783" t="s">
        <v>25</v>
      </c>
      <c r="F1783" t="s">
        <v>28</v>
      </c>
      <c r="G1783">
        <v>43020</v>
      </c>
      <c r="H1783">
        <v>1</v>
      </c>
      <c r="I1783">
        <v>0</v>
      </c>
      <c r="J1783" s="1">
        <v>41608</v>
      </c>
      <c r="K1783">
        <v>79</v>
      </c>
      <c r="L1783">
        <v>45</v>
      </c>
      <c r="M1783">
        <v>7</v>
      </c>
      <c r="N1783">
        <v>99</v>
      </c>
      <c r="O1783">
        <v>4</v>
      </c>
      <c r="P1783">
        <v>25</v>
      </c>
      <c r="Q1783">
        <v>43</v>
      </c>
      <c r="R1783">
        <v>3</v>
      </c>
      <c r="S1783">
        <v>4</v>
      </c>
      <c r="T1783">
        <v>1</v>
      </c>
      <c r="U1783">
        <v>4</v>
      </c>
      <c r="V1783">
        <v>6</v>
      </c>
      <c r="W1783">
        <v>0</v>
      </c>
      <c r="X1783">
        <v>0</v>
      </c>
      <c r="Y1783">
        <v>0</v>
      </c>
      <c r="Z1783">
        <v>0</v>
      </c>
      <c r="AA1783">
        <v>0</v>
      </c>
      <c r="AB1783">
        <v>0</v>
      </c>
      <c r="AC1783">
        <v>0</v>
      </c>
      <c r="AD1783" t="s">
        <v>31</v>
      </c>
    </row>
    <row r="1784" spans="1:30" x14ac:dyDescent="0.25">
      <c r="A1784">
        <v>2895</v>
      </c>
      <c r="B1784">
        <v>1963</v>
      </c>
      <c r="C1784" s="6">
        <v>51</v>
      </c>
      <c r="D1784" t="s">
        <v>88</v>
      </c>
      <c r="E1784" t="s">
        <v>25</v>
      </c>
      <c r="F1784" t="s">
        <v>28</v>
      </c>
      <c r="G1784">
        <v>49980</v>
      </c>
      <c r="H1784">
        <v>0</v>
      </c>
      <c r="I1784">
        <v>1</v>
      </c>
      <c r="J1784" s="1">
        <v>41570</v>
      </c>
      <c r="K1784">
        <v>79</v>
      </c>
      <c r="L1784">
        <v>104</v>
      </c>
      <c r="M1784">
        <v>1</v>
      </c>
      <c r="N1784">
        <v>54</v>
      </c>
      <c r="O1784">
        <v>13</v>
      </c>
      <c r="P1784">
        <v>9</v>
      </c>
      <c r="Q1784">
        <v>14</v>
      </c>
      <c r="R1784">
        <v>2</v>
      </c>
      <c r="S1784">
        <v>3</v>
      </c>
      <c r="T1784">
        <v>1</v>
      </c>
      <c r="U1784">
        <v>5</v>
      </c>
      <c r="V1784">
        <v>5</v>
      </c>
      <c r="W1784">
        <v>0</v>
      </c>
      <c r="X1784">
        <v>0</v>
      </c>
      <c r="Y1784">
        <v>0</v>
      </c>
      <c r="Z1784">
        <v>0</v>
      </c>
      <c r="AA1784">
        <v>0</v>
      </c>
      <c r="AB1784">
        <v>0</v>
      </c>
      <c r="AC1784">
        <v>0</v>
      </c>
      <c r="AD1784" t="s">
        <v>37</v>
      </c>
    </row>
    <row r="1785" spans="1:30" x14ac:dyDescent="0.25">
      <c r="A1785">
        <v>7972</v>
      </c>
      <c r="B1785">
        <v>1955</v>
      </c>
      <c r="C1785" s="6">
        <v>59</v>
      </c>
      <c r="D1785" t="s">
        <v>88</v>
      </c>
      <c r="E1785" t="s">
        <v>25</v>
      </c>
      <c r="F1785" t="s">
        <v>28</v>
      </c>
      <c r="G1785">
        <v>72906</v>
      </c>
      <c r="H1785">
        <v>0</v>
      </c>
      <c r="I1785">
        <v>0</v>
      </c>
      <c r="J1785" s="1">
        <v>41534</v>
      </c>
      <c r="K1785">
        <v>79</v>
      </c>
      <c r="L1785">
        <v>400</v>
      </c>
      <c r="M1785">
        <v>32</v>
      </c>
      <c r="N1785">
        <v>519</v>
      </c>
      <c r="O1785">
        <v>71</v>
      </c>
      <c r="P1785">
        <v>75</v>
      </c>
      <c r="Q1785">
        <v>54</v>
      </c>
      <c r="R1785">
        <v>1</v>
      </c>
      <c r="S1785">
        <v>3</v>
      </c>
      <c r="T1785">
        <v>4</v>
      </c>
      <c r="U1785">
        <v>9</v>
      </c>
      <c r="V1785">
        <v>1</v>
      </c>
      <c r="W1785">
        <v>0</v>
      </c>
      <c r="X1785">
        <v>0</v>
      </c>
      <c r="Y1785">
        <v>0</v>
      </c>
      <c r="Z1785">
        <v>0</v>
      </c>
      <c r="AA1785">
        <v>0</v>
      </c>
      <c r="AB1785">
        <v>0</v>
      </c>
      <c r="AC1785">
        <v>0</v>
      </c>
      <c r="AD1785" t="s">
        <v>27</v>
      </c>
    </row>
    <row r="1786" spans="1:30" x14ac:dyDescent="0.25">
      <c r="A1786">
        <v>10067</v>
      </c>
      <c r="B1786">
        <v>1976</v>
      </c>
      <c r="C1786" s="6">
        <v>38</v>
      </c>
      <c r="D1786" t="s">
        <v>89</v>
      </c>
      <c r="E1786" t="s">
        <v>35</v>
      </c>
      <c r="F1786" t="s">
        <v>32</v>
      </c>
      <c r="G1786">
        <v>25176</v>
      </c>
      <c r="H1786">
        <v>1</v>
      </c>
      <c r="I1786">
        <v>1</v>
      </c>
      <c r="J1786" s="1">
        <v>41496</v>
      </c>
      <c r="K1786">
        <v>79</v>
      </c>
      <c r="L1786">
        <v>4</v>
      </c>
      <c r="M1786">
        <v>0</v>
      </c>
      <c r="N1786">
        <v>4</v>
      </c>
      <c r="O1786">
        <v>0</v>
      </c>
      <c r="P1786">
        <v>0</v>
      </c>
      <c r="Q1786">
        <v>5</v>
      </c>
      <c r="R1786">
        <v>1</v>
      </c>
      <c r="S1786">
        <v>1</v>
      </c>
      <c r="T1786">
        <v>0</v>
      </c>
      <c r="U1786">
        <v>2</v>
      </c>
      <c r="V1786">
        <v>7</v>
      </c>
      <c r="W1786">
        <v>0</v>
      </c>
      <c r="X1786">
        <v>0</v>
      </c>
      <c r="Y1786">
        <v>0</v>
      </c>
      <c r="Z1786">
        <v>0</v>
      </c>
      <c r="AA1786">
        <v>0</v>
      </c>
      <c r="AB1786">
        <v>0</v>
      </c>
      <c r="AC1786">
        <v>0</v>
      </c>
      <c r="AD1786" t="s">
        <v>36</v>
      </c>
    </row>
    <row r="1787" spans="1:30" x14ac:dyDescent="0.25">
      <c r="A1787">
        <v>500</v>
      </c>
      <c r="B1787">
        <v>1977</v>
      </c>
      <c r="C1787" s="6">
        <v>37</v>
      </c>
      <c r="D1787" t="s">
        <v>89</v>
      </c>
      <c r="E1787" t="s">
        <v>25</v>
      </c>
      <c r="F1787" t="s">
        <v>32</v>
      </c>
      <c r="G1787">
        <v>96876</v>
      </c>
      <c r="H1787">
        <v>0</v>
      </c>
      <c r="I1787">
        <v>0</v>
      </c>
      <c r="J1787" s="1">
        <v>41492</v>
      </c>
      <c r="K1787">
        <v>79</v>
      </c>
      <c r="L1787">
        <v>908</v>
      </c>
      <c r="M1787">
        <v>43</v>
      </c>
      <c r="N1787">
        <v>735</v>
      </c>
      <c r="O1787">
        <v>40</v>
      </c>
      <c r="P1787">
        <v>194</v>
      </c>
      <c r="Q1787">
        <v>21</v>
      </c>
      <c r="R1787">
        <v>1</v>
      </c>
      <c r="S1787">
        <v>7</v>
      </c>
      <c r="T1787">
        <v>7</v>
      </c>
      <c r="U1787">
        <v>9</v>
      </c>
      <c r="V1787">
        <v>2</v>
      </c>
      <c r="W1787">
        <v>0</v>
      </c>
      <c r="X1787">
        <v>1</v>
      </c>
      <c r="Y1787">
        <v>1</v>
      </c>
      <c r="Z1787">
        <v>1</v>
      </c>
      <c r="AA1787">
        <v>0</v>
      </c>
      <c r="AB1787">
        <v>1</v>
      </c>
      <c r="AC1787">
        <v>0</v>
      </c>
      <c r="AD1787" t="s">
        <v>27</v>
      </c>
    </row>
    <row r="1788" spans="1:30" x14ac:dyDescent="0.25">
      <c r="A1788">
        <v>922</v>
      </c>
      <c r="B1788">
        <v>1979</v>
      </c>
      <c r="C1788" s="6">
        <v>35</v>
      </c>
      <c r="D1788" t="s">
        <v>89</v>
      </c>
      <c r="E1788" t="s">
        <v>35</v>
      </c>
      <c r="F1788" t="s">
        <v>30</v>
      </c>
      <c r="G1788">
        <v>31086</v>
      </c>
      <c r="H1788">
        <v>1</v>
      </c>
      <c r="I1788">
        <v>1</v>
      </c>
      <c r="J1788" s="1">
        <v>41398</v>
      </c>
      <c r="K1788">
        <v>79</v>
      </c>
      <c r="L1788">
        <v>16</v>
      </c>
      <c r="M1788">
        <v>2</v>
      </c>
      <c r="N1788">
        <v>11</v>
      </c>
      <c r="O1788">
        <v>3</v>
      </c>
      <c r="P1788">
        <v>0</v>
      </c>
      <c r="Q1788">
        <v>16</v>
      </c>
      <c r="R1788">
        <v>2</v>
      </c>
      <c r="S1788">
        <v>1</v>
      </c>
      <c r="T1788">
        <v>1</v>
      </c>
      <c r="U1788">
        <v>2</v>
      </c>
      <c r="V1788">
        <v>8</v>
      </c>
      <c r="W1788">
        <v>1</v>
      </c>
      <c r="X1788">
        <v>0</v>
      </c>
      <c r="Y1788">
        <v>0</v>
      </c>
      <c r="Z1788">
        <v>0</v>
      </c>
      <c r="AA1788">
        <v>0</v>
      </c>
      <c r="AB1788">
        <v>0</v>
      </c>
      <c r="AC1788">
        <v>0</v>
      </c>
      <c r="AD1788" t="s">
        <v>36</v>
      </c>
    </row>
    <row r="1789" spans="1:30" x14ac:dyDescent="0.25">
      <c r="A1789">
        <v>2861</v>
      </c>
      <c r="B1789">
        <v>1983</v>
      </c>
      <c r="C1789" s="6">
        <v>31</v>
      </c>
      <c r="D1789" t="s">
        <v>89</v>
      </c>
      <c r="E1789" t="s">
        <v>25</v>
      </c>
      <c r="F1789" t="s">
        <v>28</v>
      </c>
      <c r="G1789">
        <v>24072</v>
      </c>
      <c r="H1789">
        <v>1</v>
      </c>
      <c r="I1789">
        <v>0</v>
      </c>
      <c r="J1789" s="1">
        <v>41380</v>
      </c>
      <c r="K1789">
        <v>79</v>
      </c>
      <c r="L1789">
        <v>9</v>
      </c>
      <c r="M1789">
        <v>1</v>
      </c>
      <c r="N1789">
        <v>6</v>
      </c>
      <c r="O1789">
        <v>3</v>
      </c>
      <c r="P1789">
        <v>0</v>
      </c>
      <c r="Q1789">
        <v>4</v>
      </c>
      <c r="R1789">
        <v>1</v>
      </c>
      <c r="S1789">
        <v>1</v>
      </c>
      <c r="T1789">
        <v>0</v>
      </c>
      <c r="U1789">
        <v>2</v>
      </c>
      <c r="V1789">
        <v>8</v>
      </c>
      <c r="W1789">
        <v>0</v>
      </c>
      <c r="X1789">
        <v>0</v>
      </c>
      <c r="Y1789">
        <v>0</v>
      </c>
      <c r="Z1789">
        <v>0</v>
      </c>
      <c r="AA1789">
        <v>0</v>
      </c>
      <c r="AB1789">
        <v>0</v>
      </c>
      <c r="AC1789">
        <v>0</v>
      </c>
      <c r="AD1789" t="s">
        <v>27</v>
      </c>
    </row>
    <row r="1790" spans="1:30" x14ac:dyDescent="0.25">
      <c r="A1790">
        <v>375</v>
      </c>
      <c r="B1790">
        <v>1954</v>
      </c>
      <c r="C1790" s="6">
        <v>60</v>
      </c>
      <c r="D1790" t="s">
        <v>91</v>
      </c>
      <c r="E1790" t="s">
        <v>25</v>
      </c>
      <c r="F1790" t="s">
        <v>26</v>
      </c>
      <c r="G1790">
        <v>76773</v>
      </c>
      <c r="H1790">
        <v>0</v>
      </c>
      <c r="I1790">
        <v>0</v>
      </c>
      <c r="J1790" s="1">
        <v>41330</v>
      </c>
      <c r="K1790">
        <v>79</v>
      </c>
      <c r="L1790">
        <v>516</v>
      </c>
      <c r="M1790">
        <v>56</v>
      </c>
      <c r="N1790">
        <v>449</v>
      </c>
      <c r="O1790">
        <v>86</v>
      </c>
      <c r="P1790">
        <v>33</v>
      </c>
      <c r="Q1790">
        <v>16</v>
      </c>
      <c r="R1790">
        <v>1</v>
      </c>
      <c r="S1790">
        <v>2</v>
      </c>
      <c r="T1790">
        <v>2</v>
      </c>
      <c r="U1790">
        <v>11</v>
      </c>
      <c r="V1790">
        <v>1</v>
      </c>
      <c r="W1790">
        <v>0</v>
      </c>
      <c r="X1790">
        <v>0</v>
      </c>
      <c r="Y1790">
        <v>0</v>
      </c>
      <c r="Z1790">
        <v>0</v>
      </c>
      <c r="AA1790">
        <v>0</v>
      </c>
      <c r="AB1790">
        <v>0</v>
      </c>
      <c r="AC1790">
        <v>0</v>
      </c>
      <c r="AD1790" t="s">
        <v>27</v>
      </c>
    </row>
    <row r="1791" spans="1:30" x14ac:dyDescent="0.25">
      <c r="A1791">
        <v>10936</v>
      </c>
      <c r="B1791">
        <v>1965</v>
      </c>
      <c r="C1791" s="6">
        <v>49</v>
      </c>
      <c r="D1791" t="s">
        <v>88</v>
      </c>
      <c r="E1791" t="s">
        <v>25</v>
      </c>
      <c r="F1791" t="s">
        <v>30</v>
      </c>
      <c r="G1791">
        <v>72190</v>
      </c>
      <c r="H1791">
        <v>0</v>
      </c>
      <c r="I1791">
        <v>0</v>
      </c>
      <c r="J1791" s="1">
        <v>41318</v>
      </c>
      <c r="K1791">
        <v>79</v>
      </c>
      <c r="L1791">
        <v>597</v>
      </c>
      <c r="M1791">
        <v>166</v>
      </c>
      <c r="N1791">
        <v>597</v>
      </c>
      <c r="O1791">
        <v>172</v>
      </c>
      <c r="P1791">
        <v>166</v>
      </c>
      <c r="Q1791">
        <v>249</v>
      </c>
      <c r="R1791">
        <v>1</v>
      </c>
      <c r="S1791">
        <v>5</v>
      </c>
      <c r="T1791">
        <v>6</v>
      </c>
      <c r="U1791">
        <v>4</v>
      </c>
      <c r="V1791">
        <v>3</v>
      </c>
      <c r="W1791">
        <v>0</v>
      </c>
      <c r="X1791">
        <v>0</v>
      </c>
      <c r="Y1791">
        <v>0</v>
      </c>
      <c r="Z1791">
        <v>0</v>
      </c>
      <c r="AA1791">
        <v>0</v>
      </c>
      <c r="AB1791">
        <v>0</v>
      </c>
      <c r="AC1791">
        <v>0</v>
      </c>
      <c r="AD1791" t="s">
        <v>33</v>
      </c>
    </row>
    <row r="1792" spans="1:30" x14ac:dyDescent="0.25">
      <c r="A1792">
        <v>10314</v>
      </c>
      <c r="B1792">
        <v>1948</v>
      </c>
      <c r="C1792" s="6">
        <v>66</v>
      </c>
      <c r="D1792" t="s">
        <v>91</v>
      </c>
      <c r="E1792" t="s">
        <v>34</v>
      </c>
      <c r="F1792" t="s">
        <v>30</v>
      </c>
      <c r="G1792">
        <v>83837</v>
      </c>
      <c r="H1792">
        <v>0</v>
      </c>
      <c r="I1792">
        <v>0</v>
      </c>
      <c r="J1792" s="1">
        <v>41259</v>
      </c>
      <c r="K1792">
        <v>79</v>
      </c>
      <c r="L1792">
        <v>847</v>
      </c>
      <c r="M1792">
        <v>66</v>
      </c>
      <c r="N1792">
        <v>119</v>
      </c>
      <c r="O1792">
        <v>86</v>
      </c>
      <c r="P1792">
        <v>89</v>
      </c>
      <c r="Q1792">
        <v>111</v>
      </c>
      <c r="R1792">
        <v>1</v>
      </c>
      <c r="S1792">
        <v>9</v>
      </c>
      <c r="T1792">
        <v>10</v>
      </c>
      <c r="U1792">
        <v>5</v>
      </c>
      <c r="V1792">
        <v>4</v>
      </c>
      <c r="W1792">
        <v>0</v>
      </c>
      <c r="X1792">
        <v>1</v>
      </c>
      <c r="Y1792">
        <v>0</v>
      </c>
      <c r="Z1792">
        <v>1</v>
      </c>
      <c r="AA1792">
        <v>0</v>
      </c>
      <c r="AB1792">
        <v>1</v>
      </c>
      <c r="AC1792">
        <v>0</v>
      </c>
      <c r="AD1792" t="s">
        <v>37</v>
      </c>
    </row>
    <row r="1793" spans="1:30" x14ac:dyDescent="0.25">
      <c r="A1793">
        <v>4240</v>
      </c>
      <c r="B1793">
        <v>1978</v>
      </c>
      <c r="C1793" s="6">
        <v>36</v>
      </c>
      <c r="D1793" t="s">
        <v>89</v>
      </c>
      <c r="E1793" t="s">
        <v>25</v>
      </c>
      <c r="F1793" t="s">
        <v>30</v>
      </c>
      <c r="G1793">
        <v>17345</v>
      </c>
      <c r="H1793">
        <v>1</v>
      </c>
      <c r="I1793">
        <v>0</v>
      </c>
      <c r="J1793" s="1">
        <v>41216</v>
      </c>
      <c r="K1793">
        <v>79</v>
      </c>
      <c r="L1793">
        <v>4</v>
      </c>
      <c r="M1793">
        <v>9</v>
      </c>
      <c r="N1793">
        <v>16</v>
      </c>
      <c r="O1793">
        <v>17</v>
      </c>
      <c r="P1793">
        <v>0</v>
      </c>
      <c r="Q1793">
        <v>12</v>
      </c>
      <c r="R1793">
        <v>2</v>
      </c>
      <c r="S1793">
        <v>2</v>
      </c>
      <c r="T1793">
        <v>1</v>
      </c>
      <c r="U1793">
        <v>2</v>
      </c>
      <c r="V1793">
        <v>8</v>
      </c>
      <c r="W1793">
        <v>0</v>
      </c>
      <c r="X1793">
        <v>0</v>
      </c>
      <c r="Y1793">
        <v>0</v>
      </c>
      <c r="Z1793">
        <v>0</v>
      </c>
      <c r="AA1793">
        <v>0</v>
      </c>
      <c r="AB1793">
        <v>0</v>
      </c>
      <c r="AC1793">
        <v>0</v>
      </c>
      <c r="AD1793" t="s">
        <v>27</v>
      </c>
    </row>
    <row r="1794" spans="1:30" x14ac:dyDescent="0.25">
      <c r="A1794">
        <v>2674</v>
      </c>
      <c r="B1794">
        <v>1958</v>
      </c>
      <c r="C1794" s="6">
        <v>56</v>
      </c>
      <c r="D1794" t="s">
        <v>88</v>
      </c>
      <c r="E1794" t="s">
        <v>38</v>
      </c>
      <c r="F1794" t="s">
        <v>28</v>
      </c>
      <c r="G1794">
        <v>75154</v>
      </c>
      <c r="H1794">
        <v>0</v>
      </c>
      <c r="I1794">
        <v>1</v>
      </c>
      <c r="J1794" s="1">
        <v>41156</v>
      </c>
      <c r="K1794">
        <v>79</v>
      </c>
      <c r="L1794">
        <v>543</v>
      </c>
      <c r="M1794">
        <v>10</v>
      </c>
      <c r="N1794">
        <v>205</v>
      </c>
      <c r="O1794">
        <v>160</v>
      </c>
      <c r="P1794">
        <v>143</v>
      </c>
      <c r="Q1794">
        <v>82</v>
      </c>
      <c r="R1794">
        <v>1</v>
      </c>
      <c r="S1794">
        <v>6</v>
      </c>
      <c r="T1794">
        <v>3</v>
      </c>
      <c r="U1794">
        <v>6</v>
      </c>
      <c r="V1794">
        <v>3</v>
      </c>
      <c r="W1794">
        <v>0</v>
      </c>
      <c r="X1794">
        <v>0</v>
      </c>
      <c r="Y1794">
        <v>0</v>
      </c>
      <c r="Z1794">
        <v>0</v>
      </c>
      <c r="AA1794">
        <v>0</v>
      </c>
      <c r="AB1794">
        <v>1</v>
      </c>
      <c r="AC1794">
        <v>0</v>
      </c>
      <c r="AD1794" t="s">
        <v>31</v>
      </c>
    </row>
    <row r="1795" spans="1:30" x14ac:dyDescent="0.25">
      <c r="A1795">
        <v>2563</v>
      </c>
      <c r="B1795">
        <v>1961</v>
      </c>
      <c r="C1795" s="6">
        <v>53</v>
      </c>
      <c r="D1795" t="s">
        <v>88</v>
      </c>
      <c r="E1795" t="s">
        <v>41</v>
      </c>
      <c r="F1795" t="s">
        <v>30</v>
      </c>
      <c r="G1795">
        <v>28249</v>
      </c>
      <c r="H1795">
        <v>0</v>
      </c>
      <c r="I1795">
        <v>0</v>
      </c>
      <c r="J1795" s="1">
        <v>41805</v>
      </c>
      <c r="K1795">
        <v>80</v>
      </c>
      <c r="L1795">
        <v>1</v>
      </c>
      <c r="M1795">
        <v>9</v>
      </c>
      <c r="N1795">
        <v>7</v>
      </c>
      <c r="O1795">
        <v>2</v>
      </c>
      <c r="P1795">
        <v>14</v>
      </c>
      <c r="Q1795">
        <v>10</v>
      </c>
      <c r="R1795">
        <v>1</v>
      </c>
      <c r="S1795">
        <v>2</v>
      </c>
      <c r="T1795">
        <v>0</v>
      </c>
      <c r="U1795">
        <v>3</v>
      </c>
      <c r="V1795">
        <v>6</v>
      </c>
      <c r="W1795">
        <v>0</v>
      </c>
      <c r="X1795">
        <v>0</v>
      </c>
      <c r="Y1795">
        <v>0</v>
      </c>
      <c r="Z1795">
        <v>0</v>
      </c>
      <c r="AA1795">
        <v>0</v>
      </c>
      <c r="AB1795">
        <v>0</v>
      </c>
      <c r="AC1795">
        <v>0</v>
      </c>
      <c r="AD1795" t="s">
        <v>37</v>
      </c>
    </row>
    <row r="1796" spans="1:30" x14ac:dyDescent="0.25">
      <c r="A1796">
        <v>8312</v>
      </c>
      <c r="B1796">
        <v>1961</v>
      </c>
      <c r="C1796" s="6">
        <v>53</v>
      </c>
      <c r="D1796" t="s">
        <v>88</v>
      </c>
      <c r="E1796" t="s">
        <v>41</v>
      </c>
      <c r="F1796" t="s">
        <v>30</v>
      </c>
      <c r="G1796">
        <v>28249</v>
      </c>
      <c r="H1796">
        <v>0</v>
      </c>
      <c r="I1796">
        <v>0</v>
      </c>
      <c r="J1796" s="1">
        <v>41805</v>
      </c>
      <c r="K1796">
        <v>80</v>
      </c>
      <c r="L1796">
        <v>1</v>
      </c>
      <c r="M1796">
        <v>9</v>
      </c>
      <c r="N1796">
        <v>7</v>
      </c>
      <c r="O1796">
        <v>2</v>
      </c>
      <c r="P1796">
        <v>14</v>
      </c>
      <c r="Q1796">
        <v>10</v>
      </c>
      <c r="R1796">
        <v>1</v>
      </c>
      <c r="S1796">
        <v>2</v>
      </c>
      <c r="T1796">
        <v>0</v>
      </c>
      <c r="U1796">
        <v>3</v>
      </c>
      <c r="V1796">
        <v>6</v>
      </c>
      <c r="W1796">
        <v>0</v>
      </c>
      <c r="X1796">
        <v>0</v>
      </c>
      <c r="Y1796">
        <v>0</v>
      </c>
      <c r="Z1796">
        <v>0</v>
      </c>
      <c r="AA1796">
        <v>0</v>
      </c>
      <c r="AB1796">
        <v>0</v>
      </c>
      <c r="AC1796">
        <v>0</v>
      </c>
      <c r="AD1796" t="s">
        <v>27</v>
      </c>
    </row>
    <row r="1797" spans="1:30" x14ac:dyDescent="0.25">
      <c r="A1797">
        <v>6999</v>
      </c>
      <c r="B1797">
        <v>1980</v>
      </c>
      <c r="C1797" s="6">
        <v>34</v>
      </c>
      <c r="D1797" t="s">
        <v>89</v>
      </c>
      <c r="E1797" t="s">
        <v>38</v>
      </c>
      <c r="F1797" t="s">
        <v>30</v>
      </c>
      <c r="G1797">
        <v>69661</v>
      </c>
      <c r="H1797">
        <v>0</v>
      </c>
      <c r="I1797">
        <v>0</v>
      </c>
      <c r="J1797" s="1">
        <v>41772</v>
      </c>
      <c r="K1797">
        <v>80</v>
      </c>
      <c r="L1797">
        <v>656</v>
      </c>
      <c r="M1797">
        <v>16</v>
      </c>
      <c r="N1797">
        <v>106</v>
      </c>
      <c r="O1797">
        <v>32</v>
      </c>
      <c r="P1797">
        <v>16</v>
      </c>
      <c r="Q1797">
        <v>8</v>
      </c>
      <c r="R1797">
        <v>1</v>
      </c>
      <c r="S1797">
        <v>7</v>
      </c>
      <c r="T1797">
        <v>3</v>
      </c>
      <c r="U1797">
        <v>12</v>
      </c>
      <c r="V1797">
        <v>3</v>
      </c>
      <c r="W1797">
        <v>0</v>
      </c>
      <c r="X1797">
        <v>0</v>
      </c>
      <c r="Y1797">
        <v>0</v>
      </c>
      <c r="Z1797">
        <v>0</v>
      </c>
      <c r="AA1797">
        <v>0</v>
      </c>
      <c r="AB1797">
        <v>0</v>
      </c>
      <c r="AC1797">
        <v>0</v>
      </c>
      <c r="AD1797" t="s">
        <v>37</v>
      </c>
    </row>
    <row r="1798" spans="1:30" x14ac:dyDescent="0.25">
      <c r="A1798">
        <v>7574</v>
      </c>
      <c r="B1798">
        <v>1979</v>
      </c>
      <c r="C1798" s="6">
        <v>35</v>
      </c>
      <c r="D1798" t="s">
        <v>89</v>
      </c>
      <c r="E1798" t="s">
        <v>34</v>
      </c>
      <c r="F1798" t="s">
        <v>32</v>
      </c>
      <c r="G1798">
        <v>27922</v>
      </c>
      <c r="H1798">
        <v>1</v>
      </c>
      <c r="I1798">
        <v>0</v>
      </c>
      <c r="J1798" s="1">
        <v>41769</v>
      </c>
      <c r="K1798">
        <v>80</v>
      </c>
      <c r="L1798">
        <v>11</v>
      </c>
      <c r="M1798">
        <v>0</v>
      </c>
      <c r="N1798">
        <v>13</v>
      </c>
      <c r="O1798">
        <v>2</v>
      </c>
      <c r="P1798">
        <v>4</v>
      </c>
      <c r="Q1798">
        <v>11</v>
      </c>
      <c r="R1798">
        <v>1</v>
      </c>
      <c r="S1798">
        <v>2</v>
      </c>
      <c r="T1798">
        <v>0</v>
      </c>
      <c r="U1798">
        <v>3</v>
      </c>
      <c r="V1798">
        <v>4</v>
      </c>
      <c r="W1798">
        <v>0</v>
      </c>
      <c r="X1798">
        <v>0</v>
      </c>
      <c r="Y1798">
        <v>0</v>
      </c>
      <c r="Z1798">
        <v>0</v>
      </c>
      <c r="AA1798">
        <v>0</v>
      </c>
      <c r="AB1798">
        <v>0</v>
      </c>
      <c r="AC1798">
        <v>0</v>
      </c>
      <c r="AD1798" t="s">
        <v>40</v>
      </c>
    </row>
    <row r="1799" spans="1:30" x14ac:dyDescent="0.25">
      <c r="A1799">
        <v>5223</v>
      </c>
      <c r="B1799">
        <v>1966</v>
      </c>
      <c r="C1799" s="6">
        <v>48</v>
      </c>
      <c r="D1799" t="s">
        <v>88</v>
      </c>
      <c r="E1799" t="s">
        <v>38</v>
      </c>
      <c r="F1799" t="s">
        <v>32</v>
      </c>
      <c r="G1799">
        <v>45903</v>
      </c>
      <c r="H1799">
        <v>0</v>
      </c>
      <c r="I1799">
        <v>1</v>
      </c>
      <c r="J1799" s="1">
        <v>41752</v>
      </c>
      <c r="K1799">
        <v>80</v>
      </c>
      <c r="L1799">
        <v>33</v>
      </c>
      <c r="M1799">
        <v>8</v>
      </c>
      <c r="N1799">
        <v>10</v>
      </c>
      <c r="O1799">
        <v>2</v>
      </c>
      <c r="P1799">
        <v>10</v>
      </c>
      <c r="Q1799">
        <v>3</v>
      </c>
      <c r="R1799">
        <v>2</v>
      </c>
      <c r="S1799">
        <v>2</v>
      </c>
      <c r="T1799">
        <v>1</v>
      </c>
      <c r="U1799">
        <v>3</v>
      </c>
      <c r="V1799">
        <v>4</v>
      </c>
      <c r="W1799">
        <v>0</v>
      </c>
      <c r="X1799">
        <v>0</v>
      </c>
      <c r="Y1799">
        <v>0</v>
      </c>
      <c r="Z1799">
        <v>0</v>
      </c>
      <c r="AA1799">
        <v>0</v>
      </c>
      <c r="AB1799">
        <v>0</v>
      </c>
      <c r="AC1799">
        <v>0</v>
      </c>
      <c r="AD1799" t="s">
        <v>40</v>
      </c>
    </row>
    <row r="1800" spans="1:30" x14ac:dyDescent="0.25">
      <c r="A1800">
        <v>2952</v>
      </c>
      <c r="B1800">
        <v>1977</v>
      </c>
      <c r="C1800" s="6">
        <v>37</v>
      </c>
      <c r="D1800" t="s">
        <v>89</v>
      </c>
      <c r="E1800" t="s">
        <v>38</v>
      </c>
      <c r="F1800" t="s">
        <v>28</v>
      </c>
      <c r="G1800">
        <v>36273</v>
      </c>
      <c r="H1800">
        <v>1</v>
      </c>
      <c r="I1800">
        <v>0</v>
      </c>
      <c r="J1800" s="1">
        <v>41745</v>
      </c>
      <c r="K1800">
        <v>80</v>
      </c>
      <c r="L1800">
        <v>29</v>
      </c>
      <c r="M1800">
        <v>3</v>
      </c>
      <c r="N1800">
        <v>30</v>
      </c>
      <c r="O1800">
        <v>3</v>
      </c>
      <c r="P1800">
        <v>2</v>
      </c>
      <c r="Q1800">
        <v>9</v>
      </c>
      <c r="R1800">
        <v>2</v>
      </c>
      <c r="S1800">
        <v>3</v>
      </c>
      <c r="T1800">
        <v>0</v>
      </c>
      <c r="U1800">
        <v>3</v>
      </c>
      <c r="V1800">
        <v>6</v>
      </c>
      <c r="W1800">
        <v>0</v>
      </c>
      <c r="X1800">
        <v>0</v>
      </c>
      <c r="Y1800">
        <v>0</v>
      </c>
      <c r="Z1800">
        <v>0</v>
      </c>
      <c r="AA1800">
        <v>0</v>
      </c>
      <c r="AB1800">
        <v>0</v>
      </c>
      <c r="AC1800">
        <v>0</v>
      </c>
      <c r="AD1800" t="s">
        <v>27</v>
      </c>
    </row>
    <row r="1801" spans="1:30" x14ac:dyDescent="0.25">
      <c r="A1801">
        <v>7683</v>
      </c>
      <c r="B1801">
        <v>1968</v>
      </c>
      <c r="C1801" s="6">
        <v>46</v>
      </c>
      <c r="D1801" t="s">
        <v>88</v>
      </c>
      <c r="E1801" t="s">
        <v>38</v>
      </c>
      <c r="F1801" t="s">
        <v>30</v>
      </c>
      <c r="G1801">
        <v>70777</v>
      </c>
      <c r="H1801">
        <v>0</v>
      </c>
      <c r="I1801">
        <v>1</v>
      </c>
      <c r="J1801" s="1">
        <v>41695</v>
      </c>
      <c r="K1801">
        <v>80</v>
      </c>
      <c r="L1801">
        <v>554</v>
      </c>
      <c r="M1801">
        <v>35</v>
      </c>
      <c r="N1801">
        <v>113</v>
      </c>
      <c r="O1801">
        <v>0</v>
      </c>
      <c r="P1801">
        <v>7</v>
      </c>
      <c r="Q1801">
        <v>78</v>
      </c>
      <c r="R1801">
        <v>3</v>
      </c>
      <c r="S1801">
        <v>5</v>
      </c>
      <c r="T1801">
        <v>3</v>
      </c>
      <c r="U1801">
        <v>12</v>
      </c>
      <c r="V1801">
        <v>3</v>
      </c>
      <c r="W1801">
        <v>0</v>
      </c>
      <c r="X1801">
        <v>0</v>
      </c>
      <c r="Y1801">
        <v>0</v>
      </c>
      <c r="Z1801">
        <v>0</v>
      </c>
      <c r="AA1801">
        <v>0</v>
      </c>
      <c r="AB1801">
        <v>0</v>
      </c>
      <c r="AC1801">
        <v>0</v>
      </c>
      <c r="AD1801" t="s">
        <v>27</v>
      </c>
    </row>
    <row r="1802" spans="1:30" x14ac:dyDescent="0.25">
      <c r="A1802">
        <v>9481</v>
      </c>
      <c r="B1802">
        <v>1976</v>
      </c>
      <c r="C1802" s="6">
        <v>38</v>
      </c>
      <c r="D1802" t="s">
        <v>89</v>
      </c>
      <c r="E1802" t="s">
        <v>25</v>
      </c>
      <c r="F1802" t="s">
        <v>30</v>
      </c>
      <c r="G1802">
        <v>17148</v>
      </c>
      <c r="H1802">
        <v>1</v>
      </c>
      <c r="I1802">
        <v>0</v>
      </c>
      <c r="J1802" s="1">
        <v>41667</v>
      </c>
      <c r="K1802">
        <v>80</v>
      </c>
      <c r="L1802">
        <v>9</v>
      </c>
      <c r="M1802">
        <v>9</v>
      </c>
      <c r="N1802">
        <v>11</v>
      </c>
      <c r="O1802">
        <v>13</v>
      </c>
      <c r="P1802">
        <v>10</v>
      </c>
      <c r="Q1802">
        <v>16</v>
      </c>
      <c r="R1802">
        <v>4</v>
      </c>
      <c r="S1802">
        <v>3</v>
      </c>
      <c r="T1802">
        <v>1</v>
      </c>
      <c r="U1802">
        <v>3</v>
      </c>
      <c r="V1802">
        <v>8</v>
      </c>
      <c r="W1802">
        <v>0</v>
      </c>
      <c r="X1802">
        <v>0</v>
      </c>
      <c r="Y1802">
        <v>0</v>
      </c>
      <c r="Z1802">
        <v>0</v>
      </c>
      <c r="AA1802">
        <v>0</v>
      </c>
      <c r="AB1802">
        <v>0</v>
      </c>
      <c r="AC1802">
        <v>0</v>
      </c>
      <c r="AD1802" t="s">
        <v>29</v>
      </c>
    </row>
    <row r="1803" spans="1:30" x14ac:dyDescent="0.25">
      <c r="A1803">
        <v>9907</v>
      </c>
      <c r="B1803">
        <v>1969</v>
      </c>
      <c r="C1803" s="6">
        <v>45</v>
      </c>
      <c r="D1803" t="s">
        <v>88</v>
      </c>
      <c r="E1803" t="s">
        <v>38</v>
      </c>
      <c r="F1803" t="s">
        <v>32</v>
      </c>
      <c r="G1803">
        <v>66476</v>
      </c>
      <c r="H1803">
        <v>0</v>
      </c>
      <c r="I1803">
        <v>1</v>
      </c>
      <c r="J1803" s="1">
        <v>41612</v>
      </c>
      <c r="K1803">
        <v>80</v>
      </c>
      <c r="L1803">
        <v>742</v>
      </c>
      <c r="M1803">
        <v>28</v>
      </c>
      <c r="N1803">
        <v>152</v>
      </c>
      <c r="O1803">
        <v>25</v>
      </c>
      <c r="P1803">
        <v>9</v>
      </c>
      <c r="Q1803">
        <v>57</v>
      </c>
      <c r="R1803">
        <v>2</v>
      </c>
      <c r="S1803">
        <v>6</v>
      </c>
      <c r="T1803">
        <v>8</v>
      </c>
      <c r="U1803">
        <v>10</v>
      </c>
      <c r="V1803">
        <v>4</v>
      </c>
      <c r="W1803">
        <v>0</v>
      </c>
      <c r="X1803">
        <v>0</v>
      </c>
      <c r="Y1803">
        <v>0</v>
      </c>
      <c r="Z1803">
        <v>0</v>
      </c>
      <c r="AA1803">
        <v>0</v>
      </c>
      <c r="AB1803">
        <v>0</v>
      </c>
      <c r="AC1803">
        <v>0</v>
      </c>
      <c r="AD1803" t="s">
        <v>36</v>
      </c>
    </row>
    <row r="1804" spans="1:30" x14ac:dyDescent="0.25">
      <c r="A1804">
        <v>5454</v>
      </c>
      <c r="B1804">
        <v>1979</v>
      </c>
      <c r="C1804" s="6">
        <v>35</v>
      </c>
      <c r="D1804" t="s">
        <v>89</v>
      </c>
      <c r="E1804" t="s">
        <v>38</v>
      </c>
      <c r="F1804" t="s">
        <v>30</v>
      </c>
      <c r="G1804">
        <v>45057</v>
      </c>
      <c r="H1804">
        <v>1</v>
      </c>
      <c r="I1804">
        <v>0</v>
      </c>
      <c r="J1804" s="1">
        <v>41609</v>
      </c>
      <c r="K1804">
        <v>80</v>
      </c>
      <c r="L1804">
        <v>37</v>
      </c>
      <c r="M1804">
        <v>0</v>
      </c>
      <c r="N1804">
        <v>7</v>
      </c>
      <c r="O1804">
        <v>3</v>
      </c>
      <c r="P1804">
        <v>0</v>
      </c>
      <c r="Q1804">
        <v>3</v>
      </c>
      <c r="R1804">
        <v>1</v>
      </c>
      <c r="S1804">
        <v>2</v>
      </c>
      <c r="T1804">
        <v>0</v>
      </c>
      <c r="U1804">
        <v>3</v>
      </c>
      <c r="V1804">
        <v>5</v>
      </c>
      <c r="W1804">
        <v>0</v>
      </c>
      <c r="X1804">
        <v>0</v>
      </c>
      <c r="Y1804">
        <v>0</v>
      </c>
      <c r="Z1804">
        <v>0</v>
      </c>
      <c r="AA1804">
        <v>0</v>
      </c>
      <c r="AB1804">
        <v>0</v>
      </c>
      <c r="AC1804">
        <v>0</v>
      </c>
      <c r="AD1804" t="s">
        <v>31</v>
      </c>
    </row>
    <row r="1805" spans="1:30" x14ac:dyDescent="0.25">
      <c r="A1805">
        <v>3798</v>
      </c>
      <c r="B1805">
        <v>1968</v>
      </c>
      <c r="C1805" s="6">
        <v>46</v>
      </c>
      <c r="D1805" t="s">
        <v>88</v>
      </c>
      <c r="E1805" t="s">
        <v>25</v>
      </c>
      <c r="F1805" t="s">
        <v>30</v>
      </c>
      <c r="G1805">
        <v>41120</v>
      </c>
      <c r="H1805">
        <v>1</v>
      </c>
      <c r="I1805">
        <v>1</v>
      </c>
      <c r="J1805" s="1">
        <v>41584</v>
      </c>
      <c r="K1805">
        <v>80</v>
      </c>
      <c r="L1805">
        <v>24</v>
      </c>
      <c r="M1805">
        <v>2</v>
      </c>
      <c r="N1805">
        <v>23</v>
      </c>
      <c r="O1805">
        <v>0</v>
      </c>
      <c r="P1805">
        <v>8</v>
      </c>
      <c r="Q1805">
        <v>24</v>
      </c>
      <c r="R1805">
        <v>3</v>
      </c>
      <c r="S1805">
        <v>2</v>
      </c>
      <c r="T1805">
        <v>1</v>
      </c>
      <c r="U1805">
        <v>3</v>
      </c>
      <c r="V1805">
        <v>6</v>
      </c>
      <c r="W1805">
        <v>0</v>
      </c>
      <c r="X1805">
        <v>0</v>
      </c>
      <c r="Y1805">
        <v>0</v>
      </c>
      <c r="Z1805">
        <v>0</v>
      </c>
      <c r="AA1805">
        <v>0</v>
      </c>
      <c r="AB1805">
        <v>0</v>
      </c>
      <c r="AC1805">
        <v>0</v>
      </c>
      <c r="AD1805" t="s">
        <v>27</v>
      </c>
    </row>
    <row r="1806" spans="1:30" x14ac:dyDescent="0.25">
      <c r="A1806">
        <v>7281</v>
      </c>
      <c r="B1806">
        <v>1959</v>
      </c>
      <c r="C1806" s="6">
        <v>55</v>
      </c>
      <c r="D1806" t="s">
        <v>88</v>
      </c>
      <c r="E1806" t="s">
        <v>34</v>
      </c>
      <c r="F1806" t="s">
        <v>28</v>
      </c>
      <c r="G1806">
        <v>0</v>
      </c>
      <c r="H1806">
        <v>0</v>
      </c>
      <c r="I1806">
        <v>0</v>
      </c>
      <c r="J1806" s="1">
        <v>41583</v>
      </c>
      <c r="K1806">
        <v>80</v>
      </c>
      <c r="L1806">
        <v>81</v>
      </c>
      <c r="M1806">
        <v>11</v>
      </c>
      <c r="N1806">
        <v>50</v>
      </c>
      <c r="O1806">
        <v>3</v>
      </c>
      <c r="P1806">
        <v>2</v>
      </c>
      <c r="Q1806">
        <v>39</v>
      </c>
      <c r="R1806">
        <v>1</v>
      </c>
      <c r="S1806">
        <v>1</v>
      </c>
      <c r="T1806">
        <v>3</v>
      </c>
      <c r="U1806">
        <v>4</v>
      </c>
      <c r="V1806">
        <v>2</v>
      </c>
      <c r="W1806">
        <v>0</v>
      </c>
      <c r="X1806">
        <v>0</v>
      </c>
      <c r="Y1806">
        <v>0</v>
      </c>
      <c r="Z1806">
        <v>0</v>
      </c>
      <c r="AA1806">
        <v>0</v>
      </c>
      <c r="AB1806">
        <v>0</v>
      </c>
      <c r="AC1806">
        <v>0</v>
      </c>
      <c r="AD1806" t="s">
        <v>33</v>
      </c>
    </row>
    <row r="1807" spans="1:30" x14ac:dyDescent="0.25">
      <c r="A1807">
        <v>4259</v>
      </c>
      <c r="B1807">
        <v>1986</v>
      </c>
      <c r="C1807" s="6">
        <v>28</v>
      </c>
      <c r="D1807" t="s">
        <v>89</v>
      </c>
      <c r="E1807" t="s">
        <v>38</v>
      </c>
      <c r="F1807" t="s">
        <v>28</v>
      </c>
      <c r="G1807">
        <v>19485</v>
      </c>
      <c r="H1807">
        <v>2</v>
      </c>
      <c r="I1807">
        <v>0</v>
      </c>
      <c r="J1807" s="1">
        <v>41541</v>
      </c>
      <c r="K1807">
        <v>80</v>
      </c>
      <c r="L1807">
        <v>6</v>
      </c>
      <c r="M1807">
        <v>0</v>
      </c>
      <c r="N1807">
        <v>4</v>
      </c>
      <c r="O1807">
        <v>0</v>
      </c>
      <c r="P1807">
        <v>0</v>
      </c>
      <c r="Q1807">
        <v>0</v>
      </c>
      <c r="R1807">
        <v>1</v>
      </c>
      <c r="S1807">
        <v>1</v>
      </c>
      <c r="T1807">
        <v>0</v>
      </c>
      <c r="U1807">
        <v>2</v>
      </c>
      <c r="V1807">
        <v>7</v>
      </c>
      <c r="W1807">
        <v>0</v>
      </c>
      <c r="X1807">
        <v>0</v>
      </c>
      <c r="Y1807">
        <v>0</v>
      </c>
      <c r="Z1807">
        <v>0</v>
      </c>
      <c r="AA1807">
        <v>0</v>
      </c>
      <c r="AB1807">
        <v>0</v>
      </c>
      <c r="AC1807">
        <v>0</v>
      </c>
      <c r="AD1807" t="s">
        <v>37</v>
      </c>
    </row>
    <row r="1808" spans="1:30" x14ac:dyDescent="0.25">
      <c r="A1808">
        <v>2549</v>
      </c>
      <c r="B1808">
        <v>1983</v>
      </c>
      <c r="C1808" s="6">
        <v>31</v>
      </c>
      <c r="D1808" t="s">
        <v>89</v>
      </c>
      <c r="E1808" t="s">
        <v>34</v>
      </c>
      <c r="F1808" t="s">
        <v>32</v>
      </c>
      <c r="G1808">
        <v>21840</v>
      </c>
      <c r="H1808">
        <v>1</v>
      </c>
      <c r="I1808">
        <v>0</v>
      </c>
      <c r="J1808" s="1">
        <v>41476</v>
      </c>
      <c r="K1808">
        <v>80</v>
      </c>
      <c r="L1808">
        <v>17</v>
      </c>
      <c r="M1808">
        <v>0</v>
      </c>
      <c r="N1808">
        <v>9</v>
      </c>
      <c r="O1808">
        <v>0</v>
      </c>
      <c r="P1808">
        <v>0</v>
      </c>
      <c r="Q1808">
        <v>1</v>
      </c>
      <c r="R1808">
        <v>1</v>
      </c>
      <c r="S1808">
        <v>1</v>
      </c>
      <c r="T1808">
        <v>0</v>
      </c>
      <c r="U1808">
        <v>3</v>
      </c>
      <c r="V1808">
        <v>9</v>
      </c>
      <c r="W1808">
        <v>0</v>
      </c>
      <c r="X1808">
        <v>0</v>
      </c>
      <c r="Y1808">
        <v>0</v>
      </c>
      <c r="Z1808">
        <v>0</v>
      </c>
      <c r="AA1808">
        <v>0</v>
      </c>
      <c r="AB1808">
        <v>0</v>
      </c>
      <c r="AC1808">
        <v>0</v>
      </c>
      <c r="AD1808" t="s">
        <v>27</v>
      </c>
    </row>
    <row r="1809" spans="1:30" x14ac:dyDescent="0.25">
      <c r="A1809">
        <v>6437</v>
      </c>
      <c r="B1809">
        <v>1985</v>
      </c>
      <c r="C1809" s="6">
        <v>29</v>
      </c>
      <c r="D1809" t="s">
        <v>89</v>
      </c>
      <c r="E1809" t="s">
        <v>35</v>
      </c>
      <c r="F1809" t="s">
        <v>28</v>
      </c>
      <c r="G1809">
        <v>41473</v>
      </c>
      <c r="H1809">
        <v>1</v>
      </c>
      <c r="I1809">
        <v>0</v>
      </c>
      <c r="J1809" s="1">
        <v>41444</v>
      </c>
      <c r="K1809">
        <v>80</v>
      </c>
      <c r="L1809">
        <v>21</v>
      </c>
      <c r="M1809">
        <v>8</v>
      </c>
      <c r="N1809">
        <v>20</v>
      </c>
      <c r="O1809">
        <v>15</v>
      </c>
      <c r="P1809">
        <v>3</v>
      </c>
      <c r="Q1809">
        <v>9</v>
      </c>
      <c r="R1809">
        <v>1</v>
      </c>
      <c r="S1809">
        <v>2</v>
      </c>
      <c r="T1809">
        <v>0</v>
      </c>
      <c r="U1809">
        <v>3</v>
      </c>
      <c r="V1809">
        <v>7</v>
      </c>
      <c r="W1809">
        <v>0</v>
      </c>
      <c r="X1809">
        <v>0</v>
      </c>
      <c r="Y1809">
        <v>0</v>
      </c>
      <c r="Z1809">
        <v>0</v>
      </c>
      <c r="AA1809">
        <v>0</v>
      </c>
      <c r="AB1809">
        <v>0</v>
      </c>
      <c r="AC1809">
        <v>0</v>
      </c>
      <c r="AD1809" t="s">
        <v>27</v>
      </c>
    </row>
    <row r="1810" spans="1:30" x14ac:dyDescent="0.25">
      <c r="A1810">
        <v>2488</v>
      </c>
      <c r="B1810">
        <v>1956</v>
      </c>
      <c r="C1810" s="6">
        <v>58</v>
      </c>
      <c r="D1810" t="s">
        <v>88</v>
      </c>
      <c r="E1810" t="s">
        <v>35</v>
      </c>
      <c r="F1810" t="s">
        <v>26</v>
      </c>
      <c r="G1810">
        <v>31395</v>
      </c>
      <c r="H1810">
        <v>1</v>
      </c>
      <c r="I1810">
        <v>1</v>
      </c>
      <c r="J1810" s="1">
        <v>41356</v>
      </c>
      <c r="K1810">
        <v>80</v>
      </c>
      <c r="L1810">
        <v>23</v>
      </c>
      <c r="M1810">
        <v>1</v>
      </c>
      <c r="N1810">
        <v>25</v>
      </c>
      <c r="O1810">
        <v>0</v>
      </c>
      <c r="P1810">
        <v>8</v>
      </c>
      <c r="Q1810">
        <v>7</v>
      </c>
      <c r="R1810">
        <v>4</v>
      </c>
      <c r="S1810">
        <v>2</v>
      </c>
      <c r="T1810">
        <v>1</v>
      </c>
      <c r="U1810">
        <v>3</v>
      </c>
      <c r="V1810">
        <v>6</v>
      </c>
      <c r="W1810">
        <v>0</v>
      </c>
      <c r="X1810">
        <v>0</v>
      </c>
      <c r="Y1810">
        <v>0</v>
      </c>
      <c r="Z1810">
        <v>0</v>
      </c>
      <c r="AA1810">
        <v>0</v>
      </c>
      <c r="AB1810">
        <v>0</v>
      </c>
      <c r="AC1810">
        <v>0</v>
      </c>
      <c r="AD1810" t="s">
        <v>27</v>
      </c>
    </row>
    <row r="1811" spans="1:30" x14ac:dyDescent="0.25">
      <c r="A1811">
        <v>3945</v>
      </c>
      <c r="B1811">
        <v>1947</v>
      </c>
      <c r="C1811" s="6">
        <v>67</v>
      </c>
      <c r="D1811" t="s">
        <v>91</v>
      </c>
      <c r="E1811" t="s">
        <v>34</v>
      </c>
      <c r="F1811" t="s">
        <v>39</v>
      </c>
      <c r="G1811">
        <v>68117</v>
      </c>
      <c r="H1811">
        <v>0</v>
      </c>
      <c r="I1811">
        <v>1</v>
      </c>
      <c r="J1811" s="1">
        <v>41343</v>
      </c>
      <c r="K1811">
        <v>80</v>
      </c>
      <c r="L1811">
        <v>618</v>
      </c>
      <c r="M1811">
        <v>44</v>
      </c>
      <c r="N1811">
        <v>215</v>
      </c>
      <c r="O1811">
        <v>0</v>
      </c>
      <c r="P1811">
        <v>17</v>
      </c>
      <c r="Q1811">
        <v>36</v>
      </c>
      <c r="R1811">
        <v>2</v>
      </c>
      <c r="S1811">
        <v>11</v>
      </c>
      <c r="T1811">
        <v>8</v>
      </c>
      <c r="U1811">
        <v>4</v>
      </c>
      <c r="V1811">
        <v>6</v>
      </c>
      <c r="W1811">
        <v>1</v>
      </c>
      <c r="X1811">
        <v>0</v>
      </c>
      <c r="Y1811">
        <v>0</v>
      </c>
      <c r="Z1811">
        <v>0</v>
      </c>
      <c r="AA1811">
        <v>0</v>
      </c>
      <c r="AB1811">
        <v>1</v>
      </c>
      <c r="AC1811">
        <v>0</v>
      </c>
      <c r="AD1811" t="s">
        <v>27</v>
      </c>
    </row>
    <row r="1812" spans="1:30" x14ac:dyDescent="0.25">
      <c r="A1812">
        <v>702</v>
      </c>
      <c r="B1812">
        <v>1975</v>
      </c>
      <c r="C1812" s="6">
        <v>39</v>
      </c>
      <c r="D1812" t="s">
        <v>89</v>
      </c>
      <c r="E1812" t="s">
        <v>35</v>
      </c>
      <c r="F1812" t="s">
        <v>39</v>
      </c>
      <c r="G1812">
        <v>47682</v>
      </c>
      <c r="H1812">
        <v>0</v>
      </c>
      <c r="I1812">
        <v>1</v>
      </c>
      <c r="J1812" s="1">
        <v>41320</v>
      </c>
      <c r="K1812">
        <v>80</v>
      </c>
      <c r="L1812">
        <v>162</v>
      </c>
      <c r="M1812">
        <v>61</v>
      </c>
      <c r="N1812">
        <v>83</v>
      </c>
      <c r="O1812">
        <v>97</v>
      </c>
      <c r="P1812">
        <v>57</v>
      </c>
      <c r="Q1812">
        <v>61</v>
      </c>
      <c r="R1812">
        <v>4</v>
      </c>
      <c r="S1812">
        <v>4</v>
      </c>
      <c r="T1812">
        <v>3</v>
      </c>
      <c r="U1812">
        <v>8</v>
      </c>
      <c r="V1812">
        <v>5</v>
      </c>
      <c r="W1812">
        <v>0</v>
      </c>
      <c r="X1812">
        <v>0</v>
      </c>
      <c r="Y1812">
        <v>0</v>
      </c>
      <c r="Z1812">
        <v>0</v>
      </c>
      <c r="AA1812">
        <v>0</v>
      </c>
      <c r="AB1812">
        <v>0</v>
      </c>
      <c r="AC1812">
        <v>0</v>
      </c>
      <c r="AD1812" t="s">
        <v>27</v>
      </c>
    </row>
    <row r="1813" spans="1:30" x14ac:dyDescent="0.25">
      <c r="A1813">
        <v>9010</v>
      </c>
      <c r="B1813">
        <v>1972</v>
      </c>
      <c r="C1813" s="6">
        <v>42</v>
      </c>
      <c r="D1813" t="s">
        <v>88</v>
      </c>
      <c r="E1813" t="s">
        <v>38</v>
      </c>
      <c r="F1813" t="s">
        <v>30</v>
      </c>
      <c r="G1813">
        <v>83151</v>
      </c>
      <c r="H1813">
        <v>0</v>
      </c>
      <c r="I1813">
        <v>0</v>
      </c>
      <c r="J1813" s="1">
        <v>41315</v>
      </c>
      <c r="K1813">
        <v>80</v>
      </c>
      <c r="L1813">
        <v>968</v>
      </c>
      <c r="M1813">
        <v>147</v>
      </c>
      <c r="N1813">
        <v>842</v>
      </c>
      <c r="O1813">
        <v>137</v>
      </c>
      <c r="P1813">
        <v>42</v>
      </c>
      <c r="Q1813">
        <v>210</v>
      </c>
      <c r="R1813">
        <v>1</v>
      </c>
      <c r="S1813">
        <v>5</v>
      </c>
      <c r="T1813">
        <v>7</v>
      </c>
      <c r="U1813">
        <v>10</v>
      </c>
      <c r="V1813">
        <v>2</v>
      </c>
      <c r="W1813">
        <v>1</v>
      </c>
      <c r="X1813">
        <v>0</v>
      </c>
      <c r="Y1813">
        <v>1</v>
      </c>
      <c r="Z1813">
        <v>1</v>
      </c>
      <c r="AA1813">
        <v>0</v>
      </c>
      <c r="AB1813">
        <v>1</v>
      </c>
      <c r="AC1813">
        <v>0</v>
      </c>
      <c r="AD1813" t="s">
        <v>27</v>
      </c>
    </row>
    <row r="1814" spans="1:30" x14ac:dyDescent="0.25">
      <c r="A1814">
        <v>9710</v>
      </c>
      <c r="B1814">
        <v>1969</v>
      </c>
      <c r="C1814" s="6">
        <v>45</v>
      </c>
      <c r="D1814" t="s">
        <v>88</v>
      </c>
      <c r="E1814" t="s">
        <v>34</v>
      </c>
      <c r="F1814" t="s">
        <v>26</v>
      </c>
      <c r="G1814">
        <v>58086</v>
      </c>
      <c r="H1814">
        <v>0</v>
      </c>
      <c r="I1814">
        <v>1</v>
      </c>
      <c r="J1814" s="1">
        <v>41294</v>
      </c>
      <c r="K1814">
        <v>80</v>
      </c>
      <c r="L1814">
        <v>708</v>
      </c>
      <c r="M1814">
        <v>7</v>
      </c>
      <c r="N1814">
        <v>62</v>
      </c>
      <c r="O1814">
        <v>0</v>
      </c>
      <c r="P1814">
        <v>0</v>
      </c>
      <c r="Q1814">
        <v>15</v>
      </c>
      <c r="R1814">
        <v>2</v>
      </c>
      <c r="S1814">
        <v>11</v>
      </c>
      <c r="T1814">
        <v>3</v>
      </c>
      <c r="U1814">
        <v>7</v>
      </c>
      <c r="V1814">
        <v>8</v>
      </c>
      <c r="W1814">
        <v>0</v>
      </c>
      <c r="X1814">
        <v>0</v>
      </c>
      <c r="Y1814">
        <v>0</v>
      </c>
      <c r="Z1814">
        <v>0</v>
      </c>
      <c r="AA1814">
        <v>0</v>
      </c>
      <c r="AB1814">
        <v>0</v>
      </c>
      <c r="AC1814">
        <v>0</v>
      </c>
      <c r="AD1814" t="s">
        <v>27</v>
      </c>
    </row>
    <row r="1815" spans="1:30" x14ac:dyDescent="0.25">
      <c r="A1815">
        <v>1509</v>
      </c>
      <c r="B1815">
        <v>1958</v>
      </c>
      <c r="C1815" s="6">
        <v>56</v>
      </c>
      <c r="D1815" t="s">
        <v>88</v>
      </c>
      <c r="E1815" t="s">
        <v>34</v>
      </c>
      <c r="F1815" t="s">
        <v>32</v>
      </c>
      <c r="G1815">
        <v>84460</v>
      </c>
      <c r="H1815">
        <v>0</v>
      </c>
      <c r="I1815">
        <v>0</v>
      </c>
      <c r="J1815" s="1">
        <v>41278</v>
      </c>
      <c r="K1815">
        <v>80</v>
      </c>
      <c r="L1815">
        <v>152</v>
      </c>
      <c r="M1815">
        <v>27</v>
      </c>
      <c r="N1815">
        <v>103</v>
      </c>
      <c r="O1815">
        <v>106</v>
      </c>
      <c r="P1815">
        <v>54</v>
      </c>
      <c r="Q1815">
        <v>81</v>
      </c>
      <c r="R1815">
        <v>0</v>
      </c>
      <c r="S1815">
        <v>9</v>
      </c>
      <c r="T1815">
        <v>9</v>
      </c>
      <c r="U1815">
        <v>4</v>
      </c>
      <c r="V1815">
        <v>5</v>
      </c>
      <c r="W1815">
        <v>0</v>
      </c>
      <c r="X1815">
        <v>1</v>
      </c>
      <c r="Y1815">
        <v>1</v>
      </c>
      <c r="Z1815">
        <v>1</v>
      </c>
      <c r="AA1815">
        <v>1</v>
      </c>
      <c r="AB1815">
        <v>1</v>
      </c>
      <c r="AC1815">
        <v>0</v>
      </c>
      <c r="AD1815" t="s">
        <v>27</v>
      </c>
    </row>
    <row r="1816" spans="1:30" x14ac:dyDescent="0.25">
      <c r="A1816">
        <v>9120</v>
      </c>
      <c r="B1816">
        <v>1962</v>
      </c>
      <c r="C1816" s="6">
        <v>52</v>
      </c>
      <c r="D1816" t="s">
        <v>88</v>
      </c>
      <c r="E1816" t="s">
        <v>25</v>
      </c>
      <c r="F1816" t="s">
        <v>28</v>
      </c>
      <c r="G1816">
        <v>66565</v>
      </c>
      <c r="H1816">
        <v>0</v>
      </c>
      <c r="I1816">
        <v>1</v>
      </c>
      <c r="J1816" s="1">
        <v>41248</v>
      </c>
      <c r="K1816">
        <v>80</v>
      </c>
      <c r="L1816">
        <v>747</v>
      </c>
      <c r="M1816">
        <v>10</v>
      </c>
      <c r="N1816">
        <v>161</v>
      </c>
      <c r="O1816">
        <v>65</v>
      </c>
      <c r="P1816">
        <v>40</v>
      </c>
      <c r="Q1816">
        <v>42</v>
      </c>
      <c r="R1816">
        <v>4</v>
      </c>
      <c r="S1816">
        <v>4</v>
      </c>
      <c r="T1816">
        <v>2</v>
      </c>
      <c r="U1816">
        <v>9</v>
      </c>
      <c r="V1816">
        <v>8</v>
      </c>
      <c r="W1816">
        <v>0</v>
      </c>
      <c r="X1816">
        <v>0</v>
      </c>
      <c r="Y1816">
        <v>0</v>
      </c>
      <c r="Z1816">
        <v>0</v>
      </c>
      <c r="AA1816">
        <v>0</v>
      </c>
      <c r="AB1816">
        <v>0</v>
      </c>
      <c r="AC1816">
        <v>0</v>
      </c>
      <c r="AD1816" t="s">
        <v>27</v>
      </c>
    </row>
    <row r="1817" spans="1:30" x14ac:dyDescent="0.25">
      <c r="A1817">
        <v>5252</v>
      </c>
      <c r="B1817">
        <v>1969</v>
      </c>
      <c r="C1817" s="6">
        <v>45</v>
      </c>
      <c r="D1817" t="s">
        <v>88</v>
      </c>
      <c r="E1817" t="s">
        <v>25</v>
      </c>
      <c r="F1817" t="s">
        <v>26</v>
      </c>
      <c r="G1817">
        <v>23910</v>
      </c>
      <c r="H1817">
        <v>1</v>
      </c>
      <c r="I1817">
        <v>0</v>
      </c>
      <c r="J1817" s="1">
        <v>41208</v>
      </c>
      <c r="K1817">
        <v>80</v>
      </c>
      <c r="L1817">
        <v>16</v>
      </c>
      <c r="M1817">
        <v>12</v>
      </c>
      <c r="N1817">
        <v>18</v>
      </c>
      <c r="O1817">
        <v>7</v>
      </c>
      <c r="P1817">
        <v>1</v>
      </c>
      <c r="Q1817">
        <v>13</v>
      </c>
      <c r="R1817">
        <v>1</v>
      </c>
      <c r="S1817">
        <v>2</v>
      </c>
      <c r="T1817">
        <v>0</v>
      </c>
      <c r="U1817">
        <v>3</v>
      </c>
      <c r="V1817">
        <v>7</v>
      </c>
      <c r="W1817">
        <v>0</v>
      </c>
      <c r="X1817">
        <v>0</v>
      </c>
      <c r="Y1817">
        <v>0</v>
      </c>
      <c r="Z1817">
        <v>0</v>
      </c>
      <c r="AA1817">
        <v>0</v>
      </c>
      <c r="AB1817">
        <v>0</v>
      </c>
      <c r="AC1817">
        <v>0</v>
      </c>
      <c r="AD1817" t="s">
        <v>27</v>
      </c>
    </row>
    <row r="1818" spans="1:30" x14ac:dyDescent="0.25">
      <c r="A1818">
        <v>5959</v>
      </c>
      <c r="B1818">
        <v>1968</v>
      </c>
      <c r="C1818" s="6">
        <v>46</v>
      </c>
      <c r="D1818" t="s">
        <v>88</v>
      </c>
      <c r="E1818" t="s">
        <v>25</v>
      </c>
      <c r="F1818" t="s">
        <v>28</v>
      </c>
      <c r="G1818">
        <v>35893</v>
      </c>
      <c r="H1818">
        <v>1</v>
      </c>
      <c r="I1818">
        <v>1</v>
      </c>
      <c r="J1818" s="1">
        <v>41197</v>
      </c>
      <c r="K1818">
        <v>80</v>
      </c>
      <c r="L1818">
        <v>158</v>
      </c>
      <c r="M1818">
        <v>0</v>
      </c>
      <c r="N1818">
        <v>23</v>
      </c>
      <c r="O1818">
        <v>0</v>
      </c>
      <c r="P1818">
        <v>0</v>
      </c>
      <c r="Q1818">
        <v>18</v>
      </c>
      <c r="R1818">
        <v>6</v>
      </c>
      <c r="S1818">
        <v>3</v>
      </c>
      <c r="T1818">
        <v>1</v>
      </c>
      <c r="U1818">
        <v>5</v>
      </c>
      <c r="V1818">
        <v>8</v>
      </c>
      <c r="W1818">
        <v>0</v>
      </c>
      <c r="X1818">
        <v>0</v>
      </c>
      <c r="Y1818">
        <v>0</v>
      </c>
      <c r="Z1818">
        <v>0</v>
      </c>
      <c r="AA1818">
        <v>0</v>
      </c>
      <c r="AB1818">
        <v>0</v>
      </c>
      <c r="AC1818">
        <v>0</v>
      </c>
      <c r="AD1818" t="s">
        <v>37</v>
      </c>
    </row>
    <row r="1819" spans="1:30" x14ac:dyDescent="0.25">
      <c r="A1819">
        <v>7441</v>
      </c>
      <c r="B1819">
        <v>1973</v>
      </c>
      <c r="C1819" s="6">
        <v>41</v>
      </c>
      <c r="D1819" t="s">
        <v>88</v>
      </c>
      <c r="E1819" t="s">
        <v>25</v>
      </c>
      <c r="F1819" t="s">
        <v>26</v>
      </c>
      <c r="G1819">
        <v>71128</v>
      </c>
      <c r="H1819">
        <v>1</v>
      </c>
      <c r="I1819">
        <v>0</v>
      </c>
      <c r="J1819" s="1">
        <v>41188</v>
      </c>
      <c r="K1819">
        <v>80</v>
      </c>
      <c r="L1819">
        <v>958</v>
      </c>
      <c r="M1819">
        <v>159</v>
      </c>
      <c r="N1819">
        <v>447</v>
      </c>
      <c r="O1819">
        <v>20</v>
      </c>
      <c r="P1819">
        <v>0</v>
      </c>
      <c r="Q1819">
        <v>31</v>
      </c>
      <c r="R1819">
        <v>3</v>
      </c>
      <c r="S1819">
        <v>2</v>
      </c>
      <c r="T1819">
        <v>10</v>
      </c>
      <c r="U1819">
        <v>12</v>
      </c>
      <c r="V1819">
        <v>7</v>
      </c>
      <c r="W1819">
        <v>0</v>
      </c>
      <c r="X1819">
        <v>0</v>
      </c>
      <c r="Y1819">
        <v>0</v>
      </c>
      <c r="Z1819">
        <v>0</v>
      </c>
      <c r="AA1819">
        <v>0</v>
      </c>
      <c r="AB1819">
        <v>0</v>
      </c>
      <c r="AC1819">
        <v>0</v>
      </c>
      <c r="AD1819" t="s">
        <v>31</v>
      </c>
    </row>
    <row r="1820" spans="1:30" x14ac:dyDescent="0.25">
      <c r="A1820">
        <v>4271</v>
      </c>
      <c r="B1820">
        <v>1989</v>
      </c>
      <c r="C1820" s="6">
        <v>25</v>
      </c>
      <c r="D1820" t="s">
        <v>89</v>
      </c>
      <c r="E1820" t="s">
        <v>35</v>
      </c>
      <c r="F1820" t="s">
        <v>32</v>
      </c>
      <c r="G1820">
        <v>38683</v>
      </c>
      <c r="H1820">
        <v>1</v>
      </c>
      <c r="I1820">
        <v>0</v>
      </c>
      <c r="J1820" s="1">
        <v>41186</v>
      </c>
      <c r="K1820">
        <v>80</v>
      </c>
      <c r="L1820">
        <v>46</v>
      </c>
      <c r="M1820">
        <v>35</v>
      </c>
      <c r="N1820">
        <v>69</v>
      </c>
      <c r="O1820">
        <v>84</v>
      </c>
      <c r="P1820">
        <v>41</v>
      </c>
      <c r="Q1820">
        <v>66</v>
      </c>
      <c r="R1820">
        <v>6</v>
      </c>
      <c r="S1820">
        <v>4</v>
      </c>
      <c r="T1820">
        <v>1</v>
      </c>
      <c r="U1820">
        <v>6</v>
      </c>
      <c r="V1820">
        <v>7</v>
      </c>
      <c r="W1820">
        <v>0</v>
      </c>
      <c r="X1820">
        <v>0</v>
      </c>
      <c r="Y1820">
        <v>0</v>
      </c>
      <c r="Z1820">
        <v>0</v>
      </c>
      <c r="AA1820">
        <v>0</v>
      </c>
      <c r="AB1820">
        <v>0</v>
      </c>
      <c r="AC1820">
        <v>0</v>
      </c>
      <c r="AD1820" t="s">
        <v>37</v>
      </c>
    </row>
    <row r="1821" spans="1:30" x14ac:dyDescent="0.25">
      <c r="A1821">
        <v>4095</v>
      </c>
      <c r="B1821">
        <v>1971</v>
      </c>
      <c r="C1821" s="6">
        <v>43</v>
      </c>
      <c r="D1821" t="s">
        <v>88</v>
      </c>
      <c r="E1821" t="s">
        <v>25</v>
      </c>
      <c r="F1821" t="s">
        <v>30</v>
      </c>
      <c r="G1821">
        <v>37150</v>
      </c>
      <c r="H1821">
        <v>1</v>
      </c>
      <c r="I1821">
        <v>0</v>
      </c>
      <c r="J1821" s="1">
        <v>41163</v>
      </c>
      <c r="K1821">
        <v>80</v>
      </c>
      <c r="L1821">
        <v>167</v>
      </c>
      <c r="M1821">
        <v>37</v>
      </c>
      <c r="N1821">
        <v>64</v>
      </c>
      <c r="O1821">
        <v>49</v>
      </c>
      <c r="P1821">
        <v>34</v>
      </c>
      <c r="Q1821">
        <v>116</v>
      </c>
      <c r="R1821">
        <v>8</v>
      </c>
      <c r="S1821">
        <v>4</v>
      </c>
      <c r="T1821">
        <v>3</v>
      </c>
      <c r="U1821">
        <v>6</v>
      </c>
      <c r="V1821">
        <v>7</v>
      </c>
      <c r="W1821">
        <v>0</v>
      </c>
      <c r="X1821">
        <v>0</v>
      </c>
      <c r="Y1821">
        <v>0</v>
      </c>
      <c r="Z1821">
        <v>0</v>
      </c>
      <c r="AA1821">
        <v>0</v>
      </c>
      <c r="AB1821">
        <v>0</v>
      </c>
      <c r="AC1821">
        <v>0</v>
      </c>
      <c r="AD1821" t="s">
        <v>31</v>
      </c>
    </row>
    <row r="1822" spans="1:30" x14ac:dyDescent="0.25">
      <c r="A1822">
        <v>8852</v>
      </c>
      <c r="B1822">
        <v>1976</v>
      </c>
      <c r="C1822" s="6">
        <v>38</v>
      </c>
      <c r="D1822" t="s">
        <v>89</v>
      </c>
      <c r="E1822" t="s">
        <v>25</v>
      </c>
      <c r="F1822" t="s">
        <v>30</v>
      </c>
      <c r="G1822">
        <v>61064</v>
      </c>
      <c r="H1822">
        <v>0</v>
      </c>
      <c r="I1822">
        <v>1</v>
      </c>
      <c r="J1822" s="1">
        <v>41152</v>
      </c>
      <c r="K1822">
        <v>80</v>
      </c>
      <c r="L1822">
        <v>387</v>
      </c>
      <c r="M1822">
        <v>126</v>
      </c>
      <c r="N1822">
        <v>342</v>
      </c>
      <c r="O1822">
        <v>0</v>
      </c>
      <c r="P1822">
        <v>45</v>
      </c>
      <c r="Q1822">
        <v>180</v>
      </c>
      <c r="R1822">
        <v>5</v>
      </c>
      <c r="S1822">
        <v>8</v>
      </c>
      <c r="T1822">
        <v>4</v>
      </c>
      <c r="U1822">
        <v>11</v>
      </c>
      <c r="V1822">
        <v>6</v>
      </c>
      <c r="W1822">
        <v>0</v>
      </c>
      <c r="X1822">
        <v>0</v>
      </c>
      <c r="Y1822">
        <v>0</v>
      </c>
      <c r="Z1822">
        <v>0</v>
      </c>
      <c r="AA1822">
        <v>0</v>
      </c>
      <c r="AB1822">
        <v>0</v>
      </c>
      <c r="AC1822">
        <v>0</v>
      </c>
      <c r="AD1822" t="s">
        <v>27</v>
      </c>
    </row>
    <row r="1823" spans="1:30" x14ac:dyDescent="0.25">
      <c r="A1823">
        <v>7698</v>
      </c>
      <c r="B1823">
        <v>1976</v>
      </c>
      <c r="C1823" s="6">
        <v>38</v>
      </c>
      <c r="D1823" t="s">
        <v>89</v>
      </c>
      <c r="E1823" t="s">
        <v>34</v>
      </c>
      <c r="F1823" t="s">
        <v>30</v>
      </c>
      <c r="G1823">
        <v>51650</v>
      </c>
      <c r="H1823">
        <v>0</v>
      </c>
      <c r="I1823">
        <v>1</v>
      </c>
      <c r="J1823" s="1">
        <v>41770</v>
      </c>
      <c r="K1823">
        <v>81</v>
      </c>
      <c r="L1823">
        <v>152</v>
      </c>
      <c r="M1823">
        <v>3</v>
      </c>
      <c r="N1823">
        <v>22</v>
      </c>
      <c r="O1823">
        <v>2</v>
      </c>
      <c r="P1823">
        <v>5</v>
      </c>
      <c r="Q1823">
        <v>7</v>
      </c>
      <c r="R1823">
        <v>1</v>
      </c>
      <c r="S1823">
        <v>4</v>
      </c>
      <c r="T1823">
        <v>1</v>
      </c>
      <c r="U1823">
        <v>4</v>
      </c>
      <c r="V1823">
        <v>5</v>
      </c>
      <c r="W1823">
        <v>0</v>
      </c>
      <c r="X1823">
        <v>0</v>
      </c>
      <c r="Y1823">
        <v>0</v>
      </c>
      <c r="Z1823">
        <v>0</v>
      </c>
      <c r="AA1823">
        <v>0</v>
      </c>
      <c r="AB1823">
        <v>0</v>
      </c>
      <c r="AC1823">
        <v>0</v>
      </c>
      <c r="AD1823" t="s">
        <v>37</v>
      </c>
    </row>
    <row r="1824" spans="1:30" x14ac:dyDescent="0.25">
      <c r="A1824">
        <v>4174</v>
      </c>
      <c r="B1824">
        <v>1956</v>
      </c>
      <c r="C1824" s="6">
        <v>58</v>
      </c>
      <c r="D1824" t="s">
        <v>88</v>
      </c>
      <c r="E1824" t="s">
        <v>38</v>
      </c>
      <c r="F1824" t="s">
        <v>32</v>
      </c>
      <c r="G1824">
        <v>55249</v>
      </c>
      <c r="H1824">
        <v>0</v>
      </c>
      <c r="I1824">
        <v>1</v>
      </c>
      <c r="J1824" s="1">
        <v>41746</v>
      </c>
      <c r="K1824">
        <v>81</v>
      </c>
      <c r="L1824">
        <v>97</v>
      </c>
      <c r="M1824">
        <v>1</v>
      </c>
      <c r="N1824">
        <v>19</v>
      </c>
      <c r="O1824">
        <v>2</v>
      </c>
      <c r="P1824">
        <v>0</v>
      </c>
      <c r="Q1824">
        <v>11</v>
      </c>
      <c r="R1824">
        <v>1</v>
      </c>
      <c r="S1824">
        <v>2</v>
      </c>
      <c r="T1824">
        <v>1</v>
      </c>
      <c r="U1824">
        <v>4</v>
      </c>
      <c r="V1824">
        <v>3</v>
      </c>
      <c r="W1824">
        <v>0</v>
      </c>
      <c r="X1824">
        <v>0</v>
      </c>
      <c r="Y1824">
        <v>0</v>
      </c>
      <c r="Z1824">
        <v>0</v>
      </c>
      <c r="AA1824">
        <v>0</v>
      </c>
      <c r="AB1824">
        <v>0</v>
      </c>
      <c r="AC1824">
        <v>0</v>
      </c>
      <c r="AD1824" t="s">
        <v>27</v>
      </c>
    </row>
    <row r="1825" spans="1:30" x14ac:dyDescent="0.25">
      <c r="A1825">
        <v>3182</v>
      </c>
      <c r="B1825">
        <v>1973</v>
      </c>
      <c r="C1825" s="6">
        <v>41</v>
      </c>
      <c r="D1825" t="s">
        <v>88</v>
      </c>
      <c r="E1825" t="s">
        <v>34</v>
      </c>
      <c r="F1825" t="s">
        <v>28</v>
      </c>
      <c r="G1825">
        <v>46854</v>
      </c>
      <c r="H1825">
        <v>1</v>
      </c>
      <c r="I1825">
        <v>1</v>
      </c>
      <c r="J1825" s="1">
        <v>41729</v>
      </c>
      <c r="K1825">
        <v>81</v>
      </c>
      <c r="L1825">
        <v>96</v>
      </c>
      <c r="M1825">
        <v>1</v>
      </c>
      <c r="N1825">
        <v>79</v>
      </c>
      <c r="O1825">
        <v>7</v>
      </c>
      <c r="P1825">
        <v>1</v>
      </c>
      <c r="Q1825">
        <v>79</v>
      </c>
      <c r="R1825">
        <v>6</v>
      </c>
      <c r="S1825">
        <v>5</v>
      </c>
      <c r="T1825">
        <v>1</v>
      </c>
      <c r="U1825">
        <v>3</v>
      </c>
      <c r="V1825">
        <v>8</v>
      </c>
      <c r="W1825">
        <v>1</v>
      </c>
      <c r="X1825">
        <v>0</v>
      </c>
      <c r="Y1825">
        <v>0</v>
      </c>
      <c r="Z1825">
        <v>0</v>
      </c>
      <c r="AA1825">
        <v>0</v>
      </c>
      <c r="AB1825">
        <v>1</v>
      </c>
      <c r="AC1825">
        <v>0</v>
      </c>
      <c r="AD1825" t="s">
        <v>37</v>
      </c>
    </row>
    <row r="1826" spans="1:30" x14ac:dyDescent="0.25">
      <c r="A1826">
        <v>193</v>
      </c>
      <c r="B1826">
        <v>1996</v>
      </c>
      <c r="C1826" s="6">
        <v>18</v>
      </c>
      <c r="D1826" t="s">
        <v>89</v>
      </c>
      <c r="E1826" t="s">
        <v>41</v>
      </c>
      <c r="F1826" t="s">
        <v>30</v>
      </c>
      <c r="G1826">
        <v>14421</v>
      </c>
      <c r="H1826">
        <v>0</v>
      </c>
      <c r="I1826">
        <v>0</v>
      </c>
      <c r="J1826" s="1">
        <v>41687</v>
      </c>
      <c r="K1826">
        <v>81</v>
      </c>
      <c r="L1826">
        <v>0</v>
      </c>
      <c r="M1826">
        <v>0</v>
      </c>
      <c r="N1826">
        <v>2</v>
      </c>
      <c r="O1826">
        <v>3</v>
      </c>
      <c r="P1826">
        <v>3</v>
      </c>
      <c r="Q1826">
        <v>8</v>
      </c>
      <c r="R1826">
        <v>1</v>
      </c>
      <c r="S1826">
        <v>1</v>
      </c>
      <c r="T1826">
        <v>0</v>
      </c>
      <c r="U1826">
        <v>2</v>
      </c>
      <c r="V1826">
        <v>5</v>
      </c>
      <c r="W1826">
        <v>1</v>
      </c>
      <c r="X1826">
        <v>0</v>
      </c>
      <c r="Y1826">
        <v>0</v>
      </c>
      <c r="Z1826">
        <v>0</v>
      </c>
      <c r="AA1826">
        <v>0</v>
      </c>
      <c r="AB1826">
        <v>0</v>
      </c>
      <c r="AC1826">
        <v>0</v>
      </c>
      <c r="AD1826" t="s">
        <v>27</v>
      </c>
    </row>
    <row r="1827" spans="1:30" x14ac:dyDescent="0.25">
      <c r="A1827">
        <v>5229</v>
      </c>
      <c r="B1827">
        <v>1969</v>
      </c>
      <c r="C1827" s="6">
        <v>45</v>
      </c>
      <c r="D1827" t="s">
        <v>88</v>
      </c>
      <c r="E1827" t="s">
        <v>34</v>
      </c>
      <c r="F1827" t="s">
        <v>32</v>
      </c>
      <c r="G1827">
        <v>54132</v>
      </c>
      <c r="H1827">
        <v>0</v>
      </c>
      <c r="I1827">
        <v>1</v>
      </c>
      <c r="J1827" s="1">
        <v>41686</v>
      </c>
      <c r="K1827">
        <v>81</v>
      </c>
      <c r="L1827">
        <v>30</v>
      </c>
      <c r="M1827">
        <v>1</v>
      </c>
      <c r="N1827">
        <v>8</v>
      </c>
      <c r="O1827">
        <v>0</v>
      </c>
      <c r="P1827">
        <v>0</v>
      </c>
      <c r="Q1827">
        <v>3</v>
      </c>
      <c r="R1827">
        <v>1</v>
      </c>
      <c r="S1827">
        <v>1</v>
      </c>
      <c r="T1827">
        <v>0</v>
      </c>
      <c r="U1827">
        <v>3</v>
      </c>
      <c r="V1827">
        <v>7</v>
      </c>
      <c r="W1827">
        <v>0</v>
      </c>
      <c r="X1827">
        <v>0</v>
      </c>
      <c r="Y1827">
        <v>0</v>
      </c>
      <c r="Z1827">
        <v>0</v>
      </c>
      <c r="AA1827">
        <v>0</v>
      </c>
      <c r="AB1827">
        <v>0</v>
      </c>
      <c r="AC1827">
        <v>0</v>
      </c>
      <c r="AD1827" t="s">
        <v>36</v>
      </c>
    </row>
    <row r="1828" spans="1:30" x14ac:dyDescent="0.25">
      <c r="A1828">
        <v>5555</v>
      </c>
      <c r="B1828">
        <v>1975</v>
      </c>
      <c r="C1828" s="6">
        <v>39</v>
      </c>
      <c r="D1828" t="s">
        <v>89</v>
      </c>
      <c r="E1828" t="s">
        <v>25</v>
      </c>
      <c r="F1828" t="s">
        <v>26</v>
      </c>
      <c r="G1828">
        <v>153924</v>
      </c>
      <c r="H1828">
        <v>0</v>
      </c>
      <c r="I1828">
        <v>0</v>
      </c>
      <c r="J1828" s="1">
        <v>41677</v>
      </c>
      <c r="K1828">
        <v>81</v>
      </c>
      <c r="L1828">
        <v>1</v>
      </c>
      <c r="M1828">
        <v>1</v>
      </c>
      <c r="N1828">
        <v>1</v>
      </c>
      <c r="O1828">
        <v>1</v>
      </c>
      <c r="P1828">
        <v>1</v>
      </c>
      <c r="Q1828">
        <v>1</v>
      </c>
      <c r="R1828">
        <v>0</v>
      </c>
      <c r="S1828">
        <v>0</v>
      </c>
      <c r="T1828">
        <v>0</v>
      </c>
      <c r="U1828">
        <v>0</v>
      </c>
      <c r="V1828">
        <v>0</v>
      </c>
      <c r="W1828">
        <v>0</v>
      </c>
      <c r="X1828">
        <v>0</v>
      </c>
      <c r="Y1828">
        <v>0</v>
      </c>
      <c r="Z1828">
        <v>0</v>
      </c>
      <c r="AA1828">
        <v>0</v>
      </c>
      <c r="AB1828">
        <v>0</v>
      </c>
      <c r="AC1828">
        <v>0</v>
      </c>
      <c r="AD1828" t="s">
        <v>27</v>
      </c>
    </row>
    <row r="1829" spans="1:30" x14ac:dyDescent="0.25">
      <c r="A1829">
        <v>7732</v>
      </c>
      <c r="B1829">
        <v>1978</v>
      </c>
      <c r="C1829" s="6">
        <v>36</v>
      </c>
      <c r="D1829" t="s">
        <v>89</v>
      </c>
      <c r="E1829" t="s">
        <v>25</v>
      </c>
      <c r="F1829" t="s">
        <v>30</v>
      </c>
      <c r="G1829">
        <v>64813</v>
      </c>
      <c r="H1829">
        <v>1</v>
      </c>
      <c r="I1829">
        <v>0</v>
      </c>
      <c r="J1829" s="1">
        <v>41641</v>
      </c>
      <c r="K1829">
        <v>81</v>
      </c>
      <c r="L1829">
        <v>293</v>
      </c>
      <c r="M1829">
        <v>0</v>
      </c>
      <c r="N1829">
        <v>124</v>
      </c>
      <c r="O1829">
        <v>179</v>
      </c>
      <c r="P1829">
        <v>97</v>
      </c>
      <c r="Q1829">
        <v>52</v>
      </c>
      <c r="R1829">
        <v>1</v>
      </c>
      <c r="S1829">
        <v>7</v>
      </c>
      <c r="T1829">
        <v>2</v>
      </c>
      <c r="U1829">
        <v>10</v>
      </c>
      <c r="V1829">
        <v>5</v>
      </c>
      <c r="W1829">
        <v>0</v>
      </c>
      <c r="X1829">
        <v>0</v>
      </c>
      <c r="Y1829">
        <v>0</v>
      </c>
      <c r="Z1829">
        <v>0</v>
      </c>
      <c r="AA1829">
        <v>0</v>
      </c>
      <c r="AB1829">
        <v>0</v>
      </c>
      <c r="AC1829">
        <v>0</v>
      </c>
      <c r="AD1829" t="s">
        <v>27</v>
      </c>
    </row>
    <row r="1830" spans="1:30" x14ac:dyDescent="0.25">
      <c r="A1830">
        <v>310</v>
      </c>
      <c r="B1830">
        <v>1970</v>
      </c>
      <c r="C1830" s="6">
        <v>44</v>
      </c>
      <c r="D1830" t="s">
        <v>88</v>
      </c>
      <c r="E1830" t="s">
        <v>38</v>
      </c>
      <c r="F1830" t="s">
        <v>30</v>
      </c>
      <c r="G1830">
        <v>61872</v>
      </c>
      <c r="H1830">
        <v>0</v>
      </c>
      <c r="I1830">
        <v>1</v>
      </c>
      <c r="J1830" s="1">
        <v>41621</v>
      </c>
      <c r="K1830">
        <v>81</v>
      </c>
      <c r="L1830">
        <v>330</v>
      </c>
      <c r="M1830">
        <v>5</v>
      </c>
      <c r="N1830">
        <v>159</v>
      </c>
      <c r="O1830">
        <v>36</v>
      </c>
      <c r="P1830">
        <v>27</v>
      </c>
      <c r="Q1830">
        <v>16</v>
      </c>
      <c r="R1830">
        <v>4</v>
      </c>
      <c r="S1830">
        <v>4</v>
      </c>
      <c r="T1830">
        <v>4</v>
      </c>
      <c r="U1830">
        <v>9</v>
      </c>
      <c r="V1830">
        <v>4</v>
      </c>
      <c r="W1830">
        <v>0</v>
      </c>
      <c r="X1830">
        <v>0</v>
      </c>
      <c r="Y1830">
        <v>0</v>
      </c>
      <c r="Z1830">
        <v>0</v>
      </c>
      <c r="AA1830">
        <v>0</v>
      </c>
      <c r="AB1830">
        <v>0</v>
      </c>
      <c r="AC1830">
        <v>0</v>
      </c>
      <c r="AD1830" t="s">
        <v>29</v>
      </c>
    </row>
    <row r="1831" spans="1:30" x14ac:dyDescent="0.25">
      <c r="A1831">
        <v>6261</v>
      </c>
      <c r="B1831">
        <v>1979</v>
      </c>
      <c r="C1831" s="6">
        <v>35</v>
      </c>
      <c r="D1831" t="s">
        <v>89</v>
      </c>
      <c r="E1831" t="s">
        <v>25</v>
      </c>
      <c r="F1831" t="s">
        <v>30</v>
      </c>
      <c r="G1831">
        <v>58025</v>
      </c>
      <c r="H1831">
        <v>0</v>
      </c>
      <c r="I1831">
        <v>1</v>
      </c>
      <c r="J1831" s="1">
        <v>41604</v>
      </c>
      <c r="K1831">
        <v>81</v>
      </c>
      <c r="L1831">
        <v>270</v>
      </c>
      <c r="M1831">
        <v>31</v>
      </c>
      <c r="N1831">
        <v>88</v>
      </c>
      <c r="O1831">
        <v>11</v>
      </c>
      <c r="P1831">
        <v>48</v>
      </c>
      <c r="Q1831">
        <v>22</v>
      </c>
      <c r="R1831">
        <v>3</v>
      </c>
      <c r="S1831">
        <v>3</v>
      </c>
      <c r="T1831">
        <v>2</v>
      </c>
      <c r="U1831">
        <v>10</v>
      </c>
      <c r="V1831">
        <v>4</v>
      </c>
      <c r="W1831">
        <v>0</v>
      </c>
      <c r="X1831">
        <v>0</v>
      </c>
      <c r="Y1831">
        <v>0</v>
      </c>
      <c r="Z1831">
        <v>0</v>
      </c>
      <c r="AA1831">
        <v>0</v>
      </c>
      <c r="AB1831">
        <v>0</v>
      </c>
      <c r="AC1831">
        <v>0</v>
      </c>
      <c r="AD1831" t="s">
        <v>37</v>
      </c>
    </row>
    <row r="1832" spans="1:30" x14ac:dyDescent="0.25">
      <c r="A1832">
        <v>6274</v>
      </c>
      <c r="B1832">
        <v>1948</v>
      </c>
      <c r="C1832" s="6">
        <v>66</v>
      </c>
      <c r="D1832" t="s">
        <v>91</v>
      </c>
      <c r="E1832" t="s">
        <v>38</v>
      </c>
      <c r="F1832" t="s">
        <v>30</v>
      </c>
      <c r="G1832">
        <v>83790</v>
      </c>
      <c r="H1832">
        <v>0</v>
      </c>
      <c r="I1832">
        <v>0</v>
      </c>
      <c r="J1832" s="1">
        <v>41593</v>
      </c>
      <c r="K1832">
        <v>81</v>
      </c>
      <c r="L1832">
        <v>1076</v>
      </c>
      <c r="M1832">
        <v>16</v>
      </c>
      <c r="N1832">
        <v>417</v>
      </c>
      <c r="O1832">
        <v>42</v>
      </c>
      <c r="P1832">
        <v>48</v>
      </c>
      <c r="Q1832">
        <v>16</v>
      </c>
      <c r="R1832">
        <v>1</v>
      </c>
      <c r="S1832">
        <v>8</v>
      </c>
      <c r="T1832">
        <v>10</v>
      </c>
      <c r="U1832">
        <v>6</v>
      </c>
      <c r="V1832">
        <v>3</v>
      </c>
      <c r="W1832">
        <v>0</v>
      </c>
      <c r="X1832">
        <v>1</v>
      </c>
      <c r="Y1832">
        <v>1</v>
      </c>
      <c r="Z1832">
        <v>0</v>
      </c>
      <c r="AA1832">
        <v>0</v>
      </c>
      <c r="AB1832">
        <v>0</v>
      </c>
      <c r="AC1832">
        <v>0</v>
      </c>
      <c r="AD1832" t="s">
        <v>40</v>
      </c>
    </row>
    <row r="1833" spans="1:30" x14ac:dyDescent="0.25">
      <c r="A1833">
        <v>1655</v>
      </c>
      <c r="B1833">
        <v>1979</v>
      </c>
      <c r="C1833" s="6">
        <v>35</v>
      </c>
      <c r="D1833" t="s">
        <v>89</v>
      </c>
      <c r="E1833" t="s">
        <v>25</v>
      </c>
      <c r="F1833" t="s">
        <v>32</v>
      </c>
      <c r="G1833">
        <v>34350</v>
      </c>
      <c r="H1833">
        <v>1</v>
      </c>
      <c r="I1833">
        <v>0</v>
      </c>
      <c r="J1833" s="1">
        <v>41566</v>
      </c>
      <c r="K1833">
        <v>81</v>
      </c>
      <c r="L1833">
        <v>16</v>
      </c>
      <c r="M1833">
        <v>3</v>
      </c>
      <c r="N1833">
        <v>15</v>
      </c>
      <c r="O1833">
        <v>2</v>
      </c>
      <c r="P1833">
        <v>1</v>
      </c>
      <c r="Q1833">
        <v>11</v>
      </c>
      <c r="R1833">
        <v>1</v>
      </c>
      <c r="S1833">
        <v>1</v>
      </c>
      <c r="T1833">
        <v>0</v>
      </c>
      <c r="U1833">
        <v>3</v>
      </c>
      <c r="V1833">
        <v>7</v>
      </c>
      <c r="W1833">
        <v>0</v>
      </c>
      <c r="X1833">
        <v>0</v>
      </c>
      <c r="Y1833">
        <v>0</v>
      </c>
      <c r="Z1833">
        <v>0</v>
      </c>
      <c r="AA1833">
        <v>0</v>
      </c>
      <c r="AB1833">
        <v>0</v>
      </c>
      <c r="AC1833">
        <v>0</v>
      </c>
      <c r="AD1833" t="s">
        <v>33</v>
      </c>
    </row>
    <row r="1834" spans="1:30" x14ac:dyDescent="0.25">
      <c r="A1834">
        <v>2740</v>
      </c>
      <c r="B1834">
        <v>1958</v>
      </c>
      <c r="C1834" s="6">
        <v>56</v>
      </c>
      <c r="D1834" t="s">
        <v>88</v>
      </c>
      <c r="E1834" t="s">
        <v>34</v>
      </c>
      <c r="F1834" t="s">
        <v>39</v>
      </c>
      <c r="G1834">
        <v>33438</v>
      </c>
      <c r="H1834">
        <v>1</v>
      </c>
      <c r="I1834">
        <v>1</v>
      </c>
      <c r="J1834" s="1">
        <v>41539</v>
      </c>
      <c r="K1834">
        <v>81</v>
      </c>
      <c r="L1834">
        <v>62</v>
      </c>
      <c r="M1834">
        <v>1</v>
      </c>
      <c r="N1834">
        <v>16</v>
      </c>
      <c r="O1834">
        <v>3</v>
      </c>
      <c r="P1834">
        <v>2</v>
      </c>
      <c r="Q1834">
        <v>6</v>
      </c>
      <c r="R1834">
        <v>4</v>
      </c>
      <c r="S1834">
        <v>2</v>
      </c>
      <c r="T1834">
        <v>1</v>
      </c>
      <c r="U1834">
        <v>4</v>
      </c>
      <c r="V1834">
        <v>5</v>
      </c>
      <c r="W1834">
        <v>0</v>
      </c>
      <c r="X1834">
        <v>0</v>
      </c>
      <c r="Y1834">
        <v>0</v>
      </c>
      <c r="Z1834">
        <v>0</v>
      </c>
      <c r="AA1834">
        <v>0</v>
      </c>
      <c r="AB1834">
        <v>0</v>
      </c>
      <c r="AC1834">
        <v>0</v>
      </c>
      <c r="AD1834" t="s">
        <v>27</v>
      </c>
    </row>
    <row r="1835" spans="1:30" x14ac:dyDescent="0.25">
      <c r="A1835">
        <v>4328</v>
      </c>
      <c r="B1835">
        <v>1986</v>
      </c>
      <c r="C1835" s="6">
        <v>28</v>
      </c>
      <c r="D1835" t="s">
        <v>89</v>
      </c>
      <c r="E1835" t="s">
        <v>35</v>
      </c>
      <c r="F1835" t="s">
        <v>30</v>
      </c>
      <c r="G1835">
        <v>21955</v>
      </c>
      <c r="H1835">
        <v>1</v>
      </c>
      <c r="I1835">
        <v>0</v>
      </c>
      <c r="J1835" s="1">
        <v>41524</v>
      </c>
      <c r="K1835">
        <v>81</v>
      </c>
      <c r="L1835">
        <v>5</v>
      </c>
      <c r="M1835">
        <v>1</v>
      </c>
      <c r="N1835">
        <v>7</v>
      </c>
      <c r="O1835">
        <v>17</v>
      </c>
      <c r="P1835">
        <v>14</v>
      </c>
      <c r="Q1835">
        <v>11</v>
      </c>
      <c r="R1835">
        <v>2</v>
      </c>
      <c r="S1835">
        <v>2</v>
      </c>
      <c r="T1835">
        <v>1</v>
      </c>
      <c r="U1835">
        <v>3</v>
      </c>
      <c r="V1835">
        <v>6</v>
      </c>
      <c r="W1835">
        <v>0</v>
      </c>
      <c r="X1835">
        <v>0</v>
      </c>
      <c r="Y1835">
        <v>0</v>
      </c>
      <c r="Z1835">
        <v>0</v>
      </c>
      <c r="AA1835">
        <v>0</v>
      </c>
      <c r="AB1835">
        <v>0</v>
      </c>
      <c r="AC1835">
        <v>0</v>
      </c>
      <c r="AD1835" t="s">
        <v>27</v>
      </c>
    </row>
    <row r="1836" spans="1:30" x14ac:dyDescent="0.25">
      <c r="A1836">
        <v>17</v>
      </c>
      <c r="B1836">
        <v>1971</v>
      </c>
      <c r="C1836" s="6">
        <v>43</v>
      </c>
      <c r="D1836" t="s">
        <v>88</v>
      </c>
      <c r="E1836" t="s">
        <v>34</v>
      </c>
      <c r="F1836" t="s">
        <v>30</v>
      </c>
      <c r="G1836">
        <v>60491</v>
      </c>
      <c r="H1836">
        <v>0</v>
      </c>
      <c r="I1836">
        <v>1</v>
      </c>
      <c r="J1836" s="1">
        <v>41523</v>
      </c>
      <c r="K1836">
        <v>81</v>
      </c>
      <c r="L1836">
        <v>637</v>
      </c>
      <c r="M1836">
        <v>47</v>
      </c>
      <c r="N1836">
        <v>237</v>
      </c>
      <c r="O1836">
        <v>12</v>
      </c>
      <c r="P1836">
        <v>19</v>
      </c>
      <c r="Q1836">
        <v>76</v>
      </c>
      <c r="R1836">
        <v>4</v>
      </c>
      <c r="S1836">
        <v>6</v>
      </c>
      <c r="T1836">
        <v>11</v>
      </c>
      <c r="U1836">
        <v>7</v>
      </c>
      <c r="V1836">
        <v>5</v>
      </c>
      <c r="W1836">
        <v>0</v>
      </c>
      <c r="X1836">
        <v>0</v>
      </c>
      <c r="Y1836">
        <v>0</v>
      </c>
      <c r="Z1836">
        <v>0</v>
      </c>
      <c r="AA1836">
        <v>0</v>
      </c>
      <c r="AB1836">
        <v>0</v>
      </c>
      <c r="AC1836">
        <v>0</v>
      </c>
      <c r="AD1836" t="s">
        <v>27</v>
      </c>
    </row>
    <row r="1837" spans="1:30" x14ac:dyDescent="0.25">
      <c r="A1837">
        <v>9153</v>
      </c>
      <c r="B1837">
        <v>1964</v>
      </c>
      <c r="C1837" s="6">
        <v>50</v>
      </c>
      <c r="D1837" t="s">
        <v>88</v>
      </c>
      <c r="E1837" t="s">
        <v>34</v>
      </c>
      <c r="F1837" t="s">
        <v>30</v>
      </c>
      <c r="G1837">
        <v>59304</v>
      </c>
      <c r="H1837">
        <v>0</v>
      </c>
      <c r="I1837">
        <v>1</v>
      </c>
      <c r="J1837" s="1">
        <v>41484</v>
      </c>
      <c r="K1837">
        <v>81</v>
      </c>
      <c r="L1837">
        <v>418</v>
      </c>
      <c r="M1837">
        <v>61</v>
      </c>
      <c r="N1837">
        <v>428</v>
      </c>
      <c r="O1837">
        <v>80</v>
      </c>
      <c r="P1837">
        <v>51</v>
      </c>
      <c r="Q1837">
        <v>10</v>
      </c>
      <c r="R1837">
        <v>3</v>
      </c>
      <c r="S1837">
        <v>7</v>
      </c>
      <c r="T1837">
        <v>8</v>
      </c>
      <c r="U1837">
        <v>10</v>
      </c>
      <c r="V1837">
        <v>5</v>
      </c>
      <c r="W1837">
        <v>0</v>
      </c>
      <c r="X1837">
        <v>0</v>
      </c>
      <c r="Y1837">
        <v>0</v>
      </c>
      <c r="Z1837">
        <v>0</v>
      </c>
      <c r="AA1837">
        <v>0</v>
      </c>
      <c r="AB1837">
        <v>0</v>
      </c>
      <c r="AC1837">
        <v>0</v>
      </c>
      <c r="AD1837" t="s">
        <v>27</v>
      </c>
    </row>
    <row r="1838" spans="1:30" x14ac:dyDescent="0.25">
      <c r="A1838">
        <v>520</v>
      </c>
      <c r="B1838">
        <v>1974</v>
      </c>
      <c r="C1838" s="6">
        <v>40</v>
      </c>
      <c r="D1838" t="s">
        <v>88</v>
      </c>
      <c r="E1838" t="s">
        <v>25</v>
      </c>
      <c r="F1838" t="s">
        <v>30</v>
      </c>
      <c r="G1838">
        <v>34421</v>
      </c>
      <c r="H1838">
        <v>1</v>
      </c>
      <c r="I1838">
        <v>0</v>
      </c>
      <c r="J1838" s="1">
        <v>41456</v>
      </c>
      <c r="K1838">
        <v>81</v>
      </c>
      <c r="L1838">
        <v>3</v>
      </c>
      <c r="M1838">
        <v>3</v>
      </c>
      <c r="N1838">
        <v>7</v>
      </c>
      <c r="O1838">
        <v>6</v>
      </c>
      <c r="P1838">
        <v>2</v>
      </c>
      <c r="Q1838">
        <v>9</v>
      </c>
      <c r="R1838">
        <v>1</v>
      </c>
      <c r="S1838">
        <v>1</v>
      </c>
      <c r="T1838">
        <v>0</v>
      </c>
      <c r="U1838">
        <v>2</v>
      </c>
      <c r="V1838">
        <v>7</v>
      </c>
      <c r="W1838">
        <v>0</v>
      </c>
      <c r="X1838">
        <v>0</v>
      </c>
      <c r="Y1838">
        <v>0</v>
      </c>
      <c r="Z1838">
        <v>0</v>
      </c>
      <c r="AA1838">
        <v>0</v>
      </c>
      <c r="AB1838">
        <v>0</v>
      </c>
      <c r="AC1838">
        <v>0</v>
      </c>
      <c r="AD1838" t="s">
        <v>27</v>
      </c>
    </row>
    <row r="1839" spans="1:30" x14ac:dyDescent="0.25">
      <c r="A1839">
        <v>8372</v>
      </c>
      <c r="B1839">
        <v>1974</v>
      </c>
      <c r="C1839" s="6">
        <v>40</v>
      </c>
      <c r="D1839" t="s">
        <v>88</v>
      </c>
      <c r="E1839" t="s">
        <v>25</v>
      </c>
      <c r="F1839" t="s">
        <v>30</v>
      </c>
      <c r="G1839">
        <v>34421</v>
      </c>
      <c r="H1839">
        <v>1</v>
      </c>
      <c r="I1839">
        <v>0</v>
      </c>
      <c r="J1839" s="1">
        <v>41456</v>
      </c>
      <c r="K1839">
        <v>81</v>
      </c>
      <c r="L1839">
        <v>3</v>
      </c>
      <c r="M1839">
        <v>3</v>
      </c>
      <c r="N1839">
        <v>7</v>
      </c>
      <c r="O1839">
        <v>6</v>
      </c>
      <c r="P1839">
        <v>2</v>
      </c>
      <c r="Q1839">
        <v>9</v>
      </c>
      <c r="R1839">
        <v>1</v>
      </c>
      <c r="S1839">
        <v>1</v>
      </c>
      <c r="T1839">
        <v>0</v>
      </c>
      <c r="U1839">
        <v>2</v>
      </c>
      <c r="V1839">
        <v>7</v>
      </c>
      <c r="W1839">
        <v>0</v>
      </c>
      <c r="X1839">
        <v>0</v>
      </c>
      <c r="Y1839">
        <v>0</v>
      </c>
      <c r="Z1839">
        <v>0</v>
      </c>
      <c r="AA1839">
        <v>0</v>
      </c>
      <c r="AB1839">
        <v>0</v>
      </c>
      <c r="AC1839">
        <v>0</v>
      </c>
      <c r="AD1839" t="s">
        <v>40</v>
      </c>
    </row>
    <row r="1840" spans="1:30" x14ac:dyDescent="0.25">
      <c r="A1840">
        <v>73</v>
      </c>
      <c r="B1840">
        <v>1953</v>
      </c>
      <c r="C1840" s="6">
        <v>61</v>
      </c>
      <c r="D1840" t="s">
        <v>91</v>
      </c>
      <c r="E1840" t="s">
        <v>34</v>
      </c>
      <c r="F1840" t="s">
        <v>28</v>
      </c>
      <c r="G1840">
        <v>51411</v>
      </c>
      <c r="H1840">
        <v>1</v>
      </c>
      <c r="I1840">
        <v>2</v>
      </c>
      <c r="J1840" s="1">
        <v>41420</v>
      </c>
      <c r="K1840">
        <v>81</v>
      </c>
      <c r="L1840">
        <v>14</v>
      </c>
      <c r="M1840">
        <v>0</v>
      </c>
      <c r="N1840">
        <v>3</v>
      </c>
      <c r="O1840">
        <v>0</v>
      </c>
      <c r="P1840">
        <v>0</v>
      </c>
      <c r="Q1840">
        <v>1</v>
      </c>
      <c r="R1840">
        <v>1</v>
      </c>
      <c r="S1840">
        <v>0</v>
      </c>
      <c r="T1840">
        <v>0</v>
      </c>
      <c r="U1840">
        <v>3</v>
      </c>
      <c r="V1840">
        <v>5</v>
      </c>
      <c r="W1840">
        <v>0</v>
      </c>
      <c r="X1840">
        <v>0</v>
      </c>
      <c r="Y1840">
        <v>0</v>
      </c>
      <c r="Z1840">
        <v>0</v>
      </c>
      <c r="AA1840">
        <v>0</v>
      </c>
      <c r="AB1840">
        <v>0</v>
      </c>
      <c r="AC1840">
        <v>0</v>
      </c>
      <c r="AD1840" t="s">
        <v>37</v>
      </c>
    </row>
    <row r="1841" spans="1:30" x14ac:dyDescent="0.25">
      <c r="A1841">
        <v>2002</v>
      </c>
      <c r="B1841">
        <v>1958</v>
      </c>
      <c r="C1841" s="6">
        <v>56</v>
      </c>
      <c r="D1841" t="s">
        <v>88</v>
      </c>
      <c r="E1841" t="s">
        <v>25</v>
      </c>
      <c r="F1841" t="s">
        <v>26</v>
      </c>
      <c r="G1841">
        <v>71964</v>
      </c>
      <c r="H1841">
        <v>0</v>
      </c>
      <c r="I1841">
        <v>0</v>
      </c>
      <c r="J1841" s="1">
        <v>41414</v>
      </c>
      <c r="K1841">
        <v>81</v>
      </c>
      <c r="L1841">
        <v>587</v>
      </c>
      <c r="M1841">
        <v>51</v>
      </c>
      <c r="N1841">
        <v>932</v>
      </c>
      <c r="O1841">
        <v>180</v>
      </c>
      <c r="P1841">
        <v>34</v>
      </c>
      <c r="Q1841">
        <v>86</v>
      </c>
      <c r="R1841">
        <v>1</v>
      </c>
      <c r="S1841">
        <v>5</v>
      </c>
      <c r="T1841">
        <v>6</v>
      </c>
      <c r="U1841">
        <v>5</v>
      </c>
      <c r="V1841">
        <v>3</v>
      </c>
      <c r="W1841">
        <v>0</v>
      </c>
      <c r="X1841">
        <v>0</v>
      </c>
      <c r="Y1841">
        <v>0</v>
      </c>
      <c r="Z1841">
        <v>0</v>
      </c>
      <c r="AA1841">
        <v>0</v>
      </c>
      <c r="AB1841">
        <v>0</v>
      </c>
      <c r="AC1841">
        <v>0</v>
      </c>
      <c r="AD1841" t="s">
        <v>27</v>
      </c>
    </row>
    <row r="1842" spans="1:30" x14ac:dyDescent="0.25">
      <c r="A1842">
        <v>6059</v>
      </c>
      <c r="B1842">
        <v>1953</v>
      </c>
      <c r="C1842" s="6">
        <v>61</v>
      </c>
      <c r="D1842" t="s">
        <v>91</v>
      </c>
      <c r="E1842" t="s">
        <v>34</v>
      </c>
      <c r="F1842" t="s">
        <v>32</v>
      </c>
      <c r="G1842">
        <v>64504</v>
      </c>
      <c r="H1842">
        <v>1</v>
      </c>
      <c r="I1842">
        <v>2</v>
      </c>
      <c r="J1842" s="1">
        <v>41337</v>
      </c>
      <c r="K1842">
        <v>81</v>
      </c>
      <c r="L1842">
        <v>986</v>
      </c>
      <c r="M1842">
        <v>36</v>
      </c>
      <c r="N1842">
        <v>168</v>
      </c>
      <c r="O1842">
        <v>16</v>
      </c>
      <c r="P1842">
        <v>0</v>
      </c>
      <c r="Q1842">
        <v>108</v>
      </c>
      <c r="R1842">
        <v>7</v>
      </c>
      <c r="S1842">
        <v>11</v>
      </c>
      <c r="T1842">
        <v>3</v>
      </c>
      <c r="U1842">
        <v>4</v>
      </c>
      <c r="V1842">
        <v>7</v>
      </c>
      <c r="W1842">
        <v>0</v>
      </c>
      <c r="X1842">
        <v>0</v>
      </c>
      <c r="Y1842">
        <v>0</v>
      </c>
      <c r="Z1842">
        <v>0</v>
      </c>
      <c r="AA1842">
        <v>0</v>
      </c>
      <c r="AB1842">
        <v>1</v>
      </c>
      <c r="AC1842">
        <v>0</v>
      </c>
      <c r="AD1842" t="s">
        <v>27</v>
      </c>
    </row>
    <row r="1843" spans="1:30" x14ac:dyDescent="0.25">
      <c r="A1843">
        <v>11166</v>
      </c>
      <c r="B1843">
        <v>1961</v>
      </c>
      <c r="C1843" s="6">
        <v>53</v>
      </c>
      <c r="D1843" t="s">
        <v>88</v>
      </c>
      <c r="E1843" t="s">
        <v>25</v>
      </c>
      <c r="F1843" t="s">
        <v>30</v>
      </c>
      <c r="G1843">
        <v>49678</v>
      </c>
      <c r="H1843">
        <v>0</v>
      </c>
      <c r="I1843">
        <v>1</v>
      </c>
      <c r="J1843" s="1">
        <v>41307</v>
      </c>
      <c r="K1843">
        <v>81</v>
      </c>
      <c r="L1843">
        <v>229</v>
      </c>
      <c r="M1843">
        <v>5</v>
      </c>
      <c r="N1843">
        <v>56</v>
      </c>
      <c r="O1843">
        <v>3</v>
      </c>
      <c r="P1843">
        <v>2</v>
      </c>
      <c r="Q1843">
        <v>20</v>
      </c>
      <c r="R1843">
        <v>2</v>
      </c>
      <c r="S1843">
        <v>6</v>
      </c>
      <c r="T1843">
        <v>2</v>
      </c>
      <c r="U1843">
        <v>4</v>
      </c>
      <c r="V1843">
        <v>7</v>
      </c>
      <c r="W1843">
        <v>0</v>
      </c>
      <c r="X1843">
        <v>0</v>
      </c>
      <c r="Y1843">
        <v>0</v>
      </c>
      <c r="Z1843">
        <v>0</v>
      </c>
      <c r="AA1843">
        <v>0</v>
      </c>
      <c r="AB1843">
        <v>0</v>
      </c>
      <c r="AC1843">
        <v>0</v>
      </c>
      <c r="AD1843" t="s">
        <v>27</v>
      </c>
    </row>
    <row r="1844" spans="1:30" x14ac:dyDescent="0.25">
      <c r="A1844">
        <v>6257</v>
      </c>
      <c r="B1844">
        <v>1976</v>
      </c>
      <c r="C1844" s="6">
        <v>38</v>
      </c>
      <c r="D1844" t="s">
        <v>89</v>
      </c>
      <c r="E1844" t="s">
        <v>38</v>
      </c>
      <c r="F1844" t="s">
        <v>28</v>
      </c>
      <c r="G1844">
        <v>60482</v>
      </c>
      <c r="H1844">
        <v>0</v>
      </c>
      <c r="I1844">
        <v>1</v>
      </c>
      <c r="J1844" s="1">
        <v>41297</v>
      </c>
      <c r="K1844">
        <v>81</v>
      </c>
      <c r="L1844">
        <v>255</v>
      </c>
      <c r="M1844">
        <v>43</v>
      </c>
      <c r="N1844">
        <v>134</v>
      </c>
      <c r="O1844">
        <v>37</v>
      </c>
      <c r="P1844">
        <v>14</v>
      </c>
      <c r="Q1844">
        <v>24</v>
      </c>
      <c r="R1844">
        <v>1</v>
      </c>
      <c r="S1844">
        <v>7</v>
      </c>
      <c r="T1844">
        <v>2</v>
      </c>
      <c r="U1844">
        <v>7</v>
      </c>
      <c r="V1844">
        <v>7</v>
      </c>
      <c r="W1844">
        <v>0</v>
      </c>
      <c r="X1844">
        <v>0</v>
      </c>
      <c r="Y1844">
        <v>0</v>
      </c>
      <c r="Z1844">
        <v>0</v>
      </c>
      <c r="AA1844">
        <v>0</v>
      </c>
      <c r="AB1844">
        <v>0</v>
      </c>
      <c r="AC1844">
        <v>0</v>
      </c>
      <c r="AD1844" t="s">
        <v>40</v>
      </c>
    </row>
    <row r="1845" spans="1:30" x14ac:dyDescent="0.25">
      <c r="A1845">
        <v>9224</v>
      </c>
      <c r="B1845">
        <v>1972</v>
      </c>
      <c r="C1845" s="6">
        <v>42</v>
      </c>
      <c r="D1845" t="s">
        <v>88</v>
      </c>
      <c r="E1845" t="s">
        <v>34</v>
      </c>
      <c r="F1845" t="s">
        <v>28</v>
      </c>
      <c r="G1845">
        <v>55260</v>
      </c>
      <c r="H1845">
        <v>0</v>
      </c>
      <c r="I1845">
        <v>1</v>
      </c>
      <c r="J1845" s="1">
        <v>41255</v>
      </c>
      <c r="K1845">
        <v>81</v>
      </c>
      <c r="L1845">
        <v>825</v>
      </c>
      <c r="M1845">
        <v>8</v>
      </c>
      <c r="N1845">
        <v>53</v>
      </c>
      <c r="O1845">
        <v>11</v>
      </c>
      <c r="P1845">
        <v>0</v>
      </c>
      <c r="Q1845">
        <v>242</v>
      </c>
      <c r="R1845">
        <v>2</v>
      </c>
      <c r="S1845">
        <v>8</v>
      </c>
      <c r="T1845">
        <v>10</v>
      </c>
      <c r="U1845">
        <v>5</v>
      </c>
      <c r="V1845">
        <v>6</v>
      </c>
      <c r="W1845">
        <v>0</v>
      </c>
      <c r="X1845">
        <v>0</v>
      </c>
      <c r="Y1845">
        <v>0</v>
      </c>
      <c r="Z1845">
        <v>0</v>
      </c>
      <c r="AA1845">
        <v>0</v>
      </c>
      <c r="AB1845">
        <v>0</v>
      </c>
      <c r="AC1845">
        <v>0</v>
      </c>
      <c r="AD1845" t="s">
        <v>40</v>
      </c>
    </row>
    <row r="1846" spans="1:30" x14ac:dyDescent="0.25">
      <c r="A1846">
        <v>8732</v>
      </c>
      <c r="B1846">
        <v>1969</v>
      </c>
      <c r="C1846" s="6">
        <v>45</v>
      </c>
      <c r="D1846" t="s">
        <v>88</v>
      </c>
      <c r="E1846" t="s">
        <v>38</v>
      </c>
      <c r="F1846" t="s">
        <v>39</v>
      </c>
      <c r="G1846">
        <v>67369</v>
      </c>
      <c r="H1846">
        <v>0</v>
      </c>
      <c r="I1846">
        <v>1</v>
      </c>
      <c r="J1846" s="1">
        <v>41230</v>
      </c>
      <c r="K1846">
        <v>81</v>
      </c>
      <c r="L1846">
        <v>1298</v>
      </c>
      <c r="M1846">
        <v>0</v>
      </c>
      <c r="N1846">
        <v>70</v>
      </c>
      <c r="O1846">
        <v>37</v>
      </c>
      <c r="P1846">
        <v>14</v>
      </c>
      <c r="Q1846">
        <v>42</v>
      </c>
      <c r="R1846">
        <v>4</v>
      </c>
      <c r="S1846">
        <v>7</v>
      </c>
      <c r="T1846">
        <v>4</v>
      </c>
      <c r="U1846">
        <v>10</v>
      </c>
      <c r="V1846">
        <v>4</v>
      </c>
      <c r="W1846">
        <v>0</v>
      </c>
      <c r="X1846">
        <v>1</v>
      </c>
      <c r="Y1846">
        <v>1</v>
      </c>
      <c r="Z1846">
        <v>0</v>
      </c>
      <c r="AA1846">
        <v>0</v>
      </c>
      <c r="AB1846">
        <v>1</v>
      </c>
      <c r="AC1846">
        <v>0</v>
      </c>
      <c r="AD1846" t="s">
        <v>27</v>
      </c>
    </row>
    <row r="1847" spans="1:30" x14ac:dyDescent="0.25">
      <c r="A1847">
        <v>955</v>
      </c>
      <c r="B1847">
        <v>1962</v>
      </c>
      <c r="C1847" s="6">
        <v>52</v>
      </c>
      <c r="D1847" t="s">
        <v>88</v>
      </c>
      <c r="E1847" t="s">
        <v>38</v>
      </c>
      <c r="F1847" t="s">
        <v>32</v>
      </c>
      <c r="G1847">
        <v>47175</v>
      </c>
      <c r="H1847">
        <v>1</v>
      </c>
      <c r="I1847">
        <v>1</v>
      </c>
      <c r="J1847" s="1">
        <v>41210</v>
      </c>
      <c r="K1847">
        <v>81</v>
      </c>
      <c r="L1847">
        <v>167</v>
      </c>
      <c r="M1847">
        <v>2</v>
      </c>
      <c r="N1847">
        <v>44</v>
      </c>
      <c r="O1847">
        <v>6</v>
      </c>
      <c r="P1847">
        <v>2</v>
      </c>
      <c r="Q1847">
        <v>19</v>
      </c>
      <c r="R1847">
        <v>7</v>
      </c>
      <c r="S1847">
        <v>4</v>
      </c>
      <c r="T1847">
        <v>2</v>
      </c>
      <c r="U1847">
        <v>4</v>
      </c>
      <c r="V1847">
        <v>8</v>
      </c>
      <c r="W1847">
        <v>1</v>
      </c>
      <c r="X1847">
        <v>0</v>
      </c>
      <c r="Y1847">
        <v>0</v>
      </c>
      <c r="Z1847">
        <v>0</v>
      </c>
      <c r="AA1847">
        <v>0</v>
      </c>
      <c r="AB1847">
        <v>1</v>
      </c>
      <c r="AC1847">
        <v>0</v>
      </c>
      <c r="AD1847" t="s">
        <v>40</v>
      </c>
    </row>
    <row r="1848" spans="1:30" x14ac:dyDescent="0.25">
      <c r="A1848">
        <v>4910</v>
      </c>
      <c r="B1848">
        <v>1967</v>
      </c>
      <c r="C1848" s="6">
        <v>47</v>
      </c>
      <c r="D1848" t="s">
        <v>88</v>
      </c>
      <c r="E1848" t="s">
        <v>25</v>
      </c>
      <c r="F1848" t="s">
        <v>26</v>
      </c>
      <c r="G1848">
        <v>68743</v>
      </c>
      <c r="H1848">
        <v>0</v>
      </c>
      <c r="I1848">
        <v>0</v>
      </c>
      <c r="J1848" s="1">
        <v>41151</v>
      </c>
      <c r="K1848">
        <v>81</v>
      </c>
      <c r="L1848">
        <v>1132</v>
      </c>
      <c r="M1848">
        <v>134</v>
      </c>
      <c r="N1848">
        <v>384</v>
      </c>
      <c r="O1848">
        <v>175</v>
      </c>
      <c r="P1848">
        <v>134</v>
      </c>
      <c r="Q1848">
        <v>115</v>
      </c>
      <c r="R1848">
        <v>1</v>
      </c>
      <c r="S1848">
        <v>11</v>
      </c>
      <c r="T1848">
        <v>5</v>
      </c>
      <c r="U1848">
        <v>13</v>
      </c>
      <c r="V1848">
        <v>7</v>
      </c>
      <c r="W1848">
        <v>0</v>
      </c>
      <c r="X1848">
        <v>0</v>
      </c>
      <c r="Y1848">
        <v>0</v>
      </c>
      <c r="Z1848">
        <v>0</v>
      </c>
      <c r="AA1848">
        <v>0</v>
      </c>
      <c r="AB1848">
        <v>0</v>
      </c>
      <c r="AC1848">
        <v>0</v>
      </c>
      <c r="AD1848" t="s">
        <v>31</v>
      </c>
    </row>
    <row r="1849" spans="1:30" x14ac:dyDescent="0.25">
      <c r="A1849">
        <v>564</v>
      </c>
      <c r="B1849">
        <v>1981</v>
      </c>
      <c r="C1849" s="6">
        <v>33</v>
      </c>
      <c r="D1849" t="s">
        <v>89</v>
      </c>
      <c r="E1849" t="s">
        <v>34</v>
      </c>
      <c r="F1849" t="s">
        <v>32</v>
      </c>
      <c r="G1849">
        <v>56937</v>
      </c>
      <c r="H1849">
        <v>1</v>
      </c>
      <c r="I1849">
        <v>0</v>
      </c>
      <c r="J1849" s="1">
        <v>41125</v>
      </c>
      <c r="K1849">
        <v>81</v>
      </c>
      <c r="L1849">
        <v>746</v>
      </c>
      <c r="M1849">
        <v>8</v>
      </c>
      <c r="N1849">
        <v>125</v>
      </c>
      <c r="O1849">
        <v>11</v>
      </c>
      <c r="P1849">
        <v>8</v>
      </c>
      <c r="Q1849">
        <v>8</v>
      </c>
      <c r="R1849">
        <v>7</v>
      </c>
      <c r="S1849">
        <v>8</v>
      </c>
      <c r="T1849">
        <v>6</v>
      </c>
      <c r="U1849">
        <v>9</v>
      </c>
      <c r="V1849">
        <v>6</v>
      </c>
      <c r="W1849">
        <v>0</v>
      </c>
      <c r="X1849">
        <v>1</v>
      </c>
      <c r="Y1849">
        <v>0</v>
      </c>
      <c r="Z1849">
        <v>0</v>
      </c>
      <c r="AA1849">
        <v>0</v>
      </c>
      <c r="AB1849">
        <v>1</v>
      </c>
      <c r="AC1849">
        <v>0</v>
      </c>
      <c r="AD1849" t="s">
        <v>27</v>
      </c>
    </row>
    <row r="1850" spans="1:30" x14ac:dyDescent="0.25">
      <c r="A1850">
        <v>8931</v>
      </c>
      <c r="B1850">
        <v>1986</v>
      </c>
      <c r="C1850" s="6">
        <v>28</v>
      </c>
      <c r="D1850" t="s">
        <v>89</v>
      </c>
      <c r="E1850" t="s">
        <v>25</v>
      </c>
      <c r="F1850" t="s">
        <v>32</v>
      </c>
      <c r="G1850">
        <v>83033</v>
      </c>
      <c r="H1850">
        <v>1</v>
      </c>
      <c r="I1850">
        <v>0</v>
      </c>
      <c r="J1850" s="1">
        <v>41777</v>
      </c>
      <c r="K1850">
        <v>82</v>
      </c>
      <c r="L1850">
        <v>812</v>
      </c>
      <c r="M1850">
        <v>99</v>
      </c>
      <c r="N1850">
        <v>431</v>
      </c>
      <c r="O1850">
        <v>237</v>
      </c>
      <c r="P1850">
        <v>149</v>
      </c>
      <c r="Q1850">
        <v>33</v>
      </c>
      <c r="R1850">
        <v>1</v>
      </c>
      <c r="S1850">
        <v>11</v>
      </c>
      <c r="T1850">
        <v>4</v>
      </c>
      <c r="U1850">
        <v>10</v>
      </c>
      <c r="V1850">
        <v>5</v>
      </c>
      <c r="W1850">
        <v>0</v>
      </c>
      <c r="X1850">
        <v>0</v>
      </c>
      <c r="Y1850">
        <v>0</v>
      </c>
      <c r="Z1850">
        <v>1</v>
      </c>
      <c r="AA1850">
        <v>0</v>
      </c>
      <c r="AB1850">
        <v>0</v>
      </c>
      <c r="AC1850">
        <v>0</v>
      </c>
      <c r="AD1850" t="s">
        <v>40</v>
      </c>
    </row>
    <row r="1851" spans="1:30" x14ac:dyDescent="0.25">
      <c r="A1851">
        <v>1998</v>
      </c>
      <c r="B1851">
        <v>1976</v>
      </c>
      <c r="C1851" s="6">
        <v>38</v>
      </c>
      <c r="D1851" t="s">
        <v>89</v>
      </c>
      <c r="E1851" t="s">
        <v>25</v>
      </c>
      <c r="F1851" t="s">
        <v>28</v>
      </c>
      <c r="G1851">
        <v>37697</v>
      </c>
      <c r="H1851">
        <v>1</v>
      </c>
      <c r="I1851">
        <v>0</v>
      </c>
      <c r="J1851" s="1">
        <v>41677</v>
      </c>
      <c r="K1851">
        <v>82</v>
      </c>
      <c r="L1851">
        <v>34</v>
      </c>
      <c r="M1851">
        <v>6</v>
      </c>
      <c r="N1851">
        <v>21</v>
      </c>
      <c r="O1851">
        <v>11</v>
      </c>
      <c r="P1851">
        <v>4</v>
      </c>
      <c r="Q1851">
        <v>8</v>
      </c>
      <c r="R1851">
        <v>1</v>
      </c>
      <c r="S1851">
        <v>2</v>
      </c>
      <c r="T1851">
        <v>1</v>
      </c>
      <c r="U1851">
        <v>3</v>
      </c>
      <c r="V1851">
        <v>6</v>
      </c>
      <c r="W1851">
        <v>0</v>
      </c>
      <c r="X1851">
        <v>0</v>
      </c>
      <c r="Y1851">
        <v>0</v>
      </c>
      <c r="Z1851">
        <v>0</v>
      </c>
      <c r="AA1851">
        <v>0</v>
      </c>
      <c r="AB1851">
        <v>0</v>
      </c>
      <c r="AC1851">
        <v>0</v>
      </c>
      <c r="AD1851" t="s">
        <v>37</v>
      </c>
    </row>
    <row r="1852" spans="1:30" x14ac:dyDescent="0.25">
      <c r="A1852">
        <v>1250</v>
      </c>
      <c r="B1852">
        <v>1976</v>
      </c>
      <c r="C1852" s="6">
        <v>38</v>
      </c>
      <c r="D1852" t="s">
        <v>89</v>
      </c>
      <c r="E1852" t="s">
        <v>25</v>
      </c>
      <c r="F1852" t="s">
        <v>28</v>
      </c>
      <c r="G1852">
        <v>37697</v>
      </c>
      <c r="H1852">
        <v>1</v>
      </c>
      <c r="I1852">
        <v>0</v>
      </c>
      <c r="J1852" s="1">
        <v>41677</v>
      </c>
      <c r="K1852">
        <v>82</v>
      </c>
      <c r="L1852">
        <v>34</v>
      </c>
      <c r="M1852">
        <v>6</v>
      </c>
      <c r="N1852">
        <v>21</v>
      </c>
      <c r="O1852">
        <v>11</v>
      </c>
      <c r="P1852">
        <v>4</v>
      </c>
      <c r="Q1852">
        <v>8</v>
      </c>
      <c r="R1852">
        <v>1</v>
      </c>
      <c r="S1852">
        <v>2</v>
      </c>
      <c r="T1852">
        <v>1</v>
      </c>
      <c r="U1852">
        <v>3</v>
      </c>
      <c r="V1852">
        <v>6</v>
      </c>
      <c r="W1852">
        <v>0</v>
      </c>
      <c r="X1852">
        <v>0</v>
      </c>
      <c r="Y1852">
        <v>0</v>
      </c>
      <c r="Z1852">
        <v>0</v>
      </c>
      <c r="AA1852">
        <v>0</v>
      </c>
      <c r="AB1852">
        <v>0</v>
      </c>
      <c r="AC1852">
        <v>0</v>
      </c>
      <c r="AD1852" t="s">
        <v>27</v>
      </c>
    </row>
    <row r="1853" spans="1:30" x14ac:dyDescent="0.25">
      <c r="A1853">
        <v>8397</v>
      </c>
      <c r="B1853">
        <v>1951</v>
      </c>
      <c r="C1853" s="6">
        <v>63</v>
      </c>
      <c r="D1853" t="s">
        <v>91</v>
      </c>
      <c r="E1853" t="s">
        <v>25</v>
      </c>
      <c r="F1853" t="s">
        <v>30</v>
      </c>
      <c r="G1853">
        <v>44689</v>
      </c>
      <c r="H1853">
        <v>1</v>
      </c>
      <c r="I1853">
        <v>1</v>
      </c>
      <c r="J1853" s="1">
        <v>41649</v>
      </c>
      <c r="K1853">
        <v>82</v>
      </c>
      <c r="L1853">
        <v>18</v>
      </c>
      <c r="M1853">
        <v>0</v>
      </c>
      <c r="N1853">
        <v>5</v>
      </c>
      <c r="O1853">
        <v>0</v>
      </c>
      <c r="P1853">
        <v>0</v>
      </c>
      <c r="Q1853">
        <v>11</v>
      </c>
      <c r="R1853">
        <v>2</v>
      </c>
      <c r="S1853">
        <v>1</v>
      </c>
      <c r="T1853">
        <v>1</v>
      </c>
      <c r="U1853">
        <v>2</v>
      </c>
      <c r="V1853">
        <v>7</v>
      </c>
      <c r="W1853">
        <v>1</v>
      </c>
      <c r="X1853">
        <v>0</v>
      </c>
      <c r="Y1853">
        <v>0</v>
      </c>
      <c r="Z1853">
        <v>0</v>
      </c>
      <c r="AA1853">
        <v>0</v>
      </c>
      <c r="AB1853">
        <v>0</v>
      </c>
      <c r="AC1853">
        <v>0</v>
      </c>
      <c r="AD1853" t="s">
        <v>27</v>
      </c>
    </row>
    <row r="1854" spans="1:30" x14ac:dyDescent="0.25">
      <c r="A1854">
        <v>9672</v>
      </c>
      <c r="B1854">
        <v>1970</v>
      </c>
      <c r="C1854" s="6">
        <v>44</v>
      </c>
      <c r="D1854" t="s">
        <v>88</v>
      </c>
      <c r="E1854" t="s">
        <v>35</v>
      </c>
      <c r="F1854" t="s">
        <v>30</v>
      </c>
      <c r="G1854">
        <v>23162</v>
      </c>
      <c r="H1854">
        <v>1</v>
      </c>
      <c r="I1854">
        <v>1</v>
      </c>
      <c r="J1854" s="1">
        <v>41629</v>
      </c>
      <c r="K1854">
        <v>82</v>
      </c>
      <c r="L1854">
        <v>8</v>
      </c>
      <c r="M1854">
        <v>3</v>
      </c>
      <c r="N1854">
        <v>9</v>
      </c>
      <c r="O1854">
        <v>19</v>
      </c>
      <c r="P1854">
        <v>4</v>
      </c>
      <c r="Q1854">
        <v>22</v>
      </c>
      <c r="R1854">
        <v>3</v>
      </c>
      <c r="S1854">
        <v>1</v>
      </c>
      <c r="T1854">
        <v>1</v>
      </c>
      <c r="U1854">
        <v>3</v>
      </c>
      <c r="V1854">
        <v>6</v>
      </c>
      <c r="W1854">
        <v>0</v>
      </c>
      <c r="X1854">
        <v>0</v>
      </c>
      <c r="Y1854">
        <v>0</v>
      </c>
      <c r="Z1854">
        <v>0</v>
      </c>
      <c r="AA1854">
        <v>0</v>
      </c>
      <c r="AB1854">
        <v>0</v>
      </c>
      <c r="AC1854">
        <v>0</v>
      </c>
      <c r="AD1854" t="s">
        <v>29</v>
      </c>
    </row>
    <row r="1855" spans="1:30" x14ac:dyDescent="0.25">
      <c r="A1855">
        <v>2125</v>
      </c>
      <c r="B1855">
        <v>1959</v>
      </c>
      <c r="C1855" s="6">
        <v>55</v>
      </c>
      <c r="D1855" t="s">
        <v>88</v>
      </c>
      <c r="E1855" t="s">
        <v>25</v>
      </c>
      <c r="F1855" t="s">
        <v>26</v>
      </c>
      <c r="G1855">
        <v>63033</v>
      </c>
      <c r="H1855">
        <v>0</v>
      </c>
      <c r="I1855">
        <v>0</v>
      </c>
      <c r="J1855" s="1">
        <v>41593</v>
      </c>
      <c r="K1855">
        <v>82</v>
      </c>
      <c r="L1855">
        <v>194</v>
      </c>
      <c r="M1855">
        <v>61</v>
      </c>
      <c r="N1855">
        <v>480</v>
      </c>
      <c r="O1855">
        <v>225</v>
      </c>
      <c r="P1855">
        <v>112</v>
      </c>
      <c r="Q1855">
        <v>30</v>
      </c>
      <c r="R1855">
        <v>1</v>
      </c>
      <c r="S1855">
        <v>3</v>
      </c>
      <c r="T1855">
        <v>4</v>
      </c>
      <c r="U1855">
        <v>8</v>
      </c>
      <c r="V1855">
        <v>2</v>
      </c>
      <c r="W1855">
        <v>0</v>
      </c>
      <c r="X1855">
        <v>0</v>
      </c>
      <c r="Y1855">
        <v>0</v>
      </c>
      <c r="Z1855">
        <v>0</v>
      </c>
      <c r="AA1855">
        <v>0</v>
      </c>
      <c r="AB1855">
        <v>0</v>
      </c>
      <c r="AC1855">
        <v>0</v>
      </c>
      <c r="AD1855" t="s">
        <v>31</v>
      </c>
    </row>
    <row r="1856" spans="1:30" x14ac:dyDescent="0.25">
      <c r="A1856">
        <v>5975</v>
      </c>
      <c r="B1856">
        <v>1967</v>
      </c>
      <c r="C1856" s="6">
        <v>47</v>
      </c>
      <c r="D1856" t="s">
        <v>88</v>
      </c>
      <c r="E1856" t="s">
        <v>34</v>
      </c>
      <c r="F1856" t="s">
        <v>28</v>
      </c>
      <c r="G1856">
        <v>40304</v>
      </c>
      <c r="H1856">
        <v>1</v>
      </c>
      <c r="I1856">
        <v>0</v>
      </c>
      <c r="J1856" s="1">
        <v>41547</v>
      </c>
      <c r="K1856">
        <v>82</v>
      </c>
      <c r="L1856">
        <v>37</v>
      </c>
      <c r="M1856">
        <v>0</v>
      </c>
      <c r="N1856">
        <v>17</v>
      </c>
      <c r="O1856">
        <v>0</v>
      </c>
      <c r="P1856">
        <v>0</v>
      </c>
      <c r="Q1856">
        <v>3</v>
      </c>
      <c r="R1856">
        <v>1</v>
      </c>
      <c r="S1856">
        <v>2</v>
      </c>
      <c r="T1856">
        <v>0</v>
      </c>
      <c r="U1856">
        <v>3</v>
      </c>
      <c r="V1856">
        <v>7</v>
      </c>
      <c r="W1856">
        <v>0</v>
      </c>
      <c r="X1856">
        <v>0</v>
      </c>
      <c r="Y1856">
        <v>0</v>
      </c>
      <c r="Z1856">
        <v>0</v>
      </c>
      <c r="AA1856">
        <v>0</v>
      </c>
      <c r="AB1856">
        <v>0</v>
      </c>
      <c r="AC1856">
        <v>0</v>
      </c>
      <c r="AD1856" t="s">
        <v>29</v>
      </c>
    </row>
    <row r="1857" spans="1:30" x14ac:dyDescent="0.25">
      <c r="A1857">
        <v>983</v>
      </c>
      <c r="B1857">
        <v>1984</v>
      </c>
      <c r="C1857" s="6">
        <v>30</v>
      </c>
      <c r="D1857" t="s">
        <v>89</v>
      </c>
      <c r="E1857" t="s">
        <v>25</v>
      </c>
      <c r="F1857" t="s">
        <v>30</v>
      </c>
      <c r="G1857">
        <v>40059</v>
      </c>
      <c r="H1857">
        <v>1</v>
      </c>
      <c r="I1857">
        <v>0</v>
      </c>
      <c r="J1857" s="1">
        <v>41545</v>
      </c>
      <c r="K1857">
        <v>82</v>
      </c>
      <c r="L1857">
        <v>110</v>
      </c>
      <c r="M1857">
        <v>29</v>
      </c>
      <c r="N1857">
        <v>92</v>
      </c>
      <c r="O1857">
        <v>28</v>
      </c>
      <c r="P1857">
        <v>10</v>
      </c>
      <c r="Q1857">
        <v>145</v>
      </c>
      <c r="R1857">
        <v>1</v>
      </c>
      <c r="S1857">
        <v>6</v>
      </c>
      <c r="T1857">
        <v>2</v>
      </c>
      <c r="U1857">
        <v>3</v>
      </c>
      <c r="V1857">
        <v>8</v>
      </c>
      <c r="W1857">
        <v>1</v>
      </c>
      <c r="X1857">
        <v>0</v>
      </c>
      <c r="Y1857">
        <v>0</v>
      </c>
      <c r="Z1857">
        <v>0</v>
      </c>
      <c r="AA1857">
        <v>0</v>
      </c>
      <c r="AB1857">
        <v>0</v>
      </c>
      <c r="AC1857">
        <v>0</v>
      </c>
      <c r="AD1857" t="s">
        <v>31</v>
      </c>
    </row>
    <row r="1858" spans="1:30" x14ac:dyDescent="0.25">
      <c r="A1858">
        <v>9938</v>
      </c>
      <c r="B1858">
        <v>1954</v>
      </c>
      <c r="C1858" s="6">
        <v>60</v>
      </c>
      <c r="D1858" t="s">
        <v>91</v>
      </c>
      <c r="E1858" t="s">
        <v>25</v>
      </c>
      <c r="F1858" t="s">
        <v>30</v>
      </c>
      <c r="G1858">
        <v>80067</v>
      </c>
      <c r="H1858">
        <v>0</v>
      </c>
      <c r="I1858">
        <v>0</v>
      </c>
      <c r="J1858" s="1">
        <v>41536</v>
      </c>
      <c r="K1858">
        <v>82</v>
      </c>
      <c r="L1858">
        <v>519</v>
      </c>
      <c r="M1858">
        <v>17</v>
      </c>
      <c r="N1858">
        <v>813</v>
      </c>
      <c r="O1858">
        <v>27</v>
      </c>
      <c r="P1858">
        <v>173</v>
      </c>
      <c r="Q1858">
        <v>51</v>
      </c>
      <c r="R1858">
        <v>1</v>
      </c>
      <c r="S1858">
        <v>4</v>
      </c>
      <c r="T1858">
        <v>6</v>
      </c>
      <c r="U1858">
        <v>6</v>
      </c>
      <c r="V1858">
        <v>2</v>
      </c>
      <c r="W1858">
        <v>0</v>
      </c>
      <c r="X1858">
        <v>0</v>
      </c>
      <c r="Y1858">
        <v>1</v>
      </c>
      <c r="Z1858">
        <v>0</v>
      </c>
      <c r="AA1858">
        <v>0</v>
      </c>
      <c r="AB1858">
        <v>0</v>
      </c>
      <c r="AC1858">
        <v>0</v>
      </c>
      <c r="AD1858" t="s">
        <v>37</v>
      </c>
    </row>
    <row r="1859" spans="1:30" x14ac:dyDescent="0.25">
      <c r="A1859">
        <v>4385</v>
      </c>
      <c r="B1859">
        <v>1981</v>
      </c>
      <c r="C1859" s="6">
        <v>33</v>
      </c>
      <c r="D1859" t="s">
        <v>89</v>
      </c>
      <c r="E1859" t="s">
        <v>34</v>
      </c>
      <c r="F1859" t="s">
        <v>28</v>
      </c>
      <c r="G1859">
        <v>36038</v>
      </c>
      <c r="H1859">
        <v>1</v>
      </c>
      <c r="I1859">
        <v>0</v>
      </c>
      <c r="J1859" s="1">
        <v>41425</v>
      </c>
      <c r="K1859">
        <v>82</v>
      </c>
      <c r="L1859">
        <v>23</v>
      </c>
      <c r="M1859">
        <v>0</v>
      </c>
      <c r="N1859">
        <v>15</v>
      </c>
      <c r="O1859">
        <v>0</v>
      </c>
      <c r="P1859">
        <v>2</v>
      </c>
      <c r="Q1859">
        <v>7</v>
      </c>
      <c r="R1859">
        <v>2</v>
      </c>
      <c r="S1859">
        <v>3</v>
      </c>
      <c r="T1859">
        <v>0</v>
      </c>
      <c r="U1859">
        <v>3</v>
      </c>
      <c r="V1859">
        <v>6</v>
      </c>
      <c r="W1859">
        <v>0</v>
      </c>
      <c r="X1859">
        <v>0</v>
      </c>
      <c r="Y1859">
        <v>0</v>
      </c>
      <c r="Z1859">
        <v>0</v>
      </c>
      <c r="AA1859">
        <v>0</v>
      </c>
      <c r="AB1859">
        <v>0</v>
      </c>
      <c r="AC1859">
        <v>0</v>
      </c>
      <c r="AD1859" t="s">
        <v>27</v>
      </c>
    </row>
    <row r="1860" spans="1:30" x14ac:dyDescent="0.25">
      <c r="A1860">
        <v>1612</v>
      </c>
      <c r="B1860">
        <v>1981</v>
      </c>
      <c r="C1860" s="6">
        <v>33</v>
      </c>
      <c r="D1860" t="s">
        <v>89</v>
      </c>
      <c r="E1860" t="s">
        <v>34</v>
      </c>
      <c r="F1860" t="s">
        <v>28</v>
      </c>
      <c r="G1860">
        <v>0</v>
      </c>
      <c r="H1860">
        <v>1</v>
      </c>
      <c r="I1860">
        <v>0</v>
      </c>
      <c r="J1860" s="1">
        <v>41425</v>
      </c>
      <c r="K1860">
        <v>82</v>
      </c>
      <c r="L1860">
        <v>23</v>
      </c>
      <c r="M1860">
        <v>0</v>
      </c>
      <c r="N1860">
        <v>15</v>
      </c>
      <c r="O1860">
        <v>0</v>
      </c>
      <c r="P1860">
        <v>2</v>
      </c>
      <c r="Q1860">
        <v>7</v>
      </c>
      <c r="R1860">
        <v>2</v>
      </c>
      <c r="S1860">
        <v>3</v>
      </c>
      <c r="T1860">
        <v>0</v>
      </c>
      <c r="U1860">
        <v>3</v>
      </c>
      <c r="V1860">
        <v>6</v>
      </c>
      <c r="W1860">
        <v>0</v>
      </c>
      <c r="X1860">
        <v>0</v>
      </c>
      <c r="Y1860">
        <v>0</v>
      </c>
      <c r="Z1860">
        <v>0</v>
      </c>
      <c r="AA1860">
        <v>0</v>
      </c>
      <c r="AB1860">
        <v>0</v>
      </c>
      <c r="AC1860">
        <v>0</v>
      </c>
      <c r="AD1860" t="s">
        <v>33</v>
      </c>
    </row>
    <row r="1861" spans="1:30" x14ac:dyDescent="0.25">
      <c r="A1861">
        <v>803</v>
      </c>
      <c r="B1861">
        <v>1968</v>
      </c>
      <c r="C1861" s="6">
        <v>46</v>
      </c>
      <c r="D1861" t="s">
        <v>88</v>
      </c>
      <c r="E1861" t="s">
        <v>25</v>
      </c>
      <c r="F1861" t="s">
        <v>32</v>
      </c>
      <c r="G1861">
        <v>40521</v>
      </c>
      <c r="H1861">
        <v>1</v>
      </c>
      <c r="I1861">
        <v>1</v>
      </c>
      <c r="J1861" s="1">
        <v>41369</v>
      </c>
      <c r="K1861">
        <v>82</v>
      </c>
      <c r="L1861">
        <v>12</v>
      </c>
      <c r="M1861">
        <v>0</v>
      </c>
      <c r="N1861">
        <v>5</v>
      </c>
      <c r="O1861">
        <v>0</v>
      </c>
      <c r="P1861">
        <v>0</v>
      </c>
      <c r="Q1861">
        <v>4</v>
      </c>
      <c r="R1861">
        <v>1</v>
      </c>
      <c r="S1861">
        <v>0</v>
      </c>
      <c r="T1861">
        <v>1</v>
      </c>
      <c r="U1861">
        <v>2</v>
      </c>
      <c r="V1861">
        <v>5</v>
      </c>
      <c r="W1861">
        <v>0</v>
      </c>
      <c r="X1861">
        <v>0</v>
      </c>
      <c r="Y1861">
        <v>0</v>
      </c>
      <c r="Z1861">
        <v>0</v>
      </c>
      <c r="AA1861">
        <v>0</v>
      </c>
      <c r="AB1861">
        <v>0</v>
      </c>
      <c r="AC1861">
        <v>0</v>
      </c>
      <c r="AD1861" t="s">
        <v>27</v>
      </c>
    </row>
    <row r="1862" spans="1:30" x14ac:dyDescent="0.25">
      <c r="A1862">
        <v>10675</v>
      </c>
      <c r="B1862">
        <v>1956</v>
      </c>
      <c r="C1862" s="6">
        <v>58</v>
      </c>
      <c r="D1862" t="s">
        <v>88</v>
      </c>
      <c r="E1862" t="s">
        <v>34</v>
      </c>
      <c r="F1862" t="s">
        <v>30</v>
      </c>
      <c r="G1862">
        <v>66334</v>
      </c>
      <c r="H1862">
        <v>0</v>
      </c>
      <c r="I1862">
        <v>1</v>
      </c>
      <c r="J1862" s="1">
        <v>41367</v>
      </c>
      <c r="K1862">
        <v>82</v>
      </c>
      <c r="L1862">
        <v>909</v>
      </c>
      <c r="M1862">
        <v>11</v>
      </c>
      <c r="N1862">
        <v>218</v>
      </c>
      <c r="O1862">
        <v>0</v>
      </c>
      <c r="P1862">
        <v>0</v>
      </c>
      <c r="Q1862">
        <v>23</v>
      </c>
      <c r="R1862">
        <v>2</v>
      </c>
      <c r="S1862">
        <v>9</v>
      </c>
      <c r="T1862">
        <v>3</v>
      </c>
      <c r="U1862">
        <v>5</v>
      </c>
      <c r="V1862">
        <v>5</v>
      </c>
      <c r="W1862">
        <v>0</v>
      </c>
      <c r="X1862">
        <v>0</v>
      </c>
      <c r="Y1862">
        <v>0</v>
      </c>
      <c r="Z1862">
        <v>0</v>
      </c>
      <c r="AA1862">
        <v>0</v>
      </c>
      <c r="AB1862">
        <v>1</v>
      </c>
      <c r="AC1862">
        <v>0</v>
      </c>
      <c r="AD1862" t="s">
        <v>27</v>
      </c>
    </row>
    <row r="1863" spans="1:30" x14ac:dyDescent="0.25">
      <c r="A1863">
        <v>7004</v>
      </c>
      <c r="B1863">
        <v>1984</v>
      </c>
      <c r="C1863" s="6">
        <v>30</v>
      </c>
      <c r="D1863" t="s">
        <v>89</v>
      </c>
      <c r="E1863" t="s">
        <v>25</v>
      </c>
      <c r="F1863" t="s">
        <v>28</v>
      </c>
      <c r="G1863">
        <v>11012</v>
      </c>
      <c r="H1863">
        <v>1</v>
      </c>
      <c r="I1863">
        <v>0</v>
      </c>
      <c r="J1863" s="1">
        <v>41349</v>
      </c>
      <c r="K1863">
        <v>82</v>
      </c>
      <c r="L1863">
        <v>24</v>
      </c>
      <c r="M1863">
        <v>3</v>
      </c>
      <c r="N1863">
        <v>26</v>
      </c>
      <c r="O1863">
        <v>7</v>
      </c>
      <c r="P1863">
        <v>1</v>
      </c>
      <c r="Q1863">
        <v>23</v>
      </c>
      <c r="R1863">
        <v>3</v>
      </c>
      <c r="S1863">
        <v>3</v>
      </c>
      <c r="T1863">
        <v>1</v>
      </c>
      <c r="U1863">
        <v>2</v>
      </c>
      <c r="V1863">
        <v>9</v>
      </c>
      <c r="W1863">
        <v>1</v>
      </c>
      <c r="X1863">
        <v>0</v>
      </c>
      <c r="Y1863">
        <v>0</v>
      </c>
      <c r="Z1863">
        <v>0</v>
      </c>
      <c r="AA1863">
        <v>0</v>
      </c>
      <c r="AB1863">
        <v>0</v>
      </c>
      <c r="AC1863">
        <v>0</v>
      </c>
      <c r="AD1863" t="s">
        <v>37</v>
      </c>
    </row>
    <row r="1864" spans="1:30" x14ac:dyDescent="0.25">
      <c r="A1864">
        <v>4432</v>
      </c>
      <c r="B1864">
        <v>1976</v>
      </c>
      <c r="C1864" s="6">
        <v>38</v>
      </c>
      <c r="D1864" t="s">
        <v>89</v>
      </c>
      <c r="E1864" t="s">
        <v>25</v>
      </c>
      <c r="F1864" t="s">
        <v>26</v>
      </c>
      <c r="G1864">
        <v>31615</v>
      </c>
      <c r="H1864">
        <v>1</v>
      </c>
      <c r="I1864">
        <v>0</v>
      </c>
      <c r="J1864" s="1">
        <v>41349</v>
      </c>
      <c r="K1864">
        <v>82</v>
      </c>
      <c r="L1864">
        <v>2</v>
      </c>
      <c r="M1864">
        <v>3</v>
      </c>
      <c r="N1864">
        <v>20</v>
      </c>
      <c r="O1864">
        <v>6</v>
      </c>
      <c r="P1864">
        <v>11</v>
      </c>
      <c r="Q1864">
        <v>9</v>
      </c>
      <c r="R1864">
        <v>2</v>
      </c>
      <c r="S1864">
        <v>2</v>
      </c>
      <c r="T1864">
        <v>0</v>
      </c>
      <c r="U1864">
        <v>3</v>
      </c>
      <c r="V1864">
        <v>7</v>
      </c>
      <c r="W1864">
        <v>0</v>
      </c>
      <c r="X1864">
        <v>0</v>
      </c>
      <c r="Y1864">
        <v>0</v>
      </c>
      <c r="Z1864">
        <v>0</v>
      </c>
      <c r="AA1864">
        <v>0</v>
      </c>
      <c r="AB1864">
        <v>0</v>
      </c>
      <c r="AC1864">
        <v>0</v>
      </c>
      <c r="AD1864" t="s">
        <v>27</v>
      </c>
    </row>
    <row r="1865" spans="1:30" x14ac:dyDescent="0.25">
      <c r="A1865">
        <v>5079</v>
      </c>
      <c r="B1865">
        <v>1971</v>
      </c>
      <c r="C1865" s="6">
        <v>43</v>
      </c>
      <c r="D1865" t="s">
        <v>88</v>
      </c>
      <c r="E1865" t="s">
        <v>25</v>
      </c>
      <c r="F1865" t="s">
        <v>30</v>
      </c>
      <c r="G1865">
        <v>0</v>
      </c>
      <c r="H1865">
        <v>1</v>
      </c>
      <c r="I1865">
        <v>1</v>
      </c>
      <c r="J1865" s="1">
        <v>41336</v>
      </c>
      <c r="K1865">
        <v>82</v>
      </c>
      <c r="L1865">
        <v>71</v>
      </c>
      <c r="M1865">
        <v>1</v>
      </c>
      <c r="N1865">
        <v>16</v>
      </c>
      <c r="O1865">
        <v>0</v>
      </c>
      <c r="P1865">
        <v>0</v>
      </c>
      <c r="Q1865">
        <v>9</v>
      </c>
      <c r="R1865">
        <v>4</v>
      </c>
      <c r="S1865">
        <v>2</v>
      </c>
      <c r="T1865">
        <v>1</v>
      </c>
      <c r="U1865">
        <v>3</v>
      </c>
      <c r="V1865">
        <v>8</v>
      </c>
      <c r="W1865">
        <v>0</v>
      </c>
      <c r="X1865">
        <v>0</v>
      </c>
      <c r="Y1865">
        <v>0</v>
      </c>
      <c r="Z1865">
        <v>0</v>
      </c>
      <c r="AA1865">
        <v>0</v>
      </c>
      <c r="AB1865">
        <v>0</v>
      </c>
      <c r="AC1865">
        <v>0</v>
      </c>
      <c r="AD1865" t="s">
        <v>33</v>
      </c>
    </row>
    <row r="1866" spans="1:30" x14ac:dyDescent="0.25">
      <c r="A1866">
        <v>4475</v>
      </c>
      <c r="B1866">
        <v>1949</v>
      </c>
      <c r="C1866" s="6">
        <v>65</v>
      </c>
      <c r="D1866" t="s">
        <v>91</v>
      </c>
      <c r="E1866" t="s">
        <v>34</v>
      </c>
      <c r="F1866" t="s">
        <v>30</v>
      </c>
      <c r="G1866">
        <v>69098</v>
      </c>
      <c r="H1866">
        <v>0</v>
      </c>
      <c r="I1866">
        <v>0</v>
      </c>
      <c r="J1866" s="1">
        <v>41321</v>
      </c>
      <c r="K1866">
        <v>82</v>
      </c>
      <c r="L1866">
        <v>1315</v>
      </c>
      <c r="M1866">
        <v>22</v>
      </c>
      <c r="N1866">
        <v>780</v>
      </c>
      <c r="O1866">
        <v>145</v>
      </c>
      <c r="P1866">
        <v>0</v>
      </c>
      <c r="Q1866">
        <v>178</v>
      </c>
      <c r="R1866">
        <v>1</v>
      </c>
      <c r="S1866">
        <v>7</v>
      </c>
      <c r="T1866">
        <v>8</v>
      </c>
      <c r="U1866">
        <v>9</v>
      </c>
      <c r="V1866">
        <v>5</v>
      </c>
      <c r="W1866">
        <v>0</v>
      </c>
      <c r="X1866">
        <v>0</v>
      </c>
      <c r="Y1866">
        <v>0</v>
      </c>
      <c r="Z1866">
        <v>0</v>
      </c>
      <c r="AA1866">
        <v>0</v>
      </c>
      <c r="AB1866">
        <v>0</v>
      </c>
      <c r="AC1866">
        <v>0</v>
      </c>
      <c r="AD1866" t="s">
        <v>27</v>
      </c>
    </row>
    <row r="1867" spans="1:30" x14ac:dyDescent="0.25">
      <c r="A1867">
        <v>10868</v>
      </c>
      <c r="B1867">
        <v>1951</v>
      </c>
      <c r="C1867" s="6">
        <v>63</v>
      </c>
      <c r="D1867" t="s">
        <v>91</v>
      </c>
      <c r="E1867" t="s">
        <v>25</v>
      </c>
      <c r="F1867" t="s">
        <v>39</v>
      </c>
      <c r="G1867">
        <v>70792</v>
      </c>
      <c r="H1867">
        <v>0</v>
      </c>
      <c r="I1867">
        <v>0</v>
      </c>
      <c r="J1867" s="1">
        <v>41311</v>
      </c>
      <c r="K1867">
        <v>82</v>
      </c>
      <c r="L1867">
        <v>344</v>
      </c>
      <c r="M1867">
        <v>45</v>
      </c>
      <c r="N1867">
        <v>654</v>
      </c>
      <c r="O1867">
        <v>104</v>
      </c>
      <c r="P1867">
        <v>11</v>
      </c>
      <c r="Q1867">
        <v>114</v>
      </c>
      <c r="R1867">
        <v>2</v>
      </c>
      <c r="S1867">
        <v>3</v>
      </c>
      <c r="T1867">
        <v>4</v>
      </c>
      <c r="U1867">
        <v>10</v>
      </c>
      <c r="V1867">
        <v>3</v>
      </c>
      <c r="W1867">
        <v>0</v>
      </c>
      <c r="X1867">
        <v>0</v>
      </c>
      <c r="Y1867">
        <v>0</v>
      </c>
      <c r="Z1867">
        <v>0</v>
      </c>
      <c r="AA1867">
        <v>0</v>
      </c>
      <c r="AB1867">
        <v>0</v>
      </c>
      <c r="AC1867">
        <v>0</v>
      </c>
      <c r="AD1867" t="s">
        <v>27</v>
      </c>
    </row>
    <row r="1868" spans="1:30" x14ac:dyDescent="0.25">
      <c r="A1868">
        <v>6742</v>
      </c>
      <c r="B1868">
        <v>1979</v>
      </c>
      <c r="C1868" s="6">
        <v>35</v>
      </c>
      <c r="D1868" t="s">
        <v>89</v>
      </c>
      <c r="E1868" t="s">
        <v>25</v>
      </c>
      <c r="F1868" t="s">
        <v>30</v>
      </c>
      <c r="G1868">
        <v>17688</v>
      </c>
      <c r="H1868">
        <v>1</v>
      </c>
      <c r="I1868">
        <v>0</v>
      </c>
      <c r="J1868" s="1">
        <v>41287</v>
      </c>
      <c r="K1868">
        <v>82</v>
      </c>
      <c r="L1868">
        <v>2</v>
      </c>
      <c r="M1868">
        <v>2</v>
      </c>
      <c r="N1868">
        <v>1</v>
      </c>
      <c r="O1868">
        <v>3</v>
      </c>
      <c r="P1868">
        <v>1</v>
      </c>
      <c r="Q1868">
        <v>2</v>
      </c>
      <c r="R1868">
        <v>1</v>
      </c>
      <c r="S1868">
        <v>1</v>
      </c>
      <c r="T1868">
        <v>0</v>
      </c>
      <c r="U1868">
        <v>2</v>
      </c>
      <c r="V1868">
        <v>8</v>
      </c>
      <c r="W1868">
        <v>0</v>
      </c>
      <c r="X1868">
        <v>0</v>
      </c>
      <c r="Y1868">
        <v>0</v>
      </c>
      <c r="Z1868">
        <v>0</v>
      </c>
      <c r="AA1868">
        <v>0</v>
      </c>
      <c r="AB1868">
        <v>0</v>
      </c>
      <c r="AC1868">
        <v>1</v>
      </c>
      <c r="AD1868" t="s">
        <v>27</v>
      </c>
    </row>
    <row r="1869" spans="1:30" x14ac:dyDescent="0.25">
      <c r="A1869">
        <v>5692</v>
      </c>
      <c r="B1869">
        <v>1989</v>
      </c>
      <c r="C1869" s="6">
        <v>25</v>
      </c>
      <c r="D1869" t="s">
        <v>89</v>
      </c>
      <c r="E1869" t="s">
        <v>41</v>
      </c>
      <c r="F1869" t="s">
        <v>30</v>
      </c>
      <c r="G1869">
        <v>25443</v>
      </c>
      <c r="H1869">
        <v>1</v>
      </c>
      <c r="I1869">
        <v>0</v>
      </c>
      <c r="J1869" s="1">
        <v>41265</v>
      </c>
      <c r="K1869">
        <v>82</v>
      </c>
      <c r="L1869">
        <v>1</v>
      </c>
      <c r="M1869">
        <v>4</v>
      </c>
      <c r="N1869">
        <v>3</v>
      </c>
      <c r="O1869">
        <v>8</v>
      </c>
      <c r="P1869">
        <v>9</v>
      </c>
      <c r="Q1869">
        <v>7</v>
      </c>
      <c r="R1869">
        <v>1</v>
      </c>
      <c r="S1869">
        <v>1</v>
      </c>
      <c r="T1869">
        <v>0</v>
      </c>
      <c r="U1869">
        <v>3</v>
      </c>
      <c r="V1869">
        <v>8</v>
      </c>
      <c r="W1869">
        <v>0</v>
      </c>
      <c r="X1869">
        <v>0</v>
      </c>
      <c r="Y1869">
        <v>0</v>
      </c>
      <c r="Z1869">
        <v>0</v>
      </c>
      <c r="AA1869">
        <v>0</v>
      </c>
      <c r="AB1869">
        <v>0</v>
      </c>
      <c r="AC1869">
        <v>0</v>
      </c>
      <c r="AD1869" t="s">
        <v>40</v>
      </c>
    </row>
    <row r="1870" spans="1:30" x14ac:dyDescent="0.25">
      <c r="A1870">
        <v>339</v>
      </c>
      <c r="B1870">
        <v>1972</v>
      </c>
      <c r="C1870" s="6">
        <v>42</v>
      </c>
      <c r="D1870" t="s">
        <v>88</v>
      </c>
      <c r="E1870" t="s">
        <v>34</v>
      </c>
      <c r="F1870" t="s">
        <v>30</v>
      </c>
      <c r="G1870">
        <v>57091</v>
      </c>
      <c r="H1870">
        <v>0</v>
      </c>
      <c r="I1870">
        <v>1</v>
      </c>
      <c r="J1870" s="1">
        <v>41236</v>
      </c>
      <c r="K1870">
        <v>82</v>
      </c>
      <c r="L1870">
        <v>462</v>
      </c>
      <c r="M1870">
        <v>0</v>
      </c>
      <c r="N1870">
        <v>24</v>
      </c>
      <c r="O1870">
        <v>6</v>
      </c>
      <c r="P1870">
        <v>0</v>
      </c>
      <c r="Q1870">
        <v>4</v>
      </c>
      <c r="R1870">
        <v>2</v>
      </c>
      <c r="S1870">
        <v>9</v>
      </c>
      <c r="T1870">
        <v>2</v>
      </c>
      <c r="U1870">
        <v>5</v>
      </c>
      <c r="V1870">
        <v>7</v>
      </c>
      <c r="W1870">
        <v>0</v>
      </c>
      <c r="X1870">
        <v>1</v>
      </c>
      <c r="Y1870">
        <v>0</v>
      </c>
      <c r="Z1870">
        <v>0</v>
      </c>
      <c r="AA1870">
        <v>0</v>
      </c>
      <c r="AB1870">
        <v>1</v>
      </c>
      <c r="AC1870">
        <v>0</v>
      </c>
      <c r="AD1870" t="s">
        <v>27</v>
      </c>
    </row>
    <row r="1871" spans="1:30" x14ac:dyDescent="0.25">
      <c r="A1871">
        <v>10398</v>
      </c>
      <c r="B1871">
        <v>1981</v>
      </c>
      <c r="C1871" s="6">
        <v>33</v>
      </c>
      <c r="D1871" t="s">
        <v>89</v>
      </c>
      <c r="E1871" t="s">
        <v>35</v>
      </c>
      <c r="F1871" t="s">
        <v>28</v>
      </c>
      <c r="G1871">
        <v>24336</v>
      </c>
      <c r="H1871">
        <v>1</v>
      </c>
      <c r="I1871">
        <v>0</v>
      </c>
      <c r="J1871" s="1">
        <v>41148</v>
      </c>
      <c r="K1871">
        <v>82</v>
      </c>
      <c r="L1871">
        <v>1</v>
      </c>
      <c r="M1871">
        <v>6</v>
      </c>
      <c r="N1871">
        <v>2</v>
      </c>
      <c r="O1871">
        <v>8</v>
      </c>
      <c r="P1871">
        <v>2</v>
      </c>
      <c r="Q1871">
        <v>12</v>
      </c>
      <c r="R1871">
        <v>1</v>
      </c>
      <c r="S1871">
        <v>1</v>
      </c>
      <c r="T1871">
        <v>0</v>
      </c>
      <c r="U1871">
        <v>2</v>
      </c>
      <c r="V1871">
        <v>7</v>
      </c>
      <c r="W1871">
        <v>0</v>
      </c>
      <c r="X1871">
        <v>0</v>
      </c>
      <c r="Y1871">
        <v>0</v>
      </c>
      <c r="Z1871">
        <v>0</v>
      </c>
      <c r="AA1871">
        <v>0</v>
      </c>
      <c r="AB1871">
        <v>0</v>
      </c>
      <c r="AC1871">
        <v>0</v>
      </c>
      <c r="AD1871" t="s">
        <v>27</v>
      </c>
    </row>
    <row r="1872" spans="1:30" x14ac:dyDescent="0.25">
      <c r="A1872">
        <v>8017</v>
      </c>
      <c r="B1872">
        <v>1981</v>
      </c>
      <c r="C1872" s="6">
        <v>33</v>
      </c>
      <c r="D1872" t="s">
        <v>89</v>
      </c>
      <c r="E1872" t="s">
        <v>35</v>
      </c>
      <c r="F1872" t="s">
        <v>30</v>
      </c>
      <c r="G1872">
        <v>51111</v>
      </c>
      <c r="H1872">
        <v>1</v>
      </c>
      <c r="I1872">
        <v>1</v>
      </c>
      <c r="J1872" s="1">
        <v>41809</v>
      </c>
      <c r="K1872">
        <v>83</v>
      </c>
      <c r="L1872">
        <v>22</v>
      </c>
      <c r="M1872">
        <v>0</v>
      </c>
      <c r="N1872">
        <v>19</v>
      </c>
      <c r="O1872">
        <v>6</v>
      </c>
      <c r="P1872">
        <v>5</v>
      </c>
      <c r="Q1872">
        <v>3</v>
      </c>
      <c r="R1872">
        <v>2</v>
      </c>
      <c r="S1872">
        <v>2</v>
      </c>
      <c r="T1872">
        <v>0</v>
      </c>
      <c r="U1872">
        <v>3</v>
      </c>
      <c r="V1872">
        <v>6</v>
      </c>
      <c r="W1872">
        <v>0</v>
      </c>
      <c r="X1872">
        <v>0</v>
      </c>
      <c r="Y1872">
        <v>0</v>
      </c>
      <c r="Z1872">
        <v>0</v>
      </c>
      <c r="AA1872">
        <v>0</v>
      </c>
      <c r="AB1872">
        <v>0</v>
      </c>
      <c r="AC1872">
        <v>0</v>
      </c>
      <c r="AD1872" t="s">
        <v>40</v>
      </c>
    </row>
    <row r="1873" spans="1:30" x14ac:dyDescent="0.25">
      <c r="A1873">
        <v>3722</v>
      </c>
      <c r="B1873">
        <v>1972</v>
      </c>
      <c r="C1873" s="6">
        <v>42</v>
      </c>
      <c r="D1873" t="s">
        <v>88</v>
      </c>
      <c r="E1873" t="s">
        <v>25</v>
      </c>
      <c r="F1873" t="s">
        <v>28</v>
      </c>
      <c r="G1873">
        <v>44503</v>
      </c>
      <c r="H1873">
        <v>1</v>
      </c>
      <c r="I1873">
        <v>1</v>
      </c>
      <c r="J1873" s="1">
        <v>41745</v>
      </c>
      <c r="K1873">
        <v>83</v>
      </c>
      <c r="L1873">
        <v>31</v>
      </c>
      <c r="M1873">
        <v>1</v>
      </c>
      <c r="N1873">
        <v>8</v>
      </c>
      <c r="O1873">
        <v>0</v>
      </c>
      <c r="P1873">
        <v>0</v>
      </c>
      <c r="Q1873">
        <v>8</v>
      </c>
      <c r="R1873">
        <v>2</v>
      </c>
      <c r="S1873">
        <v>2</v>
      </c>
      <c r="T1873">
        <v>0</v>
      </c>
      <c r="U1873">
        <v>3</v>
      </c>
      <c r="V1873">
        <v>6</v>
      </c>
      <c r="W1873">
        <v>0</v>
      </c>
      <c r="X1873">
        <v>0</v>
      </c>
      <c r="Y1873">
        <v>0</v>
      </c>
      <c r="Z1873">
        <v>0</v>
      </c>
      <c r="AA1873">
        <v>0</v>
      </c>
      <c r="AB1873">
        <v>0</v>
      </c>
      <c r="AC1873">
        <v>0</v>
      </c>
      <c r="AD1873" t="s">
        <v>27</v>
      </c>
    </row>
    <row r="1874" spans="1:30" x14ac:dyDescent="0.25">
      <c r="A1874">
        <v>7326</v>
      </c>
      <c r="B1874">
        <v>1971</v>
      </c>
      <c r="C1874" s="6">
        <v>43</v>
      </c>
      <c r="D1874" t="s">
        <v>88</v>
      </c>
      <c r="E1874" t="s">
        <v>38</v>
      </c>
      <c r="F1874" t="s">
        <v>30</v>
      </c>
      <c r="G1874">
        <v>56850</v>
      </c>
      <c r="H1874">
        <v>0</v>
      </c>
      <c r="I1874">
        <v>1</v>
      </c>
      <c r="J1874" s="1">
        <v>41721</v>
      </c>
      <c r="K1874">
        <v>83</v>
      </c>
      <c r="L1874">
        <v>34</v>
      </c>
      <c r="M1874">
        <v>1</v>
      </c>
      <c r="N1874">
        <v>19</v>
      </c>
      <c r="O1874">
        <v>2</v>
      </c>
      <c r="P1874">
        <v>7</v>
      </c>
      <c r="Q1874">
        <v>0</v>
      </c>
      <c r="R1874">
        <v>1</v>
      </c>
      <c r="S1874">
        <v>1</v>
      </c>
      <c r="T1874">
        <v>1</v>
      </c>
      <c r="U1874">
        <v>3</v>
      </c>
      <c r="V1874">
        <v>2</v>
      </c>
      <c r="W1874">
        <v>0</v>
      </c>
      <c r="X1874">
        <v>0</v>
      </c>
      <c r="Y1874">
        <v>0</v>
      </c>
      <c r="Z1874">
        <v>0</v>
      </c>
      <c r="AA1874">
        <v>0</v>
      </c>
      <c r="AB1874">
        <v>0</v>
      </c>
      <c r="AC1874">
        <v>0</v>
      </c>
      <c r="AD1874" t="s">
        <v>29</v>
      </c>
    </row>
    <row r="1875" spans="1:30" x14ac:dyDescent="0.25">
      <c r="A1875">
        <v>2416</v>
      </c>
      <c r="B1875">
        <v>1969</v>
      </c>
      <c r="C1875" s="6">
        <v>45</v>
      </c>
      <c r="D1875" t="s">
        <v>88</v>
      </c>
      <c r="E1875" t="s">
        <v>34</v>
      </c>
      <c r="F1875" t="s">
        <v>28</v>
      </c>
      <c r="G1875">
        <v>66582</v>
      </c>
      <c r="H1875">
        <v>0</v>
      </c>
      <c r="I1875">
        <v>0</v>
      </c>
      <c r="J1875" s="1">
        <v>41701</v>
      </c>
      <c r="K1875">
        <v>83</v>
      </c>
      <c r="L1875">
        <v>789</v>
      </c>
      <c r="M1875">
        <v>25</v>
      </c>
      <c r="N1875">
        <v>420</v>
      </c>
      <c r="O1875">
        <v>16</v>
      </c>
      <c r="P1875">
        <v>38</v>
      </c>
      <c r="Q1875">
        <v>0</v>
      </c>
      <c r="R1875">
        <v>1</v>
      </c>
      <c r="S1875">
        <v>2</v>
      </c>
      <c r="T1875">
        <v>8</v>
      </c>
      <c r="U1875">
        <v>9</v>
      </c>
      <c r="V1875">
        <v>1</v>
      </c>
      <c r="W1875">
        <v>0</v>
      </c>
      <c r="X1875">
        <v>0</v>
      </c>
      <c r="Y1875">
        <v>0</v>
      </c>
      <c r="Z1875">
        <v>0</v>
      </c>
      <c r="AA1875">
        <v>0</v>
      </c>
      <c r="AB1875">
        <v>0</v>
      </c>
      <c r="AC1875">
        <v>0</v>
      </c>
      <c r="AD1875" t="s">
        <v>27</v>
      </c>
    </row>
    <row r="1876" spans="1:30" x14ac:dyDescent="0.25">
      <c r="A1876">
        <v>1878</v>
      </c>
      <c r="B1876">
        <v>1985</v>
      </c>
      <c r="C1876" s="6">
        <v>29</v>
      </c>
      <c r="D1876" t="s">
        <v>89</v>
      </c>
      <c r="E1876" t="s">
        <v>35</v>
      </c>
      <c r="F1876" t="s">
        <v>30</v>
      </c>
      <c r="G1876">
        <v>23148</v>
      </c>
      <c r="H1876">
        <v>0</v>
      </c>
      <c r="I1876">
        <v>0</v>
      </c>
      <c r="J1876" s="1">
        <v>41688</v>
      </c>
      <c r="K1876">
        <v>83</v>
      </c>
      <c r="L1876">
        <v>4</v>
      </c>
      <c r="M1876">
        <v>6</v>
      </c>
      <c r="N1876">
        <v>8</v>
      </c>
      <c r="O1876">
        <v>6</v>
      </c>
      <c r="P1876">
        <v>3</v>
      </c>
      <c r="Q1876">
        <v>10</v>
      </c>
      <c r="R1876">
        <v>1</v>
      </c>
      <c r="S1876">
        <v>2</v>
      </c>
      <c r="T1876">
        <v>0</v>
      </c>
      <c r="U1876">
        <v>3</v>
      </c>
      <c r="V1876">
        <v>7</v>
      </c>
      <c r="W1876">
        <v>0</v>
      </c>
      <c r="X1876">
        <v>0</v>
      </c>
      <c r="Y1876">
        <v>0</v>
      </c>
      <c r="Z1876">
        <v>0</v>
      </c>
      <c r="AA1876">
        <v>0</v>
      </c>
      <c r="AB1876">
        <v>0</v>
      </c>
      <c r="AC1876">
        <v>0</v>
      </c>
      <c r="AD1876" t="s">
        <v>27</v>
      </c>
    </row>
    <row r="1877" spans="1:30" x14ac:dyDescent="0.25">
      <c r="A1877">
        <v>5278</v>
      </c>
      <c r="B1877">
        <v>1964</v>
      </c>
      <c r="C1877" s="6">
        <v>50</v>
      </c>
      <c r="D1877" t="s">
        <v>88</v>
      </c>
      <c r="E1877" t="s">
        <v>25</v>
      </c>
      <c r="F1877" t="s">
        <v>30</v>
      </c>
      <c r="G1877">
        <v>82224</v>
      </c>
      <c r="H1877">
        <v>0</v>
      </c>
      <c r="I1877">
        <v>0</v>
      </c>
      <c r="J1877" s="1">
        <v>41664</v>
      </c>
      <c r="K1877">
        <v>83</v>
      </c>
      <c r="L1877">
        <v>307</v>
      </c>
      <c r="M1877">
        <v>26</v>
      </c>
      <c r="N1877">
        <v>360</v>
      </c>
      <c r="O1877">
        <v>138</v>
      </c>
      <c r="P1877">
        <v>31</v>
      </c>
      <c r="Q1877">
        <v>40</v>
      </c>
      <c r="R1877">
        <v>1</v>
      </c>
      <c r="S1877">
        <v>6</v>
      </c>
      <c r="T1877">
        <v>9</v>
      </c>
      <c r="U1877">
        <v>5</v>
      </c>
      <c r="V1877">
        <v>3</v>
      </c>
      <c r="W1877">
        <v>0</v>
      </c>
      <c r="X1877">
        <v>0</v>
      </c>
      <c r="Y1877">
        <v>0</v>
      </c>
      <c r="Z1877">
        <v>1</v>
      </c>
      <c r="AA1877">
        <v>0</v>
      </c>
      <c r="AB1877">
        <v>0</v>
      </c>
      <c r="AC1877">
        <v>0</v>
      </c>
      <c r="AD1877" t="s">
        <v>36</v>
      </c>
    </row>
    <row r="1878" spans="1:30" x14ac:dyDescent="0.25">
      <c r="A1878">
        <v>5734</v>
      </c>
      <c r="B1878">
        <v>1974</v>
      </c>
      <c r="C1878" s="6">
        <v>40</v>
      </c>
      <c r="D1878" t="s">
        <v>88</v>
      </c>
      <c r="E1878" t="s">
        <v>34</v>
      </c>
      <c r="F1878" t="s">
        <v>30</v>
      </c>
      <c r="G1878">
        <v>61917</v>
      </c>
      <c r="H1878">
        <v>1</v>
      </c>
      <c r="I1878">
        <v>1</v>
      </c>
      <c r="J1878" s="1">
        <v>41598</v>
      </c>
      <c r="K1878">
        <v>83</v>
      </c>
      <c r="L1878">
        <v>46</v>
      </c>
      <c r="M1878">
        <v>4</v>
      </c>
      <c r="N1878">
        <v>36</v>
      </c>
      <c r="O1878">
        <v>2</v>
      </c>
      <c r="P1878">
        <v>2</v>
      </c>
      <c r="Q1878">
        <v>1</v>
      </c>
      <c r="R1878">
        <v>1</v>
      </c>
      <c r="S1878">
        <v>2</v>
      </c>
      <c r="T1878">
        <v>0</v>
      </c>
      <c r="U1878">
        <v>4</v>
      </c>
      <c r="V1878">
        <v>5</v>
      </c>
      <c r="W1878">
        <v>0</v>
      </c>
      <c r="X1878">
        <v>0</v>
      </c>
      <c r="Y1878">
        <v>0</v>
      </c>
      <c r="Z1878">
        <v>0</v>
      </c>
      <c r="AA1878">
        <v>0</v>
      </c>
      <c r="AB1878">
        <v>0</v>
      </c>
      <c r="AC1878">
        <v>0</v>
      </c>
      <c r="AD1878" t="s">
        <v>27</v>
      </c>
    </row>
    <row r="1879" spans="1:30" x14ac:dyDescent="0.25">
      <c r="A1879">
        <v>4370</v>
      </c>
      <c r="B1879">
        <v>1966</v>
      </c>
      <c r="C1879" s="6">
        <v>48</v>
      </c>
      <c r="D1879" t="s">
        <v>88</v>
      </c>
      <c r="E1879" t="s">
        <v>25</v>
      </c>
      <c r="F1879" t="s">
        <v>32</v>
      </c>
      <c r="G1879">
        <v>43482</v>
      </c>
      <c r="H1879">
        <v>2</v>
      </c>
      <c r="I1879">
        <v>1</v>
      </c>
      <c r="J1879" s="1">
        <v>41591</v>
      </c>
      <c r="K1879">
        <v>83</v>
      </c>
      <c r="L1879">
        <v>18</v>
      </c>
      <c r="M1879">
        <v>1</v>
      </c>
      <c r="N1879">
        <v>32</v>
      </c>
      <c r="O1879">
        <v>6</v>
      </c>
      <c r="P1879">
        <v>3</v>
      </c>
      <c r="Q1879">
        <v>28</v>
      </c>
      <c r="R1879">
        <v>3</v>
      </c>
      <c r="S1879">
        <v>2</v>
      </c>
      <c r="T1879">
        <v>0</v>
      </c>
      <c r="U1879">
        <v>4</v>
      </c>
      <c r="V1879">
        <v>6</v>
      </c>
      <c r="W1879">
        <v>0</v>
      </c>
      <c r="X1879">
        <v>0</v>
      </c>
      <c r="Y1879">
        <v>0</v>
      </c>
      <c r="Z1879">
        <v>0</v>
      </c>
      <c r="AA1879">
        <v>0</v>
      </c>
      <c r="AB1879">
        <v>0</v>
      </c>
      <c r="AC1879">
        <v>0</v>
      </c>
      <c r="AD1879" t="s">
        <v>37</v>
      </c>
    </row>
    <row r="1880" spans="1:30" x14ac:dyDescent="0.25">
      <c r="A1880">
        <v>8405</v>
      </c>
      <c r="B1880">
        <v>1979</v>
      </c>
      <c r="C1880" s="6">
        <v>35</v>
      </c>
      <c r="D1880" t="s">
        <v>89</v>
      </c>
      <c r="E1880" t="s">
        <v>25</v>
      </c>
      <c r="F1880" t="s">
        <v>26</v>
      </c>
      <c r="G1880">
        <v>68274</v>
      </c>
      <c r="H1880">
        <v>1</v>
      </c>
      <c r="I1880">
        <v>1</v>
      </c>
      <c r="J1880" s="1">
        <v>41547</v>
      </c>
      <c r="K1880">
        <v>83</v>
      </c>
      <c r="L1880">
        <v>135</v>
      </c>
      <c r="M1880">
        <v>25</v>
      </c>
      <c r="N1880">
        <v>51</v>
      </c>
      <c r="O1880">
        <v>23</v>
      </c>
      <c r="P1880">
        <v>25</v>
      </c>
      <c r="Q1880">
        <v>46</v>
      </c>
      <c r="R1880">
        <v>2</v>
      </c>
      <c r="S1880">
        <v>4</v>
      </c>
      <c r="T1880">
        <v>2</v>
      </c>
      <c r="U1880">
        <v>5</v>
      </c>
      <c r="V1880">
        <v>3</v>
      </c>
      <c r="W1880">
        <v>0</v>
      </c>
      <c r="X1880">
        <v>0</v>
      </c>
      <c r="Y1880">
        <v>0</v>
      </c>
      <c r="Z1880">
        <v>0</v>
      </c>
      <c r="AA1880">
        <v>0</v>
      </c>
      <c r="AB1880">
        <v>0</v>
      </c>
      <c r="AC1880">
        <v>0</v>
      </c>
      <c r="AD1880" t="s">
        <v>40</v>
      </c>
    </row>
    <row r="1881" spans="1:30" x14ac:dyDescent="0.25">
      <c r="A1881">
        <v>7617</v>
      </c>
      <c r="B1881">
        <v>1974</v>
      </c>
      <c r="C1881" s="6">
        <v>40</v>
      </c>
      <c r="D1881" t="s">
        <v>88</v>
      </c>
      <c r="E1881" t="s">
        <v>25</v>
      </c>
      <c r="F1881" t="s">
        <v>28</v>
      </c>
      <c r="G1881">
        <v>42373</v>
      </c>
      <c r="H1881">
        <v>1</v>
      </c>
      <c r="I1881">
        <v>1</v>
      </c>
      <c r="J1881" s="1">
        <v>41501</v>
      </c>
      <c r="K1881">
        <v>83</v>
      </c>
      <c r="L1881">
        <v>67</v>
      </c>
      <c r="M1881">
        <v>5</v>
      </c>
      <c r="N1881">
        <v>61</v>
      </c>
      <c r="O1881">
        <v>3</v>
      </c>
      <c r="P1881">
        <v>8</v>
      </c>
      <c r="Q1881">
        <v>19</v>
      </c>
      <c r="R1881">
        <v>5</v>
      </c>
      <c r="S1881">
        <v>2</v>
      </c>
      <c r="T1881">
        <v>1</v>
      </c>
      <c r="U1881">
        <v>5</v>
      </c>
      <c r="V1881">
        <v>5</v>
      </c>
      <c r="W1881">
        <v>0</v>
      </c>
      <c r="X1881">
        <v>0</v>
      </c>
      <c r="Y1881">
        <v>0</v>
      </c>
      <c r="Z1881">
        <v>0</v>
      </c>
      <c r="AA1881">
        <v>0</v>
      </c>
      <c r="AB1881">
        <v>0</v>
      </c>
      <c r="AC1881">
        <v>0</v>
      </c>
      <c r="AD1881" t="s">
        <v>27</v>
      </c>
    </row>
    <row r="1882" spans="1:30" x14ac:dyDescent="0.25">
      <c r="A1882">
        <v>10339</v>
      </c>
      <c r="B1882">
        <v>1954</v>
      </c>
      <c r="C1882" s="6">
        <v>60</v>
      </c>
      <c r="D1882" t="s">
        <v>91</v>
      </c>
      <c r="E1882" t="s">
        <v>38</v>
      </c>
      <c r="F1882" t="s">
        <v>32</v>
      </c>
      <c r="G1882">
        <v>0</v>
      </c>
      <c r="H1882">
        <v>0</v>
      </c>
      <c r="I1882">
        <v>1</v>
      </c>
      <c r="J1882" s="1">
        <v>41448</v>
      </c>
      <c r="K1882">
        <v>83</v>
      </c>
      <c r="L1882">
        <v>161</v>
      </c>
      <c r="M1882">
        <v>0</v>
      </c>
      <c r="N1882">
        <v>22</v>
      </c>
      <c r="O1882">
        <v>0</v>
      </c>
      <c r="P1882">
        <v>0</v>
      </c>
      <c r="Q1882">
        <v>24</v>
      </c>
      <c r="R1882">
        <v>2</v>
      </c>
      <c r="S1882">
        <v>4</v>
      </c>
      <c r="T1882">
        <v>1</v>
      </c>
      <c r="U1882">
        <v>4</v>
      </c>
      <c r="V1882">
        <v>6</v>
      </c>
      <c r="W1882">
        <v>0</v>
      </c>
      <c r="X1882">
        <v>0</v>
      </c>
      <c r="Y1882">
        <v>0</v>
      </c>
      <c r="Z1882">
        <v>0</v>
      </c>
      <c r="AA1882">
        <v>0</v>
      </c>
      <c r="AB1882">
        <v>0</v>
      </c>
      <c r="AC1882">
        <v>0</v>
      </c>
      <c r="AD1882" t="s">
        <v>33</v>
      </c>
    </row>
    <row r="1883" spans="1:30" x14ac:dyDescent="0.25">
      <c r="A1883">
        <v>6376</v>
      </c>
      <c r="B1883">
        <v>1979</v>
      </c>
      <c r="C1883" s="6">
        <v>35</v>
      </c>
      <c r="D1883" t="s">
        <v>89</v>
      </c>
      <c r="E1883" t="s">
        <v>25</v>
      </c>
      <c r="F1883" t="s">
        <v>28</v>
      </c>
      <c r="G1883">
        <v>57537</v>
      </c>
      <c r="H1883">
        <v>1</v>
      </c>
      <c r="I1883">
        <v>0</v>
      </c>
      <c r="J1883" s="1">
        <v>41435</v>
      </c>
      <c r="K1883">
        <v>83</v>
      </c>
      <c r="L1883">
        <v>191</v>
      </c>
      <c r="M1883">
        <v>56</v>
      </c>
      <c r="N1883">
        <v>139</v>
      </c>
      <c r="O1883">
        <v>51</v>
      </c>
      <c r="P1883">
        <v>8</v>
      </c>
      <c r="Q1883">
        <v>100</v>
      </c>
      <c r="R1883">
        <v>4</v>
      </c>
      <c r="S1883">
        <v>4</v>
      </c>
      <c r="T1883">
        <v>3</v>
      </c>
      <c r="U1883">
        <v>8</v>
      </c>
      <c r="V1883">
        <v>4</v>
      </c>
      <c r="W1883">
        <v>0</v>
      </c>
      <c r="X1883">
        <v>0</v>
      </c>
      <c r="Y1883">
        <v>0</v>
      </c>
      <c r="Z1883">
        <v>0</v>
      </c>
      <c r="AA1883">
        <v>0</v>
      </c>
      <c r="AB1883">
        <v>0</v>
      </c>
      <c r="AC1883">
        <v>0</v>
      </c>
      <c r="AD1883" t="s">
        <v>33</v>
      </c>
    </row>
    <row r="1884" spans="1:30" x14ac:dyDescent="0.25">
      <c r="A1884">
        <v>2150</v>
      </c>
      <c r="B1884">
        <v>1958</v>
      </c>
      <c r="C1884" s="6">
        <v>56</v>
      </c>
      <c r="D1884" t="s">
        <v>88</v>
      </c>
      <c r="E1884" t="s">
        <v>34</v>
      </c>
      <c r="F1884" t="s">
        <v>39</v>
      </c>
      <c r="G1884">
        <v>80995</v>
      </c>
      <c r="H1884">
        <v>0</v>
      </c>
      <c r="I1884">
        <v>1</v>
      </c>
      <c r="J1884" s="1">
        <v>41405</v>
      </c>
      <c r="K1884">
        <v>83</v>
      </c>
      <c r="L1884">
        <v>860</v>
      </c>
      <c r="M1884">
        <v>28</v>
      </c>
      <c r="N1884">
        <v>409</v>
      </c>
      <c r="O1884">
        <v>73</v>
      </c>
      <c r="P1884">
        <v>56</v>
      </c>
      <c r="Q1884">
        <v>56</v>
      </c>
      <c r="R1884">
        <v>1</v>
      </c>
      <c r="S1884">
        <v>8</v>
      </c>
      <c r="T1884">
        <v>9</v>
      </c>
      <c r="U1884">
        <v>4</v>
      </c>
      <c r="V1884">
        <v>4</v>
      </c>
      <c r="W1884">
        <v>0</v>
      </c>
      <c r="X1884">
        <v>0</v>
      </c>
      <c r="Y1884">
        <v>0</v>
      </c>
      <c r="Z1884">
        <v>0</v>
      </c>
      <c r="AA1884">
        <v>0</v>
      </c>
      <c r="AB1884">
        <v>0</v>
      </c>
      <c r="AC1884">
        <v>0</v>
      </c>
      <c r="AD1884" t="s">
        <v>29</v>
      </c>
    </row>
    <row r="1885" spans="1:30" x14ac:dyDescent="0.25">
      <c r="A1885">
        <v>7386</v>
      </c>
      <c r="B1885">
        <v>1976</v>
      </c>
      <c r="C1885" s="6">
        <v>38</v>
      </c>
      <c r="D1885" t="s">
        <v>89</v>
      </c>
      <c r="E1885" t="s">
        <v>25</v>
      </c>
      <c r="F1885" t="s">
        <v>26</v>
      </c>
      <c r="G1885">
        <v>30992</v>
      </c>
      <c r="H1885">
        <v>1</v>
      </c>
      <c r="I1885">
        <v>0</v>
      </c>
      <c r="J1885" s="1">
        <v>41386</v>
      </c>
      <c r="K1885">
        <v>83</v>
      </c>
      <c r="L1885">
        <v>17</v>
      </c>
      <c r="M1885">
        <v>0</v>
      </c>
      <c r="N1885">
        <v>14</v>
      </c>
      <c r="O1885">
        <v>7</v>
      </c>
      <c r="P1885">
        <v>3</v>
      </c>
      <c r="Q1885">
        <v>2</v>
      </c>
      <c r="R1885">
        <v>1</v>
      </c>
      <c r="S1885">
        <v>1</v>
      </c>
      <c r="T1885">
        <v>0</v>
      </c>
      <c r="U1885">
        <v>3</v>
      </c>
      <c r="V1885">
        <v>7</v>
      </c>
      <c r="W1885">
        <v>0</v>
      </c>
      <c r="X1885">
        <v>0</v>
      </c>
      <c r="Y1885">
        <v>0</v>
      </c>
      <c r="Z1885">
        <v>0</v>
      </c>
      <c r="AA1885">
        <v>0</v>
      </c>
      <c r="AB1885">
        <v>0</v>
      </c>
      <c r="AC1885">
        <v>0</v>
      </c>
      <c r="AD1885" t="s">
        <v>29</v>
      </c>
    </row>
    <row r="1886" spans="1:30" x14ac:dyDescent="0.25">
      <c r="A1886">
        <v>3006</v>
      </c>
      <c r="B1886">
        <v>1976</v>
      </c>
      <c r="C1886" s="6">
        <v>38</v>
      </c>
      <c r="D1886" t="s">
        <v>89</v>
      </c>
      <c r="E1886" t="s">
        <v>25</v>
      </c>
      <c r="F1886" t="s">
        <v>26</v>
      </c>
      <c r="G1886">
        <v>30992</v>
      </c>
      <c r="H1886">
        <v>1</v>
      </c>
      <c r="I1886">
        <v>0</v>
      </c>
      <c r="J1886" s="1">
        <v>41386</v>
      </c>
      <c r="K1886">
        <v>83</v>
      </c>
      <c r="L1886">
        <v>17</v>
      </c>
      <c r="M1886">
        <v>0</v>
      </c>
      <c r="N1886">
        <v>14</v>
      </c>
      <c r="O1886">
        <v>7</v>
      </c>
      <c r="P1886">
        <v>3</v>
      </c>
      <c r="Q1886">
        <v>2</v>
      </c>
      <c r="R1886">
        <v>1</v>
      </c>
      <c r="S1886">
        <v>1</v>
      </c>
      <c r="T1886">
        <v>0</v>
      </c>
      <c r="U1886">
        <v>3</v>
      </c>
      <c r="V1886">
        <v>7</v>
      </c>
      <c r="W1886">
        <v>0</v>
      </c>
      <c r="X1886">
        <v>0</v>
      </c>
      <c r="Y1886">
        <v>0</v>
      </c>
      <c r="Z1886">
        <v>0</v>
      </c>
      <c r="AA1886">
        <v>0</v>
      </c>
      <c r="AB1886">
        <v>0</v>
      </c>
      <c r="AC1886">
        <v>0</v>
      </c>
      <c r="AD1886" t="s">
        <v>29</v>
      </c>
    </row>
    <row r="1887" spans="1:30" x14ac:dyDescent="0.25">
      <c r="A1887">
        <v>11088</v>
      </c>
      <c r="B1887">
        <v>1971</v>
      </c>
      <c r="C1887" s="6">
        <v>43</v>
      </c>
      <c r="D1887" t="s">
        <v>88</v>
      </c>
      <c r="E1887" t="s">
        <v>34</v>
      </c>
      <c r="F1887" t="s">
        <v>32</v>
      </c>
      <c r="G1887">
        <v>78642</v>
      </c>
      <c r="H1887">
        <v>0</v>
      </c>
      <c r="I1887">
        <v>1</v>
      </c>
      <c r="J1887" s="1">
        <v>41385</v>
      </c>
      <c r="K1887">
        <v>83</v>
      </c>
      <c r="L1887">
        <v>1396</v>
      </c>
      <c r="M1887">
        <v>0</v>
      </c>
      <c r="N1887">
        <v>322</v>
      </c>
      <c r="O1887">
        <v>46</v>
      </c>
      <c r="P1887">
        <v>35</v>
      </c>
      <c r="Q1887">
        <v>17</v>
      </c>
      <c r="R1887">
        <v>1</v>
      </c>
      <c r="S1887">
        <v>4</v>
      </c>
      <c r="T1887">
        <v>9</v>
      </c>
      <c r="U1887">
        <v>4</v>
      </c>
      <c r="V1887">
        <v>6</v>
      </c>
      <c r="W1887">
        <v>0</v>
      </c>
      <c r="X1887">
        <v>0</v>
      </c>
      <c r="Y1887">
        <v>0</v>
      </c>
      <c r="Z1887">
        <v>0</v>
      </c>
      <c r="AA1887">
        <v>0</v>
      </c>
      <c r="AB1887">
        <v>0</v>
      </c>
      <c r="AC1887">
        <v>0</v>
      </c>
      <c r="AD1887" t="s">
        <v>27</v>
      </c>
    </row>
    <row r="1888" spans="1:30" x14ac:dyDescent="0.25">
      <c r="A1888">
        <v>5185</v>
      </c>
      <c r="B1888">
        <v>1955</v>
      </c>
      <c r="C1888" s="6">
        <v>59</v>
      </c>
      <c r="D1888" t="s">
        <v>88</v>
      </c>
      <c r="E1888" t="s">
        <v>25</v>
      </c>
      <c r="F1888" t="s">
        <v>30</v>
      </c>
      <c r="G1888">
        <v>74268</v>
      </c>
      <c r="H1888">
        <v>0</v>
      </c>
      <c r="I1888">
        <v>0</v>
      </c>
      <c r="J1888" s="1">
        <v>41319</v>
      </c>
      <c r="K1888">
        <v>83</v>
      </c>
      <c r="L1888">
        <v>199</v>
      </c>
      <c r="M1888">
        <v>66</v>
      </c>
      <c r="N1888">
        <v>315</v>
      </c>
      <c r="O1888">
        <v>97</v>
      </c>
      <c r="P1888">
        <v>174</v>
      </c>
      <c r="Q1888">
        <v>41</v>
      </c>
      <c r="R1888">
        <v>1</v>
      </c>
      <c r="S1888">
        <v>4</v>
      </c>
      <c r="T1888">
        <v>3</v>
      </c>
      <c r="U1888">
        <v>5</v>
      </c>
      <c r="V1888">
        <v>2</v>
      </c>
      <c r="W1888">
        <v>0</v>
      </c>
      <c r="X1888">
        <v>0</v>
      </c>
      <c r="Y1888">
        <v>0</v>
      </c>
      <c r="Z1888">
        <v>0</v>
      </c>
      <c r="AA1888">
        <v>0</v>
      </c>
      <c r="AB1888">
        <v>0</v>
      </c>
      <c r="AC1888">
        <v>0</v>
      </c>
      <c r="AD1888" t="s">
        <v>40</v>
      </c>
    </row>
    <row r="1889" spans="1:30" x14ac:dyDescent="0.25">
      <c r="A1889">
        <v>3523</v>
      </c>
      <c r="B1889">
        <v>1962</v>
      </c>
      <c r="C1889" s="6">
        <v>52</v>
      </c>
      <c r="D1889" t="s">
        <v>88</v>
      </c>
      <c r="E1889" t="s">
        <v>25</v>
      </c>
      <c r="F1889" t="s">
        <v>32</v>
      </c>
      <c r="G1889">
        <v>75072</v>
      </c>
      <c r="H1889">
        <v>0</v>
      </c>
      <c r="I1889">
        <v>1</v>
      </c>
      <c r="J1889" s="1">
        <v>41297</v>
      </c>
      <c r="K1889">
        <v>83</v>
      </c>
      <c r="L1889">
        <v>583</v>
      </c>
      <c r="M1889">
        <v>34</v>
      </c>
      <c r="N1889">
        <v>309</v>
      </c>
      <c r="O1889">
        <v>0</v>
      </c>
      <c r="P1889">
        <v>22</v>
      </c>
      <c r="Q1889">
        <v>125</v>
      </c>
      <c r="R1889">
        <v>2</v>
      </c>
      <c r="S1889">
        <v>5</v>
      </c>
      <c r="T1889">
        <v>4</v>
      </c>
      <c r="U1889">
        <v>8</v>
      </c>
      <c r="V1889">
        <v>3</v>
      </c>
      <c r="W1889">
        <v>0</v>
      </c>
      <c r="X1889">
        <v>0</v>
      </c>
      <c r="Y1889">
        <v>0</v>
      </c>
      <c r="Z1889">
        <v>0</v>
      </c>
      <c r="AA1889">
        <v>0</v>
      </c>
      <c r="AB1889">
        <v>0</v>
      </c>
      <c r="AC1889">
        <v>0</v>
      </c>
      <c r="AD1889" t="s">
        <v>27</v>
      </c>
    </row>
    <row r="1890" spans="1:30" x14ac:dyDescent="0.25">
      <c r="A1890">
        <v>55</v>
      </c>
      <c r="B1890">
        <v>1963</v>
      </c>
      <c r="C1890" s="6">
        <v>51</v>
      </c>
      <c r="D1890" t="s">
        <v>88</v>
      </c>
      <c r="E1890" t="s">
        <v>25</v>
      </c>
      <c r="F1890" t="s">
        <v>32</v>
      </c>
      <c r="G1890">
        <v>56253</v>
      </c>
      <c r="H1890">
        <v>0</v>
      </c>
      <c r="I1890">
        <v>1</v>
      </c>
      <c r="J1890" s="1">
        <v>41250</v>
      </c>
      <c r="K1890">
        <v>83</v>
      </c>
      <c r="L1890">
        <v>509</v>
      </c>
      <c r="M1890">
        <v>0</v>
      </c>
      <c r="N1890">
        <v>65</v>
      </c>
      <c r="O1890">
        <v>7</v>
      </c>
      <c r="P1890">
        <v>11</v>
      </c>
      <c r="Q1890">
        <v>5</v>
      </c>
      <c r="R1890">
        <v>4</v>
      </c>
      <c r="S1890">
        <v>7</v>
      </c>
      <c r="T1890">
        <v>2</v>
      </c>
      <c r="U1890">
        <v>9</v>
      </c>
      <c r="V1890">
        <v>6</v>
      </c>
      <c r="W1890">
        <v>0</v>
      </c>
      <c r="X1890">
        <v>0</v>
      </c>
      <c r="Y1890">
        <v>0</v>
      </c>
      <c r="Z1890">
        <v>0</v>
      </c>
      <c r="AA1890">
        <v>0</v>
      </c>
      <c r="AB1890">
        <v>0</v>
      </c>
      <c r="AC1890">
        <v>0</v>
      </c>
      <c r="AD1890" t="s">
        <v>27</v>
      </c>
    </row>
    <row r="1891" spans="1:30" x14ac:dyDescent="0.25">
      <c r="A1891">
        <v>3807</v>
      </c>
      <c r="B1891">
        <v>1955</v>
      </c>
      <c r="C1891" s="6">
        <v>59</v>
      </c>
      <c r="D1891" t="s">
        <v>88</v>
      </c>
      <c r="E1891" t="s">
        <v>25</v>
      </c>
      <c r="F1891" t="s">
        <v>32</v>
      </c>
      <c r="G1891">
        <v>59925</v>
      </c>
      <c r="H1891">
        <v>0</v>
      </c>
      <c r="I1891">
        <v>1</v>
      </c>
      <c r="J1891" s="1">
        <v>41243</v>
      </c>
      <c r="K1891">
        <v>83</v>
      </c>
      <c r="L1891">
        <v>473</v>
      </c>
      <c r="M1891">
        <v>21</v>
      </c>
      <c r="N1891">
        <v>176</v>
      </c>
      <c r="O1891">
        <v>19</v>
      </c>
      <c r="P1891">
        <v>21</v>
      </c>
      <c r="Q1891">
        <v>56</v>
      </c>
      <c r="R1891">
        <v>3</v>
      </c>
      <c r="S1891">
        <v>9</v>
      </c>
      <c r="T1891">
        <v>2</v>
      </c>
      <c r="U1891">
        <v>9</v>
      </c>
      <c r="V1891">
        <v>6</v>
      </c>
      <c r="W1891">
        <v>0</v>
      </c>
      <c r="X1891">
        <v>0</v>
      </c>
      <c r="Y1891">
        <v>0</v>
      </c>
      <c r="Z1891">
        <v>0</v>
      </c>
      <c r="AA1891">
        <v>0</v>
      </c>
      <c r="AB1891">
        <v>0</v>
      </c>
      <c r="AC1891">
        <v>0</v>
      </c>
      <c r="AD1891" t="s">
        <v>27</v>
      </c>
    </row>
    <row r="1892" spans="1:30" x14ac:dyDescent="0.25">
      <c r="A1892">
        <v>2453</v>
      </c>
      <c r="B1892">
        <v>1960</v>
      </c>
      <c r="C1892" s="6">
        <v>54</v>
      </c>
      <c r="D1892" t="s">
        <v>88</v>
      </c>
      <c r="E1892" t="s">
        <v>25</v>
      </c>
      <c r="F1892" t="s">
        <v>32</v>
      </c>
      <c r="G1892">
        <v>62807</v>
      </c>
      <c r="H1892">
        <v>0</v>
      </c>
      <c r="I1892">
        <v>1</v>
      </c>
      <c r="J1892" s="1">
        <v>41152</v>
      </c>
      <c r="K1892">
        <v>83</v>
      </c>
      <c r="L1892">
        <v>526</v>
      </c>
      <c r="M1892">
        <v>28</v>
      </c>
      <c r="N1892">
        <v>135</v>
      </c>
      <c r="O1892">
        <v>10</v>
      </c>
      <c r="P1892">
        <v>21</v>
      </c>
      <c r="Q1892">
        <v>99</v>
      </c>
      <c r="R1892">
        <v>3</v>
      </c>
      <c r="S1892">
        <v>5</v>
      </c>
      <c r="T1892">
        <v>3</v>
      </c>
      <c r="U1892">
        <v>12</v>
      </c>
      <c r="V1892">
        <v>5</v>
      </c>
      <c r="W1892">
        <v>0</v>
      </c>
      <c r="X1892">
        <v>0</v>
      </c>
      <c r="Y1892">
        <v>0</v>
      </c>
      <c r="Z1892">
        <v>0</v>
      </c>
      <c r="AA1892">
        <v>0</v>
      </c>
      <c r="AB1892">
        <v>0</v>
      </c>
      <c r="AC1892">
        <v>0</v>
      </c>
      <c r="AD1892" t="s">
        <v>27</v>
      </c>
    </row>
    <row r="1893" spans="1:30" x14ac:dyDescent="0.25">
      <c r="A1893">
        <v>7787</v>
      </c>
      <c r="B1893">
        <v>1960</v>
      </c>
      <c r="C1893" s="6">
        <v>54</v>
      </c>
      <c r="D1893" t="s">
        <v>88</v>
      </c>
      <c r="E1893" t="s">
        <v>25</v>
      </c>
      <c r="F1893" t="s">
        <v>32</v>
      </c>
      <c r="G1893">
        <v>62807</v>
      </c>
      <c r="H1893">
        <v>0</v>
      </c>
      <c r="I1893">
        <v>1</v>
      </c>
      <c r="J1893" s="1">
        <v>41152</v>
      </c>
      <c r="K1893">
        <v>83</v>
      </c>
      <c r="L1893">
        <v>526</v>
      </c>
      <c r="M1893">
        <v>28</v>
      </c>
      <c r="N1893">
        <v>135</v>
      </c>
      <c r="O1893">
        <v>10</v>
      </c>
      <c r="P1893">
        <v>21</v>
      </c>
      <c r="Q1893">
        <v>99</v>
      </c>
      <c r="R1893">
        <v>3</v>
      </c>
      <c r="S1893">
        <v>5</v>
      </c>
      <c r="T1893">
        <v>3</v>
      </c>
      <c r="U1893">
        <v>12</v>
      </c>
      <c r="V1893">
        <v>5</v>
      </c>
      <c r="W1893">
        <v>0</v>
      </c>
      <c r="X1893">
        <v>0</v>
      </c>
      <c r="Y1893">
        <v>0</v>
      </c>
      <c r="Z1893">
        <v>0</v>
      </c>
      <c r="AA1893">
        <v>0</v>
      </c>
      <c r="AB1893">
        <v>0</v>
      </c>
      <c r="AC1893">
        <v>0</v>
      </c>
      <c r="AD1893" t="s">
        <v>29</v>
      </c>
    </row>
    <row r="1894" spans="1:30" x14ac:dyDescent="0.25">
      <c r="A1894">
        <v>2230</v>
      </c>
      <c r="B1894">
        <v>1970</v>
      </c>
      <c r="C1894" s="6">
        <v>44</v>
      </c>
      <c r="D1894" t="s">
        <v>88</v>
      </c>
      <c r="E1894" t="s">
        <v>34</v>
      </c>
      <c r="F1894" t="s">
        <v>30</v>
      </c>
      <c r="G1894">
        <v>23626</v>
      </c>
      <c r="H1894">
        <v>1</v>
      </c>
      <c r="I1894">
        <v>0</v>
      </c>
      <c r="J1894" s="1">
        <v>41783</v>
      </c>
      <c r="K1894">
        <v>84</v>
      </c>
      <c r="L1894">
        <v>27</v>
      </c>
      <c r="M1894">
        <v>2</v>
      </c>
      <c r="N1894">
        <v>14</v>
      </c>
      <c r="O1894">
        <v>0</v>
      </c>
      <c r="P1894">
        <v>0</v>
      </c>
      <c r="Q1894">
        <v>0</v>
      </c>
      <c r="R1894">
        <v>3</v>
      </c>
      <c r="S1894">
        <v>3</v>
      </c>
      <c r="T1894">
        <v>1</v>
      </c>
      <c r="U1894">
        <v>3</v>
      </c>
      <c r="V1894">
        <v>5</v>
      </c>
      <c r="W1894">
        <v>0</v>
      </c>
      <c r="X1894">
        <v>0</v>
      </c>
      <c r="Y1894">
        <v>0</v>
      </c>
      <c r="Z1894">
        <v>0</v>
      </c>
      <c r="AA1894">
        <v>0</v>
      </c>
      <c r="AB1894">
        <v>0</v>
      </c>
      <c r="AC1894">
        <v>0</v>
      </c>
      <c r="AD1894" t="s">
        <v>36</v>
      </c>
    </row>
    <row r="1895" spans="1:30" x14ac:dyDescent="0.25">
      <c r="A1895">
        <v>8146</v>
      </c>
      <c r="B1895">
        <v>1976</v>
      </c>
      <c r="C1895" s="6">
        <v>38</v>
      </c>
      <c r="D1895" t="s">
        <v>89</v>
      </c>
      <c r="E1895" t="s">
        <v>38</v>
      </c>
      <c r="F1895" t="s">
        <v>32</v>
      </c>
      <c r="G1895">
        <v>46106</v>
      </c>
      <c r="H1895">
        <v>1</v>
      </c>
      <c r="I1895">
        <v>1</v>
      </c>
      <c r="J1895" s="1">
        <v>41770</v>
      </c>
      <c r="K1895">
        <v>84</v>
      </c>
      <c r="L1895">
        <v>30</v>
      </c>
      <c r="M1895">
        <v>0</v>
      </c>
      <c r="N1895">
        <v>8</v>
      </c>
      <c r="O1895">
        <v>2</v>
      </c>
      <c r="P1895">
        <v>0</v>
      </c>
      <c r="Q1895">
        <v>14</v>
      </c>
      <c r="R1895">
        <v>1</v>
      </c>
      <c r="S1895">
        <v>1</v>
      </c>
      <c r="T1895">
        <v>1</v>
      </c>
      <c r="U1895">
        <v>2</v>
      </c>
      <c r="V1895">
        <v>6</v>
      </c>
      <c r="W1895">
        <v>0</v>
      </c>
      <c r="X1895">
        <v>0</v>
      </c>
      <c r="Y1895">
        <v>0</v>
      </c>
      <c r="Z1895">
        <v>0</v>
      </c>
      <c r="AA1895">
        <v>0</v>
      </c>
      <c r="AB1895">
        <v>0</v>
      </c>
      <c r="AC1895">
        <v>0</v>
      </c>
      <c r="AD1895" t="s">
        <v>40</v>
      </c>
    </row>
    <row r="1896" spans="1:30" x14ac:dyDescent="0.25">
      <c r="A1896">
        <v>988</v>
      </c>
      <c r="B1896">
        <v>1965</v>
      </c>
      <c r="C1896" s="6">
        <v>49</v>
      </c>
      <c r="D1896" t="s">
        <v>88</v>
      </c>
      <c r="E1896" t="s">
        <v>25</v>
      </c>
      <c r="F1896" t="s">
        <v>30</v>
      </c>
      <c r="G1896">
        <v>81168</v>
      </c>
      <c r="H1896">
        <v>0</v>
      </c>
      <c r="I1896">
        <v>0</v>
      </c>
      <c r="J1896" s="1">
        <v>41766</v>
      </c>
      <c r="K1896">
        <v>84</v>
      </c>
      <c r="L1896">
        <v>410</v>
      </c>
      <c r="M1896">
        <v>0</v>
      </c>
      <c r="N1896">
        <v>592</v>
      </c>
      <c r="O1896">
        <v>147</v>
      </c>
      <c r="P1896">
        <v>22</v>
      </c>
      <c r="Q1896">
        <v>22</v>
      </c>
      <c r="R1896">
        <v>1</v>
      </c>
      <c r="S1896">
        <v>6</v>
      </c>
      <c r="T1896">
        <v>4</v>
      </c>
      <c r="U1896">
        <v>7</v>
      </c>
      <c r="V1896">
        <v>3</v>
      </c>
      <c r="W1896">
        <v>0</v>
      </c>
      <c r="X1896">
        <v>0</v>
      </c>
      <c r="Y1896">
        <v>0</v>
      </c>
      <c r="Z1896">
        <v>1</v>
      </c>
      <c r="AA1896">
        <v>0</v>
      </c>
      <c r="AB1896">
        <v>0</v>
      </c>
      <c r="AC1896">
        <v>0</v>
      </c>
      <c r="AD1896" t="s">
        <v>27</v>
      </c>
    </row>
    <row r="1897" spans="1:30" x14ac:dyDescent="0.25">
      <c r="A1897">
        <v>4832</v>
      </c>
      <c r="B1897">
        <v>1979</v>
      </c>
      <c r="C1897" s="6">
        <v>35</v>
      </c>
      <c r="D1897" t="s">
        <v>89</v>
      </c>
      <c r="E1897" t="s">
        <v>25</v>
      </c>
      <c r="F1897" t="s">
        <v>30</v>
      </c>
      <c r="G1897">
        <v>27244</v>
      </c>
      <c r="H1897">
        <v>1</v>
      </c>
      <c r="I1897">
        <v>0</v>
      </c>
      <c r="J1897" s="1">
        <v>41705</v>
      </c>
      <c r="K1897">
        <v>84</v>
      </c>
      <c r="L1897">
        <v>6</v>
      </c>
      <c r="M1897">
        <v>5</v>
      </c>
      <c r="N1897">
        <v>17</v>
      </c>
      <c r="O1897">
        <v>3</v>
      </c>
      <c r="P1897">
        <v>24</v>
      </c>
      <c r="Q1897">
        <v>46</v>
      </c>
      <c r="R1897">
        <v>2</v>
      </c>
      <c r="S1897">
        <v>2</v>
      </c>
      <c r="T1897">
        <v>2</v>
      </c>
      <c r="U1897">
        <v>2</v>
      </c>
      <c r="V1897">
        <v>7</v>
      </c>
      <c r="W1897">
        <v>0</v>
      </c>
      <c r="X1897">
        <v>0</v>
      </c>
      <c r="Y1897">
        <v>0</v>
      </c>
      <c r="Z1897">
        <v>0</v>
      </c>
      <c r="AA1897">
        <v>0</v>
      </c>
      <c r="AB1897">
        <v>0</v>
      </c>
      <c r="AC1897">
        <v>0</v>
      </c>
      <c r="AD1897" t="s">
        <v>27</v>
      </c>
    </row>
    <row r="1898" spans="1:30" x14ac:dyDescent="0.25">
      <c r="A1898">
        <v>3152</v>
      </c>
      <c r="B1898">
        <v>1957</v>
      </c>
      <c r="C1898" s="6">
        <v>57</v>
      </c>
      <c r="D1898" t="s">
        <v>88</v>
      </c>
      <c r="E1898" t="s">
        <v>25</v>
      </c>
      <c r="F1898" t="s">
        <v>32</v>
      </c>
      <c r="G1898">
        <v>26091</v>
      </c>
      <c r="H1898">
        <v>1</v>
      </c>
      <c r="I1898">
        <v>1</v>
      </c>
      <c r="J1898" s="1">
        <v>41695</v>
      </c>
      <c r="K1898">
        <v>84</v>
      </c>
      <c r="L1898">
        <v>15</v>
      </c>
      <c r="M1898">
        <v>10</v>
      </c>
      <c r="N1898">
        <v>19</v>
      </c>
      <c r="O1898">
        <v>8</v>
      </c>
      <c r="P1898">
        <v>17</v>
      </c>
      <c r="Q1898">
        <v>20</v>
      </c>
      <c r="R1898">
        <v>3</v>
      </c>
      <c r="S1898">
        <v>2</v>
      </c>
      <c r="T1898">
        <v>1</v>
      </c>
      <c r="U1898">
        <v>3</v>
      </c>
      <c r="V1898">
        <v>5</v>
      </c>
      <c r="W1898">
        <v>0</v>
      </c>
      <c r="X1898">
        <v>0</v>
      </c>
      <c r="Y1898">
        <v>0</v>
      </c>
      <c r="Z1898">
        <v>0</v>
      </c>
      <c r="AA1898">
        <v>0</v>
      </c>
      <c r="AB1898">
        <v>0</v>
      </c>
      <c r="AC1898">
        <v>0</v>
      </c>
      <c r="AD1898" t="s">
        <v>37</v>
      </c>
    </row>
    <row r="1899" spans="1:30" x14ac:dyDescent="0.25">
      <c r="A1899">
        <v>11188</v>
      </c>
      <c r="B1899">
        <v>1957</v>
      </c>
      <c r="C1899" s="6">
        <v>57</v>
      </c>
      <c r="D1899" t="s">
        <v>88</v>
      </c>
      <c r="E1899" t="s">
        <v>25</v>
      </c>
      <c r="F1899" t="s">
        <v>32</v>
      </c>
      <c r="G1899">
        <v>26091</v>
      </c>
      <c r="H1899">
        <v>1</v>
      </c>
      <c r="I1899">
        <v>1</v>
      </c>
      <c r="J1899" s="1">
        <v>41695</v>
      </c>
      <c r="K1899">
        <v>84</v>
      </c>
      <c r="L1899">
        <v>15</v>
      </c>
      <c r="M1899">
        <v>10</v>
      </c>
      <c r="N1899">
        <v>19</v>
      </c>
      <c r="O1899">
        <v>8</v>
      </c>
      <c r="P1899">
        <v>17</v>
      </c>
      <c r="Q1899">
        <v>20</v>
      </c>
      <c r="R1899">
        <v>3</v>
      </c>
      <c r="S1899">
        <v>2</v>
      </c>
      <c r="T1899">
        <v>1</v>
      </c>
      <c r="U1899">
        <v>3</v>
      </c>
      <c r="V1899">
        <v>5</v>
      </c>
      <c r="W1899">
        <v>0</v>
      </c>
      <c r="X1899">
        <v>0</v>
      </c>
      <c r="Y1899">
        <v>0</v>
      </c>
      <c r="Z1899">
        <v>0</v>
      </c>
      <c r="AA1899">
        <v>0</v>
      </c>
      <c r="AB1899">
        <v>0</v>
      </c>
      <c r="AC1899">
        <v>0</v>
      </c>
      <c r="AD1899" t="s">
        <v>27</v>
      </c>
    </row>
    <row r="1900" spans="1:30" x14ac:dyDescent="0.25">
      <c r="A1900">
        <v>361</v>
      </c>
      <c r="B1900">
        <v>1969</v>
      </c>
      <c r="C1900" s="6">
        <v>45</v>
      </c>
      <c r="D1900" t="s">
        <v>88</v>
      </c>
      <c r="E1900" t="s">
        <v>38</v>
      </c>
      <c r="F1900" t="s">
        <v>30</v>
      </c>
      <c r="G1900">
        <v>43142</v>
      </c>
      <c r="H1900">
        <v>1</v>
      </c>
      <c r="I1900">
        <v>1</v>
      </c>
      <c r="J1900" s="1">
        <v>41688</v>
      </c>
      <c r="K1900">
        <v>84</v>
      </c>
      <c r="L1900">
        <v>5</v>
      </c>
      <c r="M1900">
        <v>1</v>
      </c>
      <c r="N1900">
        <v>7</v>
      </c>
      <c r="O1900">
        <v>2</v>
      </c>
      <c r="P1900">
        <v>1</v>
      </c>
      <c r="Q1900">
        <v>4</v>
      </c>
      <c r="R1900">
        <v>1</v>
      </c>
      <c r="S1900">
        <v>1</v>
      </c>
      <c r="T1900">
        <v>0</v>
      </c>
      <c r="U1900">
        <v>2</v>
      </c>
      <c r="V1900">
        <v>7</v>
      </c>
      <c r="W1900">
        <v>0</v>
      </c>
      <c r="X1900">
        <v>0</v>
      </c>
      <c r="Y1900">
        <v>0</v>
      </c>
      <c r="Z1900">
        <v>0</v>
      </c>
      <c r="AA1900">
        <v>0</v>
      </c>
      <c r="AB1900">
        <v>0</v>
      </c>
      <c r="AC1900">
        <v>0</v>
      </c>
      <c r="AD1900" t="s">
        <v>33</v>
      </c>
    </row>
    <row r="1901" spans="1:30" x14ac:dyDescent="0.25">
      <c r="A1901">
        <v>5939</v>
      </c>
      <c r="B1901">
        <v>1971</v>
      </c>
      <c r="C1901" s="6">
        <v>43</v>
      </c>
      <c r="D1901" t="s">
        <v>88</v>
      </c>
      <c r="E1901" t="s">
        <v>25</v>
      </c>
      <c r="F1901" t="s">
        <v>32</v>
      </c>
      <c r="G1901">
        <v>38232</v>
      </c>
      <c r="H1901">
        <v>1</v>
      </c>
      <c r="I1901">
        <v>1</v>
      </c>
      <c r="J1901" s="1">
        <v>41656</v>
      </c>
      <c r="K1901">
        <v>84</v>
      </c>
      <c r="L1901">
        <v>43</v>
      </c>
      <c r="M1901">
        <v>5</v>
      </c>
      <c r="N1901">
        <v>28</v>
      </c>
      <c r="O1901">
        <v>7</v>
      </c>
      <c r="P1901">
        <v>6</v>
      </c>
      <c r="Q1901">
        <v>33</v>
      </c>
      <c r="R1901">
        <v>4</v>
      </c>
      <c r="S1901">
        <v>3</v>
      </c>
      <c r="T1901">
        <v>1</v>
      </c>
      <c r="U1901">
        <v>3</v>
      </c>
      <c r="V1901">
        <v>5</v>
      </c>
      <c r="W1901">
        <v>0</v>
      </c>
      <c r="X1901">
        <v>0</v>
      </c>
      <c r="Y1901">
        <v>0</v>
      </c>
      <c r="Z1901">
        <v>0</v>
      </c>
      <c r="AA1901">
        <v>0</v>
      </c>
      <c r="AB1901">
        <v>0</v>
      </c>
      <c r="AC1901">
        <v>0</v>
      </c>
      <c r="AD1901" t="s">
        <v>27</v>
      </c>
    </row>
    <row r="1902" spans="1:30" x14ac:dyDescent="0.25">
      <c r="A1902">
        <v>9349</v>
      </c>
      <c r="B1902">
        <v>1985</v>
      </c>
      <c r="C1902" s="6">
        <v>29</v>
      </c>
      <c r="D1902" t="s">
        <v>89</v>
      </c>
      <c r="E1902" t="s">
        <v>25</v>
      </c>
      <c r="F1902" t="s">
        <v>30</v>
      </c>
      <c r="G1902">
        <v>92533</v>
      </c>
      <c r="H1902">
        <v>0</v>
      </c>
      <c r="I1902">
        <v>0</v>
      </c>
      <c r="J1902" s="1">
        <v>41627</v>
      </c>
      <c r="K1902">
        <v>84</v>
      </c>
      <c r="L1902">
        <v>693</v>
      </c>
      <c r="M1902">
        <v>21</v>
      </c>
      <c r="N1902">
        <v>118</v>
      </c>
      <c r="O1902">
        <v>110</v>
      </c>
      <c r="P1902">
        <v>147</v>
      </c>
      <c r="Q1902">
        <v>42</v>
      </c>
      <c r="R1902">
        <v>1</v>
      </c>
      <c r="S1902">
        <v>6</v>
      </c>
      <c r="T1902">
        <v>5</v>
      </c>
      <c r="U1902">
        <v>11</v>
      </c>
      <c r="V1902">
        <v>2</v>
      </c>
      <c r="W1902">
        <v>0</v>
      </c>
      <c r="X1902">
        <v>0</v>
      </c>
      <c r="Y1902">
        <v>1</v>
      </c>
      <c r="Z1902">
        <v>1</v>
      </c>
      <c r="AA1902">
        <v>0</v>
      </c>
      <c r="AB1902">
        <v>0</v>
      </c>
      <c r="AC1902">
        <v>0</v>
      </c>
      <c r="AD1902" t="s">
        <v>36</v>
      </c>
    </row>
    <row r="1903" spans="1:30" x14ac:dyDescent="0.25">
      <c r="A1903">
        <v>819</v>
      </c>
      <c r="B1903">
        <v>1945</v>
      </c>
      <c r="C1903" s="6">
        <v>69</v>
      </c>
      <c r="D1903" t="s">
        <v>91</v>
      </c>
      <c r="E1903" t="s">
        <v>25</v>
      </c>
      <c r="F1903" t="s">
        <v>39</v>
      </c>
      <c r="G1903">
        <v>63285</v>
      </c>
      <c r="H1903">
        <v>0</v>
      </c>
      <c r="I1903">
        <v>0</v>
      </c>
      <c r="J1903" s="1">
        <v>41583</v>
      </c>
      <c r="K1903">
        <v>84</v>
      </c>
      <c r="L1903">
        <v>508</v>
      </c>
      <c r="M1903">
        <v>124</v>
      </c>
      <c r="N1903">
        <v>249</v>
      </c>
      <c r="O1903">
        <v>50</v>
      </c>
      <c r="P1903">
        <v>38</v>
      </c>
      <c r="Q1903">
        <v>134</v>
      </c>
      <c r="R1903">
        <v>1</v>
      </c>
      <c r="S1903">
        <v>6</v>
      </c>
      <c r="T1903">
        <v>5</v>
      </c>
      <c r="U1903">
        <v>13</v>
      </c>
      <c r="V1903">
        <v>3</v>
      </c>
      <c r="W1903">
        <v>0</v>
      </c>
      <c r="X1903">
        <v>0</v>
      </c>
      <c r="Y1903">
        <v>0</v>
      </c>
      <c r="Z1903">
        <v>0</v>
      </c>
      <c r="AA1903">
        <v>0</v>
      </c>
      <c r="AB1903">
        <v>0</v>
      </c>
      <c r="AC1903">
        <v>0</v>
      </c>
      <c r="AD1903" t="s">
        <v>27</v>
      </c>
    </row>
    <row r="1904" spans="1:30" x14ac:dyDescent="0.25">
      <c r="A1904">
        <v>10120</v>
      </c>
      <c r="B1904">
        <v>1955</v>
      </c>
      <c r="C1904" s="6">
        <v>59</v>
      </c>
      <c r="D1904" t="s">
        <v>88</v>
      </c>
      <c r="E1904" t="s">
        <v>25</v>
      </c>
      <c r="F1904" t="s">
        <v>32</v>
      </c>
      <c r="G1904">
        <v>38946</v>
      </c>
      <c r="H1904">
        <v>0</v>
      </c>
      <c r="I1904">
        <v>1</v>
      </c>
      <c r="J1904" s="1">
        <v>41571</v>
      </c>
      <c r="K1904">
        <v>84</v>
      </c>
      <c r="L1904">
        <v>116</v>
      </c>
      <c r="M1904">
        <v>6</v>
      </c>
      <c r="N1904">
        <v>82</v>
      </c>
      <c r="O1904">
        <v>6</v>
      </c>
      <c r="P1904">
        <v>6</v>
      </c>
      <c r="Q1904">
        <v>41</v>
      </c>
      <c r="R1904">
        <v>2</v>
      </c>
      <c r="S1904">
        <v>3</v>
      </c>
      <c r="T1904">
        <v>1</v>
      </c>
      <c r="U1904">
        <v>6</v>
      </c>
      <c r="V1904">
        <v>5</v>
      </c>
      <c r="W1904">
        <v>0</v>
      </c>
      <c r="X1904">
        <v>0</v>
      </c>
      <c r="Y1904">
        <v>0</v>
      </c>
      <c r="Z1904">
        <v>0</v>
      </c>
      <c r="AA1904">
        <v>0</v>
      </c>
      <c r="AB1904">
        <v>0</v>
      </c>
      <c r="AC1904">
        <v>0</v>
      </c>
      <c r="AD1904" t="s">
        <v>31</v>
      </c>
    </row>
    <row r="1905" spans="1:30" x14ac:dyDescent="0.25">
      <c r="A1905">
        <v>4541</v>
      </c>
      <c r="B1905">
        <v>1955</v>
      </c>
      <c r="C1905" s="6">
        <v>59</v>
      </c>
      <c r="D1905" t="s">
        <v>88</v>
      </c>
      <c r="E1905" t="s">
        <v>25</v>
      </c>
      <c r="F1905" t="s">
        <v>32</v>
      </c>
      <c r="G1905">
        <v>38946</v>
      </c>
      <c r="H1905">
        <v>0</v>
      </c>
      <c r="I1905">
        <v>1</v>
      </c>
      <c r="J1905" s="1">
        <v>41571</v>
      </c>
      <c r="K1905">
        <v>84</v>
      </c>
      <c r="L1905">
        <v>116</v>
      </c>
      <c r="M1905">
        <v>6</v>
      </c>
      <c r="N1905">
        <v>82</v>
      </c>
      <c r="O1905">
        <v>6</v>
      </c>
      <c r="P1905">
        <v>6</v>
      </c>
      <c r="Q1905">
        <v>41</v>
      </c>
      <c r="R1905">
        <v>2</v>
      </c>
      <c r="S1905">
        <v>3</v>
      </c>
      <c r="T1905">
        <v>1</v>
      </c>
      <c r="U1905">
        <v>6</v>
      </c>
      <c r="V1905">
        <v>5</v>
      </c>
      <c r="W1905">
        <v>0</v>
      </c>
      <c r="X1905">
        <v>0</v>
      </c>
      <c r="Y1905">
        <v>0</v>
      </c>
      <c r="Z1905">
        <v>0</v>
      </c>
      <c r="AA1905">
        <v>0</v>
      </c>
      <c r="AB1905">
        <v>0</v>
      </c>
      <c r="AC1905">
        <v>0</v>
      </c>
      <c r="AD1905" t="s">
        <v>29</v>
      </c>
    </row>
    <row r="1906" spans="1:30" x14ac:dyDescent="0.25">
      <c r="A1906">
        <v>2456</v>
      </c>
      <c r="B1906">
        <v>1975</v>
      </c>
      <c r="C1906" s="6">
        <v>39</v>
      </c>
      <c r="D1906" t="s">
        <v>89</v>
      </c>
      <c r="E1906" t="s">
        <v>34</v>
      </c>
      <c r="F1906" t="s">
        <v>30</v>
      </c>
      <c r="G1906">
        <v>40233</v>
      </c>
      <c r="H1906">
        <v>0</v>
      </c>
      <c r="I1906">
        <v>1</v>
      </c>
      <c r="J1906" s="1">
        <v>41561</v>
      </c>
      <c r="K1906">
        <v>84</v>
      </c>
      <c r="L1906">
        <v>80</v>
      </c>
      <c r="M1906">
        <v>4</v>
      </c>
      <c r="N1906">
        <v>46</v>
      </c>
      <c r="O1906">
        <v>0</v>
      </c>
      <c r="P1906">
        <v>17</v>
      </c>
      <c r="Q1906">
        <v>2</v>
      </c>
      <c r="R1906">
        <v>5</v>
      </c>
      <c r="S1906">
        <v>2</v>
      </c>
      <c r="T1906">
        <v>1</v>
      </c>
      <c r="U1906">
        <v>5</v>
      </c>
      <c r="V1906">
        <v>6</v>
      </c>
      <c r="W1906">
        <v>0</v>
      </c>
      <c r="X1906">
        <v>0</v>
      </c>
      <c r="Y1906">
        <v>0</v>
      </c>
      <c r="Z1906">
        <v>0</v>
      </c>
      <c r="AA1906">
        <v>0</v>
      </c>
      <c r="AB1906">
        <v>0</v>
      </c>
      <c r="AC1906">
        <v>0</v>
      </c>
      <c r="AD1906" t="s">
        <v>40</v>
      </c>
    </row>
    <row r="1907" spans="1:30" x14ac:dyDescent="0.25">
      <c r="A1907">
        <v>2516</v>
      </c>
      <c r="B1907">
        <v>1969</v>
      </c>
      <c r="C1907" s="6">
        <v>45</v>
      </c>
      <c r="D1907" t="s">
        <v>88</v>
      </c>
      <c r="E1907" t="s">
        <v>35</v>
      </c>
      <c r="F1907" t="s">
        <v>30</v>
      </c>
      <c r="G1907">
        <v>46831</v>
      </c>
      <c r="H1907">
        <v>1</v>
      </c>
      <c r="I1907">
        <v>1</v>
      </c>
      <c r="J1907" s="1">
        <v>41433</v>
      </c>
      <c r="K1907">
        <v>84</v>
      </c>
      <c r="L1907">
        <v>22</v>
      </c>
      <c r="M1907">
        <v>2</v>
      </c>
      <c r="N1907">
        <v>10</v>
      </c>
      <c r="O1907">
        <v>6</v>
      </c>
      <c r="P1907">
        <v>4</v>
      </c>
      <c r="Q1907">
        <v>34</v>
      </c>
      <c r="R1907">
        <v>2</v>
      </c>
      <c r="S1907">
        <v>1</v>
      </c>
      <c r="T1907">
        <v>2</v>
      </c>
      <c r="U1907">
        <v>2</v>
      </c>
      <c r="V1907">
        <v>4</v>
      </c>
      <c r="W1907">
        <v>0</v>
      </c>
      <c r="X1907">
        <v>0</v>
      </c>
      <c r="Y1907">
        <v>0</v>
      </c>
      <c r="Z1907">
        <v>0</v>
      </c>
      <c r="AA1907">
        <v>0</v>
      </c>
      <c r="AB1907">
        <v>0</v>
      </c>
      <c r="AC1907">
        <v>0</v>
      </c>
      <c r="AD1907" t="s">
        <v>27</v>
      </c>
    </row>
    <row r="1908" spans="1:30" x14ac:dyDescent="0.25">
      <c r="A1908">
        <v>11013</v>
      </c>
      <c r="B1908">
        <v>1987</v>
      </c>
      <c r="C1908" s="6">
        <v>27</v>
      </c>
      <c r="D1908" t="s">
        <v>89</v>
      </c>
      <c r="E1908" t="s">
        <v>25</v>
      </c>
      <c r="F1908" t="s">
        <v>32</v>
      </c>
      <c r="G1908">
        <v>67605</v>
      </c>
      <c r="H1908">
        <v>0</v>
      </c>
      <c r="I1908">
        <v>0</v>
      </c>
      <c r="J1908" s="1">
        <v>41364</v>
      </c>
      <c r="K1908">
        <v>84</v>
      </c>
      <c r="L1908">
        <v>336</v>
      </c>
      <c r="M1908">
        <v>28</v>
      </c>
      <c r="N1908">
        <v>282</v>
      </c>
      <c r="O1908">
        <v>184</v>
      </c>
      <c r="P1908">
        <v>54</v>
      </c>
      <c r="Q1908">
        <v>54</v>
      </c>
      <c r="R1908">
        <v>1</v>
      </c>
      <c r="S1908">
        <v>2</v>
      </c>
      <c r="T1908">
        <v>8</v>
      </c>
      <c r="U1908">
        <v>6</v>
      </c>
      <c r="V1908">
        <v>1</v>
      </c>
      <c r="W1908">
        <v>0</v>
      </c>
      <c r="X1908">
        <v>0</v>
      </c>
      <c r="Y1908">
        <v>0</v>
      </c>
      <c r="Z1908">
        <v>0</v>
      </c>
      <c r="AA1908">
        <v>0</v>
      </c>
      <c r="AB1908">
        <v>0</v>
      </c>
      <c r="AC1908">
        <v>0</v>
      </c>
      <c r="AD1908" t="s">
        <v>27</v>
      </c>
    </row>
    <row r="1909" spans="1:30" x14ac:dyDescent="0.25">
      <c r="A1909">
        <v>9988</v>
      </c>
      <c r="B1909">
        <v>1976</v>
      </c>
      <c r="C1909" s="6">
        <v>38</v>
      </c>
      <c r="D1909" t="s">
        <v>89</v>
      </c>
      <c r="E1909" t="s">
        <v>38</v>
      </c>
      <c r="F1909" t="s">
        <v>28</v>
      </c>
      <c r="G1909">
        <v>70379</v>
      </c>
      <c r="H1909">
        <v>0</v>
      </c>
      <c r="I1909">
        <v>1</v>
      </c>
      <c r="J1909" s="1">
        <v>41336</v>
      </c>
      <c r="K1909">
        <v>84</v>
      </c>
      <c r="L1909">
        <v>553</v>
      </c>
      <c r="M1909">
        <v>25</v>
      </c>
      <c r="N1909">
        <v>142</v>
      </c>
      <c r="O1909">
        <v>65</v>
      </c>
      <c r="P1909">
        <v>67</v>
      </c>
      <c r="Q1909">
        <v>8</v>
      </c>
      <c r="R1909">
        <v>3</v>
      </c>
      <c r="S1909">
        <v>6</v>
      </c>
      <c r="T1909">
        <v>3</v>
      </c>
      <c r="U1909">
        <v>13</v>
      </c>
      <c r="V1909">
        <v>4</v>
      </c>
      <c r="W1909">
        <v>0</v>
      </c>
      <c r="X1909">
        <v>0</v>
      </c>
      <c r="Y1909">
        <v>0</v>
      </c>
      <c r="Z1909">
        <v>0</v>
      </c>
      <c r="AA1909">
        <v>0</v>
      </c>
      <c r="AB1909">
        <v>0</v>
      </c>
      <c r="AC1909">
        <v>0</v>
      </c>
      <c r="AD1909" t="s">
        <v>29</v>
      </c>
    </row>
    <row r="1910" spans="1:30" x14ac:dyDescent="0.25">
      <c r="A1910">
        <v>1627</v>
      </c>
      <c r="B1910">
        <v>1957</v>
      </c>
      <c r="C1910" s="6">
        <v>57</v>
      </c>
      <c r="D1910" t="s">
        <v>88</v>
      </c>
      <c r="E1910" t="s">
        <v>35</v>
      </c>
      <c r="F1910" t="s">
        <v>26</v>
      </c>
      <c r="G1910">
        <v>77297</v>
      </c>
      <c r="H1910">
        <v>0</v>
      </c>
      <c r="I1910">
        <v>0</v>
      </c>
      <c r="J1910" s="1">
        <v>41300</v>
      </c>
      <c r="K1910">
        <v>84</v>
      </c>
      <c r="L1910">
        <v>408</v>
      </c>
      <c r="M1910">
        <v>61</v>
      </c>
      <c r="N1910">
        <v>109</v>
      </c>
      <c r="O1910">
        <v>48</v>
      </c>
      <c r="P1910">
        <v>122</v>
      </c>
      <c r="Q1910">
        <v>41</v>
      </c>
      <c r="R1910">
        <v>1</v>
      </c>
      <c r="S1910">
        <v>5</v>
      </c>
      <c r="T1910">
        <v>7</v>
      </c>
      <c r="U1910">
        <v>9</v>
      </c>
      <c r="V1910">
        <v>4</v>
      </c>
      <c r="W1910">
        <v>0</v>
      </c>
      <c r="X1910">
        <v>0</v>
      </c>
      <c r="Y1910">
        <v>0</v>
      </c>
      <c r="Z1910">
        <v>1</v>
      </c>
      <c r="AA1910">
        <v>0</v>
      </c>
      <c r="AB1910">
        <v>0</v>
      </c>
      <c r="AC1910">
        <v>0</v>
      </c>
      <c r="AD1910" t="s">
        <v>27</v>
      </c>
    </row>
    <row r="1911" spans="1:30" x14ac:dyDescent="0.25">
      <c r="A1911">
        <v>1490</v>
      </c>
      <c r="B1911">
        <v>1962</v>
      </c>
      <c r="C1911" s="6">
        <v>52</v>
      </c>
      <c r="D1911" t="s">
        <v>88</v>
      </c>
      <c r="E1911" t="s">
        <v>25</v>
      </c>
      <c r="F1911" t="s">
        <v>30</v>
      </c>
      <c r="G1911">
        <v>55759</v>
      </c>
      <c r="H1911">
        <v>0</v>
      </c>
      <c r="I1911">
        <v>1</v>
      </c>
      <c r="J1911" s="1">
        <v>41241</v>
      </c>
      <c r="K1911">
        <v>84</v>
      </c>
      <c r="L1911">
        <v>675</v>
      </c>
      <c r="M1911">
        <v>0</v>
      </c>
      <c r="N1911">
        <v>85</v>
      </c>
      <c r="O1911">
        <v>10</v>
      </c>
      <c r="P1911">
        <v>7</v>
      </c>
      <c r="Q1911">
        <v>77</v>
      </c>
      <c r="R1911">
        <v>5</v>
      </c>
      <c r="S1911">
        <v>10</v>
      </c>
      <c r="T1911">
        <v>3</v>
      </c>
      <c r="U1911">
        <v>8</v>
      </c>
      <c r="V1911">
        <v>8</v>
      </c>
      <c r="W1911">
        <v>0</v>
      </c>
      <c r="X1911">
        <v>0</v>
      </c>
      <c r="Y1911">
        <v>0</v>
      </c>
      <c r="Z1911">
        <v>0</v>
      </c>
      <c r="AA1911">
        <v>0</v>
      </c>
      <c r="AB1911">
        <v>0</v>
      </c>
      <c r="AC1911">
        <v>0</v>
      </c>
      <c r="AD1911" t="s">
        <v>29</v>
      </c>
    </row>
    <row r="1912" spans="1:30" x14ac:dyDescent="0.25">
      <c r="A1912">
        <v>6710</v>
      </c>
      <c r="B1912">
        <v>1951</v>
      </c>
      <c r="C1912" s="6">
        <v>63</v>
      </c>
      <c r="D1912" t="s">
        <v>91</v>
      </c>
      <c r="E1912" t="s">
        <v>38</v>
      </c>
      <c r="F1912" t="s">
        <v>28</v>
      </c>
      <c r="G1912">
        <v>58217</v>
      </c>
      <c r="H1912">
        <v>2</v>
      </c>
      <c r="I1912">
        <v>1</v>
      </c>
      <c r="J1912" s="1">
        <v>41230</v>
      </c>
      <c r="K1912">
        <v>84</v>
      </c>
      <c r="L1912">
        <v>68</v>
      </c>
      <c r="M1912">
        <v>1</v>
      </c>
      <c r="N1912">
        <v>13</v>
      </c>
      <c r="O1912">
        <v>3</v>
      </c>
      <c r="P1912">
        <v>5</v>
      </c>
      <c r="Q1912">
        <v>13</v>
      </c>
      <c r="R1912">
        <v>1</v>
      </c>
      <c r="S1912">
        <v>2</v>
      </c>
      <c r="T1912">
        <v>0</v>
      </c>
      <c r="U1912">
        <v>4</v>
      </c>
      <c r="V1912">
        <v>6</v>
      </c>
      <c r="W1912">
        <v>0</v>
      </c>
      <c r="X1912">
        <v>0</v>
      </c>
      <c r="Y1912">
        <v>0</v>
      </c>
      <c r="Z1912">
        <v>0</v>
      </c>
      <c r="AA1912">
        <v>0</v>
      </c>
      <c r="AB1912">
        <v>0</v>
      </c>
      <c r="AC1912">
        <v>0</v>
      </c>
      <c r="AD1912" t="s">
        <v>27</v>
      </c>
    </row>
    <row r="1913" spans="1:30" x14ac:dyDescent="0.25">
      <c r="A1913">
        <v>7375</v>
      </c>
      <c r="B1913">
        <v>1976</v>
      </c>
      <c r="C1913" s="6">
        <v>38</v>
      </c>
      <c r="D1913" t="s">
        <v>89</v>
      </c>
      <c r="E1913" t="s">
        <v>25</v>
      </c>
      <c r="F1913" t="s">
        <v>32</v>
      </c>
      <c r="G1913">
        <v>51369</v>
      </c>
      <c r="H1913">
        <v>0</v>
      </c>
      <c r="I1913">
        <v>1</v>
      </c>
      <c r="J1913" s="1">
        <v>41207</v>
      </c>
      <c r="K1913">
        <v>84</v>
      </c>
      <c r="L1913">
        <v>297</v>
      </c>
      <c r="M1913">
        <v>7</v>
      </c>
      <c r="N1913">
        <v>79</v>
      </c>
      <c r="O1913">
        <v>0</v>
      </c>
      <c r="P1913">
        <v>11</v>
      </c>
      <c r="Q1913">
        <v>182</v>
      </c>
      <c r="R1913">
        <v>2</v>
      </c>
      <c r="S1913">
        <v>8</v>
      </c>
      <c r="T1913">
        <v>2</v>
      </c>
      <c r="U1913">
        <v>4</v>
      </c>
      <c r="V1913">
        <v>8</v>
      </c>
      <c r="W1913">
        <v>0</v>
      </c>
      <c r="X1913">
        <v>0</v>
      </c>
      <c r="Y1913">
        <v>0</v>
      </c>
      <c r="Z1913">
        <v>0</v>
      </c>
      <c r="AA1913">
        <v>0</v>
      </c>
      <c r="AB1913">
        <v>0</v>
      </c>
      <c r="AC1913">
        <v>0</v>
      </c>
      <c r="AD1913" t="s">
        <v>40</v>
      </c>
    </row>
    <row r="1914" spans="1:30" x14ac:dyDescent="0.25">
      <c r="A1914">
        <v>10144</v>
      </c>
      <c r="B1914">
        <v>1976</v>
      </c>
      <c r="C1914" s="6">
        <v>38</v>
      </c>
      <c r="D1914" t="s">
        <v>89</v>
      </c>
      <c r="E1914" t="s">
        <v>25</v>
      </c>
      <c r="F1914" t="s">
        <v>32</v>
      </c>
      <c r="G1914">
        <v>51369</v>
      </c>
      <c r="H1914">
        <v>0</v>
      </c>
      <c r="I1914">
        <v>1</v>
      </c>
      <c r="J1914" s="1">
        <v>41207</v>
      </c>
      <c r="K1914">
        <v>84</v>
      </c>
      <c r="L1914">
        <v>297</v>
      </c>
      <c r="M1914">
        <v>7</v>
      </c>
      <c r="N1914">
        <v>79</v>
      </c>
      <c r="O1914">
        <v>0</v>
      </c>
      <c r="P1914">
        <v>11</v>
      </c>
      <c r="Q1914">
        <v>182</v>
      </c>
      <c r="R1914">
        <v>2</v>
      </c>
      <c r="S1914">
        <v>8</v>
      </c>
      <c r="T1914">
        <v>2</v>
      </c>
      <c r="U1914">
        <v>4</v>
      </c>
      <c r="V1914">
        <v>8</v>
      </c>
      <c r="W1914">
        <v>0</v>
      </c>
      <c r="X1914">
        <v>0</v>
      </c>
      <c r="Y1914">
        <v>0</v>
      </c>
      <c r="Z1914">
        <v>0</v>
      </c>
      <c r="AA1914">
        <v>0</v>
      </c>
      <c r="AB1914">
        <v>0</v>
      </c>
      <c r="AC1914">
        <v>0</v>
      </c>
      <c r="AD1914" t="s">
        <v>40</v>
      </c>
    </row>
    <row r="1915" spans="1:30" x14ac:dyDescent="0.25">
      <c r="A1915">
        <v>3138</v>
      </c>
      <c r="B1915">
        <v>1956</v>
      </c>
      <c r="C1915" s="6">
        <v>58</v>
      </c>
      <c r="D1915" t="s">
        <v>88</v>
      </c>
      <c r="E1915" t="s">
        <v>25</v>
      </c>
      <c r="F1915" t="s">
        <v>28</v>
      </c>
      <c r="G1915">
        <v>91249</v>
      </c>
      <c r="H1915">
        <v>0</v>
      </c>
      <c r="I1915">
        <v>0</v>
      </c>
      <c r="J1915" s="1">
        <v>41202</v>
      </c>
      <c r="K1915">
        <v>84</v>
      </c>
      <c r="L1915">
        <v>1324</v>
      </c>
      <c r="M1915">
        <v>27</v>
      </c>
      <c r="N1915">
        <v>119</v>
      </c>
      <c r="O1915">
        <v>71</v>
      </c>
      <c r="P1915">
        <v>108</v>
      </c>
      <c r="Q1915">
        <v>27</v>
      </c>
      <c r="R1915">
        <v>0</v>
      </c>
      <c r="S1915">
        <v>7</v>
      </c>
      <c r="T1915">
        <v>9</v>
      </c>
      <c r="U1915">
        <v>6</v>
      </c>
      <c r="V1915">
        <v>4</v>
      </c>
      <c r="W1915">
        <v>0</v>
      </c>
      <c r="X1915">
        <v>1</v>
      </c>
      <c r="Y1915">
        <v>1</v>
      </c>
      <c r="Z1915">
        <v>1</v>
      </c>
      <c r="AA1915">
        <v>1</v>
      </c>
      <c r="AB1915">
        <v>1</v>
      </c>
      <c r="AC1915">
        <v>0</v>
      </c>
      <c r="AD1915" t="s">
        <v>27</v>
      </c>
    </row>
    <row r="1916" spans="1:30" x14ac:dyDescent="0.25">
      <c r="A1916">
        <v>1440</v>
      </c>
      <c r="B1916">
        <v>1978</v>
      </c>
      <c r="C1916" s="6">
        <v>36</v>
      </c>
      <c r="D1916" t="s">
        <v>89</v>
      </c>
      <c r="E1916" t="s">
        <v>35</v>
      </c>
      <c r="F1916" t="s">
        <v>32</v>
      </c>
      <c r="G1916">
        <v>52513</v>
      </c>
      <c r="H1916">
        <v>0</v>
      </c>
      <c r="I1916">
        <v>0</v>
      </c>
      <c r="J1916" s="1">
        <v>41156</v>
      </c>
      <c r="K1916">
        <v>84</v>
      </c>
      <c r="L1916">
        <v>367</v>
      </c>
      <c r="M1916">
        <v>17</v>
      </c>
      <c r="N1916">
        <v>241</v>
      </c>
      <c r="O1916">
        <v>104</v>
      </c>
      <c r="P1916">
        <v>188</v>
      </c>
      <c r="Q1916">
        <v>232</v>
      </c>
      <c r="R1916">
        <v>2</v>
      </c>
      <c r="S1916">
        <v>9</v>
      </c>
      <c r="T1916">
        <v>5</v>
      </c>
      <c r="U1916">
        <v>9</v>
      </c>
      <c r="V1916">
        <v>7</v>
      </c>
      <c r="W1916">
        <v>0</v>
      </c>
      <c r="X1916">
        <v>0</v>
      </c>
      <c r="Y1916">
        <v>0</v>
      </c>
      <c r="Z1916">
        <v>0</v>
      </c>
      <c r="AA1916">
        <v>0</v>
      </c>
      <c r="AB1916">
        <v>0</v>
      </c>
      <c r="AC1916">
        <v>0</v>
      </c>
      <c r="AD1916" t="s">
        <v>27</v>
      </c>
    </row>
    <row r="1917" spans="1:30" x14ac:dyDescent="0.25">
      <c r="A1917">
        <v>4200</v>
      </c>
      <c r="B1917">
        <v>1970</v>
      </c>
      <c r="C1917" s="6">
        <v>44</v>
      </c>
      <c r="D1917" t="s">
        <v>88</v>
      </c>
      <c r="E1917" t="s">
        <v>38</v>
      </c>
      <c r="F1917" t="s">
        <v>30</v>
      </c>
      <c r="G1917">
        <v>44159</v>
      </c>
      <c r="H1917">
        <v>1</v>
      </c>
      <c r="I1917">
        <v>0</v>
      </c>
      <c r="J1917" s="1">
        <v>41807</v>
      </c>
      <c r="K1917">
        <v>85</v>
      </c>
      <c r="L1917">
        <v>167</v>
      </c>
      <c r="M1917">
        <v>2</v>
      </c>
      <c r="N1917">
        <v>62</v>
      </c>
      <c r="O1917">
        <v>24</v>
      </c>
      <c r="P1917">
        <v>13</v>
      </c>
      <c r="Q1917">
        <v>7</v>
      </c>
      <c r="R1917">
        <v>4</v>
      </c>
      <c r="S1917">
        <v>4</v>
      </c>
      <c r="T1917">
        <v>1</v>
      </c>
      <c r="U1917">
        <v>6</v>
      </c>
      <c r="V1917">
        <v>5</v>
      </c>
      <c r="W1917">
        <v>0</v>
      </c>
      <c r="X1917">
        <v>0</v>
      </c>
      <c r="Y1917">
        <v>0</v>
      </c>
      <c r="Z1917">
        <v>0</v>
      </c>
      <c r="AA1917">
        <v>0</v>
      </c>
      <c r="AB1917">
        <v>0</v>
      </c>
      <c r="AC1917">
        <v>0</v>
      </c>
      <c r="AD1917" t="s">
        <v>40</v>
      </c>
    </row>
    <row r="1918" spans="1:30" x14ac:dyDescent="0.25">
      <c r="A1918">
        <v>4998</v>
      </c>
      <c r="B1918">
        <v>1962</v>
      </c>
      <c r="C1918" s="6">
        <v>52</v>
      </c>
      <c r="D1918" t="s">
        <v>88</v>
      </c>
      <c r="E1918" t="s">
        <v>25</v>
      </c>
      <c r="F1918" t="s">
        <v>32</v>
      </c>
      <c r="G1918">
        <v>76081</v>
      </c>
      <c r="H1918">
        <v>0</v>
      </c>
      <c r="I1918">
        <v>0</v>
      </c>
      <c r="J1918" s="1">
        <v>41782</v>
      </c>
      <c r="K1918">
        <v>85</v>
      </c>
      <c r="L1918">
        <v>292</v>
      </c>
      <c r="M1918">
        <v>30</v>
      </c>
      <c r="N1918">
        <v>415</v>
      </c>
      <c r="O1918">
        <v>63</v>
      </c>
      <c r="P1918">
        <v>33</v>
      </c>
      <c r="Q1918">
        <v>200</v>
      </c>
      <c r="R1918">
        <v>1</v>
      </c>
      <c r="S1918">
        <v>4</v>
      </c>
      <c r="T1918">
        <v>5</v>
      </c>
      <c r="U1918">
        <v>4</v>
      </c>
      <c r="V1918">
        <v>2</v>
      </c>
      <c r="W1918">
        <v>0</v>
      </c>
      <c r="X1918">
        <v>0</v>
      </c>
      <c r="Y1918">
        <v>0</v>
      </c>
      <c r="Z1918">
        <v>1</v>
      </c>
      <c r="AA1918">
        <v>0</v>
      </c>
      <c r="AB1918">
        <v>0</v>
      </c>
      <c r="AC1918">
        <v>0</v>
      </c>
      <c r="AD1918" t="s">
        <v>27</v>
      </c>
    </row>
    <row r="1919" spans="1:30" x14ac:dyDescent="0.25">
      <c r="A1919">
        <v>7321</v>
      </c>
      <c r="B1919">
        <v>1962</v>
      </c>
      <c r="C1919" s="6">
        <v>52</v>
      </c>
      <c r="D1919" t="s">
        <v>88</v>
      </c>
      <c r="E1919" t="s">
        <v>25</v>
      </c>
      <c r="F1919" t="s">
        <v>32</v>
      </c>
      <c r="G1919">
        <v>76081</v>
      </c>
      <c r="H1919">
        <v>0</v>
      </c>
      <c r="I1919">
        <v>0</v>
      </c>
      <c r="J1919" s="1">
        <v>41782</v>
      </c>
      <c r="K1919">
        <v>85</v>
      </c>
      <c r="L1919">
        <v>292</v>
      </c>
      <c r="M1919">
        <v>30</v>
      </c>
      <c r="N1919">
        <v>415</v>
      </c>
      <c r="O1919">
        <v>63</v>
      </c>
      <c r="P1919">
        <v>33</v>
      </c>
      <c r="Q1919">
        <v>200</v>
      </c>
      <c r="R1919">
        <v>1</v>
      </c>
      <c r="S1919">
        <v>4</v>
      </c>
      <c r="T1919">
        <v>5</v>
      </c>
      <c r="U1919">
        <v>4</v>
      </c>
      <c r="V1919">
        <v>2</v>
      </c>
      <c r="W1919">
        <v>0</v>
      </c>
      <c r="X1919">
        <v>0</v>
      </c>
      <c r="Y1919">
        <v>0</v>
      </c>
      <c r="Z1919">
        <v>1</v>
      </c>
      <c r="AA1919">
        <v>0</v>
      </c>
      <c r="AB1919">
        <v>0</v>
      </c>
      <c r="AC1919">
        <v>0</v>
      </c>
      <c r="AD1919" t="s">
        <v>37</v>
      </c>
    </row>
    <row r="1920" spans="1:30" x14ac:dyDescent="0.25">
      <c r="A1920">
        <v>8663</v>
      </c>
      <c r="B1920">
        <v>1974</v>
      </c>
      <c r="C1920" s="6">
        <v>40</v>
      </c>
      <c r="D1920" t="s">
        <v>88</v>
      </c>
      <c r="E1920" t="s">
        <v>25</v>
      </c>
      <c r="F1920" t="s">
        <v>26</v>
      </c>
      <c r="G1920">
        <v>39996</v>
      </c>
      <c r="H1920">
        <v>1</v>
      </c>
      <c r="I1920">
        <v>1</v>
      </c>
      <c r="J1920" s="1">
        <v>41781</v>
      </c>
      <c r="K1920">
        <v>85</v>
      </c>
      <c r="L1920">
        <v>11</v>
      </c>
      <c r="M1920">
        <v>0</v>
      </c>
      <c r="N1920">
        <v>3</v>
      </c>
      <c r="O1920">
        <v>0</v>
      </c>
      <c r="P1920">
        <v>0</v>
      </c>
      <c r="Q1920">
        <v>1</v>
      </c>
      <c r="R1920">
        <v>1</v>
      </c>
      <c r="S1920">
        <v>1</v>
      </c>
      <c r="T1920">
        <v>0</v>
      </c>
      <c r="U1920">
        <v>2</v>
      </c>
      <c r="V1920">
        <v>6</v>
      </c>
      <c r="W1920">
        <v>0</v>
      </c>
      <c r="X1920">
        <v>0</v>
      </c>
      <c r="Y1920">
        <v>0</v>
      </c>
      <c r="Z1920">
        <v>0</v>
      </c>
      <c r="AA1920">
        <v>0</v>
      </c>
      <c r="AB1920">
        <v>0</v>
      </c>
      <c r="AC1920">
        <v>0</v>
      </c>
      <c r="AD1920" t="s">
        <v>33</v>
      </c>
    </row>
    <row r="1921" spans="1:30" x14ac:dyDescent="0.25">
      <c r="A1921">
        <v>1958</v>
      </c>
      <c r="B1921">
        <v>1973</v>
      </c>
      <c r="C1921" s="6">
        <v>41</v>
      </c>
      <c r="D1921" t="s">
        <v>88</v>
      </c>
      <c r="E1921" t="s">
        <v>34</v>
      </c>
      <c r="F1921" t="s">
        <v>32</v>
      </c>
      <c r="G1921">
        <v>55012</v>
      </c>
      <c r="H1921">
        <v>0</v>
      </c>
      <c r="I1921">
        <v>1</v>
      </c>
      <c r="J1921" s="1">
        <v>41719</v>
      </c>
      <c r="K1921">
        <v>85</v>
      </c>
      <c r="L1921">
        <v>582</v>
      </c>
      <c r="M1921">
        <v>0</v>
      </c>
      <c r="N1921">
        <v>65</v>
      </c>
      <c r="O1921">
        <v>0</v>
      </c>
      <c r="P1921">
        <v>0</v>
      </c>
      <c r="Q1921">
        <v>13</v>
      </c>
      <c r="R1921">
        <v>6</v>
      </c>
      <c r="S1921">
        <v>8</v>
      </c>
      <c r="T1921">
        <v>2</v>
      </c>
      <c r="U1921">
        <v>9</v>
      </c>
      <c r="V1921">
        <v>5</v>
      </c>
      <c r="W1921">
        <v>0</v>
      </c>
      <c r="X1921">
        <v>0</v>
      </c>
      <c r="Y1921">
        <v>0</v>
      </c>
      <c r="Z1921">
        <v>0</v>
      </c>
      <c r="AA1921">
        <v>0</v>
      </c>
      <c r="AB1921">
        <v>0</v>
      </c>
      <c r="AC1921">
        <v>0</v>
      </c>
      <c r="AD1921" t="s">
        <v>27</v>
      </c>
    </row>
    <row r="1922" spans="1:30" x14ac:dyDescent="0.25">
      <c r="A1922">
        <v>6963</v>
      </c>
      <c r="B1922">
        <v>1947</v>
      </c>
      <c r="C1922" s="6">
        <v>67</v>
      </c>
      <c r="D1922" t="s">
        <v>91</v>
      </c>
      <c r="E1922" t="s">
        <v>25</v>
      </c>
      <c r="F1922" t="s">
        <v>28</v>
      </c>
      <c r="G1922">
        <v>77457</v>
      </c>
      <c r="H1922">
        <v>0</v>
      </c>
      <c r="I1922">
        <v>0</v>
      </c>
      <c r="J1922" s="1">
        <v>41703</v>
      </c>
      <c r="K1922">
        <v>85</v>
      </c>
      <c r="L1922">
        <v>675</v>
      </c>
      <c r="M1922">
        <v>11</v>
      </c>
      <c r="N1922">
        <v>400</v>
      </c>
      <c r="O1922">
        <v>15</v>
      </c>
      <c r="P1922">
        <v>45</v>
      </c>
      <c r="Q1922">
        <v>11</v>
      </c>
      <c r="R1922">
        <v>1</v>
      </c>
      <c r="S1922">
        <v>2</v>
      </c>
      <c r="T1922">
        <v>5</v>
      </c>
      <c r="U1922">
        <v>10</v>
      </c>
      <c r="V1922">
        <v>1</v>
      </c>
      <c r="W1922">
        <v>0</v>
      </c>
      <c r="X1922">
        <v>0</v>
      </c>
      <c r="Y1922">
        <v>1</v>
      </c>
      <c r="Z1922">
        <v>0</v>
      </c>
      <c r="AA1922">
        <v>0</v>
      </c>
      <c r="AB1922">
        <v>0</v>
      </c>
      <c r="AC1922">
        <v>0</v>
      </c>
      <c r="AD1922" t="s">
        <v>40</v>
      </c>
    </row>
    <row r="1923" spans="1:30" x14ac:dyDescent="0.25">
      <c r="A1923">
        <v>1065</v>
      </c>
      <c r="B1923">
        <v>1963</v>
      </c>
      <c r="C1923" s="6">
        <v>51</v>
      </c>
      <c r="D1923" t="s">
        <v>88</v>
      </c>
      <c r="E1923" t="s">
        <v>25</v>
      </c>
      <c r="F1923" t="s">
        <v>28</v>
      </c>
      <c r="G1923">
        <v>80695</v>
      </c>
      <c r="H1923">
        <v>0</v>
      </c>
      <c r="I1923">
        <v>0</v>
      </c>
      <c r="J1923" s="1">
        <v>41637</v>
      </c>
      <c r="K1923">
        <v>85</v>
      </c>
      <c r="L1923">
        <v>557</v>
      </c>
      <c r="M1923">
        <v>129</v>
      </c>
      <c r="N1923">
        <v>984</v>
      </c>
      <c r="O1923">
        <v>193</v>
      </c>
      <c r="P1923">
        <v>37</v>
      </c>
      <c r="Q1923">
        <v>18</v>
      </c>
      <c r="R1923">
        <v>1</v>
      </c>
      <c r="S1923">
        <v>5</v>
      </c>
      <c r="T1923">
        <v>8</v>
      </c>
      <c r="U1923">
        <v>5</v>
      </c>
      <c r="V1923">
        <v>2</v>
      </c>
      <c r="W1923">
        <v>0</v>
      </c>
      <c r="X1923">
        <v>0</v>
      </c>
      <c r="Y1923">
        <v>0</v>
      </c>
      <c r="Z1923">
        <v>0</v>
      </c>
      <c r="AA1923">
        <v>0</v>
      </c>
      <c r="AB1923">
        <v>0</v>
      </c>
      <c r="AC1923">
        <v>0</v>
      </c>
      <c r="AD1923" t="s">
        <v>31</v>
      </c>
    </row>
    <row r="1924" spans="1:30" x14ac:dyDescent="0.25">
      <c r="A1924">
        <v>2712</v>
      </c>
      <c r="B1924">
        <v>1956</v>
      </c>
      <c r="C1924" s="6">
        <v>58</v>
      </c>
      <c r="D1924" t="s">
        <v>88</v>
      </c>
      <c r="E1924" t="s">
        <v>25</v>
      </c>
      <c r="F1924" t="s">
        <v>30</v>
      </c>
      <c r="G1924">
        <v>71866</v>
      </c>
      <c r="H1924">
        <v>0</v>
      </c>
      <c r="I1924">
        <v>1</v>
      </c>
      <c r="J1924" s="1">
        <v>41633</v>
      </c>
      <c r="K1924">
        <v>85</v>
      </c>
      <c r="L1924">
        <v>184</v>
      </c>
      <c r="M1924">
        <v>178</v>
      </c>
      <c r="N1924">
        <v>178</v>
      </c>
      <c r="O1924">
        <v>103</v>
      </c>
      <c r="P1924">
        <v>39</v>
      </c>
      <c r="Q1924">
        <v>33</v>
      </c>
      <c r="R1924">
        <v>1</v>
      </c>
      <c r="S1924">
        <v>6</v>
      </c>
      <c r="T1924">
        <v>3</v>
      </c>
      <c r="U1924">
        <v>10</v>
      </c>
      <c r="V1924">
        <v>3</v>
      </c>
      <c r="W1924">
        <v>0</v>
      </c>
      <c r="X1924">
        <v>0</v>
      </c>
      <c r="Y1924">
        <v>0</v>
      </c>
      <c r="Z1924">
        <v>0</v>
      </c>
      <c r="AA1924">
        <v>0</v>
      </c>
      <c r="AB1924">
        <v>0</v>
      </c>
      <c r="AC1924">
        <v>0</v>
      </c>
      <c r="AD1924" t="s">
        <v>33</v>
      </c>
    </row>
    <row r="1925" spans="1:30" x14ac:dyDescent="0.25">
      <c r="A1925">
        <v>6049</v>
      </c>
      <c r="B1925">
        <v>1982</v>
      </c>
      <c r="C1925" s="6">
        <v>32</v>
      </c>
      <c r="D1925" t="s">
        <v>89</v>
      </c>
      <c r="E1925" t="s">
        <v>38</v>
      </c>
      <c r="F1925" t="s">
        <v>32</v>
      </c>
      <c r="G1925">
        <v>73450</v>
      </c>
      <c r="H1925">
        <v>0</v>
      </c>
      <c r="I1925">
        <v>0</v>
      </c>
      <c r="J1925" s="1">
        <v>41613</v>
      </c>
      <c r="K1925">
        <v>85</v>
      </c>
      <c r="L1925">
        <v>1142</v>
      </c>
      <c r="M1925">
        <v>51</v>
      </c>
      <c r="N1925">
        <v>415</v>
      </c>
      <c r="O1925">
        <v>90</v>
      </c>
      <c r="P1925">
        <v>69</v>
      </c>
      <c r="Q1925">
        <v>37</v>
      </c>
      <c r="R1925">
        <v>1</v>
      </c>
      <c r="S1925">
        <v>7</v>
      </c>
      <c r="T1925">
        <v>8</v>
      </c>
      <c r="U1925">
        <v>11</v>
      </c>
      <c r="V1925">
        <v>3</v>
      </c>
      <c r="W1925">
        <v>1</v>
      </c>
      <c r="X1925">
        <v>0</v>
      </c>
      <c r="Y1925">
        <v>0</v>
      </c>
      <c r="Z1925">
        <v>1</v>
      </c>
      <c r="AA1925">
        <v>0</v>
      </c>
      <c r="AB1925">
        <v>0</v>
      </c>
      <c r="AC1925">
        <v>0</v>
      </c>
      <c r="AD1925" t="s">
        <v>27</v>
      </c>
    </row>
    <row r="1926" spans="1:30" x14ac:dyDescent="0.25">
      <c r="A1926">
        <v>6605</v>
      </c>
      <c r="B1926">
        <v>1944</v>
      </c>
      <c r="C1926" s="6">
        <v>70</v>
      </c>
      <c r="D1926" t="s">
        <v>91</v>
      </c>
      <c r="E1926" t="s">
        <v>34</v>
      </c>
      <c r="F1926" t="s">
        <v>26</v>
      </c>
      <c r="G1926">
        <v>55614</v>
      </c>
      <c r="H1926">
        <v>0</v>
      </c>
      <c r="I1926">
        <v>0</v>
      </c>
      <c r="J1926" s="1">
        <v>41605</v>
      </c>
      <c r="K1926">
        <v>85</v>
      </c>
      <c r="L1926">
        <v>504</v>
      </c>
      <c r="M1926">
        <v>13</v>
      </c>
      <c r="N1926">
        <v>131</v>
      </c>
      <c r="O1926">
        <v>8</v>
      </c>
      <c r="P1926">
        <v>0</v>
      </c>
      <c r="Q1926">
        <v>26</v>
      </c>
      <c r="R1926">
        <v>1</v>
      </c>
      <c r="S1926">
        <v>9</v>
      </c>
      <c r="T1926">
        <v>4</v>
      </c>
      <c r="U1926">
        <v>6</v>
      </c>
      <c r="V1926">
        <v>7</v>
      </c>
      <c r="W1926">
        <v>0</v>
      </c>
      <c r="X1926">
        <v>1</v>
      </c>
      <c r="Y1926">
        <v>0</v>
      </c>
      <c r="Z1926">
        <v>0</v>
      </c>
      <c r="AA1926">
        <v>0</v>
      </c>
      <c r="AB1926">
        <v>0</v>
      </c>
      <c r="AC1926">
        <v>0</v>
      </c>
      <c r="AD1926" t="s">
        <v>27</v>
      </c>
    </row>
    <row r="1927" spans="1:30" x14ac:dyDescent="0.25">
      <c r="A1927">
        <v>11181</v>
      </c>
      <c r="B1927">
        <v>1949</v>
      </c>
      <c r="C1927" s="6">
        <v>65</v>
      </c>
      <c r="D1927" t="s">
        <v>91</v>
      </c>
      <c r="E1927" t="s">
        <v>34</v>
      </c>
      <c r="F1927" t="s">
        <v>30</v>
      </c>
      <c r="G1927">
        <v>156924</v>
      </c>
      <c r="H1927">
        <v>0</v>
      </c>
      <c r="I1927">
        <v>0</v>
      </c>
      <c r="J1927" s="1">
        <v>41515</v>
      </c>
      <c r="K1927">
        <v>85</v>
      </c>
      <c r="L1927">
        <v>2</v>
      </c>
      <c r="M1927">
        <v>1</v>
      </c>
      <c r="N1927">
        <v>2</v>
      </c>
      <c r="O1927">
        <v>1</v>
      </c>
      <c r="P1927">
        <v>1</v>
      </c>
      <c r="Q1927">
        <v>1</v>
      </c>
      <c r="R1927">
        <v>0</v>
      </c>
      <c r="S1927">
        <v>0</v>
      </c>
      <c r="T1927">
        <v>0</v>
      </c>
      <c r="U1927">
        <v>0</v>
      </c>
      <c r="V1927">
        <v>0</v>
      </c>
      <c r="W1927">
        <v>0</v>
      </c>
      <c r="X1927">
        <v>0</v>
      </c>
      <c r="Y1927">
        <v>0</v>
      </c>
      <c r="Z1927">
        <v>0</v>
      </c>
      <c r="AA1927">
        <v>0</v>
      </c>
      <c r="AB1927">
        <v>0</v>
      </c>
      <c r="AC1927">
        <v>0</v>
      </c>
      <c r="AD1927" t="s">
        <v>29</v>
      </c>
    </row>
    <row r="1928" spans="1:30" x14ac:dyDescent="0.25">
      <c r="A1928">
        <v>5234</v>
      </c>
      <c r="B1928">
        <v>1967</v>
      </c>
      <c r="C1928" s="6">
        <v>47</v>
      </c>
      <c r="D1928" t="s">
        <v>88</v>
      </c>
      <c r="E1928" t="s">
        <v>35</v>
      </c>
      <c r="F1928" t="s">
        <v>32</v>
      </c>
      <c r="G1928">
        <v>30753</v>
      </c>
      <c r="H1928">
        <v>1</v>
      </c>
      <c r="I1928">
        <v>1</v>
      </c>
      <c r="J1928" s="1">
        <v>41466</v>
      </c>
      <c r="K1928">
        <v>85</v>
      </c>
      <c r="L1928">
        <v>12</v>
      </c>
      <c r="M1928">
        <v>5</v>
      </c>
      <c r="N1928">
        <v>25</v>
      </c>
      <c r="O1928">
        <v>0</v>
      </c>
      <c r="P1928">
        <v>9</v>
      </c>
      <c r="Q1928">
        <v>30</v>
      </c>
      <c r="R1928">
        <v>2</v>
      </c>
      <c r="S1928">
        <v>1</v>
      </c>
      <c r="T1928">
        <v>1</v>
      </c>
      <c r="U1928">
        <v>3</v>
      </c>
      <c r="V1928">
        <v>5</v>
      </c>
      <c r="W1928">
        <v>0</v>
      </c>
      <c r="X1928">
        <v>0</v>
      </c>
      <c r="Y1928">
        <v>0</v>
      </c>
      <c r="Z1928">
        <v>0</v>
      </c>
      <c r="AA1928">
        <v>0</v>
      </c>
      <c r="AB1928">
        <v>0</v>
      </c>
      <c r="AC1928">
        <v>0</v>
      </c>
      <c r="AD1928" t="s">
        <v>29</v>
      </c>
    </row>
    <row r="1929" spans="1:30" x14ac:dyDescent="0.25">
      <c r="A1929">
        <v>5253</v>
      </c>
      <c r="B1929">
        <v>1956</v>
      </c>
      <c r="C1929" s="6">
        <v>58</v>
      </c>
      <c r="D1929" t="s">
        <v>88</v>
      </c>
      <c r="E1929" t="s">
        <v>38</v>
      </c>
      <c r="F1929" t="s">
        <v>32</v>
      </c>
      <c r="G1929">
        <v>54603</v>
      </c>
      <c r="H1929">
        <v>1</v>
      </c>
      <c r="I1929">
        <v>1</v>
      </c>
      <c r="J1929" s="1">
        <v>41464</v>
      </c>
      <c r="K1929">
        <v>85</v>
      </c>
      <c r="L1929">
        <v>145</v>
      </c>
      <c r="M1929">
        <v>13</v>
      </c>
      <c r="N1929">
        <v>46</v>
      </c>
      <c r="O1929">
        <v>17</v>
      </c>
      <c r="P1929">
        <v>2</v>
      </c>
      <c r="Q1929">
        <v>4</v>
      </c>
      <c r="R1929">
        <v>6</v>
      </c>
      <c r="S1929">
        <v>4</v>
      </c>
      <c r="T1929">
        <v>2</v>
      </c>
      <c r="U1929">
        <v>4</v>
      </c>
      <c r="V1929">
        <v>7</v>
      </c>
      <c r="W1929">
        <v>0</v>
      </c>
      <c r="X1929">
        <v>0</v>
      </c>
      <c r="Y1929">
        <v>0</v>
      </c>
      <c r="Z1929">
        <v>0</v>
      </c>
      <c r="AA1929">
        <v>0</v>
      </c>
      <c r="AB1929">
        <v>0</v>
      </c>
      <c r="AC1929">
        <v>0</v>
      </c>
      <c r="AD1929" t="s">
        <v>27</v>
      </c>
    </row>
    <row r="1930" spans="1:30" x14ac:dyDescent="0.25">
      <c r="A1930">
        <v>11148</v>
      </c>
      <c r="B1930">
        <v>1975</v>
      </c>
      <c r="C1930" s="6">
        <v>39</v>
      </c>
      <c r="D1930" t="s">
        <v>89</v>
      </c>
      <c r="E1930" t="s">
        <v>25</v>
      </c>
      <c r="F1930" t="s">
        <v>32</v>
      </c>
      <c r="G1930">
        <v>22280</v>
      </c>
      <c r="H1930">
        <v>1</v>
      </c>
      <c r="I1930">
        <v>0</v>
      </c>
      <c r="J1930" s="1">
        <v>41413</v>
      </c>
      <c r="K1930">
        <v>85</v>
      </c>
      <c r="L1930">
        <v>2</v>
      </c>
      <c r="M1930">
        <v>1</v>
      </c>
      <c r="N1930">
        <v>4</v>
      </c>
      <c r="O1930">
        <v>3</v>
      </c>
      <c r="P1930">
        <v>1</v>
      </c>
      <c r="Q1930">
        <v>2</v>
      </c>
      <c r="R1930">
        <v>1</v>
      </c>
      <c r="S1930">
        <v>1</v>
      </c>
      <c r="T1930">
        <v>0</v>
      </c>
      <c r="U1930">
        <v>2</v>
      </c>
      <c r="V1930">
        <v>8</v>
      </c>
      <c r="W1930">
        <v>0</v>
      </c>
      <c r="X1930">
        <v>0</v>
      </c>
      <c r="Y1930">
        <v>0</v>
      </c>
      <c r="Z1930">
        <v>0</v>
      </c>
      <c r="AA1930">
        <v>0</v>
      </c>
      <c r="AB1930">
        <v>0</v>
      </c>
      <c r="AC1930">
        <v>0</v>
      </c>
      <c r="AD1930" t="s">
        <v>27</v>
      </c>
    </row>
    <row r="1931" spans="1:30" x14ac:dyDescent="0.25">
      <c r="A1931">
        <v>6289</v>
      </c>
      <c r="B1931">
        <v>1951</v>
      </c>
      <c r="C1931" s="6">
        <v>63</v>
      </c>
      <c r="D1931" t="s">
        <v>91</v>
      </c>
      <c r="E1931" t="s">
        <v>38</v>
      </c>
      <c r="F1931" t="s">
        <v>32</v>
      </c>
      <c r="G1931">
        <v>59385</v>
      </c>
      <c r="H1931">
        <v>1</v>
      </c>
      <c r="I1931">
        <v>1</v>
      </c>
      <c r="J1931" s="1">
        <v>41392</v>
      </c>
      <c r="K1931">
        <v>85</v>
      </c>
      <c r="L1931">
        <v>135</v>
      </c>
      <c r="M1931">
        <v>0</v>
      </c>
      <c r="N1931">
        <v>10</v>
      </c>
      <c r="O1931">
        <v>0</v>
      </c>
      <c r="P1931">
        <v>4</v>
      </c>
      <c r="Q1931">
        <v>36</v>
      </c>
      <c r="R1931">
        <v>2</v>
      </c>
      <c r="S1931">
        <v>3</v>
      </c>
      <c r="T1931">
        <v>1</v>
      </c>
      <c r="U1931">
        <v>4</v>
      </c>
      <c r="V1931">
        <v>5</v>
      </c>
      <c r="W1931">
        <v>0</v>
      </c>
      <c r="X1931">
        <v>0</v>
      </c>
      <c r="Y1931">
        <v>0</v>
      </c>
      <c r="Z1931">
        <v>0</v>
      </c>
      <c r="AA1931">
        <v>0</v>
      </c>
      <c r="AB1931">
        <v>0</v>
      </c>
      <c r="AC1931">
        <v>0</v>
      </c>
      <c r="AD1931" t="s">
        <v>27</v>
      </c>
    </row>
    <row r="1932" spans="1:30" x14ac:dyDescent="0.25">
      <c r="A1932">
        <v>9743</v>
      </c>
      <c r="B1932">
        <v>1955</v>
      </c>
      <c r="C1932" s="6">
        <v>59</v>
      </c>
      <c r="D1932" t="s">
        <v>88</v>
      </c>
      <c r="E1932" t="s">
        <v>25</v>
      </c>
      <c r="F1932" t="s">
        <v>30</v>
      </c>
      <c r="G1932">
        <v>76998</v>
      </c>
      <c r="H1932">
        <v>0</v>
      </c>
      <c r="I1932">
        <v>1</v>
      </c>
      <c r="J1932" s="1">
        <v>41285</v>
      </c>
      <c r="K1932">
        <v>85</v>
      </c>
      <c r="L1932">
        <v>1449</v>
      </c>
      <c r="M1932">
        <v>89</v>
      </c>
      <c r="N1932">
        <v>161</v>
      </c>
      <c r="O1932">
        <v>69</v>
      </c>
      <c r="P1932">
        <v>35</v>
      </c>
      <c r="Q1932">
        <v>107</v>
      </c>
      <c r="R1932">
        <v>2</v>
      </c>
      <c r="S1932">
        <v>11</v>
      </c>
      <c r="T1932">
        <v>8</v>
      </c>
      <c r="U1932">
        <v>8</v>
      </c>
      <c r="V1932">
        <v>6</v>
      </c>
      <c r="W1932">
        <v>0</v>
      </c>
      <c r="X1932">
        <v>0</v>
      </c>
      <c r="Y1932">
        <v>1</v>
      </c>
      <c r="Z1932">
        <v>0</v>
      </c>
      <c r="AA1932">
        <v>0</v>
      </c>
      <c r="AB1932">
        <v>0</v>
      </c>
      <c r="AC1932">
        <v>0</v>
      </c>
      <c r="AD1932" t="s">
        <v>29</v>
      </c>
    </row>
    <row r="1933" spans="1:30" x14ac:dyDescent="0.25">
      <c r="A1933">
        <v>9209</v>
      </c>
      <c r="B1933">
        <v>1971</v>
      </c>
      <c r="C1933" s="6">
        <v>43</v>
      </c>
      <c r="D1933" t="s">
        <v>88</v>
      </c>
      <c r="E1933" t="s">
        <v>38</v>
      </c>
      <c r="F1933" t="s">
        <v>32</v>
      </c>
      <c r="G1933">
        <v>80573</v>
      </c>
      <c r="H1933">
        <v>0</v>
      </c>
      <c r="I1933">
        <v>0</v>
      </c>
      <c r="J1933" s="1">
        <v>41196</v>
      </c>
      <c r="K1933">
        <v>85</v>
      </c>
      <c r="L1933">
        <v>829</v>
      </c>
      <c r="M1933">
        <v>138</v>
      </c>
      <c r="N1933">
        <v>430</v>
      </c>
      <c r="O1933">
        <v>60</v>
      </c>
      <c r="P1933">
        <v>92</v>
      </c>
      <c r="Q1933">
        <v>15</v>
      </c>
      <c r="R1933">
        <v>1</v>
      </c>
      <c r="S1933">
        <v>4</v>
      </c>
      <c r="T1933">
        <v>6</v>
      </c>
      <c r="U1933">
        <v>13</v>
      </c>
      <c r="V1933">
        <v>2</v>
      </c>
      <c r="W1933">
        <v>0</v>
      </c>
      <c r="X1933">
        <v>0</v>
      </c>
      <c r="Y1933">
        <v>0</v>
      </c>
      <c r="Z1933">
        <v>0</v>
      </c>
      <c r="AA1933">
        <v>0</v>
      </c>
      <c r="AB1933">
        <v>0</v>
      </c>
      <c r="AC1933">
        <v>0</v>
      </c>
      <c r="AD1933" t="s">
        <v>40</v>
      </c>
    </row>
    <row r="1934" spans="1:30" x14ac:dyDescent="0.25">
      <c r="A1934">
        <v>6417</v>
      </c>
      <c r="B1934">
        <v>1971</v>
      </c>
      <c r="C1934" s="6">
        <v>43</v>
      </c>
      <c r="D1934" t="s">
        <v>88</v>
      </c>
      <c r="E1934" t="s">
        <v>38</v>
      </c>
      <c r="F1934" t="s">
        <v>32</v>
      </c>
      <c r="G1934">
        <v>80573</v>
      </c>
      <c r="H1934">
        <v>0</v>
      </c>
      <c r="I1934">
        <v>0</v>
      </c>
      <c r="J1934" s="1">
        <v>41196</v>
      </c>
      <c r="K1934">
        <v>85</v>
      </c>
      <c r="L1934">
        <v>829</v>
      </c>
      <c r="M1934">
        <v>138</v>
      </c>
      <c r="N1934">
        <v>430</v>
      </c>
      <c r="O1934">
        <v>60</v>
      </c>
      <c r="P1934">
        <v>92</v>
      </c>
      <c r="Q1934">
        <v>15</v>
      </c>
      <c r="R1934">
        <v>1</v>
      </c>
      <c r="S1934">
        <v>4</v>
      </c>
      <c r="T1934">
        <v>6</v>
      </c>
      <c r="U1934">
        <v>13</v>
      </c>
      <c r="V1934">
        <v>2</v>
      </c>
      <c r="W1934">
        <v>0</v>
      </c>
      <c r="X1934">
        <v>0</v>
      </c>
      <c r="Y1934">
        <v>0</v>
      </c>
      <c r="Z1934">
        <v>0</v>
      </c>
      <c r="AA1934">
        <v>0</v>
      </c>
      <c r="AB1934">
        <v>0</v>
      </c>
      <c r="AC1934">
        <v>0</v>
      </c>
      <c r="AD1934" t="s">
        <v>27</v>
      </c>
    </row>
    <row r="1935" spans="1:30" x14ac:dyDescent="0.25">
      <c r="A1935">
        <v>7937</v>
      </c>
      <c r="B1935">
        <v>1982</v>
      </c>
      <c r="C1935" s="6">
        <v>32</v>
      </c>
      <c r="D1935" t="s">
        <v>89</v>
      </c>
      <c r="E1935" t="s">
        <v>25</v>
      </c>
      <c r="F1935" t="s">
        <v>30</v>
      </c>
      <c r="G1935">
        <v>24711</v>
      </c>
      <c r="H1935">
        <v>0</v>
      </c>
      <c r="I1935">
        <v>0</v>
      </c>
      <c r="J1935" s="1">
        <v>41747</v>
      </c>
      <c r="K1935">
        <v>86</v>
      </c>
      <c r="L1935">
        <v>10</v>
      </c>
      <c r="M1935">
        <v>7</v>
      </c>
      <c r="N1935">
        <v>25</v>
      </c>
      <c r="O1935">
        <v>6</v>
      </c>
      <c r="P1935">
        <v>3</v>
      </c>
      <c r="Q1935">
        <v>7</v>
      </c>
      <c r="R1935">
        <v>1</v>
      </c>
      <c r="S1935">
        <v>3</v>
      </c>
      <c r="T1935">
        <v>0</v>
      </c>
      <c r="U1935">
        <v>3</v>
      </c>
      <c r="V1935">
        <v>7</v>
      </c>
      <c r="W1935">
        <v>0</v>
      </c>
      <c r="X1935">
        <v>0</v>
      </c>
      <c r="Y1935">
        <v>0</v>
      </c>
      <c r="Z1935">
        <v>0</v>
      </c>
      <c r="AA1935">
        <v>0</v>
      </c>
      <c r="AB1935">
        <v>0</v>
      </c>
      <c r="AC1935">
        <v>0</v>
      </c>
      <c r="AD1935" t="s">
        <v>27</v>
      </c>
    </row>
    <row r="1936" spans="1:30" x14ac:dyDescent="0.25">
      <c r="A1936">
        <v>6488</v>
      </c>
      <c r="B1936">
        <v>1959</v>
      </c>
      <c r="C1936" s="6">
        <v>55</v>
      </c>
      <c r="D1936" t="s">
        <v>88</v>
      </c>
      <c r="E1936" t="s">
        <v>34</v>
      </c>
      <c r="F1936" t="s">
        <v>30</v>
      </c>
      <c r="G1936">
        <v>38829</v>
      </c>
      <c r="H1936">
        <v>0</v>
      </c>
      <c r="I1936">
        <v>1</v>
      </c>
      <c r="J1936" s="1">
        <v>41735</v>
      </c>
      <c r="K1936">
        <v>86</v>
      </c>
      <c r="L1936">
        <v>76</v>
      </c>
      <c r="M1936">
        <v>0</v>
      </c>
      <c r="N1936">
        <v>7</v>
      </c>
      <c r="O1936">
        <v>0</v>
      </c>
      <c r="P1936">
        <v>0</v>
      </c>
      <c r="Q1936">
        <v>16</v>
      </c>
      <c r="R1936">
        <v>1</v>
      </c>
      <c r="S1936">
        <v>3</v>
      </c>
      <c r="T1936">
        <v>2</v>
      </c>
      <c r="U1936">
        <v>2</v>
      </c>
      <c r="V1936">
        <v>5</v>
      </c>
      <c r="W1936">
        <v>0</v>
      </c>
      <c r="X1936">
        <v>0</v>
      </c>
      <c r="Y1936">
        <v>0</v>
      </c>
      <c r="Z1936">
        <v>0</v>
      </c>
      <c r="AA1936">
        <v>0</v>
      </c>
      <c r="AB1936">
        <v>0</v>
      </c>
      <c r="AC1936">
        <v>0</v>
      </c>
      <c r="AD1936" t="s">
        <v>36</v>
      </c>
    </row>
    <row r="1937" spans="1:30" x14ac:dyDescent="0.25">
      <c r="A1937">
        <v>3194</v>
      </c>
      <c r="B1937">
        <v>1974</v>
      </c>
      <c r="C1937" s="6">
        <v>40</v>
      </c>
      <c r="D1937" t="s">
        <v>88</v>
      </c>
      <c r="E1937" t="s">
        <v>34</v>
      </c>
      <c r="F1937" t="s">
        <v>28</v>
      </c>
      <c r="G1937">
        <v>71466</v>
      </c>
      <c r="H1937">
        <v>0</v>
      </c>
      <c r="I1937">
        <v>0</v>
      </c>
      <c r="J1937" s="1">
        <v>41734</v>
      </c>
      <c r="K1937">
        <v>86</v>
      </c>
      <c r="L1937">
        <v>412</v>
      </c>
      <c r="M1937">
        <v>12</v>
      </c>
      <c r="N1937">
        <v>546</v>
      </c>
      <c r="O1937">
        <v>78</v>
      </c>
      <c r="P1937">
        <v>182</v>
      </c>
      <c r="Q1937">
        <v>0</v>
      </c>
      <c r="R1937">
        <v>1</v>
      </c>
      <c r="S1937">
        <v>4</v>
      </c>
      <c r="T1937">
        <v>4</v>
      </c>
      <c r="U1937">
        <v>10</v>
      </c>
      <c r="V1937">
        <v>1</v>
      </c>
      <c r="W1937">
        <v>0</v>
      </c>
      <c r="X1937">
        <v>0</v>
      </c>
      <c r="Y1937">
        <v>0</v>
      </c>
      <c r="Z1937">
        <v>0</v>
      </c>
      <c r="AA1937">
        <v>0</v>
      </c>
      <c r="AB1937">
        <v>0</v>
      </c>
      <c r="AC1937">
        <v>0</v>
      </c>
      <c r="AD1937" t="s">
        <v>29</v>
      </c>
    </row>
    <row r="1938" spans="1:30" x14ac:dyDescent="0.25">
      <c r="A1938">
        <v>231</v>
      </c>
      <c r="B1938">
        <v>1956</v>
      </c>
      <c r="C1938" s="6">
        <v>58</v>
      </c>
      <c r="D1938" t="s">
        <v>88</v>
      </c>
      <c r="E1938" t="s">
        <v>38</v>
      </c>
      <c r="F1938" t="s">
        <v>32</v>
      </c>
      <c r="G1938">
        <v>28839</v>
      </c>
      <c r="H1938">
        <v>1</v>
      </c>
      <c r="I1938">
        <v>1</v>
      </c>
      <c r="J1938" s="1">
        <v>41709</v>
      </c>
      <c r="K1938">
        <v>86</v>
      </c>
      <c r="L1938">
        <v>24</v>
      </c>
      <c r="M1938">
        <v>0</v>
      </c>
      <c r="N1938">
        <v>7</v>
      </c>
      <c r="O1938">
        <v>0</v>
      </c>
      <c r="P1938">
        <v>0</v>
      </c>
      <c r="Q1938">
        <v>1</v>
      </c>
      <c r="R1938">
        <v>2</v>
      </c>
      <c r="S1938">
        <v>2</v>
      </c>
      <c r="T1938">
        <v>0</v>
      </c>
      <c r="U1938">
        <v>3</v>
      </c>
      <c r="V1938">
        <v>5</v>
      </c>
      <c r="W1938">
        <v>0</v>
      </c>
      <c r="X1938">
        <v>0</v>
      </c>
      <c r="Y1938">
        <v>0</v>
      </c>
      <c r="Z1938">
        <v>0</v>
      </c>
      <c r="AA1938">
        <v>0</v>
      </c>
      <c r="AB1938">
        <v>0</v>
      </c>
      <c r="AC1938">
        <v>0</v>
      </c>
      <c r="AD1938" t="s">
        <v>27</v>
      </c>
    </row>
    <row r="1939" spans="1:30" x14ac:dyDescent="0.25">
      <c r="A1939">
        <v>9697</v>
      </c>
      <c r="B1939">
        <v>1951</v>
      </c>
      <c r="C1939" s="6">
        <v>63</v>
      </c>
      <c r="D1939" t="s">
        <v>91</v>
      </c>
      <c r="E1939" t="s">
        <v>25</v>
      </c>
      <c r="F1939" t="s">
        <v>30</v>
      </c>
      <c r="G1939">
        <v>53790</v>
      </c>
      <c r="H1939">
        <v>0</v>
      </c>
      <c r="I1939">
        <v>2</v>
      </c>
      <c r="J1939" s="1">
        <v>41704</v>
      </c>
      <c r="K1939">
        <v>86</v>
      </c>
      <c r="L1939">
        <v>335</v>
      </c>
      <c r="M1939">
        <v>42</v>
      </c>
      <c r="N1939">
        <v>127</v>
      </c>
      <c r="O1939">
        <v>28</v>
      </c>
      <c r="P1939">
        <v>5</v>
      </c>
      <c r="Q1939">
        <v>5</v>
      </c>
      <c r="R1939">
        <v>3</v>
      </c>
      <c r="S1939">
        <v>7</v>
      </c>
      <c r="T1939">
        <v>2</v>
      </c>
      <c r="U1939">
        <v>8</v>
      </c>
      <c r="V1939">
        <v>6</v>
      </c>
      <c r="W1939">
        <v>0</v>
      </c>
      <c r="X1939">
        <v>0</v>
      </c>
      <c r="Y1939">
        <v>0</v>
      </c>
      <c r="Z1939">
        <v>0</v>
      </c>
      <c r="AA1939">
        <v>0</v>
      </c>
      <c r="AB1939">
        <v>0</v>
      </c>
      <c r="AC1939">
        <v>0</v>
      </c>
      <c r="AD1939" t="s">
        <v>27</v>
      </c>
    </row>
    <row r="1940" spans="1:30" x14ac:dyDescent="0.25">
      <c r="A1940">
        <v>4676</v>
      </c>
      <c r="B1940">
        <v>1951</v>
      </c>
      <c r="C1940" s="6">
        <v>63</v>
      </c>
      <c r="D1940" t="s">
        <v>91</v>
      </c>
      <c r="E1940" t="s">
        <v>38</v>
      </c>
      <c r="F1940" t="s">
        <v>39</v>
      </c>
      <c r="G1940">
        <v>73705</v>
      </c>
      <c r="H1940">
        <v>0</v>
      </c>
      <c r="I1940">
        <v>2</v>
      </c>
      <c r="J1940" s="1">
        <v>41703</v>
      </c>
      <c r="K1940">
        <v>86</v>
      </c>
      <c r="L1940">
        <v>612</v>
      </c>
      <c r="M1940">
        <v>91</v>
      </c>
      <c r="N1940">
        <v>520</v>
      </c>
      <c r="O1940">
        <v>258</v>
      </c>
      <c r="P1940">
        <v>107</v>
      </c>
      <c r="Q1940">
        <v>107</v>
      </c>
      <c r="R1940">
        <v>2</v>
      </c>
      <c r="S1940">
        <v>9</v>
      </c>
      <c r="T1940">
        <v>6</v>
      </c>
      <c r="U1940">
        <v>8</v>
      </c>
      <c r="V1940">
        <v>5</v>
      </c>
      <c r="W1940">
        <v>0</v>
      </c>
      <c r="X1940">
        <v>0</v>
      </c>
      <c r="Y1940">
        <v>0</v>
      </c>
      <c r="Z1940">
        <v>0</v>
      </c>
      <c r="AA1940">
        <v>0</v>
      </c>
      <c r="AB1940">
        <v>0</v>
      </c>
      <c r="AC1940">
        <v>0</v>
      </c>
      <c r="AD1940" t="s">
        <v>27</v>
      </c>
    </row>
    <row r="1941" spans="1:30" x14ac:dyDescent="0.25">
      <c r="A1941">
        <v>8079</v>
      </c>
      <c r="B1941">
        <v>1982</v>
      </c>
      <c r="C1941" s="6">
        <v>32</v>
      </c>
      <c r="D1941" t="s">
        <v>89</v>
      </c>
      <c r="E1941" t="s">
        <v>25</v>
      </c>
      <c r="F1941" t="s">
        <v>30</v>
      </c>
      <c r="G1941">
        <v>22448</v>
      </c>
      <c r="H1941">
        <v>1</v>
      </c>
      <c r="I1941">
        <v>0</v>
      </c>
      <c r="J1941" s="1">
        <v>41696</v>
      </c>
      <c r="K1941">
        <v>86</v>
      </c>
      <c r="L1941">
        <v>3</v>
      </c>
      <c r="M1941">
        <v>1</v>
      </c>
      <c r="N1941">
        <v>8</v>
      </c>
      <c r="O1941">
        <v>23</v>
      </c>
      <c r="P1941">
        <v>2</v>
      </c>
      <c r="Q1941">
        <v>18</v>
      </c>
      <c r="R1941">
        <v>3</v>
      </c>
      <c r="S1941">
        <v>2</v>
      </c>
      <c r="T1941">
        <v>1</v>
      </c>
      <c r="U1941">
        <v>3</v>
      </c>
      <c r="V1941">
        <v>3</v>
      </c>
      <c r="W1941">
        <v>0</v>
      </c>
      <c r="X1941">
        <v>0</v>
      </c>
      <c r="Y1941">
        <v>0</v>
      </c>
      <c r="Z1941">
        <v>0</v>
      </c>
      <c r="AA1941">
        <v>0</v>
      </c>
      <c r="AB1941">
        <v>0</v>
      </c>
      <c r="AC1941">
        <v>0</v>
      </c>
      <c r="AD1941" t="s">
        <v>40</v>
      </c>
    </row>
    <row r="1942" spans="1:30" x14ac:dyDescent="0.25">
      <c r="A1942">
        <v>10032</v>
      </c>
      <c r="B1942">
        <v>1976</v>
      </c>
      <c r="C1942" s="6">
        <v>38</v>
      </c>
      <c r="D1942" t="s">
        <v>89</v>
      </c>
      <c r="E1942" t="s">
        <v>25</v>
      </c>
      <c r="F1942" t="s">
        <v>26</v>
      </c>
      <c r="G1942">
        <v>12571</v>
      </c>
      <c r="H1942">
        <v>1</v>
      </c>
      <c r="I1942">
        <v>0</v>
      </c>
      <c r="J1942" s="1">
        <v>41657</v>
      </c>
      <c r="K1942">
        <v>86</v>
      </c>
      <c r="L1942">
        <v>3</v>
      </c>
      <c r="M1942">
        <v>5</v>
      </c>
      <c r="N1942">
        <v>14</v>
      </c>
      <c r="O1942">
        <v>2</v>
      </c>
      <c r="P1942">
        <v>12</v>
      </c>
      <c r="Q1942">
        <v>17</v>
      </c>
      <c r="R1942">
        <v>4</v>
      </c>
      <c r="S1942">
        <v>3</v>
      </c>
      <c r="T1942">
        <v>1</v>
      </c>
      <c r="U1942">
        <v>3</v>
      </c>
      <c r="V1942">
        <v>6</v>
      </c>
      <c r="W1942">
        <v>0</v>
      </c>
      <c r="X1942">
        <v>0</v>
      </c>
      <c r="Y1942">
        <v>0</v>
      </c>
      <c r="Z1942">
        <v>0</v>
      </c>
      <c r="AA1942">
        <v>0</v>
      </c>
      <c r="AB1942">
        <v>0</v>
      </c>
      <c r="AC1942">
        <v>0</v>
      </c>
      <c r="AD1942" t="s">
        <v>40</v>
      </c>
    </row>
    <row r="1943" spans="1:30" x14ac:dyDescent="0.25">
      <c r="A1943">
        <v>10505</v>
      </c>
      <c r="B1943">
        <v>1960</v>
      </c>
      <c r="C1943" s="6">
        <v>54</v>
      </c>
      <c r="D1943" t="s">
        <v>88</v>
      </c>
      <c r="E1943" t="s">
        <v>38</v>
      </c>
      <c r="F1943" t="s">
        <v>32</v>
      </c>
      <c r="G1943">
        <v>73113</v>
      </c>
      <c r="H1943">
        <v>0</v>
      </c>
      <c r="I1943">
        <v>0</v>
      </c>
      <c r="J1943" s="1">
        <v>41634</v>
      </c>
      <c r="K1943">
        <v>86</v>
      </c>
      <c r="L1943">
        <v>741</v>
      </c>
      <c r="M1943">
        <v>19</v>
      </c>
      <c r="N1943">
        <v>154</v>
      </c>
      <c r="O1943">
        <v>50</v>
      </c>
      <c r="P1943">
        <v>9</v>
      </c>
      <c r="Q1943">
        <v>28</v>
      </c>
      <c r="R1943">
        <v>1</v>
      </c>
      <c r="S1943">
        <v>3</v>
      </c>
      <c r="T1943">
        <v>4</v>
      </c>
      <c r="U1943">
        <v>7</v>
      </c>
      <c r="V1943">
        <v>2</v>
      </c>
      <c r="W1943">
        <v>0</v>
      </c>
      <c r="X1943">
        <v>0</v>
      </c>
      <c r="Y1943">
        <v>0</v>
      </c>
      <c r="Z1943">
        <v>0</v>
      </c>
      <c r="AA1943">
        <v>0</v>
      </c>
      <c r="AB1943">
        <v>0</v>
      </c>
      <c r="AC1943">
        <v>0</v>
      </c>
      <c r="AD1943" t="s">
        <v>40</v>
      </c>
    </row>
    <row r="1944" spans="1:30" x14ac:dyDescent="0.25">
      <c r="A1944">
        <v>2005</v>
      </c>
      <c r="B1944">
        <v>1990</v>
      </c>
      <c r="C1944" s="6">
        <v>24</v>
      </c>
      <c r="D1944" t="s">
        <v>89</v>
      </c>
      <c r="E1944" t="s">
        <v>25</v>
      </c>
      <c r="F1944" t="s">
        <v>30</v>
      </c>
      <c r="G1944">
        <v>35765</v>
      </c>
      <c r="H1944">
        <v>1</v>
      </c>
      <c r="I1944">
        <v>0</v>
      </c>
      <c r="J1944" s="1">
        <v>41619</v>
      </c>
      <c r="K1944">
        <v>86</v>
      </c>
      <c r="L1944">
        <v>22</v>
      </c>
      <c r="M1944">
        <v>3</v>
      </c>
      <c r="N1944">
        <v>30</v>
      </c>
      <c r="O1944">
        <v>0</v>
      </c>
      <c r="P1944">
        <v>5</v>
      </c>
      <c r="Q1944">
        <v>15</v>
      </c>
      <c r="R1944">
        <v>2</v>
      </c>
      <c r="S1944">
        <v>2</v>
      </c>
      <c r="T1944">
        <v>0</v>
      </c>
      <c r="U1944">
        <v>4</v>
      </c>
      <c r="V1944">
        <v>6</v>
      </c>
      <c r="W1944">
        <v>0</v>
      </c>
      <c r="X1944">
        <v>0</v>
      </c>
      <c r="Y1944">
        <v>0</v>
      </c>
      <c r="Z1944">
        <v>0</v>
      </c>
      <c r="AA1944">
        <v>0</v>
      </c>
      <c r="AB1944">
        <v>0</v>
      </c>
      <c r="AC1944">
        <v>0</v>
      </c>
      <c r="AD1944" t="s">
        <v>29</v>
      </c>
    </row>
    <row r="1945" spans="1:30" x14ac:dyDescent="0.25">
      <c r="A1945">
        <v>6940</v>
      </c>
      <c r="B1945">
        <v>1966</v>
      </c>
      <c r="C1945" s="6">
        <v>48</v>
      </c>
      <c r="D1945" t="s">
        <v>88</v>
      </c>
      <c r="E1945" t="s">
        <v>34</v>
      </c>
      <c r="F1945" t="s">
        <v>28</v>
      </c>
      <c r="G1945">
        <v>46734</v>
      </c>
      <c r="H1945">
        <v>1</v>
      </c>
      <c r="I1945">
        <v>2</v>
      </c>
      <c r="J1945" s="1">
        <v>41568</v>
      </c>
      <c r="K1945">
        <v>86</v>
      </c>
      <c r="L1945">
        <v>100</v>
      </c>
      <c r="M1945">
        <v>1</v>
      </c>
      <c r="N1945">
        <v>39</v>
      </c>
      <c r="O1945">
        <v>6</v>
      </c>
      <c r="P1945">
        <v>1</v>
      </c>
      <c r="Q1945">
        <v>76</v>
      </c>
      <c r="R1945">
        <v>4</v>
      </c>
      <c r="S1945">
        <v>3</v>
      </c>
      <c r="T1945">
        <v>2</v>
      </c>
      <c r="U1945">
        <v>3</v>
      </c>
      <c r="V1945">
        <v>6</v>
      </c>
      <c r="W1945">
        <v>1</v>
      </c>
      <c r="X1945">
        <v>0</v>
      </c>
      <c r="Y1945">
        <v>0</v>
      </c>
      <c r="Z1945">
        <v>0</v>
      </c>
      <c r="AA1945">
        <v>0</v>
      </c>
      <c r="AB1945">
        <v>0</v>
      </c>
      <c r="AC1945">
        <v>0</v>
      </c>
      <c r="AD1945" t="s">
        <v>27</v>
      </c>
    </row>
    <row r="1946" spans="1:30" x14ac:dyDescent="0.25">
      <c r="A1946">
        <v>2304</v>
      </c>
      <c r="B1946">
        <v>1963</v>
      </c>
      <c r="C1946" s="6">
        <v>51</v>
      </c>
      <c r="D1946" t="s">
        <v>88</v>
      </c>
      <c r="E1946" t="s">
        <v>34</v>
      </c>
      <c r="F1946" t="s">
        <v>32</v>
      </c>
      <c r="G1946">
        <v>66313</v>
      </c>
      <c r="H1946">
        <v>0</v>
      </c>
      <c r="I1946">
        <v>1</v>
      </c>
      <c r="J1946" s="1">
        <v>41533</v>
      </c>
      <c r="K1946">
        <v>86</v>
      </c>
      <c r="L1946">
        <v>625</v>
      </c>
      <c r="M1946">
        <v>7</v>
      </c>
      <c r="N1946">
        <v>99</v>
      </c>
      <c r="O1946">
        <v>10</v>
      </c>
      <c r="P1946">
        <v>22</v>
      </c>
      <c r="Q1946">
        <v>7</v>
      </c>
      <c r="R1946">
        <v>2</v>
      </c>
      <c r="S1946">
        <v>6</v>
      </c>
      <c r="T1946">
        <v>3</v>
      </c>
      <c r="U1946">
        <v>12</v>
      </c>
      <c r="V1946">
        <v>4</v>
      </c>
      <c r="W1946">
        <v>0</v>
      </c>
      <c r="X1946">
        <v>0</v>
      </c>
      <c r="Y1946">
        <v>0</v>
      </c>
      <c r="Z1946">
        <v>0</v>
      </c>
      <c r="AA1946">
        <v>0</v>
      </c>
      <c r="AB1946">
        <v>0</v>
      </c>
      <c r="AC1946">
        <v>0</v>
      </c>
      <c r="AD1946" t="s">
        <v>40</v>
      </c>
    </row>
    <row r="1947" spans="1:30" x14ac:dyDescent="0.25">
      <c r="A1947">
        <v>3170</v>
      </c>
      <c r="B1947">
        <v>1957</v>
      </c>
      <c r="C1947" s="6">
        <v>57</v>
      </c>
      <c r="D1947" t="s">
        <v>88</v>
      </c>
      <c r="E1947" t="s">
        <v>38</v>
      </c>
      <c r="F1947" t="s">
        <v>32</v>
      </c>
      <c r="G1947">
        <v>68148</v>
      </c>
      <c r="H1947">
        <v>0</v>
      </c>
      <c r="I1947">
        <v>0</v>
      </c>
      <c r="J1947" s="1">
        <v>41517</v>
      </c>
      <c r="K1947">
        <v>86</v>
      </c>
      <c r="L1947">
        <v>389</v>
      </c>
      <c r="M1947">
        <v>66</v>
      </c>
      <c r="N1947">
        <v>408</v>
      </c>
      <c r="O1947">
        <v>37</v>
      </c>
      <c r="P1947">
        <v>57</v>
      </c>
      <c r="Q1947">
        <v>85</v>
      </c>
      <c r="R1947">
        <v>1</v>
      </c>
      <c r="S1947">
        <v>4</v>
      </c>
      <c r="T1947">
        <v>4</v>
      </c>
      <c r="U1947">
        <v>6</v>
      </c>
      <c r="V1947">
        <v>2</v>
      </c>
      <c r="W1947">
        <v>0</v>
      </c>
      <c r="X1947">
        <v>0</v>
      </c>
      <c r="Y1947">
        <v>0</v>
      </c>
      <c r="Z1947">
        <v>0</v>
      </c>
      <c r="AA1947">
        <v>0</v>
      </c>
      <c r="AB1947">
        <v>0</v>
      </c>
      <c r="AC1947">
        <v>0</v>
      </c>
      <c r="AD1947" t="s">
        <v>27</v>
      </c>
    </row>
    <row r="1948" spans="1:30" x14ac:dyDescent="0.25">
      <c r="A1948">
        <v>10466</v>
      </c>
      <c r="B1948">
        <v>1965</v>
      </c>
      <c r="C1948" s="6">
        <v>49</v>
      </c>
      <c r="D1948" t="s">
        <v>88</v>
      </c>
      <c r="E1948" t="s">
        <v>25</v>
      </c>
      <c r="F1948" t="s">
        <v>30</v>
      </c>
      <c r="G1948">
        <v>44393</v>
      </c>
      <c r="H1948">
        <v>1</v>
      </c>
      <c r="I1948">
        <v>1</v>
      </c>
      <c r="J1948" s="1">
        <v>41508</v>
      </c>
      <c r="K1948">
        <v>86</v>
      </c>
      <c r="L1948">
        <v>24</v>
      </c>
      <c r="M1948">
        <v>2</v>
      </c>
      <c r="N1948">
        <v>20</v>
      </c>
      <c r="O1948">
        <v>2</v>
      </c>
      <c r="P1948">
        <v>2</v>
      </c>
      <c r="Q1948">
        <v>10</v>
      </c>
      <c r="R1948">
        <v>2</v>
      </c>
      <c r="S1948">
        <v>1</v>
      </c>
      <c r="T1948">
        <v>0</v>
      </c>
      <c r="U1948">
        <v>4</v>
      </c>
      <c r="V1948">
        <v>4</v>
      </c>
      <c r="W1948">
        <v>0</v>
      </c>
      <c r="X1948">
        <v>0</v>
      </c>
      <c r="Y1948">
        <v>0</v>
      </c>
      <c r="Z1948">
        <v>0</v>
      </c>
      <c r="AA1948">
        <v>0</v>
      </c>
      <c r="AB1948">
        <v>0</v>
      </c>
      <c r="AC1948">
        <v>0</v>
      </c>
      <c r="AD1948" t="s">
        <v>27</v>
      </c>
    </row>
    <row r="1949" spans="1:30" x14ac:dyDescent="0.25">
      <c r="A1949">
        <v>7325</v>
      </c>
      <c r="B1949">
        <v>1986</v>
      </c>
      <c r="C1949" s="6">
        <v>28</v>
      </c>
      <c r="D1949" t="s">
        <v>89</v>
      </c>
      <c r="E1949" t="s">
        <v>34</v>
      </c>
      <c r="F1949" t="s">
        <v>32</v>
      </c>
      <c r="G1949">
        <v>38197</v>
      </c>
      <c r="H1949">
        <v>1</v>
      </c>
      <c r="I1949">
        <v>0</v>
      </c>
      <c r="J1949" s="1">
        <v>41454</v>
      </c>
      <c r="K1949">
        <v>86</v>
      </c>
      <c r="L1949">
        <v>23</v>
      </c>
      <c r="M1949">
        <v>0</v>
      </c>
      <c r="N1949">
        <v>11</v>
      </c>
      <c r="O1949">
        <v>2</v>
      </c>
      <c r="P1949">
        <v>1</v>
      </c>
      <c r="Q1949">
        <v>3</v>
      </c>
      <c r="R1949">
        <v>1</v>
      </c>
      <c r="S1949">
        <v>1</v>
      </c>
      <c r="T1949">
        <v>0</v>
      </c>
      <c r="U1949">
        <v>3</v>
      </c>
      <c r="V1949">
        <v>5</v>
      </c>
      <c r="W1949">
        <v>0</v>
      </c>
      <c r="X1949">
        <v>0</v>
      </c>
      <c r="Y1949">
        <v>0</v>
      </c>
      <c r="Z1949">
        <v>0</v>
      </c>
      <c r="AA1949">
        <v>0</v>
      </c>
      <c r="AB1949">
        <v>0</v>
      </c>
      <c r="AC1949">
        <v>0</v>
      </c>
      <c r="AD1949" t="s">
        <v>27</v>
      </c>
    </row>
    <row r="1950" spans="1:30" x14ac:dyDescent="0.25">
      <c r="A1950">
        <v>455</v>
      </c>
      <c r="B1950">
        <v>1946</v>
      </c>
      <c r="C1950" s="6">
        <v>68</v>
      </c>
      <c r="D1950" t="s">
        <v>91</v>
      </c>
      <c r="E1950" t="s">
        <v>34</v>
      </c>
      <c r="F1950" t="s">
        <v>30</v>
      </c>
      <c r="G1950">
        <v>51012</v>
      </c>
      <c r="H1950">
        <v>0</v>
      </c>
      <c r="I1950">
        <v>0</v>
      </c>
      <c r="J1950" s="1">
        <v>41382</v>
      </c>
      <c r="K1950">
        <v>86</v>
      </c>
      <c r="L1950">
        <v>102</v>
      </c>
      <c r="M1950">
        <v>9</v>
      </c>
      <c r="N1950">
        <v>63</v>
      </c>
      <c r="O1950">
        <v>2</v>
      </c>
      <c r="P1950">
        <v>9</v>
      </c>
      <c r="Q1950">
        <v>24</v>
      </c>
      <c r="R1950">
        <v>1</v>
      </c>
      <c r="S1950">
        <v>4</v>
      </c>
      <c r="T1950">
        <v>1</v>
      </c>
      <c r="U1950">
        <v>4</v>
      </c>
      <c r="V1950">
        <v>6</v>
      </c>
      <c r="W1950">
        <v>0</v>
      </c>
      <c r="X1950">
        <v>0</v>
      </c>
      <c r="Y1950">
        <v>0</v>
      </c>
      <c r="Z1950">
        <v>0</v>
      </c>
      <c r="AA1950">
        <v>0</v>
      </c>
      <c r="AB1950">
        <v>0</v>
      </c>
      <c r="AC1950">
        <v>0</v>
      </c>
      <c r="AD1950" t="s">
        <v>27</v>
      </c>
    </row>
    <row r="1951" spans="1:30" x14ac:dyDescent="0.25">
      <c r="A1951">
        <v>7592</v>
      </c>
      <c r="B1951">
        <v>1946</v>
      </c>
      <c r="C1951" s="6">
        <v>68</v>
      </c>
      <c r="D1951" t="s">
        <v>91</v>
      </c>
      <c r="E1951" t="s">
        <v>34</v>
      </c>
      <c r="F1951" t="s">
        <v>30</v>
      </c>
      <c r="G1951">
        <v>51012</v>
      </c>
      <c r="H1951">
        <v>0</v>
      </c>
      <c r="I1951">
        <v>0</v>
      </c>
      <c r="J1951" s="1">
        <v>41382</v>
      </c>
      <c r="K1951">
        <v>86</v>
      </c>
      <c r="L1951">
        <v>102</v>
      </c>
      <c r="M1951">
        <v>9</v>
      </c>
      <c r="N1951">
        <v>63</v>
      </c>
      <c r="O1951">
        <v>2</v>
      </c>
      <c r="P1951">
        <v>9</v>
      </c>
      <c r="Q1951">
        <v>24</v>
      </c>
      <c r="R1951">
        <v>1</v>
      </c>
      <c r="S1951">
        <v>4</v>
      </c>
      <c r="T1951">
        <v>1</v>
      </c>
      <c r="U1951">
        <v>4</v>
      </c>
      <c r="V1951">
        <v>6</v>
      </c>
      <c r="W1951">
        <v>0</v>
      </c>
      <c r="X1951">
        <v>0</v>
      </c>
      <c r="Y1951">
        <v>0</v>
      </c>
      <c r="Z1951">
        <v>0</v>
      </c>
      <c r="AA1951">
        <v>0</v>
      </c>
      <c r="AB1951">
        <v>0</v>
      </c>
      <c r="AC1951">
        <v>0</v>
      </c>
      <c r="AD1951" t="s">
        <v>27</v>
      </c>
    </row>
    <row r="1952" spans="1:30" x14ac:dyDescent="0.25">
      <c r="A1952">
        <v>4547</v>
      </c>
      <c r="B1952">
        <v>1960</v>
      </c>
      <c r="C1952" s="6">
        <v>54</v>
      </c>
      <c r="D1952" t="s">
        <v>88</v>
      </c>
      <c r="E1952" t="s">
        <v>25</v>
      </c>
      <c r="F1952" t="s">
        <v>32</v>
      </c>
      <c r="G1952">
        <v>13672</v>
      </c>
      <c r="H1952">
        <v>1</v>
      </c>
      <c r="I1952">
        <v>1</v>
      </c>
      <c r="J1952" s="1">
        <v>41381</v>
      </c>
      <c r="K1952">
        <v>86</v>
      </c>
      <c r="L1952">
        <v>6</v>
      </c>
      <c r="M1952">
        <v>2</v>
      </c>
      <c r="N1952">
        <v>9</v>
      </c>
      <c r="O1952">
        <v>2</v>
      </c>
      <c r="P1952">
        <v>1</v>
      </c>
      <c r="Q1952">
        <v>5</v>
      </c>
      <c r="R1952">
        <v>2</v>
      </c>
      <c r="S1952">
        <v>1</v>
      </c>
      <c r="T1952">
        <v>0</v>
      </c>
      <c r="U1952">
        <v>3</v>
      </c>
      <c r="V1952">
        <v>8</v>
      </c>
      <c r="W1952">
        <v>0</v>
      </c>
      <c r="X1952">
        <v>0</v>
      </c>
      <c r="Y1952">
        <v>0</v>
      </c>
      <c r="Z1952">
        <v>0</v>
      </c>
      <c r="AA1952">
        <v>0</v>
      </c>
      <c r="AB1952">
        <v>0</v>
      </c>
      <c r="AC1952">
        <v>0</v>
      </c>
      <c r="AD1952" t="s">
        <v>27</v>
      </c>
    </row>
    <row r="1953" spans="1:30" x14ac:dyDescent="0.25">
      <c r="A1953">
        <v>6825</v>
      </c>
      <c r="B1953">
        <v>1953</v>
      </c>
      <c r="C1953" s="6">
        <v>61</v>
      </c>
      <c r="D1953" t="s">
        <v>91</v>
      </c>
      <c r="E1953" t="s">
        <v>25</v>
      </c>
      <c r="F1953" t="s">
        <v>32</v>
      </c>
      <c r="G1953">
        <v>41452</v>
      </c>
      <c r="H1953">
        <v>1</v>
      </c>
      <c r="I1953">
        <v>1</v>
      </c>
      <c r="J1953" s="1">
        <v>41339</v>
      </c>
      <c r="K1953">
        <v>86</v>
      </c>
      <c r="L1953">
        <v>13</v>
      </c>
      <c r="M1953">
        <v>0</v>
      </c>
      <c r="N1953">
        <v>3</v>
      </c>
      <c r="O1953">
        <v>0</v>
      </c>
      <c r="P1953">
        <v>0</v>
      </c>
      <c r="Q1953">
        <v>0</v>
      </c>
      <c r="R1953">
        <v>1</v>
      </c>
      <c r="S1953">
        <v>1</v>
      </c>
      <c r="T1953">
        <v>0</v>
      </c>
      <c r="U1953">
        <v>2</v>
      </c>
      <c r="V1953">
        <v>7</v>
      </c>
      <c r="W1953">
        <v>0</v>
      </c>
      <c r="X1953">
        <v>0</v>
      </c>
      <c r="Y1953">
        <v>0</v>
      </c>
      <c r="Z1953">
        <v>0</v>
      </c>
      <c r="AA1953">
        <v>0</v>
      </c>
      <c r="AB1953">
        <v>0</v>
      </c>
      <c r="AC1953">
        <v>0</v>
      </c>
      <c r="AD1953" t="s">
        <v>29</v>
      </c>
    </row>
    <row r="1954" spans="1:30" x14ac:dyDescent="0.25">
      <c r="A1954">
        <v>2961</v>
      </c>
      <c r="B1954">
        <v>1982</v>
      </c>
      <c r="C1954" s="6">
        <v>32</v>
      </c>
      <c r="D1954" t="s">
        <v>89</v>
      </c>
      <c r="E1954" t="s">
        <v>25</v>
      </c>
      <c r="F1954" t="s">
        <v>30</v>
      </c>
      <c r="G1954">
        <v>42081</v>
      </c>
      <c r="H1954">
        <v>1</v>
      </c>
      <c r="I1954">
        <v>0</v>
      </c>
      <c r="J1954" s="1">
        <v>41331</v>
      </c>
      <c r="K1954">
        <v>86</v>
      </c>
      <c r="L1954">
        <v>175</v>
      </c>
      <c r="M1954">
        <v>10</v>
      </c>
      <c r="N1954">
        <v>110</v>
      </c>
      <c r="O1954">
        <v>54</v>
      </c>
      <c r="P1954">
        <v>6</v>
      </c>
      <c r="Q1954">
        <v>27</v>
      </c>
      <c r="R1954">
        <v>2</v>
      </c>
      <c r="S1954">
        <v>6</v>
      </c>
      <c r="T1954">
        <v>3</v>
      </c>
      <c r="U1954">
        <v>4</v>
      </c>
      <c r="V1954">
        <v>6</v>
      </c>
      <c r="W1954">
        <v>1</v>
      </c>
      <c r="X1954">
        <v>0</v>
      </c>
      <c r="Y1954">
        <v>0</v>
      </c>
      <c r="Z1954">
        <v>0</v>
      </c>
      <c r="AA1954">
        <v>0</v>
      </c>
      <c r="AB1954">
        <v>0</v>
      </c>
      <c r="AC1954">
        <v>0</v>
      </c>
      <c r="AD1954" t="s">
        <v>27</v>
      </c>
    </row>
    <row r="1955" spans="1:30" x14ac:dyDescent="0.25">
      <c r="A1955">
        <v>8700</v>
      </c>
      <c r="B1955">
        <v>1986</v>
      </c>
      <c r="C1955" s="6">
        <v>28</v>
      </c>
      <c r="D1955" t="s">
        <v>89</v>
      </c>
      <c r="E1955" t="s">
        <v>41</v>
      </c>
      <c r="F1955" t="s">
        <v>28</v>
      </c>
      <c r="G1955">
        <v>14906</v>
      </c>
      <c r="H1955">
        <v>0</v>
      </c>
      <c r="I1955">
        <v>0</v>
      </c>
      <c r="J1955" s="1">
        <v>41265</v>
      </c>
      <c r="K1955">
        <v>86</v>
      </c>
      <c r="L1955">
        <v>7</v>
      </c>
      <c r="M1955">
        <v>7</v>
      </c>
      <c r="N1955">
        <v>14</v>
      </c>
      <c r="O1955">
        <v>7</v>
      </c>
      <c r="P1955">
        <v>16</v>
      </c>
      <c r="Q1955">
        <v>15</v>
      </c>
      <c r="R1955">
        <v>3</v>
      </c>
      <c r="S1955">
        <v>2</v>
      </c>
      <c r="T1955">
        <v>1</v>
      </c>
      <c r="U1955">
        <v>3</v>
      </c>
      <c r="V1955">
        <v>7</v>
      </c>
      <c r="W1955">
        <v>0</v>
      </c>
      <c r="X1955">
        <v>0</v>
      </c>
      <c r="Y1955">
        <v>0</v>
      </c>
      <c r="Z1955">
        <v>0</v>
      </c>
      <c r="AA1955">
        <v>0</v>
      </c>
      <c r="AB1955">
        <v>0</v>
      </c>
      <c r="AC1955">
        <v>0</v>
      </c>
      <c r="AD1955" t="s">
        <v>40</v>
      </c>
    </row>
    <row r="1956" spans="1:30" x14ac:dyDescent="0.25">
      <c r="A1956">
        <v>2278</v>
      </c>
      <c r="B1956">
        <v>1985</v>
      </c>
      <c r="C1956" s="6">
        <v>29</v>
      </c>
      <c r="D1956" t="s">
        <v>89</v>
      </c>
      <c r="E1956" t="s">
        <v>35</v>
      </c>
      <c r="F1956" t="s">
        <v>28</v>
      </c>
      <c r="G1956">
        <v>33812</v>
      </c>
      <c r="H1956">
        <v>1</v>
      </c>
      <c r="I1956">
        <v>0</v>
      </c>
      <c r="J1956" s="1">
        <v>41216</v>
      </c>
      <c r="K1956">
        <v>86</v>
      </c>
      <c r="L1956">
        <v>4</v>
      </c>
      <c r="M1956">
        <v>17</v>
      </c>
      <c r="N1956">
        <v>19</v>
      </c>
      <c r="O1956">
        <v>30</v>
      </c>
      <c r="P1956">
        <v>24</v>
      </c>
      <c r="Q1956">
        <v>39</v>
      </c>
      <c r="R1956">
        <v>2</v>
      </c>
      <c r="S1956">
        <v>2</v>
      </c>
      <c r="T1956">
        <v>1</v>
      </c>
      <c r="U1956">
        <v>3</v>
      </c>
      <c r="V1956">
        <v>6</v>
      </c>
      <c r="W1956">
        <v>0</v>
      </c>
      <c r="X1956">
        <v>0</v>
      </c>
      <c r="Y1956">
        <v>0</v>
      </c>
      <c r="Z1956">
        <v>0</v>
      </c>
      <c r="AA1956">
        <v>0</v>
      </c>
      <c r="AB1956">
        <v>0</v>
      </c>
      <c r="AC1956">
        <v>0</v>
      </c>
      <c r="AD1956" t="s">
        <v>31</v>
      </c>
    </row>
    <row r="1957" spans="1:30" x14ac:dyDescent="0.25">
      <c r="A1957">
        <v>10703</v>
      </c>
      <c r="B1957">
        <v>1975</v>
      </c>
      <c r="C1957" s="6">
        <v>39</v>
      </c>
      <c r="D1957" t="s">
        <v>89</v>
      </c>
      <c r="E1957" t="s">
        <v>38</v>
      </c>
      <c r="F1957" t="s">
        <v>28</v>
      </c>
      <c r="G1957">
        <v>46098</v>
      </c>
      <c r="H1957">
        <v>1</v>
      </c>
      <c r="I1957">
        <v>1</v>
      </c>
      <c r="J1957" s="1">
        <v>41139</v>
      </c>
      <c r="K1957">
        <v>86</v>
      </c>
      <c r="L1957">
        <v>57</v>
      </c>
      <c r="M1957">
        <v>0</v>
      </c>
      <c r="N1957">
        <v>27</v>
      </c>
      <c r="O1957">
        <v>0</v>
      </c>
      <c r="P1957">
        <v>0</v>
      </c>
      <c r="Q1957">
        <v>36</v>
      </c>
      <c r="R1957">
        <v>4</v>
      </c>
      <c r="S1957">
        <v>3</v>
      </c>
      <c r="T1957">
        <v>2</v>
      </c>
      <c r="U1957">
        <v>2</v>
      </c>
      <c r="V1957">
        <v>8</v>
      </c>
      <c r="W1957">
        <v>0</v>
      </c>
      <c r="X1957">
        <v>0</v>
      </c>
      <c r="Y1957">
        <v>0</v>
      </c>
      <c r="Z1957">
        <v>0</v>
      </c>
      <c r="AA1957">
        <v>0</v>
      </c>
      <c r="AB1957">
        <v>0</v>
      </c>
      <c r="AC1957">
        <v>0</v>
      </c>
      <c r="AD1957" t="s">
        <v>27</v>
      </c>
    </row>
    <row r="1958" spans="1:30" x14ac:dyDescent="0.25">
      <c r="A1958">
        <v>9</v>
      </c>
      <c r="B1958">
        <v>1975</v>
      </c>
      <c r="C1958" s="6">
        <v>39</v>
      </c>
      <c r="D1958" t="s">
        <v>89</v>
      </c>
      <c r="E1958" t="s">
        <v>38</v>
      </c>
      <c r="F1958" t="s">
        <v>28</v>
      </c>
      <c r="G1958">
        <v>46098</v>
      </c>
      <c r="H1958">
        <v>1</v>
      </c>
      <c r="I1958">
        <v>1</v>
      </c>
      <c r="J1958" s="1">
        <v>41139</v>
      </c>
      <c r="K1958">
        <v>86</v>
      </c>
      <c r="L1958">
        <v>57</v>
      </c>
      <c r="M1958">
        <v>0</v>
      </c>
      <c r="N1958">
        <v>27</v>
      </c>
      <c r="O1958">
        <v>0</v>
      </c>
      <c r="P1958">
        <v>0</v>
      </c>
      <c r="Q1958">
        <v>36</v>
      </c>
      <c r="R1958">
        <v>4</v>
      </c>
      <c r="S1958">
        <v>3</v>
      </c>
      <c r="T1958">
        <v>2</v>
      </c>
      <c r="U1958">
        <v>2</v>
      </c>
      <c r="V1958">
        <v>8</v>
      </c>
      <c r="W1958">
        <v>0</v>
      </c>
      <c r="X1958">
        <v>0</v>
      </c>
      <c r="Y1958">
        <v>0</v>
      </c>
      <c r="Z1958">
        <v>0</v>
      </c>
      <c r="AA1958">
        <v>0</v>
      </c>
      <c r="AB1958">
        <v>0</v>
      </c>
      <c r="AC1958">
        <v>0</v>
      </c>
      <c r="AD1958" t="s">
        <v>29</v>
      </c>
    </row>
    <row r="1959" spans="1:30" x14ac:dyDescent="0.25">
      <c r="A1959">
        <v>2804</v>
      </c>
      <c r="B1959">
        <v>1975</v>
      </c>
      <c r="C1959" s="6">
        <v>39</v>
      </c>
      <c r="D1959" t="s">
        <v>89</v>
      </c>
      <c r="E1959" t="s">
        <v>38</v>
      </c>
      <c r="F1959" t="s">
        <v>28</v>
      </c>
      <c r="G1959">
        <v>46098</v>
      </c>
      <c r="H1959">
        <v>1</v>
      </c>
      <c r="I1959">
        <v>1</v>
      </c>
      <c r="J1959" s="1">
        <v>41139</v>
      </c>
      <c r="K1959">
        <v>86</v>
      </c>
      <c r="L1959">
        <v>57</v>
      </c>
      <c r="M1959">
        <v>0</v>
      </c>
      <c r="N1959">
        <v>27</v>
      </c>
      <c r="O1959">
        <v>0</v>
      </c>
      <c r="P1959">
        <v>0</v>
      </c>
      <c r="Q1959">
        <v>36</v>
      </c>
      <c r="R1959">
        <v>4</v>
      </c>
      <c r="S1959">
        <v>3</v>
      </c>
      <c r="T1959">
        <v>2</v>
      </c>
      <c r="U1959">
        <v>2</v>
      </c>
      <c r="V1959">
        <v>8</v>
      </c>
      <c r="W1959">
        <v>0</v>
      </c>
      <c r="X1959">
        <v>0</v>
      </c>
      <c r="Y1959">
        <v>0</v>
      </c>
      <c r="Z1959">
        <v>0</v>
      </c>
      <c r="AA1959">
        <v>0</v>
      </c>
      <c r="AB1959">
        <v>1</v>
      </c>
      <c r="AC1959">
        <v>0</v>
      </c>
      <c r="AD1959" t="s">
        <v>37</v>
      </c>
    </row>
    <row r="1960" spans="1:30" x14ac:dyDescent="0.25">
      <c r="A1960">
        <v>4915</v>
      </c>
      <c r="B1960">
        <v>1956</v>
      </c>
      <c r="C1960" s="6">
        <v>58</v>
      </c>
      <c r="D1960" t="s">
        <v>88</v>
      </c>
      <c r="E1960" t="s">
        <v>35</v>
      </c>
      <c r="F1960" t="s">
        <v>30</v>
      </c>
      <c r="G1960">
        <v>53230</v>
      </c>
      <c r="H1960">
        <v>0</v>
      </c>
      <c r="I1960">
        <v>1</v>
      </c>
      <c r="J1960" s="1">
        <v>41124</v>
      </c>
      <c r="K1960">
        <v>86</v>
      </c>
      <c r="L1960">
        <v>176</v>
      </c>
      <c r="M1960">
        <v>72</v>
      </c>
      <c r="N1960">
        <v>98</v>
      </c>
      <c r="O1960">
        <v>136</v>
      </c>
      <c r="P1960">
        <v>21</v>
      </c>
      <c r="Q1960">
        <v>229</v>
      </c>
      <c r="R1960">
        <v>4</v>
      </c>
      <c r="S1960">
        <v>5</v>
      </c>
      <c r="T1960">
        <v>2</v>
      </c>
      <c r="U1960">
        <v>12</v>
      </c>
      <c r="V1960">
        <v>5</v>
      </c>
      <c r="W1960">
        <v>0</v>
      </c>
      <c r="X1960">
        <v>0</v>
      </c>
      <c r="Y1960">
        <v>0</v>
      </c>
      <c r="Z1960">
        <v>0</v>
      </c>
      <c r="AA1960">
        <v>0</v>
      </c>
      <c r="AB1960">
        <v>0</v>
      </c>
      <c r="AC1960">
        <v>0</v>
      </c>
      <c r="AD1960" t="s">
        <v>36</v>
      </c>
    </row>
    <row r="1961" spans="1:30" x14ac:dyDescent="0.25">
      <c r="A1961">
        <v>3010</v>
      </c>
      <c r="B1961">
        <v>1989</v>
      </c>
      <c r="C1961" s="6">
        <v>25</v>
      </c>
      <c r="D1961" t="s">
        <v>89</v>
      </c>
      <c r="E1961" t="s">
        <v>38</v>
      </c>
      <c r="F1961" t="s">
        <v>32</v>
      </c>
      <c r="G1961">
        <v>88420</v>
      </c>
      <c r="H1961">
        <v>0</v>
      </c>
      <c r="I1961">
        <v>0</v>
      </c>
      <c r="J1961" s="1">
        <v>41761</v>
      </c>
      <c r="K1961">
        <v>87</v>
      </c>
      <c r="L1961">
        <v>957</v>
      </c>
      <c r="M1961">
        <v>153</v>
      </c>
      <c r="N1961">
        <v>612</v>
      </c>
      <c r="O1961">
        <v>99</v>
      </c>
      <c r="P1961">
        <v>95</v>
      </c>
      <c r="Q1961">
        <v>153</v>
      </c>
      <c r="R1961">
        <v>1</v>
      </c>
      <c r="S1961">
        <v>4</v>
      </c>
      <c r="T1961">
        <v>7</v>
      </c>
      <c r="U1961">
        <v>8</v>
      </c>
      <c r="V1961">
        <v>1</v>
      </c>
      <c r="W1961">
        <v>1</v>
      </c>
      <c r="X1961">
        <v>0</v>
      </c>
      <c r="Y1961">
        <v>1</v>
      </c>
      <c r="Z1961">
        <v>1</v>
      </c>
      <c r="AA1961">
        <v>0</v>
      </c>
      <c r="AB1961">
        <v>0</v>
      </c>
      <c r="AC1961">
        <v>0</v>
      </c>
      <c r="AD1961" t="s">
        <v>27</v>
      </c>
    </row>
    <row r="1962" spans="1:30" x14ac:dyDescent="0.25">
      <c r="A1962">
        <v>4279</v>
      </c>
      <c r="B1962">
        <v>1963</v>
      </c>
      <c r="C1962" s="6">
        <v>51</v>
      </c>
      <c r="D1962" t="s">
        <v>88</v>
      </c>
      <c r="E1962" t="s">
        <v>35</v>
      </c>
      <c r="F1962" t="s">
        <v>28</v>
      </c>
      <c r="G1962">
        <v>39548</v>
      </c>
      <c r="H1962">
        <v>1</v>
      </c>
      <c r="I1962">
        <v>1</v>
      </c>
      <c r="J1962" s="1">
        <v>41729</v>
      </c>
      <c r="K1962">
        <v>87</v>
      </c>
      <c r="L1962">
        <v>15</v>
      </c>
      <c r="M1962">
        <v>4</v>
      </c>
      <c r="N1962">
        <v>10</v>
      </c>
      <c r="O1962">
        <v>3</v>
      </c>
      <c r="P1962">
        <v>4</v>
      </c>
      <c r="Q1962">
        <v>18</v>
      </c>
      <c r="R1962">
        <v>2</v>
      </c>
      <c r="S1962">
        <v>1</v>
      </c>
      <c r="T1962">
        <v>1</v>
      </c>
      <c r="U1962">
        <v>3</v>
      </c>
      <c r="V1962">
        <v>3</v>
      </c>
      <c r="W1962">
        <v>0</v>
      </c>
      <c r="X1962">
        <v>0</v>
      </c>
      <c r="Y1962">
        <v>0</v>
      </c>
      <c r="Z1962">
        <v>0</v>
      </c>
      <c r="AA1962">
        <v>0</v>
      </c>
      <c r="AB1962">
        <v>0</v>
      </c>
      <c r="AC1962">
        <v>0</v>
      </c>
      <c r="AD1962" t="s">
        <v>27</v>
      </c>
    </row>
    <row r="1963" spans="1:30" x14ac:dyDescent="0.25">
      <c r="A1963">
        <v>2564</v>
      </c>
      <c r="B1963">
        <v>1953</v>
      </c>
      <c r="C1963" s="6">
        <v>61</v>
      </c>
      <c r="D1963" t="s">
        <v>91</v>
      </c>
      <c r="E1963" t="s">
        <v>25</v>
      </c>
      <c r="F1963" t="s">
        <v>32</v>
      </c>
      <c r="G1963">
        <v>61278</v>
      </c>
      <c r="H1963">
        <v>0</v>
      </c>
      <c r="I1963">
        <v>1</v>
      </c>
      <c r="J1963" s="1">
        <v>41643</v>
      </c>
      <c r="K1963">
        <v>87</v>
      </c>
      <c r="L1963">
        <v>111</v>
      </c>
      <c r="M1963">
        <v>3</v>
      </c>
      <c r="N1963">
        <v>28</v>
      </c>
      <c r="O1963">
        <v>2</v>
      </c>
      <c r="P1963">
        <v>6</v>
      </c>
      <c r="Q1963">
        <v>15</v>
      </c>
      <c r="R1963">
        <v>2</v>
      </c>
      <c r="S1963">
        <v>3</v>
      </c>
      <c r="T1963">
        <v>1</v>
      </c>
      <c r="U1963">
        <v>4</v>
      </c>
      <c r="V1963">
        <v>6</v>
      </c>
      <c r="W1963">
        <v>0</v>
      </c>
      <c r="X1963">
        <v>0</v>
      </c>
      <c r="Y1963">
        <v>0</v>
      </c>
      <c r="Z1963">
        <v>0</v>
      </c>
      <c r="AA1963">
        <v>0</v>
      </c>
      <c r="AB1963">
        <v>0</v>
      </c>
      <c r="AC1963">
        <v>0</v>
      </c>
      <c r="AD1963" t="s">
        <v>27</v>
      </c>
    </row>
    <row r="1964" spans="1:30" x14ac:dyDescent="0.25">
      <c r="A1964">
        <v>1137</v>
      </c>
      <c r="B1964">
        <v>1964</v>
      </c>
      <c r="C1964" s="6">
        <v>50</v>
      </c>
      <c r="D1964" t="s">
        <v>88</v>
      </c>
      <c r="E1964" t="s">
        <v>25</v>
      </c>
      <c r="F1964" t="s">
        <v>28</v>
      </c>
      <c r="G1964">
        <v>81246</v>
      </c>
      <c r="H1964">
        <v>0</v>
      </c>
      <c r="I1964">
        <v>0</v>
      </c>
      <c r="J1964" s="1">
        <v>41637</v>
      </c>
      <c r="K1964">
        <v>87</v>
      </c>
      <c r="L1964">
        <v>398</v>
      </c>
      <c r="M1964">
        <v>190</v>
      </c>
      <c r="N1964">
        <v>537</v>
      </c>
      <c r="O1964">
        <v>61</v>
      </c>
      <c r="P1964">
        <v>156</v>
      </c>
      <c r="Q1964">
        <v>37</v>
      </c>
      <c r="R1964">
        <v>1</v>
      </c>
      <c r="S1964">
        <v>4</v>
      </c>
      <c r="T1964">
        <v>5</v>
      </c>
      <c r="U1964">
        <v>7</v>
      </c>
      <c r="V1964">
        <v>1</v>
      </c>
      <c r="W1964">
        <v>1</v>
      </c>
      <c r="X1964">
        <v>0</v>
      </c>
      <c r="Y1964">
        <v>0</v>
      </c>
      <c r="Z1964">
        <v>1</v>
      </c>
      <c r="AA1964">
        <v>0</v>
      </c>
      <c r="AB1964">
        <v>0</v>
      </c>
      <c r="AC1964">
        <v>0</v>
      </c>
      <c r="AD1964" t="s">
        <v>27</v>
      </c>
    </row>
    <row r="1965" spans="1:30" x14ac:dyDescent="0.25">
      <c r="A1965">
        <v>5084</v>
      </c>
      <c r="B1965">
        <v>1975</v>
      </c>
      <c r="C1965" s="6">
        <v>39</v>
      </c>
      <c r="D1965" t="s">
        <v>89</v>
      </c>
      <c r="E1965" t="s">
        <v>25</v>
      </c>
      <c r="F1965" t="s">
        <v>39</v>
      </c>
      <c r="G1965">
        <v>58330</v>
      </c>
      <c r="H1965">
        <v>0</v>
      </c>
      <c r="I1965">
        <v>1</v>
      </c>
      <c r="J1965" s="1">
        <v>41633</v>
      </c>
      <c r="K1965">
        <v>87</v>
      </c>
      <c r="L1965">
        <v>445</v>
      </c>
      <c r="M1965">
        <v>53</v>
      </c>
      <c r="N1965">
        <v>213</v>
      </c>
      <c r="O1965">
        <v>104</v>
      </c>
      <c r="P1965">
        <v>98</v>
      </c>
      <c r="Q1965">
        <v>151</v>
      </c>
      <c r="R1965">
        <v>1</v>
      </c>
      <c r="S1965">
        <v>6</v>
      </c>
      <c r="T1965">
        <v>4</v>
      </c>
      <c r="U1965">
        <v>13</v>
      </c>
      <c r="V1965">
        <v>4</v>
      </c>
      <c r="W1965">
        <v>0</v>
      </c>
      <c r="X1965">
        <v>0</v>
      </c>
      <c r="Y1965">
        <v>0</v>
      </c>
      <c r="Z1965">
        <v>0</v>
      </c>
      <c r="AA1965">
        <v>0</v>
      </c>
      <c r="AB1965">
        <v>0</v>
      </c>
      <c r="AC1965">
        <v>0</v>
      </c>
      <c r="AD1965" t="s">
        <v>27</v>
      </c>
    </row>
    <row r="1966" spans="1:30" x14ac:dyDescent="0.25">
      <c r="A1966">
        <v>7094</v>
      </c>
      <c r="B1966">
        <v>1975</v>
      </c>
      <c r="C1966" s="6">
        <v>39</v>
      </c>
      <c r="D1966" t="s">
        <v>89</v>
      </c>
      <c r="E1966" t="s">
        <v>25</v>
      </c>
      <c r="F1966" t="s">
        <v>39</v>
      </c>
      <c r="G1966">
        <v>58330</v>
      </c>
      <c r="H1966">
        <v>0</v>
      </c>
      <c r="I1966">
        <v>1</v>
      </c>
      <c r="J1966" s="1">
        <v>41633</v>
      </c>
      <c r="K1966">
        <v>87</v>
      </c>
      <c r="L1966">
        <v>445</v>
      </c>
      <c r="M1966">
        <v>53</v>
      </c>
      <c r="N1966">
        <v>213</v>
      </c>
      <c r="O1966">
        <v>104</v>
      </c>
      <c r="P1966">
        <v>98</v>
      </c>
      <c r="Q1966">
        <v>151</v>
      </c>
      <c r="R1966">
        <v>1</v>
      </c>
      <c r="S1966">
        <v>6</v>
      </c>
      <c r="T1966">
        <v>4</v>
      </c>
      <c r="U1966">
        <v>13</v>
      </c>
      <c r="V1966">
        <v>4</v>
      </c>
      <c r="W1966">
        <v>0</v>
      </c>
      <c r="X1966">
        <v>0</v>
      </c>
      <c r="Y1966">
        <v>0</v>
      </c>
      <c r="Z1966">
        <v>0</v>
      </c>
      <c r="AA1966">
        <v>0</v>
      </c>
      <c r="AB1966">
        <v>0</v>
      </c>
      <c r="AC1966">
        <v>0</v>
      </c>
      <c r="AD1966" t="s">
        <v>36</v>
      </c>
    </row>
    <row r="1967" spans="1:30" x14ac:dyDescent="0.25">
      <c r="A1967">
        <v>6327</v>
      </c>
      <c r="B1967">
        <v>1967</v>
      </c>
      <c r="C1967" s="6">
        <v>47</v>
      </c>
      <c r="D1967" t="s">
        <v>88</v>
      </c>
      <c r="E1967" t="s">
        <v>25</v>
      </c>
      <c r="F1967" t="s">
        <v>32</v>
      </c>
      <c r="G1967">
        <v>65777</v>
      </c>
      <c r="H1967">
        <v>0</v>
      </c>
      <c r="I1967">
        <v>0</v>
      </c>
      <c r="J1967" s="1">
        <v>41627</v>
      </c>
      <c r="K1967">
        <v>87</v>
      </c>
      <c r="L1967">
        <v>565</v>
      </c>
      <c r="M1967">
        <v>32</v>
      </c>
      <c r="N1967">
        <v>435</v>
      </c>
      <c r="O1967">
        <v>28</v>
      </c>
      <c r="P1967">
        <v>32</v>
      </c>
      <c r="Q1967">
        <v>54</v>
      </c>
      <c r="R1967">
        <v>1</v>
      </c>
      <c r="S1967">
        <v>2</v>
      </c>
      <c r="T1967">
        <v>8</v>
      </c>
      <c r="U1967">
        <v>6</v>
      </c>
      <c r="V1967">
        <v>1</v>
      </c>
      <c r="W1967">
        <v>0</v>
      </c>
      <c r="X1967">
        <v>0</v>
      </c>
      <c r="Y1967">
        <v>0</v>
      </c>
      <c r="Z1967">
        <v>0</v>
      </c>
      <c r="AA1967">
        <v>0</v>
      </c>
      <c r="AB1967">
        <v>0</v>
      </c>
      <c r="AC1967">
        <v>0</v>
      </c>
      <c r="AD1967" t="s">
        <v>31</v>
      </c>
    </row>
    <row r="1968" spans="1:30" x14ac:dyDescent="0.25">
      <c r="A1968">
        <v>6131</v>
      </c>
      <c r="B1968">
        <v>1980</v>
      </c>
      <c r="C1968" s="6">
        <v>34</v>
      </c>
      <c r="D1968" t="s">
        <v>89</v>
      </c>
      <c r="E1968" t="s">
        <v>35</v>
      </c>
      <c r="F1968" t="s">
        <v>30</v>
      </c>
      <c r="G1968">
        <v>70829</v>
      </c>
      <c r="H1968">
        <v>1</v>
      </c>
      <c r="I1968">
        <v>1</v>
      </c>
      <c r="J1968" s="1">
        <v>41609</v>
      </c>
      <c r="K1968">
        <v>87</v>
      </c>
      <c r="L1968">
        <v>141</v>
      </c>
      <c r="M1968">
        <v>70</v>
      </c>
      <c r="N1968">
        <v>106</v>
      </c>
      <c r="O1968">
        <v>72</v>
      </c>
      <c r="P1968">
        <v>19</v>
      </c>
      <c r="Q1968">
        <v>23</v>
      </c>
      <c r="R1968">
        <v>2</v>
      </c>
      <c r="S1968">
        <v>4</v>
      </c>
      <c r="T1968">
        <v>2</v>
      </c>
      <c r="U1968">
        <v>8</v>
      </c>
      <c r="V1968">
        <v>3</v>
      </c>
      <c r="W1968">
        <v>0</v>
      </c>
      <c r="X1968">
        <v>0</v>
      </c>
      <c r="Y1968">
        <v>0</v>
      </c>
      <c r="Z1968">
        <v>0</v>
      </c>
      <c r="AA1968">
        <v>0</v>
      </c>
      <c r="AB1968">
        <v>0</v>
      </c>
      <c r="AC1968">
        <v>0</v>
      </c>
      <c r="AD1968" t="s">
        <v>27</v>
      </c>
    </row>
    <row r="1969" spans="1:30" x14ac:dyDescent="0.25">
      <c r="A1969">
        <v>5798</v>
      </c>
      <c r="B1969">
        <v>1973</v>
      </c>
      <c r="C1969" s="6">
        <v>41</v>
      </c>
      <c r="D1969" t="s">
        <v>88</v>
      </c>
      <c r="E1969" t="s">
        <v>38</v>
      </c>
      <c r="F1969" t="s">
        <v>32</v>
      </c>
      <c r="G1969">
        <v>0</v>
      </c>
      <c r="H1969">
        <v>0</v>
      </c>
      <c r="I1969">
        <v>0</v>
      </c>
      <c r="J1969" s="1">
        <v>41601</v>
      </c>
      <c r="K1969">
        <v>87</v>
      </c>
      <c r="L1969">
        <v>445</v>
      </c>
      <c r="M1969">
        <v>37</v>
      </c>
      <c r="N1969">
        <v>359</v>
      </c>
      <c r="O1969">
        <v>98</v>
      </c>
      <c r="P1969">
        <v>28</v>
      </c>
      <c r="Q1969">
        <v>18</v>
      </c>
      <c r="R1969">
        <v>1</v>
      </c>
      <c r="S1969">
        <v>2</v>
      </c>
      <c r="T1969">
        <v>4</v>
      </c>
      <c r="U1969">
        <v>8</v>
      </c>
      <c r="V1969">
        <v>1</v>
      </c>
      <c r="W1969">
        <v>0</v>
      </c>
      <c r="X1969">
        <v>0</v>
      </c>
      <c r="Y1969">
        <v>0</v>
      </c>
      <c r="Z1969">
        <v>0</v>
      </c>
      <c r="AA1969">
        <v>0</v>
      </c>
      <c r="AB1969">
        <v>0</v>
      </c>
      <c r="AC1969">
        <v>0</v>
      </c>
      <c r="AD1969" t="s">
        <v>36</v>
      </c>
    </row>
    <row r="1970" spans="1:30" x14ac:dyDescent="0.25">
      <c r="A1970">
        <v>10379</v>
      </c>
      <c r="B1970">
        <v>1962</v>
      </c>
      <c r="C1970" s="6">
        <v>52</v>
      </c>
      <c r="D1970" t="s">
        <v>88</v>
      </c>
      <c r="E1970" t="s">
        <v>38</v>
      </c>
      <c r="F1970" t="s">
        <v>28</v>
      </c>
      <c r="G1970">
        <v>59247</v>
      </c>
      <c r="H1970">
        <v>0</v>
      </c>
      <c r="I1970">
        <v>2</v>
      </c>
      <c r="J1970" s="1">
        <v>41586</v>
      </c>
      <c r="K1970">
        <v>87</v>
      </c>
      <c r="L1970">
        <v>327</v>
      </c>
      <c r="M1970">
        <v>9</v>
      </c>
      <c r="N1970">
        <v>122</v>
      </c>
      <c r="O1970">
        <v>19</v>
      </c>
      <c r="P1970">
        <v>14</v>
      </c>
      <c r="Q1970">
        <v>83</v>
      </c>
      <c r="R1970">
        <v>5</v>
      </c>
      <c r="S1970">
        <v>5</v>
      </c>
      <c r="T1970">
        <v>2</v>
      </c>
      <c r="U1970">
        <v>9</v>
      </c>
      <c r="V1970">
        <v>6</v>
      </c>
      <c r="W1970">
        <v>0</v>
      </c>
      <c r="X1970">
        <v>0</v>
      </c>
      <c r="Y1970">
        <v>0</v>
      </c>
      <c r="Z1970">
        <v>0</v>
      </c>
      <c r="AA1970">
        <v>0</v>
      </c>
      <c r="AB1970">
        <v>0</v>
      </c>
      <c r="AC1970">
        <v>0</v>
      </c>
      <c r="AD1970" t="s">
        <v>27</v>
      </c>
    </row>
    <row r="1971" spans="1:30" x14ac:dyDescent="0.25">
      <c r="A1971">
        <v>606</v>
      </c>
      <c r="B1971">
        <v>1967</v>
      </c>
      <c r="C1971" s="6">
        <v>47</v>
      </c>
      <c r="D1971" t="s">
        <v>88</v>
      </c>
      <c r="E1971" t="s">
        <v>25</v>
      </c>
      <c r="F1971" t="s">
        <v>28</v>
      </c>
      <c r="G1971">
        <v>25930</v>
      </c>
      <c r="H1971">
        <v>1</v>
      </c>
      <c r="I1971">
        <v>1</v>
      </c>
      <c r="J1971" s="1">
        <v>41557</v>
      </c>
      <c r="K1971">
        <v>87</v>
      </c>
      <c r="L1971">
        <v>6</v>
      </c>
      <c r="M1971">
        <v>1</v>
      </c>
      <c r="N1971">
        <v>2</v>
      </c>
      <c r="O1971">
        <v>2</v>
      </c>
      <c r="P1971">
        <v>0</v>
      </c>
      <c r="Q1971">
        <v>4</v>
      </c>
      <c r="R1971">
        <v>1</v>
      </c>
      <c r="S1971">
        <v>1</v>
      </c>
      <c r="T1971">
        <v>0</v>
      </c>
      <c r="U1971">
        <v>2</v>
      </c>
      <c r="V1971">
        <v>7</v>
      </c>
      <c r="W1971">
        <v>0</v>
      </c>
      <c r="X1971">
        <v>0</v>
      </c>
      <c r="Y1971">
        <v>0</v>
      </c>
      <c r="Z1971">
        <v>0</v>
      </c>
      <c r="AA1971">
        <v>0</v>
      </c>
      <c r="AB1971">
        <v>0</v>
      </c>
      <c r="AC1971">
        <v>0</v>
      </c>
      <c r="AD1971" t="s">
        <v>27</v>
      </c>
    </row>
    <row r="1972" spans="1:30" x14ac:dyDescent="0.25">
      <c r="A1972">
        <v>7801</v>
      </c>
      <c r="B1972">
        <v>1959</v>
      </c>
      <c r="C1972" s="6">
        <v>55</v>
      </c>
      <c r="D1972" t="s">
        <v>88</v>
      </c>
      <c r="E1972" t="s">
        <v>25</v>
      </c>
      <c r="F1972" t="s">
        <v>32</v>
      </c>
      <c r="G1972">
        <v>54753</v>
      </c>
      <c r="H1972">
        <v>0</v>
      </c>
      <c r="I1972">
        <v>1</v>
      </c>
      <c r="J1972" s="1">
        <v>41529</v>
      </c>
      <c r="K1972">
        <v>87</v>
      </c>
      <c r="L1972">
        <v>197</v>
      </c>
      <c r="M1972">
        <v>107</v>
      </c>
      <c r="N1972">
        <v>227</v>
      </c>
      <c r="O1972">
        <v>7</v>
      </c>
      <c r="P1972">
        <v>59</v>
      </c>
      <c r="Q1972">
        <v>131</v>
      </c>
      <c r="R1972">
        <v>3</v>
      </c>
      <c r="S1972">
        <v>5</v>
      </c>
      <c r="T1972">
        <v>2</v>
      </c>
      <c r="U1972">
        <v>11</v>
      </c>
      <c r="V1972">
        <v>4</v>
      </c>
      <c r="W1972">
        <v>0</v>
      </c>
      <c r="X1972">
        <v>0</v>
      </c>
      <c r="Y1972">
        <v>0</v>
      </c>
      <c r="Z1972">
        <v>0</v>
      </c>
      <c r="AA1972">
        <v>0</v>
      </c>
      <c r="AB1972">
        <v>0</v>
      </c>
      <c r="AC1972">
        <v>0</v>
      </c>
      <c r="AD1972" t="s">
        <v>40</v>
      </c>
    </row>
    <row r="1973" spans="1:30" x14ac:dyDescent="0.25">
      <c r="A1973">
        <v>2445</v>
      </c>
      <c r="B1973">
        <v>1974</v>
      </c>
      <c r="C1973" s="6">
        <v>40</v>
      </c>
      <c r="D1973" t="s">
        <v>88</v>
      </c>
      <c r="E1973" t="s">
        <v>34</v>
      </c>
      <c r="F1973" t="s">
        <v>32</v>
      </c>
      <c r="G1973">
        <v>28440</v>
      </c>
      <c r="H1973">
        <v>1</v>
      </c>
      <c r="I1973">
        <v>0</v>
      </c>
      <c r="J1973" s="1">
        <v>41462</v>
      </c>
      <c r="K1973">
        <v>87</v>
      </c>
      <c r="L1973">
        <v>38</v>
      </c>
      <c r="M1973">
        <v>1</v>
      </c>
      <c r="N1973">
        <v>24</v>
      </c>
      <c r="O1973">
        <v>0</v>
      </c>
      <c r="P1973">
        <v>0</v>
      </c>
      <c r="Q1973">
        <v>0</v>
      </c>
      <c r="R1973">
        <v>1</v>
      </c>
      <c r="S1973">
        <v>2</v>
      </c>
      <c r="T1973">
        <v>0</v>
      </c>
      <c r="U1973">
        <v>3</v>
      </c>
      <c r="V1973">
        <v>8</v>
      </c>
      <c r="W1973">
        <v>0</v>
      </c>
      <c r="X1973">
        <v>0</v>
      </c>
      <c r="Y1973">
        <v>0</v>
      </c>
      <c r="Z1973">
        <v>0</v>
      </c>
      <c r="AA1973">
        <v>0</v>
      </c>
      <c r="AB1973">
        <v>0</v>
      </c>
      <c r="AC1973">
        <v>0</v>
      </c>
      <c r="AD1973" t="s">
        <v>27</v>
      </c>
    </row>
    <row r="1974" spans="1:30" x14ac:dyDescent="0.25">
      <c r="A1974">
        <v>5346</v>
      </c>
      <c r="B1974">
        <v>1973</v>
      </c>
      <c r="C1974" s="6">
        <v>41</v>
      </c>
      <c r="D1974" t="s">
        <v>88</v>
      </c>
      <c r="E1974" t="s">
        <v>35</v>
      </c>
      <c r="F1974" t="s">
        <v>30</v>
      </c>
      <c r="G1974">
        <v>23559</v>
      </c>
      <c r="H1974">
        <v>1</v>
      </c>
      <c r="I1974">
        <v>0</v>
      </c>
      <c r="J1974" s="1">
        <v>41458</v>
      </c>
      <c r="K1974">
        <v>87</v>
      </c>
      <c r="L1974">
        <v>25</v>
      </c>
      <c r="M1974">
        <v>5</v>
      </c>
      <c r="N1974">
        <v>19</v>
      </c>
      <c r="O1974">
        <v>7</v>
      </c>
      <c r="P1974">
        <v>0</v>
      </c>
      <c r="Q1974">
        <v>23</v>
      </c>
      <c r="R1974">
        <v>3</v>
      </c>
      <c r="S1974">
        <v>3</v>
      </c>
      <c r="T1974">
        <v>0</v>
      </c>
      <c r="U1974">
        <v>3</v>
      </c>
      <c r="V1974">
        <v>7</v>
      </c>
      <c r="W1974">
        <v>0</v>
      </c>
      <c r="X1974">
        <v>0</v>
      </c>
      <c r="Y1974">
        <v>0</v>
      </c>
      <c r="Z1974">
        <v>0</v>
      </c>
      <c r="AA1974">
        <v>0</v>
      </c>
      <c r="AB1974">
        <v>0</v>
      </c>
      <c r="AC1974">
        <v>0</v>
      </c>
      <c r="AD1974" t="s">
        <v>36</v>
      </c>
    </row>
    <row r="1975" spans="1:30" x14ac:dyDescent="0.25">
      <c r="A1975">
        <v>550</v>
      </c>
      <c r="B1975">
        <v>1952</v>
      </c>
      <c r="C1975" s="6">
        <v>62</v>
      </c>
      <c r="D1975" t="s">
        <v>91</v>
      </c>
      <c r="E1975" t="s">
        <v>25</v>
      </c>
      <c r="F1975" t="s">
        <v>26</v>
      </c>
      <c r="G1975">
        <v>62335</v>
      </c>
      <c r="H1975">
        <v>0</v>
      </c>
      <c r="I1975">
        <v>1</v>
      </c>
      <c r="J1975" s="1">
        <v>41417</v>
      </c>
      <c r="K1975">
        <v>87</v>
      </c>
      <c r="L1975">
        <v>243</v>
      </c>
      <c r="M1975">
        <v>131</v>
      </c>
      <c r="N1975">
        <v>217</v>
      </c>
      <c r="O1975">
        <v>85</v>
      </c>
      <c r="P1975">
        <v>6</v>
      </c>
      <c r="Q1975">
        <v>26</v>
      </c>
      <c r="R1975">
        <v>2</v>
      </c>
      <c r="S1975">
        <v>3</v>
      </c>
      <c r="T1975">
        <v>3</v>
      </c>
      <c r="U1975">
        <v>13</v>
      </c>
      <c r="V1975">
        <v>2</v>
      </c>
      <c r="W1975">
        <v>0</v>
      </c>
      <c r="X1975">
        <v>0</v>
      </c>
      <c r="Y1975">
        <v>0</v>
      </c>
      <c r="Z1975">
        <v>0</v>
      </c>
      <c r="AA1975">
        <v>0</v>
      </c>
      <c r="AB1975">
        <v>0</v>
      </c>
      <c r="AC1975">
        <v>0</v>
      </c>
      <c r="AD1975" t="s">
        <v>27</v>
      </c>
    </row>
    <row r="1976" spans="1:30" x14ac:dyDescent="0.25">
      <c r="A1976">
        <v>4478</v>
      </c>
      <c r="B1976">
        <v>1979</v>
      </c>
      <c r="C1976" s="6">
        <v>35</v>
      </c>
      <c r="D1976" t="s">
        <v>89</v>
      </c>
      <c r="E1976" t="s">
        <v>25</v>
      </c>
      <c r="F1976" t="s">
        <v>30</v>
      </c>
      <c r="G1976">
        <v>63777</v>
      </c>
      <c r="H1976">
        <v>1</v>
      </c>
      <c r="I1976">
        <v>1</v>
      </c>
      <c r="J1976" s="1">
        <v>41357</v>
      </c>
      <c r="K1976">
        <v>87</v>
      </c>
      <c r="L1976">
        <v>457</v>
      </c>
      <c r="M1976">
        <v>5</v>
      </c>
      <c r="N1976">
        <v>106</v>
      </c>
      <c r="O1976">
        <v>15</v>
      </c>
      <c r="P1976">
        <v>17</v>
      </c>
      <c r="Q1976">
        <v>53</v>
      </c>
      <c r="R1976">
        <v>8</v>
      </c>
      <c r="S1976">
        <v>11</v>
      </c>
      <c r="T1976">
        <v>1</v>
      </c>
      <c r="U1976">
        <v>6</v>
      </c>
      <c r="V1976">
        <v>8</v>
      </c>
      <c r="W1976">
        <v>0</v>
      </c>
      <c r="X1976">
        <v>0</v>
      </c>
      <c r="Y1976">
        <v>0</v>
      </c>
      <c r="Z1976">
        <v>0</v>
      </c>
      <c r="AA1976">
        <v>0</v>
      </c>
      <c r="AB1976">
        <v>0</v>
      </c>
      <c r="AC1976">
        <v>0</v>
      </c>
      <c r="AD1976" t="s">
        <v>37</v>
      </c>
    </row>
    <row r="1977" spans="1:30" x14ac:dyDescent="0.25">
      <c r="A1977">
        <v>2350</v>
      </c>
      <c r="B1977">
        <v>1972</v>
      </c>
      <c r="C1977" s="6">
        <v>42</v>
      </c>
      <c r="D1977" t="s">
        <v>88</v>
      </c>
      <c r="E1977" t="s">
        <v>25</v>
      </c>
      <c r="F1977" t="s">
        <v>30</v>
      </c>
      <c r="G1977">
        <v>59666</v>
      </c>
      <c r="H1977">
        <v>1</v>
      </c>
      <c r="I1977">
        <v>1</v>
      </c>
      <c r="J1977" s="1">
        <v>41355</v>
      </c>
      <c r="K1977">
        <v>87</v>
      </c>
      <c r="L1977">
        <v>623</v>
      </c>
      <c r="M1977">
        <v>53</v>
      </c>
      <c r="N1977">
        <v>178</v>
      </c>
      <c r="O1977">
        <v>23</v>
      </c>
      <c r="P1977">
        <v>17</v>
      </c>
      <c r="Q1977">
        <v>133</v>
      </c>
      <c r="R1977">
        <v>7</v>
      </c>
      <c r="S1977">
        <v>3</v>
      </c>
      <c r="T1977">
        <v>2</v>
      </c>
      <c r="U1977">
        <v>8</v>
      </c>
      <c r="V1977">
        <v>8</v>
      </c>
      <c r="W1977">
        <v>0</v>
      </c>
      <c r="X1977">
        <v>1</v>
      </c>
      <c r="Y1977">
        <v>0</v>
      </c>
      <c r="Z1977">
        <v>0</v>
      </c>
      <c r="AA1977">
        <v>0</v>
      </c>
      <c r="AB1977">
        <v>0</v>
      </c>
      <c r="AC1977">
        <v>0</v>
      </c>
      <c r="AD1977" t="s">
        <v>29</v>
      </c>
    </row>
    <row r="1978" spans="1:30" x14ac:dyDescent="0.25">
      <c r="A1978">
        <v>1118</v>
      </c>
      <c r="B1978">
        <v>1956</v>
      </c>
      <c r="C1978" s="6">
        <v>58</v>
      </c>
      <c r="D1978" t="s">
        <v>88</v>
      </c>
      <c r="E1978" t="s">
        <v>38</v>
      </c>
      <c r="F1978" t="s">
        <v>30</v>
      </c>
      <c r="G1978">
        <v>50965</v>
      </c>
      <c r="H1978">
        <v>0</v>
      </c>
      <c r="I1978">
        <v>1</v>
      </c>
      <c r="J1978" s="1">
        <v>41325</v>
      </c>
      <c r="K1978">
        <v>87</v>
      </c>
      <c r="L1978">
        <v>544</v>
      </c>
      <c r="M1978">
        <v>13</v>
      </c>
      <c r="N1978">
        <v>85</v>
      </c>
      <c r="O1978">
        <v>8</v>
      </c>
      <c r="P1978">
        <v>6</v>
      </c>
      <c r="Q1978">
        <v>29</v>
      </c>
      <c r="R1978">
        <v>3</v>
      </c>
      <c r="S1978">
        <v>10</v>
      </c>
      <c r="T1978">
        <v>4</v>
      </c>
      <c r="U1978">
        <v>5</v>
      </c>
      <c r="V1978">
        <v>8</v>
      </c>
      <c r="W1978">
        <v>1</v>
      </c>
      <c r="X1978">
        <v>0</v>
      </c>
      <c r="Y1978">
        <v>0</v>
      </c>
      <c r="Z1978">
        <v>0</v>
      </c>
      <c r="AA1978">
        <v>0</v>
      </c>
      <c r="AB1978">
        <v>0</v>
      </c>
      <c r="AC1978">
        <v>0</v>
      </c>
      <c r="AD1978" t="s">
        <v>27</v>
      </c>
    </row>
    <row r="1979" spans="1:30" x14ac:dyDescent="0.25">
      <c r="A1979">
        <v>1491</v>
      </c>
      <c r="B1979">
        <v>1965</v>
      </c>
      <c r="C1979" s="6">
        <v>49</v>
      </c>
      <c r="D1979" t="s">
        <v>88</v>
      </c>
      <c r="E1979" t="s">
        <v>35</v>
      </c>
      <c r="F1979" t="s">
        <v>32</v>
      </c>
      <c r="G1979">
        <v>71488</v>
      </c>
      <c r="H1979">
        <v>0</v>
      </c>
      <c r="I1979">
        <v>0</v>
      </c>
      <c r="J1979" s="1">
        <v>41323</v>
      </c>
      <c r="K1979">
        <v>87</v>
      </c>
      <c r="L1979">
        <v>162</v>
      </c>
      <c r="M1979">
        <v>33</v>
      </c>
      <c r="N1979">
        <v>124</v>
      </c>
      <c r="O1979">
        <v>40</v>
      </c>
      <c r="P1979">
        <v>28</v>
      </c>
      <c r="Q1979">
        <v>172</v>
      </c>
      <c r="R1979">
        <v>2</v>
      </c>
      <c r="S1979">
        <v>3</v>
      </c>
      <c r="T1979">
        <v>4</v>
      </c>
      <c r="U1979">
        <v>7</v>
      </c>
      <c r="V1979">
        <v>1</v>
      </c>
      <c r="W1979">
        <v>0</v>
      </c>
      <c r="X1979">
        <v>0</v>
      </c>
      <c r="Y1979">
        <v>0</v>
      </c>
      <c r="Z1979">
        <v>0</v>
      </c>
      <c r="AA1979">
        <v>0</v>
      </c>
      <c r="AB1979">
        <v>0</v>
      </c>
      <c r="AC1979">
        <v>0</v>
      </c>
      <c r="AD1979" t="s">
        <v>29</v>
      </c>
    </row>
    <row r="1980" spans="1:30" x14ac:dyDescent="0.25">
      <c r="A1980">
        <v>4507</v>
      </c>
      <c r="B1980">
        <v>1952</v>
      </c>
      <c r="C1980" s="6">
        <v>62</v>
      </c>
      <c r="D1980" t="s">
        <v>91</v>
      </c>
      <c r="E1980" t="s">
        <v>25</v>
      </c>
      <c r="F1980" t="s">
        <v>28</v>
      </c>
      <c r="G1980">
        <v>72228</v>
      </c>
      <c r="H1980">
        <v>0</v>
      </c>
      <c r="I1980">
        <v>0</v>
      </c>
      <c r="J1980" s="1">
        <v>41240</v>
      </c>
      <c r="K1980">
        <v>87</v>
      </c>
      <c r="L1980">
        <v>631</v>
      </c>
      <c r="M1980">
        <v>28</v>
      </c>
      <c r="N1980">
        <v>491</v>
      </c>
      <c r="O1980">
        <v>30</v>
      </c>
      <c r="P1980">
        <v>14</v>
      </c>
      <c r="Q1980">
        <v>56</v>
      </c>
      <c r="R1980">
        <v>1</v>
      </c>
      <c r="S1980">
        <v>6</v>
      </c>
      <c r="T1980">
        <v>7</v>
      </c>
      <c r="U1980">
        <v>8</v>
      </c>
      <c r="V1980">
        <v>3</v>
      </c>
      <c r="W1980">
        <v>0</v>
      </c>
      <c r="X1980">
        <v>0</v>
      </c>
      <c r="Y1980">
        <v>0</v>
      </c>
      <c r="Z1980">
        <v>0</v>
      </c>
      <c r="AA1980">
        <v>0</v>
      </c>
      <c r="AB1980">
        <v>0</v>
      </c>
      <c r="AC1980">
        <v>0</v>
      </c>
      <c r="AD1980" t="s">
        <v>27</v>
      </c>
    </row>
    <row r="1981" spans="1:30" x14ac:dyDescent="0.25">
      <c r="A1981">
        <v>7023</v>
      </c>
      <c r="B1981">
        <v>1953</v>
      </c>
      <c r="C1981" s="6">
        <v>61</v>
      </c>
      <c r="D1981" t="s">
        <v>91</v>
      </c>
      <c r="E1981" t="s">
        <v>34</v>
      </c>
      <c r="F1981" t="s">
        <v>28</v>
      </c>
      <c r="G1981">
        <v>46231</v>
      </c>
      <c r="H1981">
        <v>2</v>
      </c>
      <c r="I1981">
        <v>1</v>
      </c>
      <c r="J1981" s="1">
        <v>41239</v>
      </c>
      <c r="K1981">
        <v>87</v>
      </c>
      <c r="L1981">
        <v>189</v>
      </c>
      <c r="M1981">
        <v>2</v>
      </c>
      <c r="N1981">
        <v>55</v>
      </c>
      <c r="O1981">
        <v>0</v>
      </c>
      <c r="P1981">
        <v>5</v>
      </c>
      <c r="Q1981">
        <v>12</v>
      </c>
      <c r="R1981">
        <v>4</v>
      </c>
      <c r="S1981">
        <v>6</v>
      </c>
      <c r="T1981">
        <v>1</v>
      </c>
      <c r="U1981">
        <v>4</v>
      </c>
      <c r="V1981">
        <v>9</v>
      </c>
      <c r="W1981">
        <v>0</v>
      </c>
      <c r="X1981">
        <v>0</v>
      </c>
      <c r="Y1981">
        <v>0</v>
      </c>
      <c r="Z1981">
        <v>0</v>
      </c>
      <c r="AA1981">
        <v>0</v>
      </c>
      <c r="AB1981">
        <v>0</v>
      </c>
      <c r="AC1981">
        <v>0</v>
      </c>
      <c r="AD1981" t="s">
        <v>40</v>
      </c>
    </row>
    <row r="1982" spans="1:30" x14ac:dyDescent="0.25">
      <c r="A1982">
        <v>6977</v>
      </c>
      <c r="B1982">
        <v>1974</v>
      </c>
      <c r="C1982" s="6">
        <v>40</v>
      </c>
      <c r="D1982" t="s">
        <v>88</v>
      </c>
      <c r="E1982" t="s">
        <v>25</v>
      </c>
      <c r="F1982" t="s">
        <v>32</v>
      </c>
      <c r="G1982">
        <v>75702</v>
      </c>
      <c r="H1982">
        <v>0</v>
      </c>
      <c r="I1982">
        <v>1</v>
      </c>
      <c r="J1982" s="1">
        <v>41196</v>
      </c>
      <c r="K1982">
        <v>87</v>
      </c>
      <c r="L1982">
        <v>1073</v>
      </c>
      <c r="M1982">
        <v>0</v>
      </c>
      <c r="N1982">
        <v>629</v>
      </c>
      <c r="O1982">
        <v>145</v>
      </c>
      <c r="P1982">
        <v>37</v>
      </c>
      <c r="Q1982">
        <v>37</v>
      </c>
      <c r="R1982">
        <v>1</v>
      </c>
      <c r="S1982">
        <v>10</v>
      </c>
      <c r="T1982">
        <v>5</v>
      </c>
      <c r="U1982">
        <v>13</v>
      </c>
      <c r="V1982">
        <v>6</v>
      </c>
      <c r="W1982">
        <v>0</v>
      </c>
      <c r="X1982">
        <v>0</v>
      </c>
      <c r="Y1982">
        <v>1</v>
      </c>
      <c r="Z1982">
        <v>0</v>
      </c>
      <c r="AA1982">
        <v>0</v>
      </c>
      <c r="AB1982">
        <v>0</v>
      </c>
      <c r="AC1982">
        <v>0</v>
      </c>
      <c r="AD1982" t="s">
        <v>27</v>
      </c>
    </row>
    <row r="1983" spans="1:30" x14ac:dyDescent="0.25">
      <c r="A1983">
        <v>4042</v>
      </c>
      <c r="B1983">
        <v>1971</v>
      </c>
      <c r="C1983" s="6">
        <v>43</v>
      </c>
      <c r="D1983" t="s">
        <v>88</v>
      </c>
      <c r="E1983" t="s">
        <v>25</v>
      </c>
      <c r="F1983" t="s">
        <v>26</v>
      </c>
      <c r="G1983">
        <v>43300</v>
      </c>
      <c r="H1983">
        <v>0</v>
      </c>
      <c r="I1983">
        <v>1</v>
      </c>
      <c r="J1983" s="1">
        <v>41195</v>
      </c>
      <c r="K1983">
        <v>87</v>
      </c>
      <c r="L1983">
        <v>91</v>
      </c>
      <c r="M1983">
        <v>3</v>
      </c>
      <c r="N1983">
        <v>52</v>
      </c>
      <c r="O1983">
        <v>2</v>
      </c>
      <c r="P1983">
        <v>1</v>
      </c>
      <c r="Q1983">
        <v>31</v>
      </c>
      <c r="R1983">
        <v>3</v>
      </c>
      <c r="S1983">
        <v>4</v>
      </c>
      <c r="T1983">
        <v>0</v>
      </c>
      <c r="U1983">
        <v>4</v>
      </c>
      <c r="V1983">
        <v>8</v>
      </c>
      <c r="W1983">
        <v>0</v>
      </c>
      <c r="X1983">
        <v>0</v>
      </c>
      <c r="Y1983">
        <v>0</v>
      </c>
      <c r="Z1983">
        <v>0</v>
      </c>
      <c r="AA1983">
        <v>0</v>
      </c>
      <c r="AB1983">
        <v>1</v>
      </c>
      <c r="AC1983">
        <v>0</v>
      </c>
      <c r="AD1983" t="s">
        <v>29</v>
      </c>
    </row>
    <row r="1984" spans="1:30" x14ac:dyDescent="0.25">
      <c r="A1984">
        <v>7274</v>
      </c>
      <c r="B1984">
        <v>1957</v>
      </c>
      <c r="C1984" s="6">
        <v>57</v>
      </c>
      <c r="D1984" t="s">
        <v>88</v>
      </c>
      <c r="E1984" t="s">
        <v>25</v>
      </c>
      <c r="F1984" t="s">
        <v>30</v>
      </c>
      <c r="G1984">
        <v>78618</v>
      </c>
      <c r="H1984">
        <v>0</v>
      </c>
      <c r="I1984">
        <v>0</v>
      </c>
      <c r="J1984" s="1">
        <v>41180</v>
      </c>
      <c r="K1984">
        <v>87</v>
      </c>
      <c r="L1984">
        <v>736</v>
      </c>
      <c r="M1984">
        <v>163</v>
      </c>
      <c r="N1984">
        <v>818</v>
      </c>
      <c r="O1984">
        <v>212</v>
      </c>
      <c r="P1984">
        <v>163</v>
      </c>
      <c r="Q1984">
        <v>61</v>
      </c>
      <c r="R1984">
        <v>1</v>
      </c>
      <c r="S1984">
        <v>4</v>
      </c>
      <c r="T1984">
        <v>7</v>
      </c>
      <c r="U1984">
        <v>10</v>
      </c>
      <c r="V1984">
        <v>2</v>
      </c>
      <c r="W1984">
        <v>0</v>
      </c>
      <c r="X1984">
        <v>1</v>
      </c>
      <c r="Y1984">
        <v>0</v>
      </c>
      <c r="Z1984">
        <v>0</v>
      </c>
      <c r="AA1984">
        <v>0</v>
      </c>
      <c r="AB1984">
        <v>0</v>
      </c>
      <c r="AC1984">
        <v>0</v>
      </c>
      <c r="AD1984" t="s">
        <v>27</v>
      </c>
    </row>
    <row r="1985" spans="1:30" x14ac:dyDescent="0.25">
      <c r="A1985">
        <v>2902</v>
      </c>
      <c r="B1985">
        <v>1958</v>
      </c>
      <c r="C1985" s="6">
        <v>56</v>
      </c>
      <c r="D1985" t="s">
        <v>88</v>
      </c>
      <c r="E1985" t="s">
        <v>25</v>
      </c>
      <c r="F1985" t="s">
        <v>32</v>
      </c>
      <c r="G1985">
        <v>0</v>
      </c>
      <c r="H1985">
        <v>1</v>
      </c>
      <c r="I1985">
        <v>1</v>
      </c>
      <c r="J1985" s="1">
        <v>41155</v>
      </c>
      <c r="K1985">
        <v>87</v>
      </c>
      <c r="L1985">
        <v>19</v>
      </c>
      <c r="M1985">
        <v>4</v>
      </c>
      <c r="N1985">
        <v>12</v>
      </c>
      <c r="O1985">
        <v>2</v>
      </c>
      <c r="P1985">
        <v>2</v>
      </c>
      <c r="Q1985">
        <v>6</v>
      </c>
      <c r="R1985">
        <v>1</v>
      </c>
      <c r="S1985">
        <v>1</v>
      </c>
      <c r="T1985">
        <v>0</v>
      </c>
      <c r="U1985">
        <v>3</v>
      </c>
      <c r="V1985">
        <v>5</v>
      </c>
      <c r="W1985">
        <v>0</v>
      </c>
      <c r="X1985">
        <v>0</v>
      </c>
      <c r="Y1985">
        <v>0</v>
      </c>
      <c r="Z1985">
        <v>0</v>
      </c>
      <c r="AA1985">
        <v>0</v>
      </c>
      <c r="AB1985">
        <v>0</v>
      </c>
      <c r="AC1985">
        <v>0</v>
      </c>
      <c r="AD1985" t="s">
        <v>33</v>
      </c>
    </row>
    <row r="1986" spans="1:30" x14ac:dyDescent="0.25">
      <c r="A1986">
        <v>3332</v>
      </c>
      <c r="B1986">
        <v>1985</v>
      </c>
      <c r="C1986" s="6">
        <v>29</v>
      </c>
      <c r="D1986" t="s">
        <v>89</v>
      </c>
      <c r="E1986" t="s">
        <v>25</v>
      </c>
      <c r="F1986" t="s">
        <v>28</v>
      </c>
      <c r="G1986">
        <v>29760</v>
      </c>
      <c r="H1986">
        <v>1</v>
      </c>
      <c r="I1986">
        <v>0</v>
      </c>
      <c r="J1986" s="1">
        <v>41150</v>
      </c>
      <c r="K1986">
        <v>87</v>
      </c>
      <c r="L1986">
        <v>64</v>
      </c>
      <c r="M1986">
        <v>4</v>
      </c>
      <c r="N1986">
        <v>68</v>
      </c>
      <c r="O1986">
        <v>7</v>
      </c>
      <c r="P1986">
        <v>5</v>
      </c>
      <c r="Q1986">
        <v>17</v>
      </c>
      <c r="R1986">
        <v>4</v>
      </c>
      <c r="S1986">
        <v>3</v>
      </c>
      <c r="T1986">
        <v>1</v>
      </c>
      <c r="U1986">
        <v>4</v>
      </c>
      <c r="V1986">
        <v>8</v>
      </c>
      <c r="W1986">
        <v>0</v>
      </c>
      <c r="X1986">
        <v>0</v>
      </c>
      <c r="Y1986">
        <v>0</v>
      </c>
      <c r="Z1986">
        <v>0</v>
      </c>
      <c r="AA1986">
        <v>0</v>
      </c>
      <c r="AB1986">
        <v>0</v>
      </c>
      <c r="AC1986">
        <v>0</v>
      </c>
      <c r="AD1986" t="s">
        <v>36</v>
      </c>
    </row>
    <row r="1987" spans="1:30" x14ac:dyDescent="0.25">
      <c r="A1987">
        <v>7433</v>
      </c>
      <c r="B1987">
        <v>1985</v>
      </c>
      <c r="C1987" s="6">
        <v>29</v>
      </c>
      <c r="D1987" t="s">
        <v>89</v>
      </c>
      <c r="E1987" t="s">
        <v>25</v>
      </c>
      <c r="F1987" t="s">
        <v>28</v>
      </c>
      <c r="G1987">
        <v>29760</v>
      </c>
      <c r="H1987">
        <v>1</v>
      </c>
      <c r="I1987">
        <v>0</v>
      </c>
      <c r="J1987" s="1">
        <v>41150</v>
      </c>
      <c r="K1987">
        <v>87</v>
      </c>
      <c r="L1987">
        <v>64</v>
      </c>
      <c r="M1987">
        <v>4</v>
      </c>
      <c r="N1987">
        <v>68</v>
      </c>
      <c r="O1987">
        <v>7</v>
      </c>
      <c r="P1987">
        <v>5</v>
      </c>
      <c r="Q1987">
        <v>17</v>
      </c>
      <c r="R1987">
        <v>4</v>
      </c>
      <c r="S1987">
        <v>3</v>
      </c>
      <c r="T1987">
        <v>1</v>
      </c>
      <c r="U1987">
        <v>4</v>
      </c>
      <c r="V1987">
        <v>8</v>
      </c>
      <c r="W1987">
        <v>0</v>
      </c>
      <c r="X1987">
        <v>0</v>
      </c>
      <c r="Y1987">
        <v>0</v>
      </c>
      <c r="Z1987">
        <v>0</v>
      </c>
      <c r="AA1987">
        <v>0</v>
      </c>
      <c r="AB1987">
        <v>0</v>
      </c>
      <c r="AC1987">
        <v>0</v>
      </c>
      <c r="AD1987" t="s">
        <v>27</v>
      </c>
    </row>
    <row r="1988" spans="1:30" x14ac:dyDescent="0.25">
      <c r="A1988">
        <v>9386</v>
      </c>
      <c r="B1988">
        <v>1962</v>
      </c>
      <c r="C1988" s="6">
        <v>52</v>
      </c>
      <c r="D1988" t="s">
        <v>88</v>
      </c>
      <c r="E1988" t="s">
        <v>25</v>
      </c>
      <c r="F1988" t="s">
        <v>32</v>
      </c>
      <c r="G1988">
        <v>50127</v>
      </c>
      <c r="H1988">
        <v>0</v>
      </c>
      <c r="I1988">
        <v>1</v>
      </c>
      <c r="J1988" s="1">
        <v>41788</v>
      </c>
      <c r="K1988">
        <v>88</v>
      </c>
      <c r="L1988">
        <v>274</v>
      </c>
      <c r="M1988">
        <v>0</v>
      </c>
      <c r="N1988">
        <v>21</v>
      </c>
      <c r="O1988">
        <v>4</v>
      </c>
      <c r="P1988">
        <v>6</v>
      </c>
      <c r="Q1988">
        <v>15</v>
      </c>
      <c r="R1988">
        <v>1</v>
      </c>
      <c r="S1988">
        <v>5</v>
      </c>
      <c r="T1988">
        <v>1</v>
      </c>
      <c r="U1988">
        <v>6</v>
      </c>
      <c r="V1988">
        <v>6</v>
      </c>
      <c r="W1988">
        <v>0</v>
      </c>
      <c r="X1988">
        <v>1</v>
      </c>
      <c r="Y1988">
        <v>0</v>
      </c>
      <c r="Z1988">
        <v>0</v>
      </c>
      <c r="AA1988">
        <v>0</v>
      </c>
      <c r="AB1988">
        <v>0</v>
      </c>
      <c r="AC1988">
        <v>0</v>
      </c>
      <c r="AD1988" t="s">
        <v>27</v>
      </c>
    </row>
    <row r="1989" spans="1:30" x14ac:dyDescent="0.25">
      <c r="A1989">
        <v>5176</v>
      </c>
      <c r="B1989">
        <v>1988</v>
      </c>
      <c r="C1989" s="6">
        <v>26</v>
      </c>
      <c r="D1989" t="s">
        <v>89</v>
      </c>
      <c r="E1989" t="s">
        <v>25</v>
      </c>
      <c r="F1989" t="s">
        <v>32</v>
      </c>
      <c r="G1989">
        <v>29604</v>
      </c>
      <c r="H1989">
        <v>1</v>
      </c>
      <c r="I1989">
        <v>0</v>
      </c>
      <c r="J1989" s="1">
        <v>41616</v>
      </c>
      <c r="K1989">
        <v>88</v>
      </c>
      <c r="L1989">
        <v>7</v>
      </c>
      <c r="M1989">
        <v>6</v>
      </c>
      <c r="N1989">
        <v>13</v>
      </c>
      <c r="O1989">
        <v>7</v>
      </c>
      <c r="P1989">
        <v>6</v>
      </c>
      <c r="Q1989">
        <v>14</v>
      </c>
      <c r="R1989">
        <v>1</v>
      </c>
      <c r="S1989">
        <v>1</v>
      </c>
      <c r="T1989">
        <v>0</v>
      </c>
      <c r="U1989">
        <v>3</v>
      </c>
      <c r="V1989">
        <v>9</v>
      </c>
      <c r="W1989">
        <v>1</v>
      </c>
      <c r="X1989">
        <v>0</v>
      </c>
      <c r="Y1989">
        <v>0</v>
      </c>
      <c r="Z1989">
        <v>0</v>
      </c>
      <c r="AA1989">
        <v>0</v>
      </c>
      <c r="AB1989">
        <v>0</v>
      </c>
      <c r="AC1989">
        <v>0</v>
      </c>
      <c r="AD1989" t="s">
        <v>40</v>
      </c>
    </row>
    <row r="1990" spans="1:30" x14ac:dyDescent="0.25">
      <c r="A1990">
        <v>10323</v>
      </c>
      <c r="B1990">
        <v>1952</v>
      </c>
      <c r="C1990" s="6">
        <v>62</v>
      </c>
      <c r="D1990" t="s">
        <v>91</v>
      </c>
      <c r="E1990" t="s">
        <v>25</v>
      </c>
      <c r="F1990" t="s">
        <v>30</v>
      </c>
      <c r="G1990">
        <v>49413</v>
      </c>
      <c r="H1990">
        <v>0</v>
      </c>
      <c r="I1990">
        <v>1</v>
      </c>
      <c r="J1990" s="1">
        <v>41572</v>
      </c>
      <c r="K1990">
        <v>88</v>
      </c>
      <c r="L1990">
        <v>205</v>
      </c>
      <c r="M1990">
        <v>7</v>
      </c>
      <c r="N1990">
        <v>41</v>
      </c>
      <c r="O1990">
        <v>3</v>
      </c>
      <c r="P1990">
        <v>2</v>
      </c>
      <c r="Q1990">
        <v>46</v>
      </c>
      <c r="R1990">
        <v>2</v>
      </c>
      <c r="S1990">
        <v>4</v>
      </c>
      <c r="T1990">
        <v>2</v>
      </c>
      <c r="U1990">
        <v>5</v>
      </c>
      <c r="V1990">
        <v>5</v>
      </c>
      <c r="W1990">
        <v>0</v>
      </c>
      <c r="X1990">
        <v>0</v>
      </c>
      <c r="Y1990">
        <v>0</v>
      </c>
      <c r="Z1990">
        <v>0</v>
      </c>
      <c r="AA1990">
        <v>0</v>
      </c>
      <c r="AB1990">
        <v>0</v>
      </c>
      <c r="AC1990">
        <v>0</v>
      </c>
      <c r="AD1990" t="s">
        <v>27</v>
      </c>
    </row>
    <row r="1991" spans="1:30" x14ac:dyDescent="0.25">
      <c r="A1991">
        <v>4682</v>
      </c>
      <c r="B1991">
        <v>1958</v>
      </c>
      <c r="C1991" s="6">
        <v>56</v>
      </c>
      <c r="D1991" t="s">
        <v>88</v>
      </c>
      <c r="E1991" t="s">
        <v>25</v>
      </c>
      <c r="F1991" t="s">
        <v>30</v>
      </c>
      <c r="G1991">
        <v>51876</v>
      </c>
      <c r="H1991">
        <v>0</v>
      </c>
      <c r="I1991">
        <v>0</v>
      </c>
      <c r="J1991" s="1">
        <v>41562</v>
      </c>
      <c r="K1991">
        <v>88</v>
      </c>
      <c r="L1991">
        <v>99</v>
      </c>
      <c r="M1991">
        <v>27</v>
      </c>
      <c r="N1991">
        <v>102</v>
      </c>
      <c r="O1991">
        <v>28</v>
      </c>
      <c r="P1991">
        <v>48</v>
      </c>
      <c r="Q1991">
        <v>6</v>
      </c>
      <c r="R1991">
        <v>1</v>
      </c>
      <c r="S1991">
        <v>2</v>
      </c>
      <c r="T1991">
        <v>2</v>
      </c>
      <c r="U1991">
        <v>8</v>
      </c>
      <c r="V1991">
        <v>1</v>
      </c>
      <c r="W1991">
        <v>0</v>
      </c>
      <c r="X1991">
        <v>0</v>
      </c>
      <c r="Y1991">
        <v>0</v>
      </c>
      <c r="Z1991">
        <v>0</v>
      </c>
      <c r="AA1991">
        <v>0</v>
      </c>
      <c r="AB1991">
        <v>0</v>
      </c>
      <c r="AC1991">
        <v>0</v>
      </c>
      <c r="AD1991" t="s">
        <v>36</v>
      </c>
    </row>
    <row r="1992" spans="1:30" x14ac:dyDescent="0.25">
      <c r="A1992">
        <v>3083</v>
      </c>
      <c r="B1992">
        <v>1974</v>
      </c>
      <c r="C1992" s="6">
        <v>40</v>
      </c>
      <c r="D1992" t="s">
        <v>88</v>
      </c>
      <c r="E1992" t="s">
        <v>25</v>
      </c>
      <c r="F1992" t="s">
        <v>30</v>
      </c>
      <c r="G1992">
        <v>45837</v>
      </c>
      <c r="H1992">
        <v>1</v>
      </c>
      <c r="I1992">
        <v>1</v>
      </c>
      <c r="J1992" s="1">
        <v>41481</v>
      </c>
      <c r="K1992">
        <v>88</v>
      </c>
      <c r="L1992">
        <v>215</v>
      </c>
      <c r="M1992">
        <v>13</v>
      </c>
      <c r="N1992">
        <v>87</v>
      </c>
      <c r="O1992">
        <v>17</v>
      </c>
      <c r="P1992">
        <v>17</v>
      </c>
      <c r="Q1992">
        <v>24</v>
      </c>
      <c r="R1992">
        <v>5</v>
      </c>
      <c r="S1992">
        <v>6</v>
      </c>
      <c r="T1992">
        <v>2</v>
      </c>
      <c r="U1992">
        <v>5</v>
      </c>
      <c r="V1992">
        <v>7</v>
      </c>
      <c r="W1992">
        <v>0</v>
      </c>
      <c r="X1992">
        <v>0</v>
      </c>
      <c r="Y1992">
        <v>0</v>
      </c>
      <c r="Z1992">
        <v>0</v>
      </c>
      <c r="AA1992">
        <v>0</v>
      </c>
      <c r="AB1992">
        <v>0</v>
      </c>
      <c r="AC1992">
        <v>0</v>
      </c>
      <c r="AD1992" t="s">
        <v>27</v>
      </c>
    </row>
    <row r="1993" spans="1:30" x14ac:dyDescent="0.25">
      <c r="A1993">
        <v>8015</v>
      </c>
      <c r="B1993">
        <v>1962</v>
      </c>
      <c r="C1993" s="6">
        <v>52</v>
      </c>
      <c r="D1993" t="s">
        <v>88</v>
      </c>
      <c r="E1993" t="s">
        <v>34</v>
      </c>
      <c r="F1993" t="s">
        <v>26</v>
      </c>
      <c r="G1993">
        <v>85696</v>
      </c>
      <c r="H1993">
        <v>0</v>
      </c>
      <c r="I1993">
        <v>0</v>
      </c>
      <c r="J1993" s="1">
        <v>41397</v>
      </c>
      <c r="K1993">
        <v>88</v>
      </c>
      <c r="L1993">
        <v>714</v>
      </c>
      <c r="M1993">
        <v>76</v>
      </c>
      <c r="N1993">
        <v>395</v>
      </c>
      <c r="O1993">
        <v>116</v>
      </c>
      <c r="P1993">
        <v>0</v>
      </c>
      <c r="Q1993">
        <v>12</v>
      </c>
      <c r="R1993">
        <v>1</v>
      </c>
      <c r="S1993">
        <v>4</v>
      </c>
      <c r="T1993">
        <v>6</v>
      </c>
      <c r="U1993">
        <v>9</v>
      </c>
      <c r="V1993">
        <v>1</v>
      </c>
      <c r="W1993">
        <v>0</v>
      </c>
      <c r="X1993">
        <v>0</v>
      </c>
      <c r="Y1993">
        <v>0</v>
      </c>
      <c r="Z1993">
        <v>0</v>
      </c>
      <c r="AA1993">
        <v>0</v>
      </c>
      <c r="AB1993">
        <v>1</v>
      </c>
      <c r="AC1993">
        <v>0</v>
      </c>
      <c r="AD1993" t="s">
        <v>27</v>
      </c>
    </row>
    <row r="1994" spans="1:30" x14ac:dyDescent="0.25">
      <c r="A1994">
        <v>1745</v>
      </c>
      <c r="B1994">
        <v>1962</v>
      </c>
      <c r="C1994" s="6">
        <v>52</v>
      </c>
      <c r="D1994" t="s">
        <v>88</v>
      </c>
      <c r="E1994" t="s">
        <v>34</v>
      </c>
      <c r="F1994" t="s">
        <v>26</v>
      </c>
      <c r="G1994">
        <v>85696</v>
      </c>
      <c r="H1994">
        <v>0</v>
      </c>
      <c r="I1994">
        <v>0</v>
      </c>
      <c r="J1994" s="1">
        <v>41397</v>
      </c>
      <c r="K1994">
        <v>88</v>
      </c>
      <c r="L1994">
        <v>714</v>
      </c>
      <c r="M1994">
        <v>76</v>
      </c>
      <c r="N1994">
        <v>395</v>
      </c>
      <c r="O1994">
        <v>116</v>
      </c>
      <c r="P1994">
        <v>0</v>
      </c>
      <c r="Q1994">
        <v>12</v>
      </c>
      <c r="R1994">
        <v>1</v>
      </c>
      <c r="S1994">
        <v>4</v>
      </c>
      <c r="T1994">
        <v>6</v>
      </c>
      <c r="U1994">
        <v>9</v>
      </c>
      <c r="V1994">
        <v>1</v>
      </c>
      <c r="W1994">
        <v>0</v>
      </c>
      <c r="X1994">
        <v>0</v>
      </c>
      <c r="Y1994">
        <v>0</v>
      </c>
      <c r="Z1994">
        <v>0</v>
      </c>
      <c r="AA1994">
        <v>0</v>
      </c>
      <c r="AB1994">
        <v>1</v>
      </c>
      <c r="AC1994">
        <v>0</v>
      </c>
      <c r="AD1994" t="s">
        <v>27</v>
      </c>
    </row>
    <row r="1995" spans="1:30" x14ac:dyDescent="0.25">
      <c r="A1995">
        <v>3136</v>
      </c>
      <c r="B1995">
        <v>1962</v>
      </c>
      <c r="C1995" s="6">
        <v>52</v>
      </c>
      <c r="D1995" t="s">
        <v>88</v>
      </c>
      <c r="E1995" t="s">
        <v>38</v>
      </c>
      <c r="F1995" t="s">
        <v>26</v>
      </c>
      <c r="G1995">
        <v>59432</v>
      </c>
      <c r="H1995">
        <v>0</v>
      </c>
      <c r="I1995">
        <v>1</v>
      </c>
      <c r="J1995" s="1">
        <v>41377</v>
      </c>
      <c r="K1995">
        <v>88</v>
      </c>
      <c r="L1995">
        <v>317</v>
      </c>
      <c r="M1995">
        <v>25</v>
      </c>
      <c r="N1995">
        <v>265</v>
      </c>
      <c r="O1995">
        <v>25</v>
      </c>
      <c r="P1995">
        <v>19</v>
      </c>
      <c r="Q1995">
        <v>12</v>
      </c>
      <c r="R1995">
        <v>3</v>
      </c>
      <c r="S1995">
        <v>5</v>
      </c>
      <c r="T1995">
        <v>3</v>
      </c>
      <c r="U1995">
        <v>11</v>
      </c>
      <c r="V1995">
        <v>5</v>
      </c>
      <c r="W1995">
        <v>0</v>
      </c>
      <c r="X1995">
        <v>0</v>
      </c>
      <c r="Y1995">
        <v>0</v>
      </c>
      <c r="Z1995">
        <v>0</v>
      </c>
      <c r="AA1995">
        <v>0</v>
      </c>
      <c r="AB1995">
        <v>0</v>
      </c>
      <c r="AC1995">
        <v>0</v>
      </c>
      <c r="AD1995" t="s">
        <v>27</v>
      </c>
    </row>
    <row r="1996" spans="1:30" x14ac:dyDescent="0.25">
      <c r="A1996">
        <v>6991</v>
      </c>
      <c r="B1996">
        <v>1951</v>
      </c>
      <c r="C1996" s="6">
        <v>63</v>
      </c>
      <c r="D1996" t="s">
        <v>91</v>
      </c>
      <c r="E1996" t="s">
        <v>25</v>
      </c>
      <c r="F1996" t="s">
        <v>26</v>
      </c>
      <c r="G1996">
        <v>43185</v>
      </c>
      <c r="H1996">
        <v>0</v>
      </c>
      <c r="I1996">
        <v>1</v>
      </c>
      <c r="J1996" s="1">
        <v>41374</v>
      </c>
      <c r="K1996">
        <v>88</v>
      </c>
      <c r="L1996">
        <v>537</v>
      </c>
      <c r="M1996">
        <v>6</v>
      </c>
      <c r="N1996">
        <v>42</v>
      </c>
      <c r="O1996">
        <v>16</v>
      </c>
      <c r="P1996">
        <v>6</v>
      </c>
      <c r="Q1996">
        <v>30</v>
      </c>
      <c r="R1996">
        <v>2</v>
      </c>
      <c r="S1996">
        <v>9</v>
      </c>
      <c r="T1996">
        <v>3</v>
      </c>
      <c r="U1996">
        <v>6</v>
      </c>
      <c r="V1996">
        <v>8</v>
      </c>
      <c r="W1996">
        <v>0</v>
      </c>
      <c r="X1996">
        <v>0</v>
      </c>
      <c r="Y1996">
        <v>0</v>
      </c>
      <c r="Z1996">
        <v>0</v>
      </c>
      <c r="AA1996">
        <v>0</v>
      </c>
      <c r="AB1996">
        <v>0</v>
      </c>
      <c r="AC1996">
        <v>0</v>
      </c>
      <c r="AD1996" t="s">
        <v>33</v>
      </c>
    </row>
    <row r="1997" spans="1:30" x14ac:dyDescent="0.25">
      <c r="A1997">
        <v>8132</v>
      </c>
      <c r="B1997">
        <v>1975</v>
      </c>
      <c r="C1997" s="6">
        <v>39</v>
      </c>
      <c r="D1997" t="s">
        <v>89</v>
      </c>
      <c r="E1997" t="s">
        <v>34</v>
      </c>
      <c r="F1997" t="s">
        <v>30</v>
      </c>
      <c r="G1997">
        <v>60631</v>
      </c>
      <c r="H1997">
        <v>1</v>
      </c>
      <c r="I1997">
        <v>1</v>
      </c>
      <c r="J1997" s="1">
        <v>41369</v>
      </c>
      <c r="K1997">
        <v>88</v>
      </c>
      <c r="L1997">
        <v>565</v>
      </c>
      <c r="M1997">
        <v>6</v>
      </c>
      <c r="N1997">
        <v>65</v>
      </c>
      <c r="O1997">
        <v>0</v>
      </c>
      <c r="P1997">
        <v>6</v>
      </c>
      <c r="Q1997">
        <v>19</v>
      </c>
      <c r="R1997">
        <v>5</v>
      </c>
      <c r="S1997">
        <v>9</v>
      </c>
      <c r="T1997">
        <v>2</v>
      </c>
      <c r="U1997">
        <v>8</v>
      </c>
      <c r="V1997">
        <v>7</v>
      </c>
      <c r="W1997">
        <v>0</v>
      </c>
      <c r="X1997">
        <v>1</v>
      </c>
      <c r="Y1997">
        <v>0</v>
      </c>
      <c r="Z1997">
        <v>0</v>
      </c>
      <c r="AA1997">
        <v>0</v>
      </c>
      <c r="AB1997">
        <v>0</v>
      </c>
      <c r="AC1997">
        <v>0</v>
      </c>
      <c r="AD1997" t="s">
        <v>36</v>
      </c>
    </row>
    <row r="1998" spans="1:30" x14ac:dyDescent="0.25">
      <c r="A1998">
        <v>503</v>
      </c>
      <c r="B1998">
        <v>1985</v>
      </c>
      <c r="C1998" s="6">
        <v>29</v>
      </c>
      <c r="D1998" t="s">
        <v>89</v>
      </c>
      <c r="E1998" t="s">
        <v>38</v>
      </c>
      <c r="F1998" t="s">
        <v>30</v>
      </c>
      <c r="G1998">
        <v>20559</v>
      </c>
      <c r="H1998">
        <v>1</v>
      </c>
      <c r="I1998">
        <v>0</v>
      </c>
      <c r="J1998" s="1">
        <v>41345</v>
      </c>
      <c r="K1998">
        <v>88</v>
      </c>
      <c r="L1998">
        <v>13</v>
      </c>
      <c r="M1998">
        <v>1</v>
      </c>
      <c r="N1998">
        <v>29</v>
      </c>
      <c r="O1998">
        <v>3</v>
      </c>
      <c r="P1998">
        <v>0</v>
      </c>
      <c r="Q1998">
        <v>7</v>
      </c>
      <c r="R1998">
        <v>2</v>
      </c>
      <c r="S1998">
        <v>2</v>
      </c>
      <c r="T1998">
        <v>0</v>
      </c>
      <c r="U1998">
        <v>3</v>
      </c>
      <c r="V1998">
        <v>8</v>
      </c>
      <c r="W1998">
        <v>0</v>
      </c>
      <c r="X1998">
        <v>0</v>
      </c>
      <c r="Y1998">
        <v>0</v>
      </c>
      <c r="Z1998">
        <v>0</v>
      </c>
      <c r="AA1998">
        <v>0</v>
      </c>
      <c r="AB1998">
        <v>0</v>
      </c>
      <c r="AC1998">
        <v>0</v>
      </c>
      <c r="AD1998" t="s">
        <v>33</v>
      </c>
    </row>
    <row r="1999" spans="1:30" x14ac:dyDescent="0.25">
      <c r="A1999">
        <v>8148</v>
      </c>
      <c r="B1999">
        <v>1956</v>
      </c>
      <c r="C1999" s="6">
        <v>58</v>
      </c>
      <c r="D1999" t="s">
        <v>88</v>
      </c>
      <c r="E1999" t="s">
        <v>38</v>
      </c>
      <c r="F1999" t="s">
        <v>32</v>
      </c>
      <c r="G1999">
        <v>50898</v>
      </c>
      <c r="H1999">
        <v>1</v>
      </c>
      <c r="I1999">
        <v>1</v>
      </c>
      <c r="J1999" s="1">
        <v>41282</v>
      </c>
      <c r="K1999">
        <v>88</v>
      </c>
      <c r="L1999">
        <v>285</v>
      </c>
      <c r="M1999">
        <v>28</v>
      </c>
      <c r="N1999">
        <v>242</v>
      </c>
      <c r="O1999">
        <v>55</v>
      </c>
      <c r="P1999">
        <v>114</v>
      </c>
      <c r="Q1999">
        <v>135</v>
      </c>
      <c r="R1999">
        <v>13</v>
      </c>
      <c r="S1999">
        <v>6</v>
      </c>
      <c r="T1999">
        <v>2</v>
      </c>
      <c r="U1999">
        <v>12</v>
      </c>
      <c r="V1999">
        <v>5</v>
      </c>
      <c r="W1999">
        <v>0</v>
      </c>
      <c r="X1999">
        <v>0</v>
      </c>
      <c r="Y1999">
        <v>0</v>
      </c>
      <c r="Z1999">
        <v>0</v>
      </c>
      <c r="AA1999">
        <v>0</v>
      </c>
      <c r="AB1999">
        <v>0</v>
      </c>
      <c r="AC1999">
        <v>0</v>
      </c>
      <c r="AD1999" t="s">
        <v>40</v>
      </c>
    </row>
    <row r="2000" spans="1:30" x14ac:dyDescent="0.25">
      <c r="A2000">
        <v>2736</v>
      </c>
      <c r="B2000">
        <v>1978</v>
      </c>
      <c r="C2000" s="6">
        <v>36</v>
      </c>
      <c r="D2000" t="s">
        <v>89</v>
      </c>
      <c r="E2000" t="s">
        <v>25</v>
      </c>
      <c r="F2000" t="s">
        <v>30</v>
      </c>
      <c r="G2000">
        <v>73807</v>
      </c>
      <c r="H2000">
        <v>0</v>
      </c>
      <c r="I2000">
        <v>1</v>
      </c>
      <c r="J2000" s="1">
        <v>41276</v>
      </c>
      <c r="K2000">
        <v>88</v>
      </c>
      <c r="L2000">
        <v>366</v>
      </c>
      <c r="M2000">
        <v>124</v>
      </c>
      <c r="N2000">
        <v>156</v>
      </c>
      <c r="O2000">
        <v>71</v>
      </c>
      <c r="P2000">
        <v>78</v>
      </c>
      <c r="Q2000">
        <v>54</v>
      </c>
      <c r="R2000">
        <v>2</v>
      </c>
      <c r="S2000">
        <v>5</v>
      </c>
      <c r="T2000">
        <v>5</v>
      </c>
      <c r="U2000">
        <v>11</v>
      </c>
      <c r="V2000">
        <v>2</v>
      </c>
      <c r="W2000">
        <v>0</v>
      </c>
      <c r="X2000">
        <v>0</v>
      </c>
      <c r="Y2000">
        <v>0</v>
      </c>
      <c r="Z2000">
        <v>0</v>
      </c>
      <c r="AA2000">
        <v>0</v>
      </c>
      <c r="AB2000">
        <v>0</v>
      </c>
      <c r="AC2000">
        <v>0</v>
      </c>
      <c r="AD2000" t="s">
        <v>37</v>
      </c>
    </row>
    <row r="2001" spans="1:30" x14ac:dyDescent="0.25">
      <c r="A2001">
        <v>8162</v>
      </c>
      <c r="B2001">
        <v>1956</v>
      </c>
      <c r="C2001" s="6">
        <v>58</v>
      </c>
      <c r="D2001" t="s">
        <v>88</v>
      </c>
      <c r="E2001" t="s">
        <v>38</v>
      </c>
      <c r="F2001" t="s">
        <v>32</v>
      </c>
      <c r="G2001">
        <v>14661</v>
      </c>
      <c r="H2001">
        <v>0</v>
      </c>
      <c r="I2001">
        <v>0</v>
      </c>
      <c r="J2001" s="1">
        <v>41275</v>
      </c>
      <c r="K2001">
        <v>88</v>
      </c>
      <c r="L2001">
        <v>4</v>
      </c>
      <c r="M2001">
        <v>1</v>
      </c>
      <c r="N2001">
        <v>11</v>
      </c>
      <c r="O2001">
        <v>6</v>
      </c>
      <c r="P2001">
        <v>2</v>
      </c>
      <c r="Q2001">
        <v>2</v>
      </c>
      <c r="R2001">
        <v>1</v>
      </c>
      <c r="S2001">
        <v>1</v>
      </c>
      <c r="T2001">
        <v>0</v>
      </c>
      <c r="U2001">
        <v>3</v>
      </c>
      <c r="V2001">
        <v>6</v>
      </c>
      <c r="W2001">
        <v>0</v>
      </c>
      <c r="X2001">
        <v>0</v>
      </c>
      <c r="Y2001">
        <v>0</v>
      </c>
      <c r="Z2001">
        <v>0</v>
      </c>
      <c r="AA2001">
        <v>0</v>
      </c>
      <c r="AB2001">
        <v>0</v>
      </c>
      <c r="AC2001">
        <v>0</v>
      </c>
      <c r="AD2001" t="s">
        <v>27</v>
      </c>
    </row>
    <row r="2002" spans="1:30" x14ac:dyDescent="0.25">
      <c r="A2002">
        <v>692</v>
      </c>
      <c r="B2002">
        <v>1954</v>
      </c>
      <c r="C2002" s="6">
        <v>60</v>
      </c>
      <c r="D2002" t="s">
        <v>91</v>
      </c>
      <c r="E2002" t="s">
        <v>25</v>
      </c>
      <c r="F2002" t="s">
        <v>32</v>
      </c>
      <c r="G2002">
        <v>36807</v>
      </c>
      <c r="H2002">
        <v>1</v>
      </c>
      <c r="I2002">
        <v>1</v>
      </c>
      <c r="J2002" s="1">
        <v>41263</v>
      </c>
      <c r="K2002">
        <v>88</v>
      </c>
      <c r="L2002">
        <v>4</v>
      </c>
      <c r="M2002">
        <v>2</v>
      </c>
      <c r="N2002">
        <v>5</v>
      </c>
      <c r="O2002">
        <v>0</v>
      </c>
      <c r="P2002">
        <v>0</v>
      </c>
      <c r="Q2002">
        <v>5</v>
      </c>
      <c r="R2002">
        <v>1</v>
      </c>
      <c r="S2002">
        <v>1</v>
      </c>
      <c r="T2002">
        <v>0</v>
      </c>
      <c r="U2002">
        <v>2</v>
      </c>
      <c r="V2002">
        <v>6</v>
      </c>
      <c r="W2002">
        <v>0</v>
      </c>
      <c r="X2002">
        <v>0</v>
      </c>
      <c r="Y2002">
        <v>0</v>
      </c>
      <c r="Z2002">
        <v>0</v>
      </c>
      <c r="AA2002">
        <v>0</v>
      </c>
      <c r="AB2002">
        <v>0</v>
      </c>
      <c r="AC2002">
        <v>0</v>
      </c>
      <c r="AD2002" t="s">
        <v>37</v>
      </c>
    </row>
    <row r="2003" spans="1:30" x14ac:dyDescent="0.25">
      <c r="A2003">
        <v>7706</v>
      </c>
      <c r="B2003">
        <v>1975</v>
      </c>
      <c r="C2003" s="6">
        <v>39</v>
      </c>
      <c r="D2003" t="s">
        <v>89</v>
      </c>
      <c r="E2003" t="s">
        <v>35</v>
      </c>
      <c r="F2003" t="s">
        <v>32</v>
      </c>
      <c r="G2003">
        <v>46772</v>
      </c>
      <c r="H2003">
        <v>0</v>
      </c>
      <c r="I2003">
        <v>1</v>
      </c>
      <c r="J2003" s="1">
        <v>41220</v>
      </c>
      <c r="K2003">
        <v>88</v>
      </c>
      <c r="L2003">
        <v>350</v>
      </c>
      <c r="M2003">
        <v>104</v>
      </c>
      <c r="N2003">
        <v>189</v>
      </c>
      <c r="O2003">
        <v>197</v>
      </c>
      <c r="P2003">
        <v>151</v>
      </c>
      <c r="Q2003">
        <v>57</v>
      </c>
      <c r="R2003">
        <v>6</v>
      </c>
      <c r="S2003">
        <v>11</v>
      </c>
      <c r="T2003">
        <v>8</v>
      </c>
      <c r="U2003">
        <v>5</v>
      </c>
      <c r="V2003">
        <v>8</v>
      </c>
      <c r="W2003">
        <v>1</v>
      </c>
      <c r="X2003">
        <v>0</v>
      </c>
      <c r="Y2003">
        <v>0</v>
      </c>
      <c r="Z2003">
        <v>0</v>
      </c>
      <c r="AA2003">
        <v>0</v>
      </c>
      <c r="AB2003">
        <v>0</v>
      </c>
      <c r="AC2003">
        <v>0</v>
      </c>
      <c r="AD2003" t="s">
        <v>29</v>
      </c>
    </row>
    <row r="2004" spans="1:30" x14ac:dyDescent="0.25">
      <c r="A2004">
        <v>9298</v>
      </c>
      <c r="B2004">
        <v>1947</v>
      </c>
      <c r="C2004" s="6">
        <v>67</v>
      </c>
      <c r="D2004" t="s">
        <v>91</v>
      </c>
      <c r="E2004" t="s">
        <v>34</v>
      </c>
      <c r="F2004" t="s">
        <v>32</v>
      </c>
      <c r="G2004">
        <v>81574</v>
      </c>
      <c r="H2004">
        <v>0</v>
      </c>
      <c r="I2004">
        <v>0</v>
      </c>
      <c r="J2004" s="1">
        <v>41757</v>
      </c>
      <c r="K2004">
        <v>89</v>
      </c>
      <c r="L2004">
        <v>1252</v>
      </c>
      <c r="M2004">
        <v>0</v>
      </c>
      <c r="N2004">
        <v>465</v>
      </c>
      <c r="O2004">
        <v>46</v>
      </c>
      <c r="P2004">
        <v>35</v>
      </c>
      <c r="Q2004">
        <v>0</v>
      </c>
      <c r="R2004">
        <v>1</v>
      </c>
      <c r="S2004">
        <v>4</v>
      </c>
      <c r="T2004">
        <v>5</v>
      </c>
      <c r="U2004">
        <v>8</v>
      </c>
      <c r="V2004">
        <v>1</v>
      </c>
      <c r="W2004">
        <v>0</v>
      </c>
      <c r="X2004">
        <v>1</v>
      </c>
      <c r="Y2004">
        <v>1</v>
      </c>
      <c r="Z2004">
        <v>0</v>
      </c>
      <c r="AA2004">
        <v>0</v>
      </c>
      <c r="AB2004">
        <v>0</v>
      </c>
      <c r="AC2004">
        <v>0</v>
      </c>
      <c r="AD2004" t="s">
        <v>40</v>
      </c>
    </row>
    <row r="2005" spans="1:30" x14ac:dyDescent="0.25">
      <c r="A2005">
        <v>2986</v>
      </c>
      <c r="B2005">
        <v>1976</v>
      </c>
      <c r="C2005" s="6">
        <v>38</v>
      </c>
      <c r="D2005" t="s">
        <v>89</v>
      </c>
      <c r="E2005" t="s">
        <v>25</v>
      </c>
      <c r="F2005" t="s">
        <v>30</v>
      </c>
      <c r="G2005">
        <v>30772</v>
      </c>
      <c r="H2005">
        <v>1</v>
      </c>
      <c r="I2005">
        <v>1</v>
      </c>
      <c r="J2005" s="1">
        <v>41710</v>
      </c>
      <c r="K2005">
        <v>89</v>
      </c>
      <c r="L2005">
        <v>7</v>
      </c>
      <c r="M2005">
        <v>2</v>
      </c>
      <c r="N2005">
        <v>4</v>
      </c>
      <c r="O2005">
        <v>2</v>
      </c>
      <c r="P2005">
        <v>1</v>
      </c>
      <c r="Q2005">
        <v>4</v>
      </c>
      <c r="R2005">
        <v>1</v>
      </c>
      <c r="S2005">
        <v>1</v>
      </c>
      <c r="T2005">
        <v>0</v>
      </c>
      <c r="U2005">
        <v>2</v>
      </c>
      <c r="V2005">
        <v>6</v>
      </c>
      <c r="W2005">
        <v>0</v>
      </c>
      <c r="X2005">
        <v>0</v>
      </c>
      <c r="Y2005">
        <v>0</v>
      </c>
      <c r="Z2005">
        <v>0</v>
      </c>
      <c r="AA2005">
        <v>0</v>
      </c>
      <c r="AB2005">
        <v>0</v>
      </c>
      <c r="AC2005">
        <v>0</v>
      </c>
      <c r="AD2005" t="s">
        <v>29</v>
      </c>
    </row>
    <row r="2006" spans="1:30" x14ac:dyDescent="0.25">
      <c r="A2006">
        <v>10812</v>
      </c>
      <c r="B2006">
        <v>1978</v>
      </c>
      <c r="C2006" s="6">
        <v>36</v>
      </c>
      <c r="D2006" t="s">
        <v>89</v>
      </c>
      <c r="E2006" t="s">
        <v>34</v>
      </c>
      <c r="F2006" t="s">
        <v>30</v>
      </c>
      <c r="G2006">
        <v>46377</v>
      </c>
      <c r="H2006">
        <v>1</v>
      </c>
      <c r="I2006">
        <v>0</v>
      </c>
      <c r="J2006" s="1">
        <v>41699</v>
      </c>
      <c r="K2006">
        <v>89</v>
      </c>
      <c r="L2006">
        <v>37</v>
      </c>
      <c r="M2006">
        <v>0</v>
      </c>
      <c r="N2006">
        <v>46</v>
      </c>
      <c r="O2006">
        <v>4</v>
      </c>
      <c r="P2006">
        <v>3</v>
      </c>
      <c r="Q2006">
        <v>0</v>
      </c>
      <c r="R2006">
        <v>1</v>
      </c>
      <c r="S2006">
        <v>2</v>
      </c>
      <c r="T2006">
        <v>1</v>
      </c>
      <c r="U2006">
        <v>3</v>
      </c>
      <c r="V2006">
        <v>4</v>
      </c>
      <c r="W2006">
        <v>0</v>
      </c>
      <c r="X2006">
        <v>0</v>
      </c>
      <c r="Y2006">
        <v>0</v>
      </c>
      <c r="Z2006">
        <v>0</v>
      </c>
      <c r="AA2006">
        <v>0</v>
      </c>
      <c r="AB2006">
        <v>0</v>
      </c>
      <c r="AC2006">
        <v>0</v>
      </c>
      <c r="AD2006" t="s">
        <v>40</v>
      </c>
    </row>
    <row r="2007" spans="1:30" x14ac:dyDescent="0.25">
      <c r="A2007">
        <v>2909</v>
      </c>
      <c r="B2007">
        <v>1974</v>
      </c>
      <c r="C2007" s="6">
        <v>40</v>
      </c>
      <c r="D2007" t="s">
        <v>88</v>
      </c>
      <c r="E2007" t="s">
        <v>34</v>
      </c>
      <c r="F2007" t="s">
        <v>30</v>
      </c>
      <c r="G2007">
        <v>78128</v>
      </c>
      <c r="H2007">
        <v>0</v>
      </c>
      <c r="I2007">
        <v>1</v>
      </c>
      <c r="J2007" s="1">
        <v>41689</v>
      </c>
      <c r="K2007">
        <v>89</v>
      </c>
      <c r="L2007">
        <v>934</v>
      </c>
      <c r="M2007">
        <v>24</v>
      </c>
      <c r="N2007">
        <v>230</v>
      </c>
      <c r="O2007">
        <v>16</v>
      </c>
      <c r="P2007">
        <v>24</v>
      </c>
      <c r="Q2007">
        <v>36</v>
      </c>
      <c r="R2007">
        <v>2</v>
      </c>
      <c r="S2007">
        <v>8</v>
      </c>
      <c r="T2007">
        <v>4</v>
      </c>
      <c r="U2007">
        <v>6</v>
      </c>
      <c r="V2007">
        <v>3</v>
      </c>
      <c r="W2007">
        <v>0</v>
      </c>
      <c r="X2007">
        <v>1</v>
      </c>
      <c r="Y2007">
        <v>1</v>
      </c>
      <c r="Z2007">
        <v>0</v>
      </c>
      <c r="AA2007">
        <v>0</v>
      </c>
      <c r="AB2007">
        <v>0</v>
      </c>
      <c r="AC2007">
        <v>0</v>
      </c>
      <c r="AD2007" t="s">
        <v>36</v>
      </c>
    </row>
    <row r="2008" spans="1:30" x14ac:dyDescent="0.25">
      <c r="A2008">
        <v>6974</v>
      </c>
      <c r="B2008">
        <v>1972</v>
      </c>
      <c r="C2008" s="6">
        <v>42</v>
      </c>
      <c r="D2008" t="s">
        <v>88</v>
      </c>
      <c r="E2008" t="s">
        <v>34</v>
      </c>
      <c r="F2008" t="s">
        <v>32</v>
      </c>
      <c r="G2008">
        <v>83443</v>
      </c>
      <c r="H2008">
        <v>0</v>
      </c>
      <c r="I2008">
        <v>0</v>
      </c>
      <c r="J2008" s="1">
        <v>41639</v>
      </c>
      <c r="K2008">
        <v>89</v>
      </c>
      <c r="L2008">
        <v>518</v>
      </c>
      <c r="M2008">
        <v>42</v>
      </c>
      <c r="N2008">
        <v>742</v>
      </c>
      <c r="O2008">
        <v>55</v>
      </c>
      <c r="P2008">
        <v>56</v>
      </c>
      <c r="Q2008">
        <v>84</v>
      </c>
      <c r="R2008">
        <v>1</v>
      </c>
      <c r="S2008">
        <v>6</v>
      </c>
      <c r="T2008">
        <v>10</v>
      </c>
      <c r="U2008">
        <v>5</v>
      </c>
      <c r="V2008">
        <v>2</v>
      </c>
      <c r="W2008">
        <v>0</v>
      </c>
      <c r="X2008">
        <v>0</v>
      </c>
      <c r="Y2008">
        <v>0</v>
      </c>
      <c r="Z2008">
        <v>0</v>
      </c>
      <c r="AA2008">
        <v>0</v>
      </c>
      <c r="AB2008">
        <v>0</v>
      </c>
      <c r="AC2008">
        <v>0</v>
      </c>
      <c r="AD2008" t="s">
        <v>36</v>
      </c>
    </row>
    <row r="2009" spans="1:30" x14ac:dyDescent="0.25">
      <c r="A2009">
        <v>9140</v>
      </c>
      <c r="B2009">
        <v>1960</v>
      </c>
      <c r="C2009" s="6">
        <v>54</v>
      </c>
      <c r="D2009" t="s">
        <v>88</v>
      </c>
      <c r="E2009" t="s">
        <v>35</v>
      </c>
      <c r="F2009" t="s">
        <v>32</v>
      </c>
      <c r="G2009">
        <v>50523</v>
      </c>
      <c r="H2009">
        <v>1</v>
      </c>
      <c r="I2009">
        <v>1</v>
      </c>
      <c r="J2009" s="1">
        <v>41633</v>
      </c>
      <c r="K2009">
        <v>89</v>
      </c>
      <c r="L2009">
        <v>51</v>
      </c>
      <c r="M2009">
        <v>4</v>
      </c>
      <c r="N2009">
        <v>24</v>
      </c>
      <c r="O2009">
        <v>4</v>
      </c>
      <c r="P2009">
        <v>7</v>
      </c>
      <c r="Q2009">
        <v>1</v>
      </c>
      <c r="R2009">
        <v>2</v>
      </c>
      <c r="S2009">
        <v>2</v>
      </c>
      <c r="T2009">
        <v>0</v>
      </c>
      <c r="U2009">
        <v>4</v>
      </c>
      <c r="V2009">
        <v>6</v>
      </c>
      <c r="W2009">
        <v>0</v>
      </c>
      <c r="X2009">
        <v>0</v>
      </c>
      <c r="Y2009">
        <v>0</v>
      </c>
      <c r="Z2009">
        <v>0</v>
      </c>
      <c r="AA2009">
        <v>0</v>
      </c>
      <c r="AB2009">
        <v>0</v>
      </c>
      <c r="AC2009">
        <v>0</v>
      </c>
      <c r="AD2009" t="s">
        <v>31</v>
      </c>
    </row>
    <row r="2010" spans="1:30" x14ac:dyDescent="0.25">
      <c r="A2010">
        <v>4554</v>
      </c>
      <c r="B2010">
        <v>1965</v>
      </c>
      <c r="C2010" s="6">
        <v>49</v>
      </c>
      <c r="D2010" t="s">
        <v>88</v>
      </c>
      <c r="E2010" t="s">
        <v>25</v>
      </c>
      <c r="F2010" t="s">
        <v>32</v>
      </c>
      <c r="G2010">
        <v>47009</v>
      </c>
      <c r="H2010">
        <v>0</v>
      </c>
      <c r="I2010">
        <v>1</v>
      </c>
      <c r="J2010" s="1">
        <v>41548</v>
      </c>
      <c r="K2010">
        <v>89</v>
      </c>
      <c r="L2010">
        <v>171</v>
      </c>
      <c r="M2010">
        <v>45</v>
      </c>
      <c r="N2010">
        <v>73</v>
      </c>
      <c r="O2010">
        <v>59</v>
      </c>
      <c r="P2010">
        <v>10</v>
      </c>
      <c r="Q2010">
        <v>90</v>
      </c>
      <c r="R2010">
        <v>4</v>
      </c>
      <c r="S2010">
        <v>3</v>
      </c>
      <c r="T2010">
        <v>2</v>
      </c>
      <c r="U2010">
        <v>8</v>
      </c>
      <c r="V2010">
        <v>4</v>
      </c>
      <c r="W2010">
        <v>0</v>
      </c>
      <c r="X2010">
        <v>0</v>
      </c>
      <c r="Y2010">
        <v>0</v>
      </c>
      <c r="Z2010">
        <v>0</v>
      </c>
      <c r="AA2010">
        <v>0</v>
      </c>
      <c r="AB2010">
        <v>0</v>
      </c>
      <c r="AC2010">
        <v>0</v>
      </c>
      <c r="AD2010" t="s">
        <v>27</v>
      </c>
    </row>
    <row r="2011" spans="1:30" x14ac:dyDescent="0.25">
      <c r="A2011">
        <v>7791</v>
      </c>
      <c r="B2011">
        <v>1967</v>
      </c>
      <c r="C2011" s="6">
        <v>47</v>
      </c>
      <c r="D2011" t="s">
        <v>88</v>
      </c>
      <c r="E2011" t="s">
        <v>38</v>
      </c>
      <c r="F2011" t="s">
        <v>30</v>
      </c>
      <c r="G2011">
        <v>37054</v>
      </c>
      <c r="H2011">
        <v>1</v>
      </c>
      <c r="I2011">
        <v>1</v>
      </c>
      <c r="J2011" s="1">
        <v>41532</v>
      </c>
      <c r="K2011">
        <v>89</v>
      </c>
      <c r="L2011">
        <v>12</v>
      </c>
      <c r="M2011">
        <v>1</v>
      </c>
      <c r="N2011">
        <v>6</v>
      </c>
      <c r="O2011">
        <v>0</v>
      </c>
      <c r="P2011">
        <v>1</v>
      </c>
      <c r="Q2011">
        <v>5</v>
      </c>
      <c r="R2011">
        <v>2</v>
      </c>
      <c r="S2011">
        <v>1</v>
      </c>
      <c r="T2011">
        <v>0</v>
      </c>
      <c r="U2011">
        <v>3</v>
      </c>
      <c r="V2011">
        <v>7</v>
      </c>
      <c r="W2011">
        <v>0</v>
      </c>
      <c r="X2011">
        <v>0</v>
      </c>
      <c r="Y2011">
        <v>0</v>
      </c>
      <c r="Z2011">
        <v>0</v>
      </c>
      <c r="AA2011">
        <v>0</v>
      </c>
      <c r="AB2011">
        <v>0</v>
      </c>
      <c r="AC2011">
        <v>0</v>
      </c>
      <c r="AD2011" t="s">
        <v>40</v>
      </c>
    </row>
    <row r="2012" spans="1:30" x14ac:dyDescent="0.25">
      <c r="A2012">
        <v>5455</v>
      </c>
      <c r="B2012">
        <v>1971</v>
      </c>
      <c r="C2012" s="6">
        <v>43</v>
      </c>
      <c r="D2012" t="s">
        <v>88</v>
      </c>
      <c r="E2012" t="s">
        <v>34</v>
      </c>
      <c r="F2012" t="s">
        <v>30</v>
      </c>
      <c r="G2012">
        <v>32011</v>
      </c>
      <c r="H2012">
        <v>1</v>
      </c>
      <c r="I2012">
        <v>0</v>
      </c>
      <c r="J2012" s="1">
        <v>41508</v>
      </c>
      <c r="K2012">
        <v>89</v>
      </c>
      <c r="L2012">
        <v>99</v>
      </c>
      <c r="M2012">
        <v>0</v>
      </c>
      <c r="N2012">
        <v>15</v>
      </c>
      <c r="O2012">
        <v>2</v>
      </c>
      <c r="P2012">
        <v>1</v>
      </c>
      <c r="Q2012">
        <v>5</v>
      </c>
      <c r="R2012">
        <v>3</v>
      </c>
      <c r="S2012">
        <v>2</v>
      </c>
      <c r="T2012">
        <v>1</v>
      </c>
      <c r="U2012">
        <v>4</v>
      </c>
      <c r="V2012">
        <v>7</v>
      </c>
      <c r="W2012">
        <v>0</v>
      </c>
      <c r="X2012">
        <v>0</v>
      </c>
      <c r="Y2012">
        <v>0</v>
      </c>
      <c r="Z2012">
        <v>0</v>
      </c>
      <c r="AA2012">
        <v>0</v>
      </c>
      <c r="AB2012">
        <v>0</v>
      </c>
      <c r="AC2012">
        <v>0</v>
      </c>
      <c r="AD2012" t="s">
        <v>27</v>
      </c>
    </row>
    <row r="2013" spans="1:30" x14ac:dyDescent="0.25">
      <c r="A2013">
        <v>7960</v>
      </c>
      <c r="B2013">
        <v>1962</v>
      </c>
      <c r="C2013" s="6">
        <v>52</v>
      </c>
      <c r="D2013" t="s">
        <v>88</v>
      </c>
      <c r="E2013" t="s">
        <v>35</v>
      </c>
      <c r="F2013" t="s">
        <v>32</v>
      </c>
      <c r="G2013">
        <v>82122</v>
      </c>
      <c r="H2013">
        <v>0</v>
      </c>
      <c r="I2013">
        <v>0</v>
      </c>
      <c r="J2013" s="1">
        <v>41501</v>
      </c>
      <c r="K2013">
        <v>89</v>
      </c>
      <c r="L2013">
        <v>734</v>
      </c>
      <c r="M2013">
        <v>22</v>
      </c>
      <c r="N2013">
        <v>350</v>
      </c>
      <c r="O2013">
        <v>151</v>
      </c>
      <c r="P2013">
        <v>25</v>
      </c>
      <c r="Q2013">
        <v>100</v>
      </c>
      <c r="R2013">
        <v>1</v>
      </c>
      <c r="S2013">
        <v>3</v>
      </c>
      <c r="T2013">
        <v>9</v>
      </c>
      <c r="U2013">
        <v>13</v>
      </c>
      <c r="V2013">
        <v>1</v>
      </c>
      <c r="W2013">
        <v>0</v>
      </c>
      <c r="X2013">
        <v>0</v>
      </c>
      <c r="Y2013">
        <v>1</v>
      </c>
      <c r="Z2013">
        <v>0</v>
      </c>
      <c r="AA2013">
        <v>0</v>
      </c>
      <c r="AB2013">
        <v>0</v>
      </c>
      <c r="AC2013">
        <v>0</v>
      </c>
      <c r="AD2013" t="s">
        <v>27</v>
      </c>
    </row>
    <row r="2014" spans="1:30" x14ac:dyDescent="0.25">
      <c r="A2014">
        <v>3426</v>
      </c>
      <c r="B2014">
        <v>1975</v>
      </c>
      <c r="C2014" s="6">
        <v>39</v>
      </c>
      <c r="D2014" t="s">
        <v>89</v>
      </c>
      <c r="E2014" t="s">
        <v>25</v>
      </c>
      <c r="F2014" t="s">
        <v>26</v>
      </c>
      <c r="G2014">
        <v>70300</v>
      </c>
      <c r="H2014">
        <v>1</v>
      </c>
      <c r="I2014">
        <v>0</v>
      </c>
      <c r="J2014" s="1">
        <v>41470</v>
      </c>
      <c r="K2014">
        <v>89</v>
      </c>
      <c r="L2014">
        <v>1045</v>
      </c>
      <c r="M2014">
        <v>61</v>
      </c>
      <c r="N2014">
        <v>338</v>
      </c>
      <c r="O2014">
        <v>60</v>
      </c>
      <c r="P2014">
        <v>46</v>
      </c>
      <c r="Q2014">
        <v>46</v>
      </c>
      <c r="R2014">
        <v>3</v>
      </c>
      <c r="S2014">
        <v>5</v>
      </c>
      <c r="T2014">
        <v>5</v>
      </c>
      <c r="U2014">
        <v>13</v>
      </c>
      <c r="V2014">
        <v>8</v>
      </c>
      <c r="W2014">
        <v>0</v>
      </c>
      <c r="X2014">
        <v>0</v>
      </c>
      <c r="Y2014">
        <v>0</v>
      </c>
      <c r="Z2014">
        <v>0</v>
      </c>
      <c r="AA2014">
        <v>0</v>
      </c>
      <c r="AB2014">
        <v>0</v>
      </c>
      <c r="AC2014">
        <v>0</v>
      </c>
      <c r="AD2014" t="s">
        <v>27</v>
      </c>
    </row>
    <row r="2015" spans="1:30" x14ac:dyDescent="0.25">
      <c r="A2015">
        <v>5316</v>
      </c>
      <c r="B2015">
        <v>1976</v>
      </c>
      <c r="C2015" s="6">
        <v>38</v>
      </c>
      <c r="D2015" t="s">
        <v>89</v>
      </c>
      <c r="E2015" t="s">
        <v>38</v>
      </c>
      <c r="F2015" t="s">
        <v>32</v>
      </c>
      <c r="G2015">
        <v>21024</v>
      </c>
      <c r="H2015">
        <v>0</v>
      </c>
      <c r="I2015">
        <v>0</v>
      </c>
      <c r="J2015" s="1">
        <v>41459</v>
      </c>
      <c r="K2015">
        <v>89</v>
      </c>
      <c r="L2015">
        <v>36</v>
      </c>
      <c r="M2015">
        <v>4</v>
      </c>
      <c r="N2015">
        <v>18</v>
      </c>
      <c r="O2015">
        <v>6</v>
      </c>
      <c r="P2015">
        <v>2</v>
      </c>
      <c r="Q2015">
        <v>18</v>
      </c>
      <c r="R2015">
        <v>1</v>
      </c>
      <c r="S2015">
        <v>2</v>
      </c>
      <c r="T2015">
        <v>0</v>
      </c>
      <c r="U2015">
        <v>4</v>
      </c>
      <c r="V2015">
        <v>7</v>
      </c>
      <c r="W2015">
        <v>0</v>
      </c>
      <c r="X2015">
        <v>0</v>
      </c>
      <c r="Y2015">
        <v>0</v>
      </c>
      <c r="Z2015">
        <v>0</v>
      </c>
      <c r="AA2015">
        <v>0</v>
      </c>
      <c r="AB2015">
        <v>0</v>
      </c>
      <c r="AC2015">
        <v>0</v>
      </c>
      <c r="AD2015" t="s">
        <v>27</v>
      </c>
    </row>
    <row r="2016" spans="1:30" x14ac:dyDescent="0.25">
      <c r="A2016">
        <v>1404</v>
      </c>
      <c r="B2016">
        <v>1968</v>
      </c>
      <c r="C2016" s="6">
        <v>46</v>
      </c>
      <c r="D2016" t="s">
        <v>88</v>
      </c>
      <c r="E2016" t="s">
        <v>25</v>
      </c>
      <c r="F2016" t="s">
        <v>32</v>
      </c>
      <c r="G2016">
        <v>34916</v>
      </c>
      <c r="H2016">
        <v>2</v>
      </c>
      <c r="I2016">
        <v>0</v>
      </c>
      <c r="J2016" s="1">
        <v>41409</v>
      </c>
      <c r="K2016">
        <v>89</v>
      </c>
      <c r="L2016">
        <v>51</v>
      </c>
      <c r="M2016">
        <v>23</v>
      </c>
      <c r="N2016">
        <v>82</v>
      </c>
      <c r="O2016">
        <v>33</v>
      </c>
      <c r="P2016">
        <v>0</v>
      </c>
      <c r="Q2016">
        <v>42</v>
      </c>
      <c r="R2016">
        <v>4</v>
      </c>
      <c r="S2016">
        <v>5</v>
      </c>
      <c r="T2016">
        <v>1</v>
      </c>
      <c r="U2016">
        <v>3</v>
      </c>
      <c r="V2016">
        <v>9</v>
      </c>
      <c r="W2016">
        <v>0</v>
      </c>
      <c r="X2016">
        <v>0</v>
      </c>
      <c r="Y2016">
        <v>0</v>
      </c>
      <c r="Z2016">
        <v>0</v>
      </c>
      <c r="AA2016">
        <v>0</v>
      </c>
      <c r="AB2016">
        <v>0</v>
      </c>
      <c r="AC2016">
        <v>0</v>
      </c>
      <c r="AD2016" t="s">
        <v>40</v>
      </c>
    </row>
    <row r="2017" spans="1:30" x14ac:dyDescent="0.25">
      <c r="A2017">
        <v>10598</v>
      </c>
      <c r="B2017">
        <v>1967</v>
      </c>
      <c r="C2017" s="6">
        <v>47</v>
      </c>
      <c r="D2017" t="s">
        <v>88</v>
      </c>
      <c r="E2017" t="s">
        <v>25</v>
      </c>
      <c r="F2017" t="s">
        <v>32</v>
      </c>
      <c r="G2017">
        <v>27943</v>
      </c>
      <c r="H2017">
        <v>1</v>
      </c>
      <c r="I2017">
        <v>1</v>
      </c>
      <c r="J2017" s="1">
        <v>41379</v>
      </c>
      <c r="K2017">
        <v>89</v>
      </c>
      <c r="L2017">
        <v>12</v>
      </c>
      <c r="M2017">
        <v>1</v>
      </c>
      <c r="N2017">
        <v>16</v>
      </c>
      <c r="O2017">
        <v>4</v>
      </c>
      <c r="P2017">
        <v>1</v>
      </c>
      <c r="Q2017">
        <v>3</v>
      </c>
      <c r="R2017">
        <v>3</v>
      </c>
      <c r="S2017">
        <v>2</v>
      </c>
      <c r="T2017">
        <v>0</v>
      </c>
      <c r="U2017">
        <v>3</v>
      </c>
      <c r="V2017">
        <v>8</v>
      </c>
      <c r="W2017">
        <v>0</v>
      </c>
      <c r="X2017">
        <v>0</v>
      </c>
      <c r="Y2017">
        <v>0</v>
      </c>
      <c r="Z2017">
        <v>0</v>
      </c>
      <c r="AA2017">
        <v>0</v>
      </c>
      <c r="AB2017">
        <v>0</v>
      </c>
      <c r="AC2017">
        <v>0</v>
      </c>
      <c r="AD2017" t="s">
        <v>27</v>
      </c>
    </row>
    <row r="2018" spans="1:30" x14ac:dyDescent="0.25">
      <c r="A2018">
        <v>8212</v>
      </c>
      <c r="B2018">
        <v>1971</v>
      </c>
      <c r="C2018" s="6">
        <v>43</v>
      </c>
      <c r="D2018" t="s">
        <v>88</v>
      </c>
      <c r="E2018" t="s">
        <v>38</v>
      </c>
      <c r="F2018" t="s">
        <v>30</v>
      </c>
      <c r="G2018">
        <v>39791</v>
      </c>
      <c r="H2018">
        <v>0</v>
      </c>
      <c r="I2018">
        <v>1</v>
      </c>
      <c r="J2018" s="1">
        <v>41361</v>
      </c>
      <c r="K2018">
        <v>89</v>
      </c>
      <c r="L2018">
        <v>85</v>
      </c>
      <c r="M2018">
        <v>15</v>
      </c>
      <c r="N2018">
        <v>27</v>
      </c>
      <c r="O2018">
        <v>13</v>
      </c>
      <c r="P2018">
        <v>13</v>
      </c>
      <c r="Q2018">
        <v>21</v>
      </c>
      <c r="R2018">
        <v>2</v>
      </c>
      <c r="S2018">
        <v>3</v>
      </c>
      <c r="T2018">
        <v>1</v>
      </c>
      <c r="U2018">
        <v>4</v>
      </c>
      <c r="V2018">
        <v>7</v>
      </c>
      <c r="W2018">
        <v>0</v>
      </c>
      <c r="X2018">
        <v>0</v>
      </c>
      <c r="Y2018">
        <v>0</v>
      </c>
      <c r="Z2018">
        <v>0</v>
      </c>
      <c r="AA2018">
        <v>0</v>
      </c>
      <c r="AB2018">
        <v>0</v>
      </c>
      <c r="AC2018">
        <v>0</v>
      </c>
      <c r="AD2018" t="s">
        <v>27</v>
      </c>
    </row>
    <row r="2019" spans="1:30" x14ac:dyDescent="0.25">
      <c r="A2019">
        <v>3233</v>
      </c>
      <c r="B2019">
        <v>1965</v>
      </c>
      <c r="C2019" s="6">
        <v>49</v>
      </c>
      <c r="D2019" t="s">
        <v>88</v>
      </c>
      <c r="E2019" t="s">
        <v>34</v>
      </c>
      <c r="F2019" t="s">
        <v>30</v>
      </c>
      <c r="G2019">
        <v>62745</v>
      </c>
      <c r="H2019">
        <v>0</v>
      </c>
      <c r="I2019">
        <v>1</v>
      </c>
      <c r="J2019" s="1">
        <v>41356</v>
      </c>
      <c r="K2019">
        <v>89</v>
      </c>
      <c r="L2019">
        <v>562</v>
      </c>
      <c r="M2019">
        <v>21</v>
      </c>
      <c r="N2019">
        <v>464</v>
      </c>
      <c r="O2019">
        <v>28</v>
      </c>
      <c r="P2019">
        <v>10</v>
      </c>
      <c r="Q2019">
        <v>32</v>
      </c>
      <c r="R2019">
        <v>3</v>
      </c>
      <c r="S2019">
        <v>7</v>
      </c>
      <c r="T2019">
        <v>8</v>
      </c>
      <c r="U2019">
        <v>11</v>
      </c>
      <c r="V2019">
        <v>5</v>
      </c>
      <c r="W2019">
        <v>0</v>
      </c>
      <c r="X2019">
        <v>0</v>
      </c>
      <c r="Y2019">
        <v>0</v>
      </c>
      <c r="Z2019">
        <v>0</v>
      </c>
      <c r="AA2019">
        <v>0</v>
      </c>
      <c r="AB2019">
        <v>0</v>
      </c>
      <c r="AC2019">
        <v>0</v>
      </c>
      <c r="AD2019" t="s">
        <v>40</v>
      </c>
    </row>
    <row r="2020" spans="1:30" x14ac:dyDescent="0.25">
      <c r="A2020">
        <v>7892</v>
      </c>
      <c r="B2020">
        <v>1969</v>
      </c>
      <c r="C2020" s="6">
        <v>45</v>
      </c>
      <c r="D2020" t="s">
        <v>88</v>
      </c>
      <c r="E2020" t="s">
        <v>25</v>
      </c>
      <c r="F2020" t="s">
        <v>28</v>
      </c>
      <c r="G2020">
        <v>18589</v>
      </c>
      <c r="H2020">
        <v>0</v>
      </c>
      <c r="I2020">
        <v>0</v>
      </c>
      <c r="J2020" s="1">
        <v>41276</v>
      </c>
      <c r="K2020">
        <v>89</v>
      </c>
      <c r="L2020">
        <v>6</v>
      </c>
      <c r="M2020">
        <v>4</v>
      </c>
      <c r="N2020">
        <v>25</v>
      </c>
      <c r="O2020">
        <v>15</v>
      </c>
      <c r="P2020">
        <v>12</v>
      </c>
      <c r="Q2020">
        <v>13</v>
      </c>
      <c r="R2020">
        <v>2</v>
      </c>
      <c r="S2020">
        <v>2</v>
      </c>
      <c r="T2020">
        <v>1</v>
      </c>
      <c r="U2020">
        <v>3</v>
      </c>
      <c r="V2020">
        <v>7</v>
      </c>
      <c r="W2020">
        <v>0</v>
      </c>
      <c r="X2020">
        <v>0</v>
      </c>
      <c r="Y2020">
        <v>0</v>
      </c>
      <c r="Z2020">
        <v>0</v>
      </c>
      <c r="AA2020">
        <v>0</v>
      </c>
      <c r="AB2020">
        <v>0</v>
      </c>
      <c r="AC2020">
        <v>0</v>
      </c>
      <c r="AD2020" t="s">
        <v>31</v>
      </c>
    </row>
    <row r="2021" spans="1:30" x14ac:dyDescent="0.25">
      <c r="A2021">
        <v>2975</v>
      </c>
      <c r="B2021">
        <v>1976</v>
      </c>
      <c r="C2021" s="6">
        <v>38</v>
      </c>
      <c r="D2021" t="s">
        <v>89</v>
      </c>
      <c r="E2021" t="s">
        <v>25</v>
      </c>
      <c r="F2021" t="s">
        <v>32</v>
      </c>
      <c r="G2021">
        <v>85606</v>
      </c>
      <c r="H2021">
        <v>0</v>
      </c>
      <c r="I2021">
        <v>1</v>
      </c>
      <c r="J2021" s="1">
        <v>41225</v>
      </c>
      <c r="K2021">
        <v>89</v>
      </c>
      <c r="L2021">
        <v>717</v>
      </c>
      <c r="M2021">
        <v>42</v>
      </c>
      <c r="N2021">
        <v>864</v>
      </c>
      <c r="O2021">
        <v>219</v>
      </c>
      <c r="P2021">
        <v>30</v>
      </c>
      <c r="Q2021">
        <v>84</v>
      </c>
      <c r="R2021">
        <v>2</v>
      </c>
      <c r="S2021">
        <v>6</v>
      </c>
      <c r="T2021">
        <v>7</v>
      </c>
      <c r="U2021">
        <v>9</v>
      </c>
      <c r="V2021">
        <v>3</v>
      </c>
      <c r="W2021">
        <v>0</v>
      </c>
      <c r="X2021">
        <v>0</v>
      </c>
      <c r="Y2021">
        <v>0</v>
      </c>
      <c r="Z2021">
        <v>1</v>
      </c>
      <c r="AA2021">
        <v>0</v>
      </c>
      <c r="AB2021">
        <v>0</v>
      </c>
      <c r="AC2021">
        <v>0</v>
      </c>
      <c r="AD2021" t="s">
        <v>27</v>
      </c>
    </row>
    <row r="2022" spans="1:30" x14ac:dyDescent="0.25">
      <c r="A2022">
        <v>5043</v>
      </c>
      <c r="B2022">
        <v>1951</v>
      </c>
      <c r="C2022" s="6">
        <v>63</v>
      </c>
      <c r="D2022" t="s">
        <v>91</v>
      </c>
      <c r="E2022" t="s">
        <v>41</v>
      </c>
      <c r="F2022" t="s">
        <v>30</v>
      </c>
      <c r="G2022">
        <v>26997</v>
      </c>
      <c r="H2022">
        <v>0</v>
      </c>
      <c r="I2022">
        <v>0</v>
      </c>
      <c r="J2022" s="1">
        <v>41218</v>
      </c>
      <c r="K2022">
        <v>89</v>
      </c>
      <c r="L2022">
        <v>7</v>
      </c>
      <c r="M2022">
        <v>23</v>
      </c>
      <c r="N2022">
        <v>78</v>
      </c>
      <c r="O2022">
        <v>133</v>
      </c>
      <c r="P2022">
        <v>49</v>
      </c>
      <c r="Q2022">
        <v>144</v>
      </c>
      <c r="R2022">
        <v>2</v>
      </c>
      <c r="S2022">
        <v>4</v>
      </c>
      <c r="T2022">
        <v>2</v>
      </c>
      <c r="U2022">
        <v>5</v>
      </c>
      <c r="V2022">
        <v>7</v>
      </c>
      <c r="W2022">
        <v>0</v>
      </c>
      <c r="X2022">
        <v>0</v>
      </c>
      <c r="Y2022">
        <v>0</v>
      </c>
      <c r="Z2022">
        <v>0</v>
      </c>
      <c r="AA2022">
        <v>0</v>
      </c>
      <c r="AB2022">
        <v>0</v>
      </c>
      <c r="AC2022">
        <v>0</v>
      </c>
      <c r="AD2022" t="s">
        <v>27</v>
      </c>
    </row>
    <row r="2023" spans="1:30" x14ac:dyDescent="0.25">
      <c r="A2023">
        <v>3104</v>
      </c>
      <c r="B2023">
        <v>1961</v>
      </c>
      <c r="C2023" s="6">
        <v>53</v>
      </c>
      <c r="D2023" t="s">
        <v>88</v>
      </c>
      <c r="E2023" t="s">
        <v>25</v>
      </c>
      <c r="F2023" t="s">
        <v>28</v>
      </c>
      <c r="G2023">
        <v>82332</v>
      </c>
      <c r="H2023">
        <v>0</v>
      </c>
      <c r="I2023">
        <v>0</v>
      </c>
      <c r="J2023" s="1">
        <v>41169</v>
      </c>
      <c r="K2023">
        <v>89</v>
      </c>
      <c r="L2023">
        <v>830</v>
      </c>
      <c r="M2023">
        <v>59</v>
      </c>
      <c r="N2023">
        <v>968</v>
      </c>
      <c r="O2023">
        <v>51</v>
      </c>
      <c r="P2023">
        <v>79</v>
      </c>
      <c r="Q2023">
        <v>19</v>
      </c>
      <c r="R2023">
        <v>1</v>
      </c>
      <c r="S2023">
        <v>5</v>
      </c>
      <c r="T2023">
        <v>3</v>
      </c>
      <c r="U2023">
        <v>12</v>
      </c>
      <c r="V2023">
        <v>2</v>
      </c>
      <c r="W2023">
        <v>0</v>
      </c>
      <c r="X2023">
        <v>0</v>
      </c>
      <c r="Y2023">
        <v>1</v>
      </c>
      <c r="Z2023">
        <v>0</v>
      </c>
      <c r="AA2023">
        <v>0</v>
      </c>
      <c r="AB2023">
        <v>1</v>
      </c>
      <c r="AC2023">
        <v>0</v>
      </c>
      <c r="AD2023" t="s">
        <v>36</v>
      </c>
    </row>
    <row r="2024" spans="1:30" x14ac:dyDescent="0.25">
      <c r="A2024">
        <v>10854</v>
      </c>
      <c r="B2024">
        <v>1970</v>
      </c>
      <c r="C2024" s="6">
        <v>44</v>
      </c>
      <c r="D2024" t="s">
        <v>88</v>
      </c>
      <c r="E2024" t="s">
        <v>34</v>
      </c>
      <c r="F2024" t="s">
        <v>30</v>
      </c>
      <c r="G2024">
        <v>38853</v>
      </c>
      <c r="H2024">
        <v>1</v>
      </c>
      <c r="I2024">
        <v>1</v>
      </c>
      <c r="J2024" s="1">
        <v>41782</v>
      </c>
      <c r="K2024">
        <v>90</v>
      </c>
      <c r="L2024">
        <v>29</v>
      </c>
      <c r="M2024">
        <v>0</v>
      </c>
      <c r="N2024">
        <v>14</v>
      </c>
      <c r="O2024">
        <v>0</v>
      </c>
      <c r="P2024">
        <v>0</v>
      </c>
      <c r="Q2024">
        <v>2</v>
      </c>
      <c r="R2024">
        <v>2</v>
      </c>
      <c r="S2024">
        <v>2</v>
      </c>
      <c r="T2024">
        <v>0</v>
      </c>
      <c r="U2024">
        <v>3</v>
      </c>
      <c r="V2024">
        <v>7</v>
      </c>
      <c r="W2024">
        <v>0</v>
      </c>
      <c r="X2024">
        <v>0</v>
      </c>
      <c r="Y2024">
        <v>0</v>
      </c>
      <c r="Z2024">
        <v>0</v>
      </c>
      <c r="AA2024">
        <v>0</v>
      </c>
      <c r="AB2024">
        <v>0</v>
      </c>
      <c r="AC2024">
        <v>0</v>
      </c>
      <c r="AD2024" t="s">
        <v>37</v>
      </c>
    </row>
    <row r="2025" spans="1:30" x14ac:dyDescent="0.25">
      <c r="A2025">
        <v>7419</v>
      </c>
      <c r="B2025">
        <v>1968</v>
      </c>
      <c r="C2025" s="6">
        <v>46</v>
      </c>
      <c r="D2025" t="s">
        <v>88</v>
      </c>
      <c r="E2025" t="s">
        <v>38</v>
      </c>
      <c r="F2025" t="s">
        <v>26</v>
      </c>
      <c r="G2025">
        <v>27071</v>
      </c>
      <c r="H2025">
        <v>1</v>
      </c>
      <c r="I2025">
        <v>0</v>
      </c>
      <c r="J2025" s="1">
        <v>41752</v>
      </c>
      <c r="K2025">
        <v>90</v>
      </c>
      <c r="L2025">
        <v>8</v>
      </c>
      <c r="M2025">
        <v>3</v>
      </c>
      <c r="N2025">
        <v>19</v>
      </c>
      <c r="O2025">
        <v>0</v>
      </c>
      <c r="P2025">
        <v>2</v>
      </c>
      <c r="Q2025">
        <v>3</v>
      </c>
      <c r="R2025">
        <v>2</v>
      </c>
      <c r="S2025">
        <v>2</v>
      </c>
      <c r="T2025">
        <v>0</v>
      </c>
      <c r="U2025">
        <v>3</v>
      </c>
      <c r="V2025">
        <v>6</v>
      </c>
      <c r="W2025">
        <v>0</v>
      </c>
      <c r="X2025">
        <v>0</v>
      </c>
      <c r="Y2025">
        <v>0</v>
      </c>
      <c r="Z2025">
        <v>0</v>
      </c>
      <c r="AA2025">
        <v>0</v>
      </c>
      <c r="AB2025">
        <v>0</v>
      </c>
      <c r="AC2025">
        <v>0</v>
      </c>
      <c r="AD2025" t="s">
        <v>27</v>
      </c>
    </row>
    <row r="2026" spans="1:30" x14ac:dyDescent="0.25">
      <c r="A2026">
        <v>5558</v>
      </c>
      <c r="B2026">
        <v>1954</v>
      </c>
      <c r="C2026" s="6">
        <v>60</v>
      </c>
      <c r="D2026" t="s">
        <v>91</v>
      </c>
      <c r="E2026" t="s">
        <v>34</v>
      </c>
      <c r="F2026" t="s">
        <v>28</v>
      </c>
      <c r="G2026">
        <v>90933</v>
      </c>
      <c r="H2026">
        <v>0</v>
      </c>
      <c r="I2026">
        <v>0</v>
      </c>
      <c r="J2026" s="1">
        <v>41729</v>
      </c>
      <c r="K2026">
        <v>90</v>
      </c>
      <c r="L2026">
        <v>1020</v>
      </c>
      <c r="M2026">
        <v>31</v>
      </c>
      <c r="N2026">
        <v>430</v>
      </c>
      <c r="O2026">
        <v>62</v>
      </c>
      <c r="P2026">
        <v>63</v>
      </c>
      <c r="Q2026">
        <v>79</v>
      </c>
      <c r="R2026">
        <v>1</v>
      </c>
      <c r="S2026">
        <v>4</v>
      </c>
      <c r="T2026">
        <v>6</v>
      </c>
      <c r="U2026">
        <v>4</v>
      </c>
      <c r="V2026">
        <v>1</v>
      </c>
      <c r="W2026">
        <v>0</v>
      </c>
      <c r="X2026">
        <v>0</v>
      </c>
      <c r="Y2026">
        <v>1</v>
      </c>
      <c r="Z2026">
        <v>0</v>
      </c>
      <c r="AA2026">
        <v>0</v>
      </c>
      <c r="AB2026">
        <v>0</v>
      </c>
      <c r="AC2026">
        <v>0</v>
      </c>
      <c r="AD2026" t="s">
        <v>27</v>
      </c>
    </row>
    <row r="2027" spans="1:30" x14ac:dyDescent="0.25">
      <c r="A2027">
        <v>832</v>
      </c>
      <c r="B2027">
        <v>1966</v>
      </c>
      <c r="C2027" s="6">
        <v>48</v>
      </c>
      <c r="D2027" t="s">
        <v>88</v>
      </c>
      <c r="E2027" t="s">
        <v>34</v>
      </c>
      <c r="F2027" t="s">
        <v>32</v>
      </c>
      <c r="G2027">
        <v>65814</v>
      </c>
      <c r="H2027">
        <v>0</v>
      </c>
      <c r="I2027">
        <v>1</v>
      </c>
      <c r="J2027" s="1">
        <v>41700</v>
      </c>
      <c r="K2027">
        <v>90</v>
      </c>
      <c r="L2027">
        <v>561</v>
      </c>
      <c r="M2027">
        <v>14</v>
      </c>
      <c r="N2027">
        <v>113</v>
      </c>
      <c r="O2027">
        <v>10</v>
      </c>
      <c r="P2027">
        <v>14</v>
      </c>
      <c r="Q2027">
        <v>35</v>
      </c>
      <c r="R2027">
        <v>3</v>
      </c>
      <c r="S2027">
        <v>8</v>
      </c>
      <c r="T2027">
        <v>2</v>
      </c>
      <c r="U2027">
        <v>10</v>
      </c>
      <c r="V2027">
        <v>5</v>
      </c>
      <c r="W2027">
        <v>0</v>
      </c>
      <c r="X2027">
        <v>0</v>
      </c>
      <c r="Y2027">
        <v>0</v>
      </c>
      <c r="Z2027">
        <v>0</v>
      </c>
      <c r="AA2027">
        <v>0</v>
      </c>
      <c r="AB2027">
        <v>0</v>
      </c>
      <c r="AC2027">
        <v>0</v>
      </c>
      <c r="AD2027" t="s">
        <v>27</v>
      </c>
    </row>
    <row r="2028" spans="1:30" x14ac:dyDescent="0.25">
      <c r="A2028">
        <v>4964</v>
      </c>
      <c r="B2028">
        <v>1958</v>
      </c>
      <c r="C2028" s="6">
        <v>56</v>
      </c>
      <c r="D2028" t="s">
        <v>88</v>
      </c>
      <c r="E2028" t="s">
        <v>34</v>
      </c>
      <c r="F2028" t="s">
        <v>32</v>
      </c>
      <c r="G2028">
        <v>74250</v>
      </c>
      <c r="H2028">
        <v>0</v>
      </c>
      <c r="I2028">
        <v>0</v>
      </c>
      <c r="J2028" s="1">
        <v>41665</v>
      </c>
      <c r="K2028">
        <v>90</v>
      </c>
      <c r="L2028">
        <v>680</v>
      </c>
      <c r="M2028">
        <v>11</v>
      </c>
      <c r="N2028">
        <v>392</v>
      </c>
      <c r="O2028">
        <v>75</v>
      </c>
      <c r="P2028">
        <v>0</v>
      </c>
      <c r="Q2028">
        <v>0</v>
      </c>
      <c r="R2028">
        <v>1</v>
      </c>
      <c r="S2028">
        <v>2</v>
      </c>
      <c r="T2028">
        <v>11</v>
      </c>
      <c r="U2028">
        <v>4</v>
      </c>
      <c r="V2028">
        <v>1</v>
      </c>
      <c r="W2028">
        <v>0</v>
      </c>
      <c r="X2028">
        <v>0</v>
      </c>
      <c r="Y2028">
        <v>0</v>
      </c>
      <c r="Z2028">
        <v>0</v>
      </c>
      <c r="AA2028">
        <v>0</v>
      </c>
      <c r="AB2028">
        <v>0</v>
      </c>
      <c r="AC2028">
        <v>0</v>
      </c>
      <c r="AD2028" t="s">
        <v>29</v>
      </c>
    </row>
    <row r="2029" spans="1:30" x14ac:dyDescent="0.25">
      <c r="A2029">
        <v>11030</v>
      </c>
      <c r="B2029">
        <v>1976</v>
      </c>
      <c r="C2029" s="6">
        <v>38</v>
      </c>
      <c r="D2029" t="s">
        <v>89</v>
      </c>
      <c r="E2029" t="s">
        <v>38</v>
      </c>
      <c r="F2029" t="s">
        <v>30</v>
      </c>
      <c r="G2029">
        <v>33181</v>
      </c>
      <c r="H2029">
        <v>1</v>
      </c>
      <c r="I2029">
        <v>0</v>
      </c>
      <c r="J2029" s="1">
        <v>41642</v>
      </c>
      <c r="K2029">
        <v>90</v>
      </c>
      <c r="L2029">
        <v>9</v>
      </c>
      <c r="M2029">
        <v>0</v>
      </c>
      <c r="N2029">
        <v>3</v>
      </c>
      <c r="O2029">
        <v>0</v>
      </c>
      <c r="P2029">
        <v>0</v>
      </c>
      <c r="Q2029">
        <v>4</v>
      </c>
      <c r="R2029">
        <v>1</v>
      </c>
      <c r="S2029">
        <v>1</v>
      </c>
      <c r="T2029">
        <v>0</v>
      </c>
      <c r="U2029">
        <v>2</v>
      </c>
      <c r="V2029">
        <v>6</v>
      </c>
      <c r="W2029">
        <v>1</v>
      </c>
      <c r="X2029">
        <v>0</v>
      </c>
      <c r="Y2029">
        <v>0</v>
      </c>
      <c r="Z2029">
        <v>0</v>
      </c>
      <c r="AA2029">
        <v>0</v>
      </c>
      <c r="AB2029">
        <v>0</v>
      </c>
      <c r="AC2029">
        <v>0</v>
      </c>
      <c r="AD2029" t="s">
        <v>27</v>
      </c>
    </row>
    <row r="2030" spans="1:30" x14ac:dyDescent="0.25">
      <c r="A2030">
        <v>4587</v>
      </c>
      <c r="B2030">
        <v>1944</v>
      </c>
      <c r="C2030" s="6">
        <v>70</v>
      </c>
      <c r="D2030" t="s">
        <v>91</v>
      </c>
      <c r="E2030" t="s">
        <v>38</v>
      </c>
      <c r="F2030" t="s">
        <v>39</v>
      </c>
      <c r="G2030">
        <v>45006</v>
      </c>
      <c r="H2030">
        <v>0</v>
      </c>
      <c r="I2030">
        <v>0</v>
      </c>
      <c r="J2030" s="1">
        <v>41473</v>
      </c>
      <c r="K2030">
        <v>90</v>
      </c>
      <c r="L2030">
        <v>162</v>
      </c>
      <c r="M2030">
        <v>25</v>
      </c>
      <c r="N2030">
        <v>53</v>
      </c>
      <c r="O2030">
        <v>16</v>
      </c>
      <c r="P2030">
        <v>0</v>
      </c>
      <c r="Q2030">
        <v>10</v>
      </c>
      <c r="R2030">
        <v>1</v>
      </c>
      <c r="S2030">
        <v>3</v>
      </c>
      <c r="T2030">
        <v>1</v>
      </c>
      <c r="U2030">
        <v>7</v>
      </c>
      <c r="V2030">
        <v>3</v>
      </c>
      <c r="W2030">
        <v>0</v>
      </c>
      <c r="X2030">
        <v>0</v>
      </c>
      <c r="Y2030">
        <v>0</v>
      </c>
      <c r="Z2030">
        <v>0</v>
      </c>
      <c r="AA2030">
        <v>0</v>
      </c>
      <c r="AB2030">
        <v>0</v>
      </c>
      <c r="AC2030">
        <v>0</v>
      </c>
      <c r="AD2030" t="s">
        <v>27</v>
      </c>
    </row>
    <row r="2031" spans="1:30" x14ac:dyDescent="0.25">
      <c r="A2031">
        <v>450</v>
      </c>
      <c r="B2031">
        <v>1958</v>
      </c>
      <c r="C2031" s="6">
        <v>56</v>
      </c>
      <c r="D2031" t="s">
        <v>88</v>
      </c>
      <c r="E2031" t="s">
        <v>38</v>
      </c>
      <c r="F2031" t="s">
        <v>32</v>
      </c>
      <c r="G2031">
        <v>42315</v>
      </c>
      <c r="H2031">
        <v>0</v>
      </c>
      <c r="I2031">
        <v>1</v>
      </c>
      <c r="J2031" s="1">
        <v>41467</v>
      </c>
      <c r="K2031">
        <v>90</v>
      </c>
      <c r="L2031">
        <v>67</v>
      </c>
      <c r="M2031">
        <v>15</v>
      </c>
      <c r="N2031">
        <v>80</v>
      </c>
      <c r="O2031">
        <v>17</v>
      </c>
      <c r="P2031">
        <v>11</v>
      </c>
      <c r="Q2031">
        <v>80</v>
      </c>
      <c r="R2031">
        <v>3</v>
      </c>
      <c r="S2031">
        <v>1</v>
      </c>
      <c r="T2031">
        <v>4</v>
      </c>
      <c r="U2031">
        <v>4</v>
      </c>
      <c r="V2031">
        <v>3</v>
      </c>
      <c r="W2031">
        <v>0</v>
      </c>
      <c r="X2031">
        <v>0</v>
      </c>
      <c r="Y2031">
        <v>0</v>
      </c>
      <c r="Z2031">
        <v>0</v>
      </c>
      <c r="AA2031">
        <v>0</v>
      </c>
      <c r="AB2031">
        <v>0</v>
      </c>
      <c r="AC2031">
        <v>0</v>
      </c>
      <c r="AD2031" t="s">
        <v>31</v>
      </c>
    </row>
    <row r="2032" spans="1:30" x14ac:dyDescent="0.25">
      <c r="A2032">
        <v>11031</v>
      </c>
      <c r="B2032">
        <v>1950</v>
      </c>
      <c r="C2032" s="6">
        <v>64</v>
      </c>
      <c r="D2032" t="s">
        <v>91</v>
      </c>
      <c r="E2032" t="s">
        <v>34</v>
      </c>
      <c r="F2032" t="s">
        <v>30</v>
      </c>
      <c r="G2032">
        <v>48699</v>
      </c>
      <c r="H2032">
        <v>1</v>
      </c>
      <c r="I2032">
        <v>1</v>
      </c>
      <c r="J2032" s="1">
        <v>41415</v>
      </c>
      <c r="K2032">
        <v>90</v>
      </c>
      <c r="L2032">
        <v>26</v>
      </c>
      <c r="M2032">
        <v>1</v>
      </c>
      <c r="N2032">
        <v>10</v>
      </c>
      <c r="O2032">
        <v>2</v>
      </c>
      <c r="P2032">
        <v>0</v>
      </c>
      <c r="Q2032">
        <v>1</v>
      </c>
      <c r="R2032">
        <v>1</v>
      </c>
      <c r="S2032">
        <v>1</v>
      </c>
      <c r="T2032">
        <v>0</v>
      </c>
      <c r="U2032">
        <v>3</v>
      </c>
      <c r="V2032">
        <v>5</v>
      </c>
      <c r="W2032">
        <v>0</v>
      </c>
      <c r="X2032">
        <v>0</v>
      </c>
      <c r="Y2032">
        <v>0</v>
      </c>
      <c r="Z2032">
        <v>0</v>
      </c>
      <c r="AA2032">
        <v>0</v>
      </c>
      <c r="AB2032">
        <v>0</v>
      </c>
      <c r="AC2032">
        <v>0</v>
      </c>
      <c r="AD2032" t="s">
        <v>33</v>
      </c>
    </row>
    <row r="2033" spans="1:30" x14ac:dyDescent="0.25">
      <c r="A2033">
        <v>4990</v>
      </c>
      <c r="B2033">
        <v>1954</v>
      </c>
      <c r="C2033" s="6">
        <v>60</v>
      </c>
      <c r="D2033" t="s">
        <v>91</v>
      </c>
      <c r="E2033" t="s">
        <v>25</v>
      </c>
      <c r="F2033" t="s">
        <v>30</v>
      </c>
      <c r="G2033">
        <v>59111</v>
      </c>
      <c r="H2033">
        <v>0</v>
      </c>
      <c r="I2033">
        <v>0</v>
      </c>
      <c r="J2033" s="1">
        <v>41396</v>
      </c>
      <c r="K2033">
        <v>90</v>
      </c>
      <c r="L2033">
        <v>524</v>
      </c>
      <c r="M2033">
        <v>0</v>
      </c>
      <c r="N2033">
        <v>134</v>
      </c>
      <c r="O2033">
        <v>28</v>
      </c>
      <c r="P2033">
        <v>28</v>
      </c>
      <c r="Q2033">
        <v>155</v>
      </c>
      <c r="R2033">
        <v>1</v>
      </c>
      <c r="S2033">
        <v>11</v>
      </c>
      <c r="T2033">
        <v>1</v>
      </c>
      <c r="U2033">
        <v>8</v>
      </c>
      <c r="V2033">
        <v>7</v>
      </c>
      <c r="W2033">
        <v>0</v>
      </c>
      <c r="X2033">
        <v>0</v>
      </c>
      <c r="Y2033">
        <v>0</v>
      </c>
      <c r="Z2033">
        <v>0</v>
      </c>
      <c r="AA2033">
        <v>0</v>
      </c>
      <c r="AB2033">
        <v>0</v>
      </c>
      <c r="AC2033">
        <v>0</v>
      </c>
      <c r="AD2033" t="s">
        <v>33</v>
      </c>
    </row>
    <row r="2034" spans="1:30" x14ac:dyDescent="0.25">
      <c r="A2034">
        <v>221</v>
      </c>
      <c r="B2034">
        <v>1955</v>
      </c>
      <c r="C2034" s="6">
        <v>59</v>
      </c>
      <c r="D2034" t="s">
        <v>88</v>
      </c>
      <c r="E2034" t="s">
        <v>25</v>
      </c>
      <c r="F2034" t="s">
        <v>30</v>
      </c>
      <c r="G2034">
        <v>48726</v>
      </c>
      <c r="H2034">
        <v>0</v>
      </c>
      <c r="I2034">
        <v>1</v>
      </c>
      <c r="J2034" s="1">
        <v>41391</v>
      </c>
      <c r="K2034">
        <v>90</v>
      </c>
      <c r="L2034">
        <v>138</v>
      </c>
      <c r="M2034">
        <v>3</v>
      </c>
      <c r="N2034">
        <v>38</v>
      </c>
      <c r="O2034">
        <v>4</v>
      </c>
      <c r="P2034">
        <v>0</v>
      </c>
      <c r="Q2034">
        <v>59</v>
      </c>
      <c r="R2034">
        <v>3</v>
      </c>
      <c r="S2034">
        <v>3</v>
      </c>
      <c r="T2034">
        <v>2</v>
      </c>
      <c r="U2034">
        <v>4</v>
      </c>
      <c r="V2034">
        <v>6</v>
      </c>
      <c r="W2034">
        <v>0</v>
      </c>
      <c r="X2034">
        <v>0</v>
      </c>
      <c r="Y2034">
        <v>0</v>
      </c>
      <c r="Z2034">
        <v>0</v>
      </c>
      <c r="AA2034">
        <v>0</v>
      </c>
      <c r="AB2034">
        <v>0</v>
      </c>
      <c r="AC2034">
        <v>0</v>
      </c>
      <c r="AD2034" t="s">
        <v>36</v>
      </c>
    </row>
    <row r="2035" spans="1:30" x14ac:dyDescent="0.25">
      <c r="A2035">
        <v>4351</v>
      </c>
      <c r="B2035">
        <v>1955</v>
      </c>
      <c r="C2035" s="6">
        <v>59</v>
      </c>
      <c r="D2035" t="s">
        <v>88</v>
      </c>
      <c r="E2035" t="s">
        <v>25</v>
      </c>
      <c r="F2035" t="s">
        <v>26</v>
      </c>
      <c r="G2035">
        <v>37244</v>
      </c>
      <c r="H2035">
        <v>1</v>
      </c>
      <c r="I2035">
        <v>1</v>
      </c>
      <c r="J2035" s="1">
        <v>41391</v>
      </c>
      <c r="K2035">
        <v>90</v>
      </c>
      <c r="L2035">
        <v>18</v>
      </c>
      <c r="M2035">
        <v>2</v>
      </c>
      <c r="N2035">
        <v>10</v>
      </c>
      <c r="O2035">
        <v>0</v>
      </c>
      <c r="P2035">
        <v>0</v>
      </c>
      <c r="Q2035">
        <v>25</v>
      </c>
      <c r="R2035">
        <v>1</v>
      </c>
      <c r="S2035">
        <v>1</v>
      </c>
      <c r="T2035">
        <v>1</v>
      </c>
      <c r="U2035">
        <v>2</v>
      </c>
      <c r="V2035">
        <v>7</v>
      </c>
      <c r="W2035">
        <v>1</v>
      </c>
      <c r="X2035">
        <v>0</v>
      </c>
      <c r="Y2035">
        <v>0</v>
      </c>
      <c r="Z2035">
        <v>0</v>
      </c>
      <c r="AA2035">
        <v>0</v>
      </c>
      <c r="AB2035">
        <v>0</v>
      </c>
      <c r="AC2035">
        <v>0</v>
      </c>
      <c r="AD2035" t="s">
        <v>27</v>
      </c>
    </row>
    <row r="2036" spans="1:30" x14ac:dyDescent="0.25">
      <c r="A2036">
        <v>1357</v>
      </c>
      <c r="B2036">
        <v>1970</v>
      </c>
      <c r="C2036" s="6">
        <v>44</v>
      </c>
      <c r="D2036" t="s">
        <v>88</v>
      </c>
      <c r="E2036" t="s">
        <v>25</v>
      </c>
      <c r="F2036" t="s">
        <v>32</v>
      </c>
      <c r="G2036">
        <v>74854</v>
      </c>
      <c r="H2036">
        <v>1</v>
      </c>
      <c r="I2036">
        <v>2</v>
      </c>
      <c r="J2036" s="1">
        <v>41372</v>
      </c>
      <c r="K2036">
        <v>90</v>
      </c>
      <c r="L2036">
        <v>856</v>
      </c>
      <c r="M2036">
        <v>59</v>
      </c>
      <c r="N2036">
        <v>487</v>
      </c>
      <c r="O2036">
        <v>58</v>
      </c>
      <c r="P2036">
        <v>29</v>
      </c>
      <c r="Q2036">
        <v>73</v>
      </c>
      <c r="R2036">
        <v>7</v>
      </c>
      <c r="S2036">
        <v>2</v>
      </c>
      <c r="T2036">
        <v>5</v>
      </c>
      <c r="U2036">
        <v>5</v>
      </c>
      <c r="V2036">
        <v>5</v>
      </c>
      <c r="W2036">
        <v>0</v>
      </c>
      <c r="X2036">
        <v>0</v>
      </c>
      <c r="Y2036">
        <v>0</v>
      </c>
      <c r="Z2036">
        <v>0</v>
      </c>
      <c r="AA2036">
        <v>0</v>
      </c>
      <c r="AB2036">
        <v>0</v>
      </c>
      <c r="AC2036">
        <v>0</v>
      </c>
      <c r="AD2036" t="s">
        <v>36</v>
      </c>
    </row>
    <row r="2037" spans="1:30" x14ac:dyDescent="0.25">
      <c r="A2037">
        <v>5667</v>
      </c>
      <c r="B2037">
        <v>1964</v>
      </c>
      <c r="C2037" s="6">
        <v>50</v>
      </c>
      <c r="D2037" t="s">
        <v>88</v>
      </c>
      <c r="E2037" t="s">
        <v>34</v>
      </c>
      <c r="F2037" t="s">
        <v>30</v>
      </c>
      <c r="G2037">
        <v>60896</v>
      </c>
      <c r="H2037">
        <v>0</v>
      </c>
      <c r="I2037">
        <v>1</v>
      </c>
      <c r="J2037" s="1">
        <v>41193</v>
      </c>
      <c r="K2037">
        <v>90</v>
      </c>
      <c r="L2037">
        <v>1013</v>
      </c>
      <c r="M2037">
        <v>30</v>
      </c>
      <c r="N2037">
        <v>399</v>
      </c>
      <c r="O2037">
        <v>60</v>
      </c>
      <c r="P2037">
        <v>46</v>
      </c>
      <c r="Q2037">
        <v>153</v>
      </c>
      <c r="R2037">
        <v>3</v>
      </c>
      <c r="S2037">
        <v>9</v>
      </c>
      <c r="T2037">
        <v>10</v>
      </c>
      <c r="U2037">
        <v>4</v>
      </c>
      <c r="V2037">
        <v>6</v>
      </c>
      <c r="W2037">
        <v>0</v>
      </c>
      <c r="X2037">
        <v>0</v>
      </c>
      <c r="Y2037">
        <v>0</v>
      </c>
      <c r="Z2037">
        <v>0</v>
      </c>
      <c r="AA2037">
        <v>0</v>
      </c>
      <c r="AB2037">
        <v>1</v>
      </c>
      <c r="AC2037">
        <v>0</v>
      </c>
      <c r="AD2037" t="s">
        <v>29</v>
      </c>
    </row>
    <row r="2038" spans="1:30" x14ac:dyDescent="0.25">
      <c r="A2038">
        <v>8867</v>
      </c>
      <c r="B2038">
        <v>1988</v>
      </c>
      <c r="C2038" s="6">
        <v>26</v>
      </c>
      <c r="D2038" t="s">
        <v>89</v>
      </c>
      <c r="E2038" t="s">
        <v>34</v>
      </c>
      <c r="F2038" t="s">
        <v>30</v>
      </c>
      <c r="G2038">
        <v>67546</v>
      </c>
      <c r="H2038">
        <v>0</v>
      </c>
      <c r="I2038">
        <v>0</v>
      </c>
      <c r="J2038" s="1">
        <v>41152</v>
      </c>
      <c r="K2038">
        <v>90</v>
      </c>
      <c r="L2038">
        <v>864</v>
      </c>
      <c r="M2038">
        <v>134</v>
      </c>
      <c r="N2038">
        <v>768</v>
      </c>
      <c r="O2038">
        <v>150</v>
      </c>
      <c r="P2038">
        <v>38</v>
      </c>
      <c r="Q2038">
        <v>172</v>
      </c>
      <c r="R2038">
        <v>1</v>
      </c>
      <c r="S2038">
        <v>4</v>
      </c>
      <c r="T2038">
        <v>10</v>
      </c>
      <c r="U2038">
        <v>5</v>
      </c>
      <c r="V2038">
        <v>3</v>
      </c>
      <c r="W2038">
        <v>0</v>
      </c>
      <c r="X2038">
        <v>0</v>
      </c>
      <c r="Y2038">
        <v>0</v>
      </c>
      <c r="Z2038">
        <v>0</v>
      </c>
      <c r="AA2038">
        <v>0</v>
      </c>
      <c r="AB2038">
        <v>0</v>
      </c>
      <c r="AC2038">
        <v>0</v>
      </c>
      <c r="AD2038" t="s">
        <v>40</v>
      </c>
    </row>
    <row r="2039" spans="1:30" x14ac:dyDescent="0.25">
      <c r="A2039">
        <v>2747</v>
      </c>
      <c r="B2039">
        <v>1988</v>
      </c>
      <c r="C2039" s="6">
        <v>26</v>
      </c>
      <c r="D2039" t="s">
        <v>89</v>
      </c>
      <c r="E2039" t="s">
        <v>34</v>
      </c>
      <c r="F2039" t="s">
        <v>30</v>
      </c>
      <c r="G2039">
        <v>67546</v>
      </c>
      <c r="H2039">
        <v>0</v>
      </c>
      <c r="I2039">
        <v>0</v>
      </c>
      <c r="J2039" s="1">
        <v>41152</v>
      </c>
      <c r="K2039">
        <v>90</v>
      </c>
      <c r="L2039">
        <v>864</v>
      </c>
      <c r="M2039">
        <v>134</v>
      </c>
      <c r="N2039">
        <v>768</v>
      </c>
      <c r="O2039">
        <v>150</v>
      </c>
      <c r="P2039">
        <v>38</v>
      </c>
      <c r="Q2039">
        <v>172</v>
      </c>
      <c r="R2039">
        <v>1</v>
      </c>
      <c r="S2039">
        <v>4</v>
      </c>
      <c r="T2039">
        <v>10</v>
      </c>
      <c r="U2039">
        <v>5</v>
      </c>
      <c r="V2039">
        <v>3</v>
      </c>
      <c r="W2039">
        <v>0</v>
      </c>
      <c r="X2039">
        <v>0</v>
      </c>
      <c r="Y2039">
        <v>0</v>
      </c>
      <c r="Z2039">
        <v>0</v>
      </c>
      <c r="AA2039">
        <v>0</v>
      </c>
      <c r="AB2039">
        <v>0</v>
      </c>
      <c r="AC2039">
        <v>0</v>
      </c>
      <c r="AD2039" t="s">
        <v>27</v>
      </c>
    </row>
    <row r="2040" spans="1:30" x14ac:dyDescent="0.25">
      <c r="A2040">
        <v>7422</v>
      </c>
      <c r="B2040">
        <v>1987</v>
      </c>
      <c r="C2040" s="6">
        <v>27</v>
      </c>
      <c r="D2040" t="s">
        <v>89</v>
      </c>
      <c r="E2040" t="s">
        <v>25</v>
      </c>
      <c r="F2040" t="s">
        <v>28</v>
      </c>
      <c r="G2040">
        <v>46923</v>
      </c>
      <c r="H2040">
        <v>1</v>
      </c>
      <c r="I2040">
        <v>0</v>
      </c>
      <c r="J2040" s="1">
        <v>41143</v>
      </c>
      <c r="K2040">
        <v>90</v>
      </c>
      <c r="L2040">
        <v>85</v>
      </c>
      <c r="M2040">
        <v>44</v>
      </c>
      <c r="N2040">
        <v>54</v>
      </c>
      <c r="O2040">
        <v>102</v>
      </c>
      <c r="P2040">
        <v>78</v>
      </c>
      <c r="Q2040">
        <v>6</v>
      </c>
      <c r="R2040">
        <v>3</v>
      </c>
      <c r="S2040">
        <v>5</v>
      </c>
      <c r="T2040">
        <v>1</v>
      </c>
      <c r="U2040">
        <v>7</v>
      </c>
      <c r="V2040">
        <v>7</v>
      </c>
      <c r="W2040">
        <v>0</v>
      </c>
      <c r="X2040">
        <v>0</v>
      </c>
      <c r="Y2040">
        <v>0</v>
      </c>
      <c r="Z2040">
        <v>0</v>
      </c>
      <c r="AA2040">
        <v>0</v>
      </c>
      <c r="AB2040">
        <v>0</v>
      </c>
      <c r="AC2040">
        <v>0</v>
      </c>
      <c r="AD2040" t="s">
        <v>27</v>
      </c>
    </row>
    <row r="2041" spans="1:30" x14ac:dyDescent="0.25">
      <c r="A2041">
        <v>4148</v>
      </c>
      <c r="B2041">
        <v>1972</v>
      </c>
      <c r="C2041" s="6">
        <v>42</v>
      </c>
      <c r="D2041" t="s">
        <v>88</v>
      </c>
      <c r="E2041" t="s">
        <v>25</v>
      </c>
      <c r="F2041" t="s">
        <v>30</v>
      </c>
      <c r="G2041">
        <v>38988</v>
      </c>
      <c r="H2041">
        <v>1</v>
      </c>
      <c r="I2041">
        <v>2</v>
      </c>
      <c r="J2041" s="1">
        <v>41141</v>
      </c>
      <c r="K2041">
        <v>90</v>
      </c>
      <c r="L2041">
        <v>164</v>
      </c>
      <c r="M2041">
        <v>24</v>
      </c>
      <c r="N2041">
        <v>103</v>
      </c>
      <c r="O2041">
        <v>12</v>
      </c>
      <c r="P2041">
        <v>3</v>
      </c>
      <c r="Q2041">
        <v>42</v>
      </c>
      <c r="R2041">
        <v>7</v>
      </c>
      <c r="S2041">
        <v>5</v>
      </c>
      <c r="T2041">
        <v>1</v>
      </c>
      <c r="U2041">
        <v>6</v>
      </c>
      <c r="V2041">
        <v>8</v>
      </c>
      <c r="W2041">
        <v>0</v>
      </c>
      <c r="X2041">
        <v>0</v>
      </c>
      <c r="Y2041">
        <v>0</v>
      </c>
      <c r="Z2041">
        <v>0</v>
      </c>
      <c r="AA2041">
        <v>0</v>
      </c>
      <c r="AB2041">
        <v>0</v>
      </c>
      <c r="AC2041">
        <v>0</v>
      </c>
      <c r="AD2041" t="s">
        <v>27</v>
      </c>
    </row>
    <row r="2042" spans="1:30" x14ac:dyDescent="0.25">
      <c r="A2042">
        <v>9516</v>
      </c>
      <c r="B2042">
        <v>1971</v>
      </c>
      <c r="C2042" s="6">
        <v>43</v>
      </c>
      <c r="D2042" t="s">
        <v>88</v>
      </c>
      <c r="E2042" t="s">
        <v>35</v>
      </c>
      <c r="F2042" t="s">
        <v>26</v>
      </c>
      <c r="G2042">
        <v>49118</v>
      </c>
      <c r="H2042">
        <v>0</v>
      </c>
      <c r="I2042">
        <v>0</v>
      </c>
      <c r="J2042" s="1">
        <v>41139</v>
      </c>
      <c r="K2042">
        <v>90</v>
      </c>
      <c r="L2042">
        <v>620</v>
      </c>
      <c r="M2042">
        <v>54</v>
      </c>
      <c r="N2042">
        <v>239</v>
      </c>
      <c r="O2042">
        <v>99</v>
      </c>
      <c r="P2042">
        <v>98</v>
      </c>
      <c r="Q2042">
        <v>119</v>
      </c>
      <c r="R2042">
        <v>2</v>
      </c>
      <c r="S2042">
        <v>9</v>
      </c>
      <c r="T2042">
        <v>7</v>
      </c>
      <c r="U2042">
        <v>10</v>
      </c>
      <c r="V2042">
        <v>7</v>
      </c>
      <c r="W2042">
        <v>0</v>
      </c>
      <c r="X2042">
        <v>1</v>
      </c>
      <c r="Y2042">
        <v>0</v>
      </c>
      <c r="Z2042">
        <v>0</v>
      </c>
      <c r="AA2042">
        <v>1</v>
      </c>
      <c r="AB2042">
        <v>1</v>
      </c>
      <c r="AC2042">
        <v>0</v>
      </c>
      <c r="AD2042" t="s">
        <v>27</v>
      </c>
    </row>
    <row r="2043" spans="1:30" x14ac:dyDescent="0.25">
      <c r="A2043">
        <v>1291</v>
      </c>
      <c r="B2043">
        <v>1978</v>
      </c>
      <c r="C2043" s="6">
        <v>36</v>
      </c>
      <c r="D2043" t="s">
        <v>89</v>
      </c>
      <c r="E2043" t="s">
        <v>34</v>
      </c>
      <c r="F2043" t="s">
        <v>32</v>
      </c>
      <c r="G2043">
        <v>27683</v>
      </c>
      <c r="H2043">
        <v>1</v>
      </c>
      <c r="I2043">
        <v>0</v>
      </c>
      <c r="J2043" s="1">
        <v>41125</v>
      </c>
      <c r="K2043">
        <v>90</v>
      </c>
      <c r="L2043">
        <v>152</v>
      </c>
      <c r="M2043">
        <v>9</v>
      </c>
      <c r="N2043">
        <v>121</v>
      </c>
      <c r="O2043">
        <v>12</v>
      </c>
      <c r="P2043">
        <v>12</v>
      </c>
      <c r="Q2043">
        <v>45</v>
      </c>
      <c r="R2043">
        <v>4</v>
      </c>
      <c r="S2043">
        <v>6</v>
      </c>
      <c r="T2043">
        <v>2</v>
      </c>
      <c r="U2043">
        <v>4</v>
      </c>
      <c r="V2043">
        <v>8</v>
      </c>
      <c r="W2043">
        <v>0</v>
      </c>
      <c r="X2043">
        <v>0</v>
      </c>
      <c r="Y2043">
        <v>0</v>
      </c>
      <c r="Z2043">
        <v>0</v>
      </c>
      <c r="AA2043">
        <v>0</v>
      </c>
      <c r="AB2043">
        <v>0</v>
      </c>
      <c r="AC2043">
        <v>0</v>
      </c>
      <c r="AD2043" t="s">
        <v>27</v>
      </c>
    </row>
    <row r="2044" spans="1:30" x14ac:dyDescent="0.25">
      <c r="A2044">
        <v>1833</v>
      </c>
      <c r="B2044">
        <v>1974</v>
      </c>
      <c r="C2044" s="6">
        <v>40</v>
      </c>
      <c r="D2044" t="s">
        <v>88</v>
      </c>
      <c r="E2044" t="s">
        <v>34</v>
      </c>
      <c r="F2044" t="s">
        <v>28</v>
      </c>
      <c r="G2044">
        <v>39190</v>
      </c>
      <c r="H2044">
        <v>1</v>
      </c>
      <c r="I2044">
        <v>0</v>
      </c>
      <c r="J2044" s="1">
        <v>41755</v>
      </c>
      <c r="K2044">
        <v>91</v>
      </c>
      <c r="L2044">
        <v>68</v>
      </c>
      <c r="M2044">
        <v>8</v>
      </c>
      <c r="N2044">
        <v>18</v>
      </c>
      <c r="O2044">
        <v>19</v>
      </c>
      <c r="P2044">
        <v>8</v>
      </c>
      <c r="Q2044">
        <v>12</v>
      </c>
      <c r="R2044">
        <v>2</v>
      </c>
      <c r="S2044">
        <v>2</v>
      </c>
      <c r="T2044">
        <v>1</v>
      </c>
      <c r="U2044">
        <v>4</v>
      </c>
      <c r="V2044">
        <v>5</v>
      </c>
      <c r="W2044">
        <v>0</v>
      </c>
      <c r="X2044">
        <v>0</v>
      </c>
      <c r="Y2044">
        <v>0</v>
      </c>
      <c r="Z2044">
        <v>0</v>
      </c>
      <c r="AA2044">
        <v>0</v>
      </c>
      <c r="AB2044">
        <v>0</v>
      </c>
      <c r="AC2044">
        <v>0</v>
      </c>
      <c r="AD2044" t="s">
        <v>27</v>
      </c>
    </row>
    <row r="2045" spans="1:30" x14ac:dyDescent="0.25">
      <c r="A2045">
        <v>7270</v>
      </c>
      <c r="B2045">
        <v>1981</v>
      </c>
      <c r="C2045" s="6">
        <v>33</v>
      </c>
      <c r="D2045" t="s">
        <v>89</v>
      </c>
      <c r="E2045" t="s">
        <v>25</v>
      </c>
      <c r="F2045" t="s">
        <v>26</v>
      </c>
      <c r="G2045">
        <v>56981</v>
      </c>
      <c r="H2045">
        <v>0</v>
      </c>
      <c r="I2045">
        <v>0</v>
      </c>
      <c r="J2045" s="1">
        <v>41664</v>
      </c>
      <c r="K2045">
        <v>91</v>
      </c>
      <c r="L2045">
        <v>908</v>
      </c>
      <c r="M2045">
        <v>48</v>
      </c>
      <c r="N2045">
        <v>217</v>
      </c>
      <c r="O2045">
        <v>32</v>
      </c>
      <c r="P2045">
        <v>12</v>
      </c>
      <c r="Q2045">
        <v>24</v>
      </c>
      <c r="R2045">
        <v>1</v>
      </c>
      <c r="S2045">
        <v>2</v>
      </c>
      <c r="T2045">
        <v>3</v>
      </c>
      <c r="U2045">
        <v>13</v>
      </c>
      <c r="V2045">
        <v>6</v>
      </c>
      <c r="W2045">
        <v>0</v>
      </c>
      <c r="X2045">
        <v>1</v>
      </c>
      <c r="Y2045">
        <v>0</v>
      </c>
      <c r="Z2045">
        <v>0</v>
      </c>
      <c r="AA2045">
        <v>0</v>
      </c>
      <c r="AB2045">
        <v>0</v>
      </c>
      <c r="AC2045">
        <v>0</v>
      </c>
      <c r="AD2045" t="s">
        <v>40</v>
      </c>
    </row>
    <row r="2046" spans="1:30" x14ac:dyDescent="0.25">
      <c r="A2046">
        <v>8182</v>
      </c>
      <c r="B2046">
        <v>1984</v>
      </c>
      <c r="C2046" s="6">
        <v>30</v>
      </c>
      <c r="D2046" t="s">
        <v>89</v>
      </c>
      <c r="E2046" t="s">
        <v>25</v>
      </c>
      <c r="F2046" t="s">
        <v>30</v>
      </c>
      <c r="G2046">
        <v>23228</v>
      </c>
      <c r="H2046">
        <v>1</v>
      </c>
      <c r="I2046">
        <v>0</v>
      </c>
      <c r="J2046" s="1">
        <v>41644</v>
      </c>
      <c r="K2046">
        <v>91</v>
      </c>
      <c r="L2046">
        <v>53</v>
      </c>
      <c r="M2046">
        <v>3</v>
      </c>
      <c r="N2046">
        <v>49</v>
      </c>
      <c r="O2046">
        <v>7</v>
      </c>
      <c r="P2046">
        <v>4</v>
      </c>
      <c r="Q2046">
        <v>5</v>
      </c>
      <c r="R2046">
        <v>4</v>
      </c>
      <c r="S2046">
        <v>3</v>
      </c>
      <c r="T2046">
        <v>0</v>
      </c>
      <c r="U2046">
        <v>4</v>
      </c>
      <c r="V2046">
        <v>8</v>
      </c>
      <c r="W2046">
        <v>0</v>
      </c>
      <c r="X2046">
        <v>0</v>
      </c>
      <c r="Y2046">
        <v>0</v>
      </c>
      <c r="Z2046">
        <v>0</v>
      </c>
      <c r="AA2046">
        <v>0</v>
      </c>
      <c r="AB2046">
        <v>0</v>
      </c>
      <c r="AC2046">
        <v>0</v>
      </c>
      <c r="AD2046" t="s">
        <v>29</v>
      </c>
    </row>
    <row r="2047" spans="1:30" x14ac:dyDescent="0.25">
      <c r="A2047">
        <v>10394</v>
      </c>
      <c r="B2047">
        <v>1984</v>
      </c>
      <c r="C2047" s="6">
        <v>30</v>
      </c>
      <c r="D2047" t="s">
        <v>89</v>
      </c>
      <c r="E2047" t="s">
        <v>25</v>
      </c>
      <c r="F2047" t="s">
        <v>30</v>
      </c>
      <c r="G2047">
        <v>90000</v>
      </c>
      <c r="H2047">
        <v>0</v>
      </c>
      <c r="I2047">
        <v>0</v>
      </c>
      <c r="J2047" s="1">
        <v>41631</v>
      </c>
      <c r="K2047">
        <v>91</v>
      </c>
      <c r="L2047">
        <v>675</v>
      </c>
      <c r="M2047">
        <v>144</v>
      </c>
      <c r="N2047">
        <v>133</v>
      </c>
      <c r="O2047">
        <v>94</v>
      </c>
      <c r="P2047">
        <v>192</v>
      </c>
      <c r="Q2047">
        <v>241</v>
      </c>
      <c r="R2047">
        <v>1</v>
      </c>
      <c r="S2047">
        <v>4</v>
      </c>
      <c r="T2047">
        <v>8</v>
      </c>
      <c r="U2047">
        <v>5</v>
      </c>
      <c r="V2047">
        <v>1</v>
      </c>
      <c r="W2047">
        <v>1</v>
      </c>
      <c r="X2047">
        <v>0</v>
      </c>
      <c r="Y2047">
        <v>1</v>
      </c>
      <c r="Z2047">
        <v>1</v>
      </c>
      <c r="AA2047">
        <v>0</v>
      </c>
      <c r="AB2047">
        <v>0</v>
      </c>
      <c r="AC2047">
        <v>0</v>
      </c>
      <c r="AD2047" t="s">
        <v>29</v>
      </c>
    </row>
    <row r="2048" spans="1:30" x14ac:dyDescent="0.25">
      <c r="A2048">
        <v>1142</v>
      </c>
      <c r="B2048">
        <v>1953</v>
      </c>
      <c r="C2048" s="6">
        <v>61</v>
      </c>
      <c r="D2048" t="s">
        <v>91</v>
      </c>
      <c r="E2048" t="s">
        <v>34</v>
      </c>
      <c r="F2048" t="s">
        <v>30</v>
      </c>
      <c r="G2048">
        <v>55707</v>
      </c>
      <c r="H2048">
        <v>0</v>
      </c>
      <c r="I2048">
        <v>1</v>
      </c>
      <c r="J2048" s="1">
        <v>41630</v>
      </c>
      <c r="K2048">
        <v>91</v>
      </c>
      <c r="L2048">
        <v>208</v>
      </c>
      <c r="M2048">
        <v>7</v>
      </c>
      <c r="N2048">
        <v>82</v>
      </c>
      <c r="O2048">
        <v>30</v>
      </c>
      <c r="P2048">
        <v>66</v>
      </c>
      <c r="Q2048">
        <v>35</v>
      </c>
      <c r="R2048">
        <v>2</v>
      </c>
      <c r="S2048">
        <v>3</v>
      </c>
      <c r="T2048">
        <v>2</v>
      </c>
      <c r="U2048">
        <v>9</v>
      </c>
      <c r="V2048">
        <v>3</v>
      </c>
      <c r="W2048">
        <v>0</v>
      </c>
      <c r="X2048">
        <v>0</v>
      </c>
      <c r="Y2048">
        <v>0</v>
      </c>
      <c r="Z2048">
        <v>0</v>
      </c>
      <c r="AA2048">
        <v>0</v>
      </c>
      <c r="AB2048">
        <v>0</v>
      </c>
      <c r="AC2048">
        <v>0</v>
      </c>
      <c r="AD2048" t="s">
        <v>27</v>
      </c>
    </row>
    <row r="2049" spans="1:30" x14ac:dyDescent="0.25">
      <c r="A2049">
        <v>451</v>
      </c>
      <c r="B2049">
        <v>1989</v>
      </c>
      <c r="C2049" s="6">
        <v>25</v>
      </c>
      <c r="D2049" t="s">
        <v>89</v>
      </c>
      <c r="E2049" t="s">
        <v>25</v>
      </c>
      <c r="F2049" t="s">
        <v>28</v>
      </c>
      <c r="G2049">
        <v>9255</v>
      </c>
      <c r="H2049">
        <v>1</v>
      </c>
      <c r="I2049">
        <v>0</v>
      </c>
      <c r="J2049" s="1">
        <v>41628</v>
      </c>
      <c r="K2049">
        <v>91</v>
      </c>
      <c r="L2049">
        <v>9</v>
      </c>
      <c r="M2049">
        <v>0</v>
      </c>
      <c r="N2049">
        <v>7</v>
      </c>
      <c r="O2049">
        <v>2</v>
      </c>
      <c r="P2049">
        <v>0</v>
      </c>
      <c r="Q2049">
        <v>4</v>
      </c>
      <c r="R2049">
        <v>1</v>
      </c>
      <c r="S2049">
        <v>1</v>
      </c>
      <c r="T2049">
        <v>1</v>
      </c>
      <c r="U2049">
        <v>2</v>
      </c>
      <c r="V2049">
        <v>8</v>
      </c>
      <c r="W2049">
        <v>0</v>
      </c>
      <c r="X2049">
        <v>0</v>
      </c>
      <c r="Y2049">
        <v>0</v>
      </c>
      <c r="Z2049">
        <v>0</v>
      </c>
      <c r="AA2049">
        <v>0</v>
      </c>
      <c r="AB2049">
        <v>0</v>
      </c>
      <c r="AC2049">
        <v>0</v>
      </c>
      <c r="AD2049" t="s">
        <v>37</v>
      </c>
    </row>
    <row r="2050" spans="1:30" x14ac:dyDescent="0.25">
      <c r="A2050">
        <v>7128</v>
      </c>
      <c r="B2050">
        <v>1977</v>
      </c>
      <c r="C2050" s="6">
        <v>37</v>
      </c>
      <c r="D2050" t="s">
        <v>89</v>
      </c>
      <c r="E2050" t="s">
        <v>34</v>
      </c>
      <c r="F2050" t="s">
        <v>28</v>
      </c>
      <c r="G2050">
        <v>42997</v>
      </c>
      <c r="H2050">
        <v>1</v>
      </c>
      <c r="I2050">
        <v>1</v>
      </c>
      <c r="J2050" s="1">
        <v>41615</v>
      </c>
      <c r="K2050">
        <v>91</v>
      </c>
      <c r="L2050">
        <v>4</v>
      </c>
      <c r="M2050">
        <v>0</v>
      </c>
      <c r="N2050">
        <v>5</v>
      </c>
      <c r="O2050">
        <v>0</v>
      </c>
      <c r="P2050">
        <v>1</v>
      </c>
      <c r="Q2050">
        <v>5</v>
      </c>
      <c r="R2050">
        <v>1</v>
      </c>
      <c r="S2050">
        <v>1</v>
      </c>
      <c r="T2050">
        <v>0</v>
      </c>
      <c r="U2050">
        <v>2</v>
      </c>
      <c r="V2050">
        <v>7</v>
      </c>
      <c r="W2050">
        <v>0</v>
      </c>
      <c r="X2050">
        <v>0</v>
      </c>
      <c r="Y2050">
        <v>0</v>
      </c>
      <c r="Z2050">
        <v>0</v>
      </c>
      <c r="AA2050">
        <v>0</v>
      </c>
      <c r="AB2050">
        <v>0</v>
      </c>
      <c r="AC2050">
        <v>0</v>
      </c>
      <c r="AD2050" t="s">
        <v>27</v>
      </c>
    </row>
    <row r="2051" spans="1:30" x14ac:dyDescent="0.25">
      <c r="A2051">
        <v>10678</v>
      </c>
      <c r="B2051">
        <v>1959</v>
      </c>
      <c r="C2051" s="6">
        <v>55</v>
      </c>
      <c r="D2051" t="s">
        <v>88</v>
      </c>
      <c r="E2051" t="s">
        <v>25</v>
      </c>
      <c r="F2051" t="s">
        <v>32</v>
      </c>
      <c r="G2051">
        <v>71232</v>
      </c>
      <c r="H2051">
        <v>0</v>
      </c>
      <c r="I2051">
        <v>1</v>
      </c>
      <c r="J2051" s="1">
        <v>41606</v>
      </c>
      <c r="K2051">
        <v>91</v>
      </c>
      <c r="L2051">
        <v>653</v>
      </c>
      <c r="M2051">
        <v>17</v>
      </c>
      <c r="N2051">
        <v>170</v>
      </c>
      <c r="O2051">
        <v>34</v>
      </c>
      <c r="P2051">
        <v>26</v>
      </c>
      <c r="Q2051">
        <v>17</v>
      </c>
      <c r="R2051">
        <v>2</v>
      </c>
      <c r="S2051">
        <v>11</v>
      </c>
      <c r="T2051">
        <v>2</v>
      </c>
      <c r="U2051">
        <v>10</v>
      </c>
      <c r="V2051">
        <v>7</v>
      </c>
      <c r="W2051">
        <v>0</v>
      </c>
      <c r="X2051">
        <v>0</v>
      </c>
      <c r="Y2051">
        <v>0</v>
      </c>
      <c r="Z2051">
        <v>0</v>
      </c>
      <c r="AA2051">
        <v>0</v>
      </c>
      <c r="AB2051">
        <v>0</v>
      </c>
      <c r="AC2051">
        <v>0</v>
      </c>
      <c r="AD2051" t="s">
        <v>27</v>
      </c>
    </row>
    <row r="2052" spans="1:30" x14ac:dyDescent="0.25">
      <c r="A2052">
        <v>7755</v>
      </c>
      <c r="B2052">
        <v>1954</v>
      </c>
      <c r="C2052" s="6">
        <v>60</v>
      </c>
      <c r="D2052" t="s">
        <v>91</v>
      </c>
      <c r="E2052" t="s">
        <v>34</v>
      </c>
      <c r="F2052" t="s">
        <v>30</v>
      </c>
      <c r="G2052">
        <v>57744</v>
      </c>
      <c r="H2052">
        <v>0</v>
      </c>
      <c r="I2052">
        <v>1</v>
      </c>
      <c r="J2052" s="1">
        <v>41590</v>
      </c>
      <c r="K2052">
        <v>91</v>
      </c>
      <c r="L2052">
        <v>350</v>
      </c>
      <c r="M2052">
        <v>3</v>
      </c>
      <c r="N2052">
        <v>39</v>
      </c>
      <c r="O2052">
        <v>0</v>
      </c>
      <c r="P2052">
        <v>0</v>
      </c>
      <c r="Q2052">
        <v>19</v>
      </c>
      <c r="R2052">
        <v>2</v>
      </c>
      <c r="S2052">
        <v>9</v>
      </c>
      <c r="T2052">
        <v>1</v>
      </c>
      <c r="U2052">
        <v>4</v>
      </c>
      <c r="V2052">
        <v>8</v>
      </c>
      <c r="W2052">
        <v>0</v>
      </c>
      <c r="X2052">
        <v>0</v>
      </c>
      <c r="Y2052">
        <v>0</v>
      </c>
      <c r="Z2052">
        <v>0</v>
      </c>
      <c r="AA2052">
        <v>0</v>
      </c>
      <c r="AB2052">
        <v>0</v>
      </c>
      <c r="AC2052">
        <v>0</v>
      </c>
      <c r="AD2052" t="s">
        <v>27</v>
      </c>
    </row>
    <row r="2053" spans="1:30" x14ac:dyDescent="0.25">
      <c r="A2053">
        <v>4754</v>
      </c>
      <c r="B2053">
        <v>1966</v>
      </c>
      <c r="C2053" s="6">
        <v>48</v>
      </c>
      <c r="D2053" t="s">
        <v>88</v>
      </c>
      <c r="E2053" t="s">
        <v>38</v>
      </c>
      <c r="F2053" t="s">
        <v>30</v>
      </c>
      <c r="G2053">
        <v>33585</v>
      </c>
      <c r="H2053">
        <v>0</v>
      </c>
      <c r="I2053">
        <v>1</v>
      </c>
      <c r="J2053" s="1">
        <v>41542</v>
      </c>
      <c r="K2053">
        <v>91</v>
      </c>
      <c r="L2053">
        <v>30</v>
      </c>
      <c r="M2053">
        <v>11</v>
      </c>
      <c r="N2053">
        <v>33</v>
      </c>
      <c r="O2053">
        <v>13</v>
      </c>
      <c r="P2053">
        <v>6</v>
      </c>
      <c r="Q2053">
        <v>29</v>
      </c>
      <c r="R2053">
        <v>1</v>
      </c>
      <c r="S2053">
        <v>2</v>
      </c>
      <c r="T2053">
        <v>0</v>
      </c>
      <c r="U2053">
        <v>4</v>
      </c>
      <c r="V2053">
        <v>4</v>
      </c>
      <c r="W2053">
        <v>0</v>
      </c>
      <c r="X2053">
        <v>0</v>
      </c>
      <c r="Y2053">
        <v>0</v>
      </c>
      <c r="Z2053">
        <v>0</v>
      </c>
      <c r="AA2053">
        <v>0</v>
      </c>
      <c r="AB2053">
        <v>0</v>
      </c>
      <c r="AC2053">
        <v>0</v>
      </c>
      <c r="AD2053" t="s">
        <v>27</v>
      </c>
    </row>
    <row r="2054" spans="1:30" x14ac:dyDescent="0.25">
      <c r="A2054">
        <v>20</v>
      </c>
      <c r="B2054">
        <v>1965</v>
      </c>
      <c r="C2054" s="6">
        <v>49</v>
      </c>
      <c r="D2054" t="s">
        <v>88</v>
      </c>
      <c r="E2054" t="s">
        <v>35</v>
      </c>
      <c r="F2054" t="s">
        <v>30</v>
      </c>
      <c r="G2054">
        <v>46891</v>
      </c>
      <c r="H2054">
        <v>0</v>
      </c>
      <c r="I2054">
        <v>1</v>
      </c>
      <c r="J2054" s="1">
        <v>41518</v>
      </c>
      <c r="K2054">
        <v>91</v>
      </c>
      <c r="L2054">
        <v>43</v>
      </c>
      <c r="M2054">
        <v>12</v>
      </c>
      <c r="N2054">
        <v>23</v>
      </c>
      <c r="O2054">
        <v>29</v>
      </c>
      <c r="P2054">
        <v>15</v>
      </c>
      <c r="Q2054">
        <v>61</v>
      </c>
      <c r="R2054">
        <v>1</v>
      </c>
      <c r="S2054">
        <v>2</v>
      </c>
      <c r="T2054">
        <v>1</v>
      </c>
      <c r="U2054">
        <v>4</v>
      </c>
      <c r="V2054">
        <v>4</v>
      </c>
      <c r="W2054">
        <v>0</v>
      </c>
      <c r="X2054">
        <v>0</v>
      </c>
      <c r="Y2054">
        <v>0</v>
      </c>
      <c r="Z2054">
        <v>0</v>
      </c>
      <c r="AA2054">
        <v>0</v>
      </c>
      <c r="AB2054">
        <v>0</v>
      </c>
      <c r="AC2054">
        <v>0</v>
      </c>
      <c r="AD2054" t="s">
        <v>36</v>
      </c>
    </row>
    <row r="2055" spans="1:30" x14ac:dyDescent="0.25">
      <c r="A2055">
        <v>2246</v>
      </c>
      <c r="B2055">
        <v>1965</v>
      </c>
      <c r="C2055" s="6">
        <v>49</v>
      </c>
      <c r="D2055" t="s">
        <v>88</v>
      </c>
      <c r="E2055" t="s">
        <v>35</v>
      </c>
      <c r="F2055" t="s">
        <v>30</v>
      </c>
      <c r="G2055">
        <v>46891</v>
      </c>
      <c r="H2055">
        <v>0</v>
      </c>
      <c r="I2055">
        <v>1</v>
      </c>
      <c r="J2055" s="1">
        <v>41518</v>
      </c>
      <c r="K2055">
        <v>91</v>
      </c>
      <c r="L2055">
        <v>43</v>
      </c>
      <c r="M2055">
        <v>12</v>
      </c>
      <c r="N2055">
        <v>23</v>
      </c>
      <c r="O2055">
        <v>29</v>
      </c>
      <c r="P2055">
        <v>15</v>
      </c>
      <c r="Q2055">
        <v>61</v>
      </c>
      <c r="R2055">
        <v>1</v>
      </c>
      <c r="S2055">
        <v>2</v>
      </c>
      <c r="T2055">
        <v>1</v>
      </c>
      <c r="U2055">
        <v>4</v>
      </c>
      <c r="V2055">
        <v>4</v>
      </c>
      <c r="W2055">
        <v>0</v>
      </c>
      <c r="X2055">
        <v>0</v>
      </c>
      <c r="Y2055">
        <v>0</v>
      </c>
      <c r="Z2055">
        <v>0</v>
      </c>
      <c r="AA2055">
        <v>0</v>
      </c>
      <c r="AB2055">
        <v>0</v>
      </c>
      <c r="AC2055">
        <v>0</v>
      </c>
      <c r="AD2055" t="s">
        <v>27</v>
      </c>
    </row>
    <row r="2056" spans="1:30" x14ac:dyDescent="0.25">
      <c r="A2056">
        <v>10307</v>
      </c>
      <c r="B2056">
        <v>1956</v>
      </c>
      <c r="C2056" s="6">
        <v>58</v>
      </c>
      <c r="D2056" t="s">
        <v>88</v>
      </c>
      <c r="E2056" t="s">
        <v>25</v>
      </c>
      <c r="F2056" t="s">
        <v>30</v>
      </c>
      <c r="G2056">
        <v>50387</v>
      </c>
      <c r="H2056">
        <v>0</v>
      </c>
      <c r="I2056">
        <v>2</v>
      </c>
      <c r="J2056" s="1">
        <v>41517</v>
      </c>
      <c r="K2056">
        <v>91</v>
      </c>
      <c r="L2056">
        <v>369</v>
      </c>
      <c r="M2056">
        <v>9</v>
      </c>
      <c r="N2056">
        <v>87</v>
      </c>
      <c r="O2056">
        <v>12</v>
      </c>
      <c r="P2056">
        <v>14</v>
      </c>
      <c r="Q2056">
        <v>34</v>
      </c>
      <c r="R2056">
        <v>3</v>
      </c>
      <c r="S2056">
        <v>6</v>
      </c>
      <c r="T2056">
        <v>2</v>
      </c>
      <c r="U2056">
        <v>8</v>
      </c>
      <c r="V2056">
        <v>5</v>
      </c>
      <c r="W2056">
        <v>0</v>
      </c>
      <c r="X2056">
        <v>0</v>
      </c>
      <c r="Y2056">
        <v>0</v>
      </c>
      <c r="Z2056">
        <v>0</v>
      </c>
      <c r="AA2056">
        <v>0</v>
      </c>
      <c r="AB2056">
        <v>0</v>
      </c>
      <c r="AC2056">
        <v>0</v>
      </c>
      <c r="AD2056" t="s">
        <v>27</v>
      </c>
    </row>
    <row r="2057" spans="1:30" x14ac:dyDescent="0.25">
      <c r="A2057">
        <v>2147</v>
      </c>
      <c r="B2057">
        <v>1969</v>
      </c>
      <c r="C2057" s="6">
        <v>45</v>
      </c>
      <c r="D2057" t="s">
        <v>88</v>
      </c>
      <c r="E2057" t="s">
        <v>25</v>
      </c>
      <c r="F2057" t="s">
        <v>32</v>
      </c>
      <c r="G2057">
        <v>76653</v>
      </c>
      <c r="H2057">
        <v>0</v>
      </c>
      <c r="I2057">
        <v>0</v>
      </c>
      <c r="J2057" s="1">
        <v>41502</v>
      </c>
      <c r="K2057">
        <v>91</v>
      </c>
      <c r="L2057">
        <v>736</v>
      </c>
      <c r="M2057">
        <v>63</v>
      </c>
      <c r="N2057">
        <v>946</v>
      </c>
      <c r="O2057">
        <v>219</v>
      </c>
      <c r="P2057">
        <v>189</v>
      </c>
      <c r="Q2057">
        <v>126</v>
      </c>
      <c r="R2057">
        <v>1</v>
      </c>
      <c r="S2057">
        <v>4</v>
      </c>
      <c r="T2057">
        <v>7</v>
      </c>
      <c r="U2057">
        <v>11</v>
      </c>
      <c r="V2057">
        <v>2</v>
      </c>
      <c r="W2057">
        <v>0</v>
      </c>
      <c r="X2057">
        <v>0</v>
      </c>
      <c r="Y2057">
        <v>1</v>
      </c>
      <c r="Z2057">
        <v>1</v>
      </c>
      <c r="AA2057">
        <v>0</v>
      </c>
      <c r="AB2057">
        <v>0</v>
      </c>
      <c r="AC2057">
        <v>0</v>
      </c>
      <c r="AD2057" t="s">
        <v>27</v>
      </c>
    </row>
    <row r="2058" spans="1:30" x14ac:dyDescent="0.25">
      <c r="A2058">
        <v>10590</v>
      </c>
      <c r="B2058">
        <v>1956</v>
      </c>
      <c r="C2058" s="6">
        <v>58</v>
      </c>
      <c r="D2058" t="s">
        <v>88</v>
      </c>
      <c r="E2058" t="s">
        <v>34</v>
      </c>
      <c r="F2058" t="s">
        <v>32</v>
      </c>
      <c r="G2058">
        <v>76542</v>
      </c>
      <c r="H2058">
        <v>0</v>
      </c>
      <c r="I2058">
        <v>0</v>
      </c>
      <c r="J2058" s="1">
        <v>41363</v>
      </c>
      <c r="K2058">
        <v>91</v>
      </c>
      <c r="L2058">
        <v>794</v>
      </c>
      <c r="M2058">
        <v>73</v>
      </c>
      <c r="N2058">
        <v>573</v>
      </c>
      <c r="O2058">
        <v>0</v>
      </c>
      <c r="P2058">
        <v>29</v>
      </c>
      <c r="Q2058">
        <v>14</v>
      </c>
      <c r="R2058">
        <v>1</v>
      </c>
      <c r="S2058">
        <v>4</v>
      </c>
      <c r="T2058">
        <v>8</v>
      </c>
      <c r="U2058">
        <v>10</v>
      </c>
      <c r="V2058">
        <v>2</v>
      </c>
      <c r="W2058">
        <v>0</v>
      </c>
      <c r="X2058">
        <v>0</v>
      </c>
      <c r="Y2058">
        <v>0</v>
      </c>
      <c r="Z2058">
        <v>0</v>
      </c>
      <c r="AA2058">
        <v>0</v>
      </c>
      <c r="AB2058">
        <v>0</v>
      </c>
      <c r="AC2058">
        <v>0</v>
      </c>
      <c r="AD2058" t="s">
        <v>27</v>
      </c>
    </row>
    <row r="2059" spans="1:30" x14ac:dyDescent="0.25">
      <c r="A2059">
        <v>6565</v>
      </c>
      <c r="B2059">
        <v>1949</v>
      </c>
      <c r="C2059" s="6">
        <v>65</v>
      </c>
      <c r="D2059" t="s">
        <v>91</v>
      </c>
      <c r="E2059" t="s">
        <v>38</v>
      </c>
      <c r="F2059" t="s">
        <v>30</v>
      </c>
      <c r="G2059">
        <v>76995</v>
      </c>
      <c r="H2059">
        <v>0</v>
      </c>
      <c r="I2059">
        <v>1</v>
      </c>
      <c r="J2059" s="1">
        <v>41361</v>
      </c>
      <c r="K2059">
        <v>91</v>
      </c>
      <c r="L2059">
        <v>1012</v>
      </c>
      <c r="M2059">
        <v>80</v>
      </c>
      <c r="N2059">
        <v>498</v>
      </c>
      <c r="O2059">
        <v>0</v>
      </c>
      <c r="P2059">
        <v>16</v>
      </c>
      <c r="Q2059">
        <v>176</v>
      </c>
      <c r="R2059">
        <v>2</v>
      </c>
      <c r="S2059">
        <v>11</v>
      </c>
      <c r="T2059">
        <v>4</v>
      </c>
      <c r="U2059">
        <v>9</v>
      </c>
      <c r="V2059">
        <v>5</v>
      </c>
      <c r="W2059">
        <v>0</v>
      </c>
      <c r="X2059">
        <v>0</v>
      </c>
      <c r="Y2059">
        <v>0</v>
      </c>
      <c r="Z2059">
        <v>1</v>
      </c>
      <c r="AA2059">
        <v>0</v>
      </c>
      <c r="AB2059">
        <v>0</v>
      </c>
      <c r="AC2059">
        <v>0</v>
      </c>
      <c r="AD2059" t="s">
        <v>31</v>
      </c>
    </row>
    <row r="2060" spans="1:30" x14ac:dyDescent="0.25">
      <c r="A2060">
        <v>6619</v>
      </c>
      <c r="B2060">
        <v>1978</v>
      </c>
      <c r="C2060" s="6">
        <v>36</v>
      </c>
      <c r="D2060" t="s">
        <v>89</v>
      </c>
      <c r="E2060" t="s">
        <v>25</v>
      </c>
      <c r="F2060" t="s">
        <v>30</v>
      </c>
      <c r="G2060">
        <v>38415</v>
      </c>
      <c r="H2060">
        <v>1</v>
      </c>
      <c r="I2060">
        <v>1</v>
      </c>
      <c r="J2060" s="1">
        <v>41276</v>
      </c>
      <c r="K2060">
        <v>91</v>
      </c>
      <c r="L2060">
        <v>22</v>
      </c>
      <c r="M2060">
        <v>1</v>
      </c>
      <c r="N2060">
        <v>13</v>
      </c>
      <c r="O2060">
        <v>4</v>
      </c>
      <c r="P2060">
        <v>0</v>
      </c>
      <c r="Q2060">
        <v>4</v>
      </c>
      <c r="R2060">
        <v>2</v>
      </c>
      <c r="S2060">
        <v>1</v>
      </c>
      <c r="T2060">
        <v>0</v>
      </c>
      <c r="U2060">
        <v>3</v>
      </c>
      <c r="V2060">
        <v>7</v>
      </c>
      <c r="W2060">
        <v>0</v>
      </c>
      <c r="X2060">
        <v>0</v>
      </c>
      <c r="Y2060">
        <v>0</v>
      </c>
      <c r="Z2060">
        <v>0</v>
      </c>
      <c r="AA2060">
        <v>0</v>
      </c>
      <c r="AB2060">
        <v>0</v>
      </c>
      <c r="AC2060">
        <v>0</v>
      </c>
      <c r="AD2060" t="s">
        <v>27</v>
      </c>
    </row>
    <row r="2061" spans="1:30" x14ac:dyDescent="0.25">
      <c r="A2061">
        <v>4817</v>
      </c>
      <c r="B2061">
        <v>1956</v>
      </c>
      <c r="C2061" s="6">
        <v>58</v>
      </c>
      <c r="D2061" t="s">
        <v>88</v>
      </c>
      <c r="E2061" t="s">
        <v>25</v>
      </c>
      <c r="F2061" t="s">
        <v>26</v>
      </c>
      <c r="G2061">
        <v>22304</v>
      </c>
      <c r="H2061">
        <v>0</v>
      </c>
      <c r="I2061">
        <v>0</v>
      </c>
      <c r="J2061" s="1">
        <v>41125</v>
      </c>
      <c r="K2061">
        <v>91</v>
      </c>
      <c r="L2061">
        <v>3</v>
      </c>
      <c r="M2061">
        <v>2</v>
      </c>
      <c r="N2061">
        <v>7</v>
      </c>
      <c r="O2061">
        <v>0</v>
      </c>
      <c r="P2061">
        <v>4</v>
      </c>
      <c r="Q2061">
        <v>2</v>
      </c>
      <c r="R2061">
        <v>1</v>
      </c>
      <c r="S2061">
        <v>1</v>
      </c>
      <c r="T2061">
        <v>0</v>
      </c>
      <c r="U2061">
        <v>2</v>
      </c>
      <c r="V2061">
        <v>8</v>
      </c>
      <c r="W2061">
        <v>0</v>
      </c>
      <c r="X2061">
        <v>0</v>
      </c>
      <c r="Y2061">
        <v>0</v>
      </c>
      <c r="Z2061">
        <v>0</v>
      </c>
      <c r="AA2061">
        <v>0</v>
      </c>
      <c r="AB2061">
        <v>0</v>
      </c>
      <c r="AC2061">
        <v>0</v>
      </c>
      <c r="AD2061" t="s">
        <v>27</v>
      </c>
    </row>
    <row r="2062" spans="1:30" x14ac:dyDescent="0.25">
      <c r="A2062">
        <v>4508</v>
      </c>
      <c r="B2062">
        <v>1952</v>
      </c>
      <c r="C2062" s="6">
        <v>62</v>
      </c>
      <c r="D2062" t="s">
        <v>91</v>
      </c>
      <c r="E2062" t="s">
        <v>25</v>
      </c>
      <c r="F2062" t="s">
        <v>28</v>
      </c>
      <c r="G2062">
        <v>75127</v>
      </c>
      <c r="H2062">
        <v>0</v>
      </c>
      <c r="I2062">
        <v>0</v>
      </c>
      <c r="J2062" s="1">
        <v>41781</v>
      </c>
      <c r="K2062">
        <v>92</v>
      </c>
      <c r="L2062">
        <v>203</v>
      </c>
      <c r="M2062">
        <v>35</v>
      </c>
      <c r="N2062">
        <v>305</v>
      </c>
      <c r="O2062">
        <v>46</v>
      </c>
      <c r="P2062">
        <v>17</v>
      </c>
      <c r="Q2062">
        <v>227</v>
      </c>
      <c r="R2062">
        <v>1</v>
      </c>
      <c r="S2062">
        <v>2</v>
      </c>
      <c r="T2062">
        <v>11</v>
      </c>
      <c r="U2062">
        <v>5</v>
      </c>
      <c r="V2062">
        <v>1</v>
      </c>
      <c r="W2062">
        <v>0</v>
      </c>
      <c r="X2062">
        <v>0</v>
      </c>
      <c r="Y2062">
        <v>0</v>
      </c>
      <c r="Z2062">
        <v>0</v>
      </c>
      <c r="AA2062">
        <v>0</v>
      </c>
      <c r="AB2062">
        <v>0</v>
      </c>
      <c r="AC2062">
        <v>0</v>
      </c>
      <c r="AD2062" t="s">
        <v>36</v>
      </c>
    </row>
    <row r="2063" spans="1:30" x14ac:dyDescent="0.25">
      <c r="A2063">
        <v>4843</v>
      </c>
      <c r="B2063">
        <v>1952</v>
      </c>
      <c r="C2063" s="6">
        <v>62</v>
      </c>
      <c r="D2063" t="s">
        <v>91</v>
      </c>
      <c r="E2063" t="s">
        <v>25</v>
      </c>
      <c r="F2063" t="s">
        <v>28</v>
      </c>
      <c r="G2063">
        <v>75127</v>
      </c>
      <c r="H2063">
        <v>0</v>
      </c>
      <c r="I2063">
        <v>0</v>
      </c>
      <c r="J2063" s="1">
        <v>41781</v>
      </c>
      <c r="K2063">
        <v>92</v>
      </c>
      <c r="L2063">
        <v>203</v>
      </c>
      <c r="M2063">
        <v>35</v>
      </c>
      <c r="N2063">
        <v>305</v>
      </c>
      <c r="O2063">
        <v>46</v>
      </c>
      <c r="P2063">
        <v>17</v>
      </c>
      <c r="Q2063">
        <v>227</v>
      </c>
      <c r="R2063">
        <v>1</v>
      </c>
      <c r="S2063">
        <v>2</v>
      </c>
      <c r="T2063">
        <v>11</v>
      </c>
      <c r="U2063">
        <v>5</v>
      </c>
      <c r="V2063">
        <v>1</v>
      </c>
      <c r="W2063">
        <v>0</v>
      </c>
      <c r="X2063">
        <v>0</v>
      </c>
      <c r="Y2063">
        <v>0</v>
      </c>
      <c r="Z2063">
        <v>0</v>
      </c>
      <c r="AA2063">
        <v>0</v>
      </c>
      <c r="AB2063">
        <v>0</v>
      </c>
      <c r="AC2063">
        <v>0</v>
      </c>
      <c r="AD2063" t="s">
        <v>40</v>
      </c>
    </row>
    <row r="2064" spans="1:30" x14ac:dyDescent="0.25">
      <c r="A2064">
        <v>9197</v>
      </c>
      <c r="B2064">
        <v>1953</v>
      </c>
      <c r="C2064" s="6">
        <v>61</v>
      </c>
      <c r="D2064" t="s">
        <v>91</v>
      </c>
      <c r="E2064" t="s">
        <v>25</v>
      </c>
      <c r="F2064" t="s">
        <v>30</v>
      </c>
      <c r="G2064">
        <v>39722</v>
      </c>
      <c r="H2064">
        <v>0</v>
      </c>
      <c r="I2064">
        <v>1</v>
      </c>
      <c r="J2064" s="1">
        <v>41694</v>
      </c>
      <c r="K2064">
        <v>92</v>
      </c>
      <c r="L2064">
        <v>32</v>
      </c>
      <c r="M2064">
        <v>0</v>
      </c>
      <c r="N2064">
        <v>5</v>
      </c>
      <c r="O2064">
        <v>2</v>
      </c>
      <c r="P2064">
        <v>0</v>
      </c>
      <c r="Q2064">
        <v>8</v>
      </c>
      <c r="R2064">
        <v>2</v>
      </c>
      <c r="S2064">
        <v>2</v>
      </c>
      <c r="T2064">
        <v>0</v>
      </c>
      <c r="U2064">
        <v>3</v>
      </c>
      <c r="V2064">
        <v>5</v>
      </c>
      <c r="W2064">
        <v>0</v>
      </c>
      <c r="X2064">
        <v>0</v>
      </c>
      <c r="Y2064">
        <v>0</v>
      </c>
      <c r="Z2064">
        <v>0</v>
      </c>
      <c r="AA2064">
        <v>0</v>
      </c>
      <c r="AB2064">
        <v>0</v>
      </c>
      <c r="AC2064">
        <v>0</v>
      </c>
      <c r="AD2064" t="s">
        <v>27</v>
      </c>
    </row>
    <row r="2065" spans="1:30" x14ac:dyDescent="0.25">
      <c r="A2065">
        <v>6237</v>
      </c>
      <c r="B2065">
        <v>1966</v>
      </c>
      <c r="C2065" s="6">
        <v>48</v>
      </c>
      <c r="D2065" t="s">
        <v>88</v>
      </c>
      <c r="E2065" t="s">
        <v>34</v>
      </c>
      <c r="F2065" t="s">
        <v>28</v>
      </c>
      <c r="G2065">
        <v>7144</v>
      </c>
      <c r="H2065">
        <v>0</v>
      </c>
      <c r="I2065">
        <v>2</v>
      </c>
      <c r="J2065" s="1">
        <v>41615</v>
      </c>
      <c r="K2065">
        <v>92</v>
      </c>
      <c r="L2065">
        <v>81</v>
      </c>
      <c r="M2065">
        <v>4</v>
      </c>
      <c r="N2065">
        <v>33</v>
      </c>
      <c r="O2065">
        <v>5</v>
      </c>
      <c r="P2065">
        <v>2</v>
      </c>
      <c r="Q2065">
        <v>291</v>
      </c>
      <c r="R2065">
        <v>0</v>
      </c>
      <c r="S2065">
        <v>23</v>
      </c>
      <c r="T2065">
        <v>1</v>
      </c>
      <c r="U2065">
        <v>1</v>
      </c>
      <c r="V2065">
        <v>0</v>
      </c>
      <c r="W2065">
        <v>0</v>
      </c>
      <c r="X2065">
        <v>0</v>
      </c>
      <c r="Y2065">
        <v>0</v>
      </c>
      <c r="Z2065">
        <v>0</v>
      </c>
      <c r="AA2065">
        <v>0</v>
      </c>
      <c r="AB2065">
        <v>0</v>
      </c>
      <c r="AC2065">
        <v>0</v>
      </c>
      <c r="AD2065" t="s">
        <v>27</v>
      </c>
    </row>
    <row r="2066" spans="1:30" x14ac:dyDescent="0.25">
      <c r="A2066">
        <v>6515</v>
      </c>
      <c r="B2066">
        <v>1977</v>
      </c>
      <c r="C2066" s="6">
        <v>37</v>
      </c>
      <c r="D2066" t="s">
        <v>89</v>
      </c>
      <c r="E2066" t="s">
        <v>25</v>
      </c>
      <c r="F2066" t="s">
        <v>32</v>
      </c>
      <c r="G2066">
        <v>39771</v>
      </c>
      <c r="H2066">
        <v>1</v>
      </c>
      <c r="I2066">
        <v>0</v>
      </c>
      <c r="J2066" s="1">
        <v>41614</v>
      </c>
      <c r="K2066">
        <v>92</v>
      </c>
      <c r="L2066">
        <v>6</v>
      </c>
      <c r="M2066">
        <v>2</v>
      </c>
      <c r="N2066">
        <v>18</v>
      </c>
      <c r="O2066">
        <v>2</v>
      </c>
      <c r="P2066">
        <v>8</v>
      </c>
      <c r="Q2066">
        <v>14</v>
      </c>
      <c r="R2066">
        <v>1</v>
      </c>
      <c r="S2066">
        <v>2</v>
      </c>
      <c r="T2066">
        <v>0</v>
      </c>
      <c r="U2066">
        <v>3</v>
      </c>
      <c r="V2066">
        <v>4</v>
      </c>
      <c r="W2066">
        <v>0</v>
      </c>
      <c r="X2066">
        <v>0</v>
      </c>
      <c r="Y2066">
        <v>0</v>
      </c>
      <c r="Z2066">
        <v>0</v>
      </c>
      <c r="AA2066">
        <v>0</v>
      </c>
      <c r="AB2066">
        <v>0</v>
      </c>
      <c r="AC2066">
        <v>0</v>
      </c>
      <c r="AD2066" t="s">
        <v>40</v>
      </c>
    </row>
    <row r="2067" spans="1:30" x14ac:dyDescent="0.25">
      <c r="A2067">
        <v>5954</v>
      </c>
      <c r="B2067">
        <v>1972</v>
      </c>
      <c r="C2067" s="6">
        <v>42</v>
      </c>
      <c r="D2067" t="s">
        <v>88</v>
      </c>
      <c r="E2067" t="s">
        <v>38</v>
      </c>
      <c r="F2067" t="s">
        <v>26</v>
      </c>
      <c r="G2067">
        <v>42618</v>
      </c>
      <c r="H2067">
        <v>1</v>
      </c>
      <c r="I2067">
        <v>0</v>
      </c>
      <c r="J2067" s="1">
        <v>41556</v>
      </c>
      <c r="K2067">
        <v>92</v>
      </c>
      <c r="L2067">
        <v>76</v>
      </c>
      <c r="M2067">
        <v>14</v>
      </c>
      <c r="N2067">
        <v>74</v>
      </c>
      <c r="O2067">
        <v>13</v>
      </c>
      <c r="P2067">
        <v>5</v>
      </c>
      <c r="Q2067">
        <v>10</v>
      </c>
      <c r="R2067">
        <v>2</v>
      </c>
      <c r="S2067">
        <v>5</v>
      </c>
      <c r="T2067">
        <v>0</v>
      </c>
      <c r="U2067">
        <v>4</v>
      </c>
      <c r="V2067">
        <v>8</v>
      </c>
      <c r="W2067">
        <v>0</v>
      </c>
      <c r="X2067">
        <v>0</v>
      </c>
      <c r="Y2067">
        <v>0</v>
      </c>
      <c r="Z2067">
        <v>0</v>
      </c>
      <c r="AA2067">
        <v>0</v>
      </c>
      <c r="AB2067">
        <v>0</v>
      </c>
      <c r="AC2067">
        <v>0</v>
      </c>
      <c r="AD2067" t="s">
        <v>27</v>
      </c>
    </row>
    <row r="2068" spans="1:30" x14ac:dyDescent="0.25">
      <c r="A2068">
        <v>7938</v>
      </c>
      <c r="B2068">
        <v>1958</v>
      </c>
      <c r="C2068" s="6">
        <v>56</v>
      </c>
      <c r="D2068" t="s">
        <v>88</v>
      </c>
      <c r="E2068" t="s">
        <v>34</v>
      </c>
      <c r="F2068" t="s">
        <v>32</v>
      </c>
      <c r="G2068">
        <v>51518</v>
      </c>
      <c r="H2068">
        <v>0</v>
      </c>
      <c r="I2068">
        <v>1</v>
      </c>
      <c r="J2068" s="1">
        <v>41550</v>
      </c>
      <c r="K2068">
        <v>92</v>
      </c>
      <c r="L2068">
        <v>350</v>
      </c>
      <c r="M2068">
        <v>8</v>
      </c>
      <c r="N2068">
        <v>66</v>
      </c>
      <c r="O2068">
        <v>17</v>
      </c>
      <c r="P2068">
        <v>4</v>
      </c>
      <c r="Q2068">
        <v>4</v>
      </c>
      <c r="R2068">
        <v>2</v>
      </c>
      <c r="S2068">
        <v>3</v>
      </c>
      <c r="T2068">
        <v>2</v>
      </c>
      <c r="U2068">
        <v>10</v>
      </c>
      <c r="V2068">
        <v>3</v>
      </c>
      <c r="W2068">
        <v>0</v>
      </c>
      <c r="X2068">
        <v>0</v>
      </c>
      <c r="Y2068">
        <v>0</v>
      </c>
      <c r="Z2068">
        <v>0</v>
      </c>
      <c r="AA2068">
        <v>0</v>
      </c>
      <c r="AB2068">
        <v>0</v>
      </c>
      <c r="AC2068">
        <v>0</v>
      </c>
      <c r="AD2068" t="s">
        <v>36</v>
      </c>
    </row>
    <row r="2069" spans="1:30" x14ac:dyDescent="0.25">
      <c r="A2069">
        <v>961</v>
      </c>
      <c r="B2069">
        <v>1972</v>
      </c>
      <c r="C2069" s="6">
        <v>42</v>
      </c>
      <c r="D2069" t="s">
        <v>88</v>
      </c>
      <c r="E2069" t="s">
        <v>25</v>
      </c>
      <c r="F2069" t="s">
        <v>30</v>
      </c>
      <c r="G2069">
        <v>74716</v>
      </c>
      <c r="H2069">
        <v>0</v>
      </c>
      <c r="I2069">
        <v>1</v>
      </c>
      <c r="J2069" s="1">
        <v>41529</v>
      </c>
      <c r="K2069">
        <v>92</v>
      </c>
      <c r="L2069">
        <v>133</v>
      </c>
      <c r="M2069">
        <v>27</v>
      </c>
      <c r="N2069">
        <v>421</v>
      </c>
      <c r="O2069">
        <v>13</v>
      </c>
      <c r="P2069">
        <v>195</v>
      </c>
      <c r="Q2069">
        <v>71</v>
      </c>
      <c r="R2069">
        <v>2</v>
      </c>
      <c r="S2069">
        <v>7</v>
      </c>
      <c r="T2069">
        <v>3</v>
      </c>
      <c r="U2069">
        <v>5</v>
      </c>
      <c r="V2069">
        <v>4</v>
      </c>
      <c r="W2069">
        <v>0</v>
      </c>
      <c r="X2069">
        <v>0</v>
      </c>
      <c r="Y2069">
        <v>0</v>
      </c>
      <c r="Z2069">
        <v>0</v>
      </c>
      <c r="AA2069">
        <v>0</v>
      </c>
      <c r="AB2069">
        <v>0</v>
      </c>
      <c r="AC2069">
        <v>0</v>
      </c>
      <c r="AD2069" t="s">
        <v>27</v>
      </c>
    </row>
    <row r="2070" spans="1:30" x14ac:dyDescent="0.25">
      <c r="A2070">
        <v>1764</v>
      </c>
      <c r="B2070">
        <v>1975</v>
      </c>
      <c r="C2070" s="6">
        <v>39</v>
      </c>
      <c r="D2070" t="s">
        <v>89</v>
      </c>
      <c r="E2070" t="s">
        <v>25</v>
      </c>
      <c r="F2070" t="s">
        <v>28</v>
      </c>
      <c r="G2070">
        <v>33955</v>
      </c>
      <c r="H2070">
        <v>1</v>
      </c>
      <c r="I2070">
        <v>0</v>
      </c>
      <c r="J2070" s="1">
        <v>41495</v>
      </c>
      <c r="K2070">
        <v>92</v>
      </c>
      <c r="L2070">
        <v>100</v>
      </c>
      <c r="M2070">
        <v>2</v>
      </c>
      <c r="N2070">
        <v>128</v>
      </c>
      <c r="O2070">
        <v>23</v>
      </c>
      <c r="P2070">
        <v>7</v>
      </c>
      <c r="Q2070">
        <v>10</v>
      </c>
      <c r="R2070">
        <v>4</v>
      </c>
      <c r="S2070">
        <v>5</v>
      </c>
      <c r="T2070">
        <v>1</v>
      </c>
      <c r="U2070">
        <v>5</v>
      </c>
      <c r="V2070">
        <v>8</v>
      </c>
      <c r="W2070">
        <v>0</v>
      </c>
      <c r="X2070">
        <v>0</v>
      </c>
      <c r="Y2070">
        <v>0</v>
      </c>
      <c r="Z2070">
        <v>0</v>
      </c>
      <c r="AA2070">
        <v>0</v>
      </c>
      <c r="AB2070">
        <v>0</v>
      </c>
      <c r="AC2070">
        <v>0</v>
      </c>
      <c r="AD2070" t="s">
        <v>40</v>
      </c>
    </row>
    <row r="2071" spans="1:30" x14ac:dyDescent="0.25">
      <c r="A2071">
        <v>1916</v>
      </c>
      <c r="B2071">
        <v>1954</v>
      </c>
      <c r="C2071" s="6">
        <v>60</v>
      </c>
      <c r="D2071" t="s">
        <v>91</v>
      </c>
      <c r="E2071" t="s">
        <v>38</v>
      </c>
      <c r="F2071" t="s">
        <v>30</v>
      </c>
      <c r="G2071">
        <v>45736</v>
      </c>
      <c r="H2071">
        <v>0</v>
      </c>
      <c r="I2071">
        <v>1</v>
      </c>
      <c r="J2071" s="1">
        <v>41479</v>
      </c>
      <c r="K2071">
        <v>92</v>
      </c>
      <c r="L2071">
        <v>188</v>
      </c>
      <c r="M2071">
        <v>3</v>
      </c>
      <c r="N2071">
        <v>180</v>
      </c>
      <c r="O2071">
        <v>20</v>
      </c>
      <c r="P2071">
        <v>3</v>
      </c>
      <c r="Q2071">
        <v>43</v>
      </c>
      <c r="R2071">
        <v>5</v>
      </c>
      <c r="S2071">
        <v>7</v>
      </c>
      <c r="T2071">
        <v>1</v>
      </c>
      <c r="U2071">
        <v>6</v>
      </c>
      <c r="V2071">
        <v>7</v>
      </c>
      <c r="W2071">
        <v>0</v>
      </c>
      <c r="X2071">
        <v>0</v>
      </c>
      <c r="Y2071">
        <v>0</v>
      </c>
      <c r="Z2071">
        <v>0</v>
      </c>
      <c r="AA2071">
        <v>0</v>
      </c>
      <c r="AB2071">
        <v>0</v>
      </c>
      <c r="AC2071">
        <v>0</v>
      </c>
      <c r="AD2071" t="s">
        <v>36</v>
      </c>
    </row>
    <row r="2072" spans="1:30" x14ac:dyDescent="0.25">
      <c r="A2072">
        <v>6941</v>
      </c>
      <c r="B2072">
        <v>1971</v>
      </c>
      <c r="C2072" s="6">
        <v>43</v>
      </c>
      <c r="D2072" t="s">
        <v>88</v>
      </c>
      <c r="E2072" t="s">
        <v>25</v>
      </c>
      <c r="F2072" t="s">
        <v>28</v>
      </c>
      <c r="G2072">
        <v>31632</v>
      </c>
      <c r="H2072">
        <v>0</v>
      </c>
      <c r="I2072">
        <v>0</v>
      </c>
      <c r="J2072" s="1">
        <v>41469</v>
      </c>
      <c r="K2072">
        <v>92</v>
      </c>
      <c r="L2072">
        <v>17</v>
      </c>
      <c r="M2072">
        <v>8</v>
      </c>
      <c r="N2072">
        <v>12</v>
      </c>
      <c r="O2072">
        <v>11</v>
      </c>
      <c r="P2072">
        <v>15</v>
      </c>
      <c r="Q2072">
        <v>32</v>
      </c>
      <c r="R2072">
        <v>1</v>
      </c>
      <c r="S2072">
        <v>2</v>
      </c>
      <c r="T2072">
        <v>1</v>
      </c>
      <c r="U2072">
        <v>2</v>
      </c>
      <c r="V2072">
        <v>7</v>
      </c>
      <c r="W2072">
        <v>0</v>
      </c>
      <c r="X2072">
        <v>0</v>
      </c>
      <c r="Y2072">
        <v>0</v>
      </c>
      <c r="Z2072">
        <v>0</v>
      </c>
      <c r="AA2072">
        <v>0</v>
      </c>
      <c r="AB2072">
        <v>0</v>
      </c>
      <c r="AC2072">
        <v>0</v>
      </c>
      <c r="AD2072" t="s">
        <v>27</v>
      </c>
    </row>
    <row r="2073" spans="1:30" x14ac:dyDescent="0.25">
      <c r="A2073">
        <v>5562</v>
      </c>
      <c r="B2073">
        <v>1974</v>
      </c>
      <c r="C2073" s="6">
        <v>40</v>
      </c>
      <c r="D2073" t="s">
        <v>88</v>
      </c>
      <c r="E2073" t="s">
        <v>25</v>
      </c>
      <c r="F2073" t="s">
        <v>30</v>
      </c>
      <c r="G2073">
        <v>60093</v>
      </c>
      <c r="H2073">
        <v>0</v>
      </c>
      <c r="I2073">
        <v>1</v>
      </c>
      <c r="J2073" s="1">
        <v>41451</v>
      </c>
      <c r="K2073">
        <v>92</v>
      </c>
      <c r="L2073">
        <v>502</v>
      </c>
      <c r="M2073">
        <v>12</v>
      </c>
      <c r="N2073">
        <v>109</v>
      </c>
      <c r="O2073">
        <v>16</v>
      </c>
      <c r="P2073">
        <v>6</v>
      </c>
      <c r="Q2073">
        <v>90</v>
      </c>
      <c r="R2073">
        <v>2</v>
      </c>
      <c r="S2073">
        <v>7</v>
      </c>
      <c r="T2073">
        <v>2</v>
      </c>
      <c r="U2073">
        <v>10</v>
      </c>
      <c r="V2073">
        <v>6</v>
      </c>
      <c r="W2073">
        <v>0</v>
      </c>
      <c r="X2073">
        <v>0</v>
      </c>
      <c r="Y2073">
        <v>0</v>
      </c>
      <c r="Z2073">
        <v>0</v>
      </c>
      <c r="AA2073">
        <v>0</v>
      </c>
      <c r="AB2073">
        <v>0</v>
      </c>
      <c r="AC2073">
        <v>0</v>
      </c>
      <c r="AD2073" t="s">
        <v>27</v>
      </c>
    </row>
    <row r="2074" spans="1:30" x14ac:dyDescent="0.25">
      <c r="A2074">
        <v>1517</v>
      </c>
      <c r="B2074">
        <v>1969</v>
      </c>
      <c r="C2074" s="6">
        <v>45</v>
      </c>
      <c r="D2074" t="s">
        <v>88</v>
      </c>
      <c r="E2074" t="s">
        <v>25</v>
      </c>
      <c r="F2074" t="s">
        <v>28</v>
      </c>
      <c r="G2074">
        <v>30822</v>
      </c>
      <c r="H2074">
        <v>1</v>
      </c>
      <c r="I2074">
        <v>0</v>
      </c>
      <c r="J2074" s="1">
        <v>41439</v>
      </c>
      <c r="K2074">
        <v>92</v>
      </c>
      <c r="L2074">
        <v>3</v>
      </c>
      <c r="M2074">
        <v>9</v>
      </c>
      <c r="N2074">
        <v>13</v>
      </c>
      <c r="O2074">
        <v>2</v>
      </c>
      <c r="P2074">
        <v>12</v>
      </c>
      <c r="Q2074">
        <v>12</v>
      </c>
      <c r="R2074">
        <v>1</v>
      </c>
      <c r="S2074">
        <v>1</v>
      </c>
      <c r="T2074">
        <v>0</v>
      </c>
      <c r="U2074">
        <v>3</v>
      </c>
      <c r="V2074">
        <v>7</v>
      </c>
      <c r="W2074">
        <v>0</v>
      </c>
      <c r="X2074">
        <v>0</v>
      </c>
      <c r="Y2074">
        <v>0</v>
      </c>
      <c r="Z2074">
        <v>0</v>
      </c>
      <c r="AA2074">
        <v>0</v>
      </c>
      <c r="AB2074">
        <v>0</v>
      </c>
      <c r="AC2074">
        <v>0</v>
      </c>
      <c r="AD2074" t="s">
        <v>27</v>
      </c>
    </row>
    <row r="2075" spans="1:30" x14ac:dyDescent="0.25">
      <c r="A2075">
        <v>7286</v>
      </c>
      <c r="B2075">
        <v>1968</v>
      </c>
      <c r="C2075" s="6">
        <v>46</v>
      </c>
      <c r="D2075" t="s">
        <v>88</v>
      </c>
      <c r="E2075" t="s">
        <v>25</v>
      </c>
      <c r="F2075" t="s">
        <v>32</v>
      </c>
      <c r="G2075">
        <v>41728</v>
      </c>
      <c r="H2075">
        <v>1</v>
      </c>
      <c r="I2075">
        <v>0</v>
      </c>
      <c r="J2075" s="1">
        <v>41418</v>
      </c>
      <c r="K2075">
        <v>92</v>
      </c>
      <c r="L2075">
        <v>13</v>
      </c>
      <c r="M2075">
        <v>6</v>
      </c>
      <c r="N2075">
        <v>15</v>
      </c>
      <c r="O2075">
        <v>3</v>
      </c>
      <c r="P2075">
        <v>5</v>
      </c>
      <c r="Q2075">
        <v>13</v>
      </c>
      <c r="R2075">
        <v>1</v>
      </c>
      <c r="S2075">
        <v>2</v>
      </c>
      <c r="T2075">
        <v>0</v>
      </c>
      <c r="U2075">
        <v>2</v>
      </c>
      <c r="V2075">
        <v>10</v>
      </c>
      <c r="W2075">
        <v>0</v>
      </c>
      <c r="X2075">
        <v>0</v>
      </c>
      <c r="Y2075">
        <v>0</v>
      </c>
      <c r="Z2075">
        <v>0</v>
      </c>
      <c r="AA2075">
        <v>0</v>
      </c>
      <c r="AB2075">
        <v>0</v>
      </c>
      <c r="AC2075">
        <v>0</v>
      </c>
      <c r="AD2075" t="s">
        <v>33</v>
      </c>
    </row>
    <row r="2076" spans="1:30" x14ac:dyDescent="0.25">
      <c r="A2076">
        <v>4687</v>
      </c>
      <c r="B2076">
        <v>1958</v>
      </c>
      <c r="C2076" s="6">
        <v>56</v>
      </c>
      <c r="D2076" t="s">
        <v>88</v>
      </c>
      <c r="E2076" t="s">
        <v>38</v>
      </c>
      <c r="F2076" t="s">
        <v>30</v>
      </c>
      <c r="G2076">
        <v>80739</v>
      </c>
      <c r="H2076">
        <v>0</v>
      </c>
      <c r="I2076">
        <v>0</v>
      </c>
      <c r="J2076" s="1">
        <v>41417</v>
      </c>
      <c r="K2076">
        <v>92</v>
      </c>
      <c r="L2076">
        <v>674</v>
      </c>
      <c r="M2076">
        <v>92</v>
      </c>
      <c r="N2076">
        <v>736</v>
      </c>
      <c r="O2076">
        <v>39</v>
      </c>
      <c r="P2076">
        <v>0</v>
      </c>
      <c r="Q2076">
        <v>92</v>
      </c>
      <c r="R2076">
        <v>1</v>
      </c>
      <c r="S2076">
        <v>3</v>
      </c>
      <c r="T2076">
        <v>11</v>
      </c>
      <c r="U2076">
        <v>9</v>
      </c>
      <c r="V2076">
        <v>1</v>
      </c>
      <c r="W2076">
        <v>0</v>
      </c>
      <c r="X2076">
        <v>0</v>
      </c>
      <c r="Y2076">
        <v>0</v>
      </c>
      <c r="Z2076">
        <v>0</v>
      </c>
      <c r="AA2076">
        <v>0</v>
      </c>
      <c r="AB2076">
        <v>0</v>
      </c>
      <c r="AC2076">
        <v>0</v>
      </c>
      <c r="AD2076" t="s">
        <v>27</v>
      </c>
    </row>
    <row r="2077" spans="1:30" x14ac:dyDescent="0.25">
      <c r="A2077">
        <v>5631</v>
      </c>
      <c r="B2077">
        <v>1991</v>
      </c>
      <c r="C2077" s="6">
        <v>23</v>
      </c>
      <c r="D2077" t="s">
        <v>89</v>
      </c>
      <c r="E2077" t="s">
        <v>25</v>
      </c>
      <c r="F2077" t="s">
        <v>28</v>
      </c>
      <c r="G2077">
        <v>49767</v>
      </c>
      <c r="H2077">
        <v>0</v>
      </c>
      <c r="I2077">
        <v>0</v>
      </c>
      <c r="J2077" s="1">
        <v>41396</v>
      </c>
      <c r="K2077">
        <v>92</v>
      </c>
      <c r="L2077">
        <v>202</v>
      </c>
      <c r="M2077">
        <v>47</v>
      </c>
      <c r="N2077">
        <v>197</v>
      </c>
      <c r="O2077">
        <v>55</v>
      </c>
      <c r="P2077">
        <v>42</v>
      </c>
      <c r="Q2077">
        <v>149</v>
      </c>
      <c r="R2077">
        <v>1</v>
      </c>
      <c r="S2077">
        <v>5</v>
      </c>
      <c r="T2077">
        <v>4</v>
      </c>
      <c r="U2077">
        <v>8</v>
      </c>
      <c r="V2077">
        <v>4</v>
      </c>
      <c r="W2077">
        <v>0</v>
      </c>
      <c r="X2077">
        <v>0</v>
      </c>
      <c r="Y2077">
        <v>0</v>
      </c>
      <c r="Z2077">
        <v>0</v>
      </c>
      <c r="AA2077">
        <v>0</v>
      </c>
      <c r="AB2077">
        <v>0</v>
      </c>
      <c r="AC2077">
        <v>0</v>
      </c>
      <c r="AD2077" t="s">
        <v>31</v>
      </c>
    </row>
    <row r="2078" spans="1:30" x14ac:dyDescent="0.25">
      <c r="A2078">
        <v>1951</v>
      </c>
      <c r="B2078">
        <v>1981</v>
      </c>
      <c r="C2078" s="6">
        <v>33</v>
      </c>
      <c r="D2078" t="s">
        <v>89</v>
      </c>
      <c r="E2078" t="s">
        <v>41</v>
      </c>
      <c r="F2078" t="s">
        <v>30</v>
      </c>
      <c r="G2078">
        <v>34445</v>
      </c>
      <c r="H2078">
        <v>0</v>
      </c>
      <c r="I2078">
        <v>0</v>
      </c>
      <c r="J2078" s="1">
        <v>41301</v>
      </c>
      <c r="K2078">
        <v>92</v>
      </c>
      <c r="L2078">
        <v>228</v>
      </c>
      <c r="M2078">
        <v>122</v>
      </c>
      <c r="N2078">
        <v>122</v>
      </c>
      <c r="O2078">
        <v>208</v>
      </c>
      <c r="P2078">
        <v>129</v>
      </c>
      <c r="Q2078">
        <v>30</v>
      </c>
      <c r="R2078">
        <v>6</v>
      </c>
      <c r="S2078">
        <v>11</v>
      </c>
      <c r="T2078">
        <v>2</v>
      </c>
      <c r="U2078">
        <v>8</v>
      </c>
      <c r="V2078">
        <v>9</v>
      </c>
      <c r="W2078">
        <v>0</v>
      </c>
      <c r="X2078">
        <v>0</v>
      </c>
      <c r="Y2078">
        <v>0</v>
      </c>
      <c r="Z2078">
        <v>0</v>
      </c>
      <c r="AA2078">
        <v>0</v>
      </c>
      <c r="AB2078">
        <v>0</v>
      </c>
      <c r="AC2078">
        <v>0</v>
      </c>
      <c r="AD2078" t="s">
        <v>27</v>
      </c>
    </row>
    <row r="2079" spans="1:30" x14ac:dyDescent="0.25">
      <c r="A2079">
        <v>123</v>
      </c>
      <c r="B2079">
        <v>1951</v>
      </c>
      <c r="C2079" s="6">
        <v>63</v>
      </c>
      <c r="D2079" t="s">
        <v>91</v>
      </c>
      <c r="E2079" t="s">
        <v>25</v>
      </c>
      <c r="F2079" t="s">
        <v>39</v>
      </c>
      <c r="G2079">
        <v>67046</v>
      </c>
      <c r="H2079">
        <v>0</v>
      </c>
      <c r="I2079">
        <v>1</v>
      </c>
      <c r="J2079" s="1">
        <v>41280</v>
      </c>
      <c r="K2079">
        <v>92</v>
      </c>
      <c r="L2079">
        <v>544</v>
      </c>
      <c r="M2079">
        <v>35</v>
      </c>
      <c r="N2079">
        <v>133</v>
      </c>
      <c r="O2079">
        <v>23</v>
      </c>
      <c r="P2079">
        <v>151</v>
      </c>
      <c r="Q2079">
        <v>107</v>
      </c>
      <c r="R2079">
        <v>2</v>
      </c>
      <c r="S2079">
        <v>4</v>
      </c>
      <c r="T2079">
        <v>5</v>
      </c>
      <c r="U2079">
        <v>4</v>
      </c>
      <c r="V2079">
        <v>2</v>
      </c>
      <c r="W2079">
        <v>0</v>
      </c>
      <c r="X2079">
        <v>0</v>
      </c>
      <c r="Y2079">
        <v>0</v>
      </c>
      <c r="Z2079">
        <v>0</v>
      </c>
      <c r="AA2079">
        <v>0</v>
      </c>
      <c r="AB2079">
        <v>0</v>
      </c>
      <c r="AC2079">
        <v>0</v>
      </c>
      <c r="AD2079" t="s">
        <v>33</v>
      </c>
    </row>
    <row r="2080" spans="1:30" x14ac:dyDescent="0.25">
      <c r="A2080">
        <v>9451</v>
      </c>
      <c r="B2080">
        <v>1965</v>
      </c>
      <c r="C2080" s="6">
        <v>49</v>
      </c>
      <c r="D2080" t="s">
        <v>88</v>
      </c>
      <c r="E2080" t="s">
        <v>25</v>
      </c>
      <c r="F2080" t="s">
        <v>30</v>
      </c>
      <c r="G2080">
        <v>73538</v>
      </c>
      <c r="H2080">
        <v>0</v>
      </c>
      <c r="I2080">
        <v>1</v>
      </c>
      <c r="J2080" s="1">
        <v>41238</v>
      </c>
      <c r="K2080">
        <v>92</v>
      </c>
      <c r="L2080">
        <v>811</v>
      </c>
      <c r="M2080">
        <v>76</v>
      </c>
      <c r="N2080">
        <v>428</v>
      </c>
      <c r="O2080">
        <v>99</v>
      </c>
      <c r="P2080">
        <v>137</v>
      </c>
      <c r="Q2080">
        <v>107</v>
      </c>
      <c r="R2080">
        <v>3</v>
      </c>
      <c r="S2080">
        <v>10</v>
      </c>
      <c r="T2080">
        <v>4</v>
      </c>
      <c r="U2080">
        <v>9</v>
      </c>
      <c r="V2080">
        <v>7</v>
      </c>
      <c r="W2080">
        <v>0</v>
      </c>
      <c r="X2080">
        <v>0</v>
      </c>
      <c r="Y2080">
        <v>0</v>
      </c>
      <c r="Z2080">
        <v>0</v>
      </c>
      <c r="AA2080">
        <v>0</v>
      </c>
      <c r="AB2080">
        <v>0</v>
      </c>
      <c r="AC2080">
        <v>0</v>
      </c>
      <c r="AD2080" t="s">
        <v>29</v>
      </c>
    </row>
    <row r="2081" spans="1:30" x14ac:dyDescent="0.25">
      <c r="A2081">
        <v>7396</v>
      </c>
      <c r="B2081">
        <v>1966</v>
      </c>
      <c r="C2081" s="6">
        <v>48</v>
      </c>
      <c r="D2081" t="s">
        <v>88</v>
      </c>
      <c r="E2081" t="s">
        <v>25</v>
      </c>
      <c r="F2081" t="s">
        <v>30</v>
      </c>
      <c r="G2081">
        <v>80398</v>
      </c>
      <c r="H2081">
        <v>0</v>
      </c>
      <c r="I2081">
        <v>0</v>
      </c>
      <c r="J2081" s="1">
        <v>41223</v>
      </c>
      <c r="K2081">
        <v>92</v>
      </c>
      <c r="L2081">
        <v>342</v>
      </c>
      <c r="M2081">
        <v>51</v>
      </c>
      <c r="N2081">
        <v>936</v>
      </c>
      <c r="O2081">
        <v>207</v>
      </c>
      <c r="P2081">
        <v>35</v>
      </c>
      <c r="Q2081">
        <v>26</v>
      </c>
      <c r="R2081">
        <v>1</v>
      </c>
      <c r="S2081">
        <v>5</v>
      </c>
      <c r="T2081">
        <v>8</v>
      </c>
      <c r="U2081">
        <v>12</v>
      </c>
      <c r="V2081">
        <v>3</v>
      </c>
      <c r="W2081">
        <v>0</v>
      </c>
      <c r="X2081">
        <v>0</v>
      </c>
      <c r="Y2081">
        <v>1</v>
      </c>
      <c r="Z2081">
        <v>0</v>
      </c>
      <c r="AA2081">
        <v>0</v>
      </c>
      <c r="AB2081">
        <v>0</v>
      </c>
      <c r="AC2081">
        <v>0</v>
      </c>
      <c r="AD2081" t="s">
        <v>27</v>
      </c>
    </row>
    <row r="2082" spans="1:30" x14ac:dyDescent="0.25">
      <c r="A2082">
        <v>3298</v>
      </c>
      <c r="B2082">
        <v>1956</v>
      </c>
      <c r="C2082" s="6">
        <v>58</v>
      </c>
      <c r="D2082" t="s">
        <v>88</v>
      </c>
      <c r="E2082" t="s">
        <v>38</v>
      </c>
      <c r="F2082" t="s">
        <v>30</v>
      </c>
      <c r="G2082">
        <v>52973</v>
      </c>
      <c r="H2082">
        <v>0</v>
      </c>
      <c r="I2082">
        <v>1</v>
      </c>
      <c r="J2082" s="1">
        <v>41221</v>
      </c>
      <c r="K2082">
        <v>92</v>
      </c>
      <c r="L2082">
        <v>856</v>
      </c>
      <c r="M2082">
        <v>0</v>
      </c>
      <c r="N2082">
        <v>76</v>
      </c>
      <c r="O2082">
        <v>12</v>
      </c>
      <c r="P2082">
        <v>9</v>
      </c>
      <c r="Q2082">
        <v>199</v>
      </c>
      <c r="R2082">
        <v>7</v>
      </c>
      <c r="S2082">
        <v>9</v>
      </c>
      <c r="T2082">
        <v>6</v>
      </c>
      <c r="U2082">
        <v>9</v>
      </c>
      <c r="V2082">
        <v>8</v>
      </c>
      <c r="W2082">
        <v>0</v>
      </c>
      <c r="X2082">
        <v>0</v>
      </c>
      <c r="Y2082">
        <v>0</v>
      </c>
      <c r="Z2082">
        <v>0</v>
      </c>
      <c r="AA2082">
        <v>0</v>
      </c>
      <c r="AB2082">
        <v>0</v>
      </c>
      <c r="AC2082">
        <v>0</v>
      </c>
      <c r="AD2082" t="s">
        <v>40</v>
      </c>
    </row>
    <row r="2083" spans="1:30" x14ac:dyDescent="0.25">
      <c r="A2083">
        <v>6730</v>
      </c>
      <c r="B2083">
        <v>1954</v>
      </c>
      <c r="C2083" s="6">
        <v>60</v>
      </c>
      <c r="D2083" t="s">
        <v>91</v>
      </c>
      <c r="E2083" t="s">
        <v>25</v>
      </c>
      <c r="F2083" t="s">
        <v>30</v>
      </c>
      <c r="G2083">
        <v>38998</v>
      </c>
      <c r="H2083">
        <v>1</v>
      </c>
      <c r="I2083">
        <v>1</v>
      </c>
      <c r="J2083" s="1">
        <v>41216</v>
      </c>
      <c r="K2083">
        <v>92</v>
      </c>
      <c r="L2083">
        <v>34</v>
      </c>
      <c r="M2083">
        <v>1</v>
      </c>
      <c r="N2083">
        <v>14</v>
      </c>
      <c r="O2083">
        <v>0</v>
      </c>
      <c r="P2083">
        <v>0</v>
      </c>
      <c r="Q2083">
        <v>5</v>
      </c>
      <c r="R2083">
        <v>3</v>
      </c>
      <c r="S2083">
        <v>2</v>
      </c>
      <c r="T2083">
        <v>0</v>
      </c>
      <c r="U2083">
        <v>3</v>
      </c>
      <c r="V2083">
        <v>8</v>
      </c>
      <c r="W2083">
        <v>0</v>
      </c>
      <c r="X2083">
        <v>0</v>
      </c>
      <c r="Y2083">
        <v>0</v>
      </c>
      <c r="Z2083">
        <v>0</v>
      </c>
      <c r="AA2083">
        <v>0</v>
      </c>
      <c r="AB2083">
        <v>0</v>
      </c>
      <c r="AC2083">
        <v>1</v>
      </c>
      <c r="AD2083" t="s">
        <v>27</v>
      </c>
    </row>
    <row r="2084" spans="1:30" x14ac:dyDescent="0.25">
      <c r="A2084">
        <v>9916</v>
      </c>
      <c r="B2084">
        <v>1954</v>
      </c>
      <c r="C2084" s="6">
        <v>60</v>
      </c>
      <c r="D2084" t="s">
        <v>91</v>
      </c>
      <c r="E2084" t="s">
        <v>25</v>
      </c>
      <c r="F2084" t="s">
        <v>30</v>
      </c>
      <c r="G2084">
        <v>38998</v>
      </c>
      <c r="H2084">
        <v>1</v>
      </c>
      <c r="I2084">
        <v>1</v>
      </c>
      <c r="J2084" s="1">
        <v>41216</v>
      </c>
      <c r="K2084">
        <v>92</v>
      </c>
      <c r="L2084">
        <v>34</v>
      </c>
      <c r="M2084">
        <v>1</v>
      </c>
      <c r="N2084">
        <v>14</v>
      </c>
      <c r="O2084">
        <v>0</v>
      </c>
      <c r="P2084">
        <v>0</v>
      </c>
      <c r="Q2084">
        <v>5</v>
      </c>
      <c r="R2084">
        <v>3</v>
      </c>
      <c r="S2084">
        <v>2</v>
      </c>
      <c r="T2084">
        <v>0</v>
      </c>
      <c r="U2084">
        <v>3</v>
      </c>
      <c r="V2084">
        <v>8</v>
      </c>
      <c r="W2084">
        <v>0</v>
      </c>
      <c r="X2084">
        <v>0</v>
      </c>
      <c r="Y2084">
        <v>0</v>
      </c>
      <c r="Z2084">
        <v>0</v>
      </c>
      <c r="AA2084">
        <v>0</v>
      </c>
      <c r="AB2084">
        <v>0</v>
      </c>
      <c r="AC2084">
        <v>1</v>
      </c>
      <c r="AD2084" t="s">
        <v>40</v>
      </c>
    </row>
    <row r="2085" spans="1:30" x14ac:dyDescent="0.25">
      <c r="A2085">
        <v>2227</v>
      </c>
      <c r="B2085">
        <v>1958</v>
      </c>
      <c r="C2085" s="6">
        <v>56</v>
      </c>
      <c r="D2085" t="s">
        <v>88</v>
      </c>
      <c r="E2085" t="s">
        <v>35</v>
      </c>
      <c r="F2085" t="s">
        <v>32</v>
      </c>
      <c r="G2085">
        <v>26490</v>
      </c>
      <c r="H2085">
        <v>0</v>
      </c>
      <c r="I2085">
        <v>0</v>
      </c>
      <c r="J2085" s="1">
        <v>41174</v>
      </c>
      <c r="K2085">
        <v>92</v>
      </c>
      <c r="L2085">
        <v>45</v>
      </c>
      <c r="M2085">
        <v>47</v>
      </c>
      <c r="N2085">
        <v>52</v>
      </c>
      <c r="O2085">
        <v>21</v>
      </c>
      <c r="P2085">
        <v>20</v>
      </c>
      <c r="Q2085">
        <v>25</v>
      </c>
      <c r="R2085">
        <v>2</v>
      </c>
      <c r="S2085">
        <v>3</v>
      </c>
      <c r="T2085">
        <v>1</v>
      </c>
      <c r="U2085">
        <v>5</v>
      </c>
      <c r="V2085">
        <v>6</v>
      </c>
      <c r="W2085">
        <v>0</v>
      </c>
      <c r="X2085">
        <v>0</v>
      </c>
      <c r="Y2085">
        <v>0</v>
      </c>
      <c r="Z2085">
        <v>0</v>
      </c>
      <c r="AA2085">
        <v>0</v>
      </c>
      <c r="AB2085">
        <v>0</v>
      </c>
      <c r="AC2085">
        <v>0</v>
      </c>
      <c r="AD2085" t="s">
        <v>40</v>
      </c>
    </row>
    <row r="2086" spans="1:30" x14ac:dyDescent="0.25">
      <c r="A2086">
        <v>946</v>
      </c>
      <c r="B2086">
        <v>1958</v>
      </c>
      <c r="C2086" s="6">
        <v>56</v>
      </c>
      <c r="D2086" t="s">
        <v>88</v>
      </c>
      <c r="E2086" t="s">
        <v>35</v>
      </c>
      <c r="F2086" t="s">
        <v>32</v>
      </c>
      <c r="G2086">
        <v>26490</v>
      </c>
      <c r="H2086">
        <v>0</v>
      </c>
      <c r="I2086">
        <v>0</v>
      </c>
      <c r="J2086" s="1">
        <v>41174</v>
      </c>
      <c r="K2086">
        <v>92</v>
      </c>
      <c r="L2086">
        <v>45</v>
      </c>
      <c r="M2086">
        <v>47</v>
      </c>
      <c r="N2086">
        <v>52</v>
      </c>
      <c r="O2086">
        <v>21</v>
      </c>
      <c r="P2086">
        <v>20</v>
      </c>
      <c r="Q2086">
        <v>25</v>
      </c>
      <c r="R2086">
        <v>2</v>
      </c>
      <c r="S2086">
        <v>3</v>
      </c>
      <c r="T2086">
        <v>1</v>
      </c>
      <c r="U2086">
        <v>5</v>
      </c>
      <c r="V2086">
        <v>6</v>
      </c>
      <c r="W2086">
        <v>0</v>
      </c>
      <c r="X2086">
        <v>0</v>
      </c>
      <c r="Y2086">
        <v>0</v>
      </c>
      <c r="Z2086">
        <v>0</v>
      </c>
      <c r="AA2086">
        <v>0</v>
      </c>
      <c r="AB2086">
        <v>0</v>
      </c>
      <c r="AC2086">
        <v>0</v>
      </c>
      <c r="AD2086" t="s">
        <v>27</v>
      </c>
    </row>
    <row r="2087" spans="1:30" x14ac:dyDescent="0.25">
      <c r="A2087">
        <v>3745</v>
      </c>
      <c r="B2087">
        <v>1988</v>
      </c>
      <c r="C2087" s="6">
        <v>26</v>
      </c>
      <c r="D2087" t="s">
        <v>89</v>
      </c>
      <c r="E2087" t="s">
        <v>35</v>
      </c>
      <c r="F2087" t="s">
        <v>30</v>
      </c>
      <c r="G2087">
        <v>23331</v>
      </c>
      <c r="H2087">
        <v>1</v>
      </c>
      <c r="I2087">
        <v>0</v>
      </c>
      <c r="J2087" s="1">
        <v>41156</v>
      </c>
      <c r="K2087">
        <v>92</v>
      </c>
      <c r="L2087">
        <v>5</v>
      </c>
      <c r="M2087">
        <v>36</v>
      </c>
      <c r="N2087">
        <v>7</v>
      </c>
      <c r="O2087">
        <v>0</v>
      </c>
      <c r="P2087">
        <v>10</v>
      </c>
      <c r="Q2087">
        <v>45</v>
      </c>
      <c r="R2087">
        <v>2</v>
      </c>
      <c r="S2087">
        <v>3</v>
      </c>
      <c r="T2087">
        <v>0</v>
      </c>
      <c r="U2087">
        <v>3</v>
      </c>
      <c r="V2087">
        <v>8</v>
      </c>
      <c r="W2087">
        <v>0</v>
      </c>
      <c r="X2087">
        <v>0</v>
      </c>
      <c r="Y2087">
        <v>0</v>
      </c>
      <c r="Z2087">
        <v>0</v>
      </c>
      <c r="AA2087">
        <v>0</v>
      </c>
      <c r="AB2087">
        <v>0</v>
      </c>
      <c r="AC2087">
        <v>0</v>
      </c>
      <c r="AD2087" t="s">
        <v>37</v>
      </c>
    </row>
    <row r="2088" spans="1:30" x14ac:dyDescent="0.25">
      <c r="A2088">
        <v>4094</v>
      </c>
      <c r="B2088">
        <v>1961</v>
      </c>
      <c r="C2088" s="6">
        <v>53</v>
      </c>
      <c r="D2088" t="s">
        <v>88</v>
      </c>
      <c r="E2088" t="s">
        <v>25</v>
      </c>
      <c r="F2088" t="s">
        <v>30</v>
      </c>
      <c r="G2088">
        <v>60544</v>
      </c>
      <c r="H2088">
        <v>1</v>
      </c>
      <c r="I2088">
        <v>1</v>
      </c>
      <c r="J2088" s="1">
        <v>41146</v>
      </c>
      <c r="K2088">
        <v>92</v>
      </c>
      <c r="L2088">
        <v>201</v>
      </c>
      <c r="M2088">
        <v>2</v>
      </c>
      <c r="N2088">
        <v>43</v>
      </c>
      <c r="O2088">
        <v>3</v>
      </c>
      <c r="P2088">
        <v>5</v>
      </c>
      <c r="Q2088">
        <v>35</v>
      </c>
      <c r="R2088">
        <v>4</v>
      </c>
      <c r="S2088">
        <v>5</v>
      </c>
      <c r="T2088">
        <v>1</v>
      </c>
      <c r="U2088">
        <v>5</v>
      </c>
      <c r="V2088">
        <v>6</v>
      </c>
      <c r="W2088">
        <v>0</v>
      </c>
      <c r="X2088">
        <v>0</v>
      </c>
      <c r="Y2088">
        <v>0</v>
      </c>
      <c r="Z2088">
        <v>0</v>
      </c>
      <c r="AA2088">
        <v>0</v>
      </c>
      <c r="AB2088">
        <v>0</v>
      </c>
      <c r="AC2088">
        <v>0</v>
      </c>
      <c r="AD2088" t="s">
        <v>33</v>
      </c>
    </row>
    <row r="2089" spans="1:30" x14ac:dyDescent="0.25">
      <c r="A2089">
        <v>8588</v>
      </c>
      <c r="B2089">
        <v>1961</v>
      </c>
      <c r="C2089" s="6">
        <v>53</v>
      </c>
      <c r="D2089" t="s">
        <v>88</v>
      </c>
      <c r="E2089" t="s">
        <v>25</v>
      </c>
      <c r="F2089" t="s">
        <v>30</v>
      </c>
      <c r="G2089">
        <v>60544</v>
      </c>
      <c r="H2089">
        <v>1</v>
      </c>
      <c r="I2089">
        <v>1</v>
      </c>
      <c r="J2089" s="1">
        <v>41146</v>
      </c>
      <c r="K2089">
        <v>92</v>
      </c>
      <c r="L2089">
        <v>201</v>
      </c>
      <c r="M2089">
        <v>2</v>
      </c>
      <c r="N2089">
        <v>43</v>
      </c>
      <c r="O2089">
        <v>3</v>
      </c>
      <c r="P2089">
        <v>5</v>
      </c>
      <c r="Q2089">
        <v>35</v>
      </c>
      <c r="R2089">
        <v>4</v>
      </c>
      <c r="S2089">
        <v>5</v>
      </c>
      <c r="T2089">
        <v>1</v>
      </c>
      <c r="U2089">
        <v>5</v>
      </c>
      <c r="V2089">
        <v>6</v>
      </c>
      <c r="W2089">
        <v>0</v>
      </c>
      <c r="X2089">
        <v>0</v>
      </c>
      <c r="Y2089">
        <v>0</v>
      </c>
      <c r="Z2089">
        <v>0</v>
      </c>
      <c r="AA2089">
        <v>0</v>
      </c>
      <c r="AB2089">
        <v>0</v>
      </c>
      <c r="AC2089">
        <v>0</v>
      </c>
      <c r="AD2089" t="s">
        <v>36</v>
      </c>
    </row>
    <row r="2090" spans="1:30" x14ac:dyDescent="0.25">
      <c r="A2090">
        <v>3916</v>
      </c>
      <c r="B2090">
        <v>1971</v>
      </c>
      <c r="C2090" s="6">
        <v>43</v>
      </c>
      <c r="D2090" t="s">
        <v>88</v>
      </c>
      <c r="E2090" t="s">
        <v>34</v>
      </c>
      <c r="F2090" t="s">
        <v>32</v>
      </c>
      <c r="G2090">
        <v>49269</v>
      </c>
      <c r="H2090">
        <v>1</v>
      </c>
      <c r="I2090">
        <v>0</v>
      </c>
      <c r="J2090" s="1">
        <v>41136</v>
      </c>
      <c r="K2090">
        <v>92</v>
      </c>
      <c r="L2090">
        <v>639</v>
      </c>
      <c r="M2090">
        <v>8</v>
      </c>
      <c r="N2090">
        <v>166</v>
      </c>
      <c r="O2090">
        <v>11</v>
      </c>
      <c r="P2090">
        <v>8</v>
      </c>
      <c r="Q2090">
        <v>58</v>
      </c>
      <c r="R2090">
        <v>3</v>
      </c>
      <c r="S2090">
        <v>7</v>
      </c>
      <c r="T2090">
        <v>3</v>
      </c>
      <c r="U2090">
        <v>12</v>
      </c>
      <c r="V2090">
        <v>7</v>
      </c>
      <c r="W2090">
        <v>0</v>
      </c>
      <c r="X2090">
        <v>0</v>
      </c>
      <c r="Y2090">
        <v>0</v>
      </c>
      <c r="Z2090">
        <v>0</v>
      </c>
      <c r="AA2090">
        <v>0</v>
      </c>
      <c r="AB2090">
        <v>0</v>
      </c>
      <c r="AC2090">
        <v>0</v>
      </c>
      <c r="AD2090" t="s">
        <v>27</v>
      </c>
    </row>
    <row r="2091" spans="1:30" x14ac:dyDescent="0.25">
      <c r="A2091">
        <v>9135</v>
      </c>
      <c r="B2091">
        <v>1950</v>
      </c>
      <c r="C2091" s="6">
        <v>64</v>
      </c>
      <c r="D2091" t="s">
        <v>91</v>
      </c>
      <c r="E2091" t="s">
        <v>25</v>
      </c>
      <c r="F2091" t="s">
        <v>32</v>
      </c>
      <c r="G2091">
        <v>27203</v>
      </c>
      <c r="H2091">
        <v>1</v>
      </c>
      <c r="I2091">
        <v>1</v>
      </c>
      <c r="J2091" s="1">
        <v>41127</v>
      </c>
      <c r="K2091">
        <v>92</v>
      </c>
      <c r="L2091">
        <v>13</v>
      </c>
      <c r="M2091">
        <v>2</v>
      </c>
      <c r="N2091">
        <v>21</v>
      </c>
      <c r="O2091">
        <v>4</v>
      </c>
      <c r="P2091">
        <v>0</v>
      </c>
      <c r="Q2091">
        <v>24</v>
      </c>
      <c r="R2091">
        <v>2</v>
      </c>
      <c r="S2091">
        <v>1</v>
      </c>
      <c r="T2091">
        <v>1</v>
      </c>
      <c r="U2091">
        <v>2</v>
      </c>
      <c r="V2091">
        <v>8</v>
      </c>
      <c r="W2091">
        <v>0</v>
      </c>
      <c r="X2091">
        <v>0</v>
      </c>
      <c r="Y2091">
        <v>0</v>
      </c>
      <c r="Z2091">
        <v>0</v>
      </c>
      <c r="AA2091">
        <v>0</v>
      </c>
      <c r="AB2091">
        <v>0</v>
      </c>
      <c r="AC2091">
        <v>0</v>
      </c>
      <c r="AD2091" t="s">
        <v>27</v>
      </c>
    </row>
    <row r="2092" spans="1:30" x14ac:dyDescent="0.25">
      <c r="A2092">
        <v>1755</v>
      </c>
      <c r="B2092">
        <v>1988</v>
      </c>
      <c r="C2092" s="6">
        <v>26</v>
      </c>
      <c r="D2092" t="s">
        <v>89</v>
      </c>
      <c r="E2092" t="s">
        <v>35</v>
      </c>
      <c r="F2092" t="s">
        <v>32</v>
      </c>
      <c r="G2092">
        <v>45204</v>
      </c>
      <c r="H2092">
        <v>1</v>
      </c>
      <c r="I2092">
        <v>0</v>
      </c>
      <c r="J2092" s="1">
        <v>41740</v>
      </c>
      <c r="K2092">
        <v>93</v>
      </c>
      <c r="L2092">
        <v>30</v>
      </c>
      <c r="M2092">
        <v>11</v>
      </c>
      <c r="N2092">
        <v>25</v>
      </c>
      <c r="O2092">
        <v>29</v>
      </c>
      <c r="P2092">
        <v>1</v>
      </c>
      <c r="Q2092">
        <v>18</v>
      </c>
      <c r="R2092">
        <v>1</v>
      </c>
      <c r="S2092">
        <v>1</v>
      </c>
      <c r="T2092">
        <v>1</v>
      </c>
      <c r="U2092">
        <v>4</v>
      </c>
      <c r="V2092">
        <v>3</v>
      </c>
      <c r="W2092">
        <v>0</v>
      </c>
      <c r="X2092">
        <v>0</v>
      </c>
      <c r="Y2092">
        <v>0</v>
      </c>
      <c r="Z2092">
        <v>0</v>
      </c>
      <c r="AA2092">
        <v>0</v>
      </c>
      <c r="AB2092">
        <v>0</v>
      </c>
      <c r="AC2092">
        <v>0</v>
      </c>
      <c r="AD2092" t="s">
        <v>40</v>
      </c>
    </row>
    <row r="2093" spans="1:30" x14ac:dyDescent="0.25">
      <c r="A2093">
        <v>2875</v>
      </c>
      <c r="B2093">
        <v>1978</v>
      </c>
      <c r="C2093" s="6">
        <v>36</v>
      </c>
      <c r="D2093" t="s">
        <v>89</v>
      </c>
      <c r="E2093" t="s">
        <v>25</v>
      </c>
      <c r="F2093" t="s">
        <v>30</v>
      </c>
      <c r="G2093">
        <v>67023</v>
      </c>
      <c r="H2093">
        <v>0</v>
      </c>
      <c r="I2093">
        <v>0</v>
      </c>
      <c r="J2093" s="1">
        <v>41702</v>
      </c>
      <c r="K2093">
        <v>93</v>
      </c>
      <c r="L2093">
        <v>444</v>
      </c>
      <c r="M2093">
        <v>44</v>
      </c>
      <c r="N2093">
        <v>382</v>
      </c>
      <c r="O2093">
        <v>11</v>
      </c>
      <c r="P2093">
        <v>8</v>
      </c>
      <c r="Q2093">
        <v>17</v>
      </c>
      <c r="R2093">
        <v>1</v>
      </c>
      <c r="S2093">
        <v>3</v>
      </c>
      <c r="T2093">
        <v>7</v>
      </c>
      <c r="U2093">
        <v>13</v>
      </c>
      <c r="V2093">
        <v>2</v>
      </c>
      <c r="W2093">
        <v>0</v>
      </c>
      <c r="X2093">
        <v>0</v>
      </c>
      <c r="Y2093">
        <v>0</v>
      </c>
      <c r="Z2093">
        <v>0</v>
      </c>
      <c r="AA2093">
        <v>0</v>
      </c>
      <c r="AB2093">
        <v>0</v>
      </c>
      <c r="AC2093">
        <v>1</v>
      </c>
      <c r="AD2093" t="s">
        <v>27</v>
      </c>
    </row>
    <row r="2094" spans="1:30" x14ac:dyDescent="0.25">
      <c r="A2094">
        <v>2008</v>
      </c>
      <c r="B2094">
        <v>1978</v>
      </c>
      <c r="C2094" s="6">
        <v>36</v>
      </c>
      <c r="D2094" t="s">
        <v>89</v>
      </c>
      <c r="E2094" t="s">
        <v>25</v>
      </c>
      <c r="F2094" t="s">
        <v>30</v>
      </c>
      <c r="G2094">
        <v>77583</v>
      </c>
      <c r="H2094">
        <v>0</v>
      </c>
      <c r="I2094">
        <v>0</v>
      </c>
      <c r="J2094" s="1">
        <v>41680</v>
      </c>
      <c r="K2094">
        <v>93</v>
      </c>
      <c r="L2094">
        <v>372</v>
      </c>
      <c r="M2094">
        <v>23</v>
      </c>
      <c r="N2094">
        <v>384</v>
      </c>
      <c r="O2094">
        <v>250</v>
      </c>
      <c r="P2094">
        <v>12</v>
      </c>
      <c r="Q2094">
        <v>108</v>
      </c>
      <c r="R2094">
        <v>1</v>
      </c>
      <c r="S2094">
        <v>4</v>
      </c>
      <c r="T2094">
        <v>5</v>
      </c>
      <c r="U2094">
        <v>9</v>
      </c>
      <c r="V2094">
        <v>2</v>
      </c>
      <c r="W2094">
        <v>0</v>
      </c>
      <c r="X2094">
        <v>0</v>
      </c>
      <c r="Y2094">
        <v>0</v>
      </c>
      <c r="Z2094">
        <v>1</v>
      </c>
      <c r="AA2094">
        <v>0</v>
      </c>
      <c r="AB2094">
        <v>0</v>
      </c>
      <c r="AC2094">
        <v>0</v>
      </c>
      <c r="AD2094" t="s">
        <v>40</v>
      </c>
    </row>
    <row r="2095" spans="1:30" x14ac:dyDescent="0.25">
      <c r="A2095">
        <v>10925</v>
      </c>
      <c r="B2095">
        <v>1983</v>
      </c>
      <c r="C2095" s="6">
        <v>31</v>
      </c>
      <c r="D2095" t="s">
        <v>89</v>
      </c>
      <c r="E2095" t="s">
        <v>25</v>
      </c>
      <c r="F2095" t="s">
        <v>30</v>
      </c>
      <c r="G2095">
        <v>76630</v>
      </c>
      <c r="H2095">
        <v>0</v>
      </c>
      <c r="I2095">
        <v>0</v>
      </c>
      <c r="J2095" s="1">
        <v>41653</v>
      </c>
      <c r="K2095">
        <v>93</v>
      </c>
      <c r="L2095">
        <v>255</v>
      </c>
      <c r="M2095">
        <v>31</v>
      </c>
      <c r="N2095">
        <v>446</v>
      </c>
      <c r="O2095">
        <v>40</v>
      </c>
      <c r="P2095">
        <v>56</v>
      </c>
      <c r="Q2095">
        <v>175</v>
      </c>
      <c r="R2095">
        <v>1</v>
      </c>
      <c r="S2095">
        <v>3</v>
      </c>
      <c r="T2095">
        <v>10</v>
      </c>
      <c r="U2095">
        <v>11</v>
      </c>
      <c r="V2095">
        <v>1</v>
      </c>
      <c r="W2095">
        <v>0</v>
      </c>
      <c r="X2095">
        <v>0</v>
      </c>
      <c r="Y2095">
        <v>0</v>
      </c>
      <c r="Z2095">
        <v>0</v>
      </c>
      <c r="AA2095">
        <v>0</v>
      </c>
      <c r="AB2095">
        <v>0</v>
      </c>
      <c r="AC2095">
        <v>0</v>
      </c>
      <c r="AD2095" t="s">
        <v>40</v>
      </c>
    </row>
    <row r="2096" spans="1:30" x14ac:dyDescent="0.25">
      <c r="A2096">
        <v>1604</v>
      </c>
      <c r="B2096">
        <v>1960</v>
      </c>
      <c r="C2096" s="6">
        <v>54</v>
      </c>
      <c r="D2096" t="s">
        <v>88</v>
      </c>
      <c r="E2096" t="s">
        <v>38</v>
      </c>
      <c r="F2096" t="s">
        <v>30</v>
      </c>
      <c r="G2096">
        <v>47353</v>
      </c>
      <c r="H2096">
        <v>0</v>
      </c>
      <c r="I2096">
        <v>1</v>
      </c>
      <c r="J2096" s="1">
        <v>41591</v>
      </c>
      <c r="K2096">
        <v>93</v>
      </c>
      <c r="L2096">
        <v>184</v>
      </c>
      <c r="M2096">
        <v>2</v>
      </c>
      <c r="N2096">
        <v>19</v>
      </c>
      <c r="O2096">
        <v>8</v>
      </c>
      <c r="P2096">
        <v>8</v>
      </c>
      <c r="Q2096">
        <v>4</v>
      </c>
      <c r="R2096">
        <v>3</v>
      </c>
      <c r="S2096">
        <v>2</v>
      </c>
      <c r="T2096">
        <v>2</v>
      </c>
      <c r="U2096">
        <v>6</v>
      </c>
      <c r="V2096">
        <v>5</v>
      </c>
      <c r="W2096">
        <v>0</v>
      </c>
      <c r="X2096">
        <v>0</v>
      </c>
      <c r="Y2096">
        <v>0</v>
      </c>
      <c r="Z2096">
        <v>0</v>
      </c>
      <c r="AA2096">
        <v>0</v>
      </c>
      <c r="AB2096">
        <v>0</v>
      </c>
      <c r="AC2096">
        <v>0</v>
      </c>
      <c r="AD2096" t="s">
        <v>27</v>
      </c>
    </row>
    <row r="2097" spans="1:30" x14ac:dyDescent="0.25">
      <c r="A2097">
        <v>5389</v>
      </c>
      <c r="B2097">
        <v>1964</v>
      </c>
      <c r="C2097" s="6">
        <v>50</v>
      </c>
      <c r="D2097" t="s">
        <v>88</v>
      </c>
      <c r="E2097" t="s">
        <v>25</v>
      </c>
      <c r="F2097" t="s">
        <v>30</v>
      </c>
      <c r="G2097">
        <v>48920</v>
      </c>
      <c r="H2097">
        <v>0</v>
      </c>
      <c r="I2097">
        <v>2</v>
      </c>
      <c r="J2097" s="1">
        <v>41567</v>
      </c>
      <c r="K2097">
        <v>93</v>
      </c>
      <c r="L2097">
        <v>238</v>
      </c>
      <c r="M2097">
        <v>17</v>
      </c>
      <c r="N2097">
        <v>68</v>
      </c>
      <c r="O2097">
        <v>8</v>
      </c>
      <c r="P2097">
        <v>10</v>
      </c>
      <c r="Q2097">
        <v>6</v>
      </c>
      <c r="R2097">
        <v>3</v>
      </c>
      <c r="S2097">
        <v>6</v>
      </c>
      <c r="T2097">
        <v>2</v>
      </c>
      <c r="U2097">
        <v>5</v>
      </c>
      <c r="V2097">
        <v>7</v>
      </c>
      <c r="W2097">
        <v>0</v>
      </c>
      <c r="X2097">
        <v>1</v>
      </c>
      <c r="Y2097">
        <v>0</v>
      </c>
      <c r="Z2097">
        <v>0</v>
      </c>
      <c r="AA2097">
        <v>0</v>
      </c>
      <c r="AB2097">
        <v>0</v>
      </c>
      <c r="AC2097">
        <v>0</v>
      </c>
      <c r="AD2097" t="s">
        <v>27</v>
      </c>
    </row>
    <row r="2098" spans="1:30" x14ac:dyDescent="0.25">
      <c r="A2098">
        <v>2878</v>
      </c>
      <c r="B2098">
        <v>1947</v>
      </c>
      <c r="C2098" s="6">
        <v>67</v>
      </c>
      <c r="D2098" t="s">
        <v>91</v>
      </c>
      <c r="E2098" t="s">
        <v>34</v>
      </c>
      <c r="F2098" t="s">
        <v>30</v>
      </c>
      <c r="G2098">
        <v>67472</v>
      </c>
      <c r="H2098">
        <v>0</v>
      </c>
      <c r="I2098">
        <v>1</v>
      </c>
      <c r="J2098" s="1">
        <v>41545</v>
      </c>
      <c r="K2098">
        <v>93</v>
      </c>
      <c r="L2098">
        <v>162</v>
      </c>
      <c r="M2098">
        <v>31</v>
      </c>
      <c r="N2098">
        <v>127</v>
      </c>
      <c r="O2098">
        <v>8</v>
      </c>
      <c r="P2098">
        <v>17</v>
      </c>
      <c r="Q2098">
        <v>69</v>
      </c>
      <c r="R2098">
        <v>2</v>
      </c>
      <c r="S2098">
        <v>4</v>
      </c>
      <c r="T2098">
        <v>2</v>
      </c>
      <c r="U2098">
        <v>7</v>
      </c>
      <c r="V2098">
        <v>3</v>
      </c>
      <c r="W2098">
        <v>0</v>
      </c>
      <c r="X2098">
        <v>0</v>
      </c>
      <c r="Y2098">
        <v>0</v>
      </c>
      <c r="Z2098">
        <v>0</v>
      </c>
      <c r="AA2098">
        <v>0</v>
      </c>
      <c r="AB2098">
        <v>0</v>
      </c>
      <c r="AC2098">
        <v>0</v>
      </c>
      <c r="AD2098" t="s">
        <v>27</v>
      </c>
    </row>
    <row r="2099" spans="1:30" x14ac:dyDescent="0.25">
      <c r="A2099">
        <v>4440</v>
      </c>
      <c r="B2099">
        <v>1964</v>
      </c>
      <c r="C2099" s="6">
        <v>50</v>
      </c>
      <c r="D2099" t="s">
        <v>88</v>
      </c>
      <c r="E2099" t="s">
        <v>38</v>
      </c>
      <c r="F2099" t="s">
        <v>30</v>
      </c>
      <c r="G2099">
        <v>64100</v>
      </c>
      <c r="H2099">
        <v>0</v>
      </c>
      <c r="I2099">
        <v>1</v>
      </c>
      <c r="J2099" s="1">
        <v>41527</v>
      </c>
      <c r="K2099">
        <v>93</v>
      </c>
      <c r="L2099">
        <v>509</v>
      </c>
      <c r="M2099">
        <v>0</v>
      </c>
      <c r="N2099">
        <v>27</v>
      </c>
      <c r="O2099">
        <v>0</v>
      </c>
      <c r="P2099">
        <v>0</v>
      </c>
      <c r="Q2099">
        <v>10</v>
      </c>
      <c r="R2099">
        <v>1</v>
      </c>
      <c r="S2099">
        <v>8</v>
      </c>
      <c r="T2099">
        <v>3</v>
      </c>
      <c r="U2099">
        <v>6</v>
      </c>
      <c r="V2099">
        <v>7</v>
      </c>
      <c r="W2099">
        <v>0</v>
      </c>
      <c r="X2099">
        <v>1</v>
      </c>
      <c r="Y2099">
        <v>0</v>
      </c>
      <c r="Z2099">
        <v>0</v>
      </c>
      <c r="AA2099">
        <v>0</v>
      </c>
      <c r="AB2099">
        <v>0</v>
      </c>
      <c r="AC2099">
        <v>0</v>
      </c>
      <c r="AD2099" t="s">
        <v>40</v>
      </c>
    </row>
    <row r="2100" spans="1:30" x14ac:dyDescent="0.25">
      <c r="A2100">
        <v>1324</v>
      </c>
      <c r="B2100">
        <v>1988</v>
      </c>
      <c r="C2100" s="6">
        <v>26</v>
      </c>
      <c r="D2100" t="s">
        <v>89</v>
      </c>
      <c r="E2100" t="s">
        <v>25</v>
      </c>
      <c r="F2100" t="s">
        <v>30</v>
      </c>
      <c r="G2100">
        <v>38872</v>
      </c>
      <c r="H2100">
        <v>1</v>
      </c>
      <c r="I2100">
        <v>0</v>
      </c>
      <c r="J2100" s="1">
        <v>41424</v>
      </c>
      <c r="K2100">
        <v>93</v>
      </c>
      <c r="L2100">
        <v>23</v>
      </c>
      <c r="M2100">
        <v>3</v>
      </c>
      <c r="N2100">
        <v>21</v>
      </c>
      <c r="O2100">
        <v>3</v>
      </c>
      <c r="P2100">
        <v>19</v>
      </c>
      <c r="Q2100">
        <v>22</v>
      </c>
      <c r="R2100">
        <v>2</v>
      </c>
      <c r="S2100">
        <v>3</v>
      </c>
      <c r="T2100">
        <v>0</v>
      </c>
      <c r="U2100">
        <v>3</v>
      </c>
      <c r="V2100">
        <v>8</v>
      </c>
      <c r="W2100">
        <v>0</v>
      </c>
      <c r="X2100">
        <v>0</v>
      </c>
      <c r="Y2100">
        <v>0</v>
      </c>
      <c r="Z2100">
        <v>0</v>
      </c>
      <c r="AA2100">
        <v>0</v>
      </c>
      <c r="AB2100">
        <v>0</v>
      </c>
      <c r="AC2100">
        <v>0</v>
      </c>
      <c r="AD2100" t="s">
        <v>37</v>
      </c>
    </row>
    <row r="2101" spans="1:30" x14ac:dyDescent="0.25">
      <c r="A2101">
        <v>6262</v>
      </c>
      <c r="B2101">
        <v>1962</v>
      </c>
      <c r="C2101" s="6">
        <v>52</v>
      </c>
      <c r="D2101" t="s">
        <v>88</v>
      </c>
      <c r="E2101" t="s">
        <v>38</v>
      </c>
      <c r="F2101" t="s">
        <v>28</v>
      </c>
      <c r="G2101">
        <v>72217</v>
      </c>
      <c r="H2101">
        <v>0</v>
      </c>
      <c r="I2101">
        <v>0</v>
      </c>
      <c r="J2101" s="1">
        <v>41374</v>
      </c>
      <c r="K2101">
        <v>93</v>
      </c>
      <c r="L2101">
        <v>816</v>
      </c>
      <c r="M2101">
        <v>42</v>
      </c>
      <c r="N2101">
        <v>450</v>
      </c>
      <c r="O2101">
        <v>55</v>
      </c>
      <c r="P2101">
        <v>56</v>
      </c>
      <c r="Q2101">
        <v>154</v>
      </c>
      <c r="R2101">
        <v>1</v>
      </c>
      <c r="S2101">
        <v>3</v>
      </c>
      <c r="T2101">
        <v>10</v>
      </c>
      <c r="U2101">
        <v>8</v>
      </c>
      <c r="V2101">
        <v>2</v>
      </c>
      <c r="W2101">
        <v>0</v>
      </c>
      <c r="X2101">
        <v>0</v>
      </c>
      <c r="Y2101">
        <v>0</v>
      </c>
      <c r="Z2101">
        <v>0</v>
      </c>
      <c r="AA2101">
        <v>0</v>
      </c>
      <c r="AB2101">
        <v>0</v>
      </c>
      <c r="AC2101">
        <v>0</v>
      </c>
      <c r="AD2101" t="s">
        <v>36</v>
      </c>
    </row>
    <row r="2102" spans="1:30" x14ac:dyDescent="0.25">
      <c r="A2102">
        <v>3628</v>
      </c>
      <c r="B2102">
        <v>1987</v>
      </c>
      <c r="C2102" s="6">
        <v>27</v>
      </c>
      <c r="D2102" t="s">
        <v>89</v>
      </c>
      <c r="E2102" t="s">
        <v>41</v>
      </c>
      <c r="F2102" t="s">
        <v>28</v>
      </c>
      <c r="G2102">
        <v>15038</v>
      </c>
      <c r="H2102">
        <v>1</v>
      </c>
      <c r="I2102">
        <v>0</v>
      </c>
      <c r="J2102" s="1">
        <v>41303</v>
      </c>
      <c r="K2102">
        <v>93</v>
      </c>
      <c r="L2102">
        <v>4</v>
      </c>
      <c r="M2102">
        <v>8</v>
      </c>
      <c r="N2102">
        <v>11</v>
      </c>
      <c r="O2102">
        <v>19</v>
      </c>
      <c r="P2102">
        <v>12</v>
      </c>
      <c r="Q2102">
        <v>26</v>
      </c>
      <c r="R2102">
        <v>2</v>
      </c>
      <c r="S2102">
        <v>2</v>
      </c>
      <c r="T2102">
        <v>1</v>
      </c>
      <c r="U2102">
        <v>2</v>
      </c>
      <c r="V2102">
        <v>9</v>
      </c>
      <c r="W2102">
        <v>0</v>
      </c>
      <c r="X2102">
        <v>0</v>
      </c>
      <c r="Y2102">
        <v>0</v>
      </c>
      <c r="Z2102">
        <v>0</v>
      </c>
      <c r="AA2102">
        <v>0</v>
      </c>
      <c r="AB2102">
        <v>0</v>
      </c>
      <c r="AC2102">
        <v>0</v>
      </c>
      <c r="AD2102" t="s">
        <v>27</v>
      </c>
    </row>
    <row r="2103" spans="1:30" x14ac:dyDescent="0.25">
      <c r="A2103">
        <v>3641</v>
      </c>
      <c r="B2103">
        <v>1976</v>
      </c>
      <c r="C2103" s="6">
        <v>38</v>
      </c>
      <c r="D2103" t="s">
        <v>89</v>
      </c>
      <c r="E2103" t="s">
        <v>25</v>
      </c>
      <c r="F2103" t="s">
        <v>30</v>
      </c>
      <c r="G2103">
        <v>13624</v>
      </c>
      <c r="H2103">
        <v>1</v>
      </c>
      <c r="I2103">
        <v>0</v>
      </c>
      <c r="J2103" s="1">
        <v>41294</v>
      </c>
      <c r="K2103">
        <v>93</v>
      </c>
      <c r="L2103">
        <v>10</v>
      </c>
      <c r="M2103">
        <v>2</v>
      </c>
      <c r="N2103">
        <v>15</v>
      </c>
      <c r="O2103">
        <v>2</v>
      </c>
      <c r="P2103">
        <v>1</v>
      </c>
      <c r="Q2103">
        <v>6</v>
      </c>
      <c r="R2103">
        <v>2</v>
      </c>
      <c r="S2103">
        <v>2</v>
      </c>
      <c r="T2103">
        <v>0</v>
      </c>
      <c r="U2103">
        <v>3</v>
      </c>
      <c r="V2103">
        <v>6</v>
      </c>
      <c r="W2103">
        <v>0</v>
      </c>
      <c r="X2103">
        <v>0</v>
      </c>
      <c r="Y2103">
        <v>0</v>
      </c>
      <c r="Z2103">
        <v>0</v>
      </c>
      <c r="AA2103">
        <v>0</v>
      </c>
      <c r="AB2103">
        <v>0</v>
      </c>
      <c r="AC2103">
        <v>0</v>
      </c>
      <c r="AD2103" t="s">
        <v>27</v>
      </c>
    </row>
    <row r="2104" spans="1:30" x14ac:dyDescent="0.25">
      <c r="A2104">
        <v>322</v>
      </c>
      <c r="B2104">
        <v>1978</v>
      </c>
      <c r="C2104" s="6">
        <v>36</v>
      </c>
      <c r="D2104" t="s">
        <v>89</v>
      </c>
      <c r="E2104" t="s">
        <v>25</v>
      </c>
      <c r="F2104" t="s">
        <v>32</v>
      </c>
      <c r="G2104">
        <v>42554</v>
      </c>
      <c r="H2104">
        <v>1</v>
      </c>
      <c r="I2104">
        <v>1</v>
      </c>
      <c r="J2104" s="1">
        <v>41286</v>
      </c>
      <c r="K2104">
        <v>93</v>
      </c>
      <c r="L2104">
        <v>29</v>
      </c>
      <c r="M2104">
        <v>1</v>
      </c>
      <c r="N2104">
        <v>11</v>
      </c>
      <c r="O2104">
        <v>0</v>
      </c>
      <c r="P2104">
        <v>0</v>
      </c>
      <c r="Q2104">
        <v>0</v>
      </c>
      <c r="R2104">
        <v>2</v>
      </c>
      <c r="S2104">
        <v>2</v>
      </c>
      <c r="T2104">
        <v>0</v>
      </c>
      <c r="U2104">
        <v>3</v>
      </c>
      <c r="V2104">
        <v>4</v>
      </c>
      <c r="W2104">
        <v>0</v>
      </c>
      <c r="X2104">
        <v>0</v>
      </c>
      <c r="Y2104">
        <v>0</v>
      </c>
      <c r="Z2104">
        <v>0</v>
      </c>
      <c r="AA2104">
        <v>0</v>
      </c>
      <c r="AB2104">
        <v>0</v>
      </c>
      <c r="AC2104">
        <v>0</v>
      </c>
      <c r="AD2104" t="s">
        <v>33</v>
      </c>
    </row>
    <row r="2105" spans="1:30" x14ac:dyDescent="0.25">
      <c r="A2105">
        <v>175</v>
      </c>
      <c r="B2105">
        <v>1986</v>
      </c>
      <c r="C2105" s="6">
        <v>28</v>
      </c>
      <c r="D2105" t="s">
        <v>89</v>
      </c>
      <c r="E2105" t="s">
        <v>25</v>
      </c>
      <c r="F2105" t="s">
        <v>30</v>
      </c>
      <c r="G2105">
        <v>71952</v>
      </c>
      <c r="H2105">
        <v>1</v>
      </c>
      <c r="I2105">
        <v>0</v>
      </c>
      <c r="J2105" s="1">
        <v>41284</v>
      </c>
      <c r="K2105">
        <v>93</v>
      </c>
      <c r="L2105">
        <v>656</v>
      </c>
      <c r="M2105">
        <v>80</v>
      </c>
      <c r="N2105">
        <v>455</v>
      </c>
      <c r="O2105">
        <v>52</v>
      </c>
      <c r="P2105">
        <v>107</v>
      </c>
      <c r="Q2105">
        <v>93</v>
      </c>
      <c r="R2105">
        <v>2</v>
      </c>
      <c r="S2105">
        <v>8</v>
      </c>
      <c r="T2105">
        <v>4</v>
      </c>
      <c r="U2105">
        <v>8</v>
      </c>
      <c r="V2105">
        <v>4</v>
      </c>
      <c r="W2105">
        <v>1</v>
      </c>
      <c r="X2105">
        <v>0</v>
      </c>
      <c r="Y2105">
        <v>1</v>
      </c>
      <c r="Z2105">
        <v>0</v>
      </c>
      <c r="AA2105">
        <v>0</v>
      </c>
      <c r="AB2105">
        <v>0</v>
      </c>
      <c r="AC2105">
        <v>0</v>
      </c>
      <c r="AD2105" t="s">
        <v>27</v>
      </c>
    </row>
    <row r="2106" spans="1:30" x14ac:dyDescent="0.25">
      <c r="A2106">
        <v>6988</v>
      </c>
      <c r="B2106">
        <v>1986</v>
      </c>
      <c r="C2106" s="6">
        <v>28</v>
      </c>
      <c r="D2106" t="s">
        <v>89</v>
      </c>
      <c r="E2106" t="s">
        <v>25</v>
      </c>
      <c r="F2106" t="s">
        <v>30</v>
      </c>
      <c r="G2106">
        <v>71952</v>
      </c>
      <c r="H2106">
        <v>1</v>
      </c>
      <c r="I2106">
        <v>0</v>
      </c>
      <c r="J2106" s="1">
        <v>41284</v>
      </c>
      <c r="K2106">
        <v>93</v>
      </c>
      <c r="L2106">
        <v>656</v>
      </c>
      <c r="M2106">
        <v>80</v>
      </c>
      <c r="N2106">
        <v>455</v>
      </c>
      <c r="O2106">
        <v>52</v>
      </c>
      <c r="P2106">
        <v>107</v>
      </c>
      <c r="Q2106">
        <v>93</v>
      </c>
      <c r="R2106">
        <v>2</v>
      </c>
      <c r="S2106">
        <v>8</v>
      </c>
      <c r="T2106">
        <v>4</v>
      </c>
      <c r="U2106">
        <v>8</v>
      </c>
      <c r="V2106">
        <v>4</v>
      </c>
      <c r="W2106">
        <v>1</v>
      </c>
      <c r="X2106">
        <v>0</v>
      </c>
      <c r="Y2106">
        <v>1</v>
      </c>
      <c r="Z2106">
        <v>0</v>
      </c>
      <c r="AA2106">
        <v>0</v>
      </c>
      <c r="AB2106">
        <v>0</v>
      </c>
      <c r="AC2106">
        <v>0</v>
      </c>
      <c r="AD2106" t="s">
        <v>33</v>
      </c>
    </row>
    <row r="2107" spans="1:30" x14ac:dyDescent="0.25">
      <c r="A2107">
        <v>8204</v>
      </c>
      <c r="B2107">
        <v>1971</v>
      </c>
      <c r="C2107" s="6">
        <v>43</v>
      </c>
      <c r="D2107" t="s">
        <v>88</v>
      </c>
      <c r="E2107" t="s">
        <v>35</v>
      </c>
      <c r="F2107" t="s">
        <v>30</v>
      </c>
      <c r="G2107">
        <v>78041</v>
      </c>
      <c r="H2107">
        <v>0</v>
      </c>
      <c r="I2107">
        <v>0</v>
      </c>
      <c r="J2107" s="1">
        <v>41259</v>
      </c>
      <c r="K2107">
        <v>93</v>
      </c>
      <c r="L2107">
        <v>482</v>
      </c>
      <c r="M2107">
        <v>35</v>
      </c>
      <c r="N2107">
        <v>553</v>
      </c>
      <c r="O2107">
        <v>72</v>
      </c>
      <c r="P2107">
        <v>160</v>
      </c>
      <c r="Q2107">
        <v>17</v>
      </c>
      <c r="R2107">
        <v>1</v>
      </c>
      <c r="S2107">
        <v>4</v>
      </c>
      <c r="T2107">
        <v>4</v>
      </c>
      <c r="U2107">
        <v>9</v>
      </c>
      <c r="V2107">
        <v>2</v>
      </c>
      <c r="W2107">
        <v>0</v>
      </c>
      <c r="X2107">
        <v>0</v>
      </c>
      <c r="Y2107">
        <v>0</v>
      </c>
      <c r="Z2107">
        <v>0</v>
      </c>
      <c r="AA2107">
        <v>0</v>
      </c>
      <c r="AB2107">
        <v>0</v>
      </c>
      <c r="AC2107">
        <v>0</v>
      </c>
      <c r="AD2107" t="s">
        <v>36</v>
      </c>
    </row>
    <row r="2108" spans="1:30" x14ac:dyDescent="0.25">
      <c r="A2108">
        <v>7476</v>
      </c>
      <c r="B2108">
        <v>1964</v>
      </c>
      <c r="C2108" s="6">
        <v>50</v>
      </c>
      <c r="D2108" t="s">
        <v>88</v>
      </c>
      <c r="E2108" t="s">
        <v>38</v>
      </c>
      <c r="F2108" t="s">
        <v>28</v>
      </c>
      <c r="G2108">
        <v>63972</v>
      </c>
      <c r="H2108">
        <v>0</v>
      </c>
      <c r="I2108">
        <v>1</v>
      </c>
      <c r="J2108" s="1">
        <v>41245</v>
      </c>
      <c r="K2108">
        <v>93</v>
      </c>
      <c r="L2108">
        <v>928</v>
      </c>
      <c r="M2108">
        <v>63</v>
      </c>
      <c r="N2108">
        <v>254</v>
      </c>
      <c r="O2108">
        <v>0</v>
      </c>
      <c r="P2108">
        <v>12</v>
      </c>
      <c r="Q2108">
        <v>12</v>
      </c>
      <c r="R2108">
        <v>4</v>
      </c>
      <c r="S2108">
        <v>5</v>
      </c>
      <c r="T2108">
        <v>4</v>
      </c>
      <c r="U2108">
        <v>10</v>
      </c>
      <c r="V2108">
        <v>4</v>
      </c>
      <c r="W2108">
        <v>0</v>
      </c>
      <c r="X2108">
        <v>1</v>
      </c>
      <c r="Y2108">
        <v>0</v>
      </c>
      <c r="Z2108">
        <v>0</v>
      </c>
      <c r="AA2108">
        <v>0</v>
      </c>
      <c r="AB2108">
        <v>0</v>
      </c>
      <c r="AC2108">
        <v>0</v>
      </c>
      <c r="AD2108" t="s">
        <v>40</v>
      </c>
    </row>
    <row r="2109" spans="1:30" x14ac:dyDescent="0.25">
      <c r="A2109">
        <v>5221</v>
      </c>
      <c r="B2109">
        <v>1957</v>
      </c>
      <c r="C2109" s="6">
        <v>57</v>
      </c>
      <c r="D2109" t="s">
        <v>88</v>
      </c>
      <c r="E2109" t="s">
        <v>25</v>
      </c>
      <c r="F2109" t="s">
        <v>30</v>
      </c>
      <c r="G2109">
        <v>52852</v>
      </c>
      <c r="H2109">
        <v>0</v>
      </c>
      <c r="I2109">
        <v>1</v>
      </c>
      <c r="J2109" s="1">
        <v>41244</v>
      </c>
      <c r="K2109">
        <v>93</v>
      </c>
      <c r="L2109">
        <v>714</v>
      </c>
      <c r="M2109">
        <v>8</v>
      </c>
      <c r="N2109">
        <v>99</v>
      </c>
      <c r="O2109">
        <v>11</v>
      </c>
      <c r="P2109">
        <v>0</v>
      </c>
      <c r="Q2109">
        <v>47</v>
      </c>
      <c r="R2109">
        <v>4</v>
      </c>
      <c r="S2109">
        <v>10</v>
      </c>
      <c r="T2109">
        <v>7</v>
      </c>
      <c r="U2109">
        <v>5</v>
      </c>
      <c r="V2109">
        <v>8</v>
      </c>
      <c r="W2109">
        <v>1</v>
      </c>
      <c r="X2109">
        <v>0</v>
      </c>
      <c r="Y2109">
        <v>0</v>
      </c>
      <c r="Z2109">
        <v>0</v>
      </c>
      <c r="AA2109">
        <v>0</v>
      </c>
      <c r="AB2109">
        <v>0</v>
      </c>
      <c r="AC2109">
        <v>0</v>
      </c>
      <c r="AD2109" t="s">
        <v>36</v>
      </c>
    </row>
    <row r="2110" spans="1:30" x14ac:dyDescent="0.25">
      <c r="A2110">
        <v>8970</v>
      </c>
      <c r="B2110">
        <v>1972</v>
      </c>
      <c r="C2110" s="6">
        <v>42</v>
      </c>
      <c r="D2110" t="s">
        <v>88</v>
      </c>
      <c r="E2110" t="s">
        <v>34</v>
      </c>
      <c r="F2110" t="s">
        <v>30</v>
      </c>
      <c r="G2110">
        <v>62010</v>
      </c>
      <c r="H2110">
        <v>0</v>
      </c>
      <c r="I2110">
        <v>1</v>
      </c>
      <c r="J2110" s="1">
        <v>41205</v>
      </c>
      <c r="K2110">
        <v>93</v>
      </c>
      <c r="L2110">
        <v>371</v>
      </c>
      <c r="M2110">
        <v>22</v>
      </c>
      <c r="N2110">
        <v>39</v>
      </c>
      <c r="O2110">
        <v>6</v>
      </c>
      <c r="P2110">
        <v>0</v>
      </c>
      <c r="Q2110">
        <v>92</v>
      </c>
      <c r="R2110">
        <v>4</v>
      </c>
      <c r="S2110">
        <v>6</v>
      </c>
      <c r="T2110">
        <v>2</v>
      </c>
      <c r="U2110">
        <v>7</v>
      </c>
      <c r="V2110">
        <v>5</v>
      </c>
      <c r="W2110">
        <v>0</v>
      </c>
      <c r="X2110">
        <v>0</v>
      </c>
      <c r="Y2110">
        <v>0</v>
      </c>
      <c r="Z2110">
        <v>0</v>
      </c>
      <c r="AA2110">
        <v>0</v>
      </c>
      <c r="AB2110">
        <v>0</v>
      </c>
      <c r="AC2110">
        <v>0</v>
      </c>
      <c r="AD2110" t="s">
        <v>27</v>
      </c>
    </row>
    <row r="2111" spans="1:30" x14ac:dyDescent="0.25">
      <c r="A2111">
        <v>9286</v>
      </c>
      <c r="B2111">
        <v>1960</v>
      </c>
      <c r="C2111" s="6">
        <v>54</v>
      </c>
      <c r="D2111" t="s">
        <v>88</v>
      </c>
      <c r="E2111" t="s">
        <v>38</v>
      </c>
      <c r="F2111" t="s">
        <v>32</v>
      </c>
      <c r="G2111">
        <v>83151</v>
      </c>
      <c r="H2111">
        <v>0</v>
      </c>
      <c r="I2111">
        <v>0</v>
      </c>
      <c r="J2111" s="1">
        <v>41192</v>
      </c>
      <c r="K2111">
        <v>93</v>
      </c>
      <c r="L2111">
        <v>407</v>
      </c>
      <c r="M2111">
        <v>28</v>
      </c>
      <c r="N2111">
        <v>100</v>
      </c>
      <c r="O2111">
        <v>120</v>
      </c>
      <c r="P2111">
        <v>74</v>
      </c>
      <c r="Q2111">
        <v>18</v>
      </c>
      <c r="R2111">
        <v>1</v>
      </c>
      <c r="S2111">
        <v>5</v>
      </c>
      <c r="T2111">
        <v>9</v>
      </c>
      <c r="U2111">
        <v>4</v>
      </c>
      <c r="V2111">
        <v>3</v>
      </c>
      <c r="W2111">
        <v>0</v>
      </c>
      <c r="X2111">
        <v>0</v>
      </c>
      <c r="Y2111">
        <v>0</v>
      </c>
      <c r="Z2111">
        <v>0</v>
      </c>
      <c r="AA2111">
        <v>0</v>
      </c>
      <c r="AB2111">
        <v>0</v>
      </c>
      <c r="AC2111">
        <v>0</v>
      </c>
      <c r="AD2111" t="s">
        <v>27</v>
      </c>
    </row>
    <row r="2112" spans="1:30" x14ac:dyDescent="0.25">
      <c r="A2112">
        <v>5831</v>
      </c>
      <c r="B2112">
        <v>1967</v>
      </c>
      <c r="C2112" s="6">
        <v>47</v>
      </c>
      <c r="D2112" t="s">
        <v>88</v>
      </c>
      <c r="E2112" t="s">
        <v>25</v>
      </c>
      <c r="F2112" t="s">
        <v>30</v>
      </c>
      <c r="G2112">
        <v>77870</v>
      </c>
      <c r="H2112">
        <v>0</v>
      </c>
      <c r="I2112">
        <v>1</v>
      </c>
      <c r="J2112" s="1">
        <v>41143</v>
      </c>
      <c r="K2112">
        <v>93</v>
      </c>
      <c r="L2112">
        <v>1017</v>
      </c>
      <c r="M2112">
        <v>50</v>
      </c>
      <c r="N2112">
        <v>500</v>
      </c>
      <c r="O2112">
        <v>65</v>
      </c>
      <c r="P2112">
        <v>50</v>
      </c>
      <c r="Q2112">
        <v>133</v>
      </c>
      <c r="R2112">
        <v>3</v>
      </c>
      <c r="S2112">
        <v>5</v>
      </c>
      <c r="T2112">
        <v>5</v>
      </c>
      <c r="U2112">
        <v>5</v>
      </c>
      <c r="V2112">
        <v>8</v>
      </c>
      <c r="W2112">
        <v>0</v>
      </c>
      <c r="X2112">
        <v>1</v>
      </c>
      <c r="Y2112">
        <v>0</v>
      </c>
      <c r="Z2112">
        <v>1</v>
      </c>
      <c r="AA2112">
        <v>0</v>
      </c>
      <c r="AB2112">
        <v>1</v>
      </c>
      <c r="AC2112">
        <v>0</v>
      </c>
      <c r="AD2112" t="s">
        <v>27</v>
      </c>
    </row>
    <row r="2113" spans="1:30" x14ac:dyDescent="0.25">
      <c r="A2113">
        <v>1010</v>
      </c>
      <c r="B2113">
        <v>1977</v>
      </c>
      <c r="C2113" s="6">
        <v>37</v>
      </c>
      <c r="D2113" t="s">
        <v>89</v>
      </c>
      <c r="E2113" t="s">
        <v>25</v>
      </c>
      <c r="F2113" t="s">
        <v>32</v>
      </c>
      <c r="G2113">
        <v>46931</v>
      </c>
      <c r="H2113">
        <v>2</v>
      </c>
      <c r="I2113">
        <v>1</v>
      </c>
      <c r="J2113" s="1">
        <v>41753</v>
      </c>
      <c r="K2113">
        <v>94</v>
      </c>
      <c r="L2113">
        <v>41</v>
      </c>
      <c r="M2113">
        <v>0</v>
      </c>
      <c r="N2113">
        <v>17</v>
      </c>
      <c r="O2113">
        <v>3</v>
      </c>
      <c r="P2113">
        <v>1</v>
      </c>
      <c r="Q2113">
        <v>16</v>
      </c>
      <c r="R2113">
        <v>2</v>
      </c>
      <c r="S2113">
        <v>1</v>
      </c>
      <c r="T2113">
        <v>1</v>
      </c>
      <c r="U2113">
        <v>3</v>
      </c>
      <c r="V2113">
        <v>3</v>
      </c>
      <c r="W2113">
        <v>0</v>
      </c>
      <c r="X2113">
        <v>0</v>
      </c>
      <c r="Y2113">
        <v>0</v>
      </c>
      <c r="Z2113">
        <v>0</v>
      </c>
      <c r="AA2113">
        <v>0</v>
      </c>
      <c r="AB2113">
        <v>0</v>
      </c>
      <c r="AC2113">
        <v>0</v>
      </c>
      <c r="AD2113" t="s">
        <v>27</v>
      </c>
    </row>
    <row r="2114" spans="1:30" x14ac:dyDescent="0.25">
      <c r="A2114">
        <v>11074</v>
      </c>
      <c r="B2114">
        <v>1977</v>
      </c>
      <c r="C2114" s="6">
        <v>37</v>
      </c>
      <c r="D2114" t="s">
        <v>89</v>
      </c>
      <c r="E2114" t="s">
        <v>25</v>
      </c>
      <c r="F2114" t="s">
        <v>28</v>
      </c>
      <c r="G2114">
        <v>85072</v>
      </c>
      <c r="H2114">
        <v>0</v>
      </c>
      <c r="I2114">
        <v>0</v>
      </c>
      <c r="J2114" s="1">
        <v>41738</v>
      </c>
      <c r="K2114">
        <v>94</v>
      </c>
      <c r="L2114">
        <v>494</v>
      </c>
      <c r="M2114">
        <v>92</v>
      </c>
      <c r="N2114">
        <v>391</v>
      </c>
      <c r="O2114">
        <v>194</v>
      </c>
      <c r="P2114">
        <v>11</v>
      </c>
      <c r="Q2114">
        <v>241</v>
      </c>
      <c r="R2114">
        <v>1</v>
      </c>
      <c r="S2114">
        <v>3</v>
      </c>
      <c r="T2114">
        <v>4</v>
      </c>
      <c r="U2114">
        <v>10</v>
      </c>
      <c r="V2114">
        <v>0</v>
      </c>
      <c r="W2114">
        <v>0</v>
      </c>
      <c r="X2114">
        <v>0</v>
      </c>
      <c r="Y2114">
        <v>0</v>
      </c>
      <c r="Z2114">
        <v>0</v>
      </c>
      <c r="AA2114">
        <v>0</v>
      </c>
      <c r="AB2114">
        <v>0</v>
      </c>
      <c r="AC2114">
        <v>0</v>
      </c>
      <c r="AD2114" t="s">
        <v>40</v>
      </c>
    </row>
    <row r="2115" spans="1:30" x14ac:dyDescent="0.25">
      <c r="A2115">
        <v>5896</v>
      </c>
      <c r="B2115">
        <v>1987</v>
      </c>
      <c r="C2115" s="6">
        <v>27</v>
      </c>
      <c r="D2115" t="s">
        <v>89</v>
      </c>
      <c r="E2115" t="s">
        <v>38</v>
      </c>
      <c r="F2115" t="s">
        <v>30</v>
      </c>
      <c r="G2115">
        <v>73395</v>
      </c>
      <c r="H2115">
        <v>0</v>
      </c>
      <c r="I2115">
        <v>0</v>
      </c>
      <c r="J2115" s="1">
        <v>41716</v>
      </c>
      <c r="K2115">
        <v>94</v>
      </c>
      <c r="L2115">
        <v>272</v>
      </c>
      <c r="M2115">
        <v>7</v>
      </c>
      <c r="N2115">
        <v>80</v>
      </c>
      <c r="O2115">
        <v>20</v>
      </c>
      <c r="P2115">
        <v>7</v>
      </c>
      <c r="Q2115">
        <v>11</v>
      </c>
      <c r="R2115">
        <v>1</v>
      </c>
      <c r="S2115">
        <v>4</v>
      </c>
      <c r="T2115">
        <v>4</v>
      </c>
      <c r="U2115">
        <v>6</v>
      </c>
      <c r="V2115">
        <v>2</v>
      </c>
      <c r="W2115">
        <v>0</v>
      </c>
      <c r="X2115">
        <v>0</v>
      </c>
      <c r="Y2115">
        <v>0</v>
      </c>
      <c r="Z2115">
        <v>0</v>
      </c>
      <c r="AA2115">
        <v>0</v>
      </c>
      <c r="AB2115">
        <v>0</v>
      </c>
      <c r="AC2115">
        <v>0</v>
      </c>
      <c r="AD2115" t="s">
        <v>27</v>
      </c>
    </row>
    <row r="2116" spans="1:30" x14ac:dyDescent="0.25">
      <c r="A2116">
        <v>3515</v>
      </c>
      <c r="B2116">
        <v>1952</v>
      </c>
      <c r="C2116" s="6">
        <v>62</v>
      </c>
      <c r="D2116" t="s">
        <v>91</v>
      </c>
      <c r="E2116" t="s">
        <v>25</v>
      </c>
      <c r="F2116" t="s">
        <v>28</v>
      </c>
      <c r="G2116">
        <v>62307</v>
      </c>
      <c r="H2116">
        <v>0</v>
      </c>
      <c r="I2116">
        <v>1</v>
      </c>
      <c r="J2116" s="1">
        <v>41687</v>
      </c>
      <c r="K2116">
        <v>94</v>
      </c>
      <c r="L2116">
        <v>87</v>
      </c>
      <c r="M2116">
        <v>13</v>
      </c>
      <c r="N2116">
        <v>34</v>
      </c>
      <c r="O2116">
        <v>10</v>
      </c>
      <c r="P2116">
        <v>6</v>
      </c>
      <c r="Q2116">
        <v>10</v>
      </c>
      <c r="R2116">
        <v>1</v>
      </c>
      <c r="S2116">
        <v>4</v>
      </c>
      <c r="T2116">
        <v>0</v>
      </c>
      <c r="U2116">
        <v>4</v>
      </c>
      <c r="V2116">
        <v>5</v>
      </c>
      <c r="W2116">
        <v>0</v>
      </c>
      <c r="X2116">
        <v>0</v>
      </c>
      <c r="Y2116">
        <v>0</v>
      </c>
      <c r="Z2116">
        <v>0</v>
      </c>
      <c r="AA2116">
        <v>0</v>
      </c>
      <c r="AB2116">
        <v>0</v>
      </c>
      <c r="AC2116">
        <v>0</v>
      </c>
      <c r="AD2116" t="s">
        <v>27</v>
      </c>
    </row>
    <row r="2117" spans="1:30" x14ac:dyDescent="0.25">
      <c r="A2117">
        <v>5324</v>
      </c>
      <c r="B2117">
        <v>1981</v>
      </c>
      <c r="C2117" s="6">
        <v>33</v>
      </c>
      <c r="D2117" t="s">
        <v>89</v>
      </c>
      <c r="E2117" t="s">
        <v>34</v>
      </c>
      <c r="F2117" t="s">
        <v>30</v>
      </c>
      <c r="G2117">
        <v>58293</v>
      </c>
      <c r="H2117">
        <v>1</v>
      </c>
      <c r="I2117">
        <v>0</v>
      </c>
      <c r="J2117" s="1">
        <v>41658</v>
      </c>
      <c r="K2117">
        <v>94</v>
      </c>
      <c r="L2117">
        <v>173</v>
      </c>
      <c r="M2117">
        <v>43</v>
      </c>
      <c r="N2117">
        <v>118</v>
      </c>
      <c r="O2117">
        <v>46</v>
      </c>
      <c r="P2117">
        <v>27</v>
      </c>
      <c r="Q2117">
        <v>15</v>
      </c>
      <c r="R2117">
        <v>5</v>
      </c>
      <c r="S2117">
        <v>5</v>
      </c>
      <c r="T2117">
        <v>3</v>
      </c>
      <c r="U2117">
        <v>6</v>
      </c>
      <c r="V2117">
        <v>5</v>
      </c>
      <c r="W2117">
        <v>0</v>
      </c>
      <c r="X2117">
        <v>0</v>
      </c>
      <c r="Y2117">
        <v>0</v>
      </c>
      <c r="Z2117">
        <v>0</v>
      </c>
      <c r="AA2117">
        <v>0</v>
      </c>
      <c r="AB2117">
        <v>0</v>
      </c>
      <c r="AC2117">
        <v>0</v>
      </c>
      <c r="AD2117" t="s">
        <v>31</v>
      </c>
    </row>
    <row r="2118" spans="1:30" x14ac:dyDescent="0.25">
      <c r="A2118">
        <v>6534</v>
      </c>
      <c r="B2118">
        <v>1974</v>
      </c>
      <c r="C2118" s="6">
        <v>40</v>
      </c>
      <c r="D2118" t="s">
        <v>88</v>
      </c>
      <c r="E2118" t="s">
        <v>25</v>
      </c>
      <c r="F2118" t="s">
        <v>32</v>
      </c>
      <c r="G2118">
        <v>47889</v>
      </c>
      <c r="H2118">
        <v>1</v>
      </c>
      <c r="I2118">
        <v>0</v>
      </c>
      <c r="J2118" s="1">
        <v>41643</v>
      </c>
      <c r="K2118">
        <v>94</v>
      </c>
      <c r="L2118">
        <v>29</v>
      </c>
      <c r="M2118">
        <v>0</v>
      </c>
      <c r="N2118">
        <v>29</v>
      </c>
      <c r="O2118">
        <v>0</v>
      </c>
      <c r="P2118">
        <v>5</v>
      </c>
      <c r="Q2118">
        <v>4</v>
      </c>
      <c r="R2118">
        <v>1</v>
      </c>
      <c r="S2118">
        <v>2</v>
      </c>
      <c r="T2118">
        <v>0</v>
      </c>
      <c r="U2118">
        <v>3</v>
      </c>
      <c r="V2118">
        <v>5</v>
      </c>
      <c r="W2118">
        <v>0</v>
      </c>
      <c r="X2118">
        <v>0</v>
      </c>
      <c r="Y2118">
        <v>0</v>
      </c>
      <c r="Z2118">
        <v>0</v>
      </c>
      <c r="AA2118">
        <v>0</v>
      </c>
      <c r="AB2118">
        <v>0</v>
      </c>
      <c r="AC2118">
        <v>0</v>
      </c>
      <c r="AD2118" t="s">
        <v>40</v>
      </c>
    </row>
    <row r="2119" spans="1:30" x14ac:dyDescent="0.25">
      <c r="A2119">
        <v>8373</v>
      </c>
      <c r="B2119">
        <v>1979</v>
      </c>
      <c r="C2119" s="6">
        <v>35</v>
      </c>
      <c r="D2119" t="s">
        <v>89</v>
      </c>
      <c r="E2119" t="s">
        <v>41</v>
      </c>
      <c r="F2119" t="s">
        <v>32</v>
      </c>
      <c r="G2119">
        <v>24594</v>
      </c>
      <c r="H2119">
        <v>1</v>
      </c>
      <c r="I2119">
        <v>0</v>
      </c>
      <c r="J2119" s="1">
        <v>41618</v>
      </c>
      <c r="K2119">
        <v>94</v>
      </c>
      <c r="L2119">
        <v>1</v>
      </c>
      <c r="M2119">
        <v>3</v>
      </c>
      <c r="N2119">
        <v>6</v>
      </c>
      <c r="O2119">
        <v>10</v>
      </c>
      <c r="P2119">
        <v>0</v>
      </c>
      <c r="Q2119">
        <v>9</v>
      </c>
      <c r="R2119">
        <v>1</v>
      </c>
      <c r="S2119">
        <v>1</v>
      </c>
      <c r="T2119">
        <v>0</v>
      </c>
      <c r="U2119">
        <v>3</v>
      </c>
      <c r="V2119">
        <v>5</v>
      </c>
      <c r="W2119">
        <v>0</v>
      </c>
      <c r="X2119">
        <v>0</v>
      </c>
      <c r="Y2119">
        <v>0</v>
      </c>
      <c r="Z2119">
        <v>0</v>
      </c>
      <c r="AA2119">
        <v>0</v>
      </c>
      <c r="AB2119">
        <v>0</v>
      </c>
      <c r="AC2119">
        <v>0</v>
      </c>
      <c r="AD2119" t="s">
        <v>29</v>
      </c>
    </row>
    <row r="2120" spans="1:30" x14ac:dyDescent="0.25">
      <c r="A2120">
        <v>3829</v>
      </c>
      <c r="B2120">
        <v>1979</v>
      </c>
      <c r="C2120" s="6">
        <v>35</v>
      </c>
      <c r="D2120" t="s">
        <v>89</v>
      </c>
      <c r="E2120" t="s">
        <v>41</v>
      </c>
      <c r="F2120" t="s">
        <v>32</v>
      </c>
      <c r="G2120">
        <v>24594</v>
      </c>
      <c r="H2120">
        <v>1</v>
      </c>
      <c r="I2120">
        <v>0</v>
      </c>
      <c r="J2120" s="1">
        <v>41618</v>
      </c>
      <c r="K2120">
        <v>94</v>
      </c>
      <c r="L2120">
        <v>1</v>
      </c>
      <c r="M2120">
        <v>3</v>
      </c>
      <c r="N2120">
        <v>6</v>
      </c>
      <c r="O2120">
        <v>10</v>
      </c>
      <c r="P2120">
        <v>0</v>
      </c>
      <c r="Q2120">
        <v>9</v>
      </c>
      <c r="R2120">
        <v>1</v>
      </c>
      <c r="S2120">
        <v>1</v>
      </c>
      <c r="T2120">
        <v>0</v>
      </c>
      <c r="U2120">
        <v>3</v>
      </c>
      <c r="V2120">
        <v>5</v>
      </c>
      <c r="W2120">
        <v>0</v>
      </c>
      <c r="X2120">
        <v>0</v>
      </c>
      <c r="Y2120">
        <v>0</v>
      </c>
      <c r="Z2120">
        <v>0</v>
      </c>
      <c r="AA2120">
        <v>0</v>
      </c>
      <c r="AB2120">
        <v>0</v>
      </c>
      <c r="AC2120">
        <v>0</v>
      </c>
      <c r="AD2120" t="s">
        <v>40</v>
      </c>
    </row>
    <row r="2121" spans="1:30" x14ac:dyDescent="0.25">
      <c r="A2121">
        <v>4501</v>
      </c>
      <c r="B2121">
        <v>1965</v>
      </c>
      <c r="C2121" s="6">
        <v>49</v>
      </c>
      <c r="D2121" t="s">
        <v>88</v>
      </c>
      <c r="E2121" t="s">
        <v>38</v>
      </c>
      <c r="F2121" t="s">
        <v>28</v>
      </c>
      <c r="G2121">
        <v>69882</v>
      </c>
      <c r="H2121">
        <v>0</v>
      </c>
      <c r="I2121">
        <v>0</v>
      </c>
      <c r="J2121" s="1">
        <v>41588</v>
      </c>
      <c r="K2121">
        <v>94</v>
      </c>
      <c r="L2121">
        <v>292</v>
      </c>
      <c r="M2121">
        <v>127</v>
      </c>
      <c r="N2121">
        <v>635</v>
      </c>
      <c r="O2121">
        <v>132</v>
      </c>
      <c r="P2121">
        <v>127</v>
      </c>
      <c r="Q2121">
        <v>165</v>
      </c>
      <c r="R2121">
        <v>1</v>
      </c>
      <c r="S2121">
        <v>3</v>
      </c>
      <c r="T2121">
        <v>7</v>
      </c>
      <c r="U2121">
        <v>9</v>
      </c>
      <c r="V2121">
        <v>1</v>
      </c>
      <c r="W2121">
        <v>0</v>
      </c>
      <c r="X2121">
        <v>0</v>
      </c>
      <c r="Y2121">
        <v>0</v>
      </c>
      <c r="Z2121">
        <v>0</v>
      </c>
      <c r="AA2121">
        <v>0</v>
      </c>
      <c r="AB2121">
        <v>0</v>
      </c>
      <c r="AC2121">
        <v>0</v>
      </c>
      <c r="AD2121" t="s">
        <v>27</v>
      </c>
    </row>
    <row r="2122" spans="1:30" x14ac:dyDescent="0.25">
      <c r="A2122">
        <v>4179</v>
      </c>
      <c r="B2122">
        <v>1959</v>
      </c>
      <c r="C2122" s="6">
        <v>55</v>
      </c>
      <c r="D2122" t="s">
        <v>88</v>
      </c>
      <c r="E2122" t="s">
        <v>25</v>
      </c>
      <c r="F2122" t="s">
        <v>32</v>
      </c>
      <c r="G2122">
        <v>24221</v>
      </c>
      <c r="H2122">
        <v>0</v>
      </c>
      <c r="I2122">
        <v>0</v>
      </c>
      <c r="J2122" s="1">
        <v>41506</v>
      </c>
      <c r="K2122">
        <v>94</v>
      </c>
      <c r="L2122">
        <v>8</v>
      </c>
      <c r="M2122">
        <v>9</v>
      </c>
      <c r="N2122">
        <v>9</v>
      </c>
      <c r="O2122">
        <v>2</v>
      </c>
      <c r="P2122">
        <v>5</v>
      </c>
      <c r="Q2122">
        <v>22</v>
      </c>
      <c r="R2122">
        <v>1</v>
      </c>
      <c r="S2122">
        <v>1</v>
      </c>
      <c r="T2122">
        <v>1</v>
      </c>
      <c r="U2122">
        <v>3</v>
      </c>
      <c r="V2122">
        <v>4</v>
      </c>
      <c r="W2122">
        <v>0</v>
      </c>
      <c r="X2122">
        <v>0</v>
      </c>
      <c r="Y2122">
        <v>0</v>
      </c>
      <c r="Z2122">
        <v>0</v>
      </c>
      <c r="AA2122">
        <v>0</v>
      </c>
      <c r="AB2122">
        <v>0</v>
      </c>
      <c r="AC2122">
        <v>0</v>
      </c>
      <c r="AD2122" t="s">
        <v>27</v>
      </c>
    </row>
    <row r="2123" spans="1:30" x14ac:dyDescent="0.25">
      <c r="A2123">
        <v>2292</v>
      </c>
      <c r="B2123">
        <v>1985</v>
      </c>
      <c r="C2123" s="6">
        <v>29</v>
      </c>
      <c r="D2123" t="s">
        <v>89</v>
      </c>
      <c r="E2123" t="s">
        <v>25</v>
      </c>
      <c r="F2123" t="s">
        <v>28</v>
      </c>
      <c r="G2123">
        <v>22327</v>
      </c>
      <c r="H2123">
        <v>1</v>
      </c>
      <c r="I2123">
        <v>0</v>
      </c>
      <c r="J2123" s="1">
        <v>41488</v>
      </c>
      <c r="K2123">
        <v>94</v>
      </c>
      <c r="L2123">
        <v>5</v>
      </c>
      <c r="M2123">
        <v>4</v>
      </c>
      <c r="N2123">
        <v>8</v>
      </c>
      <c r="O2123">
        <v>2</v>
      </c>
      <c r="P2123">
        <v>0</v>
      </c>
      <c r="Q2123">
        <v>5</v>
      </c>
      <c r="R2123">
        <v>1</v>
      </c>
      <c r="S2123">
        <v>1</v>
      </c>
      <c r="T2123">
        <v>0</v>
      </c>
      <c r="U2123">
        <v>3</v>
      </c>
      <c r="V2123">
        <v>5</v>
      </c>
      <c r="W2123">
        <v>0</v>
      </c>
      <c r="X2123">
        <v>0</v>
      </c>
      <c r="Y2123">
        <v>0</v>
      </c>
      <c r="Z2123">
        <v>0</v>
      </c>
      <c r="AA2123">
        <v>0</v>
      </c>
      <c r="AB2123">
        <v>0</v>
      </c>
      <c r="AC2123">
        <v>0</v>
      </c>
      <c r="AD2123" t="s">
        <v>27</v>
      </c>
    </row>
    <row r="2124" spans="1:30" x14ac:dyDescent="0.25">
      <c r="A2124">
        <v>9239</v>
      </c>
      <c r="B2124">
        <v>1961</v>
      </c>
      <c r="C2124" s="6">
        <v>53</v>
      </c>
      <c r="D2124" t="s">
        <v>88</v>
      </c>
      <c r="E2124" t="s">
        <v>38</v>
      </c>
      <c r="F2124" t="s">
        <v>30</v>
      </c>
      <c r="G2124">
        <v>61923</v>
      </c>
      <c r="H2124">
        <v>0</v>
      </c>
      <c r="I2124">
        <v>2</v>
      </c>
      <c r="J2124" s="1">
        <v>41481</v>
      </c>
      <c r="K2124">
        <v>94</v>
      </c>
      <c r="L2124">
        <v>92</v>
      </c>
      <c r="M2124">
        <v>4</v>
      </c>
      <c r="N2124">
        <v>18</v>
      </c>
      <c r="O2124">
        <v>3</v>
      </c>
      <c r="P2124">
        <v>3</v>
      </c>
      <c r="Q2124">
        <v>6</v>
      </c>
      <c r="R2124">
        <v>1</v>
      </c>
      <c r="S2124">
        <v>2</v>
      </c>
      <c r="T2124">
        <v>1</v>
      </c>
      <c r="U2124">
        <v>4</v>
      </c>
      <c r="V2124">
        <v>3</v>
      </c>
      <c r="W2124">
        <v>0</v>
      </c>
      <c r="X2124">
        <v>0</v>
      </c>
      <c r="Y2124">
        <v>0</v>
      </c>
      <c r="Z2124">
        <v>0</v>
      </c>
      <c r="AA2124">
        <v>0</v>
      </c>
      <c r="AB2124">
        <v>0</v>
      </c>
      <c r="AC2124">
        <v>0</v>
      </c>
      <c r="AD2124" t="s">
        <v>31</v>
      </c>
    </row>
    <row r="2125" spans="1:30" x14ac:dyDescent="0.25">
      <c r="A2125">
        <v>8953</v>
      </c>
      <c r="B2125">
        <v>1965</v>
      </c>
      <c r="C2125" s="6">
        <v>49</v>
      </c>
      <c r="D2125" t="s">
        <v>88</v>
      </c>
      <c r="E2125" t="s">
        <v>38</v>
      </c>
      <c r="F2125" t="s">
        <v>28</v>
      </c>
      <c r="G2125">
        <v>35791</v>
      </c>
      <c r="H2125">
        <v>2</v>
      </c>
      <c r="I2125">
        <v>1</v>
      </c>
      <c r="J2125" s="1">
        <v>41400</v>
      </c>
      <c r="K2125">
        <v>94</v>
      </c>
      <c r="L2125">
        <v>27</v>
      </c>
      <c r="M2125">
        <v>0</v>
      </c>
      <c r="N2125">
        <v>5</v>
      </c>
      <c r="O2125">
        <v>0</v>
      </c>
      <c r="P2125">
        <v>0</v>
      </c>
      <c r="Q2125">
        <v>3</v>
      </c>
      <c r="R2125">
        <v>2</v>
      </c>
      <c r="S2125">
        <v>1</v>
      </c>
      <c r="T2125">
        <v>0</v>
      </c>
      <c r="U2125">
        <v>3</v>
      </c>
      <c r="V2125">
        <v>8</v>
      </c>
      <c r="W2125">
        <v>0</v>
      </c>
      <c r="X2125">
        <v>0</v>
      </c>
      <c r="Y2125">
        <v>0</v>
      </c>
      <c r="Z2125">
        <v>0</v>
      </c>
      <c r="AA2125">
        <v>0</v>
      </c>
      <c r="AB2125">
        <v>0</v>
      </c>
      <c r="AC2125">
        <v>0</v>
      </c>
      <c r="AD2125" t="s">
        <v>27</v>
      </c>
    </row>
    <row r="2126" spans="1:30" x14ac:dyDescent="0.25">
      <c r="A2126">
        <v>10258</v>
      </c>
      <c r="B2126">
        <v>1965</v>
      </c>
      <c r="C2126" s="6">
        <v>49</v>
      </c>
      <c r="D2126" t="s">
        <v>88</v>
      </c>
      <c r="E2126" t="s">
        <v>38</v>
      </c>
      <c r="F2126" t="s">
        <v>28</v>
      </c>
      <c r="G2126">
        <v>35791</v>
      </c>
      <c r="H2126">
        <v>2</v>
      </c>
      <c r="I2126">
        <v>1</v>
      </c>
      <c r="J2126" s="1">
        <v>41400</v>
      </c>
      <c r="K2126">
        <v>94</v>
      </c>
      <c r="L2126">
        <v>27</v>
      </c>
      <c r="M2126">
        <v>0</v>
      </c>
      <c r="N2126">
        <v>5</v>
      </c>
      <c r="O2126">
        <v>0</v>
      </c>
      <c r="P2126">
        <v>0</v>
      </c>
      <c r="Q2126">
        <v>3</v>
      </c>
      <c r="R2126">
        <v>2</v>
      </c>
      <c r="S2126">
        <v>1</v>
      </c>
      <c r="T2126">
        <v>0</v>
      </c>
      <c r="U2126">
        <v>3</v>
      </c>
      <c r="V2126">
        <v>8</v>
      </c>
      <c r="W2126">
        <v>0</v>
      </c>
      <c r="X2126">
        <v>0</v>
      </c>
      <c r="Y2126">
        <v>0</v>
      </c>
      <c r="Z2126">
        <v>0</v>
      </c>
      <c r="AA2126">
        <v>0</v>
      </c>
      <c r="AB2126">
        <v>0</v>
      </c>
      <c r="AC2126">
        <v>0</v>
      </c>
      <c r="AD2126" t="s">
        <v>31</v>
      </c>
    </row>
    <row r="2127" spans="1:30" x14ac:dyDescent="0.25">
      <c r="A2127">
        <v>3520</v>
      </c>
      <c r="B2127">
        <v>1990</v>
      </c>
      <c r="C2127" s="6">
        <v>24</v>
      </c>
      <c r="D2127" t="s">
        <v>89</v>
      </c>
      <c r="E2127" t="s">
        <v>38</v>
      </c>
      <c r="F2127" t="s">
        <v>28</v>
      </c>
      <c r="G2127">
        <v>91172</v>
      </c>
      <c r="H2127">
        <v>0</v>
      </c>
      <c r="I2127">
        <v>0</v>
      </c>
      <c r="J2127" s="1">
        <v>41360</v>
      </c>
      <c r="K2127">
        <v>94</v>
      </c>
      <c r="L2127">
        <v>162</v>
      </c>
      <c r="M2127">
        <v>28</v>
      </c>
      <c r="N2127">
        <v>818</v>
      </c>
      <c r="O2127">
        <v>0</v>
      </c>
      <c r="P2127">
        <v>28</v>
      </c>
      <c r="Q2127">
        <v>56</v>
      </c>
      <c r="R2127">
        <v>0</v>
      </c>
      <c r="S2127">
        <v>4</v>
      </c>
      <c r="T2127">
        <v>3</v>
      </c>
      <c r="U2127">
        <v>7</v>
      </c>
      <c r="V2127">
        <v>3</v>
      </c>
      <c r="W2127">
        <v>1</v>
      </c>
      <c r="X2127">
        <v>0</v>
      </c>
      <c r="Y2127">
        <v>1</v>
      </c>
      <c r="Z2127">
        <v>1</v>
      </c>
      <c r="AA2127">
        <v>1</v>
      </c>
      <c r="AB2127">
        <v>1</v>
      </c>
      <c r="AC2127">
        <v>0</v>
      </c>
      <c r="AD2127" t="s">
        <v>29</v>
      </c>
    </row>
    <row r="2128" spans="1:30" x14ac:dyDescent="0.25">
      <c r="A2128">
        <v>10402</v>
      </c>
      <c r="B2128">
        <v>1967</v>
      </c>
      <c r="C2128" s="6">
        <v>47</v>
      </c>
      <c r="D2128" t="s">
        <v>88</v>
      </c>
      <c r="E2128" t="s">
        <v>25</v>
      </c>
      <c r="F2128" t="s">
        <v>30</v>
      </c>
      <c r="G2128">
        <v>35441</v>
      </c>
      <c r="H2128">
        <v>1</v>
      </c>
      <c r="I2128">
        <v>1</v>
      </c>
      <c r="J2128" s="1">
        <v>41319</v>
      </c>
      <c r="K2128">
        <v>94</v>
      </c>
      <c r="L2128">
        <v>25</v>
      </c>
      <c r="M2128">
        <v>1</v>
      </c>
      <c r="N2128">
        <v>9</v>
      </c>
      <c r="O2128">
        <v>2</v>
      </c>
      <c r="P2128">
        <v>1</v>
      </c>
      <c r="Q2128">
        <v>1</v>
      </c>
      <c r="R2128">
        <v>2</v>
      </c>
      <c r="S2128">
        <v>1</v>
      </c>
      <c r="T2128">
        <v>0</v>
      </c>
      <c r="U2128">
        <v>3</v>
      </c>
      <c r="V2128">
        <v>8</v>
      </c>
      <c r="W2128">
        <v>0</v>
      </c>
      <c r="X2128">
        <v>0</v>
      </c>
      <c r="Y2128">
        <v>0</v>
      </c>
      <c r="Z2128">
        <v>0</v>
      </c>
      <c r="AA2128">
        <v>0</v>
      </c>
      <c r="AB2128">
        <v>0</v>
      </c>
      <c r="AC2128">
        <v>0</v>
      </c>
      <c r="AD2128" t="s">
        <v>29</v>
      </c>
    </row>
    <row r="2129" spans="1:30" x14ac:dyDescent="0.25">
      <c r="A2129">
        <v>11114</v>
      </c>
      <c r="B2129">
        <v>1970</v>
      </c>
      <c r="C2129" s="6">
        <v>44</v>
      </c>
      <c r="D2129" t="s">
        <v>88</v>
      </c>
      <c r="E2129" t="s">
        <v>25</v>
      </c>
      <c r="F2129" t="s">
        <v>32</v>
      </c>
      <c r="G2129">
        <v>19656</v>
      </c>
      <c r="H2129">
        <v>1</v>
      </c>
      <c r="I2129">
        <v>0</v>
      </c>
      <c r="J2129" s="1">
        <v>41313</v>
      </c>
      <c r="K2129">
        <v>94</v>
      </c>
      <c r="L2129">
        <v>25</v>
      </c>
      <c r="M2129">
        <v>4</v>
      </c>
      <c r="N2129">
        <v>9</v>
      </c>
      <c r="O2129">
        <v>6</v>
      </c>
      <c r="P2129">
        <v>8</v>
      </c>
      <c r="Q2129">
        <v>32</v>
      </c>
      <c r="R2129">
        <v>3</v>
      </c>
      <c r="S2129">
        <v>2</v>
      </c>
      <c r="T2129">
        <v>1</v>
      </c>
      <c r="U2129">
        <v>3</v>
      </c>
      <c r="V2129">
        <v>7</v>
      </c>
      <c r="W2129">
        <v>0</v>
      </c>
      <c r="X2129">
        <v>0</v>
      </c>
      <c r="Y2129">
        <v>0</v>
      </c>
      <c r="Z2129">
        <v>0</v>
      </c>
      <c r="AA2129">
        <v>0</v>
      </c>
      <c r="AB2129">
        <v>0</v>
      </c>
      <c r="AC2129">
        <v>0</v>
      </c>
      <c r="AD2129" t="s">
        <v>27</v>
      </c>
    </row>
    <row r="2130" spans="1:30" x14ac:dyDescent="0.25">
      <c r="A2130">
        <v>9553</v>
      </c>
      <c r="B2130">
        <v>1987</v>
      </c>
      <c r="C2130" s="6">
        <v>27</v>
      </c>
      <c r="D2130" t="s">
        <v>89</v>
      </c>
      <c r="E2130" t="s">
        <v>25</v>
      </c>
      <c r="F2130" t="s">
        <v>30</v>
      </c>
      <c r="G2130">
        <v>7500</v>
      </c>
      <c r="H2130">
        <v>0</v>
      </c>
      <c r="I2130">
        <v>0</v>
      </c>
      <c r="J2130" s="1">
        <v>41283</v>
      </c>
      <c r="K2130">
        <v>94</v>
      </c>
      <c r="L2130">
        <v>0</v>
      </c>
      <c r="M2130">
        <v>2</v>
      </c>
      <c r="N2130">
        <v>3</v>
      </c>
      <c r="O2130">
        <v>4</v>
      </c>
      <c r="P2130">
        <v>1</v>
      </c>
      <c r="Q2130">
        <v>5</v>
      </c>
      <c r="R2130">
        <v>1</v>
      </c>
      <c r="S2130">
        <v>0</v>
      </c>
      <c r="T2130">
        <v>0</v>
      </c>
      <c r="U2130">
        <v>3</v>
      </c>
      <c r="V2130">
        <v>6</v>
      </c>
      <c r="W2130">
        <v>0</v>
      </c>
      <c r="X2130">
        <v>0</v>
      </c>
      <c r="Y2130">
        <v>0</v>
      </c>
      <c r="Z2130">
        <v>0</v>
      </c>
      <c r="AA2130">
        <v>0</v>
      </c>
      <c r="AB2130">
        <v>0</v>
      </c>
      <c r="AC2130">
        <v>0</v>
      </c>
      <c r="AD2130" t="s">
        <v>37</v>
      </c>
    </row>
    <row r="2131" spans="1:30" x14ac:dyDescent="0.25">
      <c r="A2131">
        <v>6055</v>
      </c>
      <c r="B2131">
        <v>1979</v>
      </c>
      <c r="C2131" s="6">
        <v>35</v>
      </c>
      <c r="D2131" t="s">
        <v>89</v>
      </c>
      <c r="E2131" t="s">
        <v>25</v>
      </c>
      <c r="F2131" t="s">
        <v>30</v>
      </c>
      <c r="G2131">
        <v>71626</v>
      </c>
      <c r="H2131">
        <v>0</v>
      </c>
      <c r="I2131">
        <v>0</v>
      </c>
      <c r="J2131" s="1">
        <v>41214</v>
      </c>
      <c r="K2131">
        <v>94</v>
      </c>
      <c r="L2131">
        <v>546</v>
      </c>
      <c r="M2131">
        <v>72</v>
      </c>
      <c r="N2131">
        <v>376</v>
      </c>
      <c r="O2131">
        <v>94</v>
      </c>
      <c r="P2131">
        <v>145</v>
      </c>
      <c r="Q2131">
        <v>72</v>
      </c>
      <c r="R2131">
        <v>1</v>
      </c>
      <c r="S2131">
        <v>5</v>
      </c>
      <c r="T2131">
        <v>5</v>
      </c>
      <c r="U2131">
        <v>8</v>
      </c>
      <c r="V2131">
        <v>3</v>
      </c>
      <c r="W2131">
        <v>0</v>
      </c>
      <c r="X2131">
        <v>1</v>
      </c>
      <c r="Y2131">
        <v>0</v>
      </c>
      <c r="Z2131">
        <v>0</v>
      </c>
      <c r="AA2131">
        <v>0</v>
      </c>
      <c r="AB2131">
        <v>0</v>
      </c>
      <c r="AC2131">
        <v>0</v>
      </c>
      <c r="AD2131" t="s">
        <v>27</v>
      </c>
    </row>
    <row r="2132" spans="1:30" x14ac:dyDescent="0.25">
      <c r="A2132">
        <v>4786</v>
      </c>
      <c r="B2132">
        <v>1977</v>
      </c>
      <c r="C2132" s="6">
        <v>37</v>
      </c>
      <c r="D2132" t="s">
        <v>89</v>
      </c>
      <c r="E2132" t="s">
        <v>25</v>
      </c>
      <c r="F2132" t="s">
        <v>30</v>
      </c>
      <c r="G2132">
        <v>75330</v>
      </c>
      <c r="H2132">
        <v>1</v>
      </c>
      <c r="I2132">
        <v>1</v>
      </c>
      <c r="J2132" s="1">
        <v>41186</v>
      </c>
      <c r="K2132">
        <v>94</v>
      </c>
      <c r="L2132">
        <v>555</v>
      </c>
      <c r="M2132">
        <v>82</v>
      </c>
      <c r="N2132">
        <v>257</v>
      </c>
      <c r="O2132">
        <v>93</v>
      </c>
      <c r="P2132">
        <v>61</v>
      </c>
      <c r="Q2132">
        <v>61</v>
      </c>
      <c r="R2132">
        <v>4</v>
      </c>
      <c r="S2132">
        <v>10</v>
      </c>
      <c r="T2132">
        <v>3</v>
      </c>
      <c r="U2132">
        <v>12</v>
      </c>
      <c r="V2132">
        <v>6</v>
      </c>
      <c r="W2132">
        <v>0</v>
      </c>
      <c r="X2132">
        <v>0</v>
      </c>
      <c r="Y2132">
        <v>0</v>
      </c>
      <c r="Z2132">
        <v>0</v>
      </c>
      <c r="AA2132">
        <v>0</v>
      </c>
      <c r="AB2132">
        <v>0</v>
      </c>
      <c r="AC2132">
        <v>0</v>
      </c>
      <c r="AD2132" t="s">
        <v>31</v>
      </c>
    </row>
    <row r="2133" spans="1:30" x14ac:dyDescent="0.25">
      <c r="A2133">
        <v>5015</v>
      </c>
      <c r="B2133">
        <v>1976</v>
      </c>
      <c r="C2133" s="6">
        <v>38</v>
      </c>
      <c r="D2133" t="s">
        <v>89</v>
      </c>
      <c r="E2133" t="s">
        <v>38</v>
      </c>
      <c r="F2133" t="s">
        <v>30</v>
      </c>
      <c r="G2133">
        <v>34529</v>
      </c>
      <c r="H2133">
        <v>1</v>
      </c>
      <c r="I2133">
        <v>0</v>
      </c>
      <c r="J2133" s="1">
        <v>41166</v>
      </c>
      <c r="K2133">
        <v>94</v>
      </c>
      <c r="L2133">
        <v>68</v>
      </c>
      <c r="M2133">
        <v>6</v>
      </c>
      <c r="N2133">
        <v>38</v>
      </c>
      <c r="O2133">
        <v>3</v>
      </c>
      <c r="P2133">
        <v>6</v>
      </c>
      <c r="Q2133">
        <v>41</v>
      </c>
      <c r="R2133">
        <v>2</v>
      </c>
      <c r="S2133">
        <v>2</v>
      </c>
      <c r="T2133">
        <v>2</v>
      </c>
      <c r="U2133">
        <v>3</v>
      </c>
      <c r="V2133">
        <v>7</v>
      </c>
      <c r="W2133">
        <v>0</v>
      </c>
      <c r="X2133">
        <v>0</v>
      </c>
      <c r="Y2133">
        <v>0</v>
      </c>
      <c r="Z2133">
        <v>0</v>
      </c>
      <c r="AA2133">
        <v>0</v>
      </c>
      <c r="AB2133">
        <v>0</v>
      </c>
      <c r="AC2133">
        <v>0</v>
      </c>
      <c r="AD2133" t="s">
        <v>27</v>
      </c>
    </row>
    <row r="2134" spans="1:30" x14ac:dyDescent="0.25">
      <c r="A2134">
        <v>8560</v>
      </c>
      <c r="B2134">
        <v>1992</v>
      </c>
      <c r="C2134" s="6">
        <v>22</v>
      </c>
      <c r="D2134" t="s">
        <v>89</v>
      </c>
      <c r="E2134" t="s">
        <v>25</v>
      </c>
      <c r="F2134" t="s">
        <v>28</v>
      </c>
      <c r="G2134">
        <v>48789</v>
      </c>
      <c r="H2134">
        <v>0</v>
      </c>
      <c r="I2134">
        <v>0</v>
      </c>
      <c r="J2134" s="1">
        <v>41162</v>
      </c>
      <c r="K2134">
        <v>94</v>
      </c>
      <c r="L2134">
        <v>351</v>
      </c>
      <c r="M2134">
        <v>16</v>
      </c>
      <c r="N2134">
        <v>156</v>
      </c>
      <c r="O2134">
        <v>7</v>
      </c>
      <c r="P2134">
        <v>5</v>
      </c>
      <c r="Q2134">
        <v>145</v>
      </c>
      <c r="R2134">
        <v>1</v>
      </c>
      <c r="S2134">
        <v>6</v>
      </c>
      <c r="T2134">
        <v>4</v>
      </c>
      <c r="U2134">
        <v>7</v>
      </c>
      <c r="V2134">
        <v>6</v>
      </c>
      <c r="W2134">
        <v>0</v>
      </c>
      <c r="X2134">
        <v>0</v>
      </c>
      <c r="Y2134">
        <v>0</v>
      </c>
      <c r="Z2134">
        <v>0</v>
      </c>
      <c r="AA2134">
        <v>0</v>
      </c>
      <c r="AB2134">
        <v>0</v>
      </c>
      <c r="AC2134">
        <v>0</v>
      </c>
      <c r="AD2134" t="s">
        <v>29</v>
      </c>
    </row>
    <row r="2135" spans="1:30" x14ac:dyDescent="0.25">
      <c r="A2135">
        <v>3469</v>
      </c>
      <c r="B2135">
        <v>1977</v>
      </c>
      <c r="C2135" s="6">
        <v>37</v>
      </c>
      <c r="D2135" t="s">
        <v>89</v>
      </c>
      <c r="E2135" t="s">
        <v>34</v>
      </c>
      <c r="F2135" t="s">
        <v>26</v>
      </c>
      <c r="G2135">
        <v>34487</v>
      </c>
      <c r="H2135">
        <v>1</v>
      </c>
      <c r="I2135">
        <v>1</v>
      </c>
      <c r="J2135" s="1">
        <v>41158</v>
      </c>
      <c r="K2135">
        <v>94</v>
      </c>
      <c r="L2135">
        <v>19</v>
      </c>
      <c r="M2135">
        <v>18</v>
      </c>
      <c r="N2135">
        <v>33</v>
      </c>
      <c r="O2135">
        <v>24</v>
      </c>
      <c r="P2135">
        <v>1</v>
      </c>
      <c r="Q2135">
        <v>8</v>
      </c>
      <c r="R2135">
        <v>3</v>
      </c>
      <c r="S2135">
        <v>3</v>
      </c>
      <c r="T2135">
        <v>0</v>
      </c>
      <c r="U2135">
        <v>3</v>
      </c>
      <c r="V2135">
        <v>9</v>
      </c>
      <c r="W2135">
        <v>0</v>
      </c>
      <c r="X2135">
        <v>0</v>
      </c>
      <c r="Y2135">
        <v>0</v>
      </c>
      <c r="Z2135">
        <v>0</v>
      </c>
      <c r="AA2135">
        <v>0</v>
      </c>
      <c r="AB2135">
        <v>0</v>
      </c>
      <c r="AC2135">
        <v>0</v>
      </c>
      <c r="AD2135" t="s">
        <v>27</v>
      </c>
    </row>
    <row r="2136" spans="1:30" x14ac:dyDescent="0.25">
      <c r="A2136">
        <v>5885</v>
      </c>
      <c r="B2136">
        <v>1973</v>
      </c>
      <c r="C2136" s="6">
        <v>41</v>
      </c>
      <c r="D2136" t="s">
        <v>88</v>
      </c>
      <c r="E2136" t="s">
        <v>35</v>
      </c>
      <c r="F2136" t="s">
        <v>30</v>
      </c>
      <c r="G2136">
        <v>35688</v>
      </c>
      <c r="H2136">
        <v>2</v>
      </c>
      <c r="I2136">
        <v>1</v>
      </c>
      <c r="J2136" s="1">
        <v>41143</v>
      </c>
      <c r="K2136">
        <v>94</v>
      </c>
      <c r="L2136">
        <v>73</v>
      </c>
      <c r="M2136">
        <v>3</v>
      </c>
      <c r="N2136">
        <v>90</v>
      </c>
      <c r="O2136">
        <v>12</v>
      </c>
      <c r="P2136">
        <v>1</v>
      </c>
      <c r="Q2136">
        <v>32</v>
      </c>
      <c r="R2136">
        <v>7</v>
      </c>
      <c r="S2136">
        <v>4</v>
      </c>
      <c r="T2136">
        <v>1</v>
      </c>
      <c r="U2136">
        <v>4</v>
      </c>
      <c r="V2136">
        <v>8</v>
      </c>
      <c r="W2136">
        <v>0</v>
      </c>
      <c r="X2136">
        <v>0</v>
      </c>
      <c r="Y2136">
        <v>0</v>
      </c>
      <c r="Z2136">
        <v>0</v>
      </c>
      <c r="AA2136">
        <v>0</v>
      </c>
      <c r="AB2136">
        <v>0</v>
      </c>
      <c r="AC2136">
        <v>0</v>
      </c>
      <c r="AD2136" t="s">
        <v>29</v>
      </c>
    </row>
    <row r="2137" spans="1:30" x14ac:dyDescent="0.25">
      <c r="A2137">
        <v>3310</v>
      </c>
      <c r="B2137">
        <v>1973</v>
      </c>
      <c r="C2137" s="6">
        <v>41</v>
      </c>
      <c r="D2137" t="s">
        <v>88</v>
      </c>
      <c r="E2137" t="s">
        <v>35</v>
      </c>
      <c r="F2137" t="s">
        <v>30</v>
      </c>
      <c r="G2137">
        <v>35688</v>
      </c>
      <c r="H2137">
        <v>2</v>
      </c>
      <c r="I2137">
        <v>1</v>
      </c>
      <c r="J2137" s="1">
        <v>41143</v>
      </c>
      <c r="K2137">
        <v>94</v>
      </c>
      <c r="L2137">
        <v>73</v>
      </c>
      <c r="M2137">
        <v>3</v>
      </c>
      <c r="N2137">
        <v>90</v>
      </c>
      <c r="O2137">
        <v>12</v>
      </c>
      <c r="P2137">
        <v>1</v>
      </c>
      <c r="Q2137">
        <v>32</v>
      </c>
      <c r="R2137">
        <v>7</v>
      </c>
      <c r="S2137">
        <v>4</v>
      </c>
      <c r="T2137">
        <v>1</v>
      </c>
      <c r="U2137">
        <v>4</v>
      </c>
      <c r="V2137">
        <v>8</v>
      </c>
      <c r="W2137">
        <v>0</v>
      </c>
      <c r="X2137">
        <v>0</v>
      </c>
      <c r="Y2137">
        <v>0</v>
      </c>
      <c r="Z2137">
        <v>0</v>
      </c>
      <c r="AA2137">
        <v>0</v>
      </c>
      <c r="AB2137">
        <v>0</v>
      </c>
      <c r="AC2137">
        <v>0</v>
      </c>
      <c r="AD2137" t="s">
        <v>27</v>
      </c>
    </row>
    <row r="2138" spans="1:30" x14ac:dyDescent="0.25">
      <c r="A2138">
        <v>2134</v>
      </c>
      <c r="B2138">
        <v>1952</v>
      </c>
      <c r="C2138" s="6">
        <v>62</v>
      </c>
      <c r="D2138" t="s">
        <v>91</v>
      </c>
      <c r="E2138" t="s">
        <v>25</v>
      </c>
      <c r="F2138" t="s">
        <v>28</v>
      </c>
      <c r="G2138">
        <v>53700</v>
      </c>
      <c r="H2138">
        <v>0</v>
      </c>
      <c r="I2138">
        <v>1</v>
      </c>
      <c r="J2138" s="1">
        <v>41138</v>
      </c>
      <c r="K2138">
        <v>94</v>
      </c>
      <c r="L2138">
        <v>263</v>
      </c>
      <c r="M2138">
        <v>5</v>
      </c>
      <c r="N2138">
        <v>233</v>
      </c>
      <c r="O2138">
        <v>69</v>
      </c>
      <c r="P2138">
        <v>41</v>
      </c>
      <c r="Q2138">
        <v>83</v>
      </c>
      <c r="R2138">
        <v>4</v>
      </c>
      <c r="S2138">
        <v>5</v>
      </c>
      <c r="T2138">
        <v>5</v>
      </c>
      <c r="U2138">
        <v>8</v>
      </c>
      <c r="V2138">
        <v>5</v>
      </c>
      <c r="W2138">
        <v>0</v>
      </c>
      <c r="X2138">
        <v>0</v>
      </c>
      <c r="Y2138">
        <v>0</v>
      </c>
      <c r="Z2138">
        <v>0</v>
      </c>
      <c r="AA2138">
        <v>0</v>
      </c>
      <c r="AB2138">
        <v>0</v>
      </c>
      <c r="AC2138">
        <v>0</v>
      </c>
      <c r="AD2138" t="s">
        <v>40</v>
      </c>
    </row>
    <row r="2139" spans="1:30" x14ac:dyDescent="0.25">
      <c r="A2139">
        <v>2532</v>
      </c>
      <c r="B2139">
        <v>1987</v>
      </c>
      <c r="C2139" s="6">
        <v>27</v>
      </c>
      <c r="D2139" t="s">
        <v>89</v>
      </c>
      <c r="E2139" t="s">
        <v>38</v>
      </c>
      <c r="F2139" t="s">
        <v>28</v>
      </c>
      <c r="G2139">
        <v>73454</v>
      </c>
      <c r="H2139">
        <v>0</v>
      </c>
      <c r="I2139">
        <v>0</v>
      </c>
      <c r="J2139" s="1">
        <v>41699</v>
      </c>
      <c r="K2139">
        <v>95</v>
      </c>
      <c r="L2139">
        <v>982</v>
      </c>
      <c r="M2139">
        <v>73</v>
      </c>
      <c r="N2139">
        <v>351</v>
      </c>
      <c r="O2139">
        <v>56</v>
      </c>
      <c r="P2139">
        <v>14</v>
      </c>
      <c r="Q2139">
        <v>175</v>
      </c>
      <c r="R2139">
        <v>1</v>
      </c>
      <c r="S2139">
        <v>2</v>
      </c>
      <c r="T2139">
        <v>4</v>
      </c>
      <c r="U2139">
        <v>6</v>
      </c>
      <c r="V2139">
        <v>5</v>
      </c>
      <c r="W2139">
        <v>1</v>
      </c>
      <c r="X2139">
        <v>0</v>
      </c>
      <c r="Y2139">
        <v>0</v>
      </c>
      <c r="Z2139">
        <v>0</v>
      </c>
      <c r="AA2139">
        <v>0</v>
      </c>
      <c r="AB2139">
        <v>0</v>
      </c>
      <c r="AC2139">
        <v>0</v>
      </c>
      <c r="AD2139" t="s">
        <v>27</v>
      </c>
    </row>
    <row r="2140" spans="1:30" x14ac:dyDescent="0.25">
      <c r="A2140">
        <v>2579</v>
      </c>
      <c r="B2140">
        <v>1957</v>
      </c>
      <c r="C2140" s="6">
        <v>57</v>
      </c>
      <c r="D2140" t="s">
        <v>88</v>
      </c>
      <c r="E2140" t="s">
        <v>25</v>
      </c>
      <c r="F2140" t="s">
        <v>30</v>
      </c>
      <c r="G2140">
        <v>71113</v>
      </c>
      <c r="H2140">
        <v>0</v>
      </c>
      <c r="I2140">
        <v>1</v>
      </c>
      <c r="J2140" s="1">
        <v>41625</v>
      </c>
      <c r="K2140">
        <v>95</v>
      </c>
      <c r="L2140">
        <v>495</v>
      </c>
      <c r="M2140">
        <v>33</v>
      </c>
      <c r="N2140">
        <v>255</v>
      </c>
      <c r="O2140">
        <v>11</v>
      </c>
      <c r="P2140">
        <v>33</v>
      </c>
      <c r="Q2140">
        <v>8</v>
      </c>
      <c r="R2140">
        <v>4</v>
      </c>
      <c r="S2140">
        <v>6</v>
      </c>
      <c r="T2140">
        <v>7</v>
      </c>
      <c r="U2140">
        <v>9</v>
      </c>
      <c r="V2140">
        <v>4</v>
      </c>
      <c r="W2140">
        <v>0</v>
      </c>
      <c r="X2140">
        <v>0</v>
      </c>
      <c r="Y2140">
        <v>0</v>
      </c>
      <c r="Z2140">
        <v>0</v>
      </c>
      <c r="AA2140">
        <v>0</v>
      </c>
      <c r="AB2140">
        <v>0</v>
      </c>
      <c r="AC2140">
        <v>0</v>
      </c>
      <c r="AD2140" t="s">
        <v>27</v>
      </c>
    </row>
    <row r="2141" spans="1:30" x14ac:dyDescent="0.25">
      <c r="A2141">
        <v>3117</v>
      </c>
      <c r="B2141">
        <v>1955</v>
      </c>
      <c r="C2141" s="6">
        <v>59</v>
      </c>
      <c r="D2141" t="s">
        <v>88</v>
      </c>
      <c r="E2141" t="s">
        <v>25</v>
      </c>
      <c r="F2141" t="s">
        <v>28</v>
      </c>
      <c r="G2141">
        <v>0</v>
      </c>
      <c r="H2141">
        <v>0</v>
      </c>
      <c r="I2141">
        <v>1</v>
      </c>
      <c r="J2141" s="1">
        <v>41565</v>
      </c>
      <c r="K2141">
        <v>95</v>
      </c>
      <c r="L2141">
        <v>264</v>
      </c>
      <c r="M2141">
        <v>0</v>
      </c>
      <c r="N2141">
        <v>21</v>
      </c>
      <c r="O2141">
        <v>12</v>
      </c>
      <c r="P2141">
        <v>6</v>
      </c>
      <c r="Q2141">
        <v>147</v>
      </c>
      <c r="R2141">
        <v>3</v>
      </c>
      <c r="S2141">
        <v>6</v>
      </c>
      <c r="T2141">
        <v>1</v>
      </c>
      <c r="U2141">
        <v>5</v>
      </c>
      <c r="V2141">
        <v>7</v>
      </c>
      <c r="W2141">
        <v>0</v>
      </c>
      <c r="X2141">
        <v>0</v>
      </c>
      <c r="Y2141">
        <v>0</v>
      </c>
      <c r="Z2141">
        <v>0</v>
      </c>
      <c r="AA2141">
        <v>0</v>
      </c>
      <c r="AB2141">
        <v>0</v>
      </c>
      <c r="AC2141">
        <v>0</v>
      </c>
      <c r="AD2141" t="s">
        <v>33</v>
      </c>
    </row>
    <row r="2142" spans="1:30" x14ac:dyDescent="0.25">
      <c r="A2142">
        <v>5623</v>
      </c>
      <c r="B2142">
        <v>1980</v>
      </c>
      <c r="C2142" s="6">
        <v>34</v>
      </c>
      <c r="D2142" t="s">
        <v>89</v>
      </c>
      <c r="E2142" t="s">
        <v>38</v>
      </c>
      <c r="F2142" t="s">
        <v>30</v>
      </c>
      <c r="G2142">
        <v>31535</v>
      </c>
      <c r="H2142">
        <v>1</v>
      </c>
      <c r="I2142">
        <v>0</v>
      </c>
      <c r="J2142" s="1">
        <v>41543</v>
      </c>
      <c r="K2142">
        <v>95</v>
      </c>
      <c r="L2142">
        <v>15</v>
      </c>
      <c r="M2142">
        <v>4</v>
      </c>
      <c r="N2142">
        <v>13</v>
      </c>
      <c r="O2142">
        <v>0</v>
      </c>
      <c r="P2142">
        <v>0</v>
      </c>
      <c r="Q2142">
        <v>19</v>
      </c>
      <c r="R2142">
        <v>1</v>
      </c>
      <c r="S2142">
        <v>1</v>
      </c>
      <c r="T2142">
        <v>1</v>
      </c>
      <c r="U2142">
        <v>2</v>
      </c>
      <c r="V2142">
        <v>7</v>
      </c>
      <c r="W2142">
        <v>1</v>
      </c>
      <c r="X2142">
        <v>0</v>
      </c>
      <c r="Y2142">
        <v>0</v>
      </c>
      <c r="Z2142">
        <v>0</v>
      </c>
      <c r="AA2142">
        <v>0</v>
      </c>
      <c r="AB2142">
        <v>0</v>
      </c>
      <c r="AC2142">
        <v>0</v>
      </c>
      <c r="AD2142" t="s">
        <v>27</v>
      </c>
    </row>
    <row r="2143" spans="1:30" x14ac:dyDescent="0.25">
      <c r="A2143">
        <v>4789</v>
      </c>
      <c r="B2143">
        <v>1953</v>
      </c>
      <c r="C2143" s="6">
        <v>61</v>
      </c>
      <c r="D2143" t="s">
        <v>91</v>
      </c>
      <c r="E2143" t="s">
        <v>25</v>
      </c>
      <c r="F2143" t="s">
        <v>32</v>
      </c>
      <c r="G2143">
        <v>80812</v>
      </c>
      <c r="H2143">
        <v>0</v>
      </c>
      <c r="I2143">
        <v>0</v>
      </c>
      <c r="J2143" s="1">
        <v>41534</v>
      </c>
      <c r="K2143">
        <v>95</v>
      </c>
      <c r="L2143">
        <v>769</v>
      </c>
      <c r="M2143">
        <v>22</v>
      </c>
      <c r="N2143">
        <v>500</v>
      </c>
      <c r="O2143">
        <v>210</v>
      </c>
      <c r="P2143">
        <v>143</v>
      </c>
      <c r="Q2143">
        <v>33</v>
      </c>
      <c r="R2143">
        <v>1</v>
      </c>
      <c r="S2143">
        <v>4</v>
      </c>
      <c r="T2143">
        <v>8</v>
      </c>
      <c r="U2143">
        <v>5</v>
      </c>
      <c r="V2143">
        <v>2</v>
      </c>
      <c r="W2143">
        <v>1</v>
      </c>
      <c r="X2143">
        <v>0</v>
      </c>
      <c r="Y2143">
        <v>1</v>
      </c>
      <c r="Z2143">
        <v>1</v>
      </c>
      <c r="AA2143">
        <v>0</v>
      </c>
      <c r="AB2143">
        <v>0</v>
      </c>
      <c r="AC2143">
        <v>0</v>
      </c>
      <c r="AD2143" t="s">
        <v>37</v>
      </c>
    </row>
    <row r="2144" spans="1:30" x14ac:dyDescent="0.25">
      <c r="A2144">
        <v>9523</v>
      </c>
      <c r="B2144">
        <v>1982</v>
      </c>
      <c r="C2144" s="6">
        <v>32</v>
      </c>
      <c r="D2144" t="s">
        <v>89</v>
      </c>
      <c r="E2144" t="s">
        <v>25</v>
      </c>
      <c r="F2144" t="s">
        <v>32</v>
      </c>
      <c r="G2144">
        <v>40479</v>
      </c>
      <c r="H2144">
        <v>1</v>
      </c>
      <c r="I2144">
        <v>0</v>
      </c>
      <c r="J2144" s="1">
        <v>41503</v>
      </c>
      <c r="K2144">
        <v>95</v>
      </c>
      <c r="L2144">
        <v>5</v>
      </c>
      <c r="M2144">
        <v>0</v>
      </c>
      <c r="N2144">
        <v>8</v>
      </c>
      <c r="O2144">
        <v>2</v>
      </c>
      <c r="P2144">
        <v>0</v>
      </c>
      <c r="Q2144">
        <v>0</v>
      </c>
      <c r="R2144">
        <v>1</v>
      </c>
      <c r="S2144">
        <v>0</v>
      </c>
      <c r="T2144">
        <v>0</v>
      </c>
      <c r="U2144">
        <v>3</v>
      </c>
      <c r="V2144">
        <v>4</v>
      </c>
      <c r="W2144">
        <v>0</v>
      </c>
      <c r="X2144">
        <v>0</v>
      </c>
      <c r="Y2144">
        <v>0</v>
      </c>
      <c r="Z2144">
        <v>0</v>
      </c>
      <c r="AA2144">
        <v>0</v>
      </c>
      <c r="AB2144">
        <v>0</v>
      </c>
      <c r="AC2144">
        <v>0</v>
      </c>
      <c r="AD2144" t="s">
        <v>27</v>
      </c>
    </row>
    <row r="2145" spans="1:30" x14ac:dyDescent="0.25">
      <c r="A2145">
        <v>5268</v>
      </c>
      <c r="B2145">
        <v>1960</v>
      </c>
      <c r="C2145" s="6">
        <v>54</v>
      </c>
      <c r="D2145" t="s">
        <v>88</v>
      </c>
      <c r="E2145" t="s">
        <v>25</v>
      </c>
      <c r="F2145" t="s">
        <v>30</v>
      </c>
      <c r="G2145">
        <v>29440</v>
      </c>
      <c r="H2145">
        <v>1</v>
      </c>
      <c r="I2145">
        <v>1</v>
      </c>
      <c r="J2145" s="1">
        <v>41497</v>
      </c>
      <c r="K2145">
        <v>95</v>
      </c>
      <c r="L2145">
        <v>17</v>
      </c>
      <c r="M2145">
        <v>8</v>
      </c>
      <c r="N2145">
        <v>14</v>
      </c>
      <c r="O2145">
        <v>10</v>
      </c>
      <c r="P2145">
        <v>4</v>
      </c>
      <c r="Q2145">
        <v>3</v>
      </c>
      <c r="R2145">
        <v>2</v>
      </c>
      <c r="S2145">
        <v>1</v>
      </c>
      <c r="T2145">
        <v>0</v>
      </c>
      <c r="U2145">
        <v>4</v>
      </c>
      <c r="V2145">
        <v>7</v>
      </c>
      <c r="W2145">
        <v>0</v>
      </c>
      <c r="X2145">
        <v>0</v>
      </c>
      <c r="Y2145">
        <v>0</v>
      </c>
      <c r="Z2145">
        <v>0</v>
      </c>
      <c r="AA2145">
        <v>0</v>
      </c>
      <c r="AB2145">
        <v>0</v>
      </c>
      <c r="AC2145">
        <v>0</v>
      </c>
      <c r="AD2145" t="s">
        <v>36</v>
      </c>
    </row>
    <row r="2146" spans="1:30" x14ac:dyDescent="0.25">
      <c r="A2146">
        <v>1545</v>
      </c>
      <c r="B2146">
        <v>1986</v>
      </c>
      <c r="C2146" s="6">
        <v>28</v>
      </c>
      <c r="D2146" t="s">
        <v>89</v>
      </c>
      <c r="E2146" t="s">
        <v>25</v>
      </c>
      <c r="F2146" t="s">
        <v>30</v>
      </c>
      <c r="G2146">
        <v>38508</v>
      </c>
      <c r="H2146">
        <v>1</v>
      </c>
      <c r="I2146">
        <v>0</v>
      </c>
      <c r="J2146" s="1">
        <v>41488</v>
      </c>
      <c r="K2146">
        <v>95</v>
      </c>
      <c r="L2146">
        <v>120</v>
      </c>
      <c r="M2146">
        <v>19</v>
      </c>
      <c r="N2146">
        <v>206</v>
      </c>
      <c r="O2146">
        <v>25</v>
      </c>
      <c r="P2146">
        <v>19</v>
      </c>
      <c r="Q2146">
        <v>54</v>
      </c>
      <c r="R2146">
        <v>6</v>
      </c>
      <c r="S2146">
        <v>7</v>
      </c>
      <c r="T2146">
        <v>2</v>
      </c>
      <c r="U2146">
        <v>5</v>
      </c>
      <c r="V2146">
        <v>8</v>
      </c>
      <c r="W2146">
        <v>0</v>
      </c>
      <c r="X2146">
        <v>0</v>
      </c>
      <c r="Y2146">
        <v>0</v>
      </c>
      <c r="Z2146">
        <v>0</v>
      </c>
      <c r="AA2146">
        <v>0</v>
      </c>
      <c r="AB2146">
        <v>0</v>
      </c>
      <c r="AC2146">
        <v>0</v>
      </c>
      <c r="AD2146" t="s">
        <v>27</v>
      </c>
    </row>
    <row r="2147" spans="1:30" x14ac:dyDescent="0.25">
      <c r="A2147">
        <v>2254</v>
      </c>
      <c r="B2147">
        <v>1983</v>
      </c>
      <c r="C2147" s="6">
        <v>31</v>
      </c>
      <c r="D2147" t="s">
        <v>89</v>
      </c>
      <c r="E2147" t="s">
        <v>25</v>
      </c>
      <c r="F2147" t="s">
        <v>30</v>
      </c>
      <c r="G2147">
        <v>69520</v>
      </c>
      <c r="H2147">
        <v>0</v>
      </c>
      <c r="I2147">
        <v>0</v>
      </c>
      <c r="J2147" s="1">
        <v>41462</v>
      </c>
      <c r="K2147">
        <v>95</v>
      </c>
      <c r="L2147">
        <v>627</v>
      </c>
      <c r="M2147">
        <v>120</v>
      </c>
      <c r="N2147">
        <v>414</v>
      </c>
      <c r="O2147">
        <v>121</v>
      </c>
      <c r="P2147">
        <v>80</v>
      </c>
      <c r="Q2147">
        <v>93</v>
      </c>
      <c r="R2147">
        <v>1</v>
      </c>
      <c r="S2147">
        <v>9</v>
      </c>
      <c r="T2147">
        <v>6</v>
      </c>
      <c r="U2147">
        <v>5</v>
      </c>
      <c r="V2147">
        <v>5</v>
      </c>
      <c r="W2147">
        <v>0</v>
      </c>
      <c r="X2147">
        <v>0</v>
      </c>
      <c r="Y2147">
        <v>0</v>
      </c>
      <c r="Z2147">
        <v>0</v>
      </c>
      <c r="AA2147">
        <v>0</v>
      </c>
      <c r="AB2147">
        <v>0</v>
      </c>
      <c r="AC2147">
        <v>0</v>
      </c>
      <c r="AD2147" t="s">
        <v>33</v>
      </c>
    </row>
    <row r="2148" spans="1:30" x14ac:dyDescent="0.25">
      <c r="A2148">
        <v>2661</v>
      </c>
      <c r="B2148">
        <v>1964</v>
      </c>
      <c r="C2148" s="6">
        <v>50</v>
      </c>
      <c r="D2148" t="s">
        <v>88</v>
      </c>
      <c r="E2148" t="s">
        <v>25</v>
      </c>
      <c r="F2148" t="s">
        <v>28</v>
      </c>
      <c r="G2148">
        <v>18701</v>
      </c>
      <c r="H2148">
        <v>1</v>
      </c>
      <c r="I2148">
        <v>1</v>
      </c>
      <c r="J2148" s="1">
        <v>41429</v>
      </c>
      <c r="K2148">
        <v>95</v>
      </c>
      <c r="L2148">
        <v>12</v>
      </c>
      <c r="M2148">
        <v>4</v>
      </c>
      <c r="N2148">
        <v>2</v>
      </c>
      <c r="O2148">
        <v>10</v>
      </c>
      <c r="P2148">
        <v>6</v>
      </c>
      <c r="Q2148">
        <v>10</v>
      </c>
      <c r="R2148">
        <v>4</v>
      </c>
      <c r="S2148">
        <v>2</v>
      </c>
      <c r="T2148">
        <v>0</v>
      </c>
      <c r="U2148">
        <v>4</v>
      </c>
      <c r="V2148">
        <v>5</v>
      </c>
      <c r="W2148">
        <v>0</v>
      </c>
      <c r="X2148">
        <v>0</v>
      </c>
      <c r="Y2148">
        <v>0</v>
      </c>
      <c r="Z2148">
        <v>0</v>
      </c>
      <c r="AA2148">
        <v>0</v>
      </c>
      <c r="AB2148">
        <v>0</v>
      </c>
      <c r="AC2148">
        <v>0</v>
      </c>
      <c r="AD2148" t="s">
        <v>40</v>
      </c>
    </row>
    <row r="2149" spans="1:30" x14ac:dyDescent="0.25">
      <c r="A2149">
        <v>3130</v>
      </c>
      <c r="B2149">
        <v>1964</v>
      </c>
      <c r="C2149" s="6">
        <v>50</v>
      </c>
      <c r="D2149" t="s">
        <v>88</v>
      </c>
      <c r="E2149" t="s">
        <v>25</v>
      </c>
      <c r="F2149" t="s">
        <v>28</v>
      </c>
      <c r="G2149">
        <v>18701</v>
      </c>
      <c r="H2149">
        <v>1</v>
      </c>
      <c r="I2149">
        <v>1</v>
      </c>
      <c r="J2149" s="1">
        <v>41429</v>
      </c>
      <c r="K2149">
        <v>95</v>
      </c>
      <c r="L2149">
        <v>12</v>
      </c>
      <c r="M2149">
        <v>4</v>
      </c>
      <c r="N2149">
        <v>2</v>
      </c>
      <c r="O2149">
        <v>10</v>
      </c>
      <c r="P2149">
        <v>6</v>
      </c>
      <c r="Q2149">
        <v>10</v>
      </c>
      <c r="R2149">
        <v>4</v>
      </c>
      <c r="S2149">
        <v>2</v>
      </c>
      <c r="T2149">
        <v>0</v>
      </c>
      <c r="U2149">
        <v>4</v>
      </c>
      <c r="V2149">
        <v>5</v>
      </c>
      <c r="W2149">
        <v>0</v>
      </c>
      <c r="X2149">
        <v>0</v>
      </c>
      <c r="Y2149">
        <v>0</v>
      </c>
      <c r="Z2149">
        <v>0</v>
      </c>
      <c r="AA2149">
        <v>0</v>
      </c>
      <c r="AB2149">
        <v>0</v>
      </c>
      <c r="AC2149">
        <v>0</v>
      </c>
      <c r="AD2149" t="s">
        <v>27</v>
      </c>
    </row>
    <row r="2150" spans="1:30" x14ac:dyDescent="0.25">
      <c r="A2150">
        <v>5847</v>
      </c>
      <c r="B2150">
        <v>1969</v>
      </c>
      <c r="C2150" s="6">
        <v>45</v>
      </c>
      <c r="D2150" t="s">
        <v>88</v>
      </c>
      <c r="E2150" t="s">
        <v>25</v>
      </c>
      <c r="F2150" t="s">
        <v>26</v>
      </c>
      <c r="G2150">
        <v>69901</v>
      </c>
      <c r="H2150">
        <v>0</v>
      </c>
      <c r="I2150">
        <v>1</v>
      </c>
      <c r="J2150" s="1">
        <v>41423</v>
      </c>
      <c r="K2150">
        <v>95</v>
      </c>
      <c r="L2150">
        <v>312</v>
      </c>
      <c r="M2150">
        <v>21</v>
      </c>
      <c r="N2150">
        <v>206</v>
      </c>
      <c r="O2150">
        <v>102</v>
      </c>
      <c r="P2150">
        <v>92</v>
      </c>
      <c r="Q2150">
        <v>149</v>
      </c>
      <c r="R2150">
        <v>3</v>
      </c>
      <c r="S2150">
        <v>7</v>
      </c>
      <c r="T2150">
        <v>3</v>
      </c>
      <c r="U2150">
        <v>10</v>
      </c>
      <c r="V2150">
        <v>5</v>
      </c>
      <c r="W2150">
        <v>0</v>
      </c>
      <c r="X2150">
        <v>0</v>
      </c>
      <c r="Y2150">
        <v>0</v>
      </c>
      <c r="Z2150">
        <v>0</v>
      </c>
      <c r="AA2150">
        <v>0</v>
      </c>
      <c r="AB2150">
        <v>0</v>
      </c>
      <c r="AC2150">
        <v>0</v>
      </c>
      <c r="AD2150" t="s">
        <v>27</v>
      </c>
    </row>
    <row r="2151" spans="1:30" x14ac:dyDescent="0.25">
      <c r="A2151">
        <v>5863</v>
      </c>
      <c r="B2151">
        <v>1953</v>
      </c>
      <c r="C2151" s="6">
        <v>61</v>
      </c>
      <c r="D2151" t="s">
        <v>91</v>
      </c>
      <c r="E2151" t="s">
        <v>25</v>
      </c>
      <c r="F2151" t="s">
        <v>30</v>
      </c>
      <c r="G2151">
        <v>47703</v>
      </c>
      <c r="H2151">
        <v>0</v>
      </c>
      <c r="I2151">
        <v>1</v>
      </c>
      <c r="J2151" s="1">
        <v>41423</v>
      </c>
      <c r="K2151">
        <v>95</v>
      </c>
      <c r="L2151">
        <v>359</v>
      </c>
      <c r="M2151">
        <v>0</v>
      </c>
      <c r="N2151">
        <v>134</v>
      </c>
      <c r="O2151">
        <v>13</v>
      </c>
      <c r="P2151">
        <v>26</v>
      </c>
      <c r="Q2151">
        <v>123</v>
      </c>
      <c r="R2151">
        <v>4</v>
      </c>
      <c r="S2151">
        <v>6</v>
      </c>
      <c r="T2151">
        <v>3</v>
      </c>
      <c r="U2151">
        <v>8</v>
      </c>
      <c r="V2151">
        <v>5</v>
      </c>
      <c r="W2151">
        <v>0</v>
      </c>
      <c r="X2151">
        <v>0</v>
      </c>
      <c r="Y2151">
        <v>0</v>
      </c>
      <c r="Z2151">
        <v>0</v>
      </c>
      <c r="AA2151">
        <v>0</v>
      </c>
      <c r="AB2151">
        <v>0</v>
      </c>
      <c r="AC2151">
        <v>0</v>
      </c>
      <c r="AD2151" t="s">
        <v>27</v>
      </c>
    </row>
    <row r="2152" spans="1:30" x14ac:dyDescent="0.25">
      <c r="A2152">
        <v>999</v>
      </c>
      <c r="B2152">
        <v>1991</v>
      </c>
      <c r="C2152" s="6">
        <v>23</v>
      </c>
      <c r="D2152" t="s">
        <v>89</v>
      </c>
      <c r="E2152" t="s">
        <v>25</v>
      </c>
      <c r="F2152" t="s">
        <v>28</v>
      </c>
      <c r="G2152">
        <v>86037</v>
      </c>
      <c r="H2152">
        <v>0</v>
      </c>
      <c r="I2152">
        <v>0</v>
      </c>
      <c r="J2152" s="1">
        <v>41276</v>
      </c>
      <c r="K2152">
        <v>95</v>
      </c>
      <c r="L2152">
        <v>490</v>
      </c>
      <c r="M2152">
        <v>44</v>
      </c>
      <c r="N2152">
        <v>125</v>
      </c>
      <c r="O2152">
        <v>29</v>
      </c>
      <c r="P2152">
        <v>20</v>
      </c>
      <c r="Q2152">
        <v>22</v>
      </c>
      <c r="R2152">
        <v>1</v>
      </c>
      <c r="S2152">
        <v>6</v>
      </c>
      <c r="T2152">
        <v>7</v>
      </c>
      <c r="U2152">
        <v>11</v>
      </c>
      <c r="V2152">
        <v>3</v>
      </c>
      <c r="W2152">
        <v>0</v>
      </c>
      <c r="X2152">
        <v>1</v>
      </c>
      <c r="Y2152">
        <v>1</v>
      </c>
      <c r="Z2152">
        <v>0</v>
      </c>
      <c r="AA2152">
        <v>0</v>
      </c>
      <c r="AB2152">
        <v>1</v>
      </c>
      <c r="AC2152">
        <v>0</v>
      </c>
      <c r="AD2152" t="s">
        <v>29</v>
      </c>
    </row>
    <row r="2153" spans="1:30" x14ac:dyDescent="0.25">
      <c r="A2153">
        <v>2931</v>
      </c>
      <c r="B2153">
        <v>1978</v>
      </c>
      <c r="C2153" s="6">
        <v>36</v>
      </c>
      <c r="D2153" t="s">
        <v>89</v>
      </c>
      <c r="E2153" t="s">
        <v>25</v>
      </c>
      <c r="F2153" t="s">
        <v>26</v>
      </c>
      <c r="G2153">
        <v>71847</v>
      </c>
      <c r="H2153">
        <v>0</v>
      </c>
      <c r="I2153">
        <v>0</v>
      </c>
      <c r="J2153" s="1">
        <v>41173</v>
      </c>
      <c r="K2153">
        <v>95</v>
      </c>
      <c r="L2153">
        <v>737</v>
      </c>
      <c r="M2153">
        <v>21</v>
      </c>
      <c r="N2153">
        <v>106</v>
      </c>
      <c r="O2153">
        <v>55</v>
      </c>
      <c r="P2153">
        <v>63</v>
      </c>
      <c r="Q2153">
        <v>210</v>
      </c>
      <c r="R2153">
        <v>0</v>
      </c>
      <c r="S2153">
        <v>6</v>
      </c>
      <c r="T2153">
        <v>7</v>
      </c>
      <c r="U2153">
        <v>9</v>
      </c>
      <c r="V2153">
        <v>3</v>
      </c>
      <c r="W2153">
        <v>0</v>
      </c>
      <c r="X2153">
        <v>0</v>
      </c>
      <c r="Y2153">
        <v>0</v>
      </c>
      <c r="Z2153">
        <v>1</v>
      </c>
      <c r="AA2153">
        <v>0</v>
      </c>
      <c r="AB2153">
        <v>0</v>
      </c>
      <c r="AC2153">
        <v>0</v>
      </c>
      <c r="AD2153" t="s">
        <v>27</v>
      </c>
    </row>
    <row r="2154" spans="1:30" x14ac:dyDescent="0.25">
      <c r="A2154">
        <v>1890</v>
      </c>
      <c r="B2154">
        <v>1971</v>
      </c>
      <c r="C2154" s="6">
        <v>43</v>
      </c>
      <c r="D2154" t="s">
        <v>88</v>
      </c>
      <c r="E2154" t="s">
        <v>35</v>
      </c>
      <c r="F2154" t="s">
        <v>32</v>
      </c>
      <c r="G2154">
        <v>42033</v>
      </c>
      <c r="H2154">
        <v>1</v>
      </c>
      <c r="I2154">
        <v>1</v>
      </c>
      <c r="J2154" s="1">
        <v>41171</v>
      </c>
      <c r="K2154">
        <v>95</v>
      </c>
      <c r="L2154">
        <v>11</v>
      </c>
      <c r="M2154">
        <v>1</v>
      </c>
      <c r="N2154">
        <v>4</v>
      </c>
      <c r="O2154">
        <v>2</v>
      </c>
      <c r="P2154">
        <v>0</v>
      </c>
      <c r="Q2154">
        <v>7</v>
      </c>
      <c r="R2154">
        <v>1</v>
      </c>
      <c r="S2154">
        <v>1</v>
      </c>
      <c r="T2154">
        <v>0</v>
      </c>
      <c r="U2154">
        <v>2</v>
      </c>
      <c r="V2154">
        <v>7</v>
      </c>
      <c r="W2154">
        <v>0</v>
      </c>
      <c r="X2154">
        <v>0</v>
      </c>
      <c r="Y2154">
        <v>0</v>
      </c>
      <c r="Z2154">
        <v>0</v>
      </c>
      <c r="AA2154">
        <v>0</v>
      </c>
      <c r="AB2154">
        <v>0</v>
      </c>
      <c r="AC2154">
        <v>0</v>
      </c>
      <c r="AD2154" t="s">
        <v>27</v>
      </c>
    </row>
    <row r="2155" spans="1:30" x14ac:dyDescent="0.25">
      <c r="A2155">
        <v>5589</v>
      </c>
      <c r="B2155">
        <v>1964</v>
      </c>
      <c r="C2155" s="6">
        <v>50</v>
      </c>
      <c r="D2155" t="s">
        <v>88</v>
      </c>
      <c r="E2155" t="s">
        <v>25</v>
      </c>
      <c r="F2155" t="s">
        <v>26</v>
      </c>
      <c r="G2155">
        <v>51983</v>
      </c>
      <c r="H2155">
        <v>0</v>
      </c>
      <c r="I2155">
        <v>1</v>
      </c>
      <c r="J2155" s="1">
        <v>41152</v>
      </c>
      <c r="K2155">
        <v>95</v>
      </c>
      <c r="L2155">
        <v>631</v>
      </c>
      <c r="M2155">
        <v>0</v>
      </c>
      <c r="N2155">
        <v>115</v>
      </c>
      <c r="O2155">
        <v>10</v>
      </c>
      <c r="P2155">
        <v>7</v>
      </c>
      <c r="Q2155">
        <v>30</v>
      </c>
      <c r="R2155">
        <v>3</v>
      </c>
      <c r="S2155">
        <v>9</v>
      </c>
      <c r="T2155">
        <v>2</v>
      </c>
      <c r="U2155">
        <v>10</v>
      </c>
      <c r="V2155">
        <v>7</v>
      </c>
      <c r="W2155">
        <v>0</v>
      </c>
      <c r="X2155">
        <v>0</v>
      </c>
      <c r="Y2155">
        <v>0</v>
      </c>
      <c r="Z2155">
        <v>0</v>
      </c>
      <c r="AA2155">
        <v>0</v>
      </c>
      <c r="AB2155">
        <v>0</v>
      </c>
      <c r="AC2155">
        <v>0</v>
      </c>
      <c r="AD2155" t="s">
        <v>37</v>
      </c>
    </row>
    <row r="2156" spans="1:30" x14ac:dyDescent="0.25">
      <c r="A2156">
        <v>10172</v>
      </c>
      <c r="B2156">
        <v>1988</v>
      </c>
      <c r="C2156" s="6">
        <v>26</v>
      </c>
      <c r="D2156" t="s">
        <v>89</v>
      </c>
      <c r="E2156" t="s">
        <v>25</v>
      </c>
      <c r="F2156" t="s">
        <v>28</v>
      </c>
      <c r="G2156">
        <v>68655</v>
      </c>
      <c r="H2156">
        <v>0</v>
      </c>
      <c r="I2156">
        <v>0</v>
      </c>
      <c r="J2156" s="1">
        <v>41131</v>
      </c>
      <c r="K2156">
        <v>95</v>
      </c>
      <c r="L2156">
        <v>456</v>
      </c>
      <c r="M2156">
        <v>19</v>
      </c>
      <c r="N2156">
        <v>832</v>
      </c>
      <c r="O2156">
        <v>75</v>
      </c>
      <c r="P2156">
        <v>118</v>
      </c>
      <c r="Q2156">
        <v>38</v>
      </c>
      <c r="R2156">
        <v>1</v>
      </c>
      <c r="S2156">
        <v>4</v>
      </c>
      <c r="T2156">
        <v>5</v>
      </c>
      <c r="U2156">
        <v>11</v>
      </c>
      <c r="V2156">
        <v>3</v>
      </c>
      <c r="W2156">
        <v>0</v>
      </c>
      <c r="X2156">
        <v>0</v>
      </c>
      <c r="Y2156">
        <v>0</v>
      </c>
      <c r="Z2156">
        <v>0</v>
      </c>
      <c r="AA2156">
        <v>0</v>
      </c>
      <c r="AB2156">
        <v>0</v>
      </c>
      <c r="AC2156">
        <v>0</v>
      </c>
      <c r="AD2156" t="s">
        <v>27</v>
      </c>
    </row>
    <row r="2157" spans="1:30" x14ac:dyDescent="0.25">
      <c r="A2157">
        <v>6729</v>
      </c>
      <c r="B2157">
        <v>1988</v>
      </c>
      <c r="C2157" s="6">
        <v>26</v>
      </c>
      <c r="D2157" t="s">
        <v>89</v>
      </c>
      <c r="E2157" t="s">
        <v>25</v>
      </c>
      <c r="F2157" t="s">
        <v>28</v>
      </c>
      <c r="G2157">
        <v>68655</v>
      </c>
      <c r="H2157">
        <v>0</v>
      </c>
      <c r="I2157">
        <v>0</v>
      </c>
      <c r="J2157" s="1">
        <v>41131</v>
      </c>
      <c r="K2157">
        <v>95</v>
      </c>
      <c r="L2157">
        <v>456</v>
      </c>
      <c r="M2157">
        <v>19</v>
      </c>
      <c r="N2157">
        <v>832</v>
      </c>
      <c r="O2157">
        <v>75</v>
      </c>
      <c r="P2157">
        <v>118</v>
      </c>
      <c r="Q2157">
        <v>38</v>
      </c>
      <c r="R2157">
        <v>1</v>
      </c>
      <c r="S2157">
        <v>4</v>
      </c>
      <c r="T2157">
        <v>5</v>
      </c>
      <c r="U2157">
        <v>11</v>
      </c>
      <c r="V2157">
        <v>3</v>
      </c>
      <c r="W2157">
        <v>0</v>
      </c>
      <c r="X2157">
        <v>0</v>
      </c>
      <c r="Y2157">
        <v>0</v>
      </c>
      <c r="Z2157">
        <v>0</v>
      </c>
      <c r="AA2157">
        <v>0</v>
      </c>
      <c r="AB2157">
        <v>0</v>
      </c>
      <c r="AC2157">
        <v>0</v>
      </c>
      <c r="AD2157" t="s">
        <v>40</v>
      </c>
    </row>
    <row r="2158" spans="1:30" x14ac:dyDescent="0.25">
      <c r="A2158">
        <v>10492</v>
      </c>
      <c r="B2158">
        <v>1959</v>
      </c>
      <c r="C2158" s="6">
        <v>55</v>
      </c>
      <c r="D2158" t="s">
        <v>88</v>
      </c>
      <c r="E2158" t="s">
        <v>25</v>
      </c>
      <c r="F2158" t="s">
        <v>32</v>
      </c>
      <c r="G2158">
        <v>38285</v>
      </c>
      <c r="H2158">
        <v>2</v>
      </c>
      <c r="I2158">
        <v>1</v>
      </c>
      <c r="J2158" s="1">
        <v>41814</v>
      </c>
      <c r="K2158">
        <v>96</v>
      </c>
      <c r="L2158">
        <v>2</v>
      </c>
      <c r="M2158">
        <v>0</v>
      </c>
      <c r="N2158">
        <v>5</v>
      </c>
      <c r="O2158">
        <v>2</v>
      </c>
      <c r="P2158">
        <v>0</v>
      </c>
      <c r="Q2158">
        <v>1</v>
      </c>
      <c r="R2158">
        <v>1</v>
      </c>
      <c r="S2158">
        <v>0</v>
      </c>
      <c r="T2158">
        <v>0</v>
      </c>
      <c r="U2158">
        <v>3</v>
      </c>
      <c r="V2158">
        <v>2</v>
      </c>
      <c r="W2158">
        <v>0</v>
      </c>
      <c r="X2158">
        <v>0</v>
      </c>
      <c r="Y2158">
        <v>0</v>
      </c>
      <c r="Z2158">
        <v>0</v>
      </c>
      <c r="AA2158">
        <v>0</v>
      </c>
      <c r="AB2158">
        <v>0</v>
      </c>
      <c r="AC2158">
        <v>0</v>
      </c>
      <c r="AD2158" t="s">
        <v>37</v>
      </c>
    </row>
    <row r="2159" spans="1:30" x14ac:dyDescent="0.25">
      <c r="A2159">
        <v>2939</v>
      </c>
      <c r="B2159">
        <v>1970</v>
      </c>
      <c r="C2159" s="6">
        <v>44</v>
      </c>
      <c r="D2159" t="s">
        <v>88</v>
      </c>
      <c r="E2159" t="s">
        <v>38</v>
      </c>
      <c r="F2159" t="s">
        <v>32</v>
      </c>
      <c r="G2159">
        <v>79419</v>
      </c>
      <c r="H2159">
        <v>0</v>
      </c>
      <c r="I2159">
        <v>0</v>
      </c>
      <c r="J2159" s="1">
        <v>41812</v>
      </c>
      <c r="K2159">
        <v>96</v>
      </c>
      <c r="L2159">
        <v>751</v>
      </c>
      <c r="M2159">
        <v>127</v>
      </c>
      <c r="N2159">
        <v>687</v>
      </c>
      <c r="O2159">
        <v>20</v>
      </c>
      <c r="P2159">
        <v>15</v>
      </c>
      <c r="Q2159">
        <v>31</v>
      </c>
      <c r="R2159">
        <v>1</v>
      </c>
      <c r="S2159">
        <v>4</v>
      </c>
      <c r="T2159">
        <v>6</v>
      </c>
      <c r="U2159">
        <v>4</v>
      </c>
      <c r="V2159">
        <v>2</v>
      </c>
      <c r="W2159">
        <v>0</v>
      </c>
      <c r="X2159">
        <v>0</v>
      </c>
      <c r="Y2159">
        <v>0</v>
      </c>
      <c r="Z2159">
        <v>0</v>
      </c>
      <c r="AA2159">
        <v>0</v>
      </c>
      <c r="AB2159">
        <v>0</v>
      </c>
      <c r="AC2159">
        <v>0</v>
      </c>
      <c r="AD2159" t="s">
        <v>29</v>
      </c>
    </row>
    <row r="2160" spans="1:30" x14ac:dyDescent="0.25">
      <c r="A2160">
        <v>5948</v>
      </c>
      <c r="B2160">
        <v>1975</v>
      </c>
      <c r="C2160" s="6">
        <v>39</v>
      </c>
      <c r="D2160" t="s">
        <v>89</v>
      </c>
      <c r="E2160" t="s">
        <v>25</v>
      </c>
      <c r="F2160" t="s">
        <v>28</v>
      </c>
      <c r="G2160">
        <v>57338</v>
      </c>
      <c r="H2160">
        <v>0</v>
      </c>
      <c r="I2160">
        <v>1</v>
      </c>
      <c r="J2160" s="1">
        <v>41758</v>
      </c>
      <c r="K2160">
        <v>96</v>
      </c>
      <c r="L2160">
        <v>143</v>
      </c>
      <c r="M2160">
        <v>6</v>
      </c>
      <c r="N2160">
        <v>52</v>
      </c>
      <c r="O2160">
        <v>11</v>
      </c>
      <c r="P2160">
        <v>8</v>
      </c>
      <c r="Q2160">
        <v>17</v>
      </c>
      <c r="R2160">
        <v>2</v>
      </c>
      <c r="S2160">
        <v>4</v>
      </c>
      <c r="T2160">
        <v>1</v>
      </c>
      <c r="U2160">
        <v>5</v>
      </c>
      <c r="V2160">
        <v>5</v>
      </c>
      <c r="W2160">
        <v>0</v>
      </c>
      <c r="X2160">
        <v>0</v>
      </c>
      <c r="Y2160">
        <v>0</v>
      </c>
      <c r="Z2160">
        <v>0</v>
      </c>
      <c r="AA2160">
        <v>0</v>
      </c>
      <c r="AB2160">
        <v>0</v>
      </c>
      <c r="AC2160">
        <v>0</v>
      </c>
      <c r="AD2160" t="s">
        <v>31</v>
      </c>
    </row>
    <row r="2161" spans="1:30" x14ac:dyDescent="0.25">
      <c r="A2161">
        <v>574</v>
      </c>
      <c r="B2161">
        <v>1964</v>
      </c>
      <c r="C2161" s="6">
        <v>50</v>
      </c>
      <c r="D2161" t="s">
        <v>88</v>
      </c>
      <c r="E2161" t="s">
        <v>25</v>
      </c>
      <c r="F2161" t="s">
        <v>30</v>
      </c>
      <c r="G2161">
        <v>42523</v>
      </c>
      <c r="H2161">
        <v>0</v>
      </c>
      <c r="I2161">
        <v>0</v>
      </c>
      <c r="J2161" s="1">
        <v>41752</v>
      </c>
      <c r="K2161">
        <v>96</v>
      </c>
      <c r="L2161">
        <v>14</v>
      </c>
      <c r="M2161">
        <v>36</v>
      </c>
      <c r="N2161">
        <v>11</v>
      </c>
      <c r="O2161">
        <v>3</v>
      </c>
      <c r="P2161">
        <v>26</v>
      </c>
      <c r="Q2161">
        <v>35</v>
      </c>
      <c r="R2161">
        <v>1</v>
      </c>
      <c r="S2161">
        <v>1</v>
      </c>
      <c r="T2161">
        <v>1</v>
      </c>
      <c r="U2161">
        <v>4</v>
      </c>
      <c r="V2161">
        <v>2</v>
      </c>
      <c r="W2161">
        <v>0</v>
      </c>
      <c r="X2161">
        <v>0</v>
      </c>
      <c r="Y2161">
        <v>0</v>
      </c>
      <c r="Z2161">
        <v>0</v>
      </c>
      <c r="AA2161">
        <v>0</v>
      </c>
      <c r="AB2161">
        <v>0</v>
      </c>
      <c r="AC2161">
        <v>0</v>
      </c>
      <c r="AD2161" t="s">
        <v>36</v>
      </c>
    </row>
    <row r="2162" spans="1:30" x14ac:dyDescent="0.25">
      <c r="A2162">
        <v>3266</v>
      </c>
      <c r="B2162">
        <v>1964</v>
      </c>
      <c r="C2162" s="6">
        <v>50</v>
      </c>
      <c r="D2162" t="s">
        <v>88</v>
      </c>
      <c r="E2162" t="s">
        <v>25</v>
      </c>
      <c r="F2162" t="s">
        <v>30</v>
      </c>
      <c r="G2162">
        <v>42523</v>
      </c>
      <c r="H2162">
        <v>0</v>
      </c>
      <c r="I2162">
        <v>0</v>
      </c>
      <c r="J2162" s="1">
        <v>41752</v>
      </c>
      <c r="K2162">
        <v>96</v>
      </c>
      <c r="L2162">
        <v>14</v>
      </c>
      <c r="M2162">
        <v>36</v>
      </c>
      <c r="N2162">
        <v>11</v>
      </c>
      <c r="O2162">
        <v>3</v>
      </c>
      <c r="P2162">
        <v>26</v>
      </c>
      <c r="Q2162">
        <v>35</v>
      </c>
      <c r="R2162">
        <v>1</v>
      </c>
      <c r="S2162">
        <v>1</v>
      </c>
      <c r="T2162">
        <v>1</v>
      </c>
      <c r="U2162">
        <v>4</v>
      </c>
      <c r="V2162">
        <v>2</v>
      </c>
      <c r="W2162">
        <v>0</v>
      </c>
      <c r="X2162">
        <v>0</v>
      </c>
      <c r="Y2162">
        <v>0</v>
      </c>
      <c r="Z2162">
        <v>0</v>
      </c>
      <c r="AA2162">
        <v>0</v>
      </c>
      <c r="AB2162">
        <v>0</v>
      </c>
      <c r="AC2162">
        <v>0</v>
      </c>
      <c r="AD2162" t="s">
        <v>29</v>
      </c>
    </row>
    <row r="2163" spans="1:30" x14ac:dyDescent="0.25">
      <c r="A2163">
        <v>10500</v>
      </c>
      <c r="B2163">
        <v>1984</v>
      </c>
      <c r="C2163" s="6">
        <v>30</v>
      </c>
      <c r="D2163" t="s">
        <v>89</v>
      </c>
      <c r="E2163" t="s">
        <v>25</v>
      </c>
      <c r="F2163" t="s">
        <v>30</v>
      </c>
      <c r="G2163">
        <v>31761</v>
      </c>
      <c r="H2163">
        <v>1</v>
      </c>
      <c r="I2163">
        <v>0</v>
      </c>
      <c r="J2163" s="1">
        <v>41734</v>
      </c>
      <c r="K2163">
        <v>96</v>
      </c>
      <c r="L2163">
        <v>19</v>
      </c>
      <c r="M2163">
        <v>1</v>
      </c>
      <c r="N2163">
        <v>20</v>
      </c>
      <c r="O2163">
        <v>16</v>
      </c>
      <c r="P2163">
        <v>14</v>
      </c>
      <c r="Q2163">
        <v>28</v>
      </c>
      <c r="R2163">
        <v>2</v>
      </c>
      <c r="S2163">
        <v>3</v>
      </c>
      <c r="T2163">
        <v>0</v>
      </c>
      <c r="U2163">
        <v>4</v>
      </c>
      <c r="V2163">
        <v>5</v>
      </c>
      <c r="W2163">
        <v>0</v>
      </c>
      <c r="X2163">
        <v>0</v>
      </c>
      <c r="Y2163">
        <v>0</v>
      </c>
      <c r="Z2163">
        <v>0</v>
      </c>
      <c r="AA2163">
        <v>0</v>
      </c>
      <c r="AB2163">
        <v>0</v>
      </c>
      <c r="AC2163">
        <v>0</v>
      </c>
      <c r="AD2163" t="s">
        <v>33</v>
      </c>
    </row>
    <row r="2164" spans="1:30" x14ac:dyDescent="0.25">
      <c r="A2164">
        <v>7987</v>
      </c>
      <c r="B2164">
        <v>1969</v>
      </c>
      <c r="C2164" s="6">
        <v>45</v>
      </c>
      <c r="D2164" t="s">
        <v>88</v>
      </c>
      <c r="E2164" t="s">
        <v>25</v>
      </c>
      <c r="F2164" t="s">
        <v>30</v>
      </c>
      <c r="G2164">
        <v>65747</v>
      </c>
      <c r="H2164">
        <v>0</v>
      </c>
      <c r="I2164">
        <v>1</v>
      </c>
      <c r="J2164" s="1">
        <v>41705</v>
      </c>
      <c r="K2164">
        <v>96</v>
      </c>
      <c r="L2164">
        <v>346</v>
      </c>
      <c r="M2164">
        <v>17</v>
      </c>
      <c r="N2164">
        <v>48</v>
      </c>
      <c r="O2164">
        <v>23</v>
      </c>
      <c r="P2164">
        <v>13</v>
      </c>
      <c r="Q2164">
        <v>13</v>
      </c>
      <c r="R2164">
        <v>4</v>
      </c>
      <c r="S2164">
        <v>8</v>
      </c>
      <c r="T2164">
        <v>1</v>
      </c>
      <c r="U2164">
        <v>6</v>
      </c>
      <c r="V2164">
        <v>6</v>
      </c>
      <c r="W2164">
        <v>0</v>
      </c>
      <c r="X2164">
        <v>1</v>
      </c>
      <c r="Y2164">
        <v>0</v>
      </c>
      <c r="Z2164">
        <v>0</v>
      </c>
      <c r="AA2164">
        <v>0</v>
      </c>
      <c r="AB2164">
        <v>0</v>
      </c>
      <c r="AC2164">
        <v>0</v>
      </c>
      <c r="AD2164" t="s">
        <v>29</v>
      </c>
    </row>
    <row r="2165" spans="1:30" x14ac:dyDescent="0.25">
      <c r="A2165">
        <v>1135</v>
      </c>
      <c r="B2165">
        <v>1960</v>
      </c>
      <c r="C2165" s="6">
        <v>54</v>
      </c>
      <c r="D2165" t="s">
        <v>88</v>
      </c>
      <c r="E2165" t="s">
        <v>38</v>
      </c>
      <c r="F2165" t="s">
        <v>32</v>
      </c>
      <c r="G2165">
        <v>17144</v>
      </c>
      <c r="H2165">
        <v>1</v>
      </c>
      <c r="I2165">
        <v>1</v>
      </c>
      <c r="J2165" s="1">
        <v>41685</v>
      </c>
      <c r="K2165">
        <v>96</v>
      </c>
      <c r="L2165">
        <v>18</v>
      </c>
      <c r="M2165">
        <v>2</v>
      </c>
      <c r="N2165">
        <v>19</v>
      </c>
      <c r="O2165">
        <v>0</v>
      </c>
      <c r="P2165">
        <v>2</v>
      </c>
      <c r="Q2165">
        <v>6</v>
      </c>
      <c r="R2165">
        <v>5</v>
      </c>
      <c r="S2165">
        <v>3</v>
      </c>
      <c r="T2165">
        <v>0</v>
      </c>
      <c r="U2165">
        <v>4</v>
      </c>
      <c r="V2165">
        <v>7</v>
      </c>
      <c r="W2165">
        <v>0</v>
      </c>
      <c r="X2165">
        <v>0</v>
      </c>
      <c r="Y2165">
        <v>0</v>
      </c>
      <c r="Z2165">
        <v>0</v>
      </c>
      <c r="AA2165">
        <v>0</v>
      </c>
      <c r="AB2165">
        <v>0</v>
      </c>
      <c r="AC2165">
        <v>0</v>
      </c>
      <c r="AD2165" t="s">
        <v>29</v>
      </c>
    </row>
    <row r="2166" spans="1:30" x14ac:dyDescent="0.25">
      <c r="A2166">
        <v>24</v>
      </c>
      <c r="B2166">
        <v>1960</v>
      </c>
      <c r="C2166" s="6">
        <v>54</v>
      </c>
      <c r="D2166" t="s">
        <v>88</v>
      </c>
      <c r="E2166" t="s">
        <v>38</v>
      </c>
      <c r="F2166" t="s">
        <v>32</v>
      </c>
      <c r="G2166">
        <v>17144</v>
      </c>
      <c r="H2166">
        <v>1</v>
      </c>
      <c r="I2166">
        <v>1</v>
      </c>
      <c r="J2166" s="1">
        <v>41685</v>
      </c>
      <c r="K2166">
        <v>96</v>
      </c>
      <c r="L2166">
        <v>18</v>
      </c>
      <c r="M2166">
        <v>2</v>
      </c>
      <c r="N2166">
        <v>19</v>
      </c>
      <c r="O2166">
        <v>0</v>
      </c>
      <c r="P2166">
        <v>2</v>
      </c>
      <c r="Q2166">
        <v>6</v>
      </c>
      <c r="R2166">
        <v>5</v>
      </c>
      <c r="S2166">
        <v>3</v>
      </c>
      <c r="T2166">
        <v>0</v>
      </c>
      <c r="U2166">
        <v>4</v>
      </c>
      <c r="V2166">
        <v>7</v>
      </c>
      <c r="W2166">
        <v>0</v>
      </c>
      <c r="X2166">
        <v>0</v>
      </c>
      <c r="Y2166">
        <v>0</v>
      </c>
      <c r="Z2166">
        <v>0</v>
      </c>
      <c r="AA2166">
        <v>0</v>
      </c>
      <c r="AB2166">
        <v>0</v>
      </c>
      <c r="AC2166">
        <v>0</v>
      </c>
      <c r="AD2166" t="s">
        <v>40</v>
      </c>
    </row>
    <row r="2167" spans="1:30" x14ac:dyDescent="0.25">
      <c r="A2167">
        <v>7244</v>
      </c>
      <c r="B2167">
        <v>1951</v>
      </c>
      <c r="C2167" s="6">
        <v>63</v>
      </c>
      <c r="D2167" t="s">
        <v>91</v>
      </c>
      <c r="E2167" t="s">
        <v>25</v>
      </c>
      <c r="F2167" t="s">
        <v>28</v>
      </c>
      <c r="G2167">
        <v>0</v>
      </c>
      <c r="H2167">
        <v>2</v>
      </c>
      <c r="I2167">
        <v>1</v>
      </c>
      <c r="J2167" s="1">
        <v>41640</v>
      </c>
      <c r="K2167">
        <v>96</v>
      </c>
      <c r="L2167">
        <v>48</v>
      </c>
      <c r="M2167">
        <v>5</v>
      </c>
      <c r="N2167">
        <v>48</v>
      </c>
      <c r="O2167">
        <v>6</v>
      </c>
      <c r="P2167">
        <v>10</v>
      </c>
      <c r="Q2167">
        <v>7</v>
      </c>
      <c r="R2167">
        <v>3</v>
      </c>
      <c r="S2167">
        <v>2</v>
      </c>
      <c r="T2167">
        <v>1</v>
      </c>
      <c r="U2167">
        <v>4</v>
      </c>
      <c r="V2167">
        <v>6</v>
      </c>
      <c r="W2167">
        <v>0</v>
      </c>
      <c r="X2167">
        <v>0</v>
      </c>
      <c r="Y2167">
        <v>0</v>
      </c>
      <c r="Z2167">
        <v>0</v>
      </c>
      <c r="AA2167">
        <v>0</v>
      </c>
      <c r="AB2167">
        <v>0</v>
      </c>
      <c r="AC2167">
        <v>0</v>
      </c>
      <c r="AD2167" t="s">
        <v>33</v>
      </c>
    </row>
    <row r="2168" spans="1:30" x14ac:dyDescent="0.25">
      <c r="A2168">
        <v>1966</v>
      </c>
      <c r="B2168">
        <v>1965</v>
      </c>
      <c r="C2168" s="6">
        <v>49</v>
      </c>
      <c r="D2168" t="s">
        <v>88</v>
      </c>
      <c r="E2168" t="s">
        <v>34</v>
      </c>
      <c r="F2168" t="s">
        <v>30</v>
      </c>
      <c r="G2168">
        <v>84618</v>
      </c>
      <c r="H2168">
        <v>0</v>
      </c>
      <c r="I2168">
        <v>0</v>
      </c>
      <c r="J2168" s="1">
        <v>41600</v>
      </c>
      <c r="K2168">
        <v>96</v>
      </c>
      <c r="L2168">
        <v>684</v>
      </c>
      <c r="M2168">
        <v>100</v>
      </c>
      <c r="N2168">
        <v>801</v>
      </c>
      <c r="O2168">
        <v>21</v>
      </c>
      <c r="P2168">
        <v>66</v>
      </c>
      <c r="Q2168">
        <v>0</v>
      </c>
      <c r="R2168">
        <v>1</v>
      </c>
      <c r="S2168">
        <v>6</v>
      </c>
      <c r="T2168">
        <v>9</v>
      </c>
      <c r="U2168">
        <v>10</v>
      </c>
      <c r="V2168">
        <v>2</v>
      </c>
      <c r="W2168">
        <v>0</v>
      </c>
      <c r="X2168">
        <v>0</v>
      </c>
      <c r="Y2168">
        <v>1</v>
      </c>
      <c r="Z2168">
        <v>0</v>
      </c>
      <c r="AA2168">
        <v>0</v>
      </c>
      <c r="AB2168">
        <v>0</v>
      </c>
      <c r="AC2168">
        <v>0</v>
      </c>
      <c r="AD2168" t="s">
        <v>33</v>
      </c>
    </row>
    <row r="2169" spans="1:30" x14ac:dyDescent="0.25">
      <c r="A2169">
        <v>7789</v>
      </c>
      <c r="B2169">
        <v>1965</v>
      </c>
      <c r="C2169" s="6">
        <v>49</v>
      </c>
      <c r="D2169" t="s">
        <v>88</v>
      </c>
      <c r="E2169" t="s">
        <v>34</v>
      </c>
      <c r="F2169" t="s">
        <v>30</v>
      </c>
      <c r="G2169">
        <v>84618</v>
      </c>
      <c r="H2169">
        <v>0</v>
      </c>
      <c r="I2169">
        <v>0</v>
      </c>
      <c r="J2169" s="1">
        <v>41600</v>
      </c>
      <c r="K2169">
        <v>96</v>
      </c>
      <c r="L2169">
        <v>684</v>
      </c>
      <c r="M2169">
        <v>100</v>
      </c>
      <c r="N2169">
        <v>801</v>
      </c>
      <c r="O2169">
        <v>21</v>
      </c>
      <c r="P2169">
        <v>66</v>
      </c>
      <c r="Q2169">
        <v>0</v>
      </c>
      <c r="R2169">
        <v>1</v>
      </c>
      <c r="S2169">
        <v>6</v>
      </c>
      <c r="T2169">
        <v>9</v>
      </c>
      <c r="U2169">
        <v>10</v>
      </c>
      <c r="V2169">
        <v>2</v>
      </c>
      <c r="W2169">
        <v>0</v>
      </c>
      <c r="X2169">
        <v>0</v>
      </c>
      <c r="Y2169">
        <v>1</v>
      </c>
      <c r="Z2169">
        <v>0</v>
      </c>
      <c r="AA2169">
        <v>0</v>
      </c>
      <c r="AB2169">
        <v>0</v>
      </c>
      <c r="AC2169">
        <v>0</v>
      </c>
      <c r="AD2169" t="s">
        <v>27</v>
      </c>
    </row>
    <row r="2170" spans="1:30" x14ac:dyDescent="0.25">
      <c r="A2170">
        <v>3336</v>
      </c>
      <c r="B2170">
        <v>1948</v>
      </c>
      <c r="C2170" s="6">
        <v>66</v>
      </c>
      <c r="D2170" t="s">
        <v>91</v>
      </c>
      <c r="E2170" t="s">
        <v>34</v>
      </c>
      <c r="F2170" t="s">
        <v>32</v>
      </c>
      <c r="G2170">
        <v>66375</v>
      </c>
      <c r="H2170">
        <v>0</v>
      </c>
      <c r="I2170">
        <v>1</v>
      </c>
      <c r="J2170" s="1">
        <v>41599</v>
      </c>
      <c r="K2170">
        <v>96</v>
      </c>
      <c r="L2170">
        <v>712</v>
      </c>
      <c r="M2170">
        <v>0</v>
      </c>
      <c r="N2170">
        <v>45</v>
      </c>
      <c r="O2170">
        <v>0</v>
      </c>
      <c r="P2170">
        <v>0</v>
      </c>
      <c r="Q2170">
        <v>191</v>
      </c>
      <c r="R2170">
        <v>3</v>
      </c>
      <c r="S2170">
        <v>2</v>
      </c>
      <c r="T2170">
        <v>4</v>
      </c>
      <c r="U2170">
        <v>5</v>
      </c>
      <c r="V2170">
        <v>7</v>
      </c>
      <c r="W2170">
        <v>1</v>
      </c>
      <c r="X2170">
        <v>0</v>
      </c>
      <c r="Y2170">
        <v>0</v>
      </c>
      <c r="Z2170">
        <v>0</v>
      </c>
      <c r="AA2170">
        <v>0</v>
      </c>
      <c r="AB2170">
        <v>0</v>
      </c>
      <c r="AC2170">
        <v>0</v>
      </c>
      <c r="AD2170" t="s">
        <v>33</v>
      </c>
    </row>
    <row r="2171" spans="1:30" x14ac:dyDescent="0.25">
      <c r="A2171">
        <v>5644</v>
      </c>
      <c r="B2171">
        <v>1957</v>
      </c>
      <c r="C2171" s="6">
        <v>57</v>
      </c>
      <c r="D2171" t="s">
        <v>88</v>
      </c>
      <c r="E2171" t="s">
        <v>25</v>
      </c>
      <c r="F2171" t="s">
        <v>32</v>
      </c>
      <c r="G2171">
        <v>42213</v>
      </c>
      <c r="H2171">
        <v>0</v>
      </c>
      <c r="I2171">
        <v>1</v>
      </c>
      <c r="J2171" s="1">
        <v>41559</v>
      </c>
      <c r="K2171">
        <v>96</v>
      </c>
      <c r="L2171">
        <v>309</v>
      </c>
      <c r="M2171">
        <v>3</v>
      </c>
      <c r="N2171">
        <v>24</v>
      </c>
      <c r="O2171">
        <v>4</v>
      </c>
      <c r="P2171">
        <v>3</v>
      </c>
      <c r="Q2171">
        <v>20</v>
      </c>
      <c r="R2171">
        <v>2</v>
      </c>
      <c r="S2171">
        <v>5</v>
      </c>
      <c r="T2171">
        <v>1</v>
      </c>
      <c r="U2171">
        <v>7</v>
      </c>
      <c r="V2171">
        <v>7</v>
      </c>
      <c r="W2171">
        <v>0</v>
      </c>
      <c r="X2171">
        <v>1</v>
      </c>
      <c r="Y2171">
        <v>0</v>
      </c>
      <c r="Z2171">
        <v>0</v>
      </c>
      <c r="AA2171">
        <v>0</v>
      </c>
      <c r="AB2171">
        <v>0</v>
      </c>
      <c r="AC2171">
        <v>0</v>
      </c>
      <c r="AD2171" t="s">
        <v>27</v>
      </c>
    </row>
    <row r="2172" spans="1:30" x14ac:dyDescent="0.25">
      <c r="A2172">
        <v>1295</v>
      </c>
      <c r="B2172">
        <v>1963</v>
      </c>
      <c r="C2172" s="6">
        <v>51</v>
      </c>
      <c r="D2172" t="s">
        <v>88</v>
      </c>
      <c r="E2172" t="s">
        <v>25</v>
      </c>
      <c r="F2172" t="s">
        <v>30</v>
      </c>
      <c r="G2172">
        <v>0</v>
      </c>
      <c r="H2172">
        <v>0</v>
      </c>
      <c r="I2172">
        <v>1</v>
      </c>
      <c r="J2172" s="1">
        <v>41497</v>
      </c>
      <c r="K2172">
        <v>96</v>
      </c>
      <c r="L2172">
        <v>231</v>
      </c>
      <c r="M2172">
        <v>65</v>
      </c>
      <c r="N2172">
        <v>196</v>
      </c>
      <c r="O2172">
        <v>38</v>
      </c>
      <c r="P2172">
        <v>71</v>
      </c>
      <c r="Q2172">
        <v>124</v>
      </c>
      <c r="R2172">
        <v>1</v>
      </c>
      <c r="S2172">
        <v>6</v>
      </c>
      <c r="T2172">
        <v>5</v>
      </c>
      <c r="U2172">
        <v>7</v>
      </c>
      <c r="V2172">
        <v>4</v>
      </c>
      <c r="W2172">
        <v>0</v>
      </c>
      <c r="X2172">
        <v>0</v>
      </c>
      <c r="Y2172">
        <v>0</v>
      </c>
      <c r="Z2172">
        <v>0</v>
      </c>
      <c r="AA2172">
        <v>0</v>
      </c>
      <c r="AB2172">
        <v>0</v>
      </c>
      <c r="AC2172">
        <v>0</v>
      </c>
      <c r="AD2172" t="s">
        <v>29</v>
      </c>
    </row>
    <row r="2173" spans="1:30" x14ac:dyDescent="0.25">
      <c r="A2173">
        <v>6663</v>
      </c>
      <c r="B2173">
        <v>1940</v>
      </c>
      <c r="C2173" s="6">
        <v>74</v>
      </c>
      <c r="D2173" t="s">
        <v>91</v>
      </c>
      <c r="E2173" t="s">
        <v>34</v>
      </c>
      <c r="F2173" t="s">
        <v>28</v>
      </c>
      <c r="G2173">
        <v>51141</v>
      </c>
      <c r="H2173">
        <v>0</v>
      </c>
      <c r="I2173">
        <v>0</v>
      </c>
      <c r="J2173" s="1">
        <v>41463</v>
      </c>
      <c r="K2173">
        <v>96</v>
      </c>
      <c r="L2173">
        <v>144</v>
      </c>
      <c r="M2173">
        <v>0</v>
      </c>
      <c r="N2173">
        <v>7</v>
      </c>
      <c r="O2173">
        <v>0</v>
      </c>
      <c r="P2173">
        <v>0</v>
      </c>
      <c r="Q2173">
        <v>6</v>
      </c>
      <c r="R2173">
        <v>1</v>
      </c>
      <c r="S2173">
        <v>3</v>
      </c>
      <c r="T2173">
        <v>1</v>
      </c>
      <c r="U2173">
        <v>4</v>
      </c>
      <c r="V2173">
        <v>5</v>
      </c>
      <c r="W2173">
        <v>0</v>
      </c>
      <c r="X2173">
        <v>0</v>
      </c>
      <c r="Y2173">
        <v>0</v>
      </c>
      <c r="Z2173">
        <v>0</v>
      </c>
      <c r="AA2173">
        <v>0</v>
      </c>
      <c r="AB2173">
        <v>0</v>
      </c>
      <c r="AC2173">
        <v>0</v>
      </c>
      <c r="AD2173" t="s">
        <v>27</v>
      </c>
    </row>
    <row r="2174" spans="1:30" x14ac:dyDescent="0.25">
      <c r="A2174">
        <v>10262</v>
      </c>
      <c r="B2174">
        <v>1980</v>
      </c>
      <c r="C2174" s="6">
        <v>34</v>
      </c>
      <c r="D2174" t="s">
        <v>89</v>
      </c>
      <c r="E2174" t="s">
        <v>25</v>
      </c>
      <c r="F2174" t="s">
        <v>30</v>
      </c>
      <c r="G2174">
        <v>15072</v>
      </c>
      <c r="H2174">
        <v>2</v>
      </c>
      <c r="I2174">
        <v>0</v>
      </c>
      <c r="J2174" s="1">
        <v>41404</v>
      </c>
      <c r="K2174">
        <v>96</v>
      </c>
      <c r="L2174">
        <v>8</v>
      </c>
      <c r="M2174">
        <v>2</v>
      </c>
      <c r="N2174">
        <v>15</v>
      </c>
      <c r="O2174">
        <v>0</v>
      </c>
      <c r="P2174">
        <v>10</v>
      </c>
      <c r="Q2174">
        <v>18</v>
      </c>
      <c r="R2174">
        <v>4</v>
      </c>
      <c r="S2174">
        <v>3</v>
      </c>
      <c r="T2174">
        <v>1</v>
      </c>
      <c r="U2174">
        <v>3</v>
      </c>
      <c r="V2174">
        <v>5</v>
      </c>
      <c r="W2174">
        <v>0</v>
      </c>
      <c r="X2174">
        <v>0</v>
      </c>
      <c r="Y2174">
        <v>0</v>
      </c>
      <c r="Z2174">
        <v>0</v>
      </c>
      <c r="AA2174">
        <v>0</v>
      </c>
      <c r="AB2174">
        <v>0</v>
      </c>
      <c r="AC2174">
        <v>0</v>
      </c>
      <c r="AD2174" t="s">
        <v>37</v>
      </c>
    </row>
    <row r="2175" spans="1:30" x14ac:dyDescent="0.25">
      <c r="A2175">
        <v>456</v>
      </c>
      <c r="B2175">
        <v>1986</v>
      </c>
      <c r="C2175" s="6">
        <v>28</v>
      </c>
      <c r="D2175" t="s">
        <v>89</v>
      </c>
      <c r="E2175" t="s">
        <v>35</v>
      </c>
      <c r="F2175" t="s">
        <v>30</v>
      </c>
      <c r="G2175">
        <v>7500</v>
      </c>
      <c r="H2175">
        <v>1</v>
      </c>
      <c r="I2175">
        <v>0</v>
      </c>
      <c r="J2175" s="1">
        <v>41312</v>
      </c>
      <c r="K2175">
        <v>96</v>
      </c>
      <c r="L2175">
        <v>1</v>
      </c>
      <c r="M2175">
        <v>11</v>
      </c>
      <c r="N2175">
        <v>5</v>
      </c>
      <c r="O2175">
        <v>4</v>
      </c>
      <c r="P2175">
        <v>6</v>
      </c>
      <c r="Q2175">
        <v>9</v>
      </c>
      <c r="R2175">
        <v>2</v>
      </c>
      <c r="S2175">
        <v>2</v>
      </c>
      <c r="T2175">
        <v>0</v>
      </c>
      <c r="U2175">
        <v>3</v>
      </c>
      <c r="V2175">
        <v>8</v>
      </c>
      <c r="W2175">
        <v>0</v>
      </c>
      <c r="X2175">
        <v>0</v>
      </c>
      <c r="Y2175">
        <v>0</v>
      </c>
      <c r="Z2175">
        <v>0</v>
      </c>
      <c r="AA2175">
        <v>0</v>
      </c>
      <c r="AB2175">
        <v>0</v>
      </c>
      <c r="AC2175">
        <v>0</v>
      </c>
      <c r="AD2175" t="s">
        <v>27</v>
      </c>
    </row>
    <row r="2176" spans="1:30" x14ac:dyDescent="0.25">
      <c r="A2176">
        <v>3270</v>
      </c>
      <c r="B2176">
        <v>1978</v>
      </c>
      <c r="C2176" s="6">
        <v>36</v>
      </c>
      <c r="D2176" t="s">
        <v>89</v>
      </c>
      <c r="E2176" t="s">
        <v>35</v>
      </c>
      <c r="F2176" t="s">
        <v>32</v>
      </c>
      <c r="G2176">
        <v>17117</v>
      </c>
      <c r="H2176">
        <v>1</v>
      </c>
      <c r="I2176">
        <v>0</v>
      </c>
      <c r="J2176" s="1">
        <v>41291</v>
      </c>
      <c r="K2176">
        <v>96</v>
      </c>
      <c r="L2176">
        <v>12</v>
      </c>
      <c r="M2176">
        <v>23</v>
      </c>
      <c r="N2176">
        <v>38</v>
      </c>
      <c r="O2176">
        <v>30</v>
      </c>
      <c r="P2176">
        <v>18</v>
      </c>
      <c r="Q2176">
        <v>7</v>
      </c>
      <c r="R2176">
        <v>4</v>
      </c>
      <c r="S2176">
        <v>3</v>
      </c>
      <c r="T2176">
        <v>1</v>
      </c>
      <c r="U2176">
        <v>3</v>
      </c>
      <c r="V2176">
        <v>9</v>
      </c>
      <c r="W2176">
        <v>0</v>
      </c>
      <c r="X2176">
        <v>0</v>
      </c>
      <c r="Y2176">
        <v>0</v>
      </c>
      <c r="Z2176">
        <v>0</v>
      </c>
      <c r="AA2176">
        <v>0</v>
      </c>
      <c r="AB2176">
        <v>0</v>
      </c>
      <c r="AC2176">
        <v>0</v>
      </c>
      <c r="AD2176" t="s">
        <v>40</v>
      </c>
    </row>
    <row r="2177" spans="1:30" x14ac:dyDescent="0.25">
      <c r="A2177">
        <v>5748</v>
      </c>
      <c r="B2177">
        <v>1965</v>
      </c>
      <c r="C2177" s="6">
        <v>49</v>
      </c>
      <c r="D2177" t="s">
        <v>88</v>
      </c>
      <c r="E2177" t="s">
        <v>25</v>
      </c>
      <c r="F2177" t="s">
        <v>30</v>
      </c>
      <c r="G2177">
        <v>59754</v>
      </c>
      <c r="H2177">
        <v>0</v>
      </c>
      <c r="I2177">
        <v>1</v>
      </c>
      <c r="J2177" s="1">
        <v>41244</v>
      </c>
      <c r="K2177">
        <v>96</v>
      </c>
      <c r="L2177">
        <v>115</v>
      </c>
      <c r="M2177">
        <v>27</v>
      </c>
      <c r="N2177">
        <v>44</v>
      </c>
      <c r="O2177">
        <v>4</v>
      </c>
      <c r="P2177">
        <v>146</v>
      </c>
      <c r="Q2177">
        <v>139</v>
      </c>
      <c r="R2177">
        <v>3</v>
      </c>
      <c r="S2177">
        <v>5</v>
      </c>
      <c r="T2177">
        <v>2</v>
      </c>
      <c r="U2177">
        <v>6</v>
      </c>
      <c r="V2177">
        <v>5</v>
      </c>
      <c r="W2177">
        <v>0</v>
      </c>
      <c r="X2177">
        <v>0</v>
      </c>
      <c r="Y2177">
        <v>0</v>
      </c>
      <c r="Z2177">
        <v>0</v>
      </c>
      <c r="AA2177">
        <v>0</v>
      </c>
      <c r="AB2177">
        <v>1</v>
      </c>
      <c r="AC2177">
        <v>0</v>
      </c>
      <c r="AD2177" t="s">
        <v>40</v>
      </c>
    </row>
    <row r="2178" spans="1:30" x14ac:dyDescent="0.25">
      <c r="A2178">
        <v>8952</v>
      </c>
      <c r="B2178">
        <v>1953</v>
      </c>
      <c r="C2178" s="6">
        <v>61</v>
      </c>
      <c r="D2178" t="s">
        <v>91</v>
      </c>
      <c r="E2178" t="s">
        <v>38</v>
      </c>
      <c r="F2178" t="s">
        <v>30</v>
      </c>
      <c r="G2178">
        <v>65569</v>
      </c>
      <c r="H2178">
        <v>0</v>
      </c>
      <c r="I2178">
        <v>1</v>
      </c>
      <c r="J2178" s="1">
        <v>41218</v>
      </c>
      <c r="K2178">
        <v>96</v>
      </c>
      <c r="L2178">
        <v>397</v>
      </c>
      <c r="M2178">
        <v>46</v>
      </c>
      <c r="N2178">
        <v>288</v>
      </c>
      <c r="O2178">
        <v>20</v>
      </c>
      <c r="P2178">
        <v>38</v>
      </c>
      <c r="Q2178">
        <v>70</v>
      </c>
      <c r="R2178">
        <v>2</v>
      </c>
      <c r="S2178">
        <v>6</v>
      </c>
      <c r="T2178">
        <v>5</v>
      </c>
      <c r="U2178">
        <v>10</v>
      </c>
      <c r="V2178">
        <v>3</v>
      </c>
      <c r="W2178">
        <v>0</v>
      </c>
      <c r="X2178">
        <v>0</v>
      </c>
      <c r="Y2178">
        <v>0</v>
      </c>
      <c r="Z2178">
        <v>0</v>
      </c>
      <c r="AA2178">
        <v>0</v>
      </c>
      <c r="AB2178">
        <v>0</v>
      </c>
      <c r="AC2178">
        <v>0</v>
      </c>
      <c r="AD2178" t="s">
        <v>27</v>
      </c>
    </row>
    <row r="2179" spans="1:30" x14ac:dyDescent="0.25">
      <c r="A2179">
        <v>3921</v>
      </c>
      <c r="B2179">
        <v>1952</v>
      </c>
      <c r="C2179" s="6">
        <v>62</v>
      </c>
      <c r="D2179" t="s">
        <v>91</v>
      </c>
      <c r="E2179" t="s">
        <v>35</v>
      </c>
      <c r="F2179" t="s">
        <v>39</v>
      </c>
      <c r="G2179">
        <v>28457</v>
      </c>
      <c r="H2179">
        <v>0</v>
      </c>
      <c r="I2179">
        <v>0</v>
      </c>
      <c r="J2179" s="1">
        <v>41210</v>
      </c>
      <c r="K2179">
        <v>96</v>
      </c>
      <c r="L2179">
        <v>24</v>
      </c>
      <c r="M2179">
        <v>1</v>
      </c>
      <c r="N2179">
        <v>108</v>
      </c>
      <c r="O2179">
        <v>29</v>
      </c>
      <c r="P2179">
        <v>29</v>
      </c>
      <c r="Q2179">
        <v>14</v>
      </c>
      <c r="R2179">
        <v>1</v>
      </c>
      <c r="S2179">
        <v>4</v>
      </c>
      <c r="T2179">
        <v>1</v>
      </c>
      <c r="U2179">
        <v>4</v>
      </c>
      <c r="V2179">
        <v>8</v>
      </c>
      <c r="W2179">
        <v>0</v>
      </c>
      <c r="X2179">
        <v>0</v>
      </c>
      <c r="Y2179">
        <v>0</v>
      </c>
      <c r="Z2179">
        <v>0</v>
      </c>
      <c r="AA2179">
        <v>0</v>
      </c>
      <c r="AB2179">
        <v>0</v>
      </c>
      <c r="AC2179">
        <v>0</v>
      </c>
      <c r="AD2179" t="s">
        <v>27</v>
      </c>
    </row>
    <row r="2180" spans="1:30" x14ac:dyDescent="0.25">
      <c r="A2180">
        <v>9826</v>
      </c>
      <c r="B2180">
        <v>1972</v>
      </c>
      <c r="C2180" s="6">
        <v>42</v>
      </c>
      <c r="D2180" t="s">
        <v>88</v>
      </c>
      <c r="E2180" t="s">
        <v>34</v>
      </c>
      <c r="F2180" t="s">
        <v>28</v>
      </c>
      <c r="G2180">
        <v>86857</v>
      </c>
      <c r="H2180">
        <v>0</v>
      </c>
      <c r="I2180">
        <v>0</v>
      </c>
      <c r="J2180" s="1">
        <v>41164</v>
      </c>
      <c r="K2180">
        <v>96</v>
      </c>
      <c r="L2180">
        <v>899</v>
      </c>
      <c r="M2180">
        <v>102</v>
      </c>
      <c r="N2180">
        <v>838</v>
      </c>
      <c r="O2180">
        <v>133</v>
      </c>
      <c r="P2180">
        <v>102</v>
      </c>
      <c r="Q2180">
        <v>40</v>
      </c>
      <c r="R2180">
        <v>1</v>
      </c>
      <c r="S2180">
        <v>5</v>
      </c>
      <c r="T2180">
        <v>6</v>
      </c>
      <c r="U2180">
        <v>10</v>
      </c>
      <c r="V2180">
        <v>2</v>
      </c>
      <c r="W2180">
        <v>0</v>
      </c>
      <c r="X2180">
        <v>0</v>
      </c>
      <c r="Y2180">
        <v>0</v>
      </c>
      <c r="Z2180">
        <v>0</v>
      </c>
      <c r="AA2180">
        <v>0</v>
      </c>
      <c r="AB2180">
        <v>1</v>
      </c>
      <c r="AC2180">
        <v>0</v>
      </c>
      <c r="AD2180" t="s">
        <v>31</v>
      </c>
    </row>
    <row r="2181" spans="1:30" x14ac:dyDescent="0.25">
      <c r="A2181">
        <v>5830</v>
      </c>
      <c r="B2181">
        <v>1972</v>
      </c>
      <c r="C2181" s="6">
        <v>42</v>
      </c>
      <c r="D2181" t="s">
        <v>88</v>
      </c>
      <c r="E2181" t="s">
        <v>34</v>
      </c>
      <c r="F2181" t="s">
        <v>28</v>
      </c>
      <c r="G2181">
        <v>86857</v>
      </c>
      <c r="H2181">
        <v>0</v>
      </c>
      <c r="I2181">
        <v>0</v>
      </c>
      <c r="J2181" s="1">
        <v>41164</v>
      </c>
      <c r="K2181">
        <v>96</v>
      </c>
      <c r="L2181">
        <v>899</v>
      </c>
      <c r="M2181">
        <v>102</v>
      </c>
      <c r="N2181">
        <v>838</v>
      </c>
      <c r="O2181">
        <v>133</v>
      </c>
      <c r="P2181">
        <v>102</v>
      </c>
      <c r="Q2181">
        <v>40</v>
      </c>
      <c r="R2181">
        <v>1</v>
      </c>
      <c r="S2181">
        <v>5</v>
      </c>
      <c r="T2181">
        <v>6</v>
      </c>
      <c r="U2181">
        <v>10</v>
      </c>
      <c r="V2181">
        <v>2</v>
      </c>
      <c r="W2181">
        <v>0</v>
      </c>
      <c r="X2181">
        <v>0</v>
      </c>
      <c r="Y2181">
        <v>0</v>
      </c>
      <c r="Z2181">
        <v>0</v>
      </c>
      <c r="AA2181">
        <v>0</v>
      </c>
      <c r="AB2181">
        <v>1</v>
      </c>
      <c r="AC2181">
        <v>0</v>
      </c>
      <c r="AD2181" t="s">
        <v>40</v>
      </c>
    </row>
    <row r="2182" spans="1:30" x14ac:dyDescent="0.25">
      <c r="A2182">
        <v>8310</v>
      </c>
      <c r="B2182">
        <v>1964</v>
      </c>
      <c r="C2182" s="6">
        <v>50</v>
      </c>
      <c r="D2182" t="s">
        <v>88</v>
      </c>
      <c r="E2182" t="s">
        <v>25</v>
      </c>
      <c r="F2182" t="s">
        <v>32</v>
      </c>
      <c r="G2182">
        <v>68142</v>
      </c>
      <c r="H2182">
        <v>0</v>
      </c>
      <c r="I2182">
        <v>1</v>
      </c>
      <c r="J2182" s="1">
        <v>41150</v>
      </c>
      <c r="K2182">
        <v>96</v>
      </c>
      <c r="L2182">
        <v>897</v>
      </c>
      <c r="M2182">
        <v>126</v>
      </c>
      <c r="N2182">
        <v>196</v>
      </c>
      <c r="O2182">
        <v>91</v>
      </c>
      <c r="P2182">
        <v>112</v>
      </c>
      <c r="Q2182">
        <v>37</v>
      </c>
      <c r="R2182">
        <v>3</v>
      </c>
      <c r="S2182">
        <v>10</v>
      </c>
      <c r="T2182">
        <v>4</v>
      </c>
      <c r="U2182">
        <v>7</v>
      </c>
      <c r="V2182">
        <v>6</v>
      </c>
      <c r="W2182">
        <v>0</v>
      </c>
      <c r="X2182">
        <v>0</v>
      </c>
      <c r="Y2182">
        <v>0</v>
      </c>
      <c r="Z2182">
        <v>0</v>
      </c>
      <c r="AA2182">
        <v>0</v>
      </c>
      <c r="AB2182">
        <v>0</v>
      </c>
      <c r="AC2182">
        <v>0</v>
      </c>
      <c r="AD2182" t="s">
        <v>27</v>
      </c>
    </row>
    <row r="2183" spans="1:30" x14ac:dyDescent="0.25">
      <c r="A2183">
        <v>6382</v>
      </c>
      <c r="B2183">
        <v>1953</v>
      </c>
      <c r="C2183" s="6">
        <v>61</v>
      </c>
      <c r="D2183" t="s">
        <v>91</v>
      </c>
      <c r="E2183" t="s">
        <v>25</v>
      </c>
      <c r="F2183" t="s">
        <v>32</v>
      </c>
      <c r="G2183">
        <v>48794</v>
      </c>
      <c r="H2183">
        <v>1</v>
      </c>
      <c r="I2183">
        <v>1</v>
      </c>
      <c r="J2183" s="1">
        <v>41816</v>
      </c>
      <c r="K2183">
        <v>97</v>
      </c>
      <c r="L2183">
        <v>25</v>
      </c>
      <c r="M2183">
        <v>0</v>
      </c>
      <c r="N2183">
        <v>11</v>
      </c>
      <c r="O2183">
        <v>3</v>
      </c>
      <c r="P2183">
        <v>0</v>
      </c>
      <c r="Q2183">
        <v>15</v>
      </c>
      <c r="R2183">
        <v>1</v>
      </c>
      <c r="S2183">
        <v>1</v>
      </c>
      <c r="T2183">
        <v>0</v>
      </c>
      <c r="U2183">
        <v>3</v>
      </c>
      <c r="V2183">
        <v>4</v>
      </c>
      <c r="W2183">
        <v>0</v>
      </c>
      <c r="X2183">
        <v>0</v>
      </c>
      <c r="Y2183">
        <v>0</v>
      </c>
      <c r="Z2183">
        <v>0</v>
      </c>
      <c r="AA2183">
        <v>0</v>
      </c>
      <c r="AB2183">
        <v>0</v>
      </c>
      <c r="AC2183">
        <v>0</v>
      </c>
      <c r="AD2183" t="s">
        <v>31</v>
      </c>
    </row>
    <row r="2184" spans="1:30" x14ac:dyDescent="0.25">
      <c r="A2184">
        <v>8439</v>
      </c>
      <c r="B2184">
        <v>1964</v>
      </c>
      <c r="C2184" s="6">
        <v>50</v>
      </c>
      <c r="D2184" t="s">
        <v>88</v>
      </c>
      <c r="E2184" t="s">
        <v>25</v>
      </c>
      <c r="F2184" t="s">
        <v>32</v>
      </c>
      <c r="G2184">
        <v>63404</v>
      </c>
      <c r="H2184">
        <v>0</v>
      </c>
      <c r="I2184">
        <v>2</v>
      </c>
      <c r="J2184" s="1">
        <v>41796</v>
      </c>
      <c r="K2184">
        <v>97</v>
      </c>
      <c r="L2184">
        <v>734</v>
      </c>
      <c r="M2184">
        <v>26</v>
      </c>
      <c r="N2184">
        <v>70</v>
      </c>
      <c r="O2184">
        <v>11</v>
      </c>
      <c r="P2184">
        <v>44</v>
      </c>
      <c r="Q2184">
        <v>17</v>
      </c>
      <c r="R2184">
        <v>2</v>
      </c>
      <c r="S2184">
        <v>6</v>
      </c>
      <c r="T2184">
        <v>3</v>
      </c>
      <c r="U2184">
        <v>4</v>
      </c>
      <c r="V2184">
        <v>4</v>
      </c>
      <c r="W2184">
        <v>0</v>
      </c>
      <c r="X2184">
        <v>0</v>
      </c>
      <c r="Y2184">
        <v>0</v>
      </c>
      <c r="Z2184">
        <v>1</v>
      </c>
      <c r="AA2184">
        <v>0</v>
      </c>
      <c r="AB2184">
        <v>0</v>
      </c>
      <c r="AC2184">
        <v>0</v>
      </c>
      <c r="AD2184" t="s">
        <v>27</v>
      </c>
    </row>
    <row r="2185" spans="1:30" x14ac:dyDescent="0.25">
      <c r="A2185">
        <v>7613</v>
      </c>
      <c r="B2185">
        <v>1974</v>
      </c>
      <c r="C2185" s="6">
        <v>40</v>
      </c>
      <c r="D2185" t="s">
        <v>88</v>
      </c>
      <c r="E2185" t="s">
        <v>35</v>
      </c>
      <c r="F2185" t="s">
        <v>32</v>
      </c>
      <c r="G2185">
        <v>49669</v>
      </c>
      <c r="H2185">
        <v>1</v>
      </c>
      <c r="I2185">
        <v>0</v>
      </c>
      <c r="J2185" s="1">
        <v>41783</v>
      </c>
      <c r="K2185">
        <v>97</v>
      </c>
      <c r="L2185">
        <v>166</v>
      </c>
      <c r="M2185">
        <v>5</v>
      </c>
      <c r="N2185">
        <v>107</v>
      </c>
      <c r="O2185">
        <v>11</v>
      </c>
      <c r="P2185">
        <v>8</v>
      </c>
      <c r="Q2185">
        <v>29</v>
      </c>
      <c r="R2185">
        <v>2</v>
      </c>
      <c r="S2185">
        <v>5</v>
      </c>
      <c r="T2185">
        <v>1</v>
      </c>
      <c r="U2185">
        <v>6</v>
      </c>
      <c r="V2185">
        <v>6</v>
      </c>
      <c r="W2185">
        <v>0</v>
      </c>
      <c r="X2185">
        <v>0</v>
      </c>
      <c r="Y2185">
        <v>0</v>
      </c>
      <c r="Z2185">
        <v>0</v>
      </c>
      <c r="AA2185">
        <v>0</v>
      </c>
      <c r="AB2185">
        <v>0</v>
      </c>
      <c r="AC2185">
        <v>0</v>
      </c>
      <c r="AD2185" t="s">
        <v>27</v>
      </c>
    </row>
    <row r="2186" spans="1:30" x14ac:dyDescent="0.25">
      <c r="A2186">
        <v>48</v>
      </c>
      <c r="B2186">
        <v>1964</v>
      </c>
      <c r="C2186" s="6">
        <v>50</v>
      </c>
      <c r="D2186" t="s">
        <v>88</v>
      </c>
      <c r="E2186" t="s">
        <v>25</v>
      </c>
      <c r="F2186" t="s">
        <v>32</v>
      </c>
      <c r="G2186">
        <v>55761</v>
      </c>
      <c r="H2186">
        <v>0</v>
      </c>
      <c r="I2186">
        <v>1</v>
      </c>
      <c r="J2186" s="1">
        <v>41753</v>
      </c>
      <c r="K2186">
        <v>97</v>
      </c>
      <c r="L2186">
        <v>136</v>
      </c>
      <c r="M2186">
        <v>1</v>
      </c>
      <c r="N2186">
        <v>12</v>
      </c>
      <c r="O2186">
        <v>0</v>
      </c>
      <c r="P2186">
        <v>3</v>
      </c>
      <c r="Q2186">
        <v>32</v>
      </c>
      <c r="R2186">
        <v>2</v>
      </c>
      <c r="S2186">
        <v>4</v>
      </c>
      <c r="T2186">
        <v>1</v>
      </c>
      <c r="U2186">
        <v>3</v>
      </c>
      <c r="V2186">
        <v>6</v>
      </c>
      <c r="W2186">
        <v>0</v>
      </c>
      <c r="X2186">
        <v>1</v>
      </c>
      <c r="Y2186">
        <v>0</v>
      </c>
      <c r="Z2186">
        <v>0</v>
      </c>
      <c r="AA2186">
        <v>0</v>
      </c>
      <c r="AB2186">
        <v>0</v>
      </c>
      <c r="AC2186">
        <v>0</v>
      </c>
      <c r="AD2186" t="s">
        <v>27</v>
      </c>
    </row>
    <row r="2187" spans="1:30" x14ac:dyDescent="0.25">
      <c r="A2187">
        <v>5046</v>
      </c>
      <c r="B2187">
        <v>1958</v>
      </c>
      <c r="C2187" s="6">
        <v>56</v>
      </c>
      <c r="D2187" t="s">
        <v>88</v>
      </c>
      <c r="E2187" t="s">
        <v>25</v>
      </c>
      <c r="F2187" t="s">
        <v>26</v>
      </c>
      <c r="G2187">
        <v>78331</v>
      </c>
      <c r="H2187">
        <v>0</v>
      </c>
      <c r="I2187">
        <v>1</v>
      </c>
      <c r="J2187" s="1">
        <v>41662</v>
      </c>
      <c r="K2187">
        <v>97</v>
      </c>
      <c r="L2187">
        <v>756</v>
      </c>
      <c r="M2187">
        <v>138</v>
      </c>
      <c r="N2187">
        <v>354</v>
      </c>
      <c r="O2187">
        <v>160</v>
      </c>
      <c r="P2187">
        <v>169</v>
      </c>
      <c r="Q2187">
        <v>61</v>
      </c>
      <c r="R2187">
        <v>2</v>
      </c>
      <c r="S2187">
        <v>10</v>
      </c>
      <c r="T2187">
        <v>6</v>
      </c>
      <c r="U2187">
        <v>7</v>
      </c>
      <c r="V2187">
        <v>4</v>
      </c>
      <c r="W2187">
        <v>0</v>
      </c>
      <c r="X2187">
        <v>0</v>
      </c>
      <c r="Y2187">
        <v>0</v>
      </c>
      <c r="Z2187">
        <v>0</v>
      </c>
      <c r="AA2187">
        <v>0</v>
      </c>
      <c r="AB2187">
        <v>0</v>
      </c>
      <c r="AC2187">
        <v>0</v>
      </c>
      <c r="AD2187" t="s">
        <v>40</v>
      </c>
    </row>
    <row r="2188" spans="1:30" x14ac:dyDescent="0.25">
      <c r="A2188">
        <v>3231</v>
      </c>
      <c r="B2188">
        <v>1973</v>
      </c>
      <c r="C2188" s="6">
        <v>41</v>
      </c>
      <c r="D2188" t="s">
        <v>88</v>
      </c>
      <c r="E2188" t="s">
        <v>25</v>
      </c>
      <c r="F2188" t="s">
        <v>30</v>
      </c>
      <c r="G2188">
        <v>37971</v>
      </c>
      <c r="H2188">
        <v>1</v>
      </c>
      <c r="I2188">
        <v>0</v>
      </c>
      <c r="J2188" s="1">
        <v>41603</v>
      </c>
      <c r="K2188">
        <v>97</v>
      </c>
      <c r="L2188">
        <v>5</v>
      </c>
      <c r="M2188">
        <v>4</v>
      </c>
      <c r="N2188">
        <v>10</v>
      </c>
      <c r="O2188">
        <v>2</v>
      </c>
      <c r="P2188">
        <v>2</v>
      </c>
      <c r="Q2188">
        <v>7</v>
      </c>
      <c r="R2188">
        <v>1</v>
      </c>
      <c r="S2188">
        <v>1</v>
      </c>
      <c r="T2188">
        <v>0</v>
      </c>
      <c r="U2188">
        <v>3</v>
      </c>
      <c r="V2188">
        <v>8</v>
      </c>
      <c r="W2188">
        <v>0</v>
      </c>
      <c r="X2188">
        <v>0</v>
      </c>
      <c r="Y2188">
        <v>0</v>
      </c>
      <c r="Z2188">
        <v>0</v>
      </c>
      <c r="AA2188">
        <v>0</v>
      </c>
      <c r="AB2188">
        <v>0</v>
      </c>
      <c r="AC2188">
        <v>0</v>
      </c>
      <c r="AD2188" t="s">
        <v>31</v>
      </c>
    </row>
    <row r="2189" spans="1:30" x14ac:dyDescent="0.25">
      <c r="A2189">
        <v>7181</v>
      </c>
      <c r="B2189">
        <v>1977</v>
      </c>
      <c r="C2189" s="6">
        <v>37</v>
      </c>
      <c r="D2189" t="s">
        <v>89</v>
      </c>
      <c r="E2189" t="s">
        <v>25</v>
      </c>
      <c r="F2189" t="s">
        <v>30</v>
      </c>
      <c r="G2189">
        <v>30368</v>
      </c>
      <c r="H2189">
        <v>0</v>
      </c>
      <c r="I2189">
        <v>1</v>
      </c>
      <c r="J2189" s="1">
        <v>41585</v>
      </c>
      <c r="K2189">
        <v>97</v>
      </c>
      <c r="L2189">
        <v>35</v>
      </c>
      <c r="M2189">
        <v>0</v>
      </c>
      <c r="N2189">
        <v>13</v>
      </c>
      <c r="O2189">
        <v>2</v>
      </c>
      <c r="P2189">
        <v>0</v>
      </c>
      <c r="Q2189">
        <v>2</v>
      </c>
      <c r="R2189">
        <v>2</v>
      </c>
      <c r="S2189">
        <v>2</v>
      </c>
      <c r="T2189">
        <v>0</v>
      </c>
      <c r="U2189">
        <v>3</v>
      </c>
      <c r="V2189">
        <v>8</v>
      </c>
      <c r="W2189">
        <v>0</v>
      </c>
      <c r="X2189">
        <v>0</v>
      </c>
      <c r="Y2189">
        <v>0</v>
      </c>
      <c r="Z2189">
        <v>0</v>
      </c>
      <c r="AA2189">
        <v>0</v>
      </c>
      <c r="AB2189">
        <v>0</v>
      </c>
      <c r="AC2189">
        <v>0</v>
      </c>
      <c r="AD2189" t="s">
        <v>27</v>
      </c>
    </row>
    <row r="2190" spans="1:30" x14ac:dyDescent="0.25">
      <c r="A2190">
        <v>1663</v>
      </c>
      <c r="B2190">
        <v>1978</v>
      </c>
      <c r="C2190" s="6">
        <v>36</v>
      </c>
      <c r="D2190" t="s">
        <v>89</v>
      </c>
      <c r="E2190" t="s">
        <v>34</v>
      </c>
      <c r="F2190" t="s">
        <v>32</v>
      </c>
      <c r="G2190">
        <v>34043</v>
      </c>
      <c r="H2190">
        <v>1</v>
      </c>
      <c r="I2190">
        <v>0</v>
      </c>
      <c r="J2190" s="1">
        <v>41572</v>
      </c>
      <c r="K2190">
        <v>97</v>
      </c>
      <c r="L2190">
        <v>20</v>
      </c>
      <c r="M2190">
        <v>2</v>
      </c>
      <c r="N2190">
        <v>14</v>
      </c>
      <c r="O2190">
        <v>3</v>
      </c>
      <c r="P2190">
        <v>0</v>
      </c>
      <c r="Q2190">
        <v>10</v>
      </c>
      <c r="R2190">
        <v>1</v>
      </c>
      <c r="S2190">
        <v>2</v>
      </c>
      <c r="T2190">
        <v>0</v>
      </c>
      <c r="U2190">
        <v>2</v>
      </c>
      <c r="V2190">
        <v>9</v>
      </c>
      <c r="W2190">
        <v>0</v>
      </c>
      <c r="X2190">
        <v>0</v>
      </c>
      <c r="Y2190">
        <v>0</v>
      </c>
      <c r="Z2190">
        <v>0</v>
      </c>
      <c r="AA2190">
        <v>0</v>
      </c>
      <c r="AB2190">
        <v>0</v>
      </c>
      <c r="AC2190">
        <v>0</v>
      </c>
      <c r="AD2190" t="s">
        <v>27</v>
      </c>
    </row>
    <row r="2191" spans="1:30" x14ac:dyDescent="0.25">
      <c r="A2191">
        <v>5441</v>
      </c>
      <c r="B2191">
        <v>1965</v>
      </c>
      <c r="C2191" s="6">
        <v>49</v>
      </c>
      <c r="D2191" t="s">
        <v>88</v>
      </c>
      <c r="E2191" t="s">
        <v>34</v>
      </c>
      <c r="F2191" t="s">
        <v>39</v>
      </c>
      <c r="G2191">
        <v>54111</v>
      </c>
      <c r="H2191">
        <v>0</v>
      </c>
      <c r="I2191">
        <v>1</v>
      </c>
      <c r="J2191" s="1">
        <v>41511</v>
      </c>
      <c r="K2191">
        <v>97</v>
      </c>
      <c r="L2191">
        <v>267</v>
      </c>
      <c r="M2191">
        <v>6</v>
      </c>
      <c r="N2191">
        <v>54</v>
      </c>
      <c r="O2191">
        <v>8</v>
      </c>
      <c r="P2191">
        <v>3</v>
      </c>
      <c r="Q2191">
        <v>50</v>
      </c>
      <c r="R2191">
        <v>2</v>
      </c>
      <c r="S2191">
        <v>5</v>
      </c>
      <c r="T2191">
        <v>2</v>
      </c>
      <c r="U2191">
        <v>6</v>
      </c>
      <c r="V2191">
        <v>5</v>
      </c>
      <c r="W2191">
        <v>0</v>
      </c>
      <c r="X2191">
        <v>0</v>
      </c>
      <c r="Y2191">
        <v>0</v>
      </c>
      <c r="Z2191">
        <v>0</v>
      </c>
      <c r="AA2191">
        <v>0</v>
      </c>
      <c r="AB2191">
        <v>0</v>
      </c>
      <c r="AC2191">
        <v>0</v>
      </c>
      <c r="AD2191" t="s">
        <v>27</v>
      </c>
    </row>
    <row r="2192" spans="1:30" x14ac:dyDescent="0.25">
      <c r="A2192">
        <v>8602</v>
      </c>
      <c r="B2192">
        <v>1964</v>
      </c>
      <c r="C2192" s="6">
        <v>50</v>
      </c>
      <c r="D2192" t="s">
        <v>88</v>
      </c>
      <c r="E2192" t="s">
        <v>25</v>
      </c>
      <c r="F2192" t="s">
        <v>26</v>
      </c>
      <c r="G2192">
        <v>69932</v>
      </c>
      <c r="H2192">
        <v>0</v>
      </c>
      <c r="I2192">
        <v>1</v>
      </c>
      <c r="J2192" s="1">
        <v>41437</v>
      </c>
      <c r="K2192">
        <v>97</v>
      </c>
      <c r="L2192">
        <v>412</v>
      </c>
      <c r="M2192">
        <v>172</v>
      </c>
      <c r="N2192">
        <v>153</v>
      </c>
      <c r="O2192">
        <v>150</v>
      </c>
      <c r="P2192">
        <v>105</v>
      </c>
      <c r="Q2192">
        <v>57</v>
      </c>
      <c r="R2192">
        <v>2</v>
      </c>
      <c r="S2192">
        <v>7</v>
      </c>
      <c r="T2192">
        <v>6</v>
      </c>
      <c r="U2192">
        <v>11</v>
      </c>
      <c r="V2192">
        <v>4</v>
      </c>
      <c r="W2192">
        <v>0</v>
      </c>
      <c r="X2192">
        <v>0</v>
      </c>
      <c r="Y2192">
        <v>0</v>
      </c>
      <c r="Z2192">
        <v>0</v>
      </c>
      <c r="AA2192">
        <v>0</v>
      </c>
      <c r="AB2192">
        <v>0</v>
      </c>
      <c r="AC2192">
        <v>0</v>
      </c>
      <c r="AD2192" t="s">
        <v>27</v>
      </c>
    </row>
    <row r="2193" spans="1:30" x14ac:dyDescent="0.25">
      <c r="A2193">
        <v>9925</v>
      </c>
      <c r="B2193">
        <v>1981</v>
      </c>
      <c r="C2193" s="6">
        <v>33</v>
      </c>
      <c r="D2193" t="s">
        <v>89</v>
      </c>
      <c r="E2193" t="s">
        <v>34</v>
      </c>
      <c r="F2193" t="s">
        <v>32</v>
      </c>
      <c r="G2193">
        <v>39665</v>
      </c>
      <c r="H2193">
        <v>1</v>
      </c>
      <c r="I2193">
        <v>0</v>
      </c>
      <c r="J2193" s="1">
        <v>41419</v>
      </c>
      <c r="K2193">
        <v>97</v>
      </c>
      <c r="L2193">
        <v>127</v>
      </c>
      <c r="M2193">
        <v>1</v>
      </c>
      <c r="N2193">
        <v>56</v>
      </c>
      <c r="O2193">
        <v>0</v>
      </c>
      <c r="P2193">
        <v>1</v>
      </c>
      <c r="Q2193">
        <v>31</v>
      </c>
      <c r="R2193">
        <v>3</v>
      </c>
      <c r="S2193">
        <v>4</v>
      </c>
      <c r="T2193">
        <v>2</v>
      </c>
      <c r="U2193">
        <v>3</v>
      </c>
      <c r="V2193">
        <v>7</v>
      </c>
      <c r="W2193">
        <v>1</v>
      </c>
      <c r="X2193">
        <v>0</v>
      </c>
      <c r="Y2193">
        <v>0</v>
      </c>
      <c r="Z2193">
        <v>0</v>
      </c>
      <c r="AA2193">
        <v>0</v>
      </c>
      <c r="AB2193">
        <v>0</v>
      </c>
      <c r="AC2193">
        <v>0</v>
      </c>
      <c r="AD2193" t="s">
        <v>27</v>
      </c>
    </row>
    <row r="2194" spans="1:30" x14ac:dyDescent="0.25">
      <c r="A2194">
        <v>9499</v>
      </c>
      <c r="B2194">
        <v>1954</v>
      </c>
      <c r="C2194" s="6">
        <v>60</v>
      </c>
      <c r="D2194" t="s">
        <v>91</v>
      </c>
      <c r="E2194" t="s">
        <v>25</v>
      </c>
      <c r="F2194" t="s">
        <v>30</v>
      </c>
      <c r="G2194">
        <v>93404</v>
      </c>
      <c r="H2194">
        <v>1</v>
      </c>
      <c r="I2194">
        <v>2</v>
      </c>
      <c r="J2194" s="1">
        <v>41401</v>
      </c>
      <c r="K2194">
        <v>97</v>
      </c>
      <c r="L2194">
        <v>1279</v>
      </c>
      <c r="M2194">
        <v>15</v>
      </c>
      <c r="N2194">
        <v>287</v>
      </c>
      <c r="O2194">
        <v>20</v>
      </c>
      <c r="P2194">
        <v>0</v>
      </c>
      <c r="Q2194">
        <v>15</v>
      </c>
      <c r="R2194">
        <v>3</v>
      </c>
      <c r="S2194">
        <v>3</v>
      </c>
      <c r="T2194">
        <v>4</v>
      </c>
      <c r="U2194">
        <v>7</v>
      </c>
      <c r="V2194">
        <v>5</v>
      </c>
      <c r="W2194">
        <v>0</v>
      </c>
      <c r="X2194">
        <v>1</v>
      </c>
      <c r="Y2194">
        <v>1</v>
      </c>
      <c r="Z2194">
        <v>0</v>
      </c>
      <c r="AA2194">
        <v>0</v>
      </c>
      <c r="AB2194">
        <v>0</v>
      </c>
      <c r="AC2194">
        <v>0</v>
      </c>
      <c r="AD2194" t="s">
        <v>29</v>
      </c>
    </row>
    <row r="2195" spans="1:30" x14ac:dyDescent="0.25">
      <c r="A2195">
        <v>6568</v>
      </c>
      <c r="B2195">
        <v>1984</v>
      </c>
      <c r="C2195" s="6">
        <v>30</v>
      </c>
      <c r="D2195" t="s">
        <v>89</v>
      </c>
      <c r="E2195" t="s">
        <v>25</v>
      </c>
      <c r="F2195" t="s">
        <v>30</v>
      </c>
      <c r="G2195">
        <v>38680</v>
      </c>
      <c r="H2195">
        <v>1</v>
      </c>
      <c r="I2195">
        <v>0</v>
      </c>
      <c r="J2195" s="1">
        <v>41361</v>
      </c>
      <c r="K2195">
        <v>97</v>
      </c>
      <c r="L2195">
        <v>11</v>
      </c>
      <c r="M2195">
        <v>0</v>
      </c>
      <c r="N2195">
        <v>36</v>
      </c>
      <c r="O2195">
        <v>15</v>
      </c>
      <c r="P2195">
        <v>5</v>
      </c>
      <c r="Q2195">
        <v>12</v>
      </c>
      <c r="R2195">
        <v>1</v>
      </c>
      <c r="S2195">
        <v>2</v>
      </c>
      <c r="T2195">
        <v>0</v>
      </c>
      <c r="U2195">
        <v>3</v>
      </c>
      <c r="V2195">
        <v>7</v>
      </c>
      <c r="W2195">
        <v>0</v>
      </c>
      <c r="X2195">
        <v>0</v>
      </c>
      <c r="Y2195">
        <v>0</v>
      </c>
      <c r="Z2195">
        <v>0</v>
      </c>
      <c r="AA2195">
        <v>0</v>
      </c>
      <c r="AB2195">
        <v>0</v>
      </c>
      <c r="AC2195">
        <v>0</v>
      </c>
      <c r="AD2195" t="s">
        <v>31</v>
      </c>
    </row>
    <row r="2196" spans="1:30" x14ac:dyDescent="0.25">
      <c r="A2196">
        <v>3032</v>
      </c>
      <c r="B2196">
        <v>1984</v>
      </c>
      <c r="C2196" s="6">
        <v>30</v>
      </c>
      <c r="D2196" t="s">
        <v>89</v>
      </c>
      <c r="E2196" t="s">
        <v>25</v>
      </c>
      <c r="F2196" t="s">
        <v>30</v>
      </c>
      <c r="G2196">
        <v>24570</v>
      </c>
      <c r="H2196">
        <v>1</v>
      </c>
      <c r="I2196">
        <v>0</v>
      </c>
      <c r="J2196" s="1">
        <v>41332</v>
      </c>
      <c r="K2196">
        <v>97</v>
      </c>
      <c r="L2196">
        <v>28</v>
      </c>
      <c r="M2196">
        <v>34</v>
      </c>
      <c r="N2196">
        <v>62</v>
      </c>
      <c r="O2196">
        <v>11</v>
      </c>
      <c r="P2196">
        <v>14</v>
      </c>
      <c r="Q2196">
        <v>44</v>
      </c>
      <c r="R2196">
        <v>3</v>
      </c>
      <c r="S2196">
        <v>4</v>
      </c>
      <c r="T2196">
        <v>0</v>
      </c>
      <c r="U2196">
        <v>4</v>
      </c>
      <c r="V2196">
        <v>9</v>
      </c>
      <c r="W2196">
        <v>0</v>
      </c>
      <c r="X2196">
        <v>0</v>
      </c>
      <c r="Y2196">
        <v>0</v>
      </c>
      <c r="Z2196">
        <v>0</v>
      </c>
      <c r="AA2196">
        <v>0</v>
      </c>
      <c r="AB2196">
        <v>0</v>
      </c>
      <c r="AC2196">
        <v>0</v>
      </c>
      <c r="AD2196" t="s">
        <v>27</v>
      </c>
    </row>
    <row r="2197" spans="1:30" x14ac:dyDescent="0.25">
      <c r="A2197">
        <v>5153</v>
      </c>
      <c r="B2197">
        <v>1967</v>
      </c>
      <c r="C2197" s="6">
        <v>47</v>
      </c>
      <c r="D2197" t="s">
        <v>88</v>
      </c>
      <c r="E2197" t="s">
        <v>34</v>
      </c>
      <c r="F2197" t="s">
        <v>30</v>
      </c>
      <c r="G2197">
        <v>77766</v>
      </c>
      <c r="H2197">
        <v>0</v>
      </c>
      <c r="I2197">
        <v>1</v>
      </c>
      <c r="J2197" s="1">
        <v>41327</v>
      </c>
      <c r="K2197">
        <v>97</v>
      </c>
      <c r="L2197">
        <v>1004</v>
      </c>
      <c r="M2197">
        <v>59</v>
      </c>
      <c r="N2197">
        <v>265</v>
      </c>
      <c r="O2197">
        <v>115</v>
      </c>
      <c r="P2197">
        <v>59</v>
      </c>
      <c r="Q2197">
        <v>27</v>
      </c>
      <c r="R2197">
        <v>2</v>
      </c>
      <c r="S2197">
        <v>11</v>
      </c>
      <c r="T2197">
        <v>10</v>
      </c>
      <c r="U2197">
        <v>11</v>
      </c>
      <c r="V2197">
        <v>6</v>
      </c>
      <c r="W2197">
        <v>1</v>
      </c>
      <c r="X2197">
        <v>0</v>
      </c>
      <c r="Y2197">
        <v>0</v>
      </c>
      <c r="Z2197">
        <v>0</v>
      </c>
      <c r="AA2197">
        <v>0</v>
      </c>
      <c r="AB2197">
        <v>1</v>
      </c>
      <c r="AC2197">
        <v>0</v>
      </c>
      <c r="AD2197" t="s">
        <v>27</v>
      </c>
    </row>
    <row r="2198" spans="1:30" x14ac:dyDescent="0.25">
      <c r="A2198">
        <v>4127</v>
      </c>
      <c r="B2198">
        <v>1967</v>
      </c>
      <c r="C2198" s="6">
        <v>47</v>
      </c>
      <c r="D2198" t="s">
        <v>88</v>
      </c>
      <c r="E2198" t="s">
        <v>34</v>
      </c>
      <c r="F2198" t="s">
        <v>30</v>
      </c>
      <c r="G2198">
        <v>77766</v>
      </c>
      <c r="H2198">
        <v>0</v>
      </c>
      <c r="I2198">
        <v>1</v>
      </c>
      <c r="J2198" s="1">
        <v>41327</v>
      </c>
      <c r="K2198">
        <v>97</v>
      </c>
      <c r="L2198">
        <v>1004</v>
      </c>
      <c r="M2198">
        <v>59</v>
      </c>
      <c r="N2198">
        <v>265</v>
      </c>
      <c r="O2198">
        <v>115</v>
      </c>
      <c r="P2198">
        <v>59</v>
      </c>
      <c r="Q2198">
        <v>27</v>
      </c>
      <c r="R2198">
        <v>2</v>
      </c>
      <c r="S2198">
        <v>11</v>
      </c>
      <c r="T2198">
        <v>10</v>
      </c>
      <c r="U2198">
        <v>11</v>
      </c>
      <c r="V2198">
        <v>6</v>
      </c>
      <c r="W2198">
        <v>1</v>
      </c>
      <c r="X2198">
        <v>0</v>
      </c>
      <c r="Y2198">
        <v>0</v>
      </c>
      <c r="Z2198">
        <v>0</v>
      </c>
      <c r="AA2198">
        <v>0</v>
      </c>
      <c r="AB2198">
        <v>1</v>
      </c>
      <c r="AC2198">
        <v>0</v>
      </c>
      <c r="AD2198" t="s">
        <v>27</v>
      </c>
    </row>
    <row r="2199" spans="1:30" x14ac:dyDescent="0.25">
      <c r="A2199">
        <v>9940</v>
      </c>
      <c r="B2199">
        <v>1958</v>
      </c>
      <c r="C2199" s="6">
        <v>56</v>
      </c>
      <c r="D2199" t="s">
        <v>88</v>
      </c>
      <c r="E2199" t="s">
        <v>25</v>
      </c>
      <c r="F2199" t="s">
        <v>32</v>
      </c>
      <c r="G2199">
        <v>64961</v>
      </c>
      <c r="H2199">
        <v>0</v>
      </c>
      <c r="I2199">
        <v>1</v>
      </c>
      <c r="J2199" s="1">
        <v>41266</v>
      </c>
      <c r="K2199">
        <v>97</v>
      </c>
      <c r="L2199">
        <v>382</v>
      </c>
      <c r="M2199">
        <v>114</v>
      </c>
      <c r="N2199">
        <v>276</v>
      </c>
      <c r="O2199">
        <v>75</v>
      </c>
      <c r="P2199">
        <v>124</v>
      </c>
      <c r="Q2199">
        <v>38</v>
      </c>
      <c r="R2199">
        <v>2</v>
      </c>
      <c r="S2199">
        <v>6</v>
      </c>
      <c r="T2199">
        <v>4</v>
      </c>
      <c r="U2199">
        <v>4</v>
      </c>
      <c r="V2199">
        <v>3</v>
      </c>
      <c r="W2199">
        <v>0</v>
      </c>
      <c r="X2199">
        <v>0</v>
      </c>
      <c r="Y2199">
        <v>0</v>
      </c>
      <c r="Z2199">
        <v>0</v>
      </c>
      <c r="AA2199">
        <v>0</v>
      </c>
      <c r="AB2199">
        <v>0</v>
      </c>
      <c r="AC2199">
        <v>0</v>
      </c>
      <c r="AD2199" t="s">
        <v>40</v>
      </c>
    </row>
    <row r="2200" spans="1:30" x14ac:dyDescent="0.25">
      <c r="A2200">
        <v>7527</v>
      </c>
      <c r="B2200">
        <v>1968</v>
      </c>
      <c r="C2200" s="6">
        <v>46</v>
      </c>
      <c r="D2200" t="s">
        <v>88</v>
      </c>
      <c r="E2200" t="s">
        <v>38</v>
      </c>
      <c r="F2200" t="s">
        <v>26</v>
      </c>
      <c r="G2200">
        <v>23748</v>
      </c>
      <c r="H2200">
        <v>1</v>
      </c>
      <c r="I2200">
        <v>0</v>
      </c>
      <c r="J2200" s="1">
        <v>41234</v>
      </c>
      <c r="K2200">
        <v>97</v>
      </c>
      <c r="L2200">
        <v>6</v>
      </c>
      <c r="M2200">
        <v>6</v>
      </c>
      <c r="N2200">
        <v>29</v>
      </c>
      <c r="O2200">
        <v>12</v>
      </c>
      <c r="P2200">
        <v>15</v>
      </c>
      <c r="Q2200">
        <v>8</v>
      </c>
      <c r="R2200">
        <v>3</v>
      </c>
      <c r="S2200">
        <v>2</v>
      </c>
      <c r="T2200">
        <v>1</v>
      </c>
      <c r="U2200">
        <v>3</v>
      </c>
      <c r="V2200">
        <v>8</v>
      </c>
      <c r="W2200">
        <v>0</v>
      </c>
      <c r="X2200">
        <v>0</v>
      </c>
      <c r="Y2200">
        <v>0</v>
      </c>
      <c r="Z2200">
        <v>0</v>
      </c>
      <c r="AA2200">
        <v>0</v>
      </c>
      <c r="AB2200">
        <v>0</v>
      </c>
      <c r="AC2200">
        <v>0</v>
      </c>
      <c r="AD2200" t="s">
        <v>27</v>
      </c>
    </row>
    <row r="2201" spans="1:30" x14ac:dyDescent="0.25">
      <c r="A2201">
        <v>3406</v>
      </c>
      <c r="B2201">
        <v>1964</v>
      </c>
      <c r="C2201" s="6">
        <v>50</v>
      </c>
      <c r="D2201" t="s">
        <v>88</v>
      </c>
      <c r="E2201" t="s">
        <v>25</v>
      </c>
      <c r="F2201" t="s">
        <v>28</v>
      </c>
      <c r="G2201">
        <v>45989</v>
      </c>
      <c r="H2201">
        <v>0</v>
      </c>
      <c r="I2201">
        <v>1</v>
      </c>
      <c r="J2201" s="1">
        <v>41204</v>
      </c>
      <c r="K2201">
        <v>97</v>
      </c>
      <c r="L2201">
        <v>138</v>
      </c>
      <c r="M2201">
        <v>33</v>
      </c>
      <c r="N2201">
        <v>87</v>
      </c>
      <c r="O2201">
        <v>28</v>
      </c>
      <c r="P2201">
        <v>24</v>
      </c>
      <c r="Q2201">
        <v>12</v>
      </c>
      <c r="R2201">
        <v>4</v>
      </c>
      <c r="S2201">
        <v>3</v>
      </c>
      <c r="T2201">
        <v>2</v>
      </c>
      <c r="U2201">
        <v>7</v>
      </c>
      <c r="V2201">
        <v>3</v>
      </c>
      <c r="W2201">
        <v>0</v>
      </c>
      <c r="X2201">
        <v>0</v>
      </c>
      <c r="Y2201">
        <v>0</v>
      </c>
      <c r="Z2201">
        <v>0</v>
      </c>
      <c r="AA2201">
        <v>0</v>
      </c>
      <c r="AB2201">
        <v>0</v>
      </c>
      <c r="AC2201">
        <v>0</v>
      </c>
      <c r="AD2201" t="s">
        <v>40</v>
      </c>
    </row>
    <row r="2202" spans="1:30" x14ac:dyDescent="0.25">
      <c r="A2202">
        <v>9771</v>
      </c>
      <c r="B2202">
        <v>1988</v>
      </c>
      <c r="C2202" s="6">
        <v>26</v>
      </c>
      <c r="D2202" t="s">
        <v>89</v>
      </c>
      <c r="E2202" t="s">
        <v>35</v>
      </c>
      <c r="F2202" t="s">
        <v>28</v>
      </c>
      <c r="G2202">
        <v>23331</v>
      </c>
      <c r="H2202">
        <v>1</v>
      </c>
      <c r="I2202">
        <v>0</v>
      </c>
      <c r="J2202" s="1">
        <v>41187</v>
      </c>
      <c r="K2202">
        <v>97</v>
      </c>
      <c r="L2202">
        <v>104</v>
      </c>
      <c r="M2202">
        <v>20</v>
      </c>
      <c r="N2202">
        <v>101</v>
      </c>
      <c r="O2202">
        <v>24</v>
      </c>
      <c r="P2202">
        <v>15</v>
      </c>
      <c r="Q2202">
        <v>5</v>
      </c>
      <c r="R2202">
        <v>6</v>
      </c>
      <c r="S2202">
        <v>5</v>
      </c>
      <c r="T2202">
        <v>1</v>
      </c>
      <c r="U2202">
        <v>5</v>
      </c>
      <c r="V2202">
        <v>9</v>
      </c>
      <c r="W2202">
        <v>0</v>
      </c>
      <c r="X2202">
        <v>0</v>
      </c>
      <c r="Y2202">
        <v>0</v>
      </c>
      <c r="Z2202">
        <v>0</v>
      </c>
      <c r="AA2202">
        <v>0</v>
      </c>
      <c r="AB2202">
        <v>0</v>
      </c>
      <c r="AC2202">
        <v>0</v>
      </c>
      <c r="AD2202" t="s">
        <v>37</v>
      </c>
    </row>
    <row r="2203" spans="1:30" x14ac:dyDescent="0.25">
      <c r="A2203">
        <v>6722</v>
      </c>
      <c r="B2203">
        <v>1954</v>
      </c>
      <c r="C2203" s="6">
        <v>60</v>
      </c>
      <c r="D2203" t="s">
        <v>91</v>
      </c>
      <c r="E2203" t="s">
        <v>34</v>
      </c>
      <c r="F2203" t="s">
        <v>30</v>
      </c>
      <c r="G2203">
        <v>70421</v>
      </c>
      <c r="H2203">
        <v>0</v>
      </c>
      <c r="I2203">
        <v>1</v>
      </c>
      <c r="J2203" s="1">
        <v>41818</v>
      </c>
      <c r="K2203">
        <v>98</v>
      </c>
      <c r="L2203">
        <v>479</v>
      </c>
      <c r="M2203">
        <v>28</v>
      </c>
      <c r="N2203">
        <v>136</v>
      </c>
      <c r="O2203">
        <v>75</v>
      </c>
      <c r="P2203">
        <v>14</v>
      </c>
      <c r="Q2203">
        <v>35</v>
      </c>
      <c r="R2203">
        <v>3</v>
      </c>
      <c r="S2203">
        <v>10</v>
      </c>
      <c r="T2203">
        <v>3</v>
      </c>
      <c r="U2203">
        <v>7</v>
      </c>
      <c r="V2203">
        <v>6</v>
      </c>
      <c r="W2203">
        <v>0</v>
      </c>
      <c r="X2203">
        <v>0</v>
      </c>
      <c r="Y2203">
        <v>0</v>
      </c>
      <c r="Z2203">
        <v>0</v>
      </c>
      <c r="AA2203">
        <v>0</v>
      </c>
      <c r="AB2203">
        <v>0</v>
      </c>
      <c r="AC2203">
        <v>0</v>
      </c>
      <c r="AD2203" t="s">
        <v>29</v>
      </c>
    </row>
    <row r="2204" spans="1:30" x14ac:dyDescent="0.25">
      <c r="A2204">
        <v>213</v>
      </c>
      <c r="B2204">
        <v>1963</v>
      </c>
      <c r="C2204" s="6">
        <v>51</v>
      </c>
      <c r="D2204" t="s">
        <v>88</v>
      </c>
      <c r="E2204" t="s">
        <v>34</v>
      </c>
      <c r="F2204" t="s">
        <v>28</v>
      </c>
      <c r="G2204">
        <v>23091</v>
      </c>
      <c r="H2204">
        <v>1</v>
      </c>
      <c r="I2204">
        <v>1</v>
      </c>
      <c r="J2204" s="1">
        <v>41787</v>
      </c>
      <c r="K2204">
        <v>98</v>
      </c>
      <c r="L2204">
        <v>35</v>
      </c>
      <c r="M2204">
        <v>0</v>
      </c>
      <c r="N2204">
        <v>11</v>
      </c>
      <c r="O2204">
        <v>0</v>
      </c>
      <c r="P2204">
        <v>0</v>
      </c>
      <c r="Q2204">
        <v>2</v>
      </c>
      <c r="R2204">
        <v>4</v>
      </c>
      <c r="S2204">
        <v>2</v>
      </c>
      <c r="T2204">
        <v>1</v>
      </c>
      <c r="U2204">
        <v>3</v>
      </c>
      <c r="V2204">
        <v>7</v>
      </c>
      <c r="W2204">
        <v>0</v>
      </c>
      <c r="X2204">
        <v>0</v>
      </c>
      <c r="Y2204">
        <v>0</v>
      </c>
      <c r="Z2204">
        <v>0</v>
      </c>
      <c r="AA2204">
        <v>0</v>
      </c>
      <c r="AB2204">
        <v>0</v>
      </c>
      <c r="AC2204">
        <v>0</v>
      </c>
      <c r="AD2204" t="s">
        <v>27</v>
      </c>
    </row>
    <row r="2205" spans="1:30" x14ac:dyDescent="0.25">
      <c r="A2205">
        <v>8541</v>
      </c>
      <c r="B2205">
        <v>1990</v>
      </c>
      <c r="C2205" s="6">
        <v>24</v>
      </c>
      <c r="D2205" t="s">
        <v>89</v>
      </c>
      <c r="E2205" t="s">
        <v>35</v>
      </c>
      <c r="F2205" t="s">
        <v>30</v>
      </c>
      <c r="G2205">
        <v>24683</v>
      </c>
      <c r="H2205">
        <v>1</v>
      </c>
      <c r="I2205">
        <v>0</v>
      </c>
      <c r="J2205" s="1">
        <v>41706</v>
      </c>
      <c r="K2205">
        <v>98</v>
      </c>
      <c r="L2205">
        <v>8</v>
      </c>
      <c r="M2205">
        <v>4</v>
      </c>
      <c r="N2205">
        <v>10</v>
      </c>
      <c r="O2205">
        <v>6</v>
      </c>
      <c r="P2205">
        <v>7</v>
      </c>
      <c r="Q2205">
        <v>6</v>
      </c>
      <c r="R2205">
        <v>2</v>
      </c>
      <c r="S2205">
        <v>2</v>
      </c>
      <c r="T2205">
        <v>0</v>
      </c>
      <c r="U2205">
        <v>4</v>
      </c>
      <c r="V2205">
        <v>5</v>
      </c>
      <c r="W2205">
        <v>0</v>
      </c>
      <c r="X2205">
        <v>0</v>
      </c>
      <c r="Y2205">
        <v>0</v>
      </c>
      <c r="Z2205">
        <v>0</v>
      </c>
      <c r="AA2205">
        <v>0</v>
      </c>
      <c r="AB2205">
        <v>0</v>
      </c>
      <c r="AC2205">
        <v>0</v>
      </c>
      <c r="AD2205" t="s">
        <v>27</v>
      </c>
    </row>
    <row r="2206" spans="1:30" x14ac:dyDescent="0.25">
      <c r="A2206">
        <v>8475</v>
      </c>
      <c r="B2206">
        <v>1973</v>
      </c>
      <c r="C2206" s="6">
        <v>41</v>
      </c>
      <c r="D2206" t="s">
        <v>88</v>
      </c>
      <c r="E2206" t="s">
        <v>34</v>
      </c>
      <c r="F2206" t="s">
        <v>30</v>
      </c>
      <c r="G2206">
        <v>157243</v>
      </c>
      <c r="H2206">
        <v>0</v>
      </c>
      <c r="I2206">
        <v>1</v>
      </c>
      <c r="J2206" s="1">
        <v>41699</v>
      </c>
      <c r="K2206">
        <v>98</v>
      </c>
      <c r="L2206">
        <v>20</v>
      </c>
      <c r="M2206">
        <v>2</v>
      </c>
      <c r="N2206">
        <v>1582</v>
      </c>
      <c r="O2206">
        <v>1</v>
      </c>
      <c r="P2206">
        <v>2</v>
      </c>
      <c r="Q2206">
        <v>1</v>
      </c>
      <c r="R2206">
        <v>15</v>
      </c>
      <c r="S2206">
        <v>0</v>
      </c>
      <c r="T2206">
        <v>22</v>
      </c>
      <c r="U2206">
        <v>0</v>
      </c>
      <c r="V2206">
        <v>0</v>
      </c>
      <c r="W2206">
        <v>0</v>
      </c>
      <c r="X2206">
        <v>0</v>
      </c>
      <c r="Y2206">
        <v>0</v>
      </c>
      <c r="Z2206">
        <v>0</v>
      </c>
      <c r="AA2206">
        <v>0</v>
      </c>
      <c r="AB2206">
        <v>0</v>
      </c>
      <c r="AC2206">
        <v>0</v>
      </c>
      <c r="AD2206" t="s">
        <v>37</v>
      </c>
    </row>
    <row r="2207" spans="1:30" x14ac:dyDescent="0.25">
      <c r="A2207">
        <v>8070</v>
      </c>
      <c r="B2207">
        <v>1973</v>
      </c>
      <c r="C2207" s="6">
        <v>41</v>
      </c>
      <c r="D2207" t="s">
        <v>88</v>
      </c>
      <c r="E2207" t="s">
        <v>34</v>
      </c>
      <c r="F2207" t="s">
        <v>30</v>
      </c>
      <c r="G2207">
        <v>54222</v>
      </c>
      <c r="H2207">
        <v>0</v>
      </c>
      <c r="I2207">
        <v>1</v>
      </c>
      <c r="J2207" s="1">
        <v>41699</v>
      </c>
      <c r="K2207">
        <v>98</v>
      </c>
      <c r="L2207">
        <v>199</v>
      </c>
      <c r="M2207">
        <v>12</v>
      </c>
      <c r="N2207">
        <v>31</v>
      </c>
      <c r="O2207">
        <v>3</v>
      </c>
      <c r="P2207">
        <v>12</v>
      </c>
      <c r="Q2207">
        <v>7</v>
      </c>
      <c r="R2207">
        <v>1</v>
      </c>
      <c r="S2207">
        <v>3</v>
      </c>
      <c r="T2207">
        <v>3</v>
      </c>
      <c r="U2207">
        <v>5</v>
      </c>
      <c r="V2207">
        <v>3</v>
      </c>
      <c r="W2207">
        <v>0</v>
      </c>
      <c r="X2207">
        <v>0</v>
      </c>
      <c r="Y2207">
        <v>0</v>
      </c>
      <c r="Z2207">
        <v>0</v>
      </c>
      <c r="AA2207">
        <v>0</v>
      </c>
      <c r="AB2207">
        <v>0</v>
      </c>
      <c r="AC2207">
        <v>0</v>
      </c>
      <c r="AD2207" t="s">
        <v>27</v>
      </c>
    </row>
    <row r="2208" spans="1:30" x14ac:dyDescent="0.25">
      <c r="A2208">
        <v>313</v>
      </c>
      <c r="B2208">
        <v>1968</v>
      </c>
      <c r="C2208" s="6">
        <v>46</v>
      </c>
      <c r="D2208" t="s">
        <v>88</v>
      </c>
      <c r="E2208" t="s">
        <v>25</v>
      </c>
      <c r="F2208" t="s">
        <v>39</v>
      </c>
      <c r="G2208">
        <v>73455</v>
      </c>
      <c r="H2208">
        <v>0</v>
      </c>
      <c r="I2208">
        <v>0</v>
      </c>
      <c r="J2208" s="1">
        <v>41575</v>
      </c>
      <c r="K2208">
        <v>98</v>
      </c>
      <c r="L2208">
        <v>901</v>
      </c>
      <c r="M2208">
        <v>61</v>
      </c>
      <c r="N2208">
        <v>757</v>
      </c>
      <c r="O2208">
        <v>186</v>
      </c>
      <c r="P2208">
        <v>163</v>
      </c>
      <c r="Q2208">
        <v>20</v>
      </c>
      <c r="R2208">
        <v>1</v>
      </c>
      <c r="S2208">
        <v>6</v>
      </c>
      <c r="T2208">
        <v>5</v>
      </c>
      <c r="U2208">
        <v>10</v>
      </c>
      <c r="V2208">
        <v>3</v>
      </c>
      <c r="W2208">
        <v>0</v>
      </c>
      <c r="X2208">
        <v>1</v>
      </c>
      <c r="Y2208">
        <v>0</v>
      </c>
      <c r="Z2208">
        <v>0</v>
      </c>
      <c r="AA2208">
        <v>0</v>
      </c>
      <c r="AB2208">
        <v>0</v>
      </c>
      <c r="AC2208">
        <v>0</v>
      </c>
      <c r="AD2208" t="s">
        <v>40</v>
      </c>
    </row>
    <row r="2209" spans="1:30" x14ac:dyDescent="0.25">
      <c r="A2209">
        <v>9757</v>
      </c>
      <c r="B2209">
        <v>1972</v>
      </c>
      <c r="C2209" s="6">
        <v>42</v>
      </c>
      <c r="D2209" t="s">
        <v>88</v>
      </c>
      <c r="E2209" t="s">
        <v>25</v>
      </c>
      <c r="F2209" t="s">
        <v>32</v>
      </c>
      <c r="G2209">
        <v>84906</v>
      </c>
      <c r="H2209">
        <v>0</v>
      </c>
      <c r="I2209">
        <v>0</v>
      </c>
      <c r="J2209" s="1">
        <v>41551</v>
      </c>
      <c r="K2209">
        <v>98</v>
      </c>
      <c r="L2209">
        <v>997</v>
      </c>
      <c r="M2209">
        <v>15</v>
      </c>
      <c r="N2209">
        <v>414</v>
      </c>
      <c r="O2209">
        <v>99</v>
      </c>
      <c r="P2209">
        <v>30</v>
      </c>
      <c r="Q2209">
        <v>76</v>
      </c>
      <c r="R2209">
        <v>1</v>
      </c>
      <c r="S2209">
        <v>5</v>
      </c>
      <c r="T2209">
        <v>6</v>
      </c>
      <c r="U2209">
        <v>12</v>
      </c>
      <c r="V2209">
        <v>2</v>
      </c>
      <c r="W2209">
        <v>0</v>
      </c>
      <c r="X2209">
        <v>1</v>
      </c>
      <c r="Y2209">
        <v>1</v>
      </c>
      <c r="Z2209">
        <v>0</v>
      </c>
      <c r="AA2209">
        <v>1</v>
      </c>
      <c r="AB2209">
        <v>0</v>
      </c>
      <c r="AC2209">
        <v>0</v>
      </c>
      <c r="AD2209" t="s">
        <v>27</v>
      </c>
    </row>
    <row r="2210" spans="1:30" x14ac:dyDescent="0.25">
      <c r="A2210">
        <v>2088</v>
      </c>
      <c r="B2210">
        <v>1972</v>
      </c>
      <c r="C2210" s="6">
        <v>42</v>
      </c>
      <c r="D2210" t="s">
        <v>88</v>
      </c>
      <c r="E2210" t="s">
        <v>25</v>
      </c>
      <c r="F2210" t="s">
        <v>32</v>
      </c>
      <c r="G2210">
        <v>84906</v>
      </c>
      <c r="H2210">
        <v>0</v>
      </c>
      <c r="I2210">
        <v>0</v>
      </c>
      <c r="J2210" s="1">
        <v>41551</v>
      </c>
      <c r="K2210">
        <v>98</v>
      </c>
      <c r="L2210">
        <v>997</v>
      </c>
      <c r="M2210">
        <v>15</v>
      </c>
      <c r="N2210">
        <v>414</v>
      </c>
      <c r="O2210">
        <v>99</v>
      </c>
      <c r="P2210">
        <v>30</v>
      </c>
      <c r="Q2210">
        <v>76</v>
      </c>
      <c r="R2210">
        <v>1</v>
      </c>
      <c r="S2210">
        <v>5</v>
      </c>
      <c r="T2210">
        <v>6</v>
      </c>
      <c r="U2210">
        <v>12</v>
      </c>
      <c r="V2210">
        <v>2</v>
      </c>
      <c r="W2210">
        <v>0</v>
      </c>
      <c r="X2210">
        <v>1</v>
      </c>
      <c r="Y2210">
        <v>1</v>
      </c>
      <c r="Z2210">
        <v>0</v>
      </c>
      <c r="AA2210">
        <v>1</v>
      </c>
      <c r="AB2210">
        <v>0</v>
      </c>
      <c r="AC2210">
        <v>0</v>
      </c>
      <c r="AD2210" t="s">
        <v>36</v>
      </c>
    </row>
    <row r="2211" spans="1:30" x14ac:dyDescent="0.25">
      <c r="A2211">
        <v>2320</v>
      </c>
      <c r="B2211">
        <v>1978</v>
      </c>
      <c r="C2211" s="6">
        <v>36</v>
      </c>
      <c r="D2211" t="s">
        <v>89</v>
      </c>
      <c r="E2211" t="s">
        <v>35</v>
      </c>
      <c r="F2211" t="s">
        <v>30</v>
      </c>
      <c r="G2211">
        <v>47025</v>
      </c>
      <c r="H2211">
        <v>0</v>
      </c>
      <c r="I2211">
        <v>1</v>
      </c>
      <c r="J2211" s="1">
        <v>41529</v>
      </c>
      <c r="K2211">
        <v>98</v>
      </c>
      <c r="L2211">
        <v>508</v>
      </c>
      <c r="M2211">
        <v>11</v>
      </c>
      <c r="N2211">
        <v>59</v>
      </c>
      <c r="O2211">
        <v>23</v>
      </c>
      <c r="P2211">
        <v>5</v>
      </c>
      <c r="Q2211">
        <v>29</v>
      </c>
      <c r="R2211">
        <v>5</v>
      </c>
      <c r="S2211">
        <v>11</v>
      </c>
      <c r="T2211">
        <v>1</v>
      </c>
      <c r="U2211">
        <v>6</v>
      </c>
      <c r="V2211">
        <v>9</v>
      </c>
      <c r="W2211">
        <v>0</v>
      </c>
      <c r="X2211">
        <v>0</v>
      </c>
      <c r="Y2211">
        <v>0</v>
      </c>
      <c r="Z2211">
        <v>0</v>
      </c>
      <c r="AA2211">
        <v>0</v>
      </c>
      <c r="AB2211">
        <v>0</v>
      </c>
      <c r="AC2211">
        <v>0</v>
      </c>
      <c r="AD2211" t="s">
        <v>27</v>
      </c>
    </row>
    <row r="2212" spans="1:30" x14ac:dyDescent="0.25">
      <c r="A2212">
        <v>966</v>
      </c>
      <c r="B2212">
        <v>1966</v>
      </c>
      <c r="C2212" s="6">
        <v>48</v>
      </c>
      <c r="D2212" t="s">
        <v>88</v>
      </c>
      <c r="E2212" t="s">
        <v>25</v>
      </c>
      <c r="F2212" t="s">
        <v>30</v>
      </c>
      <c r="G2212">
        <v>44529</v>
      </c>
      <c r="H2212">
        <v>0</v>
      </c>
      <c r="I2212">
        <v>1</v>
      </c>
      <c r="J2212" s="1">
        <v>41460</v>
      </c>
      <c r="K2212">
        <v>98</v>
      </c>
      <c r="L2212">
        <v>538</v>
      </c>
      <c r="M2212">
        <v>13</v>
      </c>
      <c r="N2212">
        <v>91</v>
      </c>
      <c r="O2212">
        <v>17</v>
      </c>
      <c r="P2212">
        <v>6</v>
      </c>
      <c r="Q2212">
        <v>26</v>
      </c>
      <c r="R2212">
        <v>6</v>
      </c>
      <c r="S2212">
        <v>6</v>
      </c>
      <c r="T2212">
        <v>2</v>
      </c>
      <c r="U2212">
        <v>11</v>
      </c>
      <c r="V2212">
        <v>5</v>
      </c>
      <c r="W2212">
        <v>0</v>
      </c>
      <c r="X2212">
        <v>1</v>
      </c>
      <c r="Y2212">
        <v>0</v>
      </c>
      <c r="Z2212">
        <v>0</v>
      </c>
      <c r="AA2212">
        <v>0</v>
      </c>
      <c r="AB2212">
        <v>0</v>
      </c>
      <c r="AC2212">
        <v>0</v>
      </c>
      <c r="AD2212" t="s">
        <v>27</v>
      </c>
    </row>
    <row r="2213" spans="1:30" x14ac:dyDescent="0.25">
      <c r="A2213">
        <v>9706</v>
      </c>
      <c r="B2213">
        <v>1974</v>
      </c>
      <c r="C2213" s="6">
        <v>40</v>
      </c>
      <c r="D2213" t="s">
        <v>88</v>
      </c>
      <c r="E2213" t="s">
        <v>34</v>
      </c>
      <c r="F2213" t="s">
        <v>28</v>
      </c>
      <c r="G2213">
        <v>31560</v>
      </c>
      <c r="H2213">
        <v>1</v>
      </c>
      <c r="I2213">
        <v>0</v>
      </c>
      <c r="J2213" s="1">
        <v>41449</v>
      </c>
      <c r="K2213">
        <v>98</v>
      </c>
      <c r="L2213">
        <v>62</v>
      </c>
      <c r="M2213">
        <v>1</v>
      </c>
      <c r="N2213">
        <v>20</v>
      </c>
      <c r="O2213">
        <v>4</v>
      </c>
      <c r="P2213">
        <v>0</v>
      </c>
      <c r="Q2213">
        <v>7</v>
      </c>
      <c r="R2213">
        <v>2</v>
      </c>
      <c r="S2213">
        <v>2</v>
      </c>
      <c r="T2213">
        <v>1</v>
      </c>
      <c r="U2213">
        <v>3</v>
      </c>
      <c r="V2213">
        <v>8</v>
      </c>
      <c r="W2213">
        <v>0</v>
      </c>
      <c r="X2213">
        <v>0</v>
      </c>
      <c r="Y2213">
        <v>0</v>
      </c>
      <c r="Z2213">
        <v>0</v>
      </c>
      <c r="AA2213">
        <v>0</v>
      </c>
      <c r="AB2213">
        <v>0</v>
      </c>
      <c r="AC2213">
        <v>0</v>
      </c>
      <c r="AD2213" t="s">
        <v>29</v>
      </c>
    </row>
    <row r="2214" spans="1:30" x14ac:dyDescent="0.25">
      <c r="A2214">
        <v>3979</v>
      </c>
      <c r="B2214">
        <v>1983</v>
      </c>
      <c r="C2214" s="6">
        <v>31</v>
      </c>
      <c r="D2214" t="s">
        <v>89</v>
      </c>
      <c r="E2214" t="s">
        <v>34</v>
      </c>
      <c r="F2214" t="s">
        <v>26</v>
      </c>
      <c r="G2214">
        <v>90687</v>
      </c>
      <c r="H2214">
        <v>0</v>
      </c>
      <c r="I2214">
        <v>0</v>
      </c>
      <c r="J2214" s="1">
        <v>41416</v>
      </c>
      <c r="K2214">
        <v>98</v>
      </c>
      <c r="L2214">
        <v>982</v>
      </c>
      <c r="M2214">
        <v>17</v>
      </c>
      <c r="N2214">
        <v>672</v>
      </c>
      <c r="O2214">
        <v>23</v>
      </c>
      <c r="P2214">
        <v>34</v>
      </c>
      <c r="Q2214">
        <v>51</v>
      </c>
      <c r="R2214">
        <v>1</v>
      </c>
      <c r="S2214">
        <v>6</v>
      </c>
      <c r="T2214">
        <v>2</v>
      </c>
      <c r="U2214">
        <v>8</v>
      </c>
      <c r="V2214">
        <v>2</v>
      </c>
      <c r="W2214">
        <v>0</v>
      </c>
      <c r="X2214">
        <v>0</v>
      </c>
      <c r="Y2214">
        <v>1</v>
      </c>
      <c r="Z2214">
        <v>0</v>
      </c>
      <c r="AA2214">
        <v>0</v>
      </c>
      <c r="AB2214">
        <v>1</v>
      </c>
      <c r="AC2214">
        <v>0</v>
      </c>
      <c r="AD2214" t="s">
        <v>27</v>
      </c>
    </row>
    <row r="2215" spans="1:30" x14ac:dyDescent="0.25">
      <c r="A2215">
        <v>5602</v>
      </c>
      <c r="B2215">
        <v>1989</v>
      </c>
      <c r="C2215" s="6">
        <v>25</v>
      </c>
      <c r="D2215" t="s">
        <v>89</v>
      </c>
      <c r="E2215" t="s">
        <v>34</v>
      </c>
      <c r="F2215" t="s">
        <v>32</v>
      </c>
      <c r="G2215">
        <v>66973</v>
      </c>
      <c r="H2215">
        <v>0</v>
      </c>
      <c r="I2215">
        <v>0</v>
      </c>
      <c r="J2215" s="1">
        <v>41411</v>
      </c>
      <c r="K2215">
        <v>98</v>
      </c>
      <c r="L2215">
        <v>466</v>
      </c>
      <c r="M2215">
        <v>22</v>
      </c>
      <c r="N2215">
        <v>432</v>
      </c>
      <c r="O2215">
        <v>147</v>
      </c>
      <c r="P2215">
        <v>113</v>
      </c>
      <c r="Q2215">
        <v>102</v>
      </c>
      <c r="R2215">
        <v>1</v>
      </c>
      <c r="S2215">
        <v>8</v>
      </c>
      <c r="T2215">
        <v>7</v>
      </c>
      <c r="U2215">
        <v>12</v>
      </c>
      <c r="V2215">
        <v>3</v>
      </c>
      <c r="W2215">
        <v>0</v>
      </c>
      <c r="X2215">
        <v>0</v>
      </c>
      <c r="Y2215">
        <v>0</v>
      </c>
      <c r="Z2215">
        <v>0</v>
      </c>
      <c r="AA2215">
        <v>0</v>
      </c>
      <c r="AB2215">
        <v>0</v>
      </c>
      <c r="AC2215">
        <v>0</v>
      </c>
      <c r="AD2215" t="s">
        <v>37</v>
      </c>
    </row>
    <row r="2216" spans="1:30" x14ac:dyDescent="0.25">
      <c r="A2216">
        <v>2202</v>
      </c>
      <c r="B2216">
        <v>1978</v>
      </c>
      <c r="C2216" s="6">
        <v>36</v>
      </c>
      <c r="D2216" t="s">
        <v>89</v>
      </c>
      <c r="E2216" t="s">
        <v>25</v>
      </c>
      <c r="F2216" t="s">
        <v>32</v>
      </c>
      <c r="G2216">
        <v>41154</v>
      </c>
      <c r="H2216">
        <v>0</v>
      </c>
      <c r="I2216">
        <v>1</v>
      </c>
      <c r="J2216" s="1">
        <v>41373</v>
      </c>
      <c r="K2216">
        <v>98</v>
      </c>
      <c r="L2216">
        <v>44</v>
      </c>
      <c r="M2216">
        <v>2</v>
      </c>
      <c r="N2216">
        <v>11</v>
      </c>
      <c r="O2216">
        <v>2</v>
      </c>
      <c r="P2216">
        <v>3</v>
      </c>
      <c r="Q2216">
        <v>7</v>
      </c>
      <c r="R2216">
        <v>1</v>
      </c>
      <c r="S2216">
        <v>1</v>
      </c>
      <c r="T2216">
        <v>0</v>
      </c>
      <c r="U2216">
        <v>4</v>
      </c>
      <c r="V2216">
        <v>5</v>
      </c>
      <c r="W2216">
        <v>0</v>
      </c>
      <c r="X2216">
        <v>0</v>
      </c>
      <c r="Y2216">
        <v>0</v>
      </c>
      <c r="Z2216">
        <v>0</v>
      </c>
      <c r="AA2216">
        <v>0</v>
      </c>
      <c r="AB2216">
        <v>0</v>
      </c>
      <c r="AC2216">
        <v>0</v>
      </c>
      <c r="AD2216" t="s">
        <v>27</v>
      </c>
    </row>
    <row r="2217" spans="1:30" x14ac:dyDescent="0.25">
      <c r="A2217">
        <v>9645</v>
      </c>
      <c r="B2217">
        <v>1968</v>
      </c>
      <c r="C2217" s="6">
        <v>46</v>
      </c>
      <c r="D2217" t="s">
        <v>88</v>
      </c>
      <c r="E2217" t="s">
        <v>25</v>
      </c>
      <c r="F2217" t="s">
        <v>30</v>
      </c>
      <c r="G2217">
        <v>64590</v>
      </c>
      <c r="H2217">
        <v>0</v>
      </c>
      <c r="I2217">
        <v>0</v>
      </c>
      <c r="J2217" s="1">
        <v>41196</v>
      </c>
      <c r="K2217">
        <v>98</v>
      </c>
      <c r="L2217">
        <v>920</v>
      </c>
      <c r="M2217">
        <v>138</v>
      </c>
      <c r="N2217">
        <v>168</v>
      </c>
      <c r="O2217">
        <v>36</v>
      </c>
      <c r="P2217">
        <v>46</v>
      </c>
      <c r="Q2217">
        <v>30</v>
      </c>
      <c r="R2217">
        <v>1</v>
      </c>
      <c r="S2217">
        <v>9</v>
      </c>
      <c r="T2217">
        <v>4</v>
      </c>
      <c r="U2217">
        <v>10</v>
      </c>
      <c r="V2217">
        <v>6</v>
      </c>
      <c r="W2217">
        <v>0</v>
      </c>
      <c r="X2217">
        <v>0</v>
      </c>
      <c r="Y2217">
        <v>0</v>
      </c>
      <c r="Z2217">
        <v>0</v>
      </c>
      <c r="AA2217">
        <v>0</v>
      </c>
      <c r="AB2217">
        <v>0</v>
      </c>
      <c r="AC2217">
        <v>0</v>
      </c>
      <c r="AD2217" t="s">
        <v>27</v>
      </c>
    </row>
    <row r="2218" spans="1:30" x14ac:dyDescent="0.25">
      <c r="A2218">
        <v>7230</v>
      </c>
      <c r="B2218">
        <v>1960</v>
      </c>
      <c r="C2218" s="6">
        <v>54</v>
      </c>
      <c r="D2218" t="s">
        <v>88</v>
      </c>
      <c r="E2218" t="s">
        <v>34</v>
      </c>
      <c r="F2218" t="s">
        <v>26</v>
      </c>
      <c r="G2218">
        <v>50611</v>
      </c>
      <c r="H2218">
        <v>0</v>
      </c>
      <c r="I2218">
        <v>1</v>
      </c>
      <c r="J2218" s="1">
        <v>41186</v>
      </c>
      <c r="K2218">
        <v>98</v>
      </c>
      <c r="L2218">
        <v>459</v>
      </c>
      <c r="M2218">
        <v>0</v>
      </c>
      <c r="N2218">
        <v>24</v>
      </c>
      <c r="O2218">
        <v>6</v>
      </c>
      <c r="P2218">
        <v>0</v>
      </c>
      <c r="Q2218">
        <v>4</v>
      </c>
      <c r="R2218">
        <v>6</v>
      </c>
      <c r="S2218">
        <v>4</v>
      </c>
      <c r="T2218">
        <v>5</v>
      </c>
      <c r="U2218">
        <v>7</v>
      </c>
      <c r="V2218">
        <v>6</v>
      </c>
      <c r="W2218">
        <v>0</v>
      </c>
      <c r="X2218">
        <v>1</v>
      </c>
      <c r="Y2218">
        <v>0</v>
      </c>
      <c r="Z2218">
        <v>0</v>
      </c>
      <c r="AA2218">
        <v>0</v>
      </c>
      <c r="AB2218">
        <v>1</v>
      </c>
      <c r="AC2218">
        <v>0</v>
      </c>
      <c r="AD2218" t="s">
        <v>31</v>
      </c>
    </row>
    <row r="2219" spans="1:30" x14ac:dyDescent="0.25">
      <c r="A2219">
        <v>5675</v>
      </c>
      <c r="B2219">
        <v>1960</v>
      </c>
      <c r="C2219" s="6">
        <v>54</v>
      </c>
      <c r="D2219" t="s">
        <v>88</v>
      </c>
      <c r="E2219" t="s">
        <v>34</v>
      </c>
      <c r="F2219" t="s">
        <v>26</v>
      </c>
      <c r="G2219">
        <v>50611</v>
      </c>
      <c r="H2219">
        <v>0</v>
      </c>
      <c r="I2219">
        <v>1</v>
      </c>
      <c r="J2219" s="1">
        <v>41186</v>
      </c>
      <c r="K2219">
        <v>98</v>
      </c>
      <c r="L2219">
        <v>459</v>
      </c>
      <c r="M2219">
        <v>0</v>
      </c>
      <c r="N2219">
        <v>24</v>
      </c>
      <c r="O2219">
        <v>6</v>
      </c>
      <c r="P2219">
        <v>0</v>
      </c>
      <c r="Q2219">
        <v>4</v>
      </c>
      <c r="R2219">
        <v>6</v>
      </c>
      <c r="S2219">
        <v>4</v>
      </c>
      <c r="T2219">
        <v>5</v>
      </c>
      <c r="U2219">
        <v>7</v>
      </c>
      <c r="V2219">
        <v>6</v>
      </c>
      <c r="W2219">
        <v>0</v>
      </c>
      <c r="X2219">
        <v>1</v>
      </c>
      <c r="Y2219">
        <v>0</v>
      </c>
      <c r="Z2219">
        <v>0</v>
      </c>
      <c r="AA2219">
        <v>0</v>
      </c>
      <c r="AB2219">
        <v>0</v>
      </c>
      <c r="AC2219">
        <v>0</v>
      </c>
      <c r="AD2219" t="s">
        <v>31</v>
      </c>
    </row>
    <row r="2220" spans="1:30" x14ac:dyDescent="0.25">
      <c r="A2220">
        <v>4974</v>
      </c>
      <c r="B2220">
        <v>1970</v>
      </c>
      <c r="C2220" s="6">
        <v>44</v>
      </c>
      <c r="D2220" t="s">
        <v>88</v>
      </c>
      <c r="E2220" t="s">
        <v>25</v>
      </c>
      <c r="F2220" t="s">
        <v>28</v>
      </c>
      <c r="G2220">
        <v>83273</v>
      </c>
      <c r="H2220">
        <v>1</v>
      </c>
      <c r="I2220">
        <v>2</v>
      </c>
      <c r="J2220" s="1">
        <v>41177</v>
      </c>
      <c r="K2220">
        <v>98</v>
      </c>
      <c r="L2220">
        <v>433</v>
      </c>
      <c r="M2220">
        <v>89</v>
      </c>
      <c r="N2220">
        <v>650</v>
      </c>
      <c r="O2220">
        <v>16</v>
      </c>
      <c r="P2220">
        <v>102</v>
      </c>
      <c r="Q2220">
        <v>102</v>
      </c>
      <c r="R2220">
        <v>10</v>
      </c>
      <c r="S2220">
        <v>4</v>
      </c>
      <c r="T2220">
        <v>6</v>
      </c>
      <c r="U2220">
        <v>9</v>
      </c>
      <c r="V2220">
        <v>7</v>
      </c>
      <c r="W2220">
        <v>0</v>
      </c>
      <c r="X2220">
        <v>0</v>
      </c>
      <c r="Y2220">
        <v>0</v>
      </c>
      <c r="Z2220">
        <v>0</v>
      </c>
      <c r="AA2220">
        <v>0</v>
      </c>
      <c r="AB2220">
        <v>0</v>
      </c>
      <c r="AC2220">
        <v>0</v>
      </c>
      <c r="AD2220" t="s">
        <v>31</v>
      </c>
    </row>
    <row r="2221" spans="1:30" x14ac:dyDescent="0.25">
      <c r="A2221">
        <v>5687</v>
      </c>
      <c r="B2221">
        <v>1980</v>
      </c>
      <c r="C2221" s="6">
        <v>34</v>
      </c>
      <c r="D2221" t="s">
        <v>89</v>
      </c>
      <c r="E2221" t="s">
        <v>25</v>
      </c>
      <c r="F2221" t="s">
        <v>26</v>
      </c>
      <c r="G2221">
        <v>81702</v>
      </c>
      <c r="H2221">
        <v>0</v>
      </c>
      <c r="I2221">
        <v>0</v>
      </c>
      <c r="J2221" s="1">
        <v>41175</v>
      </c>
      <c r="K2221">
        <v>98</v>
      </c>
      <c r="L2221">
        <v>563</v>
      </c>
      <c r="M2221">
        <v>50</v>
      </c>
      <c r="N2221">
        <v>774</v>
      </c>
      <c r="O2221">
        <v>28</v>
      </c>
      <c r="P2221">
        <v>31</v>
      </c>
      <c r="Q2221">
        <v>187</v>
      </c>
      <c r="R2221">
        <v>1</v>
      </c>
      <c r="S2221">
        <v>7</v>
      </c>
      <c r="T2221">
        <v>7</v>
      </c>
      <c r="U2221">
        <v>12</v>
      </c>
      <c r="V2221">
        <v>3</v>
      </c>
      <c r="W2221">
        <v>0</v>
      </c>
      <c r="X2221">
        <v>0</v>
      </c>
      <c r="Y2221">
        <v>0</v>
      </c>
      <c r="Z2221">
        <v>0</v>
      </c>
      <c r="AA2221">
        <v>0</v>
      </c>
      <c r="AB2221">
        <v>0</v>
      </c>
      <c r="AC2221">
        <v>0</v>
      </c>
      <c r="AD2221" t="s">
        <v>29</v>
      </c>
    </row>
    <row r="2222" spans="1:30" x14ac:dyDescent="0.25">
      <c r="A2222">
        <v>5871</v>
      </c>
      <c r="B2222">
        <v>1979</v>
      </c>
      <c r="C2222" s="6">
        <v>35</v>
      </c>
      <c r="D2222" t="s">
        <v>89</v>
      </c>
      <c r="E2222" t="s">
        <v>38</v>
      </c>
      <c r="F2222" t="s">
        <v>32</v>
      </c>
      <c r="G2222">
        <v>24401</v>
      </c>
      <c r="H2222">
        <v>0</v>
      </c>
      <c r="I2222">
        <v>0</v>
      </c>
      <c r="J2222" s="1">
        <v>41152</v>
      </c>
      <c r="K2222">
        <v>98</v>
      </c>
      <c r="L2222">
        <v>73</v>
      </c>
      <c r="M2222">
        <v>28</v>
      </c>
      <c r="N2222">
        <v>217</v>
      </c>
      <c r="O2222">
        <v>10</v>
      </c>
      <c r="P2222">
        <v>24</v>
      </c>
      <c r="Q2222">
        <v>115</v>
      </c>
      <c r="R2222">
        <v>3</v>
      </c>
      <c r="S2222">
        <v>6</v>
      </c>
      <c r="T2222">
        <v>1</v>
      </c>
      <c r="U2222">
        <v>6</v>
      </c>
      <c r="V2222">
        <v>8</v>
      </c>
      <c r="W2222">
        <v>0</v>
      </c>
      <c r="X2222">
        <v>0</v>
      </c>
      <c r="Y2222">
        <v>0</v>
      </c>
      <c r="Z2222">
        <v>0</v>
      </c>
      <c r="AA2222">
        <v>0</v>
      </c>
      <c r="AB2222">
        <v>0</v>
      </c>
      <c r="AC2222">
        <v>0</v>
      </c>
      <c r="AD2222" t="s">
        <v>40</v>
      </c>
    </row>
    <row r="2223" spans="1:30" x14ac:dyDescent="0.25">
      <c r="A2223">
        <v>3846</v>
      </c>
      <c r="B2223">
        <v>1974</v>
      </c>
      <c r="C2223" s="6">
        <v>40</v>
      </c>
      <c r="D2223" t="s">
        <v>88</v>
      </c>
      <c r="E2223" t="s">
        <v>25</v>
      </c>
      <c r="F2223" t="s">
        <v>30</v>
      </c>
      <c r="G2223">
        <v>42557</v>
      </c>
      <c r="H2223">
        <v>0</v>
      </c>
      <c r="I2223">
        <v>1</v>
      </c>
      <c r="J2223" s="1">
        <v>41150</v>
      </c>
      <c r="K2223">
        <v>98</v>
      </c>
      <c r="L2223">
        <v>192</v>
      </c>
      <c r="M2223">
        <v>5</v>
      </c>
      <c r="N2223">
        <v>53</v>
      </c>
      <c r="O2223">
        <v>0</v>
      </c>
      <c r="P2223">
        <v>5</v>
      </c>
      <c r="Q2223">
        <v>15</v>
      </c>
      <c r="R2223">
        <v>4</v>
      </c>
      <c r="S2223">
        <v>6</v>
      </c>
      <c r="T2223">
        <v>1</v>
      </c>
      <c r="U2223">
        <v>4</v>
      </c>
      <c r="V2223">
        <v>8</v>
      </c>
      <c r="W2223">
        <v>0</v>
      </c>
      <c r="X2223">
        <v>0</v>
      </c>
      <c r="Y2223">
        <v>0</v>
      </c>
      <c r="Z2223">
        <v>0</v>
      </c>
      <c r="AA2223">
        <v>0</v>
      </c>
      <c r="AB2223">
        <v>0</v>
      </c>
      <c r="AC2223">
        <v>0</v>
      </c>
      <c r="AD2223" t="s">
        <v>27</v>
      </c>
    </row>
    <row r="2224" spans="1:30" x14ac:dyDescent="0.25">
      <c r="A2224">
        <v>10001</v>
      </c>
      <c r="B2224">
        <v>1985</v>
      </c>
      <c r="C2224" s="6">
        <v>29</v>
      </c>
      <c r="D2224" t="s">
        <v>89</v>
      </c>
      <c r="E2224" t="s">
        <v>35</v>
      </c>
      <c r="F2224" t="s">
        <v>32</v>
      </c>
      <c r="G2224">
        <v>7500</v>
      </c>
      <c r="H2224">
        <v>1</v>
      </c>
      <c r="I2224">
        <v>0</v>
      </c>
      <c r="J2224" s="1">
        <v>41122</v>
      </c>
      <c r="K2224">
        <v>98</v>
      </c>
      <c r="L2224">
        <v>5</v>
      </c>
      <c r="M2224">
        <v>17</v>
      </c>
      <c r="N2224">
        <v>17</v>
      </c>
      <c r="O2224">
        <v>13</v>
      </c>
      <c r="P2224">
        <v>14</v>
      </c>
      <c r="Q2224">
        <v>34</v>
      </c>
      <c r="R2224">
        <v>4</v>
      </c>
      <c r="S2224">
        <v>2</v>
      </c>
      <c r="T2224">
        <v>1</v>
      </c>
      <c r="U2224">
        <v>3</v>
      </c>
      <c r="V2224">
        <v>9</v>
      </c>
      <c r="W2224">
        <v>0</v>
      </c>
      <c r="X2224">
        <v>0</v>
      </c>
      <c r="Y2224">
        <v>0</v>
      </c>
      <c r="Z2224">
        <v>0</v>
      </c>
      <c r="AA2224">
        <v>0</v>
      </c>
      <c r="AB2224">
        <v>0</v>
      </c>
      <c r="AC2224">
        <v>0</v>
      </c>
      <c r="AD2224" t="s">
        <v>27</v>
      </c>
    </row>
    <row r="2225" spans="1:30" x14ac:dyDescent="0.25">
      <c r="A2225">
        <v>2831</v>
      </c>
      <c r="B2225">
        <v>1976</v>
      </c>
      <c r="C2225" s="6">
        <v>38</v>
      </c>
      <c r="D2225" t="s">
        <v>89</v>
      </c>
      <c r="E2225" t="s">
        <v>25</v>
      </c>
      <c r="F2225" t="s">
        <v>32</v>
      </c>
      <c r="G2225">
        <v>78416</v>
      </c>
      <c r="H2225">
        <v>0</v>
      </c>
      <c r="I2225">
        <v>1</v>
      </c>
      <c r="J2225" s="1">
        <v>41817</v>
      </c>
      <c r="K2225">
        <v>99</v>
      </c>
      <c r="L2225">
        <v>453</v>
      </c>
      <c r="M2225">
        <v>38</v>
      </c>
      <c r="N2225">
        <v>279</v>
      </c>
      <c r="O2225">
        <v>188</v>
      </c>
      <c r="P2225">
        <v>38</v>
      </c>
      <c r="Q2225">
        <v>183</v>
      </c>
      <c r="R2225">
        <v>2</v>
      </c>
      <c r="S2225">
        <v>7</v>
      </c>
      <c r="T2225">
        <v>7</v>
      </c>
      <c r="U2225">
        <v>10</v>
      </c>
      <c r="V2225">
        <v>3</v>
      </c>
      <c r="W2225">
        <v>0</v>
      </c>
      <c r="X2225">
        <v>0</v>
      </c>
      <c r="Y2225">
        <v>0</v>
      </c>
      <c r="Z2225">
        <v>0</v>
      </c>
      <c r="AA2225">
        <v>0</v>
      </c>
      <c r="AB2225">
        <v>0</v>
      </c>
      <c r="AC2225">
        <v>0</v>
      </c>
      <c r="AD2225" t="s">
        <v>27</v>
      </c>
    </row>
    <row r="2226" spans="1:30" x14ac:dyDescent="0.25">
      <c r="A2226">
        <v>868</v>
      </c>
      <c r="B2226">
        <v>1966</v>
      </c>
      <c r="C2226" s="6">
        <v>48</v>
      </c>
      <c r="D2226" t="s">
        <v>88</v>
      </c>
      <c r="E2226" t="s">
        <v>25</v>
      </c>
      <c r="F2226" t="s">
        <v>30</v>
      </c>
      <c r="G2226">
        <v>44794</v>
      </c>
      <c r="H2226">
        <v>0</v>
      </c>
      <c r="I2226">
        <v>1</v>
      </c>
      <c r="J2226" s="1">
        <v>41798</v>
      </c>
      <c r="K2226">
        <v>99</v>
      </c>
      <c r="L2226">
        <v>54</v>
      </c>
      <c r="M2226">
        <v>0</v>
      </c>
      <c r="N2226">
        <v>7</v>
      </c>
      <c r="O2226">
        <v>0</v>
      </c>
      <c r="P2226">
        <v>0</v>
      </c>
      <c r="Q2226">
        <v>4</v>
      </c>
      <c r="R2226">
        <v>1</v>
      </c>
      <c r="S2226">
        <v>2</v>
      </c>
      <c r="T2226">
        <v>0</v>
      </c>
      <c r="U2226">
        <v>3</v>
      </c>
      <c r="V2226">
        <v>6</v>
      </c>
      <c r="W2226">
        <v>0</v>
      </c>
      <c r="X2226">
        <v>0</v>
      </c>
      <c r="Y2226">
        <v>0</v>
      </c>
      <c r="Z2226">
        <v>0</v>
      </c>
      <c r="AA2226">
        <v>0</v>
      </c>
      <c r="AB2226">
        <v>0</v>
      </c>
      <c r="AC2226">
        <v>0</v>
      </c>
      <c r="AD2226" t="s">
        <v>40</v>
      </c>
    </row>
    <row r="2227" spans="1:30" x14ac:dyDescent="0.25">
      <c r="A2227">
        <v>7212</v>
      </c>
      <c r="B2227">
        <v>1966</v>
      </c>
      <c r="C2227" s="6">
        <v>48</v>
      </c>
      <c r="D2227" t="s">
        <v>88</v>
      </c>
      <c r="E2227" t="s">
        <v>25</v>
      </c>
      <c r="F2227" t="s">
        <v>30</v>
      </c>
      <c r="G2227">
        <v>44794</v>
      </c>
      <c r="H2227">
        <v>0</v>
      </c>
      <c r="I2227">
        <v>1</v>
      </c>
      <c r="J2227" s="1">
        <v>41798</v>
      </c>
      <c r="K2227">
        <v>99</v>
      </c>
      <c r="L2227">
        <v>54</v>
      </c>
      <c r="M2227">
        <v>0</v>
      </c>
      <c r="N2227">
        <v>7</v>
      </c>
      <c r="O2227">
        <v>0</v>
      </c>
      <c r="P2227">
        <v>0</v>
      </c>
      <c r="Q2227">
        <v>4</v>
      </c>
      <c r="R2227">
        <v>1</v>
      </c>
      <c r="S2227">
        <v>2</v>
      </c>
      <c r="T2227">
        <v>0</v>
      </c>
      <c r="U2227">
        <v>3</v>
      </c>
      <c r="V2227">
        <v>6</v>
      </c>
      <c r="W2227">
        <v>0</v>
      </c>
      <c r="X2227">
        <v>0</v>
      </c>
      <c r="Y2227">
        <v>0</v>
      </c>
      <c r="Z2227">
        <v>0</v>
      </c>
      <c r="AA2227">
        <v>0</v>
      </c>
      <c r="AB2227">
        <v>0</v>
      </c>
      <c r="AC2227">
        <v>0</v>
      </c>
      <c r="AD2227" t="s">
        <v>33</v>
      </c>
    </row>
    <row r="2228" spans="1:30" x14ac:dyDescent="0.25">
      <c r="A2228">
        <v>1743</v>
      </c>
      <c r="B2228">
        <v>1974</v>
      </c>
      <c r="C2228" s="6">
        <v>40</v>
      </c>
      <c r="D2228" t="s">
        <v>88</v>
      </c>
      <c r="E2228" t="s">
        <v>25</v>
      </c>
      <c r="F2228" t="s">
        <v>28</v>
      </c>
      <c r="G2228">
        <v>69719</v>
      </c>
      <c r="H2228">
        <v>0</v>
      </c>
      <c r="I2228">
        <v>0</v>
      </c>
      <c r="J2228" s="1">
        <v>41785</v>
      </c>
      <c r="K2228">
        <v>99</v>
      </c>
      <c r="L2228">
        <v>273</v>
      </c>
      <c r="M2228">
        <v>86</v>
      </c>
      <c r="N2228">
        <v>208</v>
      </c>
      <c r="O2228">
        <v>177</v>
      </c>
      <c r="P2228">
        <v>14</v>
      </c>
      <c r="Q2228">
        <v>43</v>
      </c>
      <c r="R2228">
        <v>1</v>
      </c>
      <c r="S2228">
        <v>2</v>
      </c>
      <c r="T2228">
        <v>3</v>
      </c>
      <c r="U2228">
        <v>5</v>
      </c>
      <c r="V2228">
        <v>1</v>
      </c>
      <c r="W2228">
        <v>0</v>
      </c>
      <c r="X2228">
        <v>0</v>
      </c>
      <c r="Y2228">
        <v>0</v>
      </c>
      <c r="Z2228">
        <v>0</v>
      </c>
      <c r="AA2228">
        <v>0</v>
      </c>
      <c r="AB2228">
        <v>0</v>
      </c>
      <c r="AC2228">
        <v>0</v>
      </c>
      <c r="AD2228" t="s">
        <v>27</v>
      </c>
    </row>
    <row r="2229" spans="1:30" x14ac:dyDescent="0.25">
      <c r="A2229">
        <v>2415</v>
      </c>
      <c r="B2229">
        <v>1962</v>
      </c>
      <c r="C2229" s="6">
        <v>52</v>
      </c>
      <c r="D2229" t="s">
        <v>88</v>
      </c>
      <c r="E2229" t="s">
        <v>25</v>
      </c>
      <c r="F2229" t="s">
        <v>32</v>
      </c>
      <c r="G2229">
        <v>62568</v>
      </c>
      <c r="H2229">
        <v>0</v>
      </c>
      <c r="I2229">
        <v>1</v>
      </c>
      <c r="J2229" s="1">
        <v>41736</v>
      </c>
      <c r="K2229">
        <v>99</v>
      </c>
      <c r="L2229">
        <v>362</v>
      </c>
      <c r="M2229">
        <v>17</v>
      </c>
      <c r="N2229">
        <v>398</v>
      </c>
      <c r="O2229">
        <v>80</v>
      </c>
      <c r="P2229">
        <v>35</v>
      </c>
      <c r="Q2229">
        <v>61</v>
      </c>
      <c r="R2229">
        <v>3</v>
      </c>
      <c r="S2229">
        <v>5</v>
      </c>
      <c r="T2229">
        <v>3</v>
      </c>
      <c r="U2229">
        <v>5</v>
      </c>
      <c r="V2229">
        <v>4</v>
      </c>
      <c r="W2229">
        <v>0</v>
      </c>
      <c r="X2229">
        <v>0</v>
      </c>
      <c r="Y2229">
        <v>0</v>
      </c>
      <c r="Z2229">
        <v>1</v>
      </c>
      <c r="AA2229">
        <v>0</v>
      </c>
      <c r="AB2229">
        <v>0</v>
      </c>
      <c r="AC2229">
        <v>0</v>
      </c>
      <c r="AD2229" t="s">
        <v>27</v>
      </c>
    </row>
    <row r="2230" spans="1:30" x14ac:dyDescent="0.25">
      <c r="A2230">
        <v>7947</v>
      </c>
      <c r="B2230">
        <v>1969</v>
      </c>
      <c r="C2230" s="6">
        <v>45</v>
      </c>
      <c r="D2230" t="s">
        <v>88</v>
      </c>
      <c r="E2230" t="s">
        <v>25</v>
      </c>
      <c r="F2230" t="s">
        <v>30</v>
      </c>
      <c r="G2230">
        <v>42231</v>
      </c>
      <c r="H2230">
        <v>1</v>
      </c>
      <c r="I2230">
        <v>1</v>
      </c>
      <c r="J2230" s="1">
        <v>41723</v>
      </c>
      <c r="K2230">
        <v>99</v>
      </c>
      <c r="L2230">
        <v>24</v>
      </c>
      <c r="M2230">
        <v>0</v>
      </c>
      <c r="N2230">
        <v>8</v>
      </c>
      <c r="O2230">
        <v>0</v>
      </c>
      <c r="P2230">
        <v>1</v>
      </c>
      <c r="Q2230">
        <v>4</v>
      </c>
      <c r="R2230">
        <v>1</v>
      </c>
      <c r="S2230">
        <v>1</v>
      </c>
      <c r="T2230">
        <v>0</v>
      </c>
      <c r="U2230">
        <v>3</v>
      </c>
      <c r="V2230">
        <v>5</v>
      </c>
      <c r="W2230">
        <v>0</v>
      </c>
      <c r="X2230">
        <v>0</v>
      </c>
      <c r="Y2230">
        <v>0</v>
      </c>
      <c r="Z2230">
        <v>0</v>
      </c>
      <c r="AA2230">
        <v>0</v>
      </c>
      <c r="AB2230">
        <v>0</v>
      </c>
      <c r="AC2230">
        <v>0</v>
      </c>
      <c r="AD2230" t="s">
        <v>27</v>
      </c>
    </row>
    <row r="2231" spans="1:30" x14ac:dyDescent="0.25">
      <c r="A2231">
        <v>2106</v>
      </c>
      <c r="B2231">
        <v>1974</v>
      </c>
      <c r="C2231" s="6">
        <v>40</v>
      </c>
      <c r="D2231" t="s">
        <v>88</v>
      </c>
      <c r="E2231" t="s">
        <v>35</v>
      </c>
      <c r="F2231" t="s">
        <v>30</v>
      </c>
      <c r="G2231">
        <v>20130</v>
      </c>
      <c r="H2231">
        <v>0</v>
      </c>
      <c r="I2231">
        <v>0</v>
      </c>
      <c r="J2231" s="1">
        <v>41715</v>
      </c>
      <c r="K2231">
        <v>99</v>
      </c>
      <c r="L2231">
        <v>0</v>
      </c>
      <c r="M2231">
        <v>6</v>
      </c>
      <c r="N2231">
        <v>3</v>
      </c>
      <c r="O2231">
        <v>7</v>
      </c>
      <c r="P2231">
        <v>6</v>
      </c>
      <c r="Q2231">
        <v>12</v>
      </c>
      <c r="R2231">
        <v>1</v>
      </c>
      <c r="S2231">
        <v>1</v>
      </c>
      <c r="T2231">
        <v>0</v>
      </c>
      <c r="U2231">
        <v>3</v>
      </c>
      <c r="V2231">
        <v>8</v>
      </c>
      <c r="W2231">
        <v>0</v>
      </c>
      <c r="X2231">
        <v>0</v>
      </c>
      <c r="Y2231">
        <v>0</v>
      </c>
      <c r="Z2231">
        <v>0</v>
      </c>
      <c r="AA2231">
        <v>0</v>
      </c>
      <c r="AB2231">
        <v>0</v>
      </c>
      <c r="AC2231">
        <v>0</v>
      </c>
      <c r="AD2231" t="s">
        <v>27</v>
      </c>
    </row>
    <row r="2232" spans="1:30" x14ac:dyDescent="0.25">
      <c r="A2232">
        <v>3363</v>
      </c>
      <c r="B2232">
        <v>1974</v>
      </c>
      <c r="C2232" s="6">
        <v>40</v>
      </c>
      <c r="D2232" t="s">
        <v>88</v>
      </c>
      <c r="E2232" t="s">
        <v>35</v>
      </c>
      <c r="F2232" t="s">
        <v>30</v>
      </c>
      <c r="G2232">
        <v>20130</v>
      </c>
      <c r="H2232">
        <v>0</v>
      </c>
      <c r="I2232">
        <v>0</v>
      </c>
      <c r="J2232" s="1">
        <v>41715</v>
      </c>
      <c r="K2232">
        <v>99</v>
      </c>
      <c r="L2232">
        <v>0</v>
      </c>
      <c r="M2232">
        <v>6</v>
      </c>
      <c r="N2232">
        <v>3</v>
      </c>
      <c r="O2232">
        <v>7</v>
      </c>
      <c r="P2232">
        <v>6</v>
      </c>
      <c r="Q2232">
        <v>12</v>
      </c>
      <c r="R2232">
        <v>1</v>
      </c>
      <c r="S2232">
        <v>1</v>
      </c>
      <c r="T2232">
        <v>0</v>
      </c>
      <c r="U2232">
        <v>3</v>
      </c>
      <c r="V2232">
        <v>8</v>
      </c>
      <c r="W2232">
        <v>0</v>
      </c>
      <c r="X2232">
        <v>0</v>
      </c>
      <c r="Y2232">
        <v>0</v>
      </c>
      <c r="Z2232">
        <v>0</v>
      </c>
      <c r="AA2232">
        <v>0</v>
      </c>
      <c r="AB2232">
        <v>0</v>
      </c>
      <c r="AC2232">
        <v>0</v>
      </c>
      <c r="AD2232" t="s">
        <v>27</v>
      </c>
    </row>
    <row r="2233" spans="1:30" x14ac:dyDescent="0.25">
      <c r="A2233">
        <v>8595</v>
      </c>
      <c r="B2233">
        <v>1973</v>
      </c>
      <c r="C2233" s="6">
        <v>41</v>
      </c>
      <c r="D2233" t="s">
        <v>88</v>
      </c>
      <c r="E2233" t="s">
        <v>25</v>
      </c>
      <c r="F2233" t="s">
        <v>39</v>
      </c>
      <c r="G2233">
        <v>42429</v>
      </c>
      <c r="H2233">
        <v>0</v>
      </c>
      <c r="I2233">
        <v>1</v>
      </c>
      <c r="J2233" s="1">
        <v>41681</v>
      </c>
      <c r="K2233">
        <v>99</v>
      </c>
      <c r="L2233">
        <v>55</v>
      </c>
      <c r="M2233">
        <v>0</v>
      </c>
      <c r="N2233">
        <v>6</v>
      </c>
      <c r="O2233">
        <v>2</v>
      </c>
      <c r="P2233">
        <v>0</v>
      </c>
      <c r="Q2233">
        <v>4</v>
      </c>
      <c r="R2233">
        <v>2</v>
      </c>
      <c r="S2233">
        <v>1</v>
      </c>
      <c r="T2233">
        <v>1</v>
      </c>
      <c r="U2233">
        <v>3</v>
      </c>
      <c r="V2233">
        <v>5</v>
      </c>
      <c r="W2233">
        <v>0</v>
      </c>
      <c r="X2233">
        <v>0</v>
      </c>
      <c r="Y2233">
        <v>0</v>
      </c>
      <c r="Z2233">
        <v>0</v>
      </c>
      <c r="AA2233">
        <v>0</v>
      </c>
      <c r="AB2233">
        <v>0</v>
      </c>
      <c r="AC2233">
        <v>0</v>
      </c>
      <c r="AD2233" t="s">
        <v>33</v>
      </c>
    </row>
    <row r="2234" spans="1:30" x14ac:dyDescent="0.25">
      <c r="A2234">
        <v>7232</v>
      </c>
      <c r="B2234">
        <v>1973</v>
      </c>
      <c r="C2234" s="6">
        <v>41</v>
      </c>
      <c r="D2234" t="s">
        <v>88</v>
      </c>
      <c r="E2234" t="s">
        <v>25</v>
      </c>
      <c r="F2234" t="s">
        <v>39</v>
      </c>
      <c r="G2234">
        <v>42429</v>
      </c>
      <c r="H2234">
        <v>0</v>
      </c>
      <c r="I2234">
        <v>1</v>
      </c>
      <c r="J2234" s="1">
        <v>41681</v>
      </c>
      <c r="K2234">
        <v>99</v>
      </c>
      <c r="L2234">
        <v>55</v>
      </c>
      <c r="M2234">
        <v>0</v>
      </c>
      <c r="N2234">
        <v>6</v>
      </c>
      <c r="O2234">
        <v>2</v>
      </c>
      <c r="P2234">
        <v>0</v>
      </c>
      <c r="Q2234">
        <v>4</v>
      </c>
      <c r="R2234">
        <v>2</v>
      </c>
      <c r="S2234">
        <v>1</v>
      </c>
      <c r="T2234">
        <v>1</v>
      </c>
      <c r="U2234">
        <v>3</v>
      </c>
      <c r="V2234">
        <v>5</v>
      </c>
      <c r="W2234">
        <v>0</v>
      </c>
      <c r="X2234">
        <v>0</v>
      </c>
      <c r="Y2234">
        <v>0</v>
      </c>
      <c r="Z2234">
        <v>0</v>
      </c>
      <c r="AA2234">
        <v>0</v>
      </c>
      <c r="AB2234">
        <v>0</v>
      </c>
      <c r="AC2234">
        <v>0</v>
      </c>
      <c r="AD2234" t="s">
        <v>27</v>
      </c>
    </row>
    <row r="2235" spans="1:30" x14ac:dyDescent="0.25">
      <c r="A2235">
        <v>7829</v>
      </c>
      <c r="B2235">
        <v>1900</v>
      </c>
      <c r="C2235" s="6">
        <v>114</v>
      </c>
      <c r="D2235" t="s">
        <v>91</v>
      </c>
      <c r="E2235" t="s">
        <v>35</v>
      </c>
      <c r="F2235" t="s">
        <v>26</v>
      </c>
      <c r="G2235">
        <v>36640</v>
      </c>
      <c r="H2235">
        <v>1</v>
      </c>
      <c r="I2235">
        <v>0</v>
      </c>
      <c r="J2235" s="1">
        <v>41543</v>
      </c>
      <c r="K2235">
        <v>99</v>
      </c>
      <c r="L2235">
        <v>15</v>
      </c>
      <c r="M2235">
        <v>6</v>
      </c>
      <c r="N2235">
        <v>8</v>
      </c>
      <c r="O2235">
        <v>7</v>
      </c>
      <c r="P2235">
        <v>4</v>
      </c>
      <c r="Q2235">
        <v>25</v>
      </c>
      <c r="R2235">
        <v>1</v>
      </c>
      <c r="S2235">
        <v>2</v>
      </c>
      <c r="T2235">
        <v>1</v>
      </c>
      <c r="U2235">
        <v>2</v>
      </c>
      <c r="V2235">
        <v>5</v>
      </c>
      <c r="W2235">
        <v>0</v>
      </c>
      <c r="X2235">
        <v>0</v>
      </c>
      <c r="Y2235">
        <v>0</v>
      </c>
      <c r="Z2235">
        <v>0</v>
      </c>
      <c r="AA2235">
        <v>0</v>
      </c>
      <c r="AB2235">
        <v>0</v>
      </c>
      <c r="AC2235">
        <v>1</v>
      </c>
      <c r="AD2235" t="s">
        <v>37</v>
      </c>
    </row>
    <row r="2236" spans="1:30" x14ac:dyDescent="0.25">
      <c r="A2236">
        <v>9977</v>
      </c>
      <c r="B2236">
        <v>1973</v>
      </c>
      <c r="C2236" s="6">
        <v>41</v>
      </c>
      <c r="D2236" t="s">
        <v>88</v>
      </c>
      <c r="E2236" t="s">
        <v>25</v>
      </c>
      <c r="F2236" t="s">
        <v>26</v>
      </c>
      <c r="G2236">
        <v>78901</v>
      </c>
      <c r="H2236">
        <v>0</v>
      </c>
      <c r="I2236">
        <v>1</v>
      </c>
      <c r="J2236" s="1">
        <v>41534</v>
      </c>
      <c r="K2236">
        <v>99</v>
      </c>
      <c r="L2236">
        <v>321</v>
      </c>
      <c r="M2236">
        <v>11</v>
      </c>
      <c r="N2236">
        <v>309</v>
      </c>
      <c r="O2236">
        <v>33</v>
      </c>
      <c r="P2236">
        <v>26</v>
      </c>
      <c r="Q2236">
        <v>34</v>
      </c>
      <c r="R2236">
        <v>3</v>
      </c>
      <c r="S2236">
        <v>9</v>
      </c>
      <c r="T2236">
        <v>3</v>
      </c>
      <c r="U2236">
        <v>5</v>
      </c>
      <c r="V2236">
        <v>4</v>
      </c>
      <c r="W2236">
        <v>0</v>
      </c>
      <c r="X2236">
        <v>0</v>
      </c>
      <c r="Y2236">
        <v>0</v>
      </c>
      <c r="Z2236">
        <v>0</v>
      </c>
      <c r="AA2236">
        <v>0</v>
      </c>
      <c r="AB2236">
        <v>0</v>
      </c>
      <c r="AC2236">
        <v>0</v>
      </c>
      <c r="AD2236" t="s">
        <v>31</v>
      </c>
    </row>
    <row r="2237" spans="1:30" x14ac:dyDescent="0.25">
      <c r="A2237">
        <v>10142</v>
      </c>
      <c r="B2237">
        <v>1976</v>
      </c>
      <c r="C2237" s="6">
        <v>38</v>
      </c>
      <c r="D2237" t="s">
        <v>89</v>
      </c>
      <c r="E2237" t="s">
        <v>34</v>
      </c>
      <c r="F2237" t="s">
        <v>26</v>
      </c>
      <c r="G2237">
        <v>66476</v>
      </c>
      <c r="H2237">
        <v>0</v>
      </c>
      <c r="I2237">
        <v>1</v>
      </c>
      <c r="J2237" s="1">
        <v>41340</v>
      </c>
      <c r="K2237">
        <v>99</v>
      </c>
      <c r="L2237">
        <v>372</v>
      </c>
      <c r="M2237">
        <v>18</v>
      </c>
      <c r="N2237">
        <v>126</v>
      </c>
      <c r="O2237">
        <v>47</v>
      </c>
      <c r="P2237">
        <v>48</v>
      </c>
      <c r="Q2237">
        <v>78</v>
      </c>
      <c r="R2237">
        <v>2</v>
      </c>
      <c r="S2237">
        <v>5</v>
      </c>
      <c r="T2237">
        <v>2</v>
      </c>
      <c r="U2237">
        <v>11</v>
      </c>
      <c r="V2237">
        <v>4</v>
      </c>
      <c r="W2237">
        <v>0</v>
      </c>
      <c r="X2237">
        <v>0</v>
      </c>
      <c r="Y2237">
        <v>0</v>
      </c>
      <c r="Z2237">
        <v>0</v>
      </c>
      <c r="AA2237">
        <v>0</v>
      </c>
      <c r="AB2237">
        <v>0</v>
      </c>
      <c r="AC2237">
        <v>0</v>
      </c>
      <c r="AD2237" t="s">
        <v>31</v>
      </c>
    </row>
    <row r="2238" spans="1:30" x14ac:dyDescent="0.25">
      <c r="A2238">
        <v>5263</v>
      </c>
      <c r="B2238">
        <v>1977</v>
      </c>
      <c r="C2238" s="6">
        <v>37</v>
      </c>
      <c r="D2238" t="s">
        <v>89</v>
      </c>
      <c r="E2238" t="s">
        <v>35</v>
      </c>
      <c r="F2238" t="s">
        <v>30</v>
      </c>
      <c r="G2238">
        <v>31056</v>
      </c>
      <c r="H2238">
        <v>1</v>
      </c>
      <c r="I2238">
        <v>0</v>
      </c>
      <c r="J2238" s="1">
        <v>41296</v>
      </c>
      <c r="K2238">
        <v>99</v>
      </c>
      <c r="L2238">
        <v>5</v>
      </c>
      <c r="M2238">
        <v>10</v>
      </c>
      <c r="N2238">
        <v>13</v>
      </c>
      <c r="O2238">
        <v>3</v>
      </c>
      <c r="P2238">
        <v>8</v>
      </c>
      <c r="Q2238">
        <v>16</v>
      </c>
      <c r="R2238">
        <v>1</v>
      </c>
      <c r="S2238">
        <v>1</v>
      </c>
      <c r="T2238">
        <v>0</v>
      </c>
      <c r="U2238">
        <v>3</v>
      </c>
      <c r="V2238">
        <v>8</v>
      </c>
      <c r="W2238">
        <v>0</v>
      </c>
      <c r="X2238">
        <v>0</v>
      </c>
      <c r="Y2238">
        <v>0</v>
      </c>
      <c r="Z2238">
        <v>0</v>
      </c>
      <c r="AA2238">
        <v>0</v>
      </c>
      <c r="AB2238">
        <v>0</v>
      </c>
      <c r="AC2238">
        <v>0</v>
      </c>
      <c r="AD2238" t="s">
        <v>27</v>
      </c>
    </row>
    <row r="2239" spans="1:30" x14ac:dyDescent="0.25">
      <c r="A2239">
        <v>22</v>
      </c>
      <c r="B2239">
        <v>1976</v>
      </c>
      <c r="C2239" s="6">
        <v>38</v>
      </c>
      <c r="D2239" t="s">
        <v>89</v>
      </c>
      <c r="E2239" t="s">
        <v>25</v>
      </c>
      <c r="F2239" t="s">
        <v>26</v>
      </c>
      <c r="G2239">
        <v>46310</v>
      </c>
      <c r="H2239">
        <v>1</v>
      </c>
      <c r="I2239">
        <v>0</v>
      </c>
      <c r="J2239" s="1">
        <v>41246</v>
      </c>
      <c r="K2239">
        <v>99</v>
      </c>
      <c r="L2239">
        <v>185</v>
      </c>
      <c r="M2239">
        <v>2</v>
      </c>
      <c r="N2239">
        <v>88</v>
      </c>
      <c r="O2239">
        <v>15</v>
      </c>
      <c r="P2239">
        <v>5</v>
      </c>
      <c r="Q2239">
        <v>14</v>
      </c>
      <c r="R2239">
        <v>2</v>
      </c>
      <c r="S2239">
        <v>6</v>
      </c>
      <c r="T2239">
        <v>1</v>
      </c>
      <c r="U2239">
        <v>5</v>
      </c>
      <c r="V2239">
        <v>8</v>
      </c>
      <c r="W2239">
        <v>0</v>
      </c>
      <c r="X2239">
        <v>0</v>
      </c>
      <c r="Y2239">
        <v>0</v>
      </c>
      <c r="Z2239">
        <v>0</v>
      </c>
      <c r="AA2239">
        <v>0</v>
      </c>
      <c r="AB2239">
        <v>0</v>
      </c>
      <c r="AC2239">
        <v>0</v>
      </c>
      <c r="AD2239" t="s">
        <v>27</v>
      </c>
    </row>
    <row r="2240" spans="1:30" x14ac:dyDescent="0.25">
      <c r="A2240">
        <v>528</v>
      </c>
      <c r="B2240">
        <v>1978</v>
      </c>
      <c r="C2240" s="6">
        <v>36</v>
      </c>
      <c r="D2240" t="s">
        <v>89</v>
      </c>
      <c r="E2240" t="s">
        <v>25</v>
      </c>
      <c r="F2240" t="s">
        <v>30</v>
      </c>
      <c r="G2240">
        <v>65819</v>
      </c>
      <c r="H2240">
        <v>0</v>
      </c>
      <c r="I2240">
        <v>0</v>
      </c>
      <c r="J2240" s="1">
        <v>41242</v>
      </c>
      <c r="K2240">
        <v>99</v>
      </c>
      <c r="L2240">
        <v>267</v>
      </c>
      <c r="M2240">
        <v>38</v>
      </c>
      <c r="N2240">
        <v>701</v>
      </c>
      <c r="O2240">
        <v>149</v>
      </c>
      <c r="P2240">
        <v>165</v>
      </c>
      <c r="Q2240">
        <v>63</v>
      </c>
      <c r="R2240">
        <v>1</v>
      </c>
      <c r="S2240">
        <v>5</v>
      </c>
      <c r="T2240">
        <v>4</v>
      </c>
      <c r="U2240">
        <v>10</v>
      </c>
      <c r="V2240">
        <v>3</v>
      </c>
      <c r="W2240">
        <v>0</v>
      </c>
      <c r="X2240">
        <v>0</v>
      </c>
      <c r="Y2240">
        <v>0</v>
      </c>
      <c r="Z2240">
        <v>0</v>
      </c>
      <c r="AA2240">
        <v>0</v>
      </c>
      <c r="AB2240">
        <v>0</v>
      </c>
      <c r="AC2240">
        <v>0</v>
      </c>
      <c r="AD2240" t="s">
        <v>37</v>
      </c>
    </row>
    <row r="2241" spans="1:30" x14ac:dyDescent="0.25">
      <c r="A2241">
        <v>4070</v>
      </c>
      <c r="B2241">
        <v>1969</v>
      </c>
      <c r="C2241" s="6">
        <v>45</v>
      </c>
      <c r="D2241" t="s">
        <v>88</v>
      </c>
      <c r="E2241" t="s">
        <v>34</v>
      </c>
      <c r="F2241" t="s">
        <v>30</v>
      </c>
      <c r="G2241">
        <v>94871</v>
      </c>
      <c r="H2241">
        <v>0</v>
      </c>
      <c r="I2241">
        <v>2</v>
      </c>
      <c r="J2241" s="1">
        <v>41153</v>
      </c>
      <c r="K2241">
        <v>99</v>
      </c>
      <c r="L2241">
        <v>169</v>
      </c>
      <c r="M2241">
        <v>24</v>
      </c>
      <c r="N2241">
        <v>553</v>
      </c>
      <c r="O2241">
        <v>188</v>
      </c>
      <c r="P2241">
        <v>0</v>
      </c>
      <c r="Q2241">
        <v>144</v>
      </c>
      <c r="R2241">
        <v>1</v>
      </c>
      <c r="S2241">
        <v>8</v>
      </c>
      <c r="T2241">
        <v>5</v>
      </c>
      <c r="U2241">
        <v>4</v>
      </c>
      <c r="V2241">
        <v>7</v>
      </c>
      <c r="W2241">
        <v>0</v>
      </c>
      <c r="X2241">
        <v>1</v>
      </c>
      <c r="Y2241">
        <v>1</v>
      </c>
      <c r="Z2241">
        <v>0</v>
      </c>
      <c r="AA2241">
        <v>0</v>
      </c>
      <c r="AB2241">
        <v>1</v>
      </c>
      <c r="AC2241">
        <v>0</v>
      </c>
      <c r="AD2241" t="s">
        <v>29</v>
      </c>
    </row>
  </sheetData>
  <conditionalFormatting sqref="A1:A1048576">
    <cfRule type="duplicateValues" dxfId="28" priority="1"/>
    <cfRule type="duplicateValues" dxfId="27" priority="2"/>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B60288-4F08-4370-B386-50C155F0F9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EducationbyIncomePivot</vt:lpstr>
      <vt:lpstr>ChannelPerformancePivot</vt:lpstr>
      <vt:lpstr>ProductsSalesPivot</vt:lpstr>
      <vt:lpstr>CampaignPerformancePivot</vt:lpstr>
      <vt:lpstr>AverageCustomerPivot</vt:lpstr>
      <vt:lpstr>CardsPivot</vt:lpstr>
      <vt:lpstr>InsightRecommendPivot</vt:lpstr>
      <vt:lpstr>Sheet19</vt:lpstr>
      <vt:lpstr>MavenTable8</vt:lpstr>
      <vt:lpstr>Sheet18</vt:lpstr>
      <vt:lpstr>WebPurchasesPivot</vt:lpstr>
      <vt:lpstr>marketing_data_working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BAABU</dc:creator>
  <cp:lastModifiedBy>BAABU</cp:lastModifiedBy>
  <cp:lastPrinted>2023-06-27T16:33:30Z</cp:lastPrinted>
  <dcterms:created xsi:type="dcterms:W3CDTF">2023-06-25T00:16:23Z</dcterms:created>
  <dcterms:modified xsi:type="dcterms:W3CDTF">2023-07-01T02:35:58Z</dcterms:modified>
</cp:coreProperties>
</file>